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Excel assignment\Project Work\"/>
    </mc:Choice>
  </mc:AlternateContent>
  <xr:revisionPtr revIDLastSave="0" documentId="13_ncr:1_{0BCACCA4-728E-4B5D-BA11-227A0E1DAB8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Profit Margin by %" sheetId="26" r:id="rId1"/>
    <sheet name="Sample - Superstore" sheetId="1" r:id="rId2"/>
    <sheet name="Profit Trend" sheetId="25" r:id="rId3"/>
    <sheet name="Sales Trend" sheetId="24" r:id="rId4"/>
    <sheet name="Frequency of Shipment Time" sheetId="6" r:id="rId5"/>
    <sheet name="Sales by Region" sheetId="20" r:id="rId6"/>
    <sheet name="Profit by Region" sheetId="5" r:id="rId7"/>
    <sheet name="Discount by region" sheetId="2" r:id="rId8"/>
    <sheet name="Product Name with lower profit" sheetId="8" r:id="rId9"/>
    <sheet name="Shipping Mode" sheetId="10" r:id="rId10"/>
    <sheet name="Product Name with higher Profit" sheetId="11" r:id="rId11"/>
    <sheet name="Product ID with higher profit" sheetId="12" r:id="rId12"/>
    <sheet name="Sales by State" sheetId="16" r:id="rId13"/>
  </sheets>
  <definedNames>
    <definedName name="_xlnm._FilterDatabase" localSheetId="1" hidden="1">'Sample - Superstore'!$A$1:$V$9995</definedName>
    <definedName name="_xlchart.v1.0" hidden="1">'Sample - Superstore'!$V$2:$V$9995</definedName>
  </definedNames>
  <calcPr calcId="191029"/>
  <pivotCaches>
    <pivotCache cacheId="0" r:id="rId14"/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0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AC11" i="1" a="1"/>
  <c r="AC11" i="1" s="1"/>
  <c r="V32" i="1"/>
  <c r="AC19" i="1" s="1"/>
  <c r="AC13" i="1"/>
  <c r="AC17" i="1"/>
  <c r="AC15" i="1"/>
  <c r="AC1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AC23" i="1" l="1"/>
  <c r="AC18" i="1"/>
  <c r="AC16" i="1"/>
  <c r="AC2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<sst xmlns="http://schemas.openxmlformats.org/spreadsheetml/2006/main" count="140126" uniqueCount="12213">
  <si>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</si>
  <si>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</si>
  <si>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</si>
  <si>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</si>
  <si>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</si>
  <si>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</si>
  <si>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</si>
  <si>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</si>
  <si>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</si>
  <si>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</si>
  <si>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</si>
  <si>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</si>
  <si>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</si>
  <si>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</si>
  <si>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</si>
  <si>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</si>
  <si>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</si>
  <si>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</si>
  <si>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</si>
  <si>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</si>
  <si>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</si>
  <si>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</si>
  <si>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</si>
  <si>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</si>
  <si>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</si>
  <si>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</si>
  <si>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</si>
  <si>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</si>
  <si>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</si>
  <si>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</si>
  <si>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</si>
  <si>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</si>
  <si>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</si>
  <si>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</si>
  <si>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</si>
  <si>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</si>
  <si>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</si>
  <si>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</si>
  <si>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</si>
  <si>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</si>
  <si>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</si>
  <si>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</si>
  <si>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</si>
  <si>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</si>
  <si>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</si>
  <si>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</si>
  <si>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</si>
  <si>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</si>
  <si>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</si>
  <si>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</si>
  <si>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</si>
  <si>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</si>
  <si>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</si>
  <si>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</si>
  <si>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</si>
  <si>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</si>
  <si>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</si>
  <si>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</si>
  <si>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</si>
  <si>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</si>
  <si>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</si>
  <si>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</si>
  <si>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</si>
  <si>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</si>
  <si>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</si>
  <si>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</si>
  <si>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</si>
  <si>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</si>
  <si>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</si>
  <si>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</si>
  <si>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</si>
  <si>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</si>
  <si>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</si>
  <si>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</si>
  <si>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</si>
  <si>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</si>
  <si>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</si>
  <si>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</si>
  <si>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</si>
  <si>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</si>
  <si>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</si>
  <si>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</si>
  <si>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</si>
  <si>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</si>
  <si>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</si>
  <si>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</si>
  <si>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</si>
  <si>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</si>
  <si>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</si>
  <si>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</si>
  <si>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</si>
  <si>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</si>
  <si>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</si>
  <si>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</si>
  <si>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</si>
  <si>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</si>
  <si>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</si>
  <si>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</si>
  <si>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</si>
  <si>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</si>
  <si>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</si>
  <si>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</si>
  <si>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</si>
  <si>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</si>
  <si>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</si>
  <si>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</si>
  <si>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</si>
  <si>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</si>
  <si>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</si>
  <si>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</si>
  <si>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</si>
  <si>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</si>
  <si>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</si>
  <si>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</si>
  <si>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</si>
  <si>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</si>
  <si>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</si>
  <si>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</si>
  <si>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</si>
  <si>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</si>
  <si>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</si>
  <si>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</si>
  <si>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</si>
  <si>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</si>
  <si>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</si>
  <si>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</si>
  <si>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</si>
  <si>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</si>
  <si>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</si>
  <si>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</si>
  <si>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</si>
  <si>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</si>
  <si>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</si>
  <si>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</si>
  <si>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</si>
  <si>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</si>
  <si>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</si>
  <si>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</si>
  <si>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</si>
  <si>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</si>
  <si>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</si>
  <si>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</si>
  <si>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</si>
  <si>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</si>
  <si>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</si>
  <si>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</si>
  <si>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</si>
  <si>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</si>
  <si>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</si>
  <si>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</si>
  <si>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</si>
  <si>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</si>
  <si>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</si>
  <si>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</si>
  <si>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</si>
  <si>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</si>
  <si>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</si>
  <si>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</si>
  <si>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</si>
  <si>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</si>
  <si>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</si>
  <si>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</si>
  <si>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</si>
  <si>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</si>
  <si>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</si>
  <si>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</si>
  <si>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</si>
  <si>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</si>
  <si>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</si>
  <si>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</si>
  <si>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</si>
  <si>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</si>
  <si>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</si>
  <si>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</si>
  <si>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</si>
  <si>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</si>
  <si>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</si>
  <si>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</si>
  <si>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</si>
  <si>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</si>
  <si>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</si>
  <si>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</si>
  <si>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</si>
  <si>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</si>
  <si>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</si>
  <si>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</si>
  <si>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</si>
  <si>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</si>
  <si>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</si>
  <si>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</si>
  <si>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</si>
  <si>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</si>
  <si>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</si>
  <si>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</si>
  <si>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</si>
  <si>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</si>
  <si>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</si>
  <si>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</si>
  <si>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</si>
  <si>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</si>
  <si>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</si>
  <si>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</si>
  <si>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</si>
  <si>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</si>
  <si>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</si>
  <si>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</si>
  <si>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</si>
  <si>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</si>
  <si>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</si>
  <si>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</si>
  <si>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</si>
  <si>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</si>
  <si>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</si>
  <si>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</si>
  <si>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</si>
  <si>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</si>
  <si>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</si>
  <si>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</si>
  <si>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</si>
  <si>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</si>
  <si>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</si>
  <si>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</si>
  <si>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</si>
  <si>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</si>
  <si>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</si>
  <si>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</si>
  <si>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</si>
  <si>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</si>
  <si>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</si>
  <si>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</si>
  <si>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</si>
  <si>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</si>
  <si>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</si>
  <si>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</si>
  <si>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</si>
  <si>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</si>
  <si>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</si>
  <si>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</si>
  <si>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</si>
  <si>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</si>
  <si>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</si>
  <si>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</si>
  <si>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</si>
  <si>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</si>
  <si>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</si>
  <si>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</si>
  <si>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</si>
  <si>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</si>
  <si>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</si>
  <si>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</si>
  <si>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</si>
  <si>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</si>
  <si>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</si>
  <si>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</si>
  <si>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</si>
  <si>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</si>
  <si>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</si>
  <si>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</si>
  <si>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</si>
  <si>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</si>
  <si>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</si>
  <si>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</si>
  <si>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</si>
  <si>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</si>
  <si>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</si>
  <si>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</si>
  <si>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</si>
  <si>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</si>
  <si>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</si>
  <si>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</si>
  <si>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</si>
  <si>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</si>
  <si>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</si>
  <si>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</si>
  <si>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</si>
  <si>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</si>
  <si>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</si>
  <si>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</si>
  <si>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</si>
  <si>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</si>
  <si>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</si>
  <si>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</si>
  <si>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</si>
  <si>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</si>
  <si>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</si>
  <si>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</si>
  <si>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</si>
  <si>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</si>
  <si>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</si>
  <si>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</si>
  <si>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</si>
  <si>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</si>
  <si>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</si>
  <si>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</si>
  <si>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</si>
  <si>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</si>
  <si>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</si>
  <si>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</si>
  <si>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</si>
  <si>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</si>
  <si>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</si>
  <si>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</si>
  <si>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</si>
  <si>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</si>
  <si>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</si>
  <si>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</si>
  <si>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</si>
  <si>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</si>
  <si>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</si>
  <si>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</si>
  <si>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</si>
  <si>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</si>
  <si>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</si>
  <si>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</si>
  <si>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</si>
  <si>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</si>
  <si>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</si>
  <si>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</si>
  <si>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</si>
  <si>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</si>
  <si>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</si>
  <si>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</si>
  <si>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</si>
  <si>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</si>
  <si>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</si>
  <si>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</si>
  <si>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</si>
  <si>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</si>
  <si>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</si>
  <si>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</si>
  <si>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</si>
  <si>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</si>
  <si>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</si>
  <si>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</si>
  <si>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</si>
  <si>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</si>
  <si>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</si>
  <si>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</si>
  <si>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</si>
  <si>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</si>
  <si>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</si>
  <si>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</si>
  <si>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</si>
  <si>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</si>
  <si>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</si>
  <si>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</si>
  <si>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</si>
  <si>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</si>
  <si>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</si>
  <si>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</si>
  <si>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</si>
  <si>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</si>
  <si>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</si>
  <si>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</si>
  <si>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</si>
  <si>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</si>
  <si>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</si>
  <si>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</si>
  <si>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</si>
  <si>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</si>
  <si>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</si>
  <si>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</si>
  <si>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</si>
  <si>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</si>
  <si>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</si>
  <si>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</si>
  <si>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</si>
  <si>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</si>
  <si>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</si>
  <si>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</si>
  <si>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</si>
  <si>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</si>
  <si>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</si>
  <si>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</si>
  <si>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</si>
  <si>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</si>
  <si>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</si>
  <si>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</si>
  <si>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</si>
  <si>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</si>
  <si>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</si>
  <si>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</si>
  <si>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</si>
  <si>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</si>
  <si>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</si>
  <si>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</si>
  <si>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</si>
  <si>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</si>
  <si>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</si>
  <si>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</si>
  <si>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</si>
  <si>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</si>
  <si>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</si>
  <si>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</si>
  <si>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</si>
  <si>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</si>
  <si>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</si>
  <si>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</si>
  <si>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</si>
  <si>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</si>
  <si>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</si>
  <si>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</si>
  <si>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</si>
  <si>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</si>
  <si>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</si>
  <si>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</si>
  <si>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</si>
  <si>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</si>
  <si>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</si>
  <si>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</si>
  <si>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</si>
  <si>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</si>
  <si>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</si>
  <si>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</si>
  <si>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</si>
  <si>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</si>
  <si>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</si>
  <si>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</si>
  <si>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</si>
  <si>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</si>
  <si>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</si>
  <si>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</si>
  <si>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</si>
  <si>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</si>
  <si>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</si>
  <si>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</si>
  <si>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</si>
  <si>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</si>
  <si>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</si>
  <si>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</si>
  <si>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</si>
  <si>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</si>
  <si>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</si>
  <si>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</si>
  <si>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</si>
  <si>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</si>
  <si>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</si>
  <si>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</si>
  <si>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</si>
  <si>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</si>
  <si>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</si>
  <si>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</si>
  <si>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</si>
  <si>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</si>
  <si>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</si>
  <si>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</si>
  <si>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</si>
  <si>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</si>
  <si>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</si>
  <si>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</si>
  <si>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</si>
  <si>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</si>
  <si>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</si>
  <si>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</si>
  <si>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</si>
  <si>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</si>
  <si>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</si>
  <si>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</si>
  <si>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</si>
  <si>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</si>
  <si>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</si>
  <si>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</si>
  <si>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</si>
  <si>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</si>
  <si>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</si>
  <si>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</si>
  <si>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</si>
  <si>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</si>
  <si>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</si>
  <si>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</si>
  <si>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</si>
  <si>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</si>
  <si>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</si>
  <si>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</si>
  <si>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</si>
  <si>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</si>
  <si>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</si>
  <si>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</si>
  <si>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</si>
  <si>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</si>
  <si>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</si>
  <si>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</si>
  <si>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</si>
  <si>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</si>
  <si>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</si>
  <si>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</si>
  <si>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</si>
  <si>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</si>
  <si>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</si>
  <si>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</si>
  <si>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</si>
  <si>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</si>
  <si>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</si>
  <si>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</si>
  <si>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</si>
  <si>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</si>
  <si>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</si>
  <si>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</si>
  <si>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</si>
  <si>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</si>
  <si>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</si>
  <si>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</si>
  <si>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</si>
  <si>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</si>
  <si>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</si>
  <si>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</si>
  <si>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</si>
  <si>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</si>
  <si>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</si>
  <si>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</si>
  <si>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</si>
  <si>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</si>
  <si>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</si>
  <si>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</si>
  <si>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</si>
  <si>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</si>
  <si>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</si>
  <si>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</si>
  <si>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</si>
  <si>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</si>
  <si>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</si>
  <si>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</si>
  <si>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</si>
  <si>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</si>
  <si>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</si>
  <si>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</si>
  <si>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</si>
  <si>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</si>
  <si>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</si>
  <si>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</si>
  <si>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</si>
  <si>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</si>
  <si>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</si>
  <si>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</si>
  <si>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</si>
  <si>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</si>
  <si>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</si>
  <si>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</si>
  <si>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</si>
  <si>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</si>
  <si>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</si>
  <si>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</si>
  <si>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</si>
  <si>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</si>
  <si>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</si>
  <si>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</si>
  <si>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</si>
  <si>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</si>
  <si>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</si>
  <si>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</si>
  <si>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</si>
  <si>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</si>
  <si>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</si>
  <si>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</si>
  <si>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</si>
  <si>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</si>
  <si>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</si>
  <si>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</si>
  <si>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</si>
  <si>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</si>
  <si>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</si>
  <si>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</si>
  <si>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</si>
  <si>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</si>
  <si>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</si>
  <si>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</si>
  <si>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</si>
  <si>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</si>
  <si>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</si>
  <si>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</si>
  <si>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</si>
  <si>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</si>
  <si>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</si>
  <si>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</si>
  <si>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</si>
  <si>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</si>
  <si>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</si>
  <si>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</si>
  <si>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</si>
  <si>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</si>
  <si>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</si>
  <si>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</si>
  <si>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</si>
  <si>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</si>
  <si>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</si>
  <si>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</si>
  <si>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</si>
  <si>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</si>
  <si>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</si>
  <si>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</si>
  <si>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</si>
  <si>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</si>
  <si>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</si>
  <si>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</si>
  <si>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</si>
  <si>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</si>
  <si>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</si>
  <si>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</si>
  <si>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</si>
  <si>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</si>
  <si>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</si>
  <si>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</si>
  <si>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</si>
  <si>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</si>
  <si>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</si>
  <si>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</si>
  <si>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</si>
  <si>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</si>
  <si>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</si>
  <si>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</si>
  <si>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</si>
  <si>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</si>
  <si>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</si>
  <si>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</si>
  <si>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</si>
  <si>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</si>
  <si>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</si>
  <si>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</si>
  <si>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</si>
  <si>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</si>
  <si>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</si>
  <si>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</si>
  <si>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</si>
  <si>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</si>
  <si>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</si>
  <si>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</si>
  <si>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</si>
  <si>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</si>
  <si>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</si>
  <si>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</si>
  <si>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</si>
  <si>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</si>
  <si>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</si>
  <si>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</si>
  <si>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</si>
  <si>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</si>
  <si>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</si>
  <si>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</si>
  <si>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</si>
  <si>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</si>
  <si>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</si>
  <si>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</si>
  <si>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</si>
  <si>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</si>
  <si>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</si>
  <si>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</si>
  <si>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</si>
  <si>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</si>
  <si>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</si>
  <si>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</si>
  <si>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</si>
  <si>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</si>
  <si>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</si>
  <si>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</si>
  <si>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</si>
  <si>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</si>
  <si>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</si>
  <si>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</si>
  <si>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</si>
  <si>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</si>
  <si>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</si>
  <si>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</si>
  <si>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</si>
  <si>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</si>
  <si>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</si>
  <si>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</si>
  <si>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</si>
  <si>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</si>
  <si>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</si>
  <si>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</si>
  <si>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</si>
  <si>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</si>
  <si>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</si>
  <si>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</si>
  <si>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</si>
  <si>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</si>
  <si>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</si>
  <si>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</si>
  <si>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</si>
  <si>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</si>
  <si>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</si>
  <si>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</si>
  <si>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</si>
  <si>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</si>
  <si>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</si>
  <si>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</si>
  <si>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</si>
  <si>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</si>
  <si>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</si>
  <si>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</si>
  <si>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</si>
  <si>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</si>
  <si>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</si>
  <si>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</si>
  <si>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</si>
  <si>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</si>
  <si>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</si>
  <si>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</si>
  <si>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</si>
  <si>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</si>
  <si>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</si>
  <si>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</si>
  <si>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</si>
  <si>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</si>
  <si>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</si>
  <si>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</si>
  <si>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</si>
  <si>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</si>
  <si>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</si>
  <si>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</si>
  <si>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</si>
  <si>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</si>
  <si>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</si>
  <si>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</si>
  <si>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</si>
  <si>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</si>
  <si>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</si>
  <si>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</si>
  <si>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</si>
  <si>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</si>
  <si>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</si>
  <si>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</si>
  <si>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</si>
  <si>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</si>
  <si>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</si>
  <si>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</si>
  <si>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</si>
  <si>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</si>
  <si>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</si>
  <si>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</si>
  <si>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</si>
  <si>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</si>
  <si>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</si>
  <si>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</si>
  <si>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</si>
  <si>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</si>
  <si>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</si>
  <si>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</si>
  <si>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</si>
  <si>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</si>
  <si>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</si>
  <si>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</si>
  <si>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</si>
  <si>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</si>
  <si>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</si>
  <si>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</si>
  <si>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</si>
  <si>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</si>
  <si>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</si>
  <si>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</si>
  <si>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</si>
  <si>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</si>
  <si>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</si>
  <si>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</si>
  <si>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</si>
  <si>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</si>
  <si>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</si>
  <si>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</si>
  <si>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</si>
  <si>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</si>
  <si>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</si>
  <si>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</si>
  <si>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</si>
  <si>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</si>
  <si>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</si>
  <si>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</si>
  <si>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</si>
  <si>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</si>
  <si>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</si>
  <si>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</si>
  <si>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</si>
  <si>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</si>
  <si>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</si>
  <si>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</si>
  <si>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</si>
  <si>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</si>
  <si>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</si>
  <si>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</si>
  <si>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</si>
  <si>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</si>
  <si>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</si>
  <si>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</si>
  <si>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</si>
  <si>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</si>
  <si>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</si>
  <si>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</si>
  <si>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</si>
  <si>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</si>
  <si>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</si>
  <si>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</si>
  <si>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</si>
  <si>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</si>
  <si>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</si>
  <si>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</si>
  <si>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</si>
  <si>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</si>
  <si>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</si>
  <si>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</si>
  <si>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</si>
  <si>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</si>
  <si>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</si>
  <si>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</si>
  <si>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</si>
  <si>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</si>
  <si>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</si>
  <si>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</si>
  <si>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</si>
  <si>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</si>
  <si>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</si>
  <si>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</si>
  <si>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</si>
  <si>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</si>
  <si>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</si>
  <si>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</si>
  <si>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</si>
  <si>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</si>
  <si>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</si>
  <si>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</si>
  <si>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</si>
  <si>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</si>
  <si>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</si>
  <si>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</si>
  <si>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</si>
  <si>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</si>
  <si>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</si>
  <si>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</si>
  <si>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</si>
  <si>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</si>
  <si>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</si>
  <si>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</si>
  <si>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</si>
  <si>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</si>
  <si>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</si>
  <si>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</si>
  <si>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</si>
  <si>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</si>
  <si>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</si>
  <si>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</si>
  <si>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</si>
  <si>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</si>
  <si>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</si>
  <si>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</si>
  <si>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</si>
  <si>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</si>
  <si>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</si>
  <si>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</si>
  <si>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</si>
  <si>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</si>
  <si>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</si>
  <si>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</si>
  <si>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</si>
  <si>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</si>
  <si>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</si>
  <si>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</si>
  <si>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</si>
  <si>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</si>
  <si>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</si>
  <si>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</si>
  <si>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</si>
  <si>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</si>
  <si>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</si>
  <si>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</si>
  <si>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</si>
  <si>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</si>
  <si>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</si>
  <si>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</si>
  <si>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</si>
  <si>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</si>
  <si>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</si>
  <si>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</si>
  <si>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</si>
  <si>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</si>
  <si>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</si>
  <si>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</si>
  <si>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</si>
  <si>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</si>
  <si>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</si>
  <si>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</si>
  <si>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</si>
  <si>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</si>
  <si>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</si>
  <si>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</si>
  <si>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</si>
  <si>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</si>
  <si>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</si>
  <si>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</si>
  <si>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</si>
  <si>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</si>
  <si>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</si>
  <si>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</si>
  <si>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</si>
  <si>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</si>
  <si>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</si>
  <si>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</si>
  <si>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</si>
  <si>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</si>
  <si>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</si>
  <si>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</si>
  <si>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</si>
  <si>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</si>
  <si>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</si>
  <si>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</si>
  <si>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</si>
  <si>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</si>
  <si>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</si>
  <si>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</si>
  <si>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</si>
  <si>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</si>
  <si>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</si>
  <si>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</si>
  <si>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</si>
  <si>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</si>
  <si>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</si>
  <si>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</si>
  <si>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</si>
  <si>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</si>
  <si>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</si>
  <si>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</si>
  <si>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</si>
  <si>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</si>
  <si>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</si>
  <si>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</si>
  <si>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</si>
  <si>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</si>
  <si>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</si>
  <si>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</si>
  <si>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</si>
  <si>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</si>
  <si>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</si>
  <si>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</si>
  <si>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</si>
  <si>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</si>
  <si>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</si>
  <si>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</si>
  <si>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</si>
  <si>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</si>
  <si>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</si>
  <si>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</si>
  <si>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</si>
  <si>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</si>
  <si>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</si>
  <si>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</si>
  <si>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</si>
  <si>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</si>
  <si>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</si>
  <si>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</si>
  <si>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</si>
  <si>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</si>
  <si>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</si>
  <si>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</si>
  <si>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</si>
  <si>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</si>
  <si>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</si>
  <si>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</si>
  <si>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</si>
  <si>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</si>
  <si>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</si>
  <si>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</si>
  <si>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</si>
  <si>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</si>
  <si>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</si>
  <si>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</si>
  <si>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</si>
  <si>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</si>
  <si>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</si>
  <si>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</si>
  <si>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</si>
  <si>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</si>
  <si>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</si>
  <si>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</si>
  <si>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</si>
  <si>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</si>
  <si>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</si>
  <si>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</si>
  <si>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</si>
  <si>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</si>
  <si>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</si>
  <si>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</si>
  <si>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</si>
  <si>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</si>
  <si>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</si>
  <si>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</si>
  <si>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</si>
  <si>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</si>
  <si>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</si>
  <si>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</si>
  <si>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</si>
  <si>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</si>
  <si>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</si>
  <si>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</si>
  <si>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</si>
  <si>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</si>
  <si>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</si>
  <si>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</si>
  <si>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</si>
  <si>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</si>
  <si>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</si>
  <si>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</si>
  <si>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</si>
  <si>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</si>
  <si>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</si>
  <si>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</si>
  <si>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</si>
  <si>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</si>
  <si>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</si>
  <si>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</si>
  <si>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</si>
  <si>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</si>
  <si>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</si>
  <si>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</si>
  <si>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</si>
  <si>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</si>
  <si>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</si>
  <si>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</si>
  <si>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</si>
  <si>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</si>
  <si>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</si>
  <si>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</si>
  <si>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</si>
  <si>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</si>
  <si>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</si>
  <si>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</si>
  <si>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</si>
  <si>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</si>
  <si>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</si>
  <si>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</si>
  <si>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</si>
  <si>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</si>
  <si>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</si>
  <si>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</si>
  <si>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</si>
  <si>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</si>
  <si>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</si>
  <si>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</si>
  <si>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</si>
  <si>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</si>
  <si>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</si>
  <si>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</si>
  <si>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</si>
  <si>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</si>
  <si>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</si>
  <si>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</si>
  <si>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</si>
  <si>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</si>
  <si>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</si>
  <si>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</si>
  <si>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</si>
  <si>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</si>
  <si>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</si>
  <si>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</si>
  <si>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</si>
  <si>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</si>
  <si>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</si>
  <si>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</si>
  <si>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</si>
  <si>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</si>
  <si>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</si>
  <si>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</si>
  <si>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</si>
  <si>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</si>
  <si>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</si>
  <si>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</si>
  <si>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</si>
  <si>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</si>
  <si>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</si>
  <si>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</si>
  <si>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</si>
  <si>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</si>
  <si>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</si>
  <si>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</si>
  <si>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</si>
  <si>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</si>
  <si>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</si>
  <si>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</si>
  <si>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</si>
  <si>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</si>
  <si>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</si>
  <si>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</si>
  <si>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</si>
  <si>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</si>
  <si>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</si>
  <si>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</si>
  <si>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</si>
  <si>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</si>
  <si>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</si>
  <si>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</si>
  <si>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</si>
  <si>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</si>
  <si>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</si>
  <si>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</si>
  <si>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</si>
  <si>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</si>
  <si>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</si>
  <si>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</si>
  <si>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</si>
  <si>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</si>
  <si>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</si>
  <si>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</si>
  <si>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</si>
  <si>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</si>
  <si>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</si>
  <si>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</si>
  <si>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</si>
  <si>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</si>
  <si>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</si>
  <si>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</si>
  <si>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</si>
  <si>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</si>
  <si>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</si>
  <si>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</si>
  <si>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</si>
  <si>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</si>
  <si>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</si>
  <si>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</si>
  <si>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</si>
  <si>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</si>
  <si>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</si>
  <si>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</si>
  <si>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</si>
  <si>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</si>
  <si>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</si>
  <si>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</si>
  <si>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</si>
  <si>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</si>
  <si>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</si>
  <si>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</si>
  <si>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</si>
  <si>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</si>
  <si>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</si>
  <si>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</si>
  <si>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</si>
  <si>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</si>
  <si>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</si>
  <si>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</si>
  <si>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</si>
  <si>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</si>
  <si>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</si>
  <si>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</si>
  <si>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</si>
  <si>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</si>
  <si>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</si>
  <si>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</si>
  <si>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</si>
  <si>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</si>
  <si>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</si>
  <si>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</si>
  <si>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</si>
  <si>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</si>
  <si>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</si>
  <si>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</si>
  <si>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</si>
  <si>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</si>
  <si>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</si>
  <si>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</si>
  <si>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</si>
  <si>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</si>
  <si>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</si>
  <si>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</si>
  <si>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</si>
  <si>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</si>
  <si>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</si>
  <si>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</si>
  <si>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</si>
  <si>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</si>
  <si>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</si>
  <si>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</si>
  <si>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</si>
  <si>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</si>
  <si>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</si>
  <si>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</si>
  <si>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</si>
  <si>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</si>
  <si>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</si>
  <si>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</si>
  <si>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</si>
  <si>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</si>
  <si>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</si>
  <si>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</si>
  <si>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</si>
  <si>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</si>
  <si>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</si>
  <si>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</si>
  <si>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</si>
  <si>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</si>
  <si>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</si>
  <si>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</si>
  <si>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</si>
  <si>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</si>
  <si>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</si>
  <si>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</si>
  <si>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</si>
  <si>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</si>
  <si>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</si>
  <si>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</si>
  <si>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</si>
  <si>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</si>
  <si>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</si>
  <si>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</si>
  <si>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</si>
  <si>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</si>
  <si>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</si>
  <si>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</si>
  <si>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</si>
  <si>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</si>
  <si>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</si>
  <si>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</si>
  <si>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</si>
  <si>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</si>
  <si>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</si>
  <si>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</si>
  <si>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</si>
  <si>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</si>
  <si>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</si>
  <si>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</si>
  <si>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</si>
  <si>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</si>
  <si>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</si>
  <si>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</si>
  <si>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</si>
  <si>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</si>
  <si>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</si>
  <si>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</si>
  <si>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</si>
  <si>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</si>
  <si>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</si>
  <si>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</si>
  <si>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</si>
  <si>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</si>
  <si>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</si>
  <si>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</si>
  <si>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</si>
  <si>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</si>
  <si>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</si>
  <si>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</si>
  <si>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</si>
  <si>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</si>
  <si>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</si>
  <si>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</si>
  <si>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</si>
  <si>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</si>
  <si>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</si>
  <si>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</si>
  <si>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</si>
  <si>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</si>
  <si>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</si>
  <si>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</si>
  <si>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</si>
  <si>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</si>
  <si>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</si>
  <si>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</si>
  <si>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</si>
  <si>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</si>
  <si>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</si>
  <si>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</si>
  <si>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</si>
  <si>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</si>
  <si>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</si>
  <si>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</si>
  <si>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</si>
  <si>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</si>
  <si>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</si>
  <si>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</si>
  <si>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</si>
  <si>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</si>
  <si>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</si>
  <si>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</si>
  <si>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</si>
  <si>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</si>
  <si>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</si>
  <si>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</si>
  <si>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</si>
  <si>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</si>
  <si>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</si>
  <si>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</si>
  <si>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</si>
  <si>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</si>
  <si>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</si>
  <si>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</si>
  <si>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</si>
  <si>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</si>
  <si>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</si>
  <si>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</si>
  <si>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</si>
  <si>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</si>
  <si>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</si>
  <si>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</si>
  <si>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</si>
  <si>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</si>
  <si>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</si>
  <si>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</si>
  <si>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</si>
  <si>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</si>
  <si>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</si>
  <si>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</si>
  <si>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</si>
  <si>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</si>
  <si>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</si>
  <si>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</si>
  <si>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</si>
  <si>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</si>
  <si>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</si>
  <si>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</si>
  <si>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</si>
  <si>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</si>
  <si>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</si>
  <si>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</si>
  <si>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</si>
  <si>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</si>
  <si>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</si>
  <si>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</si>
  <si>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</si>
  <si>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</si>
  <si>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</si>
  <si>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</si>
  <si>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</si>
  <si>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</si>
  <si>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</si>
  <si>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</si>
  <si>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</si>
  <si>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</si>
  <si>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</si>
  <si>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</si>
  <si>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</si>
  <si>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</si>
  <si>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</si>
  <si>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</si>
  <si>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</si>
  <si>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</si>
  <si>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</si>
  <si>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</si>
  <si>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</si>
  <si>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</si>
  <si>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</si>
  <si>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</si>
  <si>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</si>
  <si>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</si>
  <si>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</si>
  <si>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</si>
  <si>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</si>
  <si>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</si>
  <si>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</si>
  <si>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</si>
  <si>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</si>
  <si>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</si>
  <si>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</si>
  <si>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</si>
  <si>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</si>
  <si>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</si>
  <si>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</si>
  <si>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</si>
  <si>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</si>
  <si>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</si>
  <si>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</si>
  <si>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</si>
  <si>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</si>
  <si>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</si>
  <si>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</si>
  <si>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</si>
  <si>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</si>
  <si>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</si>
  <si>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</si>
  <si>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</si>
  <si>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</si>
  <si>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</si>
  <si>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</si>
  <si>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</si>
  <si>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</si>
  <si>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</si>
  <si>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</si>
  <si>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</si>
  <si>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</si>
  <si>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</si>
  <si>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</si>
  <si>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</si>
  <si>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</si>
  <si>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</si>
  <si>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</si>
  <si>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</si>
  <si>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</si>
  <si>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</si>
  <si>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</si>
  <si>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</si>
  <si>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</si>
  <si>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</si>
  <si>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</si>
  <si>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</si>
  <si>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</si>
  <si>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</si>
  <si>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</si>
  <si>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</si>
  <si>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</si>
  <si>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</si>
  <si>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</si>
  <si>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</si>
  <si>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</si>
  <si>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</si>
  <si>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</si>
  <si>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</si>
  <si>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</si>
  <si>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</si>
  <si>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</si>
  <si>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</si>
  <si>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</si>
  <si>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</si>
  <si>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</si>
  <si>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</si>
  <si>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</si>
  <si>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</si>
  <si>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</si>
  <si>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</si>
  <si>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</si>
  <si>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</si>
  <si>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</si>
  <si>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</si>
  <si>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</si>
  <si>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</si>
  <si>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</si>
  <si>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</si>
  <si>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</si>
  <si>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</si>
  <si>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</si>
  <si>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</si>
  <si>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</si>
  <si>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</si>
  <si>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</si>
  <si>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</si>
  <si>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</si>
  <si>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</si>
  <si>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</si>
  <si>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</si>
  <si>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</si>
  <si>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</si>
  <si>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</si>
  <si>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</si>
  <si>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</si>
  <si>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</si>
  <si>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</si>
  <si>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</si>
  <si>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</si>
  <si>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</si>
  <si>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</si>
  <si>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</si>
  <si>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</si>
  <si>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</si>
  <si>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</si>
  <si>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</si>
  <si>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</si>
  <si>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</si>
  <si>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</si>
  <si>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</si>
  <si>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</si>
  <si>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</si>
  <si>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</si>
  <si>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</si>
  <si>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</si>
  <si>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</si>
  <si>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</si>
  <si>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</si>
  <si>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</si>
  <si>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</si>
  <si>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</si>
  <si>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</si>
  <si>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</si>
  <si>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</si>
  <si>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</si>
  <si>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</si>
  <si>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</si>
  <si>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</si>
  <si>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</si>
  <si>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</si>
  <si>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</si>
  <si>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</si>
  <si>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</si>
  <si>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</si>
  <si>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</si>
  <si>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</si>
  <si>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</si>
  <si>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</si>
  <si>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</si>
  <si>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</si>
  <si>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</si>
  <si>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</si>
  <si>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</si>
  <si>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</si>
  <si>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</si>
  <si>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</si>
  <si>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</si>
  <si>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</si>
  <si>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</si>
  <si>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</si>
  <si>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</si>
  <si>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</si>
  <si>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</si>
  <si>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</si>
  <si>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</si>
  <si>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</si>
  <si>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</si>
  <si>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</si>
  <si>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</si>
  <si>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</si>
  <si>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</si>
  <si>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</si>
  <si>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</si>
  <si>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</si>
  <si>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</si>
  <si>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</si>
  <si>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</si>
  <si>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</si>
  <si>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</si>
  <si>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</si>
  <si>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</si>
  <si>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</si>
  <si>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</si>
  <si>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</si>
  <si>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</si>
  <si>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</si>
  <si>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</si>
  <si>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</si>
  <si>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</si>
  <si>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</si>
  <si>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</si>
  <si>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</si>
  <si>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</si>
  <si>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</si>
  <si>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</si>
  <si>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</si>
  <si>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</si>
  <si>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</si>
  <si>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</si>
  <si>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</si>
  <si>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</si>
  <si>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</si>
  <si>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</si>
  <si>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</si>
  <si>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</si>
  <si>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</si>
  <si>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</si>
  <si>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</si>
  <si>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</si>
  <si>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</si>
  <si>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</si>
  <si>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</si>
  <si>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</si>
  <si>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</si>
  <si>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</si>
  <si>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</si>
  <si>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</si>
  <si>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</si>
  <si>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</si>
  <si>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</si>
  <si>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</si>
  <si>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</si>
  <si>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</si>
  <si>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</si>
  <si>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</si>
  <si>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</si>
  <si>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</si>
  <si>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</si>
  <si>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</si>
  <si>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</si>
  <si>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</si>
  <si>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</si>
  <si>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</si>
  <si>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</si>
  <si>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</si>
  <si>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</si>
  <si>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</si>
  <si>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</si>
  <si>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</si>
  <si>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</si>
  <si>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</si>
  <si>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</si>
  <si>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</si>
  <si>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</si>
  <si>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</si>
  <si>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</si>
  <si>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</si>
  <si>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</si>
  <si>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</si>
  <si>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</si>
  <si>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</si>
  <si>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</si>
  <si>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</si>
  <si>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</si>
  <si>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</si>
  <si>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</si>
  <si>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</si>
  <si>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</si>
  <si>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</si>
  <si>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</si>
  <si>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</si>
  <si>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</si>
  <si>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</si>
  <si>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</si>
  <si>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</si>
  <si>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</si>
  <si>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</si>
  <si>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</si>
  <si>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</si>
  <si>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</si>
  <si>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</si>
  <si>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</si>
  <si>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</si>
  <si>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</si>
  <si>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</si>
  <si>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</si>
  <si>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</si>
  <si>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</si>
  <si>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</si>
  <si>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</si>
  <si>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</si>
  <si>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</si>
  <si>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</si>
  <si>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</si>
  <si>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</si>
  <si>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</si>
  <si>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</si>
  <si>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</si>
  <si>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</si>
  <si>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</si>
  <si>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</si>
  <si>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</si>
  <si>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</si>
  <si>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</si>
  <si>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</si>
  <si>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</si>
  <si>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</si>
  <si>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</si>
  <si>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</si>
  <si>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</si>
  <si>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</si>
  <si>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</si>
  <si>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</si>
  <si>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</si>
  <si>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</si>
  <si>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</si>
  <si>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</si>
  <si>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</si>
  <si>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</si>
  <si>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</si>
  <si>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</si>
  <si>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</si>
  <si>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</si>
  <si>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</si>
  <si>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</si>
  <si>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</si>
  <si>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</si>
  <si>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</si>
  <si>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</si>
  <si>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</si>
  <si>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</si>
  <si>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</si>
  <si>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</si>
  <si>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</si>
  <si>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</si>
  <si>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</si>
  <si>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</si>
  <si>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</si>
  <si>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</si>
  <si>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</si>
  <si>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</si>
  <si>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</si>
  <si>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</si>
  <si>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</si>
  <si>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</si>
  <si>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</si>
  <si>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</si>
  <si>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</si>
  <si>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</si>
  <si>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</si>
  <si>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</si>
  <si>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</si>
  <si>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</si>
  <si>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</si>
  <si>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</si>
  <si>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</si>
  <si>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</si>
  <si>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</si>
  <si>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</si>
  <si>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</si>
  <si>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</si>
  <si>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</si>
  <si>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</si>
  <si>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</si>
  <si>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</si>
  <si>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</si>
  <si>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</si>
  <si>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</si>
  <si>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</si>
  <si>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</si>
  <si>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</si>
  <si>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</si>
  <si>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</si>
  <si>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</si>
  <si>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</si>
  <si>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</si>
  <si>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</si>
  <si>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</si>
  <si>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</si>
  <si>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</si>
  <si>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</si>
  <si>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</si>
  <si>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</si>
  <si>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</si>
  <si>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</si>
  <si>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</si>
  <si>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</si>
  <si>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</si>
  <si>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</si>
  <si>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</si>
  <si>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</si>
  <si>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</si>
  <si>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</si>
  <si>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</si>
  <si>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</si>
  <si>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</si>
  <si>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</si>
  <si>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</si>
  <si>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</si>
  <si>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</si>
  <si>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</si>
  <si>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</si>
  <si>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</si>
  <si>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</si>
  <si>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</si>
  <si>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</si>
  <si>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</si>
  <si>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</si>
  <si>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</si>
  <si>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</si>
  <si>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</si>
  <si>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</si>
  <si>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</si>
  <si>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</si>
  <si>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</si>
  <si>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</si>
  <si>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</si>
  <si>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</si>
  <si>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</si>
  <si>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</si>
  <si>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</si>
  <si>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</si>
  <si>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</si>
  <si>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</si>
  <si>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</si>
  <si>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</si>
  <si>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</si>
  <si>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</si>
  <si>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</si>
  <si>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</si>
  <si>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</si>
  <si>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</si>
  <si>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</si>
  <si>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</si>
  <si>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</si>
  <si>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</si>
  <si>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</si>
  <si>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</si>
  <si>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</si>
  <si>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</si>
  <si>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</si>
  <si>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</si>
  <si>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</si>
  <si>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</si>
  <si>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</si>
  <si>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</si>
  <si>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</si>
  <si>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</si>
  <si>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</si>
  <si>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</si>
  <si>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</si>
  <si>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</si>
  <si>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</si>
  <si>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</si>
  <si>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</si>
  <si>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</si>
  <si>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</si>
  <si>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</si>
  <si>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</si>
  <si>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</si>
  <si>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</si>
  <si>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</si>
  <si>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</si>
  <si>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</si>
  <si>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</si>
  <si>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</si>
  <si>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</si>
  <si>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</si>
  <si>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</si>
  <si>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</si>
  <si>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</si>
  <si>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</si>
  <si>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</si>
  <si>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</si>
  <si>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</si>
  <si>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</si>
  <si>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</si>
  <si>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</si>
  <si>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</si>
  <si>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</si>
  <si>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</si>
  <si>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</si>
  <si>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</si>
  <si>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</si>
  <si>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</si>
  <si>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</si>
  <si>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</si>
  <si>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</si>
  <si>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</si>
  <si>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</si>
  <si>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</si>
  <si>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</si>
  <si>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</si>
  <si>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</si>
  <si>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</si>
  <si>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</si>
  <si>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</si>
  <si>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</si>
  <si>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</si>
  <si>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</si>
  <si>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</si>
  <si>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</si>
  <si>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</si>
  <si>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</si>
  <si>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</si>
  <si>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</si>
  <si>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</si>
  <si>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</si>
  <si>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</si>
  <si>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</si>
  <si>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</si>
  <si>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</si>
  <si>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</si>
  <si>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</si>
  <si>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</si>
  <si>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</si>
  <si>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</si>
  <si>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</si>
  <si>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</si>
  <si>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</si>
  <si>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</si>
  <si>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</si>
  <si>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</si>
  <si>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</si>
  <si>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</si>
  <si>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</si>
  <si>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</si>
  <si>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</si>
  <si>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</si>
  <si>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</si>
  <si>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</si>
  <si>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</si>
  <si>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</si>
  <si>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</si>
  <si>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</si>
  <si>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</si>
  <si>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</si>
  <si>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</si>
  <si>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</si>
  <si>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</si>
  <si>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</si>
  <si>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</si>
  <si>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</si>
  <si>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</si>
  <si>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</si>
  <si>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</si>
  <si>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</si>
  <si>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</si>
  <si>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</si>
  <si>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</si>
  <si>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</si>
  <si>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</si>
  <si>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</si>
  <si>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</si>
  <si>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</si>
  <si>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</si>
  <si>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</si>
  <si>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</si>
  <si>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</si>
  <si>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</si>
  <si>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</si>
  <si>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</si>
  <si>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</si>
  <si>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</si>
  <si>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</si>
  <si>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</si>
  <si>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</si>
  <si>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</si>
  <si>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</si>
  <si>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</si>
  <si>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</si>
  <si>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</si>
  <si>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</si>
  <si>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</si>
  <si>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</si>
  <si>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</si>
  <si>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</si>
  <si>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</si>
  <si>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</si>
  <si>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</si>
  <si>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</si>
  <si>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</si>
  <si>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</si>
  <si>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</si>
  <si>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</si>
  <si>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</si>
  <si>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</si>
  <si>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</si>
  <si>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</si>
  <si>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</si>
  <si>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</si>
  <si>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</si>
  <si>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</si>
  <si>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</si>
  <si>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</si>
  <si>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</si>
  <si>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</si>
  <si>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</si>
  <si>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</si>
  <si>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</si>
  <si>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</si>
  <si>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</si>
  <si>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</si>
  <si>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</si>
  <si>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</si>
  <si>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</si>
  <si>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</si>
  <si>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</si>
  <si>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</si>
  <si>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</si>
  <si>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</si>
  <si>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</si>
  <si>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</si>
  <si>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</si>
  <si>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</si>
  <si>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</si>
  <si>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</si>
  <si>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</si>
  <si>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</si>
  <si>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</si>
  <si>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</si>
  <si>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</si>
  <si>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</si>
  <si>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</si>
  <si>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</si>
  <si>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</si>
  <si>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</si>
  <si>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</si>
  <si>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</si>
  <si>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</si>
  <si>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</si>
  <si>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</si>
  <si>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</si>
  <si>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</si>
  <si>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</si>
  <si>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</si>
  <si>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</si>
  <si>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</si>
  <si>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</si>
  <si>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</si>
  <si>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</si>
  <si>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</si>
  <si>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</si>
  <si>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</si>
  <si>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</si>
  <si>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</si>
  <si>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</si>
  <si>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</si>
  <si>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</si>
  <si>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</si>
  <si>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</si>
  <si>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</si>
  <si>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</si>
  <si>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</si>
  <si>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</si>
  <si>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</si>
  <si>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</si>
  <si>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</si>
  <si>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</si>
  <si>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</si>
  <si>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</si>
  <si>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</si>
  <si>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</si>
  <si>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</si>
  <si>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</si>
  <si>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</si>
  <si>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</si>
  <si>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</si>
  <si>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</si>
  <si>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</si>
  <si>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</si>
  <si>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</si>
  <si>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</si>
  <si>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</si>
  <si>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</si>
  <si>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</si>
  <si>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</si>
  <si>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</si>
  <si>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</si>
  <si>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</si>
  <si>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</si>
  <si>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</si>
  <si>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</si>
  <si>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</si>
  <si>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</si>
  <si>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</si>
  <si>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</si>
  <si>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</si>
  <si>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</si>
  <si>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</si>
  <si>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</si>
  <si>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</si>
  <si>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</si>
  <si>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</si>
  <si>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</si>
  <si>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</si>
  <si>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</si>
  <si>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</si>
  <si>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</si>
  <si>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</si>
  <si>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</si>
  <si>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</si>
  <si>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</si>
  <si>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</si>
  <si>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</si>
  <si>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</si>
  <si>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</si>
  <si>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</si>
  <si>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</si>
  <si>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</si>
  <si>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</si>
  <si>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</si>
  <si>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</si>
  <si>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</si>
  <si>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</si>
  <si>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</si>
  <si>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</si>
  <si>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</si>
  <si>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</si>
  <si>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</si>
  <si>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</si>
  <si>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</si>
  <si>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</si>
  <si>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</si>
  <si>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</si>
  <si>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</si>
  <si>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</si>
  <si>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</si>
  <si>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</si>
  <si>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</si>
  <si>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</si>
  <si>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</si>
  <si>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</si>
  <si>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</si>
  <si>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</si>
  <si>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</si>
  <si>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</si>
  <si>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</si>
  <si>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</si>
  <si>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</si>
  <si>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</si>
  <si>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</si>
  <si>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</si>
  <si>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</si>
  <si>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</si>
  <si>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</si>
  <si>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</si>
  <si>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</si>
  <si>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</si>
  <si>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</si>
  <si>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</si>
  <si>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</si>
  <si>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</si>
  <si>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</si>
  <si>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</si>
  <si>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</si>
  <si>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</si>
  <si>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</si>
  <si>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</si>
  <si>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</si>
  <si>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</si>
  <si>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</si>
  <si>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</si>
  <si>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</si>
  <si>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</si>
  <si>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</si>
  <si>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</si>
  <si>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</si>
  <si>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</si>
  <si>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</si>
  <si>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</si>
  <si>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</si>
  <si>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</si>
  <si>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</si>
  <si>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</si>
  <si>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</si>
  <si>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</si>
  <si>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</si>
  <si>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</si>
  <si>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</si>
  <si>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</si>
  <si>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</si>
  <si>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</si>
  <si>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</si>
  <si>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</si>
  <si>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</si>
  <si>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</si>
  <si>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</si>
  <si>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</si>
  <si>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</si>
  <si>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</si>
  <si>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</si>
  <si>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</si>
  <si>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</si>
  <si>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</si>
  <si>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</si>
  <si>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</si>
  <si>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</si>
  <si>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</si>
  <si>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</si>
  <si>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</si>
  <si>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</si>
  <si>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</si>
  <si>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</si>
  <si>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</si>
  <si>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</si>
  <si>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</si>
  <si>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</si>
  <si>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</si>
  <si>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</si>
  <si>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</si>
  <si>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</si>
  <si>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</si>
  <si>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</si>
  <si>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</si>
  <si>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</si>
  <si>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</si>
  <si>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</si>
  <si>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</si>
  <si>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</si>
  <si>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</si>
  <si>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</si>
  <si>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</si>
  <si>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</si>
  <si>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</si>
  <si>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</si>
  <si>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</si>
  <si>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</si>
  <si>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</si>
  <si>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</si>
  <si>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</si>
  <si>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</si>
  <si>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</si>
  <si>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</si>
  <si>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</si>
  <si>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</si>
  <si>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</si>
  <si>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</si>
  <si>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</si>
  <si>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</si>
  <si>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</si>
  <si>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</si>
  <si>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</si>
  <si>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</si>
  <si>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</si>
  <si>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</si>
  <si>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</si>
  <si>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</si>
  <si>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</si>
  <si>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</si>
  <si>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</si>
  <si>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</si>
  <si>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</si>
  <si>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</si>
  <si>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</si>
  <si>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</si>
  <si>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</si>
  <si>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</si>
  <si>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</si>
  <si>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</si>
  <si>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</si>
  <si>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</si>
  <si>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</si>
  <si>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</si>
  <si>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</si>
  <si>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</si>
  <si>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</si>
  <si>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</si>
  <si>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</si>
  <si>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</si>
  <si>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</si>
  <si>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</si>
  <si>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</si>
  <si>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</si>
  <si>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</si>
  <si>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</si>
  <si>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</si>
  <si>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</si>
  <si>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</si>
  <si>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</si>
  <si>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</si>
  <si>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</si>
  <si>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</si>
  <si>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</si>
  <si>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</si>
  <si>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</si>
  <si>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</si>
  <si>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</si>
  <si>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</si>
  <si>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</si>
  <si>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</si>
  <si>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</si>
  <si>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</si>
  <si>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</si>
  <si>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</si>
  <si>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</si>
  <si>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</si>
  <si>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</si>
  <si>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</si>
  <si>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</si>
  <si>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</si>
  <si>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</si>
  <si>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</si>
  <si>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</si>
  <si>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</si>
  <si>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</si>
  <si>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</si>
  <si>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</si>
  <si>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</si>
  <si>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</si>
  <si>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</si>
  <si>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</si>
  <si>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</si>
  <si>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</si>
  <si>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</si>
  <si>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</si>
  <si>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</si>
  <si>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</si>
  <si>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</si>
  <si>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</si>
  <si>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</si>
  <si>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</si>
  <si>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</si>
  <si>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</si>
  <si>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</si>
  <si>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</si>
  <si>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</si>
  <si>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</si>
  <si>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</si>
  <si>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</si>
  <si>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</si>
  <si>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</si>
  <si>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</si>
  <si>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</si>
  <si>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</si>
  <si>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</si>
  <si>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</si>
  <si>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</si>
  <si>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</si>
  <si>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</si>
  <si>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</si>
  <si>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</si>
  <si>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</si>
  <si>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</si>
  <si>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</si>
  <si>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</si>
  <si>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</si>
  <si>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</si>
  <si>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</si>
  <si>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</si>
  <si>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</si>
  <si>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</si>
  <si>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</si>
  <si>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</si>
  <si>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</si>
  <si>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</si>
  <si>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</si>
  <si>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</si>
  <si>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</si>
  <si>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</si>
  <si>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</si>
  <si>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</si>
  <si>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</si>
  <si>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</si>
  <si>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</si>
  <si>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</si>
  <si>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</si>
  <si>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</si>
  <si>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</si>
  <si>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</si>
  <si>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</si>
  <si>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</si>
  <si>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</si>
  <si>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</si>
  <si>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</si>
  <si>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</si>
  <si>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</si>
  <si>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</si>
  <si>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</si>
  <si>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</si>
  <si>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</si>
  <si>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</si>
  <si>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</si>
  <si>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</si>
  <si>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</si>
  <si>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</si>
  <si>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</si>
  <si>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</si>
  <si>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</si>
  <si>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</si>
  <si>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</si>
  <si>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</si>
  <si>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</si>
  <si>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</si>
  <si>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</si>
  <si>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</si>
  <si>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</si>
  <si>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</si>
  <si>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</si>
  <si>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</si>
  <si>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</si>
  <si>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</si>
  <si>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</si>
  <si>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</si>
  <si>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</si>
  <si>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</si>
  <si>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</si>
  <si>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</si>
  <si>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</si>
  <si>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</si>
  <si>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</si>
  <si>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</si>
  <si>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</si>
  <si>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</si>
  <si>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</si>
  <si>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</si>
  <si>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</si>
  <si>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</si>
  <si>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</si>
  <si>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</si>
  <si>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</si>
  <si>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</si>
  <si>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</si>
  <si>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</si>
  <si>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</si>
  <si>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</si>
  <si>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</si>
  <si>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</si>
  <si>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</si>
  <si>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</si>
  <si>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</si>
  <si>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</si>
  <si>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</si>
  <si>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</si>
  <si>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</si>
  <si>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</si>
  <si>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</si>
  <si>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</si>
  <si>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</si>
  <si>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</si>
  <si>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</si>
  <si>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</si>
  <si>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</si>
  <si>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</si>
  <si>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</si>
  <si>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</si>
  <si>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</si>
  <si>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</si>
  <si>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</si>
  <si>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</si>
  <si>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</si>
  <si>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</si>
  <si>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</si>
  <si>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</si>
  <si>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</si>
  <si>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</si>
  <si>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</si>
  <si>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</si>
  <si>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</si>
  <si>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</si>
  <si>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</si>
  <si>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</si>
  <si>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</si>
  <si>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</si>
  <si>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</si>
  <si>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</si>
  <si>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</si>
  <si>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</si>
  <si>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</si>
  <si>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</si>
  <si>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</si>
  <si>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</si>
  <si>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</si>
  <si>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</si>
  <si>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</si>
  <si>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</si>
  <si>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</si>
  <si>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</si>
  <si>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</si>
  <si>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</si>
  <si>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</si>
  <si>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</si>
  <si>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</si>
  <si>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</si>
  <si>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</si>
  <si>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</si>
  <si>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</si>
  <si>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</si>
  <si>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</si>
  <si>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</si>
  <si>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</si>
  <si>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</si>
  <si>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</si>
  <si>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</si>
  <si>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</si>
  <si>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</si>
  <si>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</si>
  <si>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</si>
  <si>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</si>
  <si>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</si>
  <si>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</si>
  <si>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</si>
  <si>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</si>
  <si>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</si>
  <si>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</si>
  <si>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</si>
  <si>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</si>
  <si>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</si>
  <si>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</si>
  <si>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</si>
  <si>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</si>
  <si>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</si>
  <si>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</si>
  <si>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</si>
  <si>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</si>
  <si>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</si>
  <si>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</si>
  <si>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</si>
  <si>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</si>
  <si>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</si>
  <si>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</si>
  <si>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</si>
  <si>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</si>
  <si>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</si>
  <si>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</si>
  <si>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</si>
  <si>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</si>
  <si>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</si>
  <si>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</si>
  <si>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</si>
  <si>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</si>
  <si>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</si>
  <si>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</si>
  <si>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</si>
  <si>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</si>
  <si>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</si>
  <si>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</si>
  <si>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</si>
  <si>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</si>
  <si>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</si>
  <si>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</si>
  <si>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</si>
  <si>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</si>
  <si>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</si>
  <si>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</si>
  <si>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</si>
  <si>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</si>
  <si>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</si>
  <si>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</si>
  <si>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</si>
  <si>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</si>
  <si>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</si>
  <si>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</si>
  <si>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</si>
  <si>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</si>
  <si>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</si>
  <si>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</si>
  <si>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</si>
  <si>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</si>
  <si>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</si>
  <si>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</si>
  <si>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</si>
  <si>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</si>
  <si>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</si>
  <si>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</si>
  <si>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</si>
  <si>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</si>
  <si>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</si>
  <si>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</si>
  <si>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</si>
  <si>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</si>
  <si>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</si>
  <si>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</si>
  <si>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</si>
  <si>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</si>
  <si>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</si>
  <si>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</si>
  <si>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</si>
  <si>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</si>
  <si>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</si>
  <si>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</si>
  <si>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</si>
  <si>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</si>
  <si>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</si>
  <si>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</si>
  <si>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</si>
  <si>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</si>
  <si>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</si>
  <si>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</si>
  <si>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</si>
  <si>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</si>
  <si>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</si>
  <si>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</si>
  <si>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</si>
  <si>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</si>
  <si>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</si>
  <si>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</si>
  <si>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</si>
  <si>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</si>
  <si>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</si>
  <si>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</si>
  <si>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</si>
  <si>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</si>
  <si>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</si>
  <si>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</si>
  <si>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</si>
  <si>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</si>
  <si>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</si>
  <si>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</si>
  <si>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</si>
  <si>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</si>
  <si>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</si>
  <si>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</si>
  <si>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</si>
  <si>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</si>
  <si>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</si>
  <si>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</si>
  <si>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</si>
  <si>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</si>
  <si>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</si>
  <si>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</si>
  <si>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</si>
  <si>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</si>
  <si>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</si>
  <si>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</si>
  <si>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</si>
  <si>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</si>
  <si>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</si>
  <si>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</si>
  <si>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</si>
  <si>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</si>
  <si>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</si>
  <si>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</si>
  <si>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</si>
  <si>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</si>
  <si>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</si>
  <si>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</si>
  <si>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</si>
  <si>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</si>
  <si>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</si>
  <si>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</si>
  <si>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</si>
  <si>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</si>
  <si>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</si>
  <si>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</si>
  <si>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</si>
  <si>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</si>
  <si>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</si>
  <si>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</si>
  <si>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</si>
  <si>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</si>
  <si>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</si>
  <si>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</si>
  <si>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</si>
  <si>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</si>
  <si>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</si>
  <si>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</si>
  <si>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</si>
  <si>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</si>
  <si>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</si>
  <si>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</si>
  <si>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</si>
  <si>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</si>
  <si>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</si>
  <si>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</si>
  <si>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</si>
  <si>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</si>
  <si>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</si>
  <si>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</si>
  <si>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</si>
  <si>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</si>
  <si>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</si>
  <si>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</si>
  <si>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</si>
  <si>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</si>
  <si>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</si>
  <si>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</si>
  <si>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</si>
  <si>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</si>
  <si>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</si>
  <si>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</si>
  <si>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</si>
  <si>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</si>
  <si>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</si>
  <si>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</si>
  <si>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</si>
  <si>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</si>
  <si>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</si>
  <si>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</si>
  <si>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</si>
  <si>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</si>
  <si>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</si>
  <si>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</si>
  <si>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</si>
  <si>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</si>
  <si>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</si>
  <si>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</si>
  <si>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</si>
  <si>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</si>
  <si>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</si>
  <si>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</si>
  <si>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</si>
  <si>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</si>
  <si>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</si>
  <si>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</si>
  <si>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</si>
  <si>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</si>
  <si>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</si>
  <si>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</si>
  <si>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</si>
  <si>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</si>
  <si>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</si>
  <si>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</si>
  <si>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</si>
  <si>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</si>
  <si>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</si>
  <si>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</si>
  <si>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</si>
  <si>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</si>
  <si>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</si>
  <si>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</si>
  <si>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</si>
  <si>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</si>
  <si>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</si>
  <si>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</si>
  <si>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</si>
  <si>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</si>
  <si>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</si>
  <si>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</si>
  <si>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</si>
  <si>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</si>
  <si>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</si>
  <si>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</si>
  <si>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</si>
  <si>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</si>
  <si>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</si>
  <si>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</si>
  <si>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</si>
  <si>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</si>
  <si>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</si>
  <si>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</si>
  <si>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</si>
  <si>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</si>
  <si>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</si>
  <si>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</si>
  <si>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</si>
  <si>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</si>
  <si>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</si>
  <si>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</si>
  <si>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</si>
  <si>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</si>
  <si>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</si>
  <si>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</si>
  <si>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</si>
  <si>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</si>
  <si>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</si>
  <si>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</si>
  <si>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</si>
  <si>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</si>
  <si>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</si>
  <si>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</si>
  <si>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</si>
  <si>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</si>
  <si>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</si>
  <si>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</si>
  <si>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</si>
  <si>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</si>
  <si>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</si>
  <si>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</si>
  <si>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</si>
  <si>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</si>
  <si>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</si>
  <si>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</si>
  <si>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</si>
  <si>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</si>
  <si>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</si>
  <si>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</si>
  <si>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</si>
  <si>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</si>
  <si>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</si>
  <si>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</si>
  <si>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</si>
  <si>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</si>
  <si>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</si>
  <si>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</si>
  <si>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</si>
  <si>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</si>
  <si>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</si>
  <si>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</si>
  <si>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</si>
  <si>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</si>
  <si>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</si>
  <si>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</si>
  <si>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</si>
  <si>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</si>
  <si>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</si>
  <si>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</si>
  <si>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</si>
  <si>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</si>
  <si>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</si>
  <si>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</si>
  <si>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</si>
  <si>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</si>
  <si>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</si>
  <si>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</si>
  <si>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</si>
  <si>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</si>
  <si>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</si>
  <si>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</si>
  <si>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</si>
  <si>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</si>
  <si>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</si>
  <si>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</si>
  <si>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</si>
  <si>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</si>
  <si>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</si>
  <si>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</si>
  <si>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</si>
  <si>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</si>
  <si>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</si>
  <si>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</si>
  <si>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</si>
  <si>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</si>
  <si>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</si>
  <si>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</si>
  <si>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</si>
  <si>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</si>
  <si>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</si>
  <si>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</si>
  <si>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</si>
  <si>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</si>
  <si>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</si>
  <si>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</si>
  <si>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</si>
  <si>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</si>
  <si>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</si>
  <si>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</si>
  <si>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</si>
  <si>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</si>
  <si>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</si>
  <si>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</si>
  <si>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</si>
  <si>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</si>
  <si>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</si>
  <si>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</si>
  <si>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</si>
  <si>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</si>
  <si>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</si>
  <si>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</si>
  <si>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</si>
  <si>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</si>
  <si>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</si>
  <si>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</si>
  <si>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</si>
  <si>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</si>
  <si>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</si>
  <si>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</si>
  <si>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</si>
  <si>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</si>
  <si>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</si>
  <si>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</si>
  <si>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</si>
  <si>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</si>
  <si>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</si>
  <si>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</si>
  <si>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</si>
  <si>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</si>
  <si>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</si>
  <si>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</si>
  <si>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</si>
  <si>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</si>
  <si>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</si>
  <si>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</si>
  <si>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</si>
  <si>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</si>
  <si>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</si>
  <si>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</si>
  <si>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</si>
  <si>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</si>
  <si>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</si>
  <si>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</si>
  <si>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</si>
  <si>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</si>
  <si>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</si>
  <si>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</si>
  <si>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</si>
  <si>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</si>
  <si>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</si>
  <si>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</si>
  <si>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</si>
  <si>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</si>
  <si>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</si>
  <si>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</si>
  <si>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</si>
  <si>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</si>
  <si>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</si>
  <si>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</si>
  <si>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</si>
  <si>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</si>
  <si>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</si>
  <si>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</si>
  <si>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</si>
  <si>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</si>
  <si>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</si>
  <si>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</si>
  <si>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</si>
  <si>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</si>
  <si>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</si>
  <si>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</si>
  <si>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</si>
  <si>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</si>
  <si>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</si>
  <si>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</si>
  <si>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</si>
  <si>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</si>
  <si>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</si>
  <si>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</si>
  <si>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</si>
  <si>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</si>
  <si>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</si>
  <si>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</si>
  <si>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</si>
  <si>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</si>
  <si>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</si>
  <si>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</si>
  <si>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</si>
  <si>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</si>
  <si>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</si>
  <si>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</si>
  <si>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</si>
  <si>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</si>
  <si>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</si>
  <si>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</si>
  <si>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</si>
  <si>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</si>
  <si>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</si>
  <si>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</si>
  <si>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</si>
  <si>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</si>
  <si>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</si>
  <si>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</si>
  <si>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</si>
  <si>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</si>
  <si>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</si>
  <si>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</si>
  <si>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</si>
  <si>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</si>
  <si>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</si>
  <si>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</si>
  <si>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</si>
  <si>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</si>
  <si>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</si>
  <si>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</si>
  <si>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</si>
  <si>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</si>
  <si>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</si>
  <si>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</si>
  <si>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</si>
  <si>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</si>
  <si>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</si>
  <si>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</si>
  <si>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</si>
  <si>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</si>
  <si>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</si>
  <si>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</si>
  <si>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</si>
  <si>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</si>
  <si>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</si>
  <si>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</si>
  <si>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</si>
  <si>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</si>
  <si>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</si>
  <si>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</si>
  <si>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</si>
  <si>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</si>
  <si>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</si>
  <si>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</si>
  <si>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</si>
  <si>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</si>
  <si>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</si>
  <si>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</si>
  <si>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</si>
  <si>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</si>
  <si>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</si>
  <si>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</si>
  <si>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</si>
  <si>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</si>
  <si>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</si>
  <si>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</si>
  <si>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</si>
  <si>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</si>
  <si>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</si>
  <si>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</si>
  <si>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</si>
  <si>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</si>
  <si>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</si>
  <si>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</si>
  <si>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</si>
  <si>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</si>
  <si>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</si>
  <si>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</si>
  <si>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</si>
  <si>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</si>
  <si>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</si>
  <si>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</si>
  <si>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</si>
  <si>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</si>
  <si>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</si>
  <si>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</si>
  <si>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</si>
  <si>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</si>
  <si>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</si>
  <si>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</si>
  <si>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</si>
  <si>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</si>
  <si>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</si>
  <si>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</si>
  <si>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</si>
  <si>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</si>
  <si>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</si>
  <si>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</si>
  <si>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</si>
  <si>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</si>
  <si>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</si>
  <si>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</si>
  <si>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</si>
  <si>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</si>
  <si>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</si>
  <si>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</si>
  <si>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</si>
  <si>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</si>
  <si>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</si>
  <si>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</si>
  <si>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</si>
  <si>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</si>
  <si>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</si>
  <si>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</si>
  <si>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</si>
  <si>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</si>
  <si>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</si>
  <si>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</si>
  <si>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</si>
  <si>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</si>
  <si>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</si>
  <si>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</si>
  <si>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</si>
  <si>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</si>
  <si>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</si>
  <si>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</si>
  <si>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</si>
  <si>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</si>
  <si>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</si>
  <si>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</si>
  <si>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</si>
  <si>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</si>
  <si>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</si>
  <si>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</si>
  <si>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</si>
  <si>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</si>
  <si>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</si>
  <si>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</si>
  <si>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</si>
  <si>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</si>
  <si>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</si>
  <si>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</si>
  <si>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</si>
  <si>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</si>
  <si>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</si>
  <si>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</si>
  <si>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</si>
  <si>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</si>
  <si>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</si>
  <si>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</si>
  <si>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</si>
  <si>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</si>
  <si>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</si>
  <si>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</si>
  <si>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</si>
  <si>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</si>
  <si>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</si>
  <si>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</si>
  <si>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</si>
  <si>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</si>
  <si>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</si>
  <si>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</si>
  <si>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</si>
  <si>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</si>
  <si>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</si>
  <si>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</si>
  <si>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</si>
  <si>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</si>
  <si>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</si>
  <si>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</si>
  <si>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</si>
  <si>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</si>
  <si>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</si>
  <si>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</si>
  <si>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</si>
  <si>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</si>
  <si>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</si>
  <si>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</si>
  <si>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</si>
  <si>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</si>
  <si>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</si>
  <si>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</si>
  <si>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</si>
  <si>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</si>
  <si>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</si>
  <si>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</si>
  <si>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</si>
  <si>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</si>
  <si>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</si>
  <si>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</si>
  <si>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</si>
  <si>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</si>
  <si>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</si>
  <si>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</si>
  <si>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</si>
  <si>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</si>
  <si>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</si>
  <si>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</si>
  <si>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</si>
  <si>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</si>
  <si>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</si>
  <si>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</si>
  <si>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</si>
  <si>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</si>
  <si>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</si>
  <si>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</si>
  <si>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</si>
  <si>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</si>
  <si>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</si>
  <si>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</si>
  <si>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</si>
  <si>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</si>
  <si>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</si>
  <si>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</si>
  <si>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</si>
  <si>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</si>
  <si>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</si>
  <si>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</si>
  <si>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</si>
  <si>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</si>
  <si>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</si>
  <si>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</si>
  <si>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</si>
  <si>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</si>
  <si>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</si>
  <si>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</si>
  <si>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</si>
  <si>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</si>
  <si>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</si>
  <si>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</si>
  <si>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</si>
  <si>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</si>
  <si>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</si>
  <si>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</si>
  <si>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</si>
  <si>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</si>
  <si>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</si>
  <si>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</si>
  <si>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</si>
  <si>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</si>
  <si>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</si>
  <si>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</si>
  <si>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</si>
  <si>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</si>
  <si>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</si>
  <si>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</si>
  <si>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</si>
  <si>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</si>
  <si>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</si>
  <si>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</si>
  <si>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</si>
  <si>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</si>
  <si>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</si>
  <si>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</si>
  <si>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</si>
  <si>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</si>
  <si>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</si>
  <si>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</si>
  <si>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</si>
  <si>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</si>
  <si>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</si>
  <si>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</si>
  <si>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</si>
  <si>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</si>
  <si>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</si>
  <si>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</si>
  <si>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</si>
  <si>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</si>
  <si>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</si>
  <si>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</si>
  <si>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</si>
  <si>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</si>
  <si>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</si>
  <si>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</si>
  <si>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</si>
  <si>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</si>
  <si>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</si>
  <si>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</si>
  <si>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</si>
  <si>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</si>
  <si>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</si>
  <si>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</si>
  <si>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</si>
  <si>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</si>
  <si>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</si>
  <si>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</si>
  <si>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</si>
  <si>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</si>
  <si>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</si>
  <si>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</si>
  <si>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</si>
  <si>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</si>
  <si>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</si>
  <si>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</si>
  <si>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</si>
  <si>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</si>
  <si>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</si>
  <si>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</si>
  <si>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</si>
  <si>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</si>
  <si>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</si>
  <si>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</si>
  <si>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</si>
  <si>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</si>
  <si>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</si>
  <si>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</si>
  <si>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</si>
  <si>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</si>
  <si>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</si>
  <si>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</si>
  <si>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</si>
  <si>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</si>
  <si>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</si>
  <si>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</si>
  <si>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</si>
  <si>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</si>
  <si>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</si>
  <si>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</si>
  <si>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</si>
  <si>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</si>
  <si>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</si>
  <si>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</si>
  <si>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</si>
  <si>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</si>
  <si>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</si>
  <si>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</si>
  <si>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</si>
  <si>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</si>
  <si>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</si>
  <si>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</si>
  <si>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</si>
  <si>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</si>
  <si>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</si>
  <si>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</si>
  <si>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</si>
  <si>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</si>
  <si>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</si>
  <si>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</si>
  <si>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</si>
  <si>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</si>
  <si>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</si>
  <si>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</si>
  <si>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</si>
  <si>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</si>
  <si>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</si>
  <si>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</si>
  <si>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</si>
  <si>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</si>
  <si>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</si>
  <si>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</si>
  <si>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</si>
  <si>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</si>
  <si>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</si>
  <si>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</si>
  <si>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</si>
  <si>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</si>
  <si>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</si>
  <si>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</si>
  <si>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</si>
  <si>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</si>
  <si>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</si>
  <si>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</si>
  <si>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</si>
  <si>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</si>
  <si>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</si>
  <si>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</si>
  <si>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</si>
  <si>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</si>
  <si>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</si>
  <si>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</si>
  <si>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</si>
  <si>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</si>
  <si>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</si>
  <si>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</si>
  <si>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</si>
  <si>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</si>
  <si>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</si>
  <si>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</si>
  <si>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</si>
  <si>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</si>
  <si>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</si>
  <si>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</si>
  <si>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</si>
  <si>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</si>
  <si>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</si>
  <si>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</si>
  <si>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</si>
  <si>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</si>
  <si>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</si>
  <si>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</si>
  <si>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</si>
  <si>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</si>
  <si>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</si>
  <si>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</si>
  <si>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</si>
  <si>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</si>
  <si>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</si>
  <si>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</si>
  <si>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</si>
  <si>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</si>
  <si>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</si>
  <si>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</si>
  <si>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</si>
  <si>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</si>
  <si>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</si>
  <si>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</si>
  <si>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</si>
  <si>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</si>
  <si>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</si>
  <si>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</si>
  <si>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</si>
  <si>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</si>
  <si>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</si>
  <si>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</si>
  <si>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</si>
  <si>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</si>
  <si>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</si>
  <si>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</si>
  <si>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</si>
  <si>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</si>
  <si>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</si>
  <si>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</si>
  <si>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</si>
  <si>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</si>
  <si>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</si>
  <si>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</si>
  <si>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</si>
  <si>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</si>
  <si>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</si>
  <si>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</si>
  <si>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</si>
  <si>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</si>
  <si>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</si>
  <si>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</si>
  <si>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</si>
  <si>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</si>
  <si>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</si>
  <si>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</si>
  <si>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</si>
  <si>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</si>
  <si>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</si>
  <si>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</si>
  <si>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</si>
  <si>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</si>
  <si>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</si>
  <si>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</si>
  <si>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</si>
  <si>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</si>
  <si>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</si>
  <si>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</si>
  <si>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</si>
  <si>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</si>
  <si>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</si>
  <si>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</si>
  <si>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</si>
  <si>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</si>
  <si>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</si>
  <si>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</si>
  <si>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</si>
  <si>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</si>
  <si>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</si>
  <si>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</si>
  <si>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</si>
  <si>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</si>
  <si>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</si>
  <si>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</si>
  <si>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</si>
  <si>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</si>
  <si>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</si>
  <si>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</si>
  <si>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</si>
  <si>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</si>
  <si>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</si>
  <si>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</si>
  <si>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</si>
  <si>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</si>
  <si>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</si>
  <si>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</si>
  <si>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</si>
  <si>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</si>
  <si>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</si>
  <si>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</si>
  <si>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</si>
  <si>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</si>
  <si>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</si>
  <si>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</si>
  <si>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</si>
  <si>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</si>
  <si>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</si>
  <si>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</si>
  <si>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</si>
  <si>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</si>
  <si>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</si>
  <si>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</si>
  <si>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</si>
  <si>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</si>
  <si>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</si>
  <si>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</si>
  <si>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</si>
  <si>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</si>
  <si>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</si>
  <si>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</si>
  <si>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</si>
  <si>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</si>
  <si>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</si>
  <si>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</si>
  <si>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</si>
  <si>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</si>
  <si>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</si>
  <si>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</si>
  <si>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</si>
  <si>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</si>
  <si>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</si>
  <si>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</si>
  <si>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</si>
  <si>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</si>
  <si>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</si>
  <si>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</si>
  <si>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</si>
  <si>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</si>
  <si>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</si>
  <si>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</si>
  <si>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</si>
  <si>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</si>
  <si>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</si>
  <si>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</si>
  <si>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</si>
  <si>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</si>
  <si>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</si>
  <si>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</si>
  <si>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</si>
  <si>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</si>
  <si>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</si>
  <si>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</si>
  <si>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</si>
  <si>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</si>
  <si>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</si>
  <si>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</si>
  <si>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</si>
  <si>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</si>
  <si>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</si>
  <si>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</si>
  <si>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</si>
  <si>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</si>
  <si>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</si>
  <si>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</si>
  <si>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</si>
  <si>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</si>
  <si>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</si>
  <si>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</si>
  <si>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</si>
  <si>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</si>
  <si>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</si>
  <si>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</si>
  <si>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</si>
  <si>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</si>
  <si>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</si>
  <si>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</si>
  <si>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</si>
  <si>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</si>
  <si>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</si>
  <si>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</si>
  <si>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</si>
  <si>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</si>
  <si>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</si>
  <si>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</si>
  <si>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</si>
  <si>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</si>
  <si>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</si>
  <si>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</si>
  <si>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</si>
  <si>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</si>
  <si>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</si>
  <si>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</si>
  <si>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</si>
  <si>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</si>
  <si>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</si>
  <si>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</si>
  <si>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</si>
  <si>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</si>
  <si>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</si>
  <si>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</si>
  <si>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</si>
  <si>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</si>
  <si>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</si>
  <si>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</si>
  <si>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</si>
  <si>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</si>
  <si>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</si>
  <si>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</si>
  <si>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</si>
  <si>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</si>
  <si>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</si>
  <si>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</si>
  <si>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</si>
  <si>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</si>
  <si>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</si>
  <si>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</si>
  <si>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</si>
  <si>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</si>
  <si>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</si>
  <si>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</si>
  <si>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</si>
  <si>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</si>
  <si>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</si>
  <si>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</si>
  <si>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</si>
  <si>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</si>
  <si>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</si>
  <si>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</si>
  <si>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</si>
  <si>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</si>
  <si>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</si>
  <si>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</si>
  <si>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</si>
  <si>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</si>
  <si>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</si>
  <si>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</si>
  <si>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</si>
  <si>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</si>
  <si>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</si>
  <si>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</si>
  <si>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</si>
  <si>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</si>
  <si>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</si>
  <si>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</si>
  <si>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</si>
  <si>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</si>
  <si>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</si>
  <si>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</si>
  <si>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</si>
  <si>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</si>
  <si>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</si>
  <si>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</si>
  <si>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</si>
  <si>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</si>
  <si>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</si>
  <si>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</si>
  <si>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</si>
  <si>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</si>
  <si>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</si>
  <si>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</si>
  <si>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</si>
  <si>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</si>
  <si>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</si>
  <si>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</si>
  <si>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</si>
  <si>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</si>
  <si>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</si>
  <si>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</si>
  <si>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</si>
  <si>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</si>
  <si>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</si>
  <si>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</si>
  <si>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</si>
  <si>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</si>
  <si>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</si>
  <si>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</si>
  <si>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</si>
  <si>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</si>
  <si>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</si>
  <si>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</si>
  <si>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</si>
  <si>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</si>
  <si>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</si>
  <si>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</si>
  <si>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</si>
  <si>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</si>
  <si>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</si>
  <si>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</si>
  <si>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</si>
  <si>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</si>
  <si>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</si>
  <si>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</si>
  <si>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</si>
  <si>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</si>
  <si>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</si>
  <si>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</si>
  <si>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</si>
  <si>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</si>
  <si>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</si>
  <si>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</si>
  <si>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</si>
  <si>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</si>
  <si>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</si>
  <si>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</si>
  <si>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</si>
  <si>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</si>
  <si>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</si>
  <si>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</si>
  <si>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</si>
  <si>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</si>
  <si>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</si>
  <si>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</si>
  <si>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</si>
  <si>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</si>
  <si>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</si>
  <si>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</si>
  <si>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</si>
  <si>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</si>
  <si>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</si>
  <si>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</si>
  <si>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</si>
  <si>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</si>
  <si>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</si>
  <si>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</si>
  <si>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</si>
  <si>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</si>
  <si>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</si>
  <si>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</si>
  <si>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</si>
  <si>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</si>
  <si>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</si>
  <si>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</si>
  <si>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</si>
  <si>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</si>
  <si>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</si>
  <si>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</si>
  <si>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</si>
  <si>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</si>
  <si>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</si>
  <si>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</si>
  <si>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</si>
  <si>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</si>
  <si>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</si>
  <si>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</si>
  <si>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</si>
  <si>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</si>
  <si>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</si>
  <si>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</si>
  <si>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</si>
  <si>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</si>
  <si>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</si>
  <si>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</si>
  <si>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</si>
  <si>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</si>
  <si>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</si>
  <si>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</si>
  <si>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</si>
  <si>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</si>
  <si>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</si>
  <si>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</si>
  <si>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</si>
  <si>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</si>
  <si>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</si>
  <si>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</si>
  <si>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</si>
  <si>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</si>
  <si>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</si>
  <si>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</si>
  <si>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</si>
  <si>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</si>
  <si>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</si>
  <si>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</si>
  <si>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</si>
  <si>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</si>
  <si>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</si>
  <si>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</si>
  <si>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</si>
  <si>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</si>
  <si>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</si>
  <si>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</si>
  <si>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</si>
  <si>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</si>
  <si>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</si>
  <si>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</si>
  <si>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</si>
  <si>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</si>
  <si>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</si>
  <si>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</si>
  <si>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</si>
  <si>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</si>
  <si>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</si>
  <si>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</si>
  <si>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</si>
  <si>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</si>
  <si>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</si>
  <si>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</si>
  <si>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</si>
  <si>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</si>
  <si>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</si>
  <si>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</si>
  <si>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</si>
  <si>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</si>
  <si>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</si>
  <si>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</si>
  <si>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</si>
  <si>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</si>
  <si>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</si>
  <si>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</si>
  <si>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</si>
  <si>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</si>
  <si>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</si>
  <si>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</si>
  <si>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</si>
  <si>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</si>
  <si>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</si>
  <si>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</si>
  <si>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</si>
  <si>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</si>
  <si>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</si>
  <si>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</si>
  <si>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</si>
  <si>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</si>
  <si>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</si>
  <si>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</si>
  <si>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</si>
  <si>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</si>
  <si>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</si>
  <si>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</si>
  <si>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</si>
  <si>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</si>
  <si>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</si>
  <si>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</si>
  <si>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</si>
  <si>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</si>
  <si>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</si>
  <si>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</si>
  <si>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</si>
  <si>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</si>
  <si>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</si>
  <si>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</si>
  <si>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</si>
  <si>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</si>
  <si>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</si>
  <si>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</si>
  <si>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</si>
  <si>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</si>
  <si>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</si>
  <si>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</si>
  <si>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</si>
  <si>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</si>
  <si>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</si>
  <si>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</si>
  <si>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</si>
  <si>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</si>
  <si>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</si>
  <si>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</si>
  <si>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</si>
  <si>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</si>
  <si>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</si>
  <si>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</si>
  <si>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</si>
  <si>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</si>
  <si>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</si>
  <si>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</si>
  <si>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</si>
  <si>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</si>
  <si>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</si>
  <si>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</si>
  <si>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</si>
  <si>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</si>
  <si>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</si>
  <si>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</si>
  <si>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</si>
  <si>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</si>
  <si>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</si>
  <si>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</si>
  <si>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</si>
  <si>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</si>
  <si>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</si>
  <si>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</si>
  <si>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</si>
  <si>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</si>
  <si>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</si>
  <si>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</si>
  <si>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</si>
  <si>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</si>
  <si>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</si>
  <si>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</si>
  <si>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</si>
  <si>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</si>
  <si>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</si>
  <si>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</si>
  <si>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</si>
  <si>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</si>
  <si>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</si>
  <si>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</si>
  <si>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</si>
  <si>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</si>
  <si>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</si>
  <si>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</si>
  <si>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</si>
  <si>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</si>
  <si>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</si>
  <si>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</si>
  <si>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</si>
  <si>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</si>
  <si>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</si>
  <si>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</si>
  <si>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</si>
  <si>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</si>
  <si>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</si>
  <si>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</si>
  <si>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</si>
  <si>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</si>
  <si>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</si>
  <si>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</si>
  <si>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</si>
  <si>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</si>
  <si>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</si>
  <si>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</si>
  <si>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</si>
  <si>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</si>
  <si>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</si>
  <si>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</si>
  <si>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</si>
  <si>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</si>
  <si>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</si>
  <si>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</si>
  <si>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</si>
  <si>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</si>
  <si>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</si>
  <si>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</si>
  <si>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</si>
  <si>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</si>
  <si>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</si>
  <si>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</si>
  <si>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</si>
  <si>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</si>
  <si>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</si>
  <si>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</si>
  <si>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</si>
  <si>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</si>
  <si>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</si>
  <si>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</si>
  <si>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</si>
  <si>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</si>
  <si>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</si>
  <si>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</si>
  <si>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</si>
  <si>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</si>
  <si>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</si>
  <si>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</si>
  <si>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</si>
  <si>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</si>
  <si>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</si>
  <si>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</si>
  <si>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</si>
  <si>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</si>
  <si>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</si>
  <si>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</si>
  <si>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</si>
  <si>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</si>
  <si>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</si>
  <si>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</si>
  <si>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</si>
  <si>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</si>
  <si>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</si>
  <si>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</si>
  <si>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</si>
  <si>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</si>
  <si>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</si>
  <si>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</si>
  <si>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</si>
  <si>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</si>
  <si>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</si>
  <si>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</si>
  <si>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</si>
  <si>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</si>
  <si>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</si>
  <si>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</si>
  <si>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</si>
  <si>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</si>
  <si>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</si>
  <si>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</si>
  <si>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</si>
  <si>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</si>
  <si>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</si>
  <si>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</si>
  <si>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</si>
  <si>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</si>
  <si>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</si>
  <si>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</si>
  <si>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</si>
  <si>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</si>
  <si>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</si>
  <si>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</si>
  <si>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</si>
  <si>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</si>
  <si>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</si>
  <si>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</si>
  <si>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</si>
  <si>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</si>
  <si>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</si>
  <si>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</si>
  <si>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</si>
  <si>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</si>
  <si>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</si>
  <si>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</si>
  <si>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</si>
  <si>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</si>
  <si>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</si>
  <si>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</si>
  <si>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</si>
  <si>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</si>
  <si>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</si>
  <si>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</si>
  <si>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</si>
  <si>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</si>
  <si>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</si>
  <si>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</si>
  <si>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</si>
  <si>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</si>
  <si>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</si>
  <si>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</si>
  <si>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</si>
  <si>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</si>
  <si>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</si>
  <si>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</si>
  <si>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</si>
  <si>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</si>
  <si>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</si>
  <si>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</si>
  <si>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</si>
  <si>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</si>
  <si>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</si>
  <si>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</si>
  <si>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</si>
  <si>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</si>
  <si>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</si>
  <si>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</si>
  <si>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</si>
  <si>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</si>
  <si>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</si>
  <si>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</si>
  <si>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</si>
  <si>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</si>
  <si>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</si>
  <si>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</si>
  <si>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</si>
  <si>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</si>
  <si>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</si>
  <si>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</si>
  <si>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</si>
  <si>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</si>
  <si>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</si>
  <si>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</si>
  <si>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</si>
  <si>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</si>
  <si>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</si>
  <si>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</si>
  <si>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</si>
  <si>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</si>
  <si>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</si>
  <si>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</si>
  <si>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</si>
  <si>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</si>
  <si>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</si>
  <si>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</si>
  <si>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</si>
  <si>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</si>
  <si>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</si>
  <si>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</si>
  <si>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</si>
  <si>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</si>
  <si>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</si>
  <si>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</si>
  <si>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</si>
  <si>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</si>
  <si>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</si>
  <si>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</si>
  <si>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</si>
  <si>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</si>
  <si>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</si>
  <si>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</si>
  <si>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</si>
  <si>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</si>
  <si>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</si>
  <si>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</si>
  <si>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</si>
  <si>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</si>
  <si>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</si>
  <si>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</si>
  <si>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</si>
  <si>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</si>
  <si>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</si>
  <si>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</si>
  <si>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</si>
  <si>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</si>
  <si>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</si>
  <si>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</si>
  <si>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</si>
  <si>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</si>
  <si>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</si>
  <si>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</si>
  <si>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</si>
  <si>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</si>
  <si>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</si>
  <si>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</si>
  <si>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</si>
  <si>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</si>
  <si>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</si>
  <si>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</si>
  <si>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</si>
  <si>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</si>
  <si>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</si>
  <si>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</si>
  <si>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</si>
  <si>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</si>
  <si>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</si>
  <si>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</si>
  <si>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</si>
  <si>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</si>
  <si>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</si>
  <si>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</si>
  <si>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</si>
  <si>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</si>
  <si>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</si>
  <si>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</si>
  <si>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</si>
  <si>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</si>
  <si>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</si>
  <si>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</si>
  <si>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</si>
  <si>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</si>
  <si>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</si>
  <si>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</si>
  <si>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</si>
  <si>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</si>
  <si>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</si>
  <si>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</si>
  <si>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</si>
  <si>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</si>
  <si>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</si>
  <si>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</si>
  <si>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</si>
  <si>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</si>
  <si>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</si>
  <si>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</si>
  <si>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</si>
  <si>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</si>
  <si>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</si>
  <si>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</si>
  <si>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</si>
  <si>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</si>
  <si>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</si>
  <si>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</si>
  <si>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</si>
  <si>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</si>
  <si>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</si>
  <si>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</si>
  <si>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</si>
  <si>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</si>
  <si>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</si>
  <si>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</si>
  <si>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</si>
  <si>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</si>
  <si>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</si>
  <si>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</si>
  <si>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</si>
  <si>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</si>
  <si>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</si>
  <si>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</si>
  <si>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</si>
  <si>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</si>
  <si>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</si>
  <si>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</si>
  <si>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</si>
  <si>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</si>
  <si>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</si>
  <si>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</si>
  <si>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</si>
  <si>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</si>
  <si>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</si>
  <si>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</si>
  <si>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</si>
  <si>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</si>
  <si>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</si>
  <si>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</si>
  <si>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</si>
  <si>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</si>
  <si>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</si>
  <si>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</si>
  <si>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</si>
  <si>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</si>
  <si>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</si>
  <si>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</si>
  <si>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</si>
  <si>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</si>
  <si>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</si>
  <si>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</si>
  <si>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</si>
  <si>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</si>
  <si>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</si>
  <si>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</si>
  <si>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</si>
  <si>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</si>
  <si>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</si>
  <si>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</si>
  <si>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</si>
  <si>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</si>
  <si>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</si>
  <si>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</si>
  <si>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</si>
  <si>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</si>
  <si>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</si>
  <si>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</si>
  <si>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</si>
  <si>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</si>
  <si>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</si>
  <si>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</si>
  <si>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</si>
  <si>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</si>
  <si>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</si>
  <si>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</si>
  <si>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</si>
  <si>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</si>
  <si>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</si>
  <si>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</si>
  <si>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</si>
  <si>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</si>
  <si>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</si>
  <si>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</si>
  <si>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</si>
  <si>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</si>
  <si>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</si>
  <si>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</si>
  <si>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</si>
  <si>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</si>
  <si>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</si>
  <si>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</si>
  <si>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</si>
  <si>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</si>
  <si>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</si>
  <si>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</si>
  <si>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</si>
  <si>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</si>
  <si>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</si>
  <si>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</si>
  <si>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</si>
  <si>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</si>
  <si>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</si>
  <si>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</si>
  <si>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</si>
  <si>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</si>
  <si>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</si>
  <si>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</si>
  <si>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</si>
  <si>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</si>
  <si>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</si>
  <si>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</si>
  <si>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</si>
  <si>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</si>
  <si>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</si>
  <si>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</si>
  <si>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</si>
  <si>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</si>
  <si>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</si>
  <si>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</si>
  <si>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</si>
  <si>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</si>
  <si>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</si>
  <si>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</si>
  <si>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</si>
  <si>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</si>
  <si>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</si>
  <si>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</si>
  <si>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</si>
  <si>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</si>
  <si>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</si>
  <si>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</si>
  <si>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</si>
  <si>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</si>
  <si>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</si>
  <si>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</si>
  <si>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</si>
  <si>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</si>
  <si>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</si>
  <si>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</si>
  <si>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</si>
  <si>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</si>
  <si>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</si>
  <si>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</si>
  <si>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</si>
  <si>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</si>
  <si>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</si>
  <si>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</si>
  <si>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</si>
  <si>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</si>
  <si>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</si>
  <si>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</si>
  <si>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</si>
  <si>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</si>
  <si>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</si>
  <si>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</si>
  <si>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</si>
  <si>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</si>
  <si>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</si>
  <si>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</si>
  <si>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</si>
  <si>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</si>
  <si>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</si>
  <si>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</si>
  <si>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</si>
  <si>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</si>
  <si>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</si>
  <si>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</si>
  <si>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</si>
  <si>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</si>
  <si>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</si>
  <si>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</si>
  <si>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</si>
  <si>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</si>
  <si>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</si>
  <si>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</si>
  <si>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</si>
  <si>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</si>
  <si>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</si>
  <si>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</si>
  <si>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</si>
  <si>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</si>
  <si>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</si>
  <si>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</si>
  <si>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</si>
  <si>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</si>
  <si>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</si>
  <si>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</si>
  <si>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</si>
  <si>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</si>
  <si>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</si>
  <si>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</si>
  <si>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</si>
  <si>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</si>
  <si>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</si>
  <si>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</si>
  <si>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</si>
  <si>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</si>
  <si>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</si>
  <si>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</si>
  <si>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</si>
  <si>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</si>
  <si>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</si>
  <si>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</si>
  <si>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</si>
  <si>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</si>
  <si>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</si>
  <si>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</si>
  <si>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</si>
  <si>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</si>
  <si>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</si>
  <si>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</si>
  <si>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</si>
  <si>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</si>
  <si>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</si>
  <si>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</si>
  <si>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</si>
  <si>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</si>
  <si>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</si>
  <si>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</si>
  <si>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</si>
  <si>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</si>
  <si>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</si>
  <si>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</si>
  <si>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</si>
  <si>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</si>
  <si>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</si>
  <si>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</si>
  <si>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</si>
  <si>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</si>
  <si>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</si>
  <si>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</si>
  <si>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</si>
  <si>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</si>
  <si>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</si>
  <si>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</si>
  <si>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</si>
  <si>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</si>
  <si>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</si>
  <si>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</si>
  <si>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</si>
  <si>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</si>
  <si>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</si>
  <si>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</si>
  <si>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</si>
  <si>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</si>
  <si>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</si>
  <si>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</si>
  <si>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</si>
  <si>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</si>
  <si>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</si>
  <si>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</si>
  <si>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</si>
  <si>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</si>
  <si>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</si>
  <si>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</si>
  <si>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</si>
  <si>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</si>
  <si>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</si>
  <si>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</si>
  <si>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</si>
  <si>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</si>
  <si>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</si>
  <si>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</si>
  <si>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</si>
  <si>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</si>
  <si>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</si>
  <si>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</si>
  <si>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</si>
  <si>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</si>
  <si>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</si>
  <si>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</si>
  <si>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</si>
  <si>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</si>
  <si>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</si>
  <si>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</si>
  <si>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</si>
  <si>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</si>
  <si>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</si>
  <si>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</si>
  <si>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</si>
  <si>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</si>
  <si>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</si>
  <si>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</si>
  <si>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</si>
  <si>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</si>
  <si>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</si>
  <si>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</si>
  <si>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</si>
  <si>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</si>
  <si>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</si>
  <si>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</si>
  <si>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</si>
  <si>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</si>
  <si>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</si>
  <si>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</si>
  <si>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</si>
  <si>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</si>
  <si>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</si>
  <si>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</si>
  <si>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</si>
  <si>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</si>
  <si>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</si>
  <si>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</si>
  <si>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</si>
  <si>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</si>
  <si>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</si>
  <si>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</si>
  <si>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</si>
  <si>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</si>
  <si>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</si>
  <si>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</si>
  <si>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</si>
  <si>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</si>
  <si>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</si>
  <si>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</si>
  <si>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</si>
  <si>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</si>
  <si>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</si>
  <si>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</si>
  <si>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</si>
  <si>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</si>
  <si>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</si>
  <si>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</si>
  <si>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</si>
  <si>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</si>
  <si>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</si>
  <si>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</si>
  <si>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</si>
  <si>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</si>
  <si>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</si>
  <si>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</si>
  <si>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</si>
  <si>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</si>
  <si>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</si>
  <si>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</si>
  <si>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</si>
  <si>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</si>
  <si>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</si>
  <si>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</si>
  <si>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</si>
  <si>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</si>
  <si>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</si>
  <si>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</si>
  <si>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</si>
  <si>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</si>
  <si>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</si>
  <si>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</si>
  <si>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</si>
  <si>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</si>
  <si>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</si>
  <si>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</si>
  <si>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</si>
  <si>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</si>
  <si>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</si>
  <si>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</si>
  <si>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</si>
  <si>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</si>
  <si>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</si>
  <si>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</si>
  <si>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</si>
  <si>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</si>
  <si>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</si>
  <si>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</si>
  <si>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</si>
  <si>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</si>
  <si>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</si>
  <si>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</si>
  <si>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</si>
  <si>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</si>
  <si>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</si>
  <si>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</si>
  <si>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</si>
  <si>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</si>
  <si>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</si>
  <si>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</si>
  <si>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</si>
  <si>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</si>
  <si>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</si>
  <si>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</si>
  <si>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</si>
  <si>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</si>
  <si>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</si>
  <si>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</si>
  <si>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</si>
  <si>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</si>
  <si>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</si>
  <si>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</si>
  <si>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</si>
  <si>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</si>
  <si>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</si>
  <si>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</si>
  <si>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</si>
  <si>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</si>
  <si>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</si>
  <si>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</si>
  <si>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</si>
  <si>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</si>
  <si>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</si>
  <si>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</si>
  <si>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</si>
  <si>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</si>
  <si>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</si>
  <si>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</si>
  <si>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</si>
  <si>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</si>
  <si>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</si>
  <si>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</si>
  <si>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</si>
  <si>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</si>
  <si>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</si>
  <si>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</si>
  <si>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</si>
  <si>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</si>
  <si>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</si>
  <si>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</si>
  <si>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</si>
  <si>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</si>
  <si>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</si>
  <si>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</si>
  <si>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</si>
  <si>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</si>
  <si>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</si>
  <si>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</si>
  <si>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</si>
  <si>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</si>
  <si>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</si>
  <si>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</si>
  <si>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</si>
  <si>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</si>
  <si>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</si>
  <si>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</si>
  <si>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</si>
  <si>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</si>
  <si>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</si>
  <si>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</si>
  <si>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</si>
  <si>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</si>
  <si>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</si>
  <si>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</si>
  <si>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</si>
  <si>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</si>
  <si>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</si>
  <si>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</si>
  <si>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</si>
  <si>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</si>
  <si>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</si>
  <si>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</si>
  <si>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</si>
  <si>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</si>
  <si>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</si>
  <si>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</si>
  <si>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</si>
  <si>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</si>
  <si>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</si>
  <si>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</si>
  <si>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</si>
  <si>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</si>
  <si>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</si>
  <si>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</si>
  <si>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</si>
  <si>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</si>
  <si>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</si>
  <si>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</si>
  <si>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</si>
  <si>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</si>
  <si>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</si>
  <si>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</si>
  <si>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</si>
  <si>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</si>
  <si>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</si>
  <si>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</si>
  <si>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</si>
  <si>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</si>
  <si>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</si>
  <si>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</si>
  <si>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</si>
  <si>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</si>
  <si>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</si>
  <si>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</si>
  <si>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</si>
  <si>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</si>
  <si>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</si>
  <si>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</si>
  <si>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</si>
  <si>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</si>
  <si>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</si>
  <si>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</si>
  <si>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</si>
  <si>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</si>
  <si>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</si>
  <si>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</si>
  <si>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</si>
  <si>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</si>
  <si>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</si>
  <si>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</si>
  <si>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</si>
  <si>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</si>
  <si>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</si>
  <si>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</si>
  <si>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</si>
  <si>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</si>
  <si>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</si>
  <si>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</si>
  <si>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</si>
  <si>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</si>
  <si>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</si>
  <si>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</si>
  <si>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</si>
  <si>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</si>
  <si>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</si>
  <si>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</si>
  <si>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</si>
  <si>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</si>
  <si>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</si>
  <si>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</si>
  <si>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</si>
  <si>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</si>
  <si>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</si>
  <si>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</si>
  <si>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</si>
  <si>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</si>
  <si>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</si>
  <si>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</si>
  <si>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</si>
  <si>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</si>
  <si>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</si>
  <si>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</si>
  <si>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</si>
  <si>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</si>
  <si>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</si>
  <si>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</si>
  <si>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</si>
  <si>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</si>
  <si>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</si>
  <si>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</si>
  <si>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</si>
  <si>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</si>
  <si>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</si>
  <si>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</si>
  <si>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</si>
  <si>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</si>
  <si>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</si>
  <si>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</si>
  <si>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</si>
  <si>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</si>
  <si>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</si>
  <si>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</si>
  <si>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</si>
  <si>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</si>
  <si>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</si>
  <si>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</si>
  <si>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</si>
  <si>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</si>
  <si>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</si>
  <si>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</si>
  <si>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</si>
  <si>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</si>
  <si>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</si>
  <si>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</si>
  <si>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</si>
  <si>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</si>
  <si>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</si>
  <si>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</si>
  <si>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</si>
  <si>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</si>
  <si>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</si>
  <si>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</si>
  <si>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</si>
  <si>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</si>
  <si>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</si>
  <si>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</si>
  <si>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</si>
  <si>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</si>
  <si>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</si>
  <si>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</si>
  <si>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</si>
  <si>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</si>
  <si>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</si>
  <si>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</si>
  <si>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</si>
  <si>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</si>
  <si>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</si>
  <si>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</si>
  <si>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</si>
  <si>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</si>
  <si>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</si>
  <si>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</si>
  <si>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</si>
  <si>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</si>
  <si>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</si>
  <si>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</si>
  <si>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</si>
  <si>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</si>
  <si>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</si>
  <si>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</si>
  <si>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</si>
  <si>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</si>
  <si>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</si>
  <si>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</si>
  <si>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</si>
  <si>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</si>
  <si>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</si>
  <si>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</si>
  <si>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</si>
  <si>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</si>
  <si>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</si>
  <si>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</si>
  <si>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</si>
  <si>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</si>
  <si>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</si>
  <si>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</si>
  <si>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</si>
  <si>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</si>
  <si>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</si>
  <si>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</si>
  <si>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</si>
  <si>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</si>
  <si>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</si>
  <si>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</si>
  <si>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</si>
  <si>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</si>
  <si>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</si>
  <si>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</si>
  <si>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</si>
  <si>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</si>
  <si>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</si>
  <si>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</si>
  <si>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</si>
  <si>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</si>
  <si>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</si>
  <si>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</si>
  <si>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</si>
  <si>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</si>
  <si>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</si>
  <si>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</si>
  <si>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</si>
  <si>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</si>
  <si>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</si>
  <si>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</si>
  <si>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</si>
  <si>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</si>
  <si>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</si>
  <si>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</si>
  <si>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</si>
  <si>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</si>
  <si>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</si>
  <si>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</si>
  <si>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</si>
  <si>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</si>
  <si>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</si>
  <si>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</si>
  <si>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</si>
  <si>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</si>
  <si>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</si>
  <si>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</si>
  <si>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</si>
  <si>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</si>
  <si>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</si>
  <si>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</si>
  <si>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</si>
  <si>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</si>
  <si>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</si>
  <si>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</si>
  <si>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</si>
  <si>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</si>
  <si>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</si>
  <si>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</si>
  <si>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</si>
  <si>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</si>
  <si>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</si>
  <si>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</si>
  <si>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</si>
  <si>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</si>
  <si>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</si>
  <si>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</si>
  <si>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</si>
  <si>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</si>
  <si>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</si>
  <si>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</si>
  <si>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</si>
  <si>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</si>
  <si>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</si>
  <si>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</si>
  <si>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</si>
  <si>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</si>
  <si>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</si>
  <si>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</si>
  <si>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</si>
  <si>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</si>
  <si>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</si>
  <si>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</si>
  <si>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</si>
  <si>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</si>
  <si>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</si>
  <si>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</si>
  <si>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</si>
  <si>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</si>
  <si>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</si>
  <si>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</si>
  <si>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</si>
  <si>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</si>
  <si>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</si>
  <si>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</si>
  <si>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</si>
  <si>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</si>
  <si>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</si>
  <si>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</si>
  <si>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</si>
  <si>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</si>
  <si>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</si>
  <si>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</si>
  <si>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</si>
  <si>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</si>
  <si>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</si>
  <si>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</si>
  <si>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</si>
  <si>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</si>
  <si>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</si>
  <si>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</si>
  <si>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</si>
  <si>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</si>
  <si>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</si>
  <si>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</si>
  <si>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</si>
  <si>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</si>
  <si>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</si>
  <si>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</si>
  <si>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</si>
  <si>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</si>
  <si>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</si>
  <si>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</si>
  <si>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</si>
  <si>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</si>
  <si>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</si>
  <si>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</si>
  <si>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</si>
  <si>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</si>
  <si>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</si>
  <si>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</si>
  <si>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</si>
  <si>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</si>
  <si>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</si>
  <si>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</si>
  <si>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</si>
  <si>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</si>
  <si>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</si>
  <si>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</si>
  <si>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</si>
  <si>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</si>
  <si>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</si>
  <si>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</si>
  <si>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</si>
  <si>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</si>
  <si>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</si>
  <si>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</si>
  <si>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</si>
  <si>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</si>
  <si>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</si>
  <si>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</si>
  <si>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</si>
  <si>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</si>
  <si>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</si>
  <si>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</si>
  <si>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</si>
  <si>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</si>
  <si>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</si>
  <si>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</si>
  <si>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</si>
  <si>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</si>
  <si>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</si>
  <si>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</si>
  <si>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</si>
  <si>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</si>
  <si>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</si>
  <si>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</si>
  <si>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</si>
  <si>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</si>
  <si>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</si>
  <si>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</si>
  <si>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</si>
  <si>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</si>
  <si>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</si>
  <si>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</si>
  <si>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</si>
  <si>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</si>
  <si>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</si>
  <si>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</si>
  <si>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</si>
  <si>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</si>
  <si>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</si>
  <si>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</si>
  <si>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</si>
  <si>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</si>
  <si>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</si>
  <si>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</si>
  <si>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</si>
  <si>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</si>
  <si>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</si>
  <si>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</si>
  <si>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</si>
  <si>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</si>
  <si>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</si>
  <si>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</si>
  <si>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</si>
  <si>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</si>
  <si>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</si>
  <si>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</si>
  <si>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</si>
  <si>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</si>
  <si>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</si>
  <si>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</si>
  <si>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</si>
  <si>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</si>
  <si>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</si>
  <si>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</si>
  <si>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</si>
  <si>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</si>
  <si>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</si>
  <si>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</si>
  <si>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</si>
  <si>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</si>
  <si>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</si>
  <si>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</si>
  <si>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</si>
  <si>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</si>
  <si>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</si>
  <si>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</si>
  <si>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</si>
  <si>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</si>
  <si>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</si>
  <si>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</si>
  <si>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</si>
  <si>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</si>
  <si>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</si>
  <si>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</si>
  <si>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</si>
  <si>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</si>
  <si>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</si>
  <si>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</si>
  <si>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</si>
  <si>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</si>
  <si>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</si>
  <si>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</si>
  <si>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</si>
  <si>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</si>
  <si>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</si>
  <si>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</si>
  <si>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</si>
  <si>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</si>
  <si>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</si>
  <si>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</si>
  <si>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</si>
  <si>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</si>
  <si>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</si>
  <si>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</si>
  <si>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</si>
  <si>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</si>
  <si>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</si>
  <si>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</si>
  <si>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</si>
  <si>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</si>
  <si>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</si>
  <si>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</si>
  <si>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</si>
  <si>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</si>
  <si>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</si>
  <si>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</si>
  <si>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</si>
  <si>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</si>
  <si>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</si>
  <si>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</si>
  <si>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</si>
  <si>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</si>
  <si>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</si>
  <si>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</si>
  <si>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</si>
  <si>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</si>
  <si>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</si>
  <si>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</si>
  <si>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</si>
  <si>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</si>
  <si>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</si>
  <si>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</si>
  <si>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</si>
  <si>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</si>
  <si>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</si>
  <si>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</si>
  <si>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</si>
  <si>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</si>
  <si>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</si>
  <si>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</si>
  <si>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</si>
  <si>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</si>
  <si>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</si>
  <si>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</si>
  <si>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</si>
  <si>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</si>
  <si>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</si>
  <si>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</si>
  <si>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</si>
  <si>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</si>
  <si>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</si>
  <si>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</si>
  <si>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</si>
  <si>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</si>
  <si>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</si>
  <si>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</si>
  <si>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</si>
  <si>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</si>
  <si>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</si>
  <si>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</si>
  <si>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</si>
  <si>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</si>
  <si>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</si>
  <si>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</si>
  <si>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</si>
  <si>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</si>
  <si>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</si>
  <si>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</si>
  <si>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</si>
  <si>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</si>
  <si>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</si>
  <si>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</si>
  <si>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</si>
  <si>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</si>
  <si>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</si>
  <si>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</si>
  <si>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</si>
  <si>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</si>
  <si>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</si>
  <si>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</si>
  <si>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</si>
  <si>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</si>
  <si>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</si>
  <si>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</si>
  <si>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</si>
  <si>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</si>
  <si>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</si>
  <si>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</si>
  <si>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</si>
  <si>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</si>
  <si>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</si>
  <si>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</si>
  <si>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</si>
  <si>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</si>
  <si>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</si>
  <si>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</si>
  <si>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</si>
  <si>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</si>
  <si>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</si>
  <si>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</si>
  <si>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</si>
  <si>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</si>
  <si>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</si>
  <si>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</si>
  <si>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</si>
  <si>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</si>
  <si>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</si>
  <si>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</si>
  <si>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</si>
  <si>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</si>
  <si>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</si>
  <si>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</si>
  <si>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</si>
  <si>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</si>
  <si>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</si>
  <si>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</si>
  <si>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</si>
  <si>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</si>
  <si>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</si>
  <si>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</si>
  <si>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</si>
  <si>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</si>
  <si>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</si>
  <si>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</si>
  <si>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</si>
  <si>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</si>
  <si>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</si>
  <si>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</si>
  <si>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</si>
  <si>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</si>
  <si>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</si>
  <si>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</si>
  <si>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</si>
  <si>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</si>
  <si>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</si>
  <si>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</si>
  <si>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</si>
  <si>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</si>
  <si>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</si>
  <si>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</si>
  <si>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</si>
  <si>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</si>
  <si>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</si>
  <si>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</si>
  <si>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</si>
  <si>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</si>
  <si>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</si>
  <si>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</si>
  <si>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</si>
  <si>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</si>
  <si>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</si>
  <si>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</si>
  <si>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</si>
  <si>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</si>
  <si>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</si>
  <si>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</si>
  <si>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</si>
  <si>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</si>
  <si>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</si>
  <si>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</si>
  <si>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</si>
  <si>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</si>
  <si>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</si>
  <si>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</si>
  <si>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</si>
  <si>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</si>
  <si>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</si>
  <si>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</si>
  <si>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</si>
  <si>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</si>
  <si>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</si>
  <si>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</si>
  <si>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</si>
  <si>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</si>
  <si>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</si>
  <si>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</si>
  <si>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</si>
  <si>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</si>
  <si>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</si>
  <si>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</si>
  <si>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</si>
  <si>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</si>
  <si>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</si>
  <si>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</si>
  <si>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</si>
  <si>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</si>
  <si>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</si>
  <si>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</si>
  <si>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</si>
  <si>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</si>
  <si>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</si>
  <si>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</si>
  <si>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</si>
  <si>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</si>
  <si>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</si>
  <si>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</si>
  <si>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</si>
  <si>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</si>
  <si>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</si>
  <si>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</si>
  <si>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</si>
  <si>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</si>
  <si>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</si>
  <si>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</si>
  <si>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</si>
  <si>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</si>
  <si>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</si>
  <si>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</si>
  <si>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</si>
  <si>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</si>
  <si>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</si>
  <si>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</si>
  <si>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</si>
  <si>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</si>
  <si>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</si>
  <si>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</si>
  <si>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</si>
  <si>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</si>
  <si>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</si>
  <si>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</si>
  <si>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</si>
  <si>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</si>
  <si>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</si>
  <si>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</si>
  <si>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</si>
  <si>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</si>
  <si>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</si>
  <si>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</si>
  <si>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</si>
  <si>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</si>
  <si>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</si>
  <si>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</si>
  <si>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</si>
  <si>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</si>
  <si>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</si>
  <si>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</si>
  <si>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</si>
  <si>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</si>
  <si>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</si>
  <si>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</si>
  <si>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</si>
  <si>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</si>
  <si>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</si>
  <si>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</si>
  <si>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</si>
  <si>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</si>
  <si>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</si>
  <si>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</si>
  <si>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</si>
  <si>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</si>
  <si>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</si>
  <si>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</si>
  <si>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</si>
  <si>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</si>
  <si>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</si>
  <si>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</si>
  <si>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</si>
  <si>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</si>
  <si>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</si>
  <si>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</si>
  <si>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</si>
  <si>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</si>
  <si>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</si>
  <si>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</si>
  <si>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</si>
  <si>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</si>
  <si>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</si>
  <si>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</si>
  <si>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</si>
  <si>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</si>
  <si>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</si>
  <si>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</si>
  <si>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</si>
  <si>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</si>
  <si>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</si>
  <si>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</si>
  <si>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</si>
  <si>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</si>
  <si>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</si>
  <si>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</si>
  <si>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</si>
  <si>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</si>
  <si>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</si>
  <si>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</si>
  <si>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</si>
  <si>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</si>
  <si>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</si>
  <si>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</si>
  <si>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</si>
  <si>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</si>
  <si>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</si>
  <si>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</si>
  <si>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</si>
  <si>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</si>
  <si>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</si>
  <si>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</si>
  <si>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</si>
  <si>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</si>
  <si>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</si>
  <si>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</si>
  <si>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</si>
  <si>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</si>
  <si>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</si>
  <si>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</si>
  <si>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</si>
  <si>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</si>
  <si>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</si>
  <si>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</si>
  <si>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</si>
  <si>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</si>
  <si>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</si>
  <si>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</si>
  <si>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</si>
  <si>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</si>
  <si>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</si>
  <si>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</si>
  <si>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</si>
  <si>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</si>
  <si>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</si>
  <si>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</si>
  <si>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</si>
  <si>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</si>
  <si>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</si>
  <si>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</si>
  <si>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</si>
  <si>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</si>
  <si>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</si>
  <si>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</si>
  <si>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</si>
  <si>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</si>
  <si>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</si>
  <si>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</si>
  <si>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</si>
  <si>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</si>
  <si>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</si>
  <si>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</si>
  <si>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</si>
  <si>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</si>
  <si>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</si>
  <si>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</si>
  <si>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</si>
  <si>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</si>
  <si>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</si>
  <si>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</si>
  <si>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</si>
  <si>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</si>
  <si>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</si>
  <si>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</si>
  <si>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</si>
  <si>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</si>
  <si>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</si>
  <si>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</si>
  <si>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</si>
  <si>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</si>
  <si>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</si>
  <si>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</si>
  <si>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</si>
  <si>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</si>
  <si>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</si>
  <si>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</si>
  <si>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</si>
  <si>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</si>
  <si>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</si>
  <si>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</si>
  <si>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</si>
  <si>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</si>
  <si>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</si>
  <si>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</si>
  <si>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</si>
  <si>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</si>
  <si>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</si>
  <si>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</si>
  <si>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</si>
  <si>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</si>
  <si>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</si>
  <si>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</si>
  <si>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</si>
  <si>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</si>
  <si>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</si>
  <si>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</si>
  <si>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</si>
  <si>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</si>
  <si>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</si>
  <si>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</si>
  <si>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</si>
  <si>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</si>
  <si>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</si>
  <si>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</si>
  <si>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</si>
  <si>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</si>
  <si>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</si>
  <si>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</si>
  <si>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</si>
  <si>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</si>
  <si>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</si>
  <si>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</si>
  <si>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</si>
  <si>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</si>
  <si>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</si>
  <si>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</si>
  <si>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</si>
  <si>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</si>
  <si>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</si>
  <si>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</si>
  <si>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</si>
  <si>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</si>
  <si>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</si>
  <si>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</si>
  <si>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</si>
  <si>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</si>
  <si>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</si>
  <si>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</si>
  <si>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</si>
  <si>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</si>
  <si>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</si>
  <si>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</si>
  <si>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</si>
  <si>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</si>
  <si>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</si>
  <si>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</si>
  <si>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</si>
  <si>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</si>
  <si>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</si>
  <si>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</si>
  <si>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</si>
  <si>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</si>
  <si>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</si>
  <si>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</si>
  <si>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</si>
  <si>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</si>
  <si>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</si>
  <si>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</si>
  <si>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</si>
  <si>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</si>
  <si>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</si>
  <si>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</si>
  <si>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</si>
  <si>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</si>
  <si>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</si>
  <si>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</si>
  <si>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</si>
  <si>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</si>
  <si>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</si>
  <si>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</si>
  <si>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</si>
  <si>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</si>
  <si>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</si>
  <si>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</si>
  <si>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</si>
  <si>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</si>
  <si>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</si>
  <si>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</si>
  <si>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</si>
  <si>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</si>
  <si>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</si>
  <si>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</si>
  <si>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</si>
  <si>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</si>
  <si>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</si>
  <si>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</si>
  <si>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</si>
  <si>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</si>
  <si>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</si>
  <si>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</si>
  <si>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</si>
  <si>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</si>
  <si>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</si>
  <si>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</si>
  <si>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</si>
  <si>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</si>
  <si>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</si>
  <si>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</si>
  <si>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</si>
  <si>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</si>
  <si>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</si>
  <si>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</si>
  <si>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</si>
  <si>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</si>
  <si>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</si>
  <si>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</si>
  <si>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</si>
  <si>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</si>
  <si>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</si>
  <si>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</si>
  <si>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</si>
  <si>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</si>
  <si>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</si>
  <si>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</si>
  <si>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</si>
  <si>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</si>
  <si>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</si>
  <si>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</si>
  <si>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</si>
  <si>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</si>
  <si>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</si>
  <si>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</si>
  <si>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</si>
  <si>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</si>
  <si>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</si>
  <si>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</si>
  <si>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</si>
  <si>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</si>
  <si>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</si>
  <si>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</si>
  <si>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</si>
  <si>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</si>
  <si>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</si>
  <si>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</si>
  <si>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</si>
  <si>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</si>
  <si>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</si>
  <si>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</si>
  <si>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</si>
  <si>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</si>
  <si>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</si>
  <si>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</si>
  <si>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</si>
  <si>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</si>
  <si>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</si>
  <si>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</si>
  <si>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</si>
  <si>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</si>
  <si>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</si>
  <si>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</si>
  <si>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</si>
  <si>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</si>
  <si>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</si>
  <si>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</si>
  <si>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</si>
  <si>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</si>
  <si>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</si>
  <si>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</si>
  <si>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</si>
  <si>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</si>
  <si>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</si>
  <si>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</si>
  <si>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</si>
  <si>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</si>
  <si>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</si>
  <si>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</si>
  <si>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</si>
  <si>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</si>
  <si>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</si>
  <si>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</si>
  <si>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</si>
  <si>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</si>
  <si>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</si>
  <si>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</si>
  <si>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</si>
  <si>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</si>
  <si>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</si>
  <si>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</si>
  <si>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</si>
  <si>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</si>
  <si>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</si>
  <si>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</si>
  <si>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</si>
  <si>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</si>
  <si>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</si>
  <si>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</si>
  <si>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</si>
  <si>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</si>
  <si>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</si>
  <si>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</si>
  <si>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</si>
  <si>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</si>
  <si>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</si>
  <si>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</si>
  <si>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</si>
  <si>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</si>
  <si>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</si>
  <si>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</si>
  <si>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</si>
  <si>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</si>
  <si>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</si>
  <si>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</si>
  <si>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</si>
  <si>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</si>
  <si>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</si>
  <si>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</si>
  <si>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</si>
  <si>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</si>
  <si>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</si>
  <si>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</si>
  <si>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</si>
  <si>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</si>
  <si>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</si>
  <si>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</si>
  <si>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</si>
  <si>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</si>
  <si>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</si>
  <si>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</si>
  <si>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</si>
  <si>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</si>
  <si>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</si>
  <si>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</si>
  <si>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</si>
  <si>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</si>
  <si>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</si>
  <si>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</si>
  <si>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</si>
  <si>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</si>
  <si>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</si>
  <si>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</si>
  <si>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</si>
  <si>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</si>
  <si>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</si>
  <si>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</si>
  <si>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</si>
  <si>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</si>
  <si>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</si>
  <si>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</si>
  <si>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</si>
  <si>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</si>
  <si>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</si>
  <si>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</si>
  <si>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</si>
  <si>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</si>
  <si>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</si>
  <si>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</si>
  <si>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</si>
  <si>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</si>
  <si>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</si>
  <si>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</si>
  <si>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</si>
  <si>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</si>
  <si>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</si>
  <si>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</si>
  <si>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</si>
  <si>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</si>
  <si>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</si>
  <si>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</si>
  <si>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</si>
  <si>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</si>
  <si>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</si>
  <si>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</si>
  <si>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</si>
  <si>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</si>
  <si>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</si>
  <si>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</si>
  <si>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</si>
  <si>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</si>
  <si>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</si>
  <si>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</si>
  <si>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</si>
  <si>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</si>
  <si>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</si>
  <si>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</si>
  <si>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</si>
  <si>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</si>
  <si>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</si>
  <si>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</si>
  <si>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</si>
  <si>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</si>
  <si>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</si>
  <si>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</si>
  <si>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</si>
  <si>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</si>
  <si>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</si>
  <si>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</si>
  <si>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</si>
  <si>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</si>
  <si>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</si>
  <si>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</si>
  <si>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</si>
  <si>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</si>
  <si>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</si>
  <si>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</si>
  <si>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</si>
  <si>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</si>
  <si>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</si>
  <si>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</si>
  <si>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</si>
  <si>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</si>
  <si>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</si>
  <si>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</si>
  <si>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</si>
  <si>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</si>
  <si>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</si>
  <si>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</si>
  <si>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</si>
  <si>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</si>
  <si>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</si>
  <si>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</si>
  <si>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</si>
  <si>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</si>
  <si>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</si>
  <si>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</si>
  <si>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</si>
  <si>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</si>
  <si>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</si>
  <si>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</si>
  <si>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</si>
  <si>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</si>
  <si>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</si>
  <si>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</si>
  <si>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</si>
  <si>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</si>
  <si>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</si>
  <si>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</si>
  <si>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</si>
  <si>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</si>
  <si>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</si>
  <si>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</si>
  <si>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</si>
  <si>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</si>
  <si>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</si>
  <si>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</si>
  <si>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</si>
  <si>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</si>
  <si>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</si>
  <si>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</si>
  <si>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</si>
  <si>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</si>
  <si>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</si>
  <si>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</si>
  <si>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</si>
  <si>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</si>
  <si>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</si>
  <si>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</si>
  <si>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</si>
  <si>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</si>
  <si>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</si>
  <si>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</si>
  <si>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</si>
  <si>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</si>
  <si>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</si>
  <si>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</si>
  <si>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</si>
  <si>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</si>
  <si>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</si>
  <si>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</si>
  <si>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</si>
  <si>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</si>
  <si>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</si>
  <si>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</si>
  <si>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</si>
  <si>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</si>
  <si>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</si>
  <si>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</si>
  <si>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</si>
  <si>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</si>
  <si>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</si>
  <si>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</si>
  <si>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</si>
  <si>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</si>
  <si>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</si>
  <si>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</si>
  <si>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</si>
  <si>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</si>
  <si>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</si>
  <si>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</si>
  <si>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</si>
  <si>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</si>
  <si>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</si>
  <si>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</si>
  <si>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</si>
  <si>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</si>
  <si>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</si>
  <si>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</si>
  <si>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</si>
  <si>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</si>
  <si>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</si>
  <si>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</si>
  <si>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</si>
  <si>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</si>
  <si>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</si>
  <si>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</si>
  <si>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</si>
  <si>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</si>
  <si>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</si>
  <si>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</si>
  <si>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</si>
  <si>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</si>
  <si>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</si>
  <si>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</si>
  <si>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</si>
  <si>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</si>
  <si>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</si>
  <si>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</si>
  <si>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</si>
  <si>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</si>
  <si>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</si>
  <si>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</si>
  <si>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</si>
  <si>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</si>
  <si>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</si>
  <si>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</si>
  <si>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</si>
  <si>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</si>
  <si>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</si>
  <si>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</si>
  <si>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</si>
  <si>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</si>
  <si>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</si>
  <si>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</si>
  <si>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</si>
  <si>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</si>
  <si>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</si>
  <si>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</si>
  <si>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</si>
  <si>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</si>
  <si>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</si>
  <si>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</si>
  <si>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</si>
  <si>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</si>
  <si>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</si>
  <si>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</si>
  <si>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</si>
  <si>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</si>
  <si>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</si>
  <si>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</si>
  <si>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</si>
  <si>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</si>
  <si>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</si>
  <si>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</si>
  <si>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</si>
  <si>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</si>
  <si>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</si>
  <si>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</si>
  <si>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</si>
  <si>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</si>
  <si>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</si>
  <si>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</si>
  <si>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</si>
  <si>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</si>
  <si>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</si>
  <si>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</si>
  <si>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</si>
  <si>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</si>
  <si>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</si>
  <si>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</si>
  <si>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</si>
  <si>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</si>
  <si>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</si>
  <si>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</si>
  <si>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</si>
  <si>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</si>
  <si>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</si>
  <si>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</si>
  <si>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</si>
  <si>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</si>
  <si>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</si>
  <si>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</si>
  <si>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</si>
  <si>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</si>
  <si>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</si>
  <si>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</si>
  <si>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</si>
  <si>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</si>
  <si>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</si>
  <si>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</si>
  <si>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</si>
  <si>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</si>
  <si>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</si>
  <si>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</si>
  <si>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</si>
  <si>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</si>
  <si>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</si>
  <si>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</si>
  <si>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</si>
  <si>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</si>
  <si>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</si>
  <si>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</si>
  <si>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</si>
  <si>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</si>
  <si>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</si>
  <si>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</si>
  <si>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</si>
  <si>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</si>
  <si>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</si>
  <si>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</si>
  <si>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</si>
  <si>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</si>
  <si>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</si>
  <si>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</si>
  <si>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</si>
  <si>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</si>
  <si>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</si>
  <si>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</si>
  <si>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</si>
  <si>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</si>
  <si>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</si>
  <si>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</si>
  <si>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</si>
  <si>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</si>
  <si>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</si>
  <si>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</si>
  <si>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</si>
  <si>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</si>
  <si>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</si>
  <si>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</si>
  <si>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</si>
  <si>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</si>
  <si>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</si>
  <si>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</si>
  <si>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</si>
  <si>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</si>
  <si>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</si>
  <si>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</si>
  <si>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</si>
  <si>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</si>
  <si>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</si>
  <si>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</si>
  <si>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</si>
  <si>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</si>
  <si>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</si>
  <si>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</si>
  <si>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</si>
  <si>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</si>
  <si>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</si>
  <si>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</si>
  <si>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</si>
  <si>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</si>
  <si>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</si>
  <si>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</si>
  <si>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</si>
  <si>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</si>
  <si>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</si>
  <si>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</si>
  <si>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</si>
  <si>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</si>
  <si>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</si>
  <si>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</si>
  <si>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</si>
  <si>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</si>
  <si>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</si>
  <si>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</si>
  <si>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</si>
  <si>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</si>
  <si>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</si>
  <si>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</si>
  <si>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</si>
  <si>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</si>
  <si>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</si>
  <si>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</si>
  <si>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</si>
  <si>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</si>
  <si>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</si>
  <si>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</si>
  <si>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</si>
  <si>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</si>
  <si>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</si>
  <si>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</si>
  <si>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</si>
  <si>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</si>
  <si>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</si>
  <si>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</si>
  <si>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</si>
  <si>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</si>
  <si>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</si>
  <si>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</si>
  <si>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</si>
  <si>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</si>
  <si>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</si>
  <si>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</si>
  <si>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</si>
  <si>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</si>
  <si>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</si>
  <si>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</si>
  <si>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</si>
  <si>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</si>
  <si>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</si>
  <si>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</si>
  <si>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</si>
  <si>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</si>
  <si>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</si>
  <si>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</si>
  <si>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</si>
  <si>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</si>
  <si>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</si>
  <si>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</si>
  <si>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</si>
  <si>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</si>
  <si>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</si>
  <si>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</si>
  <si>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</si>
  <si>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</si>
  <si>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</si>
  <si>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</si>
  <si>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</si>
  <si>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</si>
  <si>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</si>
  <si>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</si>
  <si>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</si>
  <si>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</si>
  <si>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</si>
  <si>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</si>
  <si>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</si>
  <si>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</si>
  <si>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</si>
  <si>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</si>
  <si>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</si>
  <si>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</si>
  <si>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</si>
  <si>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</si>
  <si>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</si>
  <si>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</si>
  <si>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</si>
  <si>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</si>
  <si>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</si>
  <si>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</si>
  <si>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</si>
  <si>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</si>
  <si>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</si>
  <si>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</si>
  <si>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</si>
  <si>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</si>
  <si>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</si>
  <si>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</si>
  <si>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</si>
  <si>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</si>
  <si>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</si>
  <si>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</si>
  <si>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</si>
  <si>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</si>
  <si>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</si>
  <si>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</si>
  <si>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</si>
  <si>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</si>
  <si>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</si>
  <si>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</si>
  <si>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</si>
  <si>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</si>
  <si>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</si>
  <si>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</si>
  <si>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</si>
  <si>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</si>
  <si>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</si>
  <si>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</si>
  <si>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</si>
  <si>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</si>
  <si>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</si>
  <si>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</si>
  <si>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</si>
  <si>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</si>
  <si>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</si>
  <si>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</si>
  <si>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</si>
  <si>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</si>
  <si>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</si>
  <si>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</si>
  <si>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</si>
  <si>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</si>
  <si>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</si>
  <si>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</si>
  <si>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</si>
  <si>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</si>
  <si>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</si>
  <si>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</si>
  <si>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</si>
  <si>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</si>
  <si>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</si>
  <si>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</si>
  <si>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</si>
  <si>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</si>
  <si>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</si>
  <si>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</si>
  <si>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</si>
  <si>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</si>
  <si>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</si>
  <si>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</si>
  <si>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</si>
  <si>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</si>
  <si>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</si>
  <si>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</si>
  <si>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</si>
  <si>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</si>
  <si>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</si>
  <si>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</si>
  <si>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</si>
  <si>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</si>
  <si>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</si>
  <si>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</si>
  <si>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</si>
  <si>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</si>
  <si>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</si>
  <si>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</si>
  <si>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</si>
  <si>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</si>
  <si>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</si>
  <si>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</si>
  <si>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</si>
  <si>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</si>
  <si>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</si>
  <si>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</si>
  <si>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</si>
  <si>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</si>
  <si>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</si>
  <si>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</si>
  <si>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</si>
  <si>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</si>
  <si>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</si>
  <si>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</si>
  <si>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</si>
  <si>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</si>
  <si>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</si>
  <si>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</si>
  <si>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</si>
  <si>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</si>
  <si>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</si>
  <si>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</si>
  <si>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</si>
  <si>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</si>
  <si>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</si>
  <si>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</si>
  <si>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</si>
  <si>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</si>
  <si>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</si>
  <si>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</si>
  <si>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</si>
  <si>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</si>
  <si>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</si>
  <si>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</si>
  <si>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</si>
  <si>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</si>
  <si>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</si>
  <si>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</si>
  <si>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</si>
  <si>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</si>
  <si>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</si>
  <si>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</si>
  <si>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</si>
  <si>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</si>
  <si>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</si>
  <si>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</si>
  <si>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</si>
  <si>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</si>
  <si>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</si>
  <si>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</si>
  <si>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</si>
  <si>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</si>
  <si>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</si>
  <si>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</si>
  <si>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</si>
  <si>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</si>
  <si>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</si>
  <si>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</si>
  <si>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</si>
  <si>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</si>
  <si>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</si>
  <si>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</si>
  <si>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</si>
  <si>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</si>
  <si>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</si>
  <si>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</si>
  <si>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</si>
  <si>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</si>
  <si>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</si>
  <si>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</si>
  <si>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</si>
  <si>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</si>
  <si>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</si>
  <si>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</si>
  <si>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</si>
  <si>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</si>
  <si>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</si>
  <si>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</si>
  <si>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</si>
  <si>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</si>
  <si>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</si>
  <si>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</si>
  <si>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</si>
  <si>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</si>
  <si>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</si>
  <si>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</si>
  <si>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</si>
  <si>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</si>
  <si>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</si>
  <si>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</si>
  <si>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</si>
  <si>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</si>
  <si>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</si>
  <si>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</si>
  <si>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</si>
  <si>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</si>
  <si>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</si>
  <si>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</si>
  <si>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</si>
  <si>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</si>
  <si>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</si>
  <si>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</si>
  <si>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</si>
  <si>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</si>
  <si>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</si>
  <si>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</si>
  <si>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</si>
  <si>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</si>
  <si>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</si>
  <si>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</si>
  <si>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</si>
  <si>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</si>
  <si>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</si>
  <si>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</si>
  <si>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</si>
  <si>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</si>
  <si>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</si>
  <si>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</si>
  <si>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</si>
  <si>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</si>
  <si>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</si>
  <si>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</si>
  <si>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</si>
  <si>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</si>
  <si>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</si>
  <si>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</si>
  <si>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</si>
  <si>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</si>
  <si>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</si>
  <si>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</si>
  <si>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</si>
  <si>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</si>
  <si>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</si>
  <si>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</si>
  <si>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</si>
  <si>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</si>
  <si>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</si>
  <si>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</si>
  <si>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</si>
  <si>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</si>
  <si>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</si>
  <si>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</si>
  <si>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</si>
  <si>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</si>
  <si>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</si>
  <si>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</si>
  <si>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</si>
  <si>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</si>
  <si>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</si>
  <si>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</si>
  <si>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</si>
  <si>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</si>
  <si>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</si>
  <si>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</si>
  <si>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</si>
  <si>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</si>
  <si>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</si>
  <si>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</si>
  <si>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</si>
  <si>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</si>
  <si>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</si>
  <si>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</si>
  <si>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</si>
  <si>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</si>
  <si>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</si>
  <si>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</si>
  <si>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</si>
  <si>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</si>
  <si>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</si>
  <si>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</si>
  <si>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</si>
  <si>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</si>
  <si>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</si>
  <si>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</si>
  <si>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</si>
  <si>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</si>
  <si>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</si>
  <si>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</si>
  <si>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</si>
  <si>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</si>
  <si>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</si>
  <si>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</si>
  <si>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</si>
  <si>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</si>
  <si>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</si>
  <si>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</si>
  <si>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</si>
  <si>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</si>
  <si>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</si>
  <si>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</si>
  <si>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</si>
  <si>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</si>
  <si>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</si>
  <si>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</si>
  <si>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</si>
  <si>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</si>
  <si>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</si>
  <si>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</si>
  <si>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</si>
  <si>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</si>
  <si>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</si>
  <si>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</si>
  <si>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</si>
  <si>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</si>
  <si>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</si>
  <si>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</si>
  <si>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</si>
  <si>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</si>
  <si>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</si>
  <si>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</si>
  <si>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</si>
  <si>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</si>
  <si>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</si>
  <si>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</si>
  <si>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</si>
  <si>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</si>
  <si>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</si>
  <si>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</si>
  <si>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</si>
  <si>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</si>
  <si>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</si>
  <si>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</si>
  <si>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</si>
  <si>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</si>
  <si>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</si>
  <si>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</si>
  <si>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</si>
  <si>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</si>
  <si>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</si>
  <si>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</si>
  <si>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</si>
  <si>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</si>
  <si>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</si>
  <si>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</si>
  <si>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</si>
  <si>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</si>
  <si>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</si>
  <si>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</si>
  <si>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</si>
  <si>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</si>
  <si>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</si>
  <si>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</si>
  <si>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</si>
  <si>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</si>
  <si>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</si>
  <si>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</si>
  <si>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</si>
  <si>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</si>
  <si>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</si>
  <si>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</si>
  <si>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</si>
  <si>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</si>
  <si>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</si>
  <si>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</si>
  <si>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</si>
  <si>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</si>
  <si>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</si>
  <si>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</si>
  <si>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</si>
  <si>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</si>
  <si>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</si>
  <si>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</si>
  <si>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</si>
  <si>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</si>
  <si>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</si>
  <si>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</si>
  <si>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</si>
  <si>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</si>
  <si>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</si>
  <si>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</si>
  <si>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</si>
  <si>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</si>
  <si>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</si>
  <si>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</si>
  <si>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</si>
  <si>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</si>
  <si>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</si>
  <si>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</si>
  <si>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</si>
  <si>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</si>
  <si>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</si>
  <si>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</si>
  <si>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</si>
  <si>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</si>
  <si>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</si>
  <si>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</si>
  <si>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</si>
  <si>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</si>
  <si>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</si>
  <si>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</si>
  <si>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</si>
  <si>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</si>
  <si>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</si>
  <si>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</si>
  <si>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</si>
  <si>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</si>
  <si>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</si>
  <si>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</si>
  <si>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</si>
  <si>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</si>
  <si>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</si>
  <si>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</si>
  <si>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</si>
  <si>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</si>
  <si>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</si>
  <si>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</si>
  <si>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</si>
  <si>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</si>
  <si>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</si>
  <si>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</si>
  <si>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</si>
  <si>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</si>
  <si>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</si>
  <si>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</si>
  <si>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</si>
  <si>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</si>
  <si>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</si>
  <si>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</si>
  <si>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</si>
  <si>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</si>
  <si>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</si>
  <si>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</si>
  <si>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</si>
  <si>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</si>
  <si>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</si>
  <si>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</si>
  <si>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</si>
  <si>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</si>
  <si>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</si>
  <si>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</si>
  <si>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</si>
  <si>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</si>
  <si>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</si>
  <si>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</si>
  <si>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</si>
  <si>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</si>
  <si>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</si>
  <si>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</si>
  <si>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</si>
  <si>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</si>
  <si>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</si>
  <si>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</si>
  <si>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</si>
  <si>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</si>
  <si>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</si>
  <si>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</si>
  <si>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</si>
  <si>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</si>
  <si>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</si>
  <si>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</si>
  <si>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</si>
  <si>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</si>
  <si>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</si>
  <si>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</si>
  <si>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</si>
  <si>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</si>
  <si>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</si>
  <si>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</si>
  <si>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</si>
  <si>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</si>
  <si>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</si>
  <si>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</si>
  <si>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</si>
  <si>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</si>
  <si>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</si>
  <si>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</si>
  <si>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</si>
  <si>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</si>
  <si>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</si>
  <si>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</si>
  <si>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</si>
  <si>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</si>
  <si>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</si>
  <si>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</si>
  <si>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</si>
  <si>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</si>
  <si>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</si>
  <si>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</si>
  <si>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</si>
  <si>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</si>
  <si>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</si>
  <si>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</si>
  <si>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</si>
  <si>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</si>
  <si>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</si>
  <si>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</si>
  <si>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</si>
  <si>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</si>
  <si>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</si>
  <si>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</si>
  <si>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</si>
  <si>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</si>
  <si>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</si>
  <si>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</si>
  <si>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</si>
  <si>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</si>
  <si>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</si>
  <si>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</si>
  <si>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</si>
  <si>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</si>
  <si>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</si>
  <si>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</si>
  <si>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</si>
  <si>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</si>
  <si>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</si>
  <si>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</si>
  <si>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</si>
  <si>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</si>
  <si>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</si>
  <si>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</si>
  <si>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</si>
  <si>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</si>
  <si>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</si>
  <si>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</si>
  <si>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</si>
  <si>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</si>
  <si>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</si>
  <si>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</si>
  <si>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</si>
  <si>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</si>
  <si>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</si>
  <si>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</si>
  <si>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</si>
  <si>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</si>
  <si>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</si>
  <si>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</si>
  <si>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</si>
  <si>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</si>
  <si>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</si>
  <si>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</si>
  <si>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</si>
  <si>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</si>
  <si>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</si>
  <si>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</si>
  <si>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</si>
  <si>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</si>
  <si>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</si>
  <si>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</si>
  <si>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</si>
  <si>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</si>
  <si>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</si>
  <si>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</si>
  <si>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</si>
  <si>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</si>
  <si>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</si>
  <si>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</si>
  <si>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</si>
  <si>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</si>
  <si>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</si>
  <si>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</si>
  <si>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</si>
  <si>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</si>
  <si>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</si>
  <si>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</si>
  <si>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</si>
  <si>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</si>
  <si>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</si>
  <si>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</si>
  <si>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</si>
  <si>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</si>
  <si>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</si>
  <si>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</si>
  <si>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</si>
  <si>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</si>
  <si>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</si>
  <si>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</si>
  <si>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</si>
  <si>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</si>
  <si>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</si>
  <si>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</si>
  <si>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</si>
  <si>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</si>
  <si>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</si>
  <si>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</si>
  <si>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</si>
  <si>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</si>
  <si>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</si>
  <si>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</si>
  <si>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</si>
  <si>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</si>
  <si>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</si>
  <si>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</si>
  <si>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</si>
  <si>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</si>
  <si>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</si>
  <si>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</si>
  <si>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</si>
  <si>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</si>
  <si>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</si>
  <si>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</si>
  <si>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</si>
  <si>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</si>
  <si>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</si>
  <si>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</si>
  <si>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</si>
  <si>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</si>
  <si>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</si>
  <si>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</si>
  <si>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</si>
  <si>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</si>
  <si>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</si>
  <si>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</si>
  <si>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</si>
  <si>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</si>
  <si>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</si>
  <si>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</si>
  <si>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</si>
  <si>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</si>
  <si>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</si>
  <si>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</si>
  <si>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</si>
  <si>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</si>
  <si>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</si>
  <si>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</si>
  <si>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</si>
  <si>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</si>
  <si>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</si>
  <si>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</si>
  <si>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</si>
  <si>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</si>
  <si>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</si>
  <si>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</si>
  <si>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</si>
  <si>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</si>
  <si>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</si>
  <si>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</si>
  <si>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</si>
  <si>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</si>
  <si>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</si>
  <si>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</si>
  <si>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</si>
  <si>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</si>
  <si>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</si>
  <si>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</si>
  <si>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</si>
  <si>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</si>
  <si>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</si>
  <si>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</si>
  <si>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</si>
  <si>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</si>
  <si>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</si>
  <si>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</si>
  <si>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</si>
  <si>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</si>
  <si>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</si>
  <si>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</si>
  <si>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</si>
  <si>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</si>
  <si>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</si>
  <si>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</si>
  <si>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</si>
  <si>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</si>
  <si>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</si>
  <si>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</si>
  <si>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</si>
  <si>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</si>
  <si>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</si>
  <si>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</si>
  <si>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</si>
  <si>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</si>
  <si>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</si>
  <si>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</si>
  <si>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</si>
  <si>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</si>
  <si>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</si>
  <si>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</si>
  <si>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</si>
  <si>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</si>
  <si>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</si>
  <si>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</si>
  <si>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</si>
  <si>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</si>
  <si>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</si>
  <si>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</si>
  <si>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</si>
  <si>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</si>
  <si>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</si>
  <si>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</si>
  <si>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</si>
  <si>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</si>
  <si>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</si>
  <si>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</si>
  <si>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</si>
  <si>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</si>
  <si>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</si>
  <si>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</si>
  <si>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</si>
  <si>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</si>
  <si>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</si>
  <si>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</si>
  <si>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</si>
  <si>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</si>
  <si>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</si>
  <si>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</si>
  <si>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</si>
  <si>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</si>
  <si>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</si>
  <si>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</si>
  <si>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</si>
  <si>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</si>
  <si>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</si>
  <si>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</si>
  <si>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</si>
  <si>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</si>
  <si>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</si>
  <si>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</si>
  <si>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</si>
  <si>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</si>
  <si>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</si>
  <si>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</si>
  <si>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</si>
  <si>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</si>
  <si>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</si>
  <si>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</si>
  <si>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</si>
  <si>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</si>
  <si>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</si>
  <si>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</si>
  <si>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</si>
  <si>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</si>
  <si>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</si>
  <si>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</si>
  <si>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</si>
  <si>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</si>
  <si>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</si>
  <si>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</si>
  <si>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</si>
  <si>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</si>
  <si>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</si>
  <si>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</si>
  <si>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</si>
  <si>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</si>
  <si>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</si>
  <si>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</si>
  <si>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</si>
  <si>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</si>
  <si>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</si>
  <si>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</si>
  <si>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</si>
  <si>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</si>
  <si>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</si>
  <si>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</si>
  <si>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</si>
  <si>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</si>
  <si>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</si>
  <si>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</si>
  <si>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</si>
  <si>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</si>
  <si>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</si>
  <si>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</si>
  <si>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</si>
  <si>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</si>
  <si>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</si>
  <si>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</si>
  <si>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</si>
  <si>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</si>
  <si>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</si>
  <si>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</si>
  <si>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</si>
  <si>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</si>
  <si>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</si>
  <si>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</si>
  <si>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</si>
  <si>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</si>
  <si>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</si>
  <si>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</si>
  <si>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</si>
  <si>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</si>
  <si>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</si>
  <si>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</si>
  <si>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</si>
  <si>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</si>
  <si>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</si>
  <si>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</si>
  <si>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</si>
  <si>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</si>
  <si>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</si>
  <si>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</si>
  <si>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</si>
  <si>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</si>
  <si>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</si>
  <si>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</si>
  <si>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</si>
  <si>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</si>
  <si>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</si>
  <si>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</si>
  <si>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</si>
  <si>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</si>
  <si>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</si>
  <si>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</si>
  <si>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</si>
  <si>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</si>
  <si>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</si>
  <si>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</si>
  <si>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</si>
  <si>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</si>
  <si>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</si>
  <si>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</si>
  <si>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</si>
  <si>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</si>
  <si>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</si>
  <si>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</si>
  <si>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</si>
  <si>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</si>
  <si>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</si>
  <si>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</si>
  <si>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</si>
  <si>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</si>
  <si>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</si>
  <si>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</si>
  <si>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</si>
  <si>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</si>
  <si>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</si>
  <si>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</si>
  <si>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</si>
  <si>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</si>
  <si>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</si>
  <si>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</si>
  <si>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</si>
  <si>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</si>
  <si>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</si>
  <si>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</si>
  <si>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</si>
  <si>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</si>
  <si>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</si>
  <si>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</si>
  <si>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</si>
  <si>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</si>
  <si>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</si>
  <si>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</si>
  <si>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</si>
  <si>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</si>
  <si>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</si>
  <si>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</si>
  <si>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</si>
  <si>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</si>
  <si>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</si>
  <si>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</si>
  <si>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</si>
  <si>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</si>
  <si>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</si>
  <si>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</si>
  <si>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</si>
  <si>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</si>
  <si>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</si>
  <si>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</si>
  <si>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</si>
  <si>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</si>
  <si>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</si>
  <si>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</si>
  <si>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</si>
  <si>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</si>
  <si>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</si>
  <si>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</si>
  <si>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</si>
  <si>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</si>
  <si>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</si>
  <si>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</si>
  <si>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</si>
  <si>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</si>
  <si>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</si>
  <si>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</si>
  <si>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</si>
  <si>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</si>
  <si>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</si>
  <si>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</si>
  <si>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</si>
  <si>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</si>
  <si>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</si>
  <si>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</si>
  <si>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</si>
  <si>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</si>
  <si>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</si>
  <si>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</si>
  <si>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</si>
  <si>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</si>
  <si>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</si>
  <si>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</si>
  <si>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</si>
  <si>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</si>
  <si>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</si>
  <si>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</si>
  <si>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</si>
  <si>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</si>
  <si>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</si>
  <si>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</si>
  <si>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</si>
  <si>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</si>
  <si>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</si>
  <si>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</si>
  <si>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</si>
  <si>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</si>
  <si>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</si>
  <si>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</si>
  <si>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</si>
  <si>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</si>
  <si>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</si>
  <si>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</si>
  <si>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</si>
  <si>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</si>
  <si>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</si>
  <si>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</si>
  <si>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</si>
  <si>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</si>
  <si>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</si>
  <si>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</si>
  <si>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</si>
  <si>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</si>
  <si>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</si>
  <si>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</si>
  <si>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</si>
  <si>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</si>
  <si>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</si>
  <si>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</si>
  <si>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</si>
  <si>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</si>
  <si>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</si>
  <si>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</si>
  <si>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</si>
  <si>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</si>
  <si>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</si>
  <si>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</si>
  <si>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</si>
  <si>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</si>
  <si>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</si>
  <si>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</si>
  <si>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</si>
  <si>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</si>
  <si>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</si>
  <si>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</si>
  <si>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</si>
  <si>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</si>
  <si>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</si>
  <si>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</si>
  <si>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</si>
  <si>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</si>
  <si>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</si>
  <si>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</si>
  <si>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</si>
  <si>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</si>
  <si>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</si>
  <si>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</si>
  <si>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</si>
  <si>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</si>
  <si>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</si>
  <si>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</si>
  <si>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</si>
  <si>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</si>
  <si>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</si>
  <si>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</si>
  <si>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</si>
  <si>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</si>
  <si>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</si>
  <si>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</si>
  <si>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</si>
  <si>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</si>
  <si>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</si>
  <si>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</si>
  <si>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</si>
  <si>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</si>
  <si>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</si>
  <si>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</si>
  <si>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</si>
  <si>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</si>
  <si>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</si>
  <si>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</si>
  <si>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</si>
  <si>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</si>
  <si>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</si>
  <si>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</si>
  <si>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</si>
  <si>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</si>
  <si>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</si>
  <si>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</si>
  <si>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</si>
  <si>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</si>
  <si>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</si>
  <si>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</si>
  <si>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</si>
  <si>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</si>
  <si>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</si>
  <si>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</si>
  <si>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</si>
  <si>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</si>
  <si>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</si>
  <si>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</si>
  <si>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</si>
  <si>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</si>
  <si>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</si>
  <si>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</si>
  <si>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</si>
  <si>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</si>
  <si>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</si>
  <si>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</si>
  <si>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</si>
  <si>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</si>
  <si>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</si>
  <si>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</si>
  <si>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</si>
  <si>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</si>
  <si>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</si>
  <si>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</si>
  <si>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</si>
  <si>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</si>
  <si>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</si>
  <si>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</si>
  <si>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</si>
  <si>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</si>
  <si>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</si>
  <si>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</si>
  <si>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</si>
  <si>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</si>
  <si>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</si>
  <si>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</si>
  <si>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</si>
  <si>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</si>
  <si>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</si>
  <si>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</si>
  <si>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</si>
  <si>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</si>
  <si>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</si>
  <si>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</si>
  <si>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</si>
  <si>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</si>
  <si>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</si>
  <si>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</si>
  <si>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</si>
  <si>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</si>
  <si>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</si>
  <si>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</si>
  <si>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</si>
  <si>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</si>
  <si>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</si>
  <si>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</si>
  <si>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</si>
  <si>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</si>
  <si>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</si>
  <si>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</si>
  <si>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</si>
  <si>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</si>
  <si>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</si>
  <si>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</si>
  <si>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</si>
  <si>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</si>
  <si>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</si>
  <si>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</si>
  <si>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</si>
  <si>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</si>
  <si>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</si>
  <si>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</si>
  <si>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</si>
  <si>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</si>
  <si>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</si>
  <si>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</si>
  <si>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</si>
  <si>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</si>
  <si>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</si>
  <si>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</si>
  <si>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</si>
  <si>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</si>
  <si>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</si>
  <si>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</si>
  <si>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</si>
  <si>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</si>
  <si>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</si>
  <si>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</si>
  <si>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</si>
  <si>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</si>
  <si>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</si>
  <si>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</si>
  <si>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</si>
  <si>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</si>
  <si>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</si>
  <si>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</si>
  <si>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</si>
  <si>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</si>
  <si>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</si>
  <si>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</si>
  <si>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</si>
  <si>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</si>
  <si>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</si>
  <si>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</si>
  <si>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</si>
  <si>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</si>
  <si>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</si>
  <si>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</si>
  <si>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</si>
  <si>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</si>
  <si>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</si>
  <si>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</si>
  <si>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</si>
  <si>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</si>
  <si>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</si>
  <si>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</si>
  <si>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</si>
  <si>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</si>
  <si>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</si>
  <si>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</si>
  <si>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</si>
  <si>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</si>
  <si>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</si>
  <si>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</si>
  <si>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</si>
  <si>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</si>
  <si>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</si>
  <si>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</si>
  <si>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</si>
  <si>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</si>
  <si>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</si>
  <si>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</si>
  <si>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</si>
  <si>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</si>
  <si>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</si>
  <si>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</si>
  <si>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</si>
  <si>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</si>
  <si>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</si>
  <si>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</si>
  <si>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</si>
  <si>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</si>
  <si>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</si>
  <si>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</si>
  <si>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</si>
  <si>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</si>
  <si>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</si>
  <si>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</si>
  <si>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</si>
  <si>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</si>
  <si>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</si>
  <si>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</si>
  <si>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</si>
  <si>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</si>
  <si>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</si>
  <si>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</si>
  <si>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</si>
  <si>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</si>
  <si>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</si>
  <si>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</si>
  <si>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</si>
  <si>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</si>
  <si>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</si>
  <si>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</si>
  <si>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</si>
  <si>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</si>
  <si>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</si>
  <si>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</si>
  <si>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</si>
  <si>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</si>
  <si>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</si>
  <si>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</si>
  <si>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</si>
  <si>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</si>
  <si>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</si>
  <si>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</si>
  <si>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</si>
  <si>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</si>
  <si>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</si>
  <si>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</si>
  <si>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</si>
  <si>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</si>
  <si>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</si>
  <si>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</si>
  <si>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</si>
  <si>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</si>
  <si>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</si>
  <si>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</si>
  <si>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</si>
  <si>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</si>
  <si>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</si>
  <si>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</si>
  <si>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</si>
  <si>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</si>
  <si>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</si>
  <si>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</si>
  <si>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</si>
  <si>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</si>
  <si>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</si>
  <si>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</si>
  <si>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</si>
  <si>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</si>
  <si>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</si>
  <si>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</si>
  <si>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</si>
  <si>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</si>
  <si>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</si>
  <si>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</si>
  <si>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</si>
  <si>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</si>
  <si>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</si>
  <si>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</si>
  <si>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</si>
  <si>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</si>
  <si>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</si>
  <si>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</si>
  <si>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</si>
  <si>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</si>
  <si>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</si>
  <si>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</si>
  <si>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</si>
  <si>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</si>
  <si>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</si>
  <si>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</si>
  <si>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</si>
  <si>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</si>
  <si>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</si>
  <si>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</si>
  <si>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</si>
  <si>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</si>
  <si>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</si>
  <si>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</si>
  <si>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</si>
  <si>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</si>
  <si>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</si>
  <si>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</si>
  <si>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</si>
  <si>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</si>
  <si>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</si>
  <si>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</si>
  <si>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</si>
  <si>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</si>
  <si>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</si>
  <si>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</si>
  <si>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</si>
  <si>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</si>
  <si>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</si>
  <si>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</si>
  <si>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</si>
  <si>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</si>
  <si>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</si>
  <si>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</si>
  <si>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</si>
  <si>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</si>
  <si>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</si>
  <si>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</si>
  <si>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</si>
  <si>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</si>
  <si>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</si>
  <si>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</si>
  <si>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</si>
  <si>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</si>
  <si>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</si>
  <si>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</si>
  <si>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</si>
  <si>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</si>
  <si>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</si>
  <si>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</si>
  <si>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</si>
  <si>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</si>
  <si>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</si>
  <si>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</si>
  <si>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</si>
  <si>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</si>
  <si>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</si>
  <si>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</si>
  <si>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</si>
  <si>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</si>
  <si>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</si>
  <si>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</si>
  <si>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</si>
  <si>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</si>
  <si>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</si>
  <si>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</si>
  <si>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</si>
  <si>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</si>
  <si>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</si>
  <si>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</si>
  <si>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</si>
  <si>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</si>
  <si>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</si>
  <si>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</si>
  <si>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</si>
  <si>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</si>
  <si>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</si>
  <si>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</si>
  <si>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</si>
  <si>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</si>
  <si>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</si>
  <si>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</si>
  <si>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</si>
  <si>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</si>
  <si>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</si>
  <si>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</si>
  <si>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</si>
  <si>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</si>
  <si>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</si>
  <si>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</si>
  <si>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</si>
  <si>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</si>
  <si>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</si>
  <si>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</si>
  <si>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</si>
  <si>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</si>
  <si>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</si>
  <si>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</si>
  <si>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</si>
  <si>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</si>
  <si>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</si>
  <si>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</si>
  <si>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</si>
  <si>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</si>
  <si>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</si>
  <si>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</si>
  <si>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</si>
  <si>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</si>
  <si>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</si>
  <si>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</si>
  <si>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</si>
  <si>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</si>
  <si>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</si>
  <si>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</si>
  <si>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</si>
  <si>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</si>
  <si>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</si>
  <si>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</si>
  <si>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</si>
  <si>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</si>
  <si>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</si>
  <si>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</si>
  <si>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</si>
  <si>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</si>
  <si>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</si>
  <si>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</si>
  <si>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</si>
  <si>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</si>
  <si>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</si>
  <si>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</si>
  <si>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</si>
  <si>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</si>
  <si>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</si>
  <si>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</si>
  <si>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</si>
  <si>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</si>
  <si>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</si>
  <si>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</si>
  <si>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</si>
  <si>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</si>
  <si>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</si>
  <si>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</si>
  <si>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</si>
  <si>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</si>
  <si>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</si>
  <si>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</si>
  <si>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</si>
  <si>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</si>
  <si>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</si>
  <si>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</si>
  <si>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</si>
  <si>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</si>
  <si>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</si>
  <si>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</si>
  <si>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</si>
  <si>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</si>
  <si>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</si>
  <si>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</si>
  <si>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</si>
  <si>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</si>
  <si>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</si>
  <si>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</si>
  <si>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</si>
  <si>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</si>
  <si>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</si>
  <si>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</si>
  <si>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</si>
  <si>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</si>
  <si>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</si>
  <si>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</si>
  <si>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</si>
  <si>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</si>
  <si>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</si>
  <si>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</si>
  <si>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</si>
  <si>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</si>
  <si>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</si>
  <si>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</si>
  <si>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</si>
  <si>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</si>
  <si>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</si>
  <si>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</si>
  <si>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</si>
  <si>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</si>
  <si>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</si>
  <si>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</si>
  <si>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</si>
  <si>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</si>
  <si>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</si>
  <si>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</si>
  <si>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</si>
  <si>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</si>
  <si>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</si>
  <si>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</si>
  <si>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</si>
  <si>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</si>
  <si>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</si>
  <si>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</si>
  <si>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</si>
  <si>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</si>
  <si>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</si>
  <si>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</si>
  <si>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</si>
  <si>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</si>
  <si>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</si>
  <si>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</si>
  <si>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</si>
  <si>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</si>
  <si>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</si>
  <si>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</si>
  <si>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</si>
  <si>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</si>
  <si>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</si>
  <si>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</si>
  <si>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</si>
  <si>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</si>
  <si>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</si>
  <si>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</si>
  <si>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</si>
  <si>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</si>
  <si>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</si>
  <si>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</si>
  <si>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</si>
  <si>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</si>
  <si>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</si>
  <si>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</si>
  <si>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</si>
  <si>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</si>
  <si>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</si>
  <si>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</si>
  <si>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</si>
  <si>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</si>
  <si>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</si>
  <si>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</si>
  <si>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</si>
  <si>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</si>
  <si>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</si>
  <si>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</si>
  <si>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</si>
  <si>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</si>
  <si>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</si>
  <si>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</si>
  <si>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</si>
  <si>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</si>
  <si>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</si>
  <si>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</si>
  <si>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</si>
  <si>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</si>
  <si>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</si>
  <si>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</si>
  <si>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</si>
  <si>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</si>
  <si>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</si>
  <si>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</si>
  <si>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</si>
  <si>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</si>
  <si>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</si>
  <si>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</si>
  <si>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</si>
  <si>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</si>
  <si>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</si>
  <si>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</si>
  <si>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</si>
  <si>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</si>
  <si>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</si>
  <si>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</si>
  <si>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</si>
  <si>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</si>
  <si>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</si>
  <si>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</si>
  <si>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</si>
  <si>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</si>
  <si>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</si>
  <si>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</si>
  <si>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</si>
  <si>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</si>
  <si>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</si>
  <si>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</si>
  <si>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</si>
  <si>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</si>
  <si>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</si>
  <si>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</si>
  <si>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</si>
  <si>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</si>
  <si>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</si>
  <si>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</si>
  <si>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</si>
  <si>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</si>
  <si>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</si>
  <si>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</si>
  <si>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</si>
  <si>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</si>
  <si>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</si>
  <si>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</si>
  <si>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</si>
  <si>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</si>
  <si>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</si>
  <si>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</si>
  <si>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</si>
  <si>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</si>
  <si>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</si>
  <si>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</si>
  <si>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</si>
  <si>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</si>
  <si>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</si>
  <si>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</si>
  <si>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</si>
  <si>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</si>
  <si>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</si>
  <si>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</si>
  <si>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</si>
  <si>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</si>
  <si>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</si>
  <si>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</si>
  <si>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</si>
  <si>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</si>
  <si>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</si>
  <si>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</si>
  <si>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</si>
  <si>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</si>
  <si>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</si>
  <si>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</si>
  <si>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</si>
  <si>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</si>
  <si>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</si>
  <si>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</si>
  <si>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</si>
  <si>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</si>
  <si>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</si>
  <si>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</si>
  <si>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</si>
  <si>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</si>
  <si>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</si>
  <si>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</si>
  <si>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</si>
  <si>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</si>
  <si>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</si>
  <si>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</si>
  <si>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</si>
  <si>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</si>
  <si>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</si>
  <si>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</si>
  <si>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</si>
  <si>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</si>
  <si>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</si>
  <si>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</si>
  <si>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</si>
  <si>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</si>
  <si>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</si>
  <si>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</si>
  <si>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</si>
  <si>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</si>
  <si>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</si>
  <si>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</si>
  <si>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</si>
  <si>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</si>
  <si>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</si>
  <si>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</si>
  <si>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</si>
  <si>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</si>
  <si>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</si>
  <si>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</si>
  <si>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</si>
  <si>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</si>
  <si>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</si>
  <si>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</si>
  <si>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</si>
  <si>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</si>
  <si>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</si>
  <si>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</si>
  <si>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</si>
  <si>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</si>
  <si>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</si>
  <si>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</si>
  <si>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</si>
  <si>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</si>
  <si>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</si>
  <si>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</si>
  <si>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</si>
  <si>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</si>
  <si>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</si>
  <si>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</si>
  <si>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</si>
  <si>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</si>
  <si>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</si>
  <si>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</si>
  <si>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</si>
  <si>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</si>
  <si>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</si>
  <si>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</si>
  <si>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</si>
  <si>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</si>
  <si>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</si>
  <si>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</si>
  <si>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</si>
  <si>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</si>
  <si>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</si>
  <si>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</si>
  <si>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</si>
  <si>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</si>
  <si>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</si>
  <si>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</si>
  <si>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</si>
  <si>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</si>
  <si>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</si>
  <si>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</si>
  <si>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</si>
  <si>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</si>
  <si>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</si>
  <si>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</si>
  <si>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</si>
  <si>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</si>
  <si>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</si>
  <si>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</si>
  <si>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</si>
  <si>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</si>
  <si>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</si>
  <si>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</si>
  <si>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</si>
  <si>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</si>
  <si>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</si>
  <si>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</si>
  <si>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</si>
  <si>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</si>
  <si>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</si>
  <si>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</si>
  <si>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</si>
  <si>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</si>
  <si>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</si>
  <si>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</si>
  <si>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</si>
  <si>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</si>
  <si>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</si>
  <si>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</si>
  <si>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</si>
  <si>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</si>
  <si>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</si>
  <si>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</si>
  <si>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</si>
  <si>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</si>
  <si>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</si>
  <si>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</si>
  <si>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</si>
  <si>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</si>
  <si>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</si>
  <si>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</si>
  <si>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</si>
  <si>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</si>
  <si>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</si>
  <si>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</si>
  <si>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</si>
  <si>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</si>
  <si>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</si>
  <si>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</si>
  <si>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</si>
  <si>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</si>
  <si>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</si>
  <si>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</si>
  <si>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</si>
  <si>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</si>
  <si>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</si>
  <si>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</si>
  <si>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</si>
  <si>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</si>
  <si>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</si>
  <si>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</si>
  <si>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</si>
  <si>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</si>
  <si>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</si>
  <si>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</si>
  <si>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</si>
  <si>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</si>
  <si>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</si>
  <si>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</si>
  <si>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</si>
  <si>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</si>
  <si>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</si>
  <si>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</si>
  <si>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</si>
  <si>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</si>
  <si>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</si>
  <si>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</si>
  <si>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</si>
  <si>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</si>
  <si>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</si>
  <si>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</si>
  <si>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</si>
  <si>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</si>
  <si>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</si>
  <si>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</si>
  <si>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</si>
  <si>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</si>
  <si>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</si>
  <si>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</si>
  <si>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</si>
  <si>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</si>
  <si>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</si>
  <si>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</si>
  <si>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</si>
  <si>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</si>
  <si>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</si>
  <si>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</si>
  <si>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</si>
  <si>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</si>
  <si>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</si>
  <si>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</si>
  <si>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</si>
  <si>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</si>
  <si>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</si>
  <si>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</si>
  <si>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</si>
  <si>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</si>
  <si>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</si>
  <si>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</si>
  <si>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</si>
  <si>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</si>
  <si>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</si>
  <si>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</si>
  <si>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</si>
  <si>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</si>
  <si>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</si>
  <si>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</si>
  <si>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</si>
  <si>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</si>
  <si>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</si>
  <si>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</si>
  <si>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</si>
  <si>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</si>
  <si>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</si>
  <si>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</si>
  <si>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</si>
  <si>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</si>
  <si>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</si>
  <si>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</si>
  <si>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</si>
  <si>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</si>
  <si>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</si>
  <si>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</si>
  <si>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</si>
  <si>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</si>
  <si>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</si>
  <si>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</si>
  <si>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</si>
  <si>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</si>
  <si>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</si>
  <si>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</si>
  <si>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</si>
  <si>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</si>
  <si>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</si>
  <si>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</si>
  <si>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</si>
  <si>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</si>
  <si>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</si>
  <si>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</si>
  <si>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</si>
  <si>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</si>
  <si>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</si>
  <si>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</si>
  <si>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</si>
  <si>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</si>
  <si>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</si>
  <si>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</si>
  <si>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</si>
  <si>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</si>
  <si>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</si>
  <si>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</si>
  <si>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</si>
  <si>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</si>
  <si>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</si>
  <si>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</si>
  <si>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</si>
  <si>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</si>
  <si>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</si>
  <si>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</si>
  <si>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</si>
  <si>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</si>
  <si>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</si>
  <si>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</si>
  <si>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</si>
  <si>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</si>
  <si>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</si>
  <si>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</si>
  <si>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</si>
  <si>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</si>
  <si>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</si>
  <si>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</si>
  <si>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</si>
  <si>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</si>
  <si>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</si>
  <si>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</si>
  <si>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</si>
  <si>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</si>
  <si>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</si>
  <si>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</si>
  <si>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</si>
  <si>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</si>
  <si>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</si>
  <si>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</si>
  <si>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</si>
  <si>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</si>
  <si>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</si>
  <si>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</si>
  <si>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</si>
  <si>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</si>
  <si>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</si>
  <si>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</si>
  <si>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</si>
  <si>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</si>
  <si>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</si>
  <si>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</si>
  <si>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</si>
  <si>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</si>
  <si>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</si>
  <si>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</si>
  <si>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</si>
  <si>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</si>
  <si>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</si>
  <si>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</si>
  <si>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</si>
  <si>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</si>
  <si>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</si>
  <si>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</si>
  <si>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</si>
  <si>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</si>
  <si>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</si>
  <si>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</si>
  <si>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</si>
  <si>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</si>
  <si>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</si>
  <si>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</si>
  <si>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</si>
  <si>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</si>
  <si>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</si>
  <si>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</si>
  <si>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</si>
  <si>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</si>
  <si>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</si>
  <si>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</si>
  <si>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</si>
  <si>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</si>
  <si>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</si>
  <si>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</si>
  <si>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</si>
  <si>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</si>
  <si>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</si>
  <si>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</si>
  <si>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</si>
  <si>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</si>
  <si>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</si>
  <si>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</si>
  <si>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</si>
  <si>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</si>
  <si>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</si>
  <si>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</si>
  <si>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</si>
  <si>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</si>
  <si>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</si>
  <si>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</si>
  <si>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</si>
  <si>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</si>
  <si>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</si>
  <si>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</si>
  <si>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</si>
  <si>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</si>
  <si>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</si>
  <si>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</si>
  <si>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</si>
  <si>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</si>
  <si>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</si>
  <si>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</si>
  <si>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</si>
  <si>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</si>
  <si>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</si>
  <si>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</si>
  <si>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</si>
  <si>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</si>
  <si>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</si>
  <si>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</si>
  <si>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</si>
  <si>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</si>
  <si>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</si>
  <si>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</si>
  <si>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</si>
  <si>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</si>
  <si>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</si>
  <si>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</si>
  <si>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</si>
  <si>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</si>
  <si>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</si>
  <si>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</si>
  <si>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</si>
  <si>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</si>
  <si>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</si>
  <si>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</si>
  <si>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</si>
  <si>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</si>
  <si>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</si>
  <si>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</si>
  <si>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</si>
  <si>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</si>
  <si>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</si>
  <si>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</si>
  <si>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</si>
  <si>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</si>
  <si>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</si>
  <si>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</si>
  <si>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</si>
  <si>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</si>
  <si>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</si>
  <si>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</si>
  <si>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</si>
  <si>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</si>
  <si>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</si>
  <si>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</si>
  <si>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</si>
  <si>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</si>
  <si>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</si>
  <si>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</si>
  <si>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</si>
  <si>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</si>
  <si>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</si>
  <si>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</si>
  <si>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</si>
  <si>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</si>
  <si>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</si>
  <si>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</si>
  <si>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</si>
  <si>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</si>
  <si>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</si>
  <si>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</si>
  <si>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</si>
  <si>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</si>
  <si>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</si>
  <si>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</si>
  <si>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</si>
  <si>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</si>
  <si>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</si>
  <si>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</si>
  <si>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</si>
  <si>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</si>
  <si>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</si>
  <si>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</si>
  <si>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</si>
  <si>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</si>
  <si>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</si>
  <si>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</si>
  <si>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</si>
  <si>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</si>
  <si>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</si>
  <si>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</si>
  <si>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</si>
  <si>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</si>
  <si>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</si>
  <si>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</si>
  <si>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</si>
  <si>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</si>
  <si>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</si>
  <si>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</si>
  <si>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</si>
  <si>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</si>
  <si>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</si>
  <si>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</si>
  <si>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</si>
  <si>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</si>
  <si>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</si>
  <si>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</si>
  <si>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</si>
  <si>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</si>
  <si>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</si>
  <si>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</si>
  <si>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</si>
  <si>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</si>
  <si>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</si>
  <si>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</si>
  <si>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</si>
  <si>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</si>
  <si>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</si>
  <si>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</si>
  <si>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</si>
  <si>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</si>
  <si>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</si>
  <si>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</si>
  <si>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</si>
  <si>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</si>
  <si>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</si>
  <si>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</si>
  <si>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</si>
  <si>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</si>
  <si>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</si>
  <si>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</si>
  <si>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</si>
  <si>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</si>
  <si>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</si>
  <si>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</si>
  <si>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</si>
  <si>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</si>
  <si>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</si>
  <si>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</si>
  <si>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</si>
  <si>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</si>
  <si>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</si>
  <si>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</si>
  <si>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</si>
  <si>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</si>
  <si>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</si>
  <si>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</si>
  <si>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</si>
  <si>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</si>
  <si>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</si>
  <si>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</si>
  <si>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</si>
  <si>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</si>
  <si>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</si>
  <si>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</si>
  <si>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</si>
  <si>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</si>
  <si>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</si>
  <si>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</si>
  <si>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</si>
  <si>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</si>
  <si>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</si>
  <si>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</si>
  <si>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</si>
  <si>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</si>
  <si>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</si>
  <si>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</si>
  <si>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</si>
  <si>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</si>
  <si>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</si>
  <si>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</si>
  <si>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</si>
  <si>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</si>
  <si>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</si>
  <si>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</si>
  <si>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</si>
  <si>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</si>
  <si>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</si>
  <si>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</si>
  <si>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</si>
  <si>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</si>
  <si>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</si>
  <si>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</si>
  <si>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</si>
  <si>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</si>
  <si>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</si>
  <si>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</si>
  <si>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</si>
  <si>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</si>
  <si>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</si>
  <si>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</si>
  <si>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</si>
  <si>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</si>
  <si>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</si>
  <si>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</si>
  <si>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</si>
  <si>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</si>
  <si>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</si>
  <si>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</si>
  <si>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</si>
  <si>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</si>
  <si>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</si>
  <si>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</si>
  <si>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</si>
  <si>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</si>
  <si>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</si>
  <si>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</si>
  <si>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</si>
  <si>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</si>
  <si>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</si>
  <si>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</si>
  <si>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</si>
  <si>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</si>
  <si>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</si>
  <si>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</si>
  <si>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</si>
  <si>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</si>
  <si>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</si>
  <si>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</si>
  <si>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</si>
  <si>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</si>
  <si>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</si>
  <si>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</si>
  <si>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</si>
  <si>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</si>
  <si>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</si>
  <si>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</si>
  <si>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</si>
  <si>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</si>
  <si>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</si>
  <si>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</si>
  <si>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</si>
  <si>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</si>
  <si>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</si>
  <si>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</si>
  <si>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</si>
  <si>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</si>
  <si>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</si>
  <si>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</si>
  <si>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</si>
  <si>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</si>
  <si>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</si>
  <si>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</si>
  <si>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</si>
  <si>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</si>
  <si>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</si>
  <si>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</si>
  <si>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</si>
  <si>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</si>
  <si>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</si>
  <si>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</si>
  <si>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</si>
  <si>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</si>
  <si>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</si>
  <si>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</si>
  <si>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</si>
  <si>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</si>
  <si>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</si>
  <si>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</si>
  <si>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</si>
  <si>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</si>
  <si>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</si>
  <si>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</si>
  <si>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</si>
  <si>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</si>
  <si>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</si>
  <si>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</si>
  <si>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</si>
  <si>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</si>
  <si>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</si>
  <si>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</si>
  <si>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</si>
  <si>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</si>
  <si>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</si>
  <si>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</si>
  <si>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</si>
  <si>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</si>
  <si>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</si>
  <si>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</si>
  <si>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</si>
  <si>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</si>
  <si>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</si>
  <si>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</si>
  <si>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</si>
  <si>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</si>
  <si>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</si>
  <si>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</si>
  <si>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</si>
  <si>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</si>
  <si>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</si>
  <si>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</si>
  <si>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</si>
  <si>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</si>
  <si>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</si>
  <si>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</si>
  <si>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</si>
  <si>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</si>
  <si>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</si>
  <si>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</si>
  <si>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</si>
  <si>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</si>
  <si>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</si>
  <si>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</si>
  <si>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</si>
  <si>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</si>
  <si>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</si>
  <si>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</si>
  <si>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</si>
  <si>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</si>
  <si>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</si>
  <si>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</si>
  <si>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</si>
  <si>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</si>
  <si>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</si>
  <si>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</si>
  <si>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</si>
  <si>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</si>
  <si>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</si>
  <si>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</si>
  <si>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</si>
  <si>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</si>
  <si>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</si>
  <si>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</si>
  <si>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</si>
  <si>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</si>
  <si>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</si>
  <si>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</si>
  <si>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</si>
  <si>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</si>
  <si>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</si>
  <si>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</si>
  <si>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</si>
  <si>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</si>
  <si>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</si>
  <si>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</si>
  <si>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</si>
  <si>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</si>
  <si>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</si>
  <si>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</si>
  <si>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</si>
  <si>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</si>
  <si>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</si>
  <si>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</si>
  <si>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</si>
  <si>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</si>
  <si>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</si>
  <si>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</si>
  <si>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</si>
  <si>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</si>
  <si>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</si>
  <si>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</si>
  <si>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</si>
  <si>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</si>
  <si>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</si>
  <si>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</si>
  <si>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</si>
  <si>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</si>
  <si>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</si>
  <si>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</si>
  <si>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</si>
  <si>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</si>
  <si>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</si>
  <si>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</si>
  <si>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</si>
  <si>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</si>
  <si>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</si>
  <si>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</si>
  <si>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</si>
  <si>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</si>
  <si>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</si>
  <si>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</si>
  <si>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</si>
  <si>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</si>
  <si>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</si>
  <si>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</si>
  <si>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</si>
  <si>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</si>
  <si>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</si>
  <si>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</si>
  <si>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</si>
  <si>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</si>
  <si>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</si>
  <si>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</si>
  <si>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</si>
  <si>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</si>
  <si>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</si>
  <si>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</si>
  <si>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</si>
  <si>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</si>
  <si>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</si>
  <si>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</si>
  <si>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</si>
  <si>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</si>
  <si>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</si>
  <si>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</si>
  <si>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</si>
  <si>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</si>
  <si>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</si>
  <si>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</si>
  <si>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</si>
  <si>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</si>
  <si>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</si>
  <si>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</si>
  <si>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</si>
  <si>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</si>
  <si>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</si>
  <si>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</si>
  <si>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</si>
  <si>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</si>
  <si>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</si>
  <si>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</si>
  <si>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</si>
  <si>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</si>
  <si>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</si>
  <si>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</si>
  <si>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</si>
  <si>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</si>
  <si>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</si>
  <si>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</si>
  <si>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</si>
  <si>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</si>
  <si>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</si>
  <si>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</si>
  <si>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</si>
  <si>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</si>
  <si>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</si>
  <si>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</si>
  <si>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</si>
  <si>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</si>
  <si>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</si>
  <si>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</si>
  <si>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</si>
  <si>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</si>
  <si>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</si>
  <si>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</si>
  <si>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</si>
  <si>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</si>
  <si>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</si>
  <si>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</si>
  <si>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</si>
  <si>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</si>
  <si>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</si>
  <si>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</si>
  <si>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</si>
  <si>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</si>
  <si>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</si>
  <si>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</si>
  <si>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</si>
  <si>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</si>
  <si>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</si>
  <si>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</si>
  <si>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</si>
  <si>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</si>
  <si>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</si>
  <si>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</si>
  <si>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</si>
  <si>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</si>
  <si>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</si>
  <si>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</si>
  <si>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</si>
  <si>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</si>
  <si>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</si>
  <si>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</si>
  <si>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</si>
  <si>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</si>
  <si>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</si>
  <si>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</si>
  <si>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</si>
  <si>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</si>
  <si>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</si>
  <si>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</si>
  <si>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</si>
  <si>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</si>
  <si>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</si>
  <si>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</si>
  <si>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</si>
  <si>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</si>
  <si>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</si>
  <si>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</si>
  <si>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</si>
  <si>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</si>
  <si>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</si>
  <si>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</si>
  <si>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</si>
  <si>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</si>
  <si>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</si>
  <si>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</si>
  <si>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</si>
  <si>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</si>
  <si>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</si>
  <si>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</si>
  <si>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</si>
  <si>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</si>
  <si>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</si>
  <si>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</si>
  <si>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</si>
  <si>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</si>
  <si>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</si>
  <si>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</si>
  <si>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</si>
  <si>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</si>
  <si>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</si>
  <si>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</si>
  <si>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</si>
  <si>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</si>
  <si>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</si>
  <si>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</si>
  <si>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</si>
  <si>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</si>
  <si>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</si>
  <si>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</si>
  <si>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</si>
  <si>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</si>
  <si>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</si>
  <si>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</si>
  <si>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</si>
  <si>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</si>
  <si>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</si>
  <si>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</si>
  <si>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</si>
  <si>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</si>
  <si>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</si>
  <si>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</si>
  <si>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</si>
  <si>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</si>
  <si>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</si>
  <si>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</si>
  <si>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</si>
  <si>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</si>
  <si>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</si>
  <si>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</si>
  <si>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</si>
  <si>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</si>
  <si>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</si>
  <si>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</si>
  <si>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</si>
  <si>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</si>
  <si>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</si>
  <si>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</si>
  <si>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</si>
  <si>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</si>
  <si>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</si>
  <si>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</si>
  <si>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</si>
  <si>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</si>
  <si>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</si>
  <si>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</si>
  <si>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</si>
  <si>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</si>
  <si>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</si>
  <si>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</si>
  <si>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</si>
  <si>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</si>
  <si>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</si>
  <si>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</si>
  <si>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</si>
  <si>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</si>
  <si>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</si>
  <si>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</si>
  <si>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</si>
  <si>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</si>
  <si>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</si>
  <si>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</si>
  <si>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</si>
  <si>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</si>
  <si>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</si>
  <si>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</si>
  <si>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</si>
  <si>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</si>
  <si>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</si>
  <si>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</si>
  <si>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</si>
  <si>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</si>
  <si>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</si>
  <si>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</si>
  <si>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</si>
  <si>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</si>
  <si>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</si>
  <si>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</si>
  <si>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</si>
  <si>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</si>
  <si>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</si>
  <si>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</si>
  <si>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</si>
  <si>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</si>
  <si>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</si>
  <si>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</si>
  <si>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</si>
  <si>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</si>
  <si>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</si>
  <si>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</si>
  <si>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</si>
  <si>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</si>
  <si>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</si>
  <si>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</si>
  <si>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</si>
  <si>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</si>
  <si>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</si>
  <si>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</si>
  <si>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</si>
  <si>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</si>
  <si>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</si>
  <si>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</si>
  <si>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</si>
  <si>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</si>
  <si>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</si>
  <si>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</si>
  <si>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</si>
  <si>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</si>
  <si>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</si>
  <si>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</si>
  <si>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</si>
  <si>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</si>
  <si>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</si>
  <si>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</si>
  <si>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</si>
  <si>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</si>
  <si>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</si>
  <si>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</si>
  <si>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</si>
  <si>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</si>
  <si>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</si>
  <si>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</si>
  <si>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</si>
  <si>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</si>
  <si>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</si>
  <si>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</si>
  <si>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</si>
  <si>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</si>
  <si>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</si>
  <si>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</si>
  <si>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</si>
  <si>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</si>
  <si>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</si>
  <si>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</si>
  <si>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</si>
  <si>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</si>
  <si>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</si>
  <si>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</si>
  <si>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</si>
  <si>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</si>
  <si>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</si>
  <si>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</si>
  <si>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</si>
  <si>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</si>
  <si>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</si>
  <si>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</si>
  <si>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</si>
  <si>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</si>
  <si>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</si>
  <si>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</si>
  <si>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</si>
  <si>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</si>
  <si>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</si>
  <si>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</si>
  <si>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</si>
  <si>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</si>
  <si>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</si>
  <si>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</si>
  <si>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</si>
  <si>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</si>
  <si>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</si>
  <si>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</si>
  <si>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</si>
  <si>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</si>
  <si>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</si>
  <si>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</si>
  <si>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</si>
  <si>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</si>
  <si>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</si>
  <si>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</si>
  <si>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</si>
  <si>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</si>
  <si>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</si>
  <si>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</si>
  <si>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</si>
  <si>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</si>
  <si>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</si>
  <si>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</si>
  <si>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</si>
  <si>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</si>
  <si>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</si>
  <si>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</si>
  <si>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</si>
  <si>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</si>
  <si>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</si>
  <si>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</si>
  <si>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</si>
  <si>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</si>
  <si>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</si>
  <si>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</si>
  <si>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</si>
  <si>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</si>
  <si>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</si>
  <si>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</si>
  <si>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</si>
  <si>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</si>
  <si>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</si>
  <si>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</si>
  <si>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</si>
  <si>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</si>
  <si>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</si>
  <si>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</si>
  <si>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</si>
  <si>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</si>
  <si>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</si>
  <si>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</si>
  <si>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</si>
  <si>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</si>
  <si>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</si>
  <si>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</si>
  <si>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</si>
  <si>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</si>
  <si>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</si>
  <si>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</si>
  <si>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</si>
  <si>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</si>
  <si>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</si>
  <si>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</si>
  <si>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</si>
  <si>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</si>
  <si>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</si>
  <si>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</si>
  <si>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</si>
  <si>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</si>
  <si>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</si>
  <si>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</si>
  <si>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</si>
  <si>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</si>
  <si>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</si>
  <si>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</si>
  <si>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</si>
  <si>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</si>
  <si>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</si>
  <si>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</si>
  <si>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</si>
  <si>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</si>
  <si>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</si>
  <si>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</si>
  <si>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</si>
  <si>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</si>
  <si>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</si>
  <si>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</si>
  <si>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</si>
  <si>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</si>
  <si>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</si>
  <si>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</si>
  <si>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</si>
  <si>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</si>
  <si>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</si>
  <si>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</si>
  <si>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</si>
  <si>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</si>
  <si>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</si>
  <si>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</si>
  <si>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</si>
  <si>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</si>
  <si>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</si>
  <si>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</si>
  <si>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</si>
  <si>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</si>
  <si>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</si>
  <si>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</si>
  <si>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</si>
  <si>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</si>
  <si>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</si>
  <si>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</si>
  <si>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</si>
  <si>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</si>
  <si>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</si>
  <si>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</si>
  <si>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</si>
  <si>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</si>
  <si>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</si>
  <si>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</si>
  <si>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</si>
  <si>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</si>
  <si>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</si>
  <si>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</si>
  <si>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</si>
  <si>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</si>
  <si>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</si>
  <si>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</si>
  <si>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</si>
  <si>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</si>
  <si>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</si>
  <si>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</si>
  <si>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</si>
  <si>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</si>
  <si>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</si>
  <si>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</si>
  <si>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</si>
  <si>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</si>
  <si>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</si>
  <si>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</si>
  <si>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</si>
  <si>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</si>
  <si>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</si>
  <si>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</si>
  <si>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</si>
  <si>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</si>
  <si>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</si>
  <si>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</si>
  <si>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</si>
  <si>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</si>
  <si>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</si>
  <si>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</si>
  <si>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</si>
  <si>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</si>
  <si>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</si>
  <si>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</si>
  <si>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</si>
  <si>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</si>
  <si>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</si>
  <si>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</si>
  <si>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</si>
  <si>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</si>
  <si>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</si>
  <si>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</si>
  <si>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</si>
  <si>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</si>
  <si>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</si>
  <si>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</si>
  <si>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</si>
  <si>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</si>
  <si>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</si>
  <si>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</si>
  <si>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</si>
  <si>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</si>
  <si>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</si>
  <si>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</si>
  <si>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</si>
  <si>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</si>
  <si>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</si>
  <si>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</si>
  <si>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</si>
  <si>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</si>
  <si>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</si>
  <si>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</si>
  <si>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</si>
  <si>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</si>
  <si>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</si>
  <si>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</si>
  <si>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</si>
  <si>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</si>
  <si>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</si>
  <si>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</si>
  <si>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</si>
  <si>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</si>
  <si>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</si>
  <si>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</si>
  <si>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</si>
  <si>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</si>
  <si>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</si>
  <si>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</si>
  <si>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</si>
  <si>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</si>
  <si>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</si>
  <si>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</si>
  <si>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</si>
  <si>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</si>
  <si>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</si>
  <si>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</si>
  <si>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</si>
  <si>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</si>
  <si>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</si>
  <si>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</si>
  <si>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</si>
  <si>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</si>
  <si>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</si>
  <si>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</si>
  <si>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</si>
  <si>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</si>
  <si>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</si>
  <si>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</si>
  <si>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</si>
  <si>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</si>
  <si>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</si>
  <si>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</si>
  <si>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</si>
  <si>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</si>
  <si>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</si>
  <si>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</si>
  <si>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</si>
  <si>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</si>
  <si>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</si>
  <si>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</si>
  <si>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</si>
  <si>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</si>
  <si>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</si>
  <si>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</si>
  <si>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</si>
  <si>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</si>
  <si>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</si>
  <si>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</si>
  <si>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</si>
  <si>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</si>
  <si>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</si>
  <si>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</si>
  <si>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</si>
  <si>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</si>
  <si>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</si>
  <si>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</si>
  <si>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</si>
  <si>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</si>
  <si>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</si>
  <si>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</si>
  <si>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</si>
  <si>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</si>
  <si>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</si>
  <si>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</si>
  <si>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</si>
  <si>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</si>
  <si>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</si>
  <si>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</si>
  <si>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</si>
  <si>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</si>
  <si>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</si>
  <si>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</si>
  <si>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</si>
  <si>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</si>
  <si>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</si>
  <si>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</si>
  <si>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</si>
  <si>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</si>
  <si>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</si>
  <si>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</si>
  <si>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</si>
  <si>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</si>
  <si>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</si>
  <si>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</si>
  <si>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</si>
  <si>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</si>
  <si>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</si>
  <si>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</si>
  <si>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</si>
  <si>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</si>
  <si>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</si>
  <si>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</si>
  <si>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</si>
  <si>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</si>
  <si>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</si>
  <si>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</si>
  <si>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</si>
  <si>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</si>
  <si>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</si>
  <si>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</si>
  <si>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</si>
  <si>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</si>
  <si>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</si>
  <si>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</si>
  <si>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</si>
  <si>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</si>
  <si>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</si>
  <si>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</si>
  <si>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</si>
  <si>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</si>
  <si>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</si>
  <si>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</si>
  <si>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</si>
  <si>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</si>
  <si>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</si>
  <si>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</si>
  <si>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</si>
  <si>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</si>
  <si>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</si>
  <si>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</si>
  <si>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</si>
  <si>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</si>
  <si>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</si>
  <si>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</si>
  <si>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</si>
  <si>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</si>
  <si>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</si>
  <si>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</si>
  <si>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</si>
  <si>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</si>
  <si>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</si>
  <si>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</si>
  <si>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</si>
  <si>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</si>
  <si>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</si>
  <si>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</si>
  <si>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</si>
  <si>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</si>
  <si>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</si>
  <si>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</si>
  <si>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</si>
  <si>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</si>
  <si>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</si>
  <si>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</si>
  <si>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</si>
  <si>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</si>
  <si>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</si>
  <si>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</si>
  <si>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</si>
  <si>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</si>
  <si>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</si>
  <si>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</si>
  <si>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</si>
  <si>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</si>
  <si>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</si>
  <si>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</si>
  <si>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</si>
  <si>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</si>
  <si>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</si>
  <si>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</si>
  <si>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</si>
  <si>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</si>
  <si>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</si>
  <si>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</si>
  <si>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</si>
  <si>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</si>
  <si>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</si>
  <si>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</si>
  <si>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</si>
  <si>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</si>
  <si>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</si>
  <si>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</si>
  <si>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</si>
  <si>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</si>
  <si>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</si>
  <si>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</si>
  <si>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</si>
  <si>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</si>
  <si>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</si>
  <si>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</si>
  <si>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</si>
  <si>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</si>
  <si>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</si>
  <si>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</si>
  <si>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</si>
  <si>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</si>
  <si>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</si>
  <si>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</si>
  <si>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</si>
  <si>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</si>
  <si>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</si>
  <si>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</si>
  <si>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</si>
  <si>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</si>
  <si>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</si>
  <si>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</si>
  <si>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</si>
  <si>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</si>
  <si>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</si>
  <si>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</si>
  <si>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</si>
  <si>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</si>
  <si>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</si>
  <si>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</si>
  <si>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</si>
  <si>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</si>
  <si>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</si>
  <si>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</si>
  <si>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</si>
  <si>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</si>
  <si>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</si>
  <si>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</si>
  <si>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</si>
  <si>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</si>
  <si>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</si>
  <si>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</si>
  <si>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</si>
  <si>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</si>
  <si>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</si>
  <si>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</si>
  <si>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</si>
  <si>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</si>
  <si>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</si>
  <si>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</si>
  <si>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</si>
  <si>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</si>
  <si>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</si>
  <si>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</si>
  <si>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</si>
  <si>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</si>
  <si>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</si>
  <si>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</si>
  <si>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</si>
  <si>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</si>
  <si>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</si>
  <si>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</si>
  <si>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</si>
  <si>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</si>
  <si>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</si>
  <si>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</si>
  <si>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</si>
  <si>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</si>
  <si>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</si>
  <si>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</si>
  <si>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</si>
  <si>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</si>
  <si>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</si>
  <si>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</si>
  <si>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</si>
  <si>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</si>
  <si>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</si>
  <si>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</si>
  <si>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</si>
  <si>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</si>
  <si>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</si>
  <si>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</si>
  <si>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</si>
  <si>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</si>
  <si>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</si>
  <si>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</si>
  <si>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</si>
  <si>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</si>
  <si>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</si>
  <si>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</si>
  <si>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</si>
  <si>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</si>
  <si>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</si>
  <si>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</si>
  <si>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</si>
  <si>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</si>
  <si>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</si>
  <si>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</si>
  <si>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</si>
  <si>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</si>
  <si>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</si>
  <si>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</si>
  <si>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</si>
  <si>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</si>
  <si>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</si>
  <si>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</si>
  <si>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</si>
  <si>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</si>
  <si>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</si>
  <si>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</si>
  <si>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</si>
  <si>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</si>
  <si>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</si>
  <si>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</si>
  <si>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</si>
  <si>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</si>
  <si>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</si>
  <si>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</si>
  <si>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</si>
  <si>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</si>
  <si>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</si>
  <si>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</si>
  <si>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</si>
  <si>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</si>
  <si>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</si>
  <si>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</si>
  <si>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</si>
  <si>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</si>
  <si>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</si>
  <si>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</si>
  <si>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</si>
  <si>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</si>
  <si>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</si>
  <si>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</si>
  <si>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</si>
  <si>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</si>
  <si>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</si>
  <si>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</si>
  <si>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</si>
  <si>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</si>
  <si>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</si>
  <si>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</si>
  <si>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</si>
  <si>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</si>
  <si>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</si>
  <si>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</si>
  <si>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</si>
  <si>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</si>
  <si>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</si>
  <si>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</si>
  <si>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</si>
  <si>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</si>
  <si>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</si>
  <si>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</si>
  <si>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</si>
  <si>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</si>
  <si>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</si>
  <si>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</si>
  <si>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</si>
  <si>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</si>
  <si>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</si>
  <si>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</si>
  <si>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</si>
  <si>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</si>
  <si>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</si>
  <si>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</si>
  <si>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</si>
  <si>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</si>
  <si>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</si>
  <si>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</si>
  <si>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</si>
  <si>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</si>
  <si>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</si>
  <si>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</si>
  <si>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</si>
  <si>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</si>
  <si>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</si>
  <si>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</si>
  <si>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</si>
  <si>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</si>
  <si>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</si>
  <si>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</si>
  <si>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</si>
  <si>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</si>
  <si>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</si>
  <si>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</si>
  <si>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</si>
  <si>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</si>
  <si>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</si>
  <si>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</si>
  <si>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</si>
  <si>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</si>
  <si>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</si>
  <si>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</si>
  <si>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</si>
  <si>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</si>
  <si>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</si>
  <si>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</si>
  <si>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</si>
  <si>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</si>
  <si>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</si>
  <si>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</si>
  <si>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</si>
  <si>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</si>
  <si>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</si>
  <si>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</si>
  <si>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</si>
  <si>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</si>
  <si>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</si>
  <si>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</si>
  <si>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</si>
  <si>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</si>
  <si>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</si>
  <si>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</si>
  <si>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</si>
  <si>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</si>
  <si>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</si>
  <si>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</si>
  <si>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</si>
  <si>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</si>
  <si>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</si>
  <si>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</si>
  <si>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</si>
  <si>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</si>
  <si>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</si>
  <si>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</si>
  <si>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</si>
  <si>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</si>
  <si>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</si>
  <si>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</si>
  <si>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</si>
  <si>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</si>
  <si>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</si>
  <si>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</si>
  <si>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</si>
  <si>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</si>
  <si>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</si>
  <si>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</si>
  <si>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</si>
  <si>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</si>
  <si>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</si>
  <si>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</si>
  <si>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</si>
  <si>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</si>
  <si>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</si>
  <si>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</si>
  <si>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</si>
  <si>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</si>
  <si>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</si>
  <si>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</si>
  <si>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</si>
  <si>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</si>
  <si>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</si>
  <si>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</si>
  <si>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</si>
  <si>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</si>
  <si>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</si>
  <si>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</si>
  <si>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</si>
  <si>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</si>
  <si>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</si>
  <si>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</si>
  <si>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</si>
  <si>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</si>
  <si>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</si>
  <si>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</si>
  <si>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</si>
  <si>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</si>
  <si>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</si>
  <si>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</si>
  <si>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</si>
  <si>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</si>
  <si>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</si>
  <si>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</si>
  <si>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</si>
  <si>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</si>
  <si>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</si>
  <si>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</si>
  <si>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</si>
  <si>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</si>
  <si>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</si>
  <si>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</si>
  <si>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</si>
  <si>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</si>
  <si>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</si>
  <si>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</si>
  <si>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</si>
  <si>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</si>
  <si>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</si>
  <si>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</si>
  <si>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</si>
  <si>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</si>
  <si>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</si>
  <si>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</si>
  <si>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</si>
  <si>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</si>
  <si>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</si>
  <si>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</si>
  <si>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</si>
  <si>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</si>
  <si>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</si>
  <si>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</si>
  <si>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</si>
  <si>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</si>
  <si>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</si>
  <si>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</si>
  <si>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</si>
  <si>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</si>
  <si>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</si>
  <si>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</si>
  <si>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</si>
  <si>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</si>
  <si>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</si>
  <si>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</si>
  <si>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</si>
  <si>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</si>
  <si>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</si>
  <si>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</si>
  <si>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</si>
  <si>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</si>
  <si>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</si>
  <si>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</si>
  <si>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</si>
  <si>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</si>
  <si>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</si>
  <si>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</si>
  <si>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</si>
  <si>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</si>
  <si>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</si>
  <si>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</si>
  <si>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</si>
  <si>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</si>
  <si>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</si>
  <si>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</si>
  <si>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</si>
  <si>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</si>
  <si>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</si>
  <si>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</si>
  <si>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</si>
  <si>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</si>
  <si>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</si>
  <si>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</si>
  <si>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</si>
  <si>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</si>
  <si>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</si>
  <si>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</si>
  <si>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</si>
  <si>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</si>
  <si>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</si>
  <si>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</si>
  <si>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</si>
  <si>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</si>
  <si>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</si>
  <si>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</si>
  <si>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</si>
  <si>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</si>
  <si>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</si>
  <si>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</si>
  <si>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</si>
  <si>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</si>
  <si>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</si>
  <si>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</si>
  <si>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</si>
  <si>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</si>
  <si>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</si>
  <si>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</si>
  <si>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</si>
  <si>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</si>
  <si>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</si>
  <si>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</si>
  <si>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</si>
  <si>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</si>
  <si>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</si>
  <si>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</si>
  <si>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</si>
  <si>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</si>
  <si>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</si>
  <si>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</si>
  <si>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</si>
  <si>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</si>
  <si>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</si>
  <si>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</si>
  <si>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</si>
  <si>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</si>
  <si>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</si>
  <si>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</si>
  <si>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</si>
  <si>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</si>
  <si>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</si>
  <si>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</si>
  <si>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</si>
  <si>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</si>
  <si>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</si>
  <si>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</si>
  <si>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</si>
  <si>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</si>
  <si>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</si>
  <si>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</si>
  <si>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</si>
  <si>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</si>
  <si>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</si>
  <si>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</si>
  <si>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</si>
  <si>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</si>
  <si>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</si>
  <si>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</si>
  <si>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</si>
  <si>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</si>
  <si>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</si>
  <si>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</si>
  <si>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</si>
  <si>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</si>
  <si>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</si>
  <si>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</si>
  <si>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</si>
  <si>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</si>
  <si>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</si>
  <si>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</si>
  <si>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</si>
  <si>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</si>
  <si>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</si>
  <si>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</si>
  <si>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</si>
  <si>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</si>
  <si>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</si>
  <si>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</si>
  <si>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</si>
  <si>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</si>
  <si>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</si>
  <si>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</si>
  <si>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</si>
  <si>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</si>
  <si>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</si>
  <si>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</si>
  <si>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</si>
  <si>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</si>
  <si>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</si>
  <si>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</si>
  <si>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</si>
  <si>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</si>
  <si>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</si>
  <si>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</si>
  <si>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</si>
  <si>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</si>
  <si>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</si>
  <si>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</si>
  <si>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</si>
  <si>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</si>
  <si>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</si>
  <si>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</si>
  <si>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</si>
  <si>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</si>
  <si>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</si>
  <si>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</si>
  <si>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</si>
  <si>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</si>
  <si>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</si>
  <si>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</si>
  <si>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</si>
  <si>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</si>
  <si>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</si>
  <si>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</si>
  <si>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</si>
  <si>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</si>
  <si>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</si>
  <si>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</si>
  <si>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</si>
  <si>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</si>
  <si>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</si>
  <si>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</si>
  <si>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</si>
  <si>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</si>
  <si>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</si>
  <si>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</si>
  <si>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</si>
  <si>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</si>
  <si>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</si>
  <si>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</si>
  <si>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</si>
  <si>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</si>
  <si>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</si>
  <si>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</si>
  <si>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</si>
  <si>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</si>
  <si>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</si>
  <si>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</si>
  <si>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</si>
  <si>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</si>
  <si>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</si>
  <si>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</si>
  <si>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</si>
  <si>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</si>
  <si>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</si>
  <si>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</si>
  <si>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</si>
  <si>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</si>
  <si>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</si>
  <si>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</si>
  <si>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</si>
  <si>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</si>
  <si>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</si>
  <si>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</si>
  <si>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</si>
  <si>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</si>
  <si>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</si>
  <si>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</si>
  <si>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</si>
  <si>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</si>
  <si>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</si>
  <si>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</si>
  <si>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</si>
  <si>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</si>
  <si>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</si>
  <si>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</si>
  <si>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</si>
  <si>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</si>
  <si>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</si>
  <si>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</si>
  <si>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</si>
  <si>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</si>
  <si>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</si>
  <si>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</si>
  <si>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</si>
  <si>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</si>
  <si>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</si>
  <si>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</si>
  <si>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</si>
  <si>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</si>
  <si>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</si>
  <si>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</si>
  <si>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</si>
  <si>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</si>
  <si>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</si>
  <si>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</si>
  <si>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</si>
  <si>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</si>
  <si>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</si>
  <si>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</si>
  <si>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</si>
  <si>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</si>
  <si>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</si>
  <si>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</si>
  <si>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</si>
  <si>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</si>
  <si>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</si>
  <si>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</si>
  <si>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</si>
  <si>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</si>
  <si>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</si>
  <si>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</si>
  <si>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</si>
  <si>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</si>
  <si>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</si>
  <si>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</si>
  <si>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</si>
  <si>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</si>
  <si>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</si>
  <si>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</si>
  <si>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</si>
  <si>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</si>
  <si>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</si>
  <si>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</si>
  <si>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</si>
  <si>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</si>
  <si>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</si>
  <si>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</si>
  <si>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</si>
  <si>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</si>
  <si>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</si>
  <si>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</si>
  <si>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</si>
  <si>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</si>
  <si>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</si>
  <si>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</si>
  <si>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</si>
  <si>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</si>
  <si>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</si>
  <si>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</si>
  <si>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</si>
  <si>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</si>
  <si>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</si>
  <si>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</si>
  <si>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</si>
  <si>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</si>
  <si>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</si>
  <si>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</si>
  <si>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</si>
  <si>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</si>
  <si>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</si>
  <si>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</si>
  <si>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</si>
  <si>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</si>
  <si>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</si>
  <si>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</si>
  <si>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</si>
  <si>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</si>
  <si>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</si>
  <si>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</si>
  <si>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</si>
  <si>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</si>
  <si>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</si>
  <si>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</si>
  <si>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</si>
  <si>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</si>
  <si>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</si>
  <si>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</si>
  <si>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</si>
  <si>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</si>
  <si>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</si>
  <si>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</si>
  <si>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</si>
  <si>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</si>
  <si>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</si>
  <si>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</si>
  <si>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</si>
  <si>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</si>
  <si>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</si>
  <si>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</si>
  <si>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</si>
  <si>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</si>
  <si>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</si>
  <si>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</si>
  <si>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</si>
  <si>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</si>
  <si>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</si>
  <si>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</si>
  <si>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</si>
  <si>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</si>
  <si>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</si>
  <si>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</si>
  <si>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</si>
  <si>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</si>
  <si>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</si>
  <si>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</si>
  <si>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</si>
  <si>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</si>
  <si>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</si>
  <si>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</si>
  <si>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</si>
  <si>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</si>
  <si>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</si>
  <si>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</si>
  <si>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</si>
  <si>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</si>
  <si>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</si>
  <si>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</si>
  <si>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</si>
  <si>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</si>
  <si>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</si>
  <si>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</si>
  <si>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</si>
  <si>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</si>
  <si>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</si>
  <si>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</si>
  <si>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</si>
  <si>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</si>
  <si>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</si>
  <si>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</si>
  <si>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</si>
  <si>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</si>
  <si>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</si>
  <si>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</si>
  <si>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</si>
  <si>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</si>
  <si>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</si>
  <si>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</si>
  <si>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</si>
  <si>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</si>
  <si>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</si>
  <si>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</si>
  <si>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</si>
  <si>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</si>
  <si>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</si>
  <si>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</si>
  <si>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</si>
  <si>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</si>
  <si>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</si>
  <si>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</si>
  <si>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</si>
  <si>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</si>
  <si>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</si>
  <si>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</si>
  <si>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</si>
  <si>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</si>
  <si>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</si>
  <si>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</si>
  <si>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</si>
  <si>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</si>
  <si>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</si>
  <si>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</si>
  <si>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</si>
  <si>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</si>
  <si>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</si>
  <si>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</si>
  <si>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</si>
  <si>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</si>
  <si>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</si>
  <si>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</si>
  <si>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</si>
  <si>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</si>
  <si>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</si>
  <si>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</si>
  <si>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</si>
  <si>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</si>
  <si>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</si>
  <si>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</si>
  <si>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</si>
  <si>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</si>
  <si>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</si>
  <si>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</si>
  <si>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</si>
  <si>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</si>
  <si>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</si>
  <si>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</si>
  <si>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</si>
  <si>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</si>
  <si>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</si>
  <si>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</si>
  <si>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</si>
  <si>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</si>
  <si>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</si>
  <si>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</si>
  <si>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</si>
  <si>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</si>
  <si>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</si>
  <si>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</si>
  <si>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</si>
  <si>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</si>
  <si>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</si>
  <si>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</si>
  <si>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</si>
  <si>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</si>
  <si>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</si>
  <si>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</si>
  <si>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</si>
  <si>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</si>
  <si>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</si>
  <si>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</si>
  <si>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</si>
  <si>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</si>
  <si>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</si>
  <si>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</si>
  <si>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</si>
  <si>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</si>
  <si>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</si>
  <si>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</si>
  <si>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</si>
  <si>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</si>
  <si>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</si>
  <si>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</si>
  <si>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</si>
  <si>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</si>
  <si>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</si>
  <si>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</si>
  <si>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</si>
  <si>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</si>
  <si>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</si>
  <si>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</si>
  <si>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</si>
  <si>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</si>
  <si>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</si>
  <si>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</si>
  <si>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</si>
  <si>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</si>
  <si>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</si>
  <si>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</si>
  <si>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</si>
  <si>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</si>
  <si>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</si>
  <si>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</si>
  <si>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</si>
  <si>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</si>
  <si>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</si>
  <si>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</si>
  <si>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</si>
  <si>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</si>
  <si>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</si>
  <si>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</si>
  <si>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</si>
  <si>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</si>
  <si>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</si>
  <si>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</si>
  <si>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</si>
  <si>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</si>
  <si>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</si>
  <si>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</si>
  <si>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</si>
  <si>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</si>
  <si>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</si>
  <si>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</si>
  <si>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</si>
  <si>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</si>
  <si>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</si>
  <si>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</si>
  <si>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</si>
  <si>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</si>
  <si>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</si>
  <si>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</si>
  <si>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</si>
  <si>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</si>
  <si>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</si>
  <si>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</si>
  <si>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</si>
  <si>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</si>
  <si>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</si>
  <si>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</si>
  <si>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</si>
  <si>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</si>
  <si>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</si>
  <si>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</si>
  <si>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</si>
  <si>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</si>
  <si>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</si>
  <si>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</si>
  <si>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</si>
  <si>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</si>
  <si>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</si>
  <si>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</si>
  <si>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</si>
  <si>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</si>
  <si>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</si>
  <si>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</si>
  <si>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</si>
  <si>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</si>
  <si>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</si>
  <si>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</si>
  <si>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</si>
  <si>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</si>
  <si>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</si>
  <si>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</si>
  <si>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</si>
  <si>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</si>
  <si>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</si>
  <si>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</si>
  <si>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</si>
  <si>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</si>
  <si>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</si>
  <si>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</si>
  <si>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</si>
  <si>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</si>
  <si>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</si>
  <si>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</si>
  <si>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</si>
  <si>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</si>
  <si>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</si>
  <si>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</si>
  <si>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</si>
  <si>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</si>
  <si>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</si>
  <si>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</si>
  <si>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</si>
  <si>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</si>
  <si>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</si>
  <si>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</si>
  <si>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</si>
  <si>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</si>
  <si>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</si>
  <si>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</si>
  <si>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</si>
  <si>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</si>
  <si>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</si>
  <si>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</si>
  <si>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</si>
  <si>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</si>
  <si>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</si>
  <si>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</si>
  <si>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</si>
  <si>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</si>
  <si>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</si>
  <si>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</si>
  <si>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</si>
  <si>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</si>
  <si>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</si>
  <si>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</si>
  <si>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</si>
  <si>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</si>
  <si>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</si>
  <si>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</si>
  <si>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</si>
  <si>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</si>
  <si>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</si>
  <si>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</si>
  <si>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</si>
  <si>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</si>
  <si>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</si>
  <si>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</si>
  <si>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</si>
  <si>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</si>
  <si>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</si>
  <si>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</si>
  <si>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</si>
  <si>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</si>
  <si>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</si>
  <si>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</si>
  <si>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</si>
  <si>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</si>
  <si>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</si>
  <si>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</si>
  <si>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</si>
  <si>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</si>
  <si>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</si>
  <si>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</si>
  <si>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</si>
  <si>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</si>
  <si>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</si>
  <si>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</si>
  <si>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</si>
  <si>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</si>
  <si>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</si>
  <si>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</si>
  <si>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</si>
  <si>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</si>
  <si>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</si>
  <si>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</si>
  <si>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</si>
  <si>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</si>
  <si>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</si>
  <si>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</si>
  <si>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</si>
  <si>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</si>
  <si>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</si>
  <si>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</si>
  <si>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</si>
  <si>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</si>
  <si>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</si>
  <si>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</si>
  <si>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</si>
  <si>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</si>
  <si>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</si>
  <si>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</si>
  <si>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</si>
  <si>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</si>
  <si>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</si>
  <si>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</si>
  <si>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</si>
  <si>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</si>
  <si>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</si>
  <si>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</si>
  <si>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</si>
  <si>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</si>
  <si>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</si>
  <si>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</si>
  <si>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</si>
  <si>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</si>
  <si>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</si>
  <si>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</si>
  <si>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</si>
  <si>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</si>
  <si>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</si>
  <si>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</si>
  <si>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</si>
  <si>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</si>
  <si>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</si>
  <si>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</si>
  <si>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</si>
  <si>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</si>
  <si>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</si>
  <si>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</si>
  <si>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</si>
  <si>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</si>
  <si>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</si>
  <si>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</si>
  <si>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</si>
  <si>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</si>
  <si>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</si>
  <si>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</si>
  <si>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</si>
  <si>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</si>
  <si>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</si>
  <si>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</si>
  <si>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</si>
  <si>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</si>
  <si>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</si>
  <si>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</si>
  <si>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</si>
  <si>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</si>
  <si>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</si>
  <si>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</si>
  <si>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</si>
  <si>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</si>
  <si>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</si>
  <si>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</si>
  <si>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</si>
  <si>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</si>
  <si>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</si>
  <si>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</si>
  <si>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</si>
  <si>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</si>
  <si>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</si>
  <si>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</si>
  <si>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</si>
  <si>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</si>
  <si>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</si>
  <si>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</si>
  <si>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</si>
  <si>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</si>
  <si>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</si>
  <si>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</si>
  <si>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</si>
  <si>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</si>
  <si>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</si>
  <si>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</si>
  <si>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</si>
  <si>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</si>
  <si>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</si>
  <si>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</si>
  <si>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</si>
  <si>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</si>
  <si>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</si>
  <si>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</si>
  <si>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</si>
  <si>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</si>
  <si>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</si>
  <si>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</si>
  <si>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</si>
  <si>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</si>
  <si>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</si>
  <si>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</si>
  <si>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</si>
  <si>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</si>
  <si>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</si>
  <si>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</si>
  <si>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</si>
  <si>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</si>
  <si>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</si>
  <si>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</si>
  <si>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</si>
  <si>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</si>
  <si>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</si>
  <si>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</si>
  <si>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</si>
  <si>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</si>
  <si>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</si>
  <si>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</si>
  <si>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</si>
  <si>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</si>
  <si>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</si>
  <si>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</si>
  <si>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</si>
  <si>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</si>
  <si>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</si>
  <si>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</si>
  <si>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</si>
  <si>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</si>
  <si>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</si>
  <si>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</si>
  <si>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</si>
  <si>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</si>
  <si>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</si>
  <si>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</si>
  <si>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</si>
  <si>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</si>
  <si>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</si>
  <si>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</si>
  <si>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</si>
  <si>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</si>
  <si>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</si>
  <si>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</si>
  <si>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</si>
  <si>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</si>
  <si>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</si>
  <si>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</si>
  <si>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</si>
  <si>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</si>
  <si>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</si>
  <si>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</si>
  <si>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</si>
  <si>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</si>
  <si>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</si>
  <si>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</si>
  <si>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</si>
  <si>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</si>
  <si>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</si>
  <si>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</si>
  <si>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</si>
  <si>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</si>
  <si>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</si>
  <si>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</si>
  <si>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</si>
  <si>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</si>
  <si>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</si>
  <si>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</si>
  <si>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</si>
  <si>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</si>
  <si>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</si>
  <si>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</si>
  <si>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</si>
  <si>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</si>
  <si>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</si>
  <si>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</si>
  <si>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</si>
  <si>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</si>
  <si>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</si>
  <si>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</si>
  <si>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</si>
  <si>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</si>
  <si>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</si>
  <si>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</si>
  <si>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</si>
  <si>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</si>
  <si>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</si>
  <si>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</si>
  <si>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</si>
  <si>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</si>
  <si>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</si>
  <si>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</si>
  <si>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</si>
  <si>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</si>
  <si>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</si>
  <si>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</si>
  <si>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</si>
  <si>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</si>
  <si>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</si>
  <si>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</si>
  <si>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</si>
  <si>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</si>
  <si>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</si>
  <si>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</si>
  <si>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</si>
  <si>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</si>
  <si>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</si>
  <si>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</si>
  <si>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</si>
  <si>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</si>
  <si>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</si>
  <si>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</si>
  <si>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</si>
  <si>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</si>
  <si>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</si>
  <si>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</si>
  <si>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</si>
  <si>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</si>
  <si>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</si>
  <si>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</si>
  <si>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</si>
  <si>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</si>
  <si>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</si>
  <si>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</si>
  <si>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</si>
  <si>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</si>
  <si>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</si>
  <si>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</si>
  <si>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</si>
  <si>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</si>
  <si>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</si>
  <si>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</si>
  <si>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</si>
  <si>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</si>
  <si>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</si>
  <si>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</si>
  <si>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</si>
  <si>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</si>
  <si>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</si>
  <si>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</si>
  <si>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</si>
  <si>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</si>
  <si>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</si>
  <si>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</si>
  <si>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</si>
  <si>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</si>
  <si>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</si>
  <si>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</si>
  <si>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</si>
  <si>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</si>
  <si>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</si>
  <si>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</si>
  <si>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</si>
  <si>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</si>
  <si>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</si>
  <si>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</si>
  <si>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</si>
  <si>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</si>
  <si>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</si>
  <si>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</si>
  <si>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</si>
  <si>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</si>
  <si>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</si>
  <si>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</si>
  <si>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</si>
  <si>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</si>
  <si>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</si>
  <si>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</si>
  <si>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</si>
  <si>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</si>
  <si>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</si>
  <si>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</si>
  <si>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</si>
  <si>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</si>
  <si>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</si>
  <si>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</si>
  <si>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</si>
  <si>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</si>
  <si>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</si>
  <si>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</si>
  <si>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</si>
  <si>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</si>
  <si>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</si>
  <si>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</si>
  <si>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</si>
  <si>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</si>
  <si>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</si>
  <si>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</si>
  <si>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</si>
  <si>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</si>
  <si>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</si>
  <si>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</si>
  <si>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</si>
  <si>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</si>
  <si>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</si>
  <si>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</si>
  <si>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</si>
  <si>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</si>
  <si>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</si>
  <si>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</si>
  <si>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</si>
  <si>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</si>
  <si>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</si>
  <si>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</si>
  <si>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</si>
  <si>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</si>
  <si>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</si>
  <si>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</si>
  <si>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</si>
  <si>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</si>
  <si>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</si>
  <si>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</si>
  <si>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</si>
  <si>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</si>
  <si>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</si>
  <si>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</si>
  <si>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</si>
  <si>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</si>
  <si>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</si>
  <si>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</si>
  <si>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</si>
  <si>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</si>
  <si>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</si>
  <si>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</si>
  <si>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</si>
  <si>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</si>
  <si>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</si>
  <si>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</si>
  <si>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</si>
  <si>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</si>
  <si>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</si>
  <si>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</si>
  <si>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</si>
  <si>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</si>
  <si>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</si>
  <si>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</si>
  <si>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</si>
  <si>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</si>
  <si>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</si>
  <si>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</si>
  <si>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</si>
  <si>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</si>
  <si>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</si>
  <si>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</si>
  <si>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</si>
  <si>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</si>
  <si>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</si>
  <si>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</si>
  <si>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</si>
  <si>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</si>
  <si>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</si>
  <si>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</si>
  <si>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</si>
  <si>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</si>
  <si>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</si>
  <si>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</si>
  <si>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</si>
  <si>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</si>
  <si>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</si>
  <si>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</si>
  <si>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</si>
  <si>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</si>
  <si>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</si>
  <si>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</si>
  <si>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</si>
  <si>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</si>
  <si>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</si>
  <si>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</si>
  <si>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</si>
  <si>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</si>
  <si>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</si>
  <si>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</si>
  <si>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</si>
  <si>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</si>
  <si>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</si>
  <si>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</si>
  <si>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</si>
  <si>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</si>
  <si>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</si>
  <si>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</si>
  <si>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</si>
  <si>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</si>
  <si>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</si>
  <si>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</si>
  <si>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</si>
  <si>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</si>
  <si>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</si>
  <si>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</si>
  <si>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</si>
  <si>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</si>
  <si>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</si>
  <si>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</si>
  <si>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</si>
  <si>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</si>
  <si>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</si>
  <si>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</si>
  <si>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</si>
  <si>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</si>
  <si>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</si>
  <si>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</si>
  <si>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</si>
  <si>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</si>
  <si>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</si>
  <si>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</si>
  <si>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</si>
  <si>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</si>
  <si>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</si>
  <si>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</si>
  <si>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</si>
  <si>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</si>
  <si>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</si>
  <si>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</si>
  <si>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</si>
  <si>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</si>
  <si>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</si>
  <si>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</si>
  <si>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</si>
  <si>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</si>
  <si>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</si>
  <si>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</si>
  <si>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</si>
  <si>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</si>
  <si>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</si>
  <si>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</si>
  <si>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</si>
  <si>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</si>
  <si>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</si>
  <si>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</si>
  <si>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</si>
  <si>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</si>
  <si>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</si>
  <si>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</si>
  <si>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</si>
  <si>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</si>
  <si>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</si>
  <si>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</si>
  <si>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</si>
  <si>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</si>
  <si>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</si>
  <si>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</si>
  <si>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</si>
  <si>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</si>
  <si>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</si>
  <si>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</si>
  <si>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</si>
  <si>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</si>
  <si>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</si>
  <si>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</si>
  <si>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</si>
  <si>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</si>
  <si>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</si>
  <si>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</si>
  <si>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</si>
  <si>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</si>
  <si>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</si>
  <si>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</si>
  <si>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</si>
  <si>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</si>
  <si>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</si>
  <si>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</si>
  <si>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</si>
  <si>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</si>
  <si>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</si>
  <si>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</si>
  <si>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</si>
  <si>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</si>
  <si>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</si>
  <si>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</si>
  <si>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</si>
  <si>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</si>
  <si>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</si>
  <si>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</si>
  <si>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</si>
  <si>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</si>
  <si>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</si>
  <si>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</si>
  <si>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</si>
  <si>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</si>
  <si>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</si>
  <si>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</si>
  <si>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</si>
  <si>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</si>
  <si>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</si>
  <si>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</si>
  <si>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</si>
  <si>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</si>
  <si>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</si>
  <si>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</si>
  <si>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</si>
  <si>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</si>
  <si>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</si>
  <si>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</si>
  <si>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</si>
  <si>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</si>
  <si>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</si>
  <si>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</si>
  <si>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</si>
  <si>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</si>
  <si>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</si>
  <si>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</si>
  <si>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</si>
  <si>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</si>
  <si>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</si>
  <si>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</si>
  <si>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</si>
  <si>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</si>
  <si>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</si>
  <si>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</si>
  <si>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</si>
  <si>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</si>
  <si>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</si>
  <si>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</si>
  <si>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</si>
  <si>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</si>
  <si>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</si>
  <si>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</si>
  <si>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</si>
  <si>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</si>
  <si>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</si>
  <si>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</si>
  <si>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</si>
  <si>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</si>
  <si>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</si>
  <si>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</si>
  <si>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</si>
  <si>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</si>
  <si>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</si>
  <si>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</si>
  <si>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</si>
  <si>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</si>
  <si>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</si>
  <si>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</si>
  <si>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</si>
  <si>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</si>
  <si>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</si>
  <si>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</si>
  <si>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</si>
  <si>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</si>
  <si>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</si>
  <si>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</si>
  <si>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</si>
  <si>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</si>
  <si>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</si>
  <si>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</si>
  <si>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</si>
  <si>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</si>
  <si>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</si>
  <si>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</si>
  <si>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</si>
  <si>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</si>
  <si>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</si>
  <si>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</si>
  <si>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</si>
  <si>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</si>
  <si>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</si>
  <si>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</si>
  <si>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</si>
  <si>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</si>
  <si>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</si>
  <si>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</si>
  <si>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</si>
  <si>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</si>
  <si>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</si>
  <si>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</si>
  <si>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</si>
  <si>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</si>
  <si>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</si>
  <si>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</si>
  <si>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</si>
  <si>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</si>
  <si>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</si>
  <si>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</si>
  <si>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</si>
  <si>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</si>
  <si>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</si>
  <si>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</si>
  <si>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</si>
  <si>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</si>
  <si>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</si>
  <si>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</si>
  <si>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</si>
  <si>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</si>
  <si>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</si>
  <si>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</si>
  <si>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</si>
  <si>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</si>
  <si>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</si>
  <si>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</si>
  <si>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</si>
  <si>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</si>
  <si>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</si>
  <si>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</si>
  <si>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</si>
  <si>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</si>
  <si>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</si>
  <si>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</si>
  <si>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</si>
  <si>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</si>
  <si>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</si>
  <si>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</si>
  <si>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</si>
  <si>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</si>
  <si>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</si>
  <si>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</si>
  <si>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</si>
  <si>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</si>
  <si>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</si>
  <si>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</si>
  <si>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</si>
  <si>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</si>
  <si>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</si>
  <si>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</si>
  <si>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</si>
  <si>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</si>
  <si>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</si>
  <si>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</si>
  <si>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</si>
  <si>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</si>
  <si>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</si>
  <si>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</si>
  <si>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</si>
  <si>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</si>
  <si>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</si>
  <si>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</si>
  <si>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</si>
  <si>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</si>
  <si>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</si>
  <si>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</si>
  <si>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</si>
  <si>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</si>
  <si>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</si>
  <si>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</si>
  <si>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</si>
  <si>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</si>
  <si>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</si>
  <si>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</si>
  <si>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</si>
  <si>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</si>
  <si>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</si>
  <si>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</si>
  <si>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</si>
  <si>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</si>
  <si>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</si>
  <si>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</si>
  <si>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</si>
  <si>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</si>
  <si>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</si>
  <si>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</si>
  <si>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</si>
  <si>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</si>
  <si>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</si>
  <si>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</si>
  <si>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</si>
  <si>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</si>
  <si>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</si>
  <si>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</si>
  <si>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</si>
  <si>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</si>
  <si>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</si>
  <si>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</si>
  <si>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</si>
  <si>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</si>
  <si>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</si>
  <si>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</si>
  <si>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</si>
  <si>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</si>
  <si>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</si>
  <si>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</si>
  <si>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</si>
  <si>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</si>
  <si>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</si>
  <si>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</si>
  <si>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</si>
  <si>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</si>
  <si>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</si>
  <si>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</si>
  <si>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</si>
  <si>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</si>
  <si>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</si>
  <si>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</si>
  <si>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</si>
  <si>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</si>
  <si>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</si>
  <si>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</si>
  <si>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</si>
  <si>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</si>
  <si>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</si>
  <si>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</si>
  <si>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</si>
  <si>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</si>
  <si>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</si>
  <si>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</si>
  <si>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</si>
  <si>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</si>
  <si>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</si>
  <si>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</si>
  <si>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</si>
  <si>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</si>
  <si>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</si>
  <si>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</si>
  <si>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</si>
  <si>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</si>
  <si>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</si>
  <si>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</si>
  <si>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</si>
  <si>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</si>
  <si>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</si>
  <si>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</si>
  <si>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</si>
  <si>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</si>
  <si>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</si>
  <si>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</si>
  <si>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</si>
  <si>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</si>
  <si>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</si>
  <si>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</si>
  <si>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</si>
  <si>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</si>
  <si>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</si>
  <si>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</si>
  <si>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</si>
  <si>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</si>
  <si>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</si>
  <si>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</si>
  <si>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</si>
  <si>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</si>
  <si>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</si>
  <si>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</si>
  <si>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</si>
  <si>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</si>
  <si>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</si>
  <si>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</si>
  <si>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</si>
  <si>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</si>
  <si>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</si>
  <si>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</si>
  <si>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</si>
  <si>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</si>
  <si>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</si>
  <si>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</si>
  <si>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</si>
  <si>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</si>
  <si>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</si>
  <si>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</si>
  <si>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</si>
  <si>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</si>
  <si>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</si>
  <si>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</si>
  <si>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</si>
  <si>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</si>
  <si>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</si>
  <si>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</si>
  <si>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</si>
  <si>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</si>
  <si>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</si>
  <si>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</si>
  <si>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</si>
  <si>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</si>
  <si>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</si>
  <si>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</si>
  <si>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</si>
  <si>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</si>
  <si>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</si>
  <si>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</si>
  <si>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</si>
  <si>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</si>
  <si>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</si>
  <si>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</si>
  <si>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</si>
  <si>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</si>
  <si>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</si>
  <si>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</si>
  <si>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</si>
  <si>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</si>
  <si>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</si>
  <si>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</si>
  <si>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</si>
  <si>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</si>
  <si>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</si>
  <si>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</si>
  <si>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</si>
  <si>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</si>
  <si>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</si>
  <si>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</si>
  <si>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</si>
  <si>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</si>
  <si>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</si>
  <si>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</si>
  <si>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</si>
  <si>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</si>
  <si>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</si>
  <si>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</si>
  <si>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</si>
  <si>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</si>
  <si>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</si>
  <si>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</si>
  <si>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</si>
  <si>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</si>
  <si>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</si>
  <si>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</si>
  <si>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</si>
  <si>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</si>
  <si>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</si>
  <si>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</si>
  <si>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</si>
  <si>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</si>
  <si>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</si>
  <si>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</si>
  <si>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</si>
  <si>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</si>
  <si>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</si>
  <si>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</si>
  <si>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</si>
  <si>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</si>
  <si>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</si>
  <si>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</si>
  <si>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</si>
  <si>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</si>
  <si>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</si>
  <si>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</si>
  <si>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</si>
  <si>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</si>
  <si>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</si>
  <si>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</si>
  <si>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</si>
  <si>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</si>
  <si>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</si>
  <si>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</si>
  <si>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</si>
  <si>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</si>
  <si>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</si>
  <si>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</si>
  <si>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</si>
  <si>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</si>
  <si>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</si>
  <si>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</si>
  <si>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</si>
  <si>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</si>
  <si>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</si>
  <si>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</si>
  <si>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</si>
  <si>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</si>
  <si>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</si>
  <si>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</si>
  <si>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</si>
  <si>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</si>
  <si>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</si>
  <si>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</si>
  <si>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</si>
  <si>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</si>
  <si>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</si>
  <si>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</si>
  <si>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</si>
  <si>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</si>
  <si>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</si>
  <si>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</si>
  <si>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</si>
  <si>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</si>
  <si>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</si>
  <si>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</si>
  <si>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</si>
  <si>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</si>
  <si>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</si>
  <si>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</si>
  <si>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</si>
  <si>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</si>
  <si>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</si>
  <si>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</si>
  <si>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</si>
  <si>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</si>
  <si>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</si>
  <si>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</si>
  <si>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</si>
  <si>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</si>
  <si>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</si>
  <si>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</si>
  <si>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</si>
  <si>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</si>
  <si>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</si>
  <si>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</si>
  <si>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</si>
  <si>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</si>
  <si>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</si>
  <si>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</si>
  <si>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</si>
  <si>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</si>
  <si>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</si>
  <si>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</si>
  <si>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</si>
  <si>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</si>
  <si>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</si>
  <si>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</si>
  <si>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</si>
  <si>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</si>
  <si>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</si>
  <si>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</si>
  <si>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</si>
  <si>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</si>
  <si>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</si>
  <si>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</si>
  <si>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</si>
  <si>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</si>
  <si>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</si>
  <si>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</si>
  <si>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</si>
  <si>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</si>
  <si>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</si>
  <si>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</si>
  <si>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</si>
  <si>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</si>
  <si>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</si>
  <si>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</si>
  <si>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</si>
  <si>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</si>
  <si>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</si>
  <si>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</si>
  <si>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</si>
  <si>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</si>
  <si>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</si>
  <si>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</si>
  <si>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</si>
  <si>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</si>
  <si>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</si>
  <si>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</si>
  <si>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</si>
  <si>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</si>
  <si>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</si>
  <si>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</si>
  <si>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</si>
  <si>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</si>
  <si>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</si>
  <si>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</si>
  <si>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</si>
  <si>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</si>
  <si>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</si>
  <si>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</si>
  <si>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</si>
  <si>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</si>
  <si>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</si>
  <si>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</si>
  <si>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</si>
  <si>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</si>
  <si>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</si>
  <si>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</si>
  <si>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</si>
  <si>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</si>
  <si>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</si>
  <si>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</si>
  <si>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</si>
  <si>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</si>
  <si>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</si>
  <si>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</si>
  <si>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</si>
  <si>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</si>
  <si>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</si>
  <si>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</si>
  <si>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</si>
  <si>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</si>
  <si>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</si>
  <si>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</si>
  <si>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</si>
  <si>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</si>
  <si>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</si>
  <si>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</si>
  <si>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</si>
  <si>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</si>
  <si>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</si>
  <si>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</si>
  <si>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</si>
  <si>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</si>
  <si>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</si>
  <si>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</si>
  <si>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</si>
  <si>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</si>
  <si>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</si>
  <si>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</si>
  <si>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</si>
  <si>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</si>
  <si>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</si>
  <si>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</si>
  <si>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</si>
  <si>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</si>
  <si>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</si>
  <si>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</si>
  <si>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</si>
  <si>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</si>
  <si>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</si>
  <si>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</si>
  <si>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</si>
  <si>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</si>
  <si>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</si>
  <si>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</si>
  <si>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</si>
  <si>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</si>
  <si>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</si>
  <si>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</si>
  <si>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</si>
  <si>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</si>
  <si>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</si>
  <si>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</si>
  <si>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</si>
  <si>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</si>
  <si>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</si>
  <si>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</si>
  <si>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</si>
  <si>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</si>
  <si>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</si>
  <si>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</si>
  <si>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</si>
  <si>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</si>
  <si>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</si>
  <si>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</si>
  <si>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</si>
  <si>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</si>
  <si>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</si>
  <si>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</si>
  <si>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</si>
  <si>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</si>
  <si>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</si>
  <si>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</si>
  <si>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</si>
  <si>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</si>
  <si>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</si>
  <si>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</si>
  <si>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</si>
  <si>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</si>
  <si>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</si>
  <si>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</si>
  <si>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</si>
  <si>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</si>
  <si>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</si>
  <si>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</si>
  <si>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</si>
  <si>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</si>
  <si>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</si>
  <si>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</si>
  <si>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</si>
  <si>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</si>
  <si>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</si>
  <si>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</si>
  <si>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</si>
  <si>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</si>
  <si>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</si>
  <si>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</si>
  <si>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</si>
  <si>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</si>
  <si>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</si>
  <si>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</si>
  <si>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</si>
  <si>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</si>
  <si>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</si>
  <si>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</si>
  <si>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</si>
  <si>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</si>
  <si>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</si>
  <si>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</si>
  <si>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</si>
  <si>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</si>
  <si>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</si>
  <si>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</si>
  <si>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</si>
  <si>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</si>
  <si>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</si>
  <si>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</si>
  <si>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</si>
  <si>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</si>
  <si>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</si>
  <si>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</si>
  <si>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</si>
  <si>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</si>
  <si>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</si>
  <si>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</si>
  <si>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</si>
  <si>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</si>
  <si>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</si>
  <si>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</si>
  <si>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</si>
  <si>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</si>
  <si>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</si>
  <si>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</si>
  <si>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</si>
  <si>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</si>
  <si>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</si>
  <si>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</si>
  <si>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</si>
  <si>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</si>
  <si>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</si>
  <si>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</si>
  <si>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</si>
  <si>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</si>
  <si>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</si>
  <si>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</si>
  <si>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</si>
  <si>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</si>
  <si>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</si>
  <si>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</si>
  <si>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</si>
  <si>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</si>
  <si>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</si>
  <si>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</si>
  <si>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</si>
  <si>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</si>
  <si>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</si>
  <si>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</si>
  <si>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</si>
  <si>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</si>
  <si>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</si>
  <si>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</si>
  <si>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</si>
  <si>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</si>
  <si>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</si>
  <si>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</si>
  <si>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</si>
  <si>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</si>
  <si>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</si>
  <si>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</si>
  <si>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</si>
  <si>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</si>
  <si>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</si>
  <si>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</si>
  <si>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</si>
  <si>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</si>
  <si>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</si>
  <si>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</si>
  <si>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</si>
  <si>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</si>
  <si>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</si>
  <si>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</si>
  <si>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</si>
  <si>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</si>
  <si>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</si>
  <si>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</si>
  <si>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</si>
  <si>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</si>
  <si>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</si>
  <si>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</si>
  <si>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</si>
  <si>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</si>
  <si>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</si>
  <si>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</si>
  <si>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</si>
  <si>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</si>
  <si>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</si>
  <si>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</si>
  <si>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</si>
  <si>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</si>
  <si>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</si>
  <si>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</si>
  <si>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</si>
  <si>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</si>
  <si>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</si>
  <si>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</si>
  <si>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</si>
  <si>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</si>
  <si>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</si>
  <si>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</si>
  <si>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</si>
  <si>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</si>
  <si>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</si>
  <si>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</si>
  <si>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</si>
  <si>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</si>
  <si>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</si>
  <si>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</si>
  <si>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</si>
  <si>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</si>
  <si>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</si>
  <si>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</si>
  <si>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</si>
  <si>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</si>
  <si>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</si>
  <si>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</si>
  <si>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</si>
  <si>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</si>
  <si>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</si>
  <si>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</si>
  <si>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</si>
  <si>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</si>
  <si>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</si>
  <si>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</si>
  <si>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</si>
  <si>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</si>
  <si>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</si>
  <si>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</si>
  <si>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</si>
  <si>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</si>
  <si>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</si>
  <si>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</si>
  <si>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</si>
  <si>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</si>
  <si>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</si>
  <si>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</si>
  <si>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</si>
  <si>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</si>
  <si>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</si>
  <si>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</si>
  <si>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</si>
  <si>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</si>
  <si>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</si>
  <si>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</si>
  <si>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</si>
  <si>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</si>
  <si>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</si>
  <si>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</si>
  <si>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</si>
  <si>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</si>
  <si>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</si>
  <si>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</si>
  <si>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</si>
  <si>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</si>
  <si>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</si>
  <si>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</si>
  <si>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</si>
  <si>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</si>
  <si>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</si>
  <si>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</si>
  <si>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</si>
  <si>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</si>
  <si>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</si>
  <si>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</si>
  <si>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</si>
  <si>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</si>
  <si>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</si>
  <si>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</si>
  <si>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</si>
  <si>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</si>
  <si>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</si>
  <si>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</si>
  <si>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</si>
  <si>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</si>
  <si>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</si>
  <si>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</si>
  <si>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</si>
  <si>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</si>
  <si>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</si>
  <si>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</si>
  <si>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</si>
  <si>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</si>
  <si>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</si>
  <si>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</si>
  <si>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</si>
  <si>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</si>
  <si>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</si>
  <si>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</si>
  <si>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</si>
  <si>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</si>
  <si>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</si>
  <si>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</si>
  <si>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</si>
  <si>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</si>
  <si>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</si>
  <si>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</si>
  <si>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</si>
  <si>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</si>
  <si>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</si>
  <si>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</si>
  <si>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</si>
  <si>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</si>
  <si>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</si>
  <si>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</si>
  <si>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</si>
  <si>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</si>
  <si>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</si>
  <si>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</si>
  <si>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</si>
  <si>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</si>
  <si>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</si>
  <si>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</si>
  <si>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</si>
  <si>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</si>
  <si>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</si>
  <si>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</si>
  <si>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</si>
  <si>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</si>
  <si>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</si>
  <si>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</si>
  <si>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</si>
  <si>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</si>
  <si>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</si>
  <si>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</si>
  <si>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</si>
  <si>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</si>
  <si>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</si>
  <si>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</si>
  <si>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</si>
  <si>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</si>
  <si>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</si>
  <si>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</si>
  <si>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</si>
  <si>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</si>
  <si>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</si>
  <si>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</si>
  <si>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</si>
  <si>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</si>
  <si>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</si>
  <si>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</si>
  <si>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</si>
  <si>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</si>
  <si>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</si>
  <si>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</si>
  <si>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</si>
  <si>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</si>
  <si>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</si>
  <si>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</si>
  <si>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</si>
  <si>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</si>
  <si>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</si>
  <si>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</si>
  <si>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</si>
  <si>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</si>
  <si>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</si>
  <si>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</si>
  <si>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</si>
  <si>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</si>
  <si>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</si>
  <si>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</si>
  <si>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</si>
  <si>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</si>
  <si>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</si>
  <si>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</si>
  <si>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</si>
  <si>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</si>
  <si>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</si>
  <si>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</si>
  <si>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</si>
  <si>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</si>
  <si>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</si>
  <si>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</si>
  <si>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</si>
  <si>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</si>
  <si>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</si>
  <si>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</si>
  <si>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</si>
  <si>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</si>
  <si>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</si>
  <si>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</si>
  <si>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</si>
  <si>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</si>
  <si>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</si>
  <si>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</si>
  <si>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</si>
  <si>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</si>
  <si>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</si>
  <si>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</si>
  <si>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</si>
  <si>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8/11/2016</t>
  </si>
  <si>
    <t>12/6/2016</t>
  </si>
  <si>
    <t>11/10/2015</t>
  </si>
  <si>
    <t>9/6/2014</t>
  </si>
  <si>
    <t>15/4/2017</t>
  </si>
  <si>
    <t>5/12/2016</t>
  </si>
  <si>
    <t>22/11/2015</t>
  </si>
  <si>
    <t>11/11/2014</t>
  </si>
  <si>
    <t>13/5/2014</t>
  </si>
  <si>
    <t>27/8/2014</t>
  </si>
  <si>
    <t>9/12/2016</t>
  </si>
  <si>
    <t>16/7/2017</t>
  </si>
  <si>
    <t>25/9/2015</t>
  </si>
  <si>
    <t>16/1/2016</t>
  </si>
  <si>
    <t>17/9/2015</t>
  </si>
  <si>
    <t>19/10/2017</t>
  </si>
  <si>
    <t>8/12/2016</t>
  </si>
  <si>
    <t>27/12/2015</t>
  </si>
  <si>
    <t>10/9/2017</t>
  </si>
  <si>
    <t>17/7/2016</t>
  </si>
  <si>
    <t>19/9/2017</t>
  </si>
  <si>
    <t>11/3/2016</t>
  </si>
  <si>
    <t>20/10/2014</t>
  </si>
  <si>
    <t>20/6/2016</t>
  </si>
  <si>
    <t>18/4/2015</t>
  </si>
  <si>
    <t>11/12/2016</t>
  </si>
  <si>
    <t>17/6/2016</t>
  </si>
  <si>
    <t>24/11/2015</t>
  </si>
  <si>
    <t>30/4/2015</t>
  </si>
  <si>
    <t>5/12/2014</t>
  </si>
  <si>
    <t>4/6/2016</t>
  </si>
  <si>
    <t>18/9/2016</t>
  </si>
  <si>
    <t>14/9/2017</t>
  </si>
  <si>
    <t>26/4/2015</t>
  </si>
  <si>
    <t>9/12/2017</t>
  </si>
  <si>
    <t>26/11/2014</t>
  </si>
  <si>
    <t>12/10/2014</t>
  </si>
  <si>
    <t>3/9/2015</t>
  </si>
  <si>
    <t>13/11/2017</t>
  </si>
  <si>
    <t>28/5/2017</t>
  </si>
  <si>
    <t>26/10/2017</t>
  </si>
  <si>
    <t>5/4/2016</t>
  </si>
  <si>
    <t>17/9/2016</t>
  </si>
  <si>
    <t>31/1/2015</t>
  </si>
  <si>
    <t>6/11/2017</t>
  </si>
  <si>
    <t>9/11/2017</t>
  </si>
  <si>
    <t>17/6/2017</t>
  </si>
  <si>
    <t>6/9/2016</t>
  </si>
  <si>
    <t>29/8/2016</t>
  </si>
  <si>
    <t>1/12/2016</t>
  </si>
  <si>
    <t>13/11/2015</t>
  </si>
  <si>
    <t>23/11/2017</t>
  </si>
  <si>
    <t>15/10/2015</t>
  </si>
  <si>
    <t>25/12/2017</t>
  </si>
  <si>
    <t>3/11/2016</t>
  </si>
  <si>
    <t>25/8/2014</t>
  </si>
  <si>
    <t>2/3/2015</t>
  </si>
  <si>
    <t>5/4/2015</t>
  </si>
  <si>
    <t>26/12/2014</t>
  </si>
  <si>
    <t>20/9/2014</t>
  </si>
  <si>
    <t>5/11/2017</t>
  </si>
  <si>
    <t>6/11/2016</t>
  </si>
  <si>
    <t>2/2/2017</t>
  </si>
  <si>
    <t>13/10/2016</t>
  </si>
  <si>
    <t>5/9/2016</t>
  </si>
  <si>
    <t>18/9/2017</t>
  </si>
  <si>
    <t>22/12/2017</t>
  </si>
  <si>
    <t>7/9/2015</t>
  </si>
  <si>
    <t>22/10/2014</t>
  </si>
  <si>
    <t>13/3/2016</t>
  </si>
  <si>
    <t>31/5/2015</t>
  </si>
  <si>
    <t>28/5/2015</t>
  </si>
  <si>
    <t>1/3/2014</t>
  </si>
  <si>
    <t>20/11/2016</t>
  </si>
  <si>
    <t>11/5/2016</t>
  </si>
  <si>
    <t>28/12/2015</t>
  </si>
  <si>
    <t>16/11/2016</t>
  </si>
  <si>
    <t>7/11/2016</t>
  </si>
  <si>
    <t>8/9/2014</t>
  </si>
  <si>
    <t>5/8/2014</t>
  </si>
  <si>
    <t>14/9/2014</t>
  </si>
  <si>
    <t>21/4/2017</t>
  </si>
  <si>
    <t>21/11/2015</t>
  </si>
  <si>
    <t>15/12/2015</t>
  </si>
  <si>
    <t>19/11/2014</t>
  </si>
  <si>
    <t>28/11/2016</t>
  </si>
  <si>
    <t>26/8/2014</t>
  </si>
  <si>
    <t>16/7/2016</t>
  </si>
  <si>
    <t>12/10/2015</t>
  </si>
  <si>
    <t>31/10/2015</t>
  </si>
  <si>
    <t>21/3/2014</t>
  </si>
  <si>
    <t>6/7/2017</t>
  </si>
  <si>
    <t>24/6/2017</t>
  </si>
  <si>
    <t>3/8/2014</t>
  </si>
  <si>
    <t>17/12/2017</t>
  </si>
  <si>
    <t>3/6/2017</t>
  </si>
  <si>
    <t>1/12/2017</t>
  </si>
  <si>
    <t>9/2/2015</t>
  </si>
  <si>
    <t>2/1/2015</t>
  </si>
  <si>
    <t>28/10/2016</t>
  </si>
  <si>
    <t>24/12/2015</t>
  </si>
  <si>
    <t>9/8/2015</t>
  </si>
  <si>
    <t>28/2/2015</t>
  </si>
  <si>
    <t>13/9/2014</t>
  </si>
  <si>
    <t>7/4/2017</t>
  </si>
  <si>
    <t>12/11/2017</t>
  </si>
  <si>
    <t>1/6/2014</t>
  </si>
  <si>
    <t>10/12/2016</t>
  </si>
  <si>
    <t>11/9/2016</t>
  </si>
  <si>
    <t>28/11/2015</t>
  </si>
  <si>
    <t>8/6/2017</t>
  </si>
  <si>
    <t>19/9/2014</t>
  </si>
  <si>
    <t>6/6/2016</t>
  </si>
  <si>
    <t>10/11/2015</t>
  </si>
  <si>
    <t>16/6/2017</t>
  </si>
  <si>
    <t>22/1/2016</t>
  </si>
  <si>
    <t>28/12/2017</t>
  </si>
  <si>
    <t>30/7/2015</t>
  </si>
  <si>
    <t>16/9/2017</t>
  </si>
  <si>
    <t>13/10/2017</t>
  </si>
  <si>
    <t>26/9/2015</t>
  </si>
  <si>
    <t>2/11/2015</t>
  </si>
  <si>
    <t>18/12/2016</t>
  </si>
  <si>
    <t>19/11/2017</t>
  </si>
  <si>
    <t>4/5/2015</t>
  </si>
  <si>
    <t>30/12/2014</t>
  </si>
  <si>
    <t>12/9/2016</t>
  </si>
  <si>
    <t>27/9/2014</t>
  </si>
  <si>
    <t>9/8/2014</t>
  </si>
  <si>
    <t>28/12/2014</t>
  </si>
  <si>
    <t>4/11/2014</t>
  </si>
  <si>
    <t>23/4/2016</t>
  </si>
  <si>
    <t>3/11/2017</t>
  </si>
  <si>
    <t>30/8/2016</t>
  </si>
  <si>
    <t>25/4/2016</t>
  </si>
  <si>
    <t>1/9/2015</t>
  </si>
  <si>
    <t>12/7/2014</t>
  </si>
  <si>
    <t>22/6/2015</t>
  </si>
  <si>
    <t>13/4/2014</t>
  </si>
  <si>
    <t>20/12/2015</t>
  </si>
  <si>
    <t>15/6/2017</t>
  </si>
  <si>
    <t>8/7/2017</t>
  </si>
  <si>
    <t>1/9/2016</t>
  </si>
  <si>
    <t>8/4/2016</t>
  </si>
  <si>
    <t>8/3/2017</t>
  </si>
  <si>
    <t>25/9/2017</t>
  </si>
  <si>
    <t>24/9/2014</t>
  </si>
  <si>
    <t>21/10/2016</t>
  </si>
  <si>
    <t>29/5/2017</t>
  </si>
  <si>
    <t>23/7/2014</t>
  </si>
  <si>
    <t>28/9/2016</t>
  </si>
  <si>
    <t>27/8/2017</t>
  </si>
  <si>
    <t>28/4/2015</t>
  </si>
  <si>
    <t>26/6/2015</t>
  </si>
  <si>
    <t>27/11/2015</t>
  </si>
  <si>
    <t>3/12/2015</t>
  </si>
  <si>
    <t>24/11/2014</t>
  </si>
  <si>
    <t>11/12/2017</t>
  </si>
  <si>
    <t>21/9/2014</t>
  </si>
  <si>
    <t>7/6/2014</t>
  </si>
  <si>
    <t>30/6/2017</t>
  </si>
  <si>
    <t>17/10/2017</t>
  </si>
  <si>
    <t>8/9/2016</t>
  </si>
  <si>
    <t>24/12/2014</t>
  </si>
  <si>
    <t>16/4/2014</t>
  </si>
  <si>
    <t>24/12/2017</t>
  </si>
  <si>
    <t>8/12/2017</t>
  </si>
  <si>
    <t>14/4/2016</t>
  </si>
  <si>
    <t>4/3/2017</t>
  </si>
  <si>
    <t>22/6/2014</t>
  </si>
  <si>
    <t>21/8/2017</t>
  </si>
  <si>
    <t>12/9/2014</t>
  </si>
  <si>
    <t>1/10/2017</t>
  </si>
  <si>
    <t>15/4/2016</t>
  </si>
  <si>
    <t>19/12/2014</t>
  </si>
  <si>
    <t>15/9/2017</t>
  </si>
  <si>
    <t>20/1/2017</t>
  </si>
  <si>
    <t>20/3/2017</t>
  </si>
  <si>
    <t>1/4/2016</t>
  </si>
  <si>
    <t>20/10/2017</t>
  </si>
  <si>
    <t>13/12/2016</t>
  </si>
  <si>
    <t>12/2/2014</t>
  </si>
  <si>
    <t>26/9/2016</t>
  </si>
  <si>
    <t>22/4/2016</t>
  </si>
  <si>
    <t>17/1/2015</t>
  </si>
  <si>
    <t>31/3/2017</t>
  </si>
  <si>
    <t>16/12/2016</t>
  </si>
  <si>
    <t>9/11/2014</t>
  </si>
  <si>
    <t>12/7/2016</t>
  </si>
  <si>
    <t>27/10/2016</t>
  </si>
  <si>
    <t>26/6/2016</t>
  </si>
  <si>
    <t>6/10/2014</t>
  </si>
  <si>
    <t>22/7/2014</t>
  </si>
  <si>
    <t>10/6/2017</t>
  </si>
  <si>
    <t>29/10/2014</t>
  </si>
  <si>
    <t>9/5/2016</t>
  </si>
  <si>
    <t>18/3/2016</t>
  </si>
  <si>
    <t>25/7/2016</t>
  </si>
  <si>
    <t>30/5/2016</t>
  </si>
  <si>
    <t>16/3/2015</t>
  </si>
  <si>
    <t>26/11/2017</t>
  </si>
  <si>
    <t>20/10/2016</t>
  </si>
  <si>
    <t>21/12/2017</t>
  </si>
  <si>
    <t>22/1/2017</t>
  </si>
  <si>
    <t>22/3/2015</t>
  </si>
  <si>
    <t>23/1/2017</t>
  </si>
  <si>
    <t>21/5/2016</t>
  </si>
  <si>
    <t>26/12/2015</t>
  </si>
  <si>
    <t>21/10/2017</t>
  </si>
  <si>
    <t>7/11/2015</t>
  </si>
  <si>
    <t>7/9/2017</t>
  </si>
  <si>
    <t>29/5/2016</t>
  </si>
  <si>
    <t>10/7/2016</t>
  </si>
  <si>
    <t>3/9/2017</t>
  </si>
  <si>
    <t>7/12/2015</t>
  </si>
  <si>
    <t>1/2/2014</t>
  </si>
  <si>
    <t>14/7/2016</t>
  </si>
  <si>
    <t>18/12/2015</t>
  </si>
  <si>
    <t>11/5/2014</t>
  </si>
  <si>
    <t>15/11/2015</t>
  </si>
  <si>
    <t>11/9/2017</t>
  </si>
  <si>
    <t>24/11/2017</t>
  </si>
  <si>
    <t>29/6/2017</t>
  </si>
  <si>
    <t>3/3/2014</t>
  </si>
  <si>
    <t>10/6/2016</t>
  </si>
  <si>
    <t>20/11/2017</t>
  </si>
  <si>
    <t>7/12/2017</t>
  </si>
  <si>
    <t>18/9/2015</t>
  </si>
  <si>
    <t>20/7/2017</t>
  </si>
  <si>
    <t>10/9/2015</t>
  </si>
  <si>
    <t>3/7/2015</t>
  </si>
  <si>
    <t>20/3/2016</t>
  </si>
  <si>
    <t>9/1/2014</t>
  </si>
  <si>
    <t>8/8/2014</t>
  </si>
  <si>
    <t>15/3/2014</t>
  </si>
  <si>
    <t>23/5/2014</t>
  </si>
  <si>
    <t>28/4/2016</t>
  </si>
  <si>
    <t>14/11/2017</t>
  </si>
  <si>
    <t>18/8/2017</t>
  </si>
  <si>
    <t>29/11/2015</t>
  </si>
  <si>
    <t>19/5/2017</t>
  </si>
  <si>
    <t>24/9/2017</t>
  </si>
  <si>
    <t>4/10/2015</t>
  </si>
  <si>
    <t>15/8/2016</t>
  </si>
  <si>
    <t>20/5/2016</t>
  </si>
  <si>
    <t>30/7/2017</t>
  </si>
  <si>
    <t>21/7/2017</t>
  </si>
  <si>
    <t>30/12/2017</t>
  </si>
  <si>
    <t>23/10/2016</t>
  </si>
  <si>
    <t>19/6/2017</t>
  </si>
  <si>
    <t>22/8/2016</t>
  </si>
  <si>
    <t>19/9/2016</t>
  </si>
  <si>
    <t>24/8/2015</t>
  </si>
  <si>
    <t>26/3/2016</t>
  </si>
  <si>
    <t>4/11/2016</t>
  </si>
  <si>
    <t>9/6/2017</t>
  </si>
  <si>
    <t>5/12/2017</t>
  </si>
  <si>
    <t>18/3/2017</t>
  </si>
  <si>
    <t>19/11/2016</t>
  </si>
  <si>
    <t>4/11/2017</t>
  </si>
  <si>
    <t>5/7/2014</t>
  </si>
  <si>
    <t>21/6/2014</t>
  </si>
  <si>
    <t>28/3/2015</t>
  </si>
  <si>
    <t>14/5/2015</t>
  </si>
  <si>
    <t>2/9/2017</t>
  </si>
  <si>
    <t>9/4/2015</t>
  </si>
  <si>
    <t>2/12/2014</t>
  </si>
  <si>
    <t>5/4/2014</t>
  </si>
  <si>
    <t>1/7/2014</t>
  </si>
  <si>
    <t>11/1/2014</t>
  </si>
  <si>
    <t>2/6/2014</t>
  </si>
  <si>
    <t>13/2/2016</t>
  </si>
  <si>
    <t>15/12/2016</t>
  </si>
  <si>
    <t>7/10/2014</t>
  </si>
  <si>
    <t>7/7/2016</t>
  </si>
  <si>
    <t>3/12/2016</t>
  </si>
  <si>
    <t>21/1/2017</t>
  </si>
  <si>
    <t>4/1/2014</t>
  </si>
  <si>
    <t>27/8/2016</t>
  </si>
  <si>
    <t>27/5/2014</t>
  </si>
  <si>
    <t>2/10/2017</t>
  </si>
  <si>
    <t>7/4/2016</t>
  </si>
  <si>
    <t>29/12/2014</t>
  </si>
  <si>
    <t>23/7/2017</t>
  </si>
  <si>
    <t>31/8/2015</t>
  </si>
  <si>
    <t>8/2/2015</t>
  </si>
  <si>
    <t>13/1/2014</t>
  </si>
  <si>
    <t>14/5/2014</t>
  </si>
  <si>
    <t>19/5/2016</t>
  </si>
  <si>
    <t>30/1/2017</t>
  </si>
  <si>
    <t>29/6/2014</t>
  </si>
  <si>
    <t>21/8/2015</t>
  </si>
  <si>
    <t>3/10/2015</t>
  </si>
  <si>
    <t>23/5/2015</t>
  </si>
  <si>
    <t>17/3/2017</t>
  </si>
  <si>
    <t>12/12/2015</t>
  </si>
  <si>
    <t>21/9/2017</t>
  </si>
  <si>
    <t>20/2/2017</t>
  </si>
  <si>
    <t>18/8/2016</t>
  </si>
  <si>
    <t>12/3/2016</t>
  </si>
  <si>
    <t>22/4/2017</t>
  </si>
  <si>
    <t>1/11/2014</t>
  </si>
  <si>
    <t>3/2/2015</t>
  </si>
  <si>
    <t>13/10/2014</t>
  </si>
  <si>
    <t>14/5/2017</t>
  </si>
  <si>
    <t>20/3/2015</t>
  </si>
  <si>
    <t>15/9/2016</t>
  </si>
  <si>
    <t>28/6/2014</t>
  </si>
  <si>
    <t>20/6/2017</t>
  </si>
  <si>
    <t>9/5/2014</t>
  </si>
  <si>
    <t>23/7/2016</t>
  </si>
  <si>
    <t>7/3/2016</t>
  </si>
  <si>
    <t>20/11/2015</t>
  </si>
  <si>
    <t>13/10/2015</t>
  </si>
  <si>
    <t>1/1/2017</t>
  </si>
  <si>
    <t>7/2/2014</t>
  </si>
  <si>
    <t>28/5/2016</t>
  </si>
  <si>
    <t>19/2/2016</t>
  </si>
  <si>
    <t>10/4/2017</t>
  </si>
  <si>
    <t>5/1/2016</t>
  </si>
  <si>
    <t>10/1/2014</t>
  </si>
  <si>
    <t>29/9/2016</t>
  </si>
  <si>
    <t>6/4/2014</t>
  </si>
  <si>
    <t>3/9/2016</t>
  </si>
  <si>
    <t>19/10/2015</t>
  </si>
  <si>
    <t>10/12/2014</t>
  </si>
  <si>
    <t>25/8/2017</t>
  </si>
  <si>
    <t>17/1/2016</t>
  </si>
  <si>
    <t>17/9/2014</t>
  </si>
  <si>
    <t>30/11/2017</t>
  </si>
  <si>
    <t>9/10/2015</t>
  </si>
  <si>
    <t>23/12/2017</t>
  </si>
  <si>
    <t>22/10/2016</t>
  </si>
  <si>
    <t>29/4/2014</t>
  </si>
  <si>
    <t>25/4/2015</t>
  </si>
  <si>
    <t>26/6/2017</t>
  </si>
  <si>
    <t>14/10/2017</t>
  </si>
  <si>
    <t>9/12/2014</t>
  </si>
  <si>
    <t>10/11/2016</t>
  </si>
  <si>
    <t>3/10/2016</t>
  </si>
  <si>
    <t>9/9/2014</t>
  </si>
  <si>
    <t>29/10/2017</t>
  </si>
  <si>
    <t>10/4/2016</t>
  </si>
  <si>
    <t>11/11/2017</t>
  </si>
  <si>
    <t>27/11/2017</t>
  </si>
  <si>
    <t>15/6/2014</t>
  </si>
  <si>
    <t>5/3/2016</t>
  </si>
  <si>
    <t>11/4/2015</t>
  </si>
  <si>
    <t>5/10/2015</t>
  </si>
  <si>
    <t>14/4/2017</t>
  </si>
  <si>
    <t>13/12/2015</t>
  </si>
  <si>
    <t>19/6/2016</t>
  </si>
  <si>
    <t>29/5/2015</t>
  </si>
  <si>
    <t>26/7/2015</t>
  </si>
  <si>
    <t>28/11/2017</t>
  </si>
  <si>
    <t>3/4/2017</t>
  </si>
  <si>
    <t>15/5/2017</t>
  </si>
  <si>
    <t>22/9/2015</t>
  </si>
  <si>
    <t>22/9/2014</t>
  </si>
  <si>
    <t>9/4/2017</t>
  </si>
  <si>
    <t>16/1/2014</t>
  </si>
  <si>
    <t>5/10/2017</t>
  </si>
  <si>
    <t>9/7/2017</t>
  </si>
  <si>
    <t>7/1/2017</t>
  </si>
  <si>
    <t>9/12/2015</t>
  </si>
  <si>
    <t>29/9/2017</t>
  </si>
  <si>
    <t>10/3/2015</t>
  </si>
  <si>
    <t>21/5/2017</t>
  </si>
  <si>
    <t>29/3/2015</t>
  </si>
  <si>
    <t>9/9/2016</t>
  </si>
  <si>
    <t>26/8/2016</t>
  </si>
  <si>
    <t>21/5/2014</t>
  </si>
  <si>
    <t>28/10/2015</t>
  </si>
  <si>
    <t>13/11/2016</t>
  </si>
  <si>
    <t>31/7/2015</t>
  </si>
  <si>
    <t>27/8/2015</t>
  </si>
  <si>
    <t>6/11/2015</t>
  </si>
  <si>
    <t>26/12/2017</t>
  </si>
  <si>
    <t>1/8/2017</t>
  </si>
  <si>
    <t>21/12/2015</t>
  </si>
  <si>
    <t>6/7/2015</t>
  </si>
  <si>
    <t>27/4/2015</t>
  </si>
  <si>
    <t>16/6/2015</t>
  </si>
  <si>
    <t>11/1/2016</t>
  </si>
  <si>
    <t>11/7/2014</t>
  </si>
  <si>
    <t>13/6/2015</t>
  </si>
  <si>
    <t>12/10/2017</t>
  </si>
  <si>
    <t>8/3/2016</t>
  </si>
  <si>
    <t>4/4/2015</t>
  </si>
  <si>
    <t>10/12/2017</t>
  </si>
  <si>
    <t>24/11/2016</t>
  </si>
  <si>
    <t>23/3/2015</t>
  </si>
  <si>
    <t>16/4/2015</t>
  </si>
  <si>
    <t>1/10/2016</t>
  </si>
  <si>
    <t>28/9/2017</t>
  </si>
  <si>
    <t>25/7/2015</t>
  </si>
  <si>
    <t>12/11/2016</t>
  </si>
  <si>
    <t>23/9/2017</t>
  </si>
  <si>
    <t>1/3/2016</t>
  </si>
  <si>
    <t>12/8/2016</t>
  </si>
  <si>
    <t>4/6/2017</t>
  </si>
  <si>
    <t>6/12/2015</t>
  </si>
  <si>
    <t>25/6/2014</t>
  </si>
  <si>
    <t>14/6/2016</t>
  </si>
  <si>
    <t>18/12/2017</t>
  </si>
  <si>
    <t>22/7/2016</t>
  </si>
  <si>
    <t>4/9/2015</t>
  </si>
  <si>
    <t>20/1/2014</t>
  </si>
  <si>
    <t>12/4/2016</t>
  </si>
  <si>
    <t>6/12/2016</t>
  </si>
  <si>
    <t>5/6/2016</t>
  </si>
  <si>
    <t>29/9/2014</t>
  </si>
  <si>
    <t>8/5/2015</t>
  </si>
  <si>
    <t>31/12/2016</t>
  </si>
  <si>
    <t>20/12/2014</t>
  </si>
  <si>
    <t>2/7/2016</t>
  </si>
  <si>
    <t>1/9/2014</t>
  </si>
  <si>
    <t>4/5/2014</t>
  </si>
  <si>
    <t>10/3/2014</t>
  </si>
  <si>
    <t>21/4/2014</t>
  </si>
  <si>
    <t>22/10/2015</t>
  </si>
  <si>
    <t>22/8/2015</t>
  </si>
  <si>
    <t>27/12/2014</t>
  </si>
  <si>
    <t>24/4/2016</t>
  </si>
  <si>
    <t>14/1/2017</t>
  </si>
  <si>
    <t>26/2/2017</t>
  </si>
  <si>
    <t>15/9/2015</t>
  </si>
  <si>
    <t>18/7/2016</t>
  </si>
  <si>
    <t>9/9/2017</t>
  </si>
  <si>
    <t>4/12/2016</t>
  </si>
  <si>
    <t>11/8/2014</t>
  </si>
  <si>
    <t>15/2/2016</t>
  </si>
  <si>
    <t>12/12/2014</t>
  </si>
  <si>
    <t>4/7/2015</t>
  </si>
  <si>
    <t>10/3/2017</t>
  </si>
  <si>
    <t>24/12/2016</t>
  </si>
  <si>
    <t>23/10/2017</t>
  </si>
  <si>
    <t>7/7/2017</t>
  </si>
  <si>
    <t>21/4/2016</t>
  </si>
  <si>
    <t>26/5/2016</t>
  </si>
  <si>
    <t>2/5/2016</t>
  </si>
  <si>
    <t>22/11/2016</t>
  </si>
  <si>
    <t>25/5/2015</t>
  </si>
  <si>
    <t>23/12/2016</t>
  </si>
  <si>
    <t>19/9/2015</t>
  </si>
  <si>
    <t>3/7/2017</t>
  </si>
  <si>
    <t>24/9/2016</t>
  </si>
  <si>
    <t>3/2/2017</t>
  </si>
  <si>
    <t>3/3/2017</t>
  </si>
  <si>
    <t>9/10/2017</t>
  </si>
  <si>
    <t>28/9/2014</t>
  </si>
  <si>
    <t>14/6/2015</t>
  </si>
  <si>
    <t>30/3/2016</t>
  </si>
  <si>
    <t>15/10/2017</t>
  </si>
  <si>
    <t>23/5/2016</t>
  </si>
  <si>
    <t>2/6/2017</t>
  </si>
  <si>
    <t>16/2/2014</t>
  </si>
  <si>
    <t>6/5/2014</t>
  </si>
  <si>
    <t>16/5/2016</t>
  </si>
  <si>
    <t>2/4/2017</t>
  </si>
  <si>
    <t>2/1/2017</t>
  </si>
  <si>
    <t>17/3/2014</t>
  </si>
  <si>
    <t>3/10/2014</t>
  </si>
  <si>
    <t>28/3/2016</t>
  </si>
  <si>
    <t>4/5/2017</t>
  </si>
  <si>
    <t>5/5/2016</t>
  </si>
  <si>
    <t>26/4/2017</t>
  </si>
  <si>
    <t>26/9/2014</t>
  </si>
  <si>
    <t>10/11/2017</t>
  </si>
  <si>
    <t>7/3/2017</t>
  </si>
  <si>
    <t>1/4/2014</t>
  </si>
  <si>
    <t>14/9/2015</t>
  </si>
  <si>
    <t>4/8/2014</t>
  </si>
  <si>
    <t>5/2/2016</t>
  </si>
  <si>
    <t>1/11/2016</t>
  </si>
  <si>
    <t>19/4/2016</t>
  </si>
  <si>
    <t>2/9/2016</t>
  </si>
  <si>
    <t>25/9/2016</t>
  </si>
  <si>
    <t>9/7/2016</t>
  </si>
  <si>
    <t>30/6/2014</t>
  </si>
  <si>
    <t>28/1/2017</t>
  </si>
  <si>
    <t>21/9/2015</t>
  </si>
  <si>
    <t>26/12/2016</t>
  </si>
  <si>
    <t>12/4/2017</t>
  </si>
  <si>
    <t>19/12/2017</t>
  </si>
  <si>
    <t>5/8/2017</t>
  </si>
  <si>
    <t>1/10/2015</t>
  </si>
  <si>
    <t>13/6/2017</t>
  </si>
  <si>
    <t>23/4/2014</t>
  </si>
  <si>
    <t>1/5/2015</t>
  </si>
  <si>
    <t>19/7/2015</t>
  </si>
  <si>
    <t>26/11/2016</t>
  </si>
  <si>
    <t>12/6/2017</t>
  </si>
  <si>
    <t>17/8/2015</t>
  </si>
  <si>
    <t>1/12/2015</t>
  </si>
  <si>
    <t>16/5/2015</t>
  </si>
  <si>
    <t>24/9/2015</t>
  </si>
  <si>
    <t>11/7/2017</t>
  </si>
  <si>
    <t>19/3/2017</t>
  </si>
  <si>
    <t>2/12/2016</t>
  </si>
  <si>
    <t>14/10/2016</t>
  </si>
  <si>
    <t>27/11/2014</t>
  </si>
  <si>
    <t>3/11/2015</t>
  </si>
  <si>
    <t>29/11/2014</t>
  </si>
  <si>
    <t>30/4/2017</t>
  </si>
  <si>
    <t>30/10/2017</t>
  </si>
  <si>
    <t>17/12/2014</t>
  </si>
  <si>
    <t>4/9/2017</t>
  </si>
  <si>
    <t>17/10/2016</t>
  </si>
  <si>
    <t>1/8/2015</t>
  </si>
  <si>
    <t>12/9/2017</t>
  </si>
  <si>
    <t>3/2/2014</t>
  </si>
  <si>
    <t>11/2/2017</t>
  </si>
  <si>
    <t>16/4/2017</t>
  </si>
  <si>
    <t>26/3/2015</t>
  </si>
  <si>
    <t>31/8/2017</t>
  </si>
  <si>
    <t>10/2/2017</t>
  </si>
  <si>
    <t>29/10/2016</t>
  </si>
  <si>
    <t>11/3/2014</t>
  </si>
  <si>
    <t>4/2/2014</t>
  </si>
  <si>
    <t>31/12/2014</t>
  </si>
  <si>
    <t>23/11/2015</t>
  </si>
  <si>
    <t>6/7/2014</t>
  </si>
  <si>
    <t>3/5/2014</t>
  </si>
  <si>
    <t>16/10/2017</t>
  </si>
  <si>
    <t>6/2/2015</t>
  </si>
  <si>
    <t>9/4/2016</t>
  </si>
  <si>
    <t>4/4/2014</t>
  </si>
  <si>
    <t>5/9/2017</t>
  </si>
  <si>
    <t>9/11/2015</t>
  </si>
  <si>
    <t>4/3/2014</t>
  </si>
  <si>
    <t>19/3/2015</t>
  </si>
  <si>
    <t>11/6/2017</t>
  </si>
  <si>
    <t>23/11/2014</t>
  </si>
  <si>
    <t>15/12/2014</t>
  </si>
  <si>
    <t>27/2/2016</t>
  </si>
  <si>
    <t>12/5/2016</t>
  </si>
  <si>
    <t>23/6/2015</t>
  </si>
  <si>
    <t>19/10/2014</t>
  </si>
  <si>
    <t>24/3/2015</t>
  </si>
  <si>
    <t>8/5/2017</t>
  </si>
  <si>
    <t>8/5/2016</t>
  </si>
  <si>
    <t>26/5/2014</t>
  </si>
  <si>
    <t>15/3/2016</t>
  </si>
  <si>
    <t>10/8/2015</t>
  </si>
  <si>
    <t>10/9/2016</t>
  </si>
  <si>
    <t>19/12/2015</t>
  </si>
  <si>
    <t>16/11/2015</t>
  </si>
  <si>
    <t>21/6/2017</t>
  </si>
  <si>
    <t>1/11/2015</t>
  </si>
  <si>
    <t>29/8/2014</t>
  </si>
  <si>
    <t>18/11/2017</t>
  </si>
  <si>
    <t>12/5/2014</t>
  </si>
  <si>
    <t>10/1/2015</t>
  </si>
  <si>
    <t>22/3/2016</t>
  </si>
  <si>
    <t>11/12/2015</t>
  </si>
  <si>
    <t>18/5/2016</t>
  </si>
  <si>
    <t>7/9/2014</t>
  </si>
  <si>
    <t>24/4/2017</t>
  </si>
  <si>
    <t>16/8/2014</t>
  </si>
  <si>
    <t>14/3/2016</t>
  </si>
  <si>
    <t>3/6/2014</t>
  </si>
  <si>
    <t>13/7/2015</t>
  </si>
  <si>
    <t>2/2/2014</t>
  </si>
  <si>
    <t>30/1/2015</t>
  </si>
  <si>
    <t>8/9/2017</t>
  </si>
  <si>
    <t>7/10/2017</t>
  </si>
  <si>
    <t>30/4/2016</t>
  </si>
  <si>
    <t>29/4/2017</t>
  </si>
  <si>
    <t>7/2/2016</t>
  </si>
  <si>
    <t>29/7/2017</t>
  </si>
  <si>
    <t>6/6/2014</t>
  </si>
  <si>
    <t>13/8/2016</t>
  </si>
  <si>
    <t>25/4/2014</t>
  </si>
  <si>
    <t>2/12/2017</t>
  </si>
  <si>
    <t>8/12/2015</t>
  </si>
  <si>
    <t>5/1/2014</t>
  </si>
  <si>
    <t>5/9/2015</t>
  </si>
  <si>
    <t>4/8/2016</t>
  </si>
  <si>
    <t>22/3/2014</t>
  </si>
  <si>
    <t>2/3/2017</t>
  </si>
  <si>
    <t>27/11/2016</t>
  </si>
  <si>
    <t>28/4/2014</t>
  </si>
  <si>
    <t>11/11/2016</t>
  </si>
  <si>
    <t>9/7/2015</t>
  </si>
  <si>
    <t>22/9/2017</t>
  </si>
  <si>
    <t>15/2/2015</t>
  </si>
  <si>
    <t>30/9/2014</t>
  </si>
  <si>
    <t>1/12/2014</t>
  </si>
  <si>
    <t>8/12/2014</t>
  </si>
  <si>
    <t>8/8/2016</t>
  </si>
  <si>
    <t>25/12/2016</t>
  </si>
  <si>
    <t>11/2/2016</t>
  </si>
  <si>
    <t>4/6/2015</t>
  </si>
  <si>
    <t>25/5/2014</t>
  </si>
  <si>
    <t>16/2/2016</t>
  </si>
  <si>
    <t>22/12/2016</t>
  </si>
  <si>
    <t>8/2/2016</t>
  </si>
  <si>
    <t>18/5/2014</t>
  </si>
  <si>
    <t>5/11/2015</t>
  </si>
  <si>
    <t>19/2/2017</t>
  </si>
  <si>
    <t>1/8/2014</t>
  </si>
  <si>
    <t>12/1/2017</t>
  </si>
  <si>
    <t>20/7/2015</t>
  </si>
  <si>
    <t>13/6/2014</t>
  </si>
  <si>
    <t>12/5/2017</t>
  </si>
  <si>
    <t>26/3/2017</t>
  </si>
  <si>
    <t>12/11/2014</t>
  </si>
  <si>
    <t>25/6/2015</t>
  </si>
  <si>
    <t>21/7/2014</t>
  </si>
  <si>
    <t>21/11/2017</t>
  </si>
  <si>
    <t>4/6/2014</t>
  </si>
  <si>
    <t>10/3/2016</t>
  </si>
  <si>
    <t>25/3/2017</t>
  </si>
  <si>
    <t>29/12/2017</t>
  </si>
  <si>
    <t>28/3/2017</t>
  </si>
  <si>
    <t>5/3/2015</t>
  </si>
  <si>
    <t>19/1/2017</t>
  </si>
  <si>
    <t>21/10/2014</t>
  </si>
  <si>
    <t>14/3/2014</t>
  </si>
  <si>
    <t>31/12/2015</t>
  </si>
  <si>
    <t>3/10/2017</t>
  </si>
  <si>
    <t>29/6/2016</t>
  </si>
  <si>
    <t>20/8/2016</t>
  </si>
  <si>
    <t>17/5/2016</t>
  </si>
  <si>
    <t>15/11/2016</t>
  </si>
  <si>
    <t>15/1/2014</t>
  </si>
  <si>
    <t>8/11/2015</t>
  </si>
  <si>
    <t>30/10/2015</t>
  </si>
  <si>
    <t>17/8/2017</t>
  </si>
  <si>
    <t>8/7/2016</t>
  </si>
  <si>
    <t>9/3/2017</t>
  </si>
  <si>
    <t>9/6/2016</t>
  </si>
  <si>
    <t>16/3/2017</t>
  </si>
  <si>
    <t>6/8/2017</t>
  </si>
  <si>
    <t>29/8/2017</t>
  </si>
  <si>
    <t>6/5/2017</t>
  </si>
  <si>
    <t>14/12/2014</t>
  </si>
  <si>
    <t>18/10/2014</t>
  </si>
  <si>
    <t>14/12/2015</t>
  </si>
  <si>
    <t>3/12/2014</t>
  </si>
  <si>
    <t>25/11/2014</t>
  </si>
  <si>
    <t>24/2/2017</t>
  </si>
  <si>
    <t>25/6/2017</t>
  </si>
  <si>
    <t>6/2/2014</t>
  </si>
  <si>
    <t>11/4/2017</t>
  </si>
  <si>
    <t>3/8/2017</t>
  </si>
  <si>
    <t>15/11/2014</t>
  </si>
  <si>
    <t>20/8/2017</t>
  </si>
  <si>
    <t>13/3/2015</t>
  </si>
  <si>
    <t>26/11/2015</t>
  </si>
  <si>
    <t>23/1/2015</t>
  </si>
  <si>
    <t>18/6/2015</t>
  </si>
  <si>
    <t>2/10/2015</t>
  </si>
  <si>
    <t>17/8/2014</t>
  </si>
  <si>
    <t>11/7/2015</t>
  </si>
  <si>
    <t>31/10/2014</t>
  </si>
  <si>
    <t>13/4/2015</t>
  </si>
  <si>
    <t>21/7/2016</t>
  </si>
  <si>
    <t>7/11/2017</t>
  </si>
  <si>
    <t>23/2/2017</t>
  </si>
  <si>
    <t>23/6/2016</t>
  </si>
  <si>
    <t>26/10/2015</t>
  </si>
  <si>
    <t>15/7/2017</t>
  </si>
  <si>
    <t>17/11/2014</t>
  </si>
  <si>
    <t>25/11/2015</t>
  </si>
  <si>
    <t>15/5/2016</t>
  </si>
  <si>
    <t>18/7/2014</t>
  </si>
  <si>
    <t>24/3/2017</t>
  </si>
  <si>
    <t>13/4/2017</t>
  </si>
  <si>
    <t>23/6/2014</t>
  </si>
  <si>
    <t>20/5/2014</t>
  </si>
  <si>
    <t>30/11/2015</t>
  </si>
  <si>
    <t>16/11/2017</t>
  </si>
  <si>
    <t>25/6/2016</t>
  </si>
  <si>
    <t>14/5/2016</t>
  </si>
  <si>
    <t>7/1/2016</t>
  </si>
  <si>
    <t>13/3/2017</t>
  </si>
  <si>
    <t>27/1/2017</t>
  </si>
  <si>
    <t>30/7/2016</t>
  </si>
  <si>
    <t>15/10/2016</t>
  </si>
  <si>
    <t>7/5/2016</t>
  </si>
  <si>
    <t>10/8/2017</t>
  </si>
  <si>
    <t>28/11/2014</t>
  </si>
  <si>
    <t>6/9/2015</t>
  </si>
  <si>
    <t>29/6/2015</t>
  </si>
  <si>
    <t>14/7/2014</t>
  </si>
  <si>
    <t>14/11/2014</t>
  </si>
  <si>
    <t>28/7/2017</t>
  </si>
  <si>
    <t>31/7/2017</t>
  </si>
  <si>
    <t>19/3/2016</t>
  </si>
  <si>
    <t>31/3/2014</t>
  </si>
  <si>
    <t>15/7/2016</t>
  </si>
  <si>
    <t>20/4/2017</t>
  </si>
  <si>
    <t>28/9/2015</t>
  </si>
  <si>
    <t>6/2/2017</t>
  </si>
  <si>
    <t>14/11/2016</t>
  </si>
  <si>
    <t>17/9/2017</t>
  </si>
  <si>
    <t>20/12/2017</t>
  </si>
  <si>
    <t>6/3/2015</t>
  </si>
  <si>
    <t>27/6/2014</t>
  </si>
  <si>
    <t>17/11/2017</t>
  </si>
  <si>
    <t>1/6/2017</t>
  </si>
  <si>
    <t>8/1/2017</t>
  </si>
  <si>
    <t>20/4/2015</t>
  </si>
  <si>
    <t>6/8/2015</t>
  </si>
  <si>
    <t>23/12/2015</t>
  </si>
  <si>
    <t>25/12/2015</t>
  </si>
  <si>
    <t>21/3/2017</t>
  </si>
  <si>
    <t>23/8/2014</t>
  </si>
  <si>
    <t>19/8/2014</t>
  </si>
  <si>
    <t>26/7/2014</t>
  </si>
  <si>
    <t>22/2/2016</t>
  </si>
  <si>
    <t>23/9/2016</t>
  </si>
  <si>
    <t>24/1/2017</t>
  </si>
  <si>
    <t>6/5/2016</t>
  </si>
  <si>
    <t>17/3/2016</t>
  </si>
  <si>
    <t>14/11/2015</t>
  </si>
  <si>
    <t>14/8/2017</t>
  </si>
  <si>
    <t>1/4/2017</t>
  </si>
  <si>
    <t>27/9/2016</t>
  </si>
  <si>
    <t>23/3/2017</t>
  </si>
  <si>
    <t>7/6/2015</t>
  </si>
  <si>
    <t>29/12/2016</t>
  </si>
  <si>
    <t>18/4/2016</t>
  </si>
  <si>
    <t>11/6/2016</t>
  </si>
  <si>
    <t>13/5/2017</t>
  </si>
  <si>
    <t>25/3/2014</t>
  </si>
  <si>
    <t>18/11/2014</t>
  </si>
  <si>
    <t>17/7/2017</t>
  </si>
  <si>
    <t>22/5/2016</t>
  </si>
  <si>
    <t>31/10/2016</t>
  </si>
  <si>
    <t>5/11/2016</t>
  </si>
  <si>
    <t>15/8/2017</t>
  </si>
  <si>
    <t>3/12/2017</t>
  </si>
  <si>
    <t>28/8/2017</t>
  </si>
  <si>
    <t>13/12/2014</t>
  </si>
  <si>
    <t>16/6/2014</t>
  </si>
  <si>
    <t>22/6/2017</t>
  </si>
  <si>
    <t>25/7/2014</t>
  </si>
  <si>
    <t>2/7/2015</t>
  </si>
  <si>
    <t>18/11/2016</t>
  </si>
  <si>
    <t>5/9/2014</t>
  </si>
  <si>
    <t>2/5/2017</t>
  </si>
  <si>
    <t>6/4/2015</t>
  </si>
  <si>
    <t>24/10/2014</t>
  </si>
  <si>
    <t>27/1/2015</t>
  </si>
  <si>
    <t>16/7/2015</t>
  </si>
  <si>
    <t>16/8/2015</t>
  </si>
  <si>
    <t>14/9/2016</t>
  </si>
  <si>
    <t>8/10/2016</t>
  </si>
  <si>
    <t>17/3/2015</t>
  </si>
  <si>
    <t>1/11/2017</t>
  </si>
  <si>
    <t>27/12/2017</t>
  </si>
  <si>
    <t>22/11/2014</t>
  </si>
  <si>
    <t>26/1/2014</t>
  </si>
  <si>
    <t>23/4/2017</t>
  </si>
  <si>
    <t>16/12/2014</t>
  </si>
  <si>
    <t>4/3/2016</t>
  </si>
  <si>
    <t>26/4/2014</t>
  </si>
  <si>
    <t>22/10/2017</t>
  </si>
  <si>
    <t>5/7/2015</t>
  </si>
  <si>
    <t>15/8/2015</t>
  </si>
  <si>
    <t>20/2/2015</t>
  </si>
  <si>
    <t>17/4/2016</t>
  </si>
  <si>
    <t>16/8/2016</t>
  </si>
  <si>
    <t>1/5/2016</t>
  </si>
  <si>
    <t>25/8/2015</t>
  </si>
  <si>
    <t>12/11/2015</t>
  </si>
  <si>
    <t>4/12/2017</t>
  </si>
  <si>
    <t>28/8/2016</t>
  </si>
  <si>
    <t>15/10/2014</t>
  </si>
  <si>
    <t>18/3/2014</t>
  </si>
  <si>
    <t>24/5/2014</t>
  </si>
  <si>
    <t>4/12/2014</t>
  </si>
  <si>
    <t>26/8/2017</t>
  </si>
  <si>
    <t>6/12/2014</t>
  </si>
  <si>
    <t>4/10/2014</t>
  </si>
  <si>
    <t>13/2/2017</t>
  </si>
  <si>
    <t>2/7/2014</t>
  </si>
  <si>
    <t>21/2/2015</t>
  </si>
  <si>
    <t>25/2/2016</t>
  </si>
  <si>
    <t>20/6/2015</t>
  </si>
  <si>
    <t>7/8/2017</t>
  </si>
  <si>
    <t>4/12/2015</t>
  </si>
  <si>
    <t>8/6/2014</t>
  </si>
  <si>
    <t>17/4/2015</t>
  </si>
  <si>
    <t>15/1/2017</t>
  </si>
  <si>
    <t>2/4/2015</t>
  </si>
  <si>
    <t>17/7/2015</t>
  </si>
  <si>
    <t>9/10/2016</t>
  </si>
  <si>
    <t>12/4/2014</t>
  </si>
  <si>
    <t>25/10/2016</t>
  </si>
  <si>
    <t>12/5/2015</t>
  </si>
  <si>
    <t>25/9/2014</t>
  </si>
  <si>
    <t>26/1/2017</t>
  </si>
  <si>
    <t>18/5/2017</t>
  </si>
  <si>
    <t>27/12/2016</t>
  </si>
  <si>
    <t>8/4/2017</t>
  </si>
  <si>
    <t>2/6/2016</t>
  </si>
  <si>
    <t>25/7/2017</t>
  </si>
  <si>
    <t>12/8/2017</t>
  </si>
  <si>
    <t>13/8/2017</t>
  </si>
  <si>
    <t>21/1/2016</t>
  </si>
  <si>
    <t>15/1/2016</t>
  </si>
  <si>
    <t>21/2/2014</t>
  </si>
  <si>
    <t>30/1/2016</t>
  </si>
  <si>
    <t>18/10/2016</t>
  </si>
  <si>
    <t>2/11/2017</t>
  </si>
  <si>
    <t>30/3/2014</t>
  </si>
  <si>
    <t>4/1/2016</t>
  </si>
  <si>
    <t>12/9/2015</t>
  </si>
  <si>
    <t>27/6/2016</t>
  </si>
  <si>
    <t>23/11/2016</t>
  </si>
  <si>
    <t>2/9/2014</t>
  </si>
  <si>
    <t>10/7/2017</t>
  </si>
  <si>
    <t>8/8/2015</t>
  </si>
  <si>
    <t>14/12/2017</t>
  </si>
  <si>
    <t>27/6/2017</t>
  </si>
  <si>
    <t>16/12/2017</t>
  </si>
  <si>
    <t>7/5/2015</t>
  </si>
  <si>
    <t>12/6/2015</t>
  </si>
  <si>
    <t>25/5/2016</t>
  </si>
  <si>
    <t>21/2/2016</t>
  </si>
  <si>
    <t>2/10/2016</t>
  </si>
  <si>
    <t>11/3/2017</t>
  </si>
  <si>
    <t>17/5/2014</t>
  </si>
  <si>
    <t>17/4/2017</t>
  </si>
  <si>
    <t>23/8/2016</t>
  </si>
  <si>
    <t>24/8/2014</t>
  </si>
  <si>
    <t>24/3/2016</t>
  </si>
  <si>
    <t>21/11/2016</t>
  </si>
  <si>
    <t>11/6/2015</t>
  </si>
  <si>
    <t>6/10/2017</t>
  </si>
  <si>
    <t>28/8/2015</t>
  </si>
  <si>
    <t>3/1/2016</t>
  </si>
  <si>
    <t>20/7/2014</t>
  </si>
  <si>
    <t>27/5/2017</t>
  </si>
  <si>
    <t>28/1/2014</t>
  </si>
  <si>
    <t>9/2/2017</t>
  </si>
  <si>
    <t>3/3/2016</t>
  </si>
  <si>
    <t>23/8/2015</t>
  </si>
  <si>
    <t>27/4/2017</t>
  </si>
  <si>
    <t>7/6/2016</t>
  </si>
  <si>
    <t>21/3/2016</t>
  </si>
  <si>
    <t>7/11/2014</t>
  </si>
  <si>
    <t>12/3/2017</t>
  </si>
  <si>
    <t>22/7/2017</t>
  </si>
  <si>
    <t>10/7/2015</t>
  </si>
  <si>
    <t>10/11/2014</t>
  </si>
  <si>
    <t>9/1/2016</t>
  </si>
  <si>
    <t>23/12/2014</t>
  </si>
  <si>
    <t>2/10/2014</t>
  </si>
  <si>
    <t>1/9/2017</t>
  </si>
  <si>
    <t>1/2/2016</t>
  </si>
  <si>
    <t>27/10/2017</t>
  </si>
  <si>
    <t>11/10/2014</t>
  </si>
  <si>
    <t>22/5/2014</t>
  </si>
  <si>
    <t>15/7/2014</t>
  </si>
  <si>
    <t>30/10/2016</t>
  </si>
  <si>
    <t>15/8/2014</t>
  </si>
  <si>
    <t>11/9/2015</t>
  </si>
  <si>
    <t>23/7/2015</t>
  </si>
  <si>
    <t>13/8/2015</t>
  </si>
  <si>
    <t>17/8/2016</t>
  </si>
  <si>
    <t>23/9/2014</t>
  </si>
  <si>
    <t>19/7/2014</t>
  </si>
  <si>
    <t>31/1/2014</t>
  </si>
  <si>
    <t>9/7/2014</t>
  </si>
  <si>
    <t>25/3/2016</t>
  </si>
  <si>
    <t>1/7/2017</t>
  </si>
  <si>
    <t>21/11/2014</t>
  </si>
  <si>
    <t>17/10/2015</t>
  </si>
  <si>
    <t>20/9/2016</t>
  </si>
  <si>
    <t>27/9/2015</t>
  </si>
  <si>
    <t>29/7/2016</t>
  </si>
  <si>
    <t>6/8/2016</t>
  </si>
  <si>
    <t>7/10/2016</t>
  </si>
  <si>
    <t>16/3/2014</t>
  </si>
  <si>
    <t>1/3/2015</t>
  </si>
  <si>
    <t>20/2/2016</t>
  </si>
  <si>
    <t>25/11/2016</t>
  </si>
  <si>
    <t>14/12/2016</t>
  </si>
  <si>
    <t>31/8/2014</t>
  </si>
  <si>
    <t>7/4/2014</t>
  </si>
  <si>
    <t>30/11/2016</t>
  </si>
  <si>
    <t>20/6/2014</t>
  </si>
  <si>
    <t>20/12/2016</t>
  </si>
  <si>
    <t>9/8/2016</t>
  </si>
  <si>
    <t>10/4/2015</t>
  </si>
  <si>
    <t>24/6/2016</t>
  </si>
  <si>
    <t>18/4/2014</t>
  </si>
  <si>
    <t>29/3/2016</t>
  </si>
  <si>
    <t>23/3/2014</t>
  </si>
  <si>
    <t>3/7/2016</t>
  </si>
  <si>
    <t>10/12/2015</t>
  </si>
  <si>
    <t>29/11/2016</t>
  </si>
  <si>
    <t>22/9/2016</t>
  </si>
  <si>
    <t>3/5/2017</t>
  </si>
  <si>
    <t>12/3/2015</t>
  </si>
  <si>
    <t>13/6/2016</t>
  </si>
  <si>
    <t>5/12/2015</t>
  </si>
  <si>
    <t>19/11/2015</t>
  </si>
  <si>
    <t>22/11/2017</t>
  </si>
  <si>
    <t>6/3/2017</t>
  </si>
  <si>
    <t>29/2/2016</t>
  </si>
  <si>
    <t>25/2/2017</t>
  </si>
  <si>
    <t>17/12/2016</t>
  </si>
  <si>
    <t>6/8/2014</t>
  </si>
  <si>
    <t>11/4/2014</t>
  </si>
  <si>
    <t>3/5/2015</t>
  </si>
  <si>
    <t>16/2/2017</t>
  </si>
  <si>
    <t>16/11/2014</t>
  </si>
  <si>
    <t>4/9/2016</t>
  </si>
  <si>
    <t>27/2/2015</t>
  </si>
  <si>
    <t>27/1/2014</t>
  </si>
  <si>
    <t>5/3/2017</t>
  </si>
  <si>
    <t>7/5/2017</t>
  </si>
  <si>
    <t>8/4/2014</t>
  </si>
  <si>
    <t>28/10/2014</t>
  </si>
  <si>
    <t>25/11/2017</t>
  </si>
  <si>
    <t>6/6/2017</t>
  </si>
  <si>
    <t>17/2/2017</t>
  </si>
  <si>
    <t>27/7/2014</t>
  </si>
  <si>
    <t>23/10/2015</t>
  </si>
  <si>
    <t>15/6/2015</t>
  </si>
  <si>
    <t>29/1/2017</t>
  </si>
  <si>
    <t>1/5/2017</t>
  </si>
  <si>
    <t>3/1/2015</t>
  </si>
  <si>
    <t>5/6/2017</t>
  </si>
  <si>
    <t>18/7/2017</t>
  </si>
  <si>
    <t>28/6/2016</t>
  </si>
  <si>
    <t>1/6/2015</t>
  </si>
  <si>
    <t>22/2/2015</t>
  </si>
  <si>
    <t>15/12/2017</t>
  </si>
  <si>
    <t>3/11/2014</t>
  </si>
  <si>
    <t>8/3/2015</t>
  </si>
  <si>
    <t>22/12/2015</t>
  </si>
  <si>
    <t>11/8/2017</t>
  </si>
  <si>
    <t>12/12/2016</t>
  </si>
  <si>
    <t>15/11/2017</t>
  </si>
  <si>
    <t>16/5/2017</t>
  </si>
  <si>
    <t>2/5/2015</t>
  </si>
  <si>
    <t>11/5/2017</t>
  </si>
  <si>
    <t>27/7/2017</t>
  </si>
  <si>
    <t>30/12/2016</t>
  </si>
  <si>
    <t>19/5/2014</t>
  </si>
  <si>
    <t>16/4/2016</t>
  </si>
  <si>
    <t>14/3/2015</t>
  </si>
  <si>
    <t>1/7/2016</t>
  </si>
  <si>
    <t>16/6/2016</t>
  </si>
  <si>
    <t>8/7/2015</t>
  </si>
  <si>
    <t>5/5/2014</t>
  </si>
  <si>
    <t>30/11/2014</t>
  </si>
  <si>
    <t>18/2/2015</t>
  </si>
  <si>
    <t>30/9/2016</t>
  </si>
  <si>
    <t>5/1/2015</t>
  </si>
  <si>
    <t>5/7/2017</t>
  </si>
  <si>
    <t>4/4/2016</t>
  </si>
  <si>
    <t>26/3/2014</t>
  </si>
  <si>
    <t>28/10/2017</t>
  </si>
  <si>
    <t>17/5/2015</t>
  </si>
  <si>
    <t>23/8/2017</t>
  </si>
  <si>
    <t>22/8/2014</t>
  </si>
  <si>
    <t>4/10/2016</t>
  </si>
  <si>
    <t>26/10/2014</t>
  </si>
  <si>
    <t>14/2/2015</t>
  </si>
  <si>
    <t>25/1/2016</t>
  </si>
  <si>
    <t>20/5/2017</t>
  </si>
  <si>
    <t>25/10/2015</t>
  </si>
  <si>
    <t>7/7/2014</t>
  </si>
  <si>
    <t>19/8/2017</t>
  </si>
  <si>
    <t>17/11/2015</t>
  </si>
  <si>
    <t>3/5/2016</t>
  </si>
  <si>
    <t>19/6/2015</t>
  </si>
  <si>
    <t>4/7/2016</t>
  </si>
  <si>
    <t>7/8/2015</t>
  </si>
  <si>
    <t>24/3/2014</t>
  </si>
  <si>
    <t>18/6/2017</t>
  </si>
  <si>
    <t>23/5/2017</t>
  </si>
  <si>
    <t>20/2/2014</t>
  </si>
  <si>
    <t>2/11/2014</t>
  </si>
  <si>
    <t>10/10/2014</t>
  </si>
  <si>
    <t>30/3/2017</t>
  </si>
  <si>
    <t>12/7/2015</t>
  </si>
  <si>
    <t>13/7/2014</t>
  </si>
  <si>
    <t>26/9/2017</t>
  </si>
  <si>
    <t>19/4/2014</t>
  </si>
  <si>
    <t>9/6/2015</t>
  </si>
  <si>
    <t>26/5/2015</t>
  </si>
  <si>
    <t>24/1/2016</t>
  </si>
  <si>
    <t>2/8/2015</t>
  </si>
  <si>
    <t>30/5/2014</t>
  </si>
  <si>
    <t>26/4/2016</t>
  </si>
  <si>
    <t>10/1/2016</t>
  </si>
  <si>
    <t>31/7/2016</t>
  </si>
  <si>
    <t>27/3/2017</t>
  </si>
  <si>
    <t>17/12/2015</t>
  </si>
  <si>
    <t>10/10/2015</t>
  </si>
  <si>
    <t>24/4/2015</t>
  </si>
  <si>
    <t>9/3/2015</t>
  </si>
  <si>
    <t>8/7/2014</t>
  </si>
  <si>
    <t>13/7/2017</t>
  </si>
  <si>
    <t>7/4/2015</t>
  </si>
  <si>
    <t>13/1/2015</t>
  </si>
  <si>
    <t>14/10/2014</t>
  </si>
  <si>
    <t>2/1/2016</t>
  </si>
  <si>
    <t>15/3/2015</t>
  </si>
  <si>
    <t>6/1/2017</t>
  </si>
  <si>
    <t>7/3/2014</t>
  </si>
  <si>
    <t>3/9/2014</t>
  </si>
  <si>
    <t>31/1/2016</t>
  </si>
  <si>
    <t>24/5/2016</t>
  </si>
  <si>
    <t>30/4/2014</t>
  </si>
  <si>
    <t>8/9/2015</t>
  </si>
  <si>
    <t>3/4/2016</t>
  </si>
  <si>
    <t>25/4/2017</t>
  </si>
  <si>
    <t>20/4/2014</t>
  </si>
  <si>
    <t>4/8/2017</t>
  </si>
  <si>
    <t>17/11/2016</t>
  </si>
  <si>
    <t>21/6/2015</t>
  </si>
  <si>
    <t>30/7/2014</t>
  </si>
  <si>
    <t>27/5/2016</t>
  </si>
  <si>
    <t>13/9/2015</t>
  </si>
  <si>
    <t>5/5/2017</t>
  </si>
  <si>
    <t>10/5/2014</t>
  </si>
  <si>
    <t>12/1/2015</t>
  </si>
  <si>
    <t>14/6/2014</t>
  </si>
  <si>
    <t>21/6/2016</t>
  </si>
  <si>
    <t>22/8/2017</t>
  </si>
  <si>
    <t>2/8/2016</t>
  </si>
  <si>
    <t>21/5/2015</t>
  </si>
  <si>
    <t>3/1/2017</t>
  </si>
  <si>
    <t>30/9/2017</t>
  </si>
  <si>
    <t>16/1/2017</t>
  </si>
  <si>
    <t>7/12/2014</t>
  </si>
  <si>
    <t>21/8/2016</t>
  </si>
  <si>
    <t>6/1/2014</t>
  </si>
  <si>
    <t>4/1/2015</t>
  </si>
  <si>
    <t>18/1/2014</t>
  </si>
  <si>
    <t>24/10/2015</t>
  </si>
  <si>
    <t>14/8/2016</t>
  </si>
  <si>
    <t>18/2/2017</t>
  </si>
  <si>
    <t>24/8/2017</t>
  </si>
  <si>
    <t>31/3/2016</t>
  </si>
  <si>
    <t>28/4/2017</t>
  </si>
  <si>
    <t>19/1/2014</t>
  </si>
  <si>
    <t>14/2/2014</t>
  </si>
  <si>
    <t>8/10/2017</t>
  </si>
  <si>
    <t>8/10/2015</t>
  </si>
  <si>
    <t>24/2/2014</t>
  </si>
  <si>
    <t>30/5/2015</t>
  </si>
  <si>
    <t>31/3/2015</t>
  </si>
  <si>
    <t>22/5/2017</t>
  </si>
  <si>
    <t>19/12/2016</t>
  </si>
  <si>
    <t>4/10/2017</t>
  </si>
  <si>
    <t>2/2/2016</t>
  </si>
  <si>
    <t>24/10/2016</t>
  </si>
  <si>
    <t>11/2/2014</t>
  </si>
  <si>
    <t>21/12/2014</t>
  </si>
  <si>
    <t>15/5/2015</t>
  </si>
  <si>
    <t>28/5/2014</t>
  </si>
  <si>
    <t>28/7/2016</t>
  </si>
  <si>
    <t>2/4/2014</t>
  </si>
  <si>
    <t>28/7/2014</t>
  </si>
  <si>
    <t>29/3/2017</t>
  </si>
  <si>
    <t>3/2/2016</t>
  </si>
  <si>
    <t>11/8/2015</t>
  </si>
  <si>
    <t>8/11/2014</t>
  </si>
  <si>
    <t>25/2/2015</t>
  </si>
  <si>
    <t>31/8/2016</t>
  </si>
  <si>
    <t>20/8/2014</t>
  </si>
  <si>
    <t>6/2/2016</t>
  </si>
  <si>
    <t>2/5/2014</t>
  </si>
  <si>
    <t>18/7/2015</t>
  </si>
  <si>
    <t>27/3/2015</t>
  </si>
  <si>
    <t>10/9/2014</t>
  </si>
  <si>
    <t>5/8/2015</t>
  </si>
  <si>
    <t>29/4/2015</t>
  </si>
  <si>
    <t>16/10/2014</t>
  </si>
  <si>
    <t>19/7/2016</t>
  </si>
  <si>
    <t>30/12/2015</t>
  </si>
  <si>
    <t>5/10/2014</t>
  </si>
  <si>
    <t>19/4/2015</t>
  </si>
  <si>
    <t>4/2/2016</t>
  </si>
  <si>
    <t>15/6/2016</t>
  </si>
  <si>
    <t>2/3/2014</t>
  </si>
  <si>
    <t>18/2/2014</t>
  </si>
  <si>
    <t>20/9/2017</t>
  </si>
  <si>
    <t>25/10/2014</t>
  </si>
  <si>
    <t>18/10/2015</t>
  </si>
  <si>
    <t>22/12/2014</t>
  </si>
  <si>
    <t>3/8/2016</t>
  </si>
  <si>
    <t>19/3/2014</t>
  </si>
  <si>
    <t>2/8/2014</t>
  </si>
  <si>
    <t>4/4/2017</t>
  </si>
  <si>
    <t>13/12/2017</t>
  </si>
  <si>
    <t>27/7/2015</t>
  </si>
  <si>
    <t>23/2/2016</t>
  </si>
  <si>
    <t>6/10/2016</t>
  </si>
  <si>
    <t>22/4/2015</t>
  </si>
  <si>
    <t>16/9/2014</t>
  </si>
  <si>
    <t>11/9/2014</t>
  </si>
  <si>
    <t>17/6/2014</t>
  </si>
  <si>
    <t>29/10/2015</t>
  </si>
  <si>
    <t>7/3/2015</t>
  </si>
  <si>
    <t>30/1/2014</t>
  </si>
  <si>
    <t>7/2/2015</t>
  </si>
  <si>
    <t>31/10/2017</t>
  </si>
  <si>
    <t>30/5/2017</t>
  </si>
  <si>
    <t>30/3/2015</t>
  </si>
  <si>
    <t>29/8/2015</t>
  </si>
  <si>
    <t>14/1/2014</t>
  </si>
  <si>
    <t>21/3/2015</t>
  </si>
  <si>
    <t>15/9/2014</t>
  </si>
  <si>
    <t>24/7/2015</t>
  </si>
  <si>
    <t>23/2/2014</t>
  </si>
  <si>
    <t>5/6/2015</t>
  </si>
  <si>
    <t>7/5/2014</t>
  </si>
  <si>
    <t>5/2/2017</t>
  </si>
  <si>
    <t>10/5/2016</t>
  </si>
  <si>
    <t>7/8/2016</t>
  </si>
  <si>
    <t>21/4/2015</t>
  </si>
  <si>
    <t>13/1/2017</t>
  </si>
  <si>
    <t>6/9/2014</t>
  </si>
  <si>
    <t>19/1/2015</t>
  </si>
  <si>
    <t>25/5/2017</t>
  </si>
  <si>
    <t>5/11/2014</t>
  </si>
  <si>
    <t>20/5/2015</t>
  </si>
  <si>
    <t>4/7/2014</t>
  </si>
  <si>
    <t>16/2/2015</t>
  </si>
  <si>
    <t>24/7/2016</t>
  </si>
  <si>
    <t>12/8/2014</t>
  </si>
  <si>
    <t>18/6/2016</t>
  </si>
  <si>
    <t>8/1/2016</t>
  </si>
  <si>
    <t>16/12/2015</t>
  </si>
  <si>
    <t>17/10/2014</t>
  </si>
  <si>
    <t>24/5/2015</t>
  </si>
  <si>
    <t>24/7/2017</t>
  </si>
  <si>
    <t>6/12/2017</t>
  </si>
  <si>
    <t>16/10/2015</t>
  </si>
  <si>
    <t>28/6/2015</t>
  </si>
  <si>
    <t>16/9/2016</t>
  </si>
  <si>
    <t>26/5/2017</t>
  </si>
  <si>
    <t>4/2/2017</t>
  </si>
  <si>
    <t>9/1/2015</t>
  </si>
  <si>
    <t>19/8/2016</t>
  </si>
  <si>
    <t>1/8/2016</t>
  </si>
  <si>
    <t>9/10/2014</t>
  </si>
  <si>
    <t>13/5/2015</t>
  </si>
  <si>
    <t>22/4/2014</t>
  </si>
  <si>
    <t>12/2/2016</t>
  </si>
  <si>
    <t>9/1/2017</t>
  </si>
  <si>
    <t>16/8/2017</t>
  </si>
  <si>
    <t>14/1/2016</t>
  </si>
  <si>
    <t>10/10/2016</t>
  </si>
  <si>
    <t>23/1/2016</t>
  </si>
  <si>
    <t>10/2/2015</t>
  </si>
  <si>
    <t>29/3/2014</t>
  </si>
  <si>
    <t>16/10/2016</t>
  </si>
  <si>
    <t>13/9/2016</t>
  </si>
  <si>
    <t>29/11/2017</t>
  </si>
  <si>
    <t>15/2/2014</t>
  </si>
  <si>
    <t>14/7/2017</t>
  </si>
  <si>
    <t>20/11/2014</t>
  </si>
  <si>
    <t>22/2/2014</t>
  </si>
  <si>
    <t>15/4/2014</t>
  </si>
  <si>
    <t>7/1/2014</t>
  </si>
  <si>
    <t>13/9/2017</t>
  </si>
  <si>
    <t>8/10/2014</t>
  </si>
  <si>
    <t>2/7/2017</t>
  </si>
  <si>
    <t>6/1/2015</t>
  </si>
  <si>
    <t>13/4/2016</t>
  </si>
  <si>
    <t>14/2/2016</t>
  </si>
  <si>
    <t>16/5/2014</t>
  </si>
  <si>
    <t>24/1/2015</t>
  </si>
  <si>
    <t>28/3/2014</t>
  </si>
  <si>
    <t>14/7/2015</t>
  </si>
  <si>
    <t>31/5/2014</t>
  </si>
  <si>
    <t>3/1/2014</t>
  </si>
  <si>
    <t>20/7/2016</t>
  </si>
  <si>
    <t>20/9/2015</t>
  </si>
  <si>
    <t>20/10/2015</t>
  </si>
  <si>
    <t>8/11/2017</t>
  </si>
  <si>
    <t>22/5/2015</t>
  </si>
  <si>
    <t>9/3/2016</t>
  </si>
  <si>
    <t>30/6/2016</t>
  </si>
  <si>
    <t>10/5/2015</t>
  </si>
  <si>
    <t>9/5/2017</t>
  </si>
  <si>
    <t>26/7/2017</t>
  </si>
  <si>
    <t>11/8/2016</t>
  </si>
  <si>
    <t>6/4/2017</t>
  </si>
  <si>
    <t>14/3/2017</t>
  </si>
  <si>
    <t>6/3/2016</t>
  </si>
  <si>
    <t>30/8/2014</t>
  </si>
  <si>
    <t>5/3/2014</t>
  </si>
  <si>
    <t>27/3/2016</t>
  </si>
  <si>
    <t>2/4/2016</t>
  </si>
  <si>
    <t>28/1/2016</t>
  </si>
  <si>
    <t>9/11/2016</t>
  </si>
  <si>
    <t>24/10/2017</t>
  </si>
  <si>
    <t>1/10/2014</t>
  </si>
  <si>
    <t>23/2/2015</t>
  </si>
  <si>
    <t>6/4/2016</t>
  </si>
  <si>
    <t>8/5/2014</t>
  </si>
  <si>
    <t>9/2/2016</t>
  </si>
  <si>
    <t>31/5/2016</t>
  </si>
  <si>
    <t>26/1/2015</t>
  </si>
  <si>
    <t>10/10/2017</t>
  </si>
  <si>
    <t>12/7/2017</t>
  </si>
  <si>
    <t>18/5/2015</t>
  </si>
  <si>
    <t>28/2/2016</t>
  </si>
  <si>
    <t>23/1/2014</t>
  </si>
  <si>
    <t>8/6/2015</t>
  </si>
  <si>
    <t>8/2/2014</t>
  </si>
  <si>
    <t>11/11/2015</t>
  </si>
  <si>
    <t>21/2/2017</t>
  </si>
  <si>
    <t>16/9/2015</t>
  </si>
  <si>
    <t>24/6/2014</t>
  </si>
  <si>
    <t>27/10/2014</t>
  </si>
  <si>
    <t>27/2/2014</t>
  </si>
  <si>
    <t>5/8/2016</t>
  </si>
  <si>
    <t>17/2/2014</t>
  </si>
  <si>
    <t>11/5/2015</t>
  </si>
  <si>
    <t>14/4/2015</t>
  </si>
  <si>
    <t>28/1/2015</t>
  </si>
  <si>
    <t>10/6/2014</t>
  </si>
  <si>
    <t>11/10/2016</t>
  </si>
  <si>
    <t>18/6/2014</t>
  </si>
  <si>
    <t>28/2/2017</t>
  </si>
  <si>
    <t>9/5/2015</t>
  </si>
  <si>
    <t>6/11/2014</t>
  </si>
  <si>
    <t>29/12/2015</t>
  </si>
  <si>
    <t>3/4/2014</t>
  </si>
  <si>
    <t>3/6/2016</t>
  </si>
  <si>
    <t>12/4/2015</t>
  </si>
  <si>
    <t>21/1/2014</t>
  </si>
  <si>
    <t>Total Sales</t>
  </si>
  <si>
    <t>Toatal Profit</t>
  </si>
  <si>
    <t>Data set</t>
  </si>
  <si>
    <t>Maximum Ship. Days</t>
  </si>
  <si>
    <t>Minimum Ship. Days</t>
  </si>
  <si>
    <t>Shipping Time</t>
  </si>
  <si>
    <t>Shipping Mode for the Minimun shipping day</t>
  </si>
  <si>
    <t>Shipping Mode for the Maximum shipping day</t>
  </si>
  <si>
    <t>Average Shipping Time (Days)</t>
  </si>
  <si>
    <t>No of orders with Average Shipping Time</t>
  </si>
  <si>
    <t>Profit Margin</t>
  </si>
  <si>
    <t>Row Labels</t>
  </si>
  <si>
    <t>Grand Total</t>
  </si>
  <si>
    <t>Sum of Profit</t>
  </si>
  <si>
    <t>Total 'Sales' by 'State'</t>
  </si>
  <si>
    <t>Number of Distinct Customer Name</t>
  </si>
  <si>
    <t>Count of Sales</t>
  </si>
  <si>
    <t>Count of Discount</t>
  </si>
  <si>
    <t>Discount by Region</t>
  </si>
  <si>
    <t>No of orders btween 1-4days</t>
  </si>
  <si>
    <t>&gt;4</t>
  </si>
  <si>
    <t>0-4</t>
  </si>
  <si>
    <t>Shipping Mode</t>
  </si>
  <si>
    <t>No. of Order ID</t>
  </si>
  <si>
    <t>Total Profit</t>
  </si>
  <si>
    <t>2014</t>
  </si>
  <si>
    <t>Qtr1</t>
  </si>
  <si>
    <t>Qtr2</t>
  </si>
  <si>
    <t>Qtr3</t>
  </si>
  <si>
    <t>Qtr4</t>
  </si>
  <si>
    <t>2015</t>
  </si>
  <si>
    <t>2016</t>
  </si>
  <si>
    <t>2017</t>
  </si>
  <si>
    <t>2018</t>
  </si>
  <si>
    <t>Year</t>
  </si>
  <si>
    <t>Profit Margin by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</si>
</sst>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10" xfId="0" applyBorder="1"/>
    <xf numFmtId="0" fontId="16" fillId="33" borderId="0" xfId="0" applyFont="1" applyFill="1"/>
    <xf numFmtId="14" fontId="16" fillId="33" borderId="0" xfId="0" applyNumberFormat="1" applyFont="1" applyFill="1"/>
    <xf numFmtId="0" fontId="0" fillId="34" borderId="0" xfId="0" applyFill="1"/>
    <xf numFmtId="0" fontId="16" fillId="34" borderId="0" xfId="0" applyFont="1" applyFill="1"/>
    <xf numFmtId="43" fontId="0" fillId="34" borderId="0" xfId="42" applyFont="1" applyFill="1" applyBorder="1"/>
    <xf numFmtId="1" fontId="16" fillId="34" borderId="0" xfId="0" applyNumberFormat="1" applyFont="1" applyFill="1"/>
    <xf numFmtId="1" fontId="0" fillId="34" borderId="0" xfId="0" applyNumberFormat="1" applyFill="1"/>
    <xf numFmtId="10" fontId="0" fillId="0" borderId="0" xfId="0" applyNumberFormat="1"/>
    <xf numFmtId="2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horizontal="left" vertical="center"/>
    </xf>
    <xf numFmtId="0" fontId="16" fillId="35" borderId="0" xfId="0" applyFont="1" applyFill="1"/>
    <xf numFmtId="3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EE8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[SaleRReport.xlsx]Profit Margin by %!PivotTable5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by Sub-category</a:t>
            </a:r>
          </a:p>
        </c:rich>
      </c:tx>
      <c:layout>
        <c:manualLayout>
          <c:xMode val="edge"/>
          <c:yMode val="edge"/>
          <c:x val="2.0418001629106727E-2"/>
          <c:y val="1.2882447665056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0024252223120513E-2"/>
              <c:y val="1.93477626890841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6479417437412078E-2"/>
              <c:y val="2.25683746053481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3556992724333092E-2"/>
              <c:y val="-4.18438637199335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6180306685593221E-2"/>
              <c:y val="2.57889865216123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5.6144214794492647E-3"/>
              <c:y val="3.244703107763644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1030751309683701E-2"/>
              <c:y val="2.57889865216123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5.1617133145342659E-3"/>
              <c:y val="2.2568374605348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5173807599029912E-2"/>
              <c:y val="2.90095984378764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6479417437412078E-2"/>
              <c:y val="-3.86232518036694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7"/>
          <c:spPr>
            <a:solidFill>
              <a:srgbClr val="FF00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3710590137429261E-2"/>
              <c:y val="2.90095984378764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diamond"/>
          <c:size val="9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672460753726543E-2"/>
          <c:y val="0.12201250206043086"/>
          <c:w val="0.88163765951669837"/>
          <c:h val="0.81887005649717515"/>
        </c:manualLayout>
      </c:layout>
      <c:lineChart>
        <c:grouping val="stacked"/>
        <c:varyColors val="0"/>
        <c:ser>
          <c:idx val="0"/>
          <c:order val="0"/>
          <c:tx>
            <c:strRef>
              <c:f>'Profit Margin by %'!$B$3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diamond"/>
            <c:size val="7"/>
            <c:spPr>
              <a:solidFill>
                <a:srgbClr val="FF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Pt>
            <c:idx val="1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CAB5-4466-9102-ED15FF7B15BC}"/>
              </c:ext>
            </c:extLst>
          </c:dPt>
          <c:dPt>
            <c:idx val="3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6-CAB5-4466-9102-ED15FF7B15BC}"/>
              </c:ext>
            </c:extLst>
          </c:dPt>
          <c:dPt>
            <c:idx val="4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CAB5-4466-9102-ED15FF7B15BC}"/>
              </c:ext>
            </c:extLst>
          </c:dPt>
          <c:dPt>
            <c:idx val="6"/>
            <c:marker>
              <c:symbol val="diamond"/>
              <c:size val="7"/>
              <c:spPr>
                <a:solidFill>
                  <a:srgbClr val="FF00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D-CAB5-4466-9102-ED15FF7B15BC}"/>
              </c:ext>
            </c:extLst>
          </c:dPt>
          <c:dPt>
            <c:idx val="8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CAB5-4466-9102-ED15FF7B15BC}"/>
              </c:ext>
            </c:extLst>
          </c:dPt>
          <c:dPt>
            <c:idx val="9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8-CAB5-4466-9102-ED15FF7B15BC}"/>
              </c:ext>
            </c:extLst>
          </c:dPt>
          <c:dPt>
            <c:idx val="10"/>
            <c:marker>
              <c:symbol val="diamond"/>
              <c:size val="9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E-CAB5-4466-9102-ED15FF7B15BC}"/>
              </c:ext>
            </c:extLst>
          </c:dPt>
          <c:dPt>
            <c:idx val="11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CAB5-4466-9102-ED15FF7B15BC}"/>
              </c:ext>
            </c:extLst>
          </c:dPt>
          <c:dPt>
            <c:idx val="12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A-CAB5-4466-9102-ED15FF7B15BC}"/>
              </c:ext>
            </c:extLst>
          </c:dPt>
          <c:dPt>
            <c:idx val="14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C-CAB5-4466-9102-ED15FF7B15BC}"/>
              </c:ext>
            </c:extLst>
          </c:dPt>
          <c:dPt>
            <c:idx val="15"/>
            <c:marker>
              <c:symbol val="diamond"/>
              <c:size val="7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spPr>
              <a:ln w="22225" cap="rnd">
                <a:solidFill>
                  <a:schemeClr val="accent1"/>
                </a:solidFill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CAB5-4466-9102-ED15FF7B15BC}"/>
              </c:ext>
            </c:extLst>
          </c:dPt>
          <c:dLbls>
            <c:dLbl>
              <c:idx val="1"/>
              <c:layout>
                <c:manualLayout>
                  <c:x val="-1.6479417437412078E-2"/>
                  <c:y val="2.25683746053481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B5-4466-9102-ED15FF7B15BC}"/>
                </c:ext>
              </c:extLst>
            </c:dLbl>
            <c:dLbl>
              <c:idx val="3"/>
              <c:layout>
                <c:manualLayout>
                  <c:x val="-2.3556992724333092E-2"/>
                  <c:y val="-4.1843863719933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B5-4466-9102-ED15FF7B15BC}"/>
                </c:ext>
              </c:extLst>
            </c:dLbl>
            <c:dLbl>
              <c:idx val="4"/>
              <c:layout>
                <c:manualLayout>
                  <c:x val="-3.0024252223120513E-2"/>
                  <c:y val="1.93477626890841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B5-4466-9102-ED15FF7B15BC}"/>
                </c:ext>
              </c:extLst>
            </c:dLbl>
            <c:dLbl>
              <c:idx val="6"/>
              <c:layout>
                <c:manualLayout>
                  <c:x val="-3.3710590137429261E-2"/>
                  <c:y val="2.9009598437876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AB5-4466-9102-ED15FF7B15BC}"/>
                </c:ext>
              </c:extLst>
            </c:dLbl>
            <c:dLbl>
              <c:idx val="8"/>
              <c:layout>
                <c:manualLayout>
                  <c:x val="-2.6180306685593221E-2"/>
                  <c:y val="2.57889865216123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B5-4466-9102-ED15FF7B15BC}"/>
                </c:ext>
              </c:extLst>
            </c:dLbl>
            <c:dLbl>
              <c:idx val="9"/>
              <c:layout>
                <c:manualLayout>
                  <c:x val="-5.6144214794492647E-3"/>
                  <c:y val="3.244703107763644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AB5-4466-9102-ED15FF7B15BC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AB5-4466-9102-ED15FF7B15BC}"/>
                </c:ext>
              </c:extLst>
            </c:dLbl>
            <c:dLbl>
              <c:idx val="11"/>
              <c:layout>
                <c:manualLayout>
                  <c:x val="-3.1030751309683701E-2"/>
                  <c:y val="2.57889865216123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B5-4466-9102-ED15FF7B15BC}"/>
                </c:ext>
              </c:extLst>
            </c:dLbl>
            <c:dLbl>
              <c:idx val="12"/>
              <c:layout>
                <c:manualLayout>
                  <c:x val="-5.1617133145342659E-3"/>
                  <c:y val="2.25683746053482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AB5-4466-9102-ED15FF7B15BC}"/>
                </c:ext>
              </c:extLst>
            </c:dLbl>
            <c:dLbl>
              <c:idx val="14"/>
              <c:layout>
                <c:manualLayout>
                  <c:x val="-1.6479417437412078E-2"/>
                  <c:y val="-3.86232518036694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AB5-4466-9102-ED15FF7B15BC}"/>
                </c:ext>
              </c:extLst>
            </c:dLbl>
            <c:dLbl>
              <c:idx val="15"/>
              <c:layout>
                <c:manualLayout>
                  <c:x val="-2.5173807599029912E-2"/>
                  <c:y val="2.9009598437876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B5-4466-9102-ED15FF7B15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'Profit Margin by %'!$A$4:$A$24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'Profit Margin by %'!$B$4:$B$24</c:f>
              <c:numCache>
                <c:formatCode>0.00%</c:formatCode>
                <c:ptCount val="17"/>
                <c:pt idx="0">
                  <c:v>-2.4013238037705019E-2</c:v>
                </c:pt>
                <c:pt idx="1">
                  <c:v>2.2526346609330117E-2</c:v>
                </c:pt>
                <c:pt idx="2">
                  <c:v>0.1090906523083109</c:v>
                </c:pt>
                <c:pt idx="3">
                  <c:v>-3.9191682830351751E-2</c:v>
                </c:pt>
                <c:pt idx="4">
                  <c:v>-6.0795120132447165E-2</c:v>
                </c:pt>
                <c:pt idx="5">
                  <c:v>0.16658940375366602</c:v>
                </c:pt>
                <c:pt idx="6">
                  <c:v>-0.25281015551421249</c:v>
                </c:pt>
                <c:pt idx="7">
                  <c:v>8.9384517208000794E-2</c:v>
                </c:pt>
                <c:pt idx="8">
                  <c:v>5.3991234045669204E-2</c:v>
                </c:pt>
                <c:pt idx="9">
                  <c:v>0.13006922407051061</c:v>
                </c:pt>
                <c:pt idx="10">
                  <c:v>0.48491687943766876</c:v>
                </c:pt>
                <c:pt idx="11">
                  <c:v>6.2698692771149117E-2</c:v>
                </c:pt>
                <c:pt idx="12">
                  <c:v>1.7703918588219087E-2</c:v>
                </c:pt>
                <c:pt idx="13">
                  <c:v>0.14064375489137759</c:v>
                </c:pt>
                <c:pt idx="14">
                  <c:v>1.7938168910505953E-2</c:v>
                </c:pt>
                <c:pt idx="15">
                  <c:v>-6.8886359920516498E-3</c:v>
                </c:pt>
                <c:pt idx="16">
                  <c:v>8.8146039912359878E-2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5-4466-9102-ED15FF7B15B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40446655"/>
        <c:axId val="1930331567"/>
      </c:lineChart>
      <c:catAx>
        <c:axId val="12404466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0331567"/>
        <c:crosses val="autoZero"/>
        <c:auto val="1"/>
        <c:lblAlgn val="ctr"/>
        <c:lblOffset val="100"/>
        <c:noMultiLvlLbl val="0"/>
      </c:catAx>
      <c:valAx>
        <c:axId val="1930331567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124044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[SaleRReport.xlsx]Profit Trend!PivotTable4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Quarterly Profit Trend: </a:t>
            </a:r>
            <a:r>
              <a:rPr lang="en-US" sz="1050" b="0"/>
              <a:t>The pinnacle of profitability was attained during Q4 2016, followed by a substantial profit decline in Q1 2018, signifying a pronounced shift in the store's financial performance trajectory.</a:t>
            </a:r>
          </a:p>
        </c:rich>
      </c:tx>
      <c:layout>
        <c:manualLayout>
          <c:xMode val="edge"/>
          <c:yMode val="edge"/>
          <c:x val="1.3116279069767462E-2"/>
          <c:y val="1.7241379310344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8646548251236038E-2"/>
              <c:y val="2.93361390171054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6088408716352315E-2"/>
              <c:y val="2.9336139017105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8.8232924372825487E-3"/>
              <c:y val="1.20947597067607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6786083134956966E-2"/>
              <c:y val="2.24395872929676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3530269181468529E-2"/>
              <c:y val="3.62326907412434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3.7251199414026735E-2"/>
              <c:y val="3.62326907412435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5.6232924372826851E-3"/>
              <c:y val="-1.89397230518599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9023622047245458E-3"/>
              <c:y val="-1.54914471897909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5.4586046511627906E-2"/>
              <c:y val="-1.20431713277219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2.9809338948910455E-2"/>
              <c:y val="-5.3422481672549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>
            <c:manualLayout>
              <c:x val="-1.9023622047244094E-3"/>
              <c:y val="-1.69834374151506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6"/>
          <c:spPr>
            <a:solidFill>
              <a:srgbClr val="FFFF00"/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1.0526315789473684E-2"/>
          <c:y val="0.13134482758620694"/>
          <c:w val="0.96140350877192982"/>
          <c:h val="0.73452918816182455"/>
        </c:manualLayout>
      </c:layout>
      <c:lineChart>
        <c:grouping val="stacked"/>
        <c:varyColors val="0"/>
        <c:ser>
          <c:idx val="0"/>
          <c:order val="0"/>
          <c:tx>
            <c:strRef>
              <c:f>'Profit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6"/>
            <c:spPr>
              <a:solidFill>
                <a:srgbClr val="FF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15AC-43CA-99CC-FADD802F7CB7}"/>
              </c:ext>
            </c:extLst>
          </c:dPt>
          <c:dPt>
            <c:idx val="2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15AC-43CA-99CC-FADD802F7CB7}"/>
              </c:ext>
            </c:extLst>
          </c:dPt>
          <c:dPt>
            <c:idx val="4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15AC-43CA-99CC-FADD802F7CB7}"/>
              </c:ext>
            </c:extLst>
          </c:dPt>
          <c:dPt>
            <c:idx val="5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15AC-43CA-99CC-FADD802F7CB7}"/>
              </c:ext>
            </c:extLst>
          </c:dPt>
          <c:dPt>
            <c:idx val="6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15AC-43CA-99CC-FADD802F7CB7}"/>
              </c:ext>
            </c:extLst>
          </c:dPt>
          <c:dPt>
            <c:idx val="8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15AC-43CA-99CC-FADD802F7CB7}"/>
              </c:ext>
            </c:extLst>
          </c:dPt>
          <c:dPt>
            <c:idx val="10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15AC-43CA-99CC-FADD802F7CB7}"/>
              </c:ext>
            </c:extLst>
          </c:dPt>
          <c:dPt>
            <c:idx val="12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15AC-43CA-99CC-FADD802F7CB7}"/>
              </c:ext>
            </c:extLst>
          </c:dPt>
          <c:dPt>
            <c:idx val="13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15AC-43CA-99CC-FADD802F7CB7}"/>
              </c:ext>
            </c:extLst>
          </c:dPt>
          <c:dPt>
            <c:idx val="15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15AC-43CA-99CC-FADD802F7CB7}"/>
              </c:ext>
            </c:extLst>
          </c:dPt>
          <c:dPt>
            <c:idx val="16"/>
            <c:marker>
              <c:symbol val="circle"/>
              <c:size val="6"/>
              <c:spPr>
                <a:solidFill>
                  <a:srgbClr val="FFFF00"/>
                </a:solidFill>
                <a:ln>
                  <a:noFill/>
                </a:ln>
                <a:effectLst>
                  <a:glow rad="63500">
                    <a:schemeClr val="accent1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15AC-43CA-99CC-FADD802F7CB7}"/>
              </c:ext>
            </c:extLst>
          </c:dPt>
          <c:dLbls>
            <c:dLbl>
              <c:idx val="0"/>
              <c:layout>
                <c:manualLayout>
                  <c:x val="-8.8232924372825487E-3"/>
                  <c:y val="1.20947597067607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AC-43CA-99CC-FADD802F7CB7}"/>
                </c:ext>
              </c:extLst>
            </c:dLbl>
            <c:dLbl>
              <c:idx val="2"/>
              <c:layout>
                <c:manualLayout>
                  <c:x val="-1.6786083134956966E-2"/>
                  <c:y val="2.24395872929676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AC-43CA-99CC-FADD802F7CB7}"/>
                </c:ext>
              </c:extLst>
            </c:dLbl>
            <c:dLbl>
              <c:idx val="4"/>
              <c:layout>
                <c:manualLayout>
                  <c:x val="-2.9809338948910455E-2"/>
                  <c:y val="-5.34224816725495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AC-43CA-99CC-FADD802F7CB7}"/>
                </c:ext>
              </c:extLst>
            </c:dLbl>
            <c:dLbl>
              <c:idx val="5"/>
              <c:layout>
                <c:manualLayout>
                  <c:x val="-2.6088408716352315E-2"/>
                  <c:y val="2.9336139017105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AC-43CA-99CC-FADD802F7CB7}"/>
                </c:ext>
              </c:extLst>
            </c:dLbl>
            <c:dLbl>
              <c:idx val="6"/>
              <c:layout>
                <c:manualLayout>
                  <c:x val="-1.9023622047244094E-3"/>
                  <c:y val="-1.6983437415150693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AC-43CA-99CC-FADD802F7CB7}"/>
                </c:ext>
              </c:extLst>
            </c:dLbl>
            <c:dLbl>
              <c:idx val="8"/>
              <c:layout>
                <c:manualLayout>
                  <c:x val="-3.3530269181468529E-2"/>
                  <c:y val="3.6232690741243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AC-43CA-99CC-FADD802F7CB7}"/>
                </c:ext>
              </c:extLst>
            </c:dLbl>
            <c:dLbl>
              <c:idx val="10"/>
              <c:layout>
                <c:manualLayout>
                  <c:x val="-1.8646548251236038E-2"/>
                  <c:y val="2.93361390171054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AC-43CA-99CC-FADD802F7CB7}"/>
                </c:ext>
              </c:extLst>
            </c:dLbl>
            <c:dLbl>
              <c:idx val="12"/>
              <c:layout>
                <c:manualLayout>
                  <c:x val="-5.6232924372826851E-3"/>
                  <c:y val="-1.89397230518599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AC-43CA-99CC-FADD802F7CB7}"/>
                </c:ext>
              </c:extLst>
            </c:dLbl>
            <c:dLbl>
              <c:idx val="13"/>
              <c:layout>
                <c:manualLayout>
                  <c:x val="-3.7251199414026735E-2"/>
                  <c:y val="3.62326907412435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5AC-43CA-99CC-FADD802F7CB7}"/>
                </c:ext>
              </c:extLst>
            </c:dLbl>
            <c:dLbl>
              <c:idx val="15"/>
              <c:layout>
                <c:manualLayout>
                  <c:x val="-1.9023622047245458E-3"/>
                  <c:y val="-1.54914471897909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AC-43CA-99CC-FADD802F7CB7}"/>
                </c:ext>
              </c:extLst>
            </c:dLbl>
            <c:dLbl>
              <c:idx val="16"/>
              <c:layout>
                <c:manualLayout>
                  <c:x val="-5.4586046511627906E-2"/>
                  <c:y val="-1.20431713277219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AC-43CA-99CC-FADD802F7C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'Profit Trend'!$A$4:$A$26</c:f>
              <c:multiLvlStrCache>
                <c:ptCount val="1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</c:lvl>
              </c:multiLvlStrCache>
            </c:multiLvlStrRef>
          </c:cat>
          <c:val>
            <c:numRef>
              <c:f>'Profit Trend'!$B$4:$B$26</c:f>
              <c:numCache>
                <c:formatCode>#,##0</c:formatCode>
                <c:ptCount val="17"/>
                <c:pt idx="0">
                  <c:v>3413.7171999999982</c:v>
                </c:pt>
                <c:pt idx="1">
                  <c:v>11266.339900000003</c:v>
                </c:pt>
                <c:pt idx="2">
                  <c:v>11949.52090000001</c:v>
                </c:pt>
                <c:pt idx="3">
                  <c:v>20663.147499999985</c:v>
                </c:pt>
                <c:pt idx="4">
                  <c:v>11466.030299999997</c:v>
                </c:pt>
                <c:pt idx="5">
                  <c:v>12343.908900000009</c:v>
                </c:pt>
                <c:pt idx="6">
                  <c:v>15304.27119999999</c:v>
                </c:pt>
                <c:pt idx="7">
                  <c:v>23767.319500000009</c:v>
                </c:pt>
                <c:pt idx="8">
                  <c:v>12438.100199999999</c:v>
                </c:pt>
                <c:pt idx="9">
                  <c:v>15852.157200000011</c:v>
                </c:pt>
                <c:pt idx="10">
                  <c:v>16236.621499999985</c:v>
                </c:pt>
                <c:pt idx="11">
                  <c:v>38414.222799999952</c:v>
                </c:pt>
                <c:pt idx="12">
                  <c:v>21574.670600000001</c:v>
                </c:pt>
                <c:pt idx="13">
                  <c:v>15783.189800000015</c:v>
                </c:pt>
                <c:pt idx="14">
                  <c:v>28031.932900000007</c:v>
                </c:pt>
                <c:pt idx="15">
                  <c:v>26957.081900000019</c:v>
                </c:pt>
                <c:pt idx="16">
                  <c:v>934.78939999999989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C-43CA-99CC-FADD802F7CB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410735"/>
        <c:axId val="1284566431"/>
      </c:lineChart>
      <c:catAx>
        <c:axId val="115041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66431"/>
        <c:crosses val="autoZero"/>
        <c:auto val="1"/>
        <c:lblAlgn val="ctr"/>
        <c:lblOffset val="100"/>
        <c:noMultiLvlLbl val="0"/>
      </c:catAx>
      <c:valAx>
        <c:axId val="1284566431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5041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[SaleRReport.xlsx]Sales Trend!PivotTable3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 b="1"/>
              <a:t>Trend Overview of Sales</a:t>
            </a:r>
            <a:r>
              <a:rPr lang="en-US" sz="1200"/>
              <a:t>:</a:t>
            </a:r>
            <a:r>
              <a:rPr lang="en-US" sz="1050" b="0"/>
              <a:t>The peak sales performance occurred during the fourth quarter of 2017, followed by a significant sales decline in the first quarter of 2018, indicating a noteworthy shift in store revenue dynamics. </a:t>
            </a:r>
          </a:p>
        </c:rich>
      </c:tx>
      <c:layout>
        <c:manualLayout>
          <c:xMode val="edge"/>
          <c:yMode val="edge"/>
          <c:x val="6.9656488549618431E-3"/>
          <c:y val="1.79211469534050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8167938931297711E-2"/>
              <c:y val="2.86738351254480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5267175572519083E-2"/>
              <c:y val="1.79211469534050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355490238377737E-2"/>
              <c:y val="9.8684210526316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6259541984732822E-2"/>
              <c:y val="-2.50896057347670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0076335877862558E-2"/>
              <c:y val="3.58422939068100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5267175572519154E-2"/>
              <c:y val="2.15053763440858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7.6335877862595417E-3"/>
              <c:y val="1.79211469534050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435114503816801E-2"/>
              <c:y val="-2.86738351254480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5267175572519083E-2"/>
              <c:y val="2.86738351254480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9618320610687092E-2"/>
              <c:y val="-4.30107526881721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2.2900763358778626E-2"/>
              <c:y val="1.79211469534049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9618320610686953E-2"/>
              <c:y val="-2.8673835125448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1984732824427481E-2"/>
              <c:y val="2.86738351254480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3358778625954339E-2"/>
              <c:y val="1.0752688172042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3875685557586835E-2"/>
              <c:y val="-4.3010752688172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8100" cap="sq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7"/>
          <c:spPr>
            <a:gradFill flip="none" rotWithShape="1">
              <a:gsLst>
                <a:gs pos="0">
                  <a:schemeClr val="accent2">
                    <a:shade val="30000"/>
                    <a:satMod val="115000"/>
                  </a:schemeClr>
                </a:gs>
                <a:gs pos="50000">
                  <a:schemeClr val="accent2">
                    <a:shade val="67500"/>
                    <a:satMod val="115000"/>
                  </a:schemeClr>
                </a:gs>
                <a:gs pos="100000">
                  <a:schemeClr val="accent2">
                    <a:shade val="100000"/>
                    <a:satMod val="115000"/>
                  </a:schemeClr>
                </a:gs>
              </a:gsLst>
              <a:lin ang="2700000" scaled="1"/>
              <a:tileRect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7.7054794520548073E-2"/>
              <c:y val="-2.30263157894736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7175574716780145E-2"/>
          <c:y val="0.13810035842293908"/>
          <c:w val="0.95801522981473752"/>
          <c:h val="0.74003584229390684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sq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diamond"/>
            <c:size val="7"/>
            <c:spPr>
              <a:gradFill flip="none" rotWithShape="1">
                <a:gsLst>
                  <a:gs pos="0">
                    <a:schemeClr val="accent2">
                      <a:shade val="30000"/>
                      <a:satMod val="115000"/>
                    </a:schemeClr>
                  </a:gs>
                  <a:gs pos="50000">
                    <a:schemeClr val="accent2">
                      <a:shade val="67500"/>
                      <a:satMod val="115000"/>
                    </a:schemeClr>
                  </a:gs>
                  <a:gs pos="100000">
                    <a:schemeClr val="accent2">
                      <a:shade val="100000"/>
                      <a:satMod val="115000"/>
                    </a:schemeClr>
                  </a:gs>
                </a:gsLst>
                <a:lin ang="2700000" scaled="1"/>
                <a:tileRect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BF6-4179-907A-AA5B3E073B90}"/>
              </c:ext>
            </c:extLst>
          </c:dPt>
          <c:dPt>
            <c:idx val="1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BF6-4179-907A-AA5B3E073B90}"/>
              </c:ext>
            </c:extLst>
          </c:dPt>
          <c:dPt>
            <c:idx val="2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BF6-4179-907A-AA5B3E073B90}"/>
              </c:ext>
            </c:extLst>
          </c:dPt>
          <c:dPt>
            <c:idx val="3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BF6-4179-907A-AA5B3E073B90}"/>
              </c:ext>
            </c:extLst>
          </c:dPt>
          <c:dPt>
            <c:idx val="4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BF6-4179-907A-AA5B3E073B90}"/>
              </c:ext>
            </c:extLst>
          </c:dPt>
          <c:dPt>
            <c:idx val="5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6BF6-4179-907A-AA5B3E073B90}"/>
              </c:ext>
            </c:extLst>
          </c:dPt>
          <c:dPt>
            <c:idx val="6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6BF6-4179-907A-AA5B3E073B90}"/>
              </c:ext>
            </c:extLst>
          </c:dPt>
          <c:dPt>
            <c:idx val="7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6BF6-4179-907A-AA5B3E073B90}"/>
              </c:ext>
            </c:extLst>
          </c:dPt>
          <c:dPt>
            <c:idx val="8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6BF6-4179-907A-AA5B3E073B90}"/>
              </c:ext>
            </c:extLst>
          </c:dPt>
          <c:dPt>
            <c:idx val="9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6BF6-4179-907A-AA5B3E073B90}"/>
              </c:ext>
            </c:extLst>
          </c:dPt>
          <c:dPt>
            <c:idx val="10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6BF6-4179-907A-AA5B3E073B90}"/>
              </c:ext>
            </c:extLst>
          </c:dPt>
          <c:dPt>
            <c:idx val="11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6BF6-4179-907A-AA5B3E073B90}"/>
              </c:ext>
            </c:extLst>
          </c:dPt>
          <c:dPt>
            <c:idx val="12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6BF6-4179-907A-AA5B3E073B90}"/>
              </c:ext>
            </c:extLst>
          </c:dPt>
          <c:dPt>
            <c:idx val="13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6BF6-4179-907A-AA5B3E073B90}"/>
              </c:ext>
            </c:extLst>
          </c:dPt>
          <c:dPt>
            <c:idx val="14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6BF6-4179-907A-AA5B3E073B90}"/>
              </c:ext>
            </c:extLst>
          </c:dPt>
          <c:dPt>
            <c:idx val="15"/>
            <c:marker>
              <c:symbol val="diamond"/>
              <c:size val="7"/>
              <c:spPr>
                <a:gradFill flip="none" rotWithShape="1">
                  <a:gsLst>
                    <a:gs pos="0">
                      <a:schemeClr val="accent2">
                        <a:shade val="30000"/>
                        <a:satMod val="115000"/>
                      </a:schemeClr>
                    </a:gs>
                    <a:gs pos="50000">
                      <a:schemeClr val="accent2">
                        <a:shade val="67500"/>
                        <a:satMod val="115000"/>
                      </a:schemeClr>
                    </a:gs>
                    <a:gs pos="100000">
                      <a:schemeClr val="accent2">
                        <a:shade val="100000"/>
                        <a:satMod val="115000"/>
                      </a:schemeClr>
                    </a:gs>
                  </a:gsLst>
                  <a:lin ang="2700000" scaled="1"/>
                  <a:tileRect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6BF6-4179-907A-AA5B3E073B90}"/>
              </c:ext>
            </c:extLst>
          </c:dPt>
          <c:dLbls>
            <c:dLbl>
              <c:idx val="0"/>
              <c:layout>
                <c:manualLayout>
                  <c:x val="-3.8167938931297711E-2"/>
                  <c:y val="2.8673835125448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F6-4179-907A-AA5B3E073B90}"/>
                </c:ext>
              </c:extLst>
            </c:dLbl>
            <c:dLbl>
              <c:idx val="1"/>
              <c:layout>
                <c:manualLayout>
                  <c:x val="-1.5267175572519083E-2"/>
                  <c:y val="1.79211469534050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F6-4179-907A-AA5B3E073B90}"/>
                </c:ext>
              </c:extLst>
            </c:dLbl>
            <c:dLbl>
              <c:idx val="2"/>
              <c:layout>
                <c:manualLayout>
                  <c:x val="-1.355490238377737E-2"/>
                  <c:y val="9.868421052631639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BF6-4179-907A-AA5B3E073B90}"/>
                </c:ext>
              </c:extLst>
            </c:dLbl>
            <c:dLbl>
              <c:idx val="3"/>
              <c:layout>
                <c:manualLayout>
                  <c:x val="-3.6259541984732822E-2"/>
                  <c:y val="-2.50896057347670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F6-4179-907A-AA5B3E073B90}"/>
                </c:ext>
              </c:extLst>
            </c:dLbl>
            <c:dLbl>
              <c:idx val="4"/>
              <c:layout>
                <c:manualLayout>
                  <c:x val="-4.0076335877862558E-2"/>
                  <c:y val="3.58422939068100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BF6-4179-907A-AA5B3E073B90}"/>
                </c:ext>
              </c:extLst>
            </c:dLbl>
            <c:dLbl>
              <c:idx val="5"/>
              <c:layout>
                <c:manualLayout>
                  <c:x val="-1.5267175572519154E-2"/>
                  <c:y val="2.15053763440858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F6-4179-907A-AA5B3E073B90}"/>
                </c:ext>
              </c:extLst>
            </c:dLbl>
            <c:dLbl>
              <c:idx val="6"/>
              <c:layout>
                <c:manualLayout>
                  <c:x val="-7.6335877862595417E-3"/>
                  <c:y val="1.79211469534050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BF6-4179-907A-AA5B3E073B90}"/>
                </c:ext>
              </c:extLst>
            </c:dLbl>
            <c:dLbl>
              <c:idx val="7"/>
              <c:layout>
                <c:manualLayout>
                  <c:x val="-3.435114503816801E-2"/>
                  <c:y val="-2.8673835125448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BF6-4179-907A-AA5B3E073B90}"/>
                </c:ext>
              </c:extLst>
            </c:dLbl>
            <c:dLbl>
              <c:idx val="8"/>
              <c:layout>
                <c:manualLayout>
                  <c:x val="-1.5267175572519083E-2"/>
                  <c:y val="2.8673835125448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BF6-4179-907A-AA5B3E073B90}"/>
                </c:ext>
              </c:extLst>
            </c:dLbl>
            <c:dLbl>
              <c:idx val="9"/>
              <c:layout>
                <c:manualLayout>
                  <c:x val="-4.9618320610687092E-2"/>
                  <c:y val="-4.30107526881721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BF6-4179-907A-AA5B3E073B90}"/>
                </c:ext>
              </c:extLst>
            </c:dLbl>
            <c:dLbl>
              <c:idx val="10"/>
              <c:layout>
                <c:manualLayout>
                  <c:x val="-2.2900763358778626E-2"/>
                  <c:y val="1.79211469534049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BF6-4179-907A-AA5B3E073B90}"/>
                </c:ext>
              </c:extLst>
            </c:dLbl>
            <c:dLbl>
              <c:idx val="11"/>
              <c:layout>
                <c:manualLayout>
                  <c:x val="-4.9618320610686953E-2"/>
                  <c:y val="-2.867383512544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BF6-4179-907A-AA5B3E073B90}"/>
                </c:ext>
              </c:extLst>
            </c:dLbl>
            <c:dLbl>
              <c:idx val="12"/>
              <c:layout>
                <c:manualLayout>
                  <c:x val="-4.1984732824427481E-2"/>
                  <c:y val="2.86738351254480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BF6-4179-907A-AA5B3E073B90}"/>
                </c:ext>
              </c:extLst>
            </c:dLbl>
            <c:dLbl>
              <c:idx val="13"/>
              <c:layout>
                <c:manualLayout>
                  <c:x val="-1.3358778625954339E-2"/>
                  <c:y val="1.07526881720429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BF6-4179-907A-AA5B3E073B90}"/>
                </c:ext>
              </c:extLst>
            </c:dLbl>
            <c:dLbl>
              <c:idx val="14"/>
              <c:layout>
                <c:manualLayout>
                  <c:x val="-7.7054794520548073E-2"/>
                  <c:y val="-2.30263157894736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BF6-4179-907A-AA5B3E073B90}"/>
                </c:ext>
              </c:extLst>
            </c:dLbl>
            <c:dLbl>
              <c:idx val="15"/>
              <c:layout>
                <c:manualLayout>
                  <c:x val="-4.3875685557586835E-2"/>
                  <c:y val="-4.3010752688172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BF6-4179-907A-AA5B3E073B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'Sales Trend'!$A$4:$A$26</c:f>
              <c:multiLvlStrCache>
                <c:ptCount val="1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</c:lvl>
              </c:multiLvlStrCache>
            </c:multiLvlStrRef>
          </c:cat>
          <c:val>
            <c:numRef>
              <c:f>'Sales Trend'!$B$4:$B$26</c:f>
              <c:numCache>
                <c:formatCode>#,##0</c:formatCode>
                <c:ptCount val="17"/>
                <c:pt idx="0">
                  <c:v>69390.008000000074</c:v>
                </c:pt>
                <c:pt idx="1">
                  <c:v>88859.000599999985</c:v>
                </c:pt>
                <c:pt idx="2">
                  <c:v>136362.48929999996</c:v>
                </c:pt>
                <c:pt idx="3">
                  <c:v>175771.69520000025</c:v>
                </c:pt>
                <c:pt idx="4">
                  <c:v>81543.499599999952</c:v>
                </c:pt>
                <c:pt idx="5">
                  <c:v>87954.036999999866</c:v>
                </c:pt>
                <c:pt idx="6">
                  <c:v>128132.37619999997</c:v>
                </c:pt>
                <c:pt idx="7">
                  <c:v>181812.58919999996</c:v>
                </c:pt>
                <c:pt idx="8">
                  <c:v>94880.051999999967</c:v>
                </c:pt>
                <c:pt idx="9">
                  <c:v>135821.204</c:v>
                </c:pt>
                <c:pt idx="10">
                  <c:v>140088.3268999999</c:v>
                </c:pt>
                <c:pt idx="11">
                  <c:v>240536.17010000005</c:v>
                </c:pt>
                <c:pt idx="12">
                  <c:v>118695.21139999993</c:v>
                </c:pt>
                <c:pt idx="13">
                  <c:v>132017.11079999988</c:v>
                </c:pt>
                <c:pt idx="14">
                  <c:v>202371.7600000003</c:v>
                </c:pt>
                <c:pt idx="15">
                  <c:v>277805.63319999998</c:v>
                </c:pt>
                <c:pt idx="16">
                  <c:v>5159.6967999999988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6-4179-907A-AA5B3E073B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57743631"/>
        <c:axId val="1293190143"/>
      </c:lineChart>
      <c:catAx>
        <c:axId val="1857743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90143"/>
        <c:crosses val="autoZero"/>
        <c:auto val="1"/>
        <c:lblAlgn val="ctr"/>
        <c:lblOffset val="100"/>
        <c:noMultiLvlLbl val="0"/>
      </c:catAx>
      <c:valAx>
        <c:axId val="1293190143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857743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Sales</a:t>
            </a:r>
            <a:r>
              <a:rPr lang="en-US" sz="1200" baseline="0"/>
              <a:t> by Region: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900">
                <a:effectLst/>
              </a:rPr>
              <a:t>West and East regions have the highest sales figures, with the West being slightly higher than the East. The South</a:t>
            </a:r>
            <a:r>
              <a:rPr lang="en-US" sz="900" baseline="0">
                <a:effectLst/>
              </a:rPr>
              <a:t> </a:t>
            </a:r>
            <a:r>
              <a:rPr lang="en-US" sz="900">
                <a:effectLst/>
              </a:rPr>
              <a:t>and Central regions have lower sales figures, with the South</a:t>
            </a:r>
            <a:r>
              <a:rPr lang="en-US" sz="900" baseline="0">
                <a:effectLst/>
              </a:rPr>
              <a:t> </a:t>
            </a:r>
            <a:r>
              <a:rPr lang="en-US" sz="900">
                <a:effectLst/>
              </a:rPr>
              <a:t>being the lowest among the four regions.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2.027777777777778E-2"/>
          <c:y val="3.280389951256092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378812023497064"/>
          <c:y val="0.21748571428571428"/>
          <c:w val="0.82065632420947365"/>
          <c:h val="0.755847619047619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9F7-4D58-9931-96B995CB2FB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F7-4D58-9931-96B995CB2FBB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9F7-4D58-9931-96B995CB2FB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9F7-4D58-9931-96B995CB2F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7-4D58-9931-96B995CB2F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57745951"/>
        <c:axId val="1126195551"/>
      </c:barChart>
      <c:catAx>
        <c:axId val="18577459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195551"/>
        <c:crosses val="autoZero"/>
        <c:auto val="1"/>
        <c:lblAlgn val="ctr"/>
        <c:lblOffset val="100"/>
        <c:noMultiLvlLbl val="0"/>
      </c:catAx>
      <c:valAx>
        <c:axId val="1126195551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85774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[SaleRReport.xlsx]Profit by Region!PivotTable4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</a:t>
            </a:r>
            <a:r>
              <a:rPr lang="en-US"/>
              <a:t>Region: </a:t>
            </a:r>
            <a:r>
              <a:rPr lang="en-US">
                <a:solidFill>
                  <a:srgbClr val="DD5A13"/>
                </a:solidFill>
              </a:rPr>
              <a:t>West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East</a:t>
            </a:r>
            <a:r>
              <a:rPr lang="en-US"/>
              <a:t> have noticeably higher Profit.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422322066228518"/>
          <c:y val="0.2067878787878788"/>
          <c:w val="0.87970330057766888"/>
          <c:h val="0.7366464646464646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'Profit by Region'!$B$2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C0F-4558-8A70-AC4B3DD9384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0F-4558-8A70-AC4B3DD938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by Region'!$A$3:$A$7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'Profit by Region'!$B$3:$B$7</c:f>
              <c:numCache>
                <c:formatCode>#,##0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F-4558-8A70-AC4B3DD9384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3"/>
        <c:overlap val="100"/>
        <c:axId val="1927554111"/>
        <c:axId val="2071215487"/>
      </c:barChart>
      <c:catAx>
        <c:axId val="1927554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15487"/>
        <c:crosses val="autoZero"/>
        <c:auto val="1"/>
        <c:lblAlgn val="ctr"/>
        <c:lblOffset val="100"/>
        <c:noMultiLvlLbl val="0"/>
      </c:catAx>
      <c:valAx>
        <c:axId val="2071215487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92755411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[SaleRReport.xlsx]Discount by region!PivotTable1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Discount by Region: </a:t>
            </a:r>
            <a:r>
              <a:rPr lang="en-US" sz="1000"/>
              <a:t>The Central region exhibits the most extensive customer discount allocation within the sales data.</a:t>
            </a:r>
          </a:p>
        </c:rich>
      </c:tx>
      <c:layout>
        <c:manualLayout>
          <c:xMode val="edge"/>
          <c:yMode val="edge"/>
          <c:x val="2.6682188591385353E-2"/>
          <c:y val="2.4340770791075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4"/>
        <c:spPr>
          <a:gradFill flip="none" rotWithShape="1">
            <a:gsLst>
              <a:gs pos="0">
                <a:schemeClr val="accent4">
                  <a:lumMod val="75000"/>
                  <a:shade val="30000"/>
                  <a:satMod val="115000"/>
                </a:schemeClr>
              </a:gs>
              <a:gs pos="50000">
                <a:schemeClr val="accent4">
                  <a:lumMod val="75000"/>
                  <a:shade val="67500"/>
                  <a:satMod val="115000"/>
                </a:schemeClr>
              </a:gs>
              <a:gs pos="100000">
                <a:schemeClr val="accent4">
                  <a:lumMod val="75000"/>
                  <a:shade val="100000"/>
                  <a:satMod val="115000"/>
                </a:schemeClr>
              </a:gs>
            </a:gsLst>
            <a:lin ang="5400000" scaled="1"/>
            <a:tileRect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12042300766216"/>
          <c:y val="0.19509127789046654"/>
          <c:w val="0.80817412666257227"/>
          <c:h val="0.768397565922920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'Discount by region'!$B$2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accent4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75000"/>
                      <a:shade val="100000"/>
                      <a:satMod val="115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B1A-4C1A-892D-E88645EF2BB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B1A-4C1A-892D-E88645EF2BB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B1A-4C1A-892D-E88645EF2BB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B1A-4C1A-892D-E88645EF2B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 by region'!$A$3:$A$6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'Discount by region'!$B$3:$B$6</c:f>
              <c:numCache>
                <c:formatCode>0.00%</c:formatCode>
                <c:ptCount val="4"/>
                <c:pt idx="0">
                  <c:v>0.32049229537722634</c:v>
                </c:pt>
                <c:pt idx="1">
                  <c:v>0.28497098258955372</c:v>
                </c:pt>
                <c:pt idx="2">
                  <c:v>0.23243946367820692</c:v>
                </c:pt>
                <c:pt idx="3">
                  <c:v>0.16209725835501301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A-4C1A-892D-E88645EF2B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3"/>
        <c:overlap val="-30"/>
        <c:axId val="1857182367"/>
        <c:axId val="2071399903"/>
      </c:barChart>
      <c:catAx>
        <c:axId val="185718236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399903"/>
        <c:crosses val="autoZero"/>
        <c:auto val="1"/>
        <c:lblAlgn val="ctr"/>
        <c:lblOffset val="100"/>
        <c:noMultiLvlLbl val="0"/>
      </c:catAx>
      <c:valAx>
        <c:axId val="2071399903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57182367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[SaleRReport.xlsx]Product Name with lower profit!PivotTable5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Product Name: </a:t>
            </a:r>
            <a:r>
              <a:rPr lang="en-US" sz="1050"/>
              <a:t>Cubify CubeX 3D Printer Double Head Print has noticeably lower 'Profit'.</a:t>
            </a:r>
          </a:p>
        </c:rich>
      </c:tx>
      <c:layout>
        <c:manualLayout>
          <c:xMode val="edge"/>
          <c:yMode val="edge"/>
          <c:x val="4.4663297684804362E-3"/>
          <c:y val="9.83606557377049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9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lin ang="81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0.40840404277823483"/>
          <c:y val="9.7213114754098356E-2"/>
          <c:w val="0.57816312140086967"/>
          <c:h val="0.8503278688524590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 Name with lower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tint val="66000"/>
                      <a:satMod val="160000"/>
                    </a:srgbClr>
                  </a:gs>
                  <a:gs pos="50000">
                    <a:srgbClr val="FF0000">
                      <a:tint val="44500"/>
                      <a:satMod val="160000"/>
                    </a:srgbClr>
                  </a:gs>
                  <a:gs pos="100000">
                    <a:srgbClr val="FF0000">
                      <a:tint val="23500"/>
                      <a:satMod val="160000"/>
                    </a:srgbClr>
                  </a:gs>
                </a:gsLst>
                <a:lin ang="8100000" scaled="1"/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F58-4F60-93B6-EFC4F748255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F58-4F60-93B6-EFC4F74825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Name with lower profit'!$A$4:$A$14</c:f>
              <c:strCache>
                <c:ptCount val="10"/>
                <c:pt idx="0">
                  <c:v>Cubify CubeX 3D Printer Double Head Print</c:v>
                </c:pt>
                <c:pt idx="1">
                  <c:v>Lexmark MX611dhe Monochrome Laser Printer</c:v>
                </c:pt>
                <c:pt idx="2">
                  <c:v>Cubify CubeX 3D Printer Triple Head Print</c:v>
                </c:pt>
                <c:pt idx="3">
                  <c:v>Chromcraft Bull-Nose Wood Oval Conference Tables &amp; Bases</c:v>
                </c:pt>
                <c:pt idx="4">
                  <c:v>Bush Advantage Collection Racetrack Conference Table</c:v>
                </c:pt>
                <c:pt idx="5">
                  <c:v>GBC DocuBind P400 Electric Binding System</c:v>
                </c:pt>
                <c:pt idx="6">
                  <c:v>Cisco TelePresence System EX90 Videoconferencing Unit</c:v>
                </c:pt>
                <c:pt idx="7">
                  <c:v>Martin Yale Chadless Opener Electric Letter Opener</c:v>
                </c:pt>
                <c:pt idx="8">
                  <c:v>Balt Solid Wood Round Tables</c:v>
                </c:pt>
                <c:pt idx="9">
                  <c:v>BoxOffice By Design Rectangular and Half-Moon Meeting Room Tables</c:v>
                </c:pt>
              </c:strCache>
            </c:strRef>
          </c:cat>
          <c:val>
            <c:numRef>
              <c:f>'Product Name with lower profit'!$B$4:$B$14</c:f>
              <c:numCache>
                <c:formatCode>General</c:formatCode>
                <c:ptCount val="10"/>
                <c:pt idx="0">
                  <c:v>-8879.9704000000002</c:v>
                </c:pt>
                <c:pt idx="1">
                  <c:v>-4589.973</c:v>
                </c:pt>
                <c:pt idx="2">
                  <c:v>-3839.9904000000001</c:v>
                </c:pt>
                <c:pt idx="3">
                  <c:v>-2876.1156000000001</c:v>
                </c:pt>
                <c:pt idx="4">
                  <c:v>-1934.3975999999998</c:v>
                </c:pt>
                <c:pt idx="5">
                  <c:v>-1878.1662000000003</c:v>
                </c:pt>
                <c:pt idx="6">
                  <c:v>-1811.0784000000001</c:v>
                </c:pt>
                <c:pt idx="7">
                  <c:v>-1299.1836000000001</c:v>
                </c:pt>
                <c:pt idx="8">
                  <c:v>-1201.0581</c:v>
                </c:pt>
                <c:pt idx="9">
                  <c:v>-1148.4375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8-4F60-93B6-EFC4F74825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71164879"/>
        <c:axId val="1857619039"/>
      </c:barChart>
      <c:catAx>
        <c:axId val="20711648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19039"/>
        <c:crosses val="autoZero"/>
        <c:auto val="1"/>
        <c:lblAlgn val="ctr"/>
        <c:lblOffset val="100"/>
        <c:noMultiLvlLbl val="0"/>
      </c:catAx>
      <c:valAx>
        <c:axId val="18576190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71164879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[SaleRReport.xlsx]Shipping Mode!PivotTable6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Mode: </a:t>
            </a:r>
            <a:r>
              <a:rPr lang="en-US">
                <a:solidFill>
                  <a:srgbClr val="DD5A13"/>
                </a:solidFill>
              </a:rPr>
              <a:t>Standard Class</a:t>
            </a:r>
            <a:r>
              <a:rPr lang="en-US"/>
              <a:t> accounts for the majority of 'Sales'.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3371356147021551E-2"/>
          <c:y val="0.17865509761388287"/>
          <c:w val="0.88593155893536124"/>
          <c:h val="0.720701658496592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'Shipping Mode'!$B$2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752-4C70-8189-347D656452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Mode'!$A$3:$A$7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'Shipping Mode'!$B$3:$B$7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2-4C70-8189-347D656452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68457887"/>
        <c:axId val="1857604159"/>
      </c:barChart>
      <c:catAx>
        <c:axId val="1168457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04159"/>
        <c:crosses val="autoZero"/>
        <c:auto val="1"/>
        <c:lblAlgn val="ctr"/>
        <c:lblOffset val="100"/>
        <c:noMultiLvlLbl val="0"/>
      </c:catAx>
      <c:valAx>
        <c:axId val="18576041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6845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[SaleRReport.xlsx]Product Name with higher Profit!PivotTable7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Product Name: </a:t>
            </a:r>
            <a:r>
              <a:rPr lang="en-US" sz="1050"/>
              <a:t>Canon imageCLASS 2200 Advanced Copier has noticeably higher 'Profit'.</a:t>
            </a:r>
          </a:p>
        </c:rich>
      </c:tx>
      <c:layout>
        <c:manualLayout>
          <c:xMode val="edge"/>
          <c:yMode val="edge"/>
          <c:x val="0"/>
          <c:y val="1.1406844106463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46648552127705356"/>
          <c:y val="0.18216730038022813"/>
          <c:w val="0.51347804885045112"/>
          <c:h val="0.768403041825095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 Name with higher Profit'!$B$2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82-4B7C-B3AC-ED1FAD87D3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Name with higher Profit'!$A$3:$A$13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'Product Name with higher Profit'!$B$3:$B$13</c:f>
              <c:numCache>
                <c:formatCode>#,##0.00</c:formatCode>
                <c:ptCount val="10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  <c:pt idx="5">
                  <c:v>3772.9461000000001</c:v>
                </c:pt>
                <c:pt idx="6">
                  <c:v>3717.9714000000004</c:v>
                </c:pt>
                <c:pt idx="7">
                  <c:v>3696.2819999999997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2-4B7C-B3AC-ED1FAD87D3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185229055"/>
        <c:axId val="1857606079"/>
      </c:barChart>
      <c:catAx>
        <c:axId val="11852290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06079"/>
        <c:crosses val="autoZero"/>
        <c:auto val="1"/>
        <c:lblAlgn val="ctr"/>
        <c:lblOffset val="100"/>
        <c:noMultiLvlLbl val="0"/>
      </c:catAx>
      <c:valAx>
        <c:axId val="1857606079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185229055"/>
        <c:crosses val="max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[SaleRReport.xlsx]Product ID with higher profit!PivotTable8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'Product ID': </a:t>
            </a:r>
            <a:r>
              <a:rPr lang="en-US" sz="1050"/>
              <a:t>TEC-CO-10004722 has noticeably higher 'Profit'.</a:t>
            </a:r>
          </a:p>
        </c:rich>
      </c:tx>
      <c:layout>
        <c:manualLayout>
          <c:xMode val="edge"/>
          <c:yMode val="edge"/>
          <c:x val="3.0344827586206886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softEdge rad="0"/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989739918873777E-2"/>
                  <c:h val="5.4628916066342771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474259291256305"/>
          <c:y val="0.17442940038684723"/>
          <c:w val="0.70883107479903573"/>
          <c:h val="0.78301740812379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 ID with higher profit'!$B$2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>
              <a:softEdge rad="0"/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2-9C23-4100-85FF-1E4E30F6287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89739918873777E-2"/>
                      <c:h val="5.462891606634277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C23-4100-85FF-1E4E30F628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ID with higher profit'!$A$3:$A$13</c:f>
              <c:strCache>
                <c:ptCount val="10"/>
                <c:pt idx="0">
                  <c:v>TEC-CO-10004722</c:v>
                </c:pt>
                <c:pt idx="1">
                  <c:v>OFF-BI-10003527</c:v>
                </c:pt>
                <c:pt idx="2">
                  <c:v>TEC-CO-10001449</c:v>
                </c:pt>
                <c:pt idx="3">
                  <c:v>TEC-CO-10003763</c:v>
                </c:pt>
                <c:pt idx="4">
                  <c:v>TEC-AC-10002049</c:v>
                </c:pt>
                <c:pt idx="5">
                  <c:v>TEC-MA-10001127</c:v>
                </c:pt>
                <c:pt idx="6">
                  <c:v>TEC-MA-10003979</c:v>
                </c:pt>
                <c:pt idx="7">
                  <c:v>TEC-MA-10001047</c:v>
                </c:pt>
                <c:pt idx="8">
                  <c:v>OFF-BI-10001120</c:v>
                </c:pt>
                <c:pt idx="9">
                  <c:v>TEC-MA-10000045</c:v>
                </c:pt>
              </c:strCache>
            </c:strRef>
          </c:cat>
          <c:val>
            <c:numRef>
              <c:f>'Product ID with higher profit'!$B$3:$B$13</c:f>
              <c:numCache>
                <c:formatCode>#,##0.00</c:formatCode>
                <c:ptCount val="10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4425.3431999999993</c:v>
                </c:pt>
                <c:pt idx="5">
                  <c:v>4094.9766</c:v>
                </c:pt>
                <c:pt idx="6">
                  <c:v>3772.9461000000001</c:v>
                </c:pt>
                <c:pt idx="7">
                  <c:v>3717.9714000000004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3-4100-85FF-1E4E30F628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2"/>
        <c:axId val="1855041455"/>
        <c:axId val="1849476031"/>
      </c:barChart>
      <c:catAx>
        <c:axId val="18550414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476031"/>
        <c:crosses val="autoZero"/>
        <c:auto val="1"/>
        <c:lblAlgn val="ctr"/>
        <c:lblOffset val="100"/>
        <c:noMultiLvlLbl val="0"/>
      </c:catAx>
      <c:valAx>
        <c:axId val="1849476031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855041455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[SaleRReport.xlsx]Sales by State!PivotTable9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</a:t>
            </a:r>
            <a:r>
              <a:rPr lang="en-US"/>
              <a:t>Sales by State: The</a:t>
            </a:r>
            <a:r>
              <a:rPr lang="en-US" baseline="0"/>
              <a:t> analysis shows that California generated the highest sale(s)</a:t>
            </a:r>
            <a:endParaRPr lang="en-US"/>
          </a:p>
        </c:rich>
      </c:tx>
      <c:layout>
        <c:manualLayout>
          <c:xMode val="edge"/>
          <c:yMode val="edge"/>
          <c:x val="2.9090424610629263E-2"/>
          <c:y val="1.5649452269170579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numCol="1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2,001</a:t>
                </a:r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5.8733385457388577E-2"/>
                  <c:h val="4.3771641220903719E-2"/>
                </c:manualLayout>
              </c15:layout>
              <c15:showDataLabelsRange val="0"/>
            </c:ext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1,128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5.7967161845191559E-2"/>
                  <c:h val="4.3771641220903719E-2"/>
                </c:manualLayout>
              </c15:layout>
              <c15:showDataLabelsRange val="0"/>
            </c:ext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985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587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506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492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469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383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255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249</a:t>
                </a:r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0331753554502371E-2"/>
          <c:y val="0.15364632237871675"/>
          <c:w val="0.9393364928909953"/>
          <c:h val="0.739363671090409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State'!$D$4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26B-4EE5-B5F7-6376C5D642A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26B-4EE5-B5F7-6376C5D642A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6B-4EE5-B5F7-6376C5D642A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26B-4EE5-B5F7-6376C5D642A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6B-4EE5-B5F7-6376C5D642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26B-4EE5-B5F7-6376C5D642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6B-4EE5-B5F7-6376C5D642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26B-4EE5-B5F7-6376C5D642A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6B-4EE5-B5F7-6376C5D642AE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826B-4EE5-B5F7-6376C5D642AE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numCol="1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/>
                      <a:t>2,001</a:t>
                    </a:r>
                  </a:p>
                </c:rich>
              </c:tx>
              <c:numFmt formatCode="#,##0" sourceLinked="0"/>
              <c:spPr>
                <a:noFill/>
                <a:ln>
                  <a:noFill/>
                </a:ln>
                <a:effectLst/>
              </c:sp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5.8733385457388577E-2"/>
                      <c:h val="4.3771641220903719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26B-4EE5-B5F7-6376C5D642A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1,128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967161845191559E-2"/>
                      <c:h val="4.3771641220903719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4-826B-4EE5-B5F7-6376C5D642A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985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26B-4EE5-B5F7-6376C5D642A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587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826B-4EE5-B5F7-6376C5D642A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506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26B-4EE5-B5F7-6376C5D642A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492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26B-4EE5-B5F7-6376C5D642A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469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826B-4EE5-B5F7-6376C5D642A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383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826B-4EE5-B5F7-6376C5D642A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255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826B-4EE5-B5F7-6376C5D642A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249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826B-4EE5-B5F7-6376C5D642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numCol="1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State'!$C$5:$C$15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Washington</c:v>
                </c:pt>
                <c:pt idx="5">
                  <c:v>Illinois</c:v>
                </c:pt>
                <c:pt idx="6">
                  <c:v>Ohio</c:v>
                </c:pt>
                <c:pt idx="7">
                  <c:v>Florida</c:v>
                </c:pt>
                <c:pt idx="8">
                  <c:v>Michigan</c:v>
                </c:pt>
                <c:pt idx="9">
                  <c:v>North Carolina</c:v>
                </c:pt>
              </c:strCache>
            </c:strRef>
          </c:cat>
          <c:val>
            <c:numRef>
              <c:f>'Sales by State'!$D$5:$D$15</c:f>
              <c:numCache>
                <c:formatCode>#,##0.00000000</c:formatCode>
                <c:ptCount val="10"/>
                <c:pt idx="0">
                  <c:v>2001</c:v>
                </c:pt>
                <c:pt idx="1">
                  <c:v>1128</c:v>
                </c:pt>
                <c:pt idx="2">
                  <c:v>985</c:v>
                </c:pt>
                <c:pt idx="3">
                  <c:v>587</c:v>
                </c:pt>
                <c:pt idx="4">
                  <c:v>506</c:v>
                </c:pt>
                <c:pt idx="5">
                  <c:v>492</c:v>
                </c:pt>
                <c:pt idx="6">
                  <c:v>469</c:v>
                </c:pt>
                <c:pt idx="7">
                  <c:v>383</c:v>
                </c:pt>
                <c:pt idx="8">
                  <c:v>255</c:v>
                </c:pt>
                <c:pt idx="9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B-4EE5-B5F7-6376C5D642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"/>
        <c:overlap val="-100"/>
        <c:axId val="1145082415"/>
        <c:axId val="1857616639"/>
      </c:barChart>
      <c:catAx>
        <c:axId val="114508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616639"/>
        <c:crosses val="autoZero"/>
        <c:auto val="1"/>
        <c:lblAlgn val="ctr"/>
        <c:lblOffset val="100"/>
        <c:noMultiLvlLbl val="0"/>
      </c:catAx>
      <c:valAx>
        <c:axId val="1857616639"/>
        <c:scaling>
          <c:orientation val="minMax"/>
        </c:scaling>
        <c:delete val="1"/>
        <c:axPos val="l"/>
        <c:numFmt formatCode="#,##0.00000000" sourceLinked="1"/>
        <c:majorTickMark val="none"/>
        <c:minorTickMark val="none"/>
        <c:tickLblPos val="nextTo"/>
        <c:crossAx val="1145082415"/>
        <c:crossesAt val="1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2A30E3AC-EA30-42E7-BFB1-21AA60CBA37E}">
          <cx:spPr>
            <a:solidFill>
              <a:srgbClr val="595959"/>
            </a:solidFill>
          </cx:spPr>
          <cx:dataPt idx="3">
            <cx:spPr>
              <a:solidFill>
                <a:srgbClr val="5B9BD5">
                  <a:lumMod val="75000"/>
                </a:srgbClr>
              </a:solidFill>
            </cx:spPr>
          </cx:dataPt>
          <cx:dataLabels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330000013"/>
        <cx:title>
          <cx:tx>
            <cx:txData>
              <cx:v>Days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Days</a:t>
              </a:r>
            </a:p>
          </cx:txPr>
        </cx:title>
        <cx:tickLabels/>
      </cx:axis>
      <cx:axis id="1" hidden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12700</xdr:rowOff>
    </xdr:from>
    <xdr:to>
      <xdr:col>11</xdr:col>
      <xdr:colOff>514350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EB688-DA3D-0547-4469-772FD3E1C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0.51011</cdr:x>
      <cdr:y>0.14654</cdr:y>
    </cdr:from>
    <cdr:to>
      <cdr:x>0.58529</cdr:x>
      <cdr:y>0.21417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741EE42-1C14-7E27-2257-130413AC5294}"/>
            </a:ext>
          </a:extLst>
        </cdr:cNvPr>
        <cdr:cNvSpPr txBox="1"/>
      </cdr:nvSpPr>
      <cdr:spPr>
        <a:xfrm xmlns:a="http://schemas.openxmlformats.org/drawingml/2006/main">
          <a:off x="4006850" y="577850"/>
          <a:ext cx="590550" cy="266700"/>
        </a:xfrm>
        <a:prstGeom xmlns:a="http://schemas.openxmlformats.org/drawingml/2006/main" prst="rect">
          <a:avLst/>
        </a:prstGeom>
        <a:gradFill xmlns:a="http://schemas.openxmlformats.org/drawingml/2006/main">
          <a:gsLst>
            <a:gs pos="51000">
              <a:schemeClr val="accent6"/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</a:rPr>
            <a:t>Paper</a:t>
          </a:r>
        </a:p>
      </cdr:txBody>
    </cdr:sp>
  </cdr:relSizeAnchor>
  <cdr:relSizeAnchor xmlns:cdr="http://schemas.openxmlformats.org/drawingml/2006/chartDrawing">
    <cdr:from>
      <cdr:x>0.28294</cdr:x>
      <cdr:y>0.89211</cdr:y>
    </cdr:from>
    <cdr:to>
      <cdr:x>0.37995</cdr:x>
      <cdr:y>0.9533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63FC326-95EA-26FD-C0E0-D6B720519E15}"/>
            </a:ext>
          </a:extLst>
        </cdr:cNvPr>
        <cdr:cNvSpPr txBox="1"/>
      </cdr:nvSpPr>
      <cdr:spPr>
        <a:xfrm xmlns:a="http://schemas.openxmlformats.org/drawingml/2006/main">
          <a:off x="2222500" y="3517900"/>
          <a:ext cx="762000" cy="241300"/>
        </a:xfrm>
        <a:prstGeom xmlns:a="http://schemas.openxmlformats.org/drawingml/2006/main" prst="rect">
          <a:avLst/>
        </a:prstGeom>
        <a:gradFill xmlns:a="http://schemas.openxmlformats.org/drawingml/2006/main">
          <a:gsLst>
            <a:gs pos="51000">
              <a:srgbClr val="FF0000"/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Blinders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469900</xdr:colOff>
      <xdr:row>3</xdr:row>
      <xdr:rowOff>139700</xdr:rowOff>
    </xdr:from>
    <xdr:to>
      <xdr:col>14</xdr:col>
      <xdr:colOff>393700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F4A49-E802-45BD-B802-EC8B6176C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0.60526</cdr:x>
      <cdr:y>0.1569</cdr:y>
    </cdr:from>
    <cdr:to>
      <cdr:x>0.71404</cdr:x>
      <cdr:y>0.23103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EA9845E7-2D3F-7227-6130-DE83382B4A9D}"/>
            </a:ext>
          </a:extLst>
        </cdr:cNvPr>
        <cdr:cNvSpPr/>
      </cdr:nvSpPr>
      <cdr:spPr>
        <a:xfrm xmlns:a="http://schemas.openxmlformats.org/drawingml/2006/main">
          <a:off x="4381500" y="577850"/>
          <a:ext cx="787400" cy="27305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95250</xdr:rowOff>
    </xdr:from>
    <xdr:to>
      <xdr:col>18</xdr:col>
      <xdr:colOff>298450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F2618-7B7B-7189-C5E9-03EE978A7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0.83818</cdr:x>
      <cdr:y>0.1102</cdr:y>
    </cdr:from>
    <cdr:to>
      <cdr:x>0.94007</cdr:x>
      <cdr:y>0.17928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E5D5BF49-F9C1-6CAD-C1A0-B20CCA9387D4}"/>
            </a:ext>
          </a:extLst>
        </cdr:cNvPr>
        <cdr:cNvSpPr/>
      </cdr:nvSpPr>
      <cdr:spPr>
        <a:xfrm xmlns:a="http://schemas.openxmlformats.org/drawingml/2006/main">
          <a:off x="6216650" y="425450"/>
          <a:ext cx="755650" cy="2667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gradFill>
            <a:gsLst>
              <a:gs pos="0">
                <a:schemeClr val="accent1">
                  <a:lumMod val="4000"/>
                  <a:lumOff val="96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527050</xdr:colOff>
      <xdr:row>3</xdr:row>
      <xdr:rowOff>12700</xdr:rowOff>
    </xdr:from>
    <xdr:to>
      <xdr:col>11</xdr:col>
      <xdr:colOff>501650</xdr:colOff>
      <xdr:row>24</xdr:row>
      <xdr:rowOff>6350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20CEE70-6C09-DEC5-2DA8-81E80EA95186}"/>
            </a:ext>
          </a:extLst>
        </xdr:cNvPr>
        <xdr:cNvGrpSpPr/>
      </xdr:nvGrpSpPr>
      <xdr:grpSpPr>
        <a:xfrm>
          <a:off x="1136650" y="565150"/>
          <a:ext cx="6070600" cy="3860800"/>
          <a:chOff x="1289050" y="457200"/>
          <a:chExt cx="6070600" cy="3860800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0" name="Chart 9" descr="Chart type: Histogram. Frequency of 'Shipping Time'&#10;&#10;Description automatically generated">
                <a:extLst>
                  <a:ext uri="{FF2B5EF4-FFF2-40B4-BE49-F238E27FC236}">
                    <a16:creationId xmlns:a16="http://schemas.microsoft.com/office/drawing/2014/main" id="{223D25AA-9E0E-45B4-A4E3-091E8A7C6024}"/>
                  </a:ext>
                </a:extLst>
              </xdr:cNvPr>
              <xdr:cNvGraphicFramePr/>
            </xdr:nvGraphicFramePr>
            <xdr:xfrm>
              <a:off x="1289050" y="457200"/>
              <a:ext cx="6070600" cy="38608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89050" y="457200"/>
                <a:ext cx="6070600" cy="38608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F263A46C-FC9F-7138-AF3D-B7F089593326}"/>
              </a:ext>
            </a:extLst>
          </xdr:cNvPr>
          <xdr:cNvSpPr txBox="1"/>
        </xdr:nvSpPr>
        <xdr:spPr>
          <a:xfrm>
            <a:off x="1428750" y="615950"/>
            <a:ext cx="2082800" cy="2667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Frequency of Shipping Time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2</xdr:row>
      <xdr:rowOff>171450</xdr:rowOff>
    </xdr:from>
    <xdr:to>
      <xdr:col>12</xdr:col>
      <xdr:colOff>444500</xdr:colOff>
      <xdr:row>21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4A72D-D881-FA17-8954-DD0AECA7B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273050</xdr:colOff>
      <xdr:row>18</xdr:row>
      <xdr:rowOff>12700</xdr:rowOff>
    </xdr:to>
    <xdr:graphicFrame macro="">
      <xdr:nvGraphicFramePr>
        <xdr:cNvPr id="2" name="Chart 1" descr="Chart type: Stacked Bar. 'Region': West and East have noticeably higher 'Profit'.&#10;&#10;Description automatically generated">
          <a:extLst>
            <a:ext uri="{FF2B5EF4-FFF2-40B4-BE49-F238E27FC236}">
              <a16:creationId xmlns:a16="http://schemas.microsoft.com/office/drawing/2014/main" id="{CC55B553-10C0-B920-5ECA-C417C7E15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</xdr:colOff>
      <xdr:row>1</xdr:row>
      <xdr:rowOff>0</xdr:rowOff>
    </xdr:from>
    <xdr:to>
      <xdr:col>11</xdr:col>
      <xdr:colOff>209550</xdr:colOff>
      <xdr:row>18</xdr:row>
      <xdr:rowOff>0</xdr:rowOff>
    </xdr:to>
    <xdr:graphicFrame macro="">
      <xdr:nvGraphicFramePr>
        <xdr:cNvPr id="2" name="Chart 1" descr="Chart type: Clustered Bar. 'Discount' by 'Region'&#10;&#10;Description automatically generated">
          <a:extLst>
            <a:ext uri="{FF2B5EF4-FFF2-40B4-BE49-F238E27FC236}">
              <a16:creationId xmlns:a16="http://schemas.microsoft.com/office/drawing/2014/main" id="{515A3F07-B92F-B078-CD89-5C01D7094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</xdr:row>
      <xdr:rowOff>120650</xdr:rowOff>
    </xdr:from>
    <xdr:to>
      <xdr:col>17</xdr:col>
      <xdr:colOff>107950</xdr:colOff>
      <xdr:row>23</xdr:row>
      <xdr:rowOff>127000</xdr:rowOff>
    </xdr:to>
    <xdr:graphicFrame macro="">
      <xdr:nvGraphicFramePr>
        <xdr:cNvPr id="2" name="Chart 1" descr="Chart type: Clustered Bar. 'Product Name': Cubify CubeX 3D Printer Double Head Print has noticeably lower 'Profit'.&#10;&#10;Description automatically generated">
          <a:extLst>
            <a:ext uri="{FF2B5EF4-FFF2-40B4-BE49-F238E27FC236}">
              <a16:creationId xmlns:a16="http://schemas.microsoft.com/office/drawing/2014/main" id="{BB4B4E18-2A4E-5795-F51B-BE53807AC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6350</xdr:colOff>
      <xdr:row>16</xdr:row>
      <xdr:rowOff>165100</xdr:rowOff>
    </xdr:to>
    <xdr:graphicFrame macro="">
      <xdr:nvGraphicFramePr>
        <xdr:cNvPr id="2" name="Chart 1" descr="Chart type: Doughnut. 'Ship Mode': Standard Class accounts for the majority of 'Sales'.&#10;&#10;Description automatically generated">
          <a:extLst>
            <a:ext uri="{FF2B5EF4-FFF2-40B4-BE49-F238E27FC236}">
              <a16:creationId xmlns:a16="http://schemas.microsoft.com/office/drawing/2014/main" id="{7350CB9A-8CB9-C675-A6AC-F714D0CFE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1784350</xdr:colOff>
      <xdr:row>9</xdr:row>
      <xdr:rowOff>69850</xdr:rowOff>
    </xdr:from>
    <xdr:to>
      <xdr:col>7</xdr:col>
      <xdr:colOff>196850</xdr:colOff>
      <xdr:row>27</xdr:row>
      <xdr:rowOff>95250</xdr:rowOff>
    </xdr:to>
    <xdr:graphicFrame macro="">
      <xdr:nvGraphicFramePr>
        <xdr:cNvPr id="2" name="Chart 1" descr="Chart type: Clustered Bar. 'Product Name': Canon imageCLASS 2200 Advanced Copier has noticeably higher 'Profit'.&#10;&#10;Description automatically generated">
          <a:extLst>
            <a:ext uri="{FF2B5EF4-FFF2-40B4-BE49-F238E27FC236}">
              <a16:creationId xmlns:a16="http://schemas.microsoft.com/office/drawing/2014/main" id="{C37204FF-BA10-8484-8097-847243272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12</xdr:col>
      <xdr:colOff>590550</xdr:colOff>
      <xdr:row>18</xdr:row>
      <xdr:rowOff>152400</xdr:rowOff>
    </xdr:to>
    <xdr:graphicFrame macro="">
      <xdr:nvGraphicFramePr>
        <xdr:cNvPr id="2" name="Chart 1" descr="Chart type: Clustered Bar. 'Product ID': TEC-CO-10004722 has noticeably higher 'Profit'.&#10;&#10;Description automatically generated">
          <a:extLst>
            <a:ext uri="{FF2B5EF4-FFF2-40B4-BE49-F238E27FC236}">
              <a16:creationId xmlns:a16="http://schemas.microsoft.com/office/drawing/2014/main" id="{FF52F9A3-7C61-E738-DADA-031C1526E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</xdr:row>
      <xdr:rowOff>127000</xdr:rowOff>
    </xdr:from>
    <xdr:to>
      <xdr:col>15</xdr:col>
      <xdr:colOff>203200</xdr:colOff>
      <xdr:row>23</xdr:row>
      <xdr:rowOff>133350</xdr:rowOff>
    </xdr:to>
    <xdr:graphicFrame macro="">
      <xdr:nvGraphicFramePr>
        <xdr:cNvPr id="2" name="Chart 1" descr="Chart type: Clustered Column. 'Sales' by 'State'&#10;&#10;Description automatically generated">
          <a:extLst>
            <a:ext uri="{FF2B5EF4-FFF2-40B4-BE49-F238E27FC236}">
              <a16:creationId xmlns:a16="http://schemas.microsoft.com/office/drawing/2014/main" id="{D1ADAF45-EEEC-F981-89B5-D894E7B82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cle Oloruntoba Ajayi" refreshedDate="45222.954178935186" createdVersion="8" refreshedVersion="8" minRefreshableVersion="3" recordCount="9994" xr:uid="{CEB88301-E295-45B6-B7A9-1B3D9890E9E0}">
  <cacheSource type="worksheet">
    <worksheetSource ref="A1:V9995" sheet="Sample - 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3" base="3">
        <rangePr groupBy="months" startDate="2014-01-07T00:00:00" endDate="2018-01-06T00:00:00"/>
        <groupItems count="14">
          <s v="&lt;07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/01/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Shipping Time" numFmtId="0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  <fieldGroup base="21">
        <rangePr autoStart="0" autoEnd="0" startNum="0" endNum="4" groupInterval="4"/>
        <groupItems count="3">
          <s v="&lt;0"/>
          <s v="0-4"/>
          <s v="&gt;4"/>
        </groupItems>
      </fieldGroup>
    </cacheField>
    <cacheField name="Quarters" numFmtId="0" databaseField="0">
      <fieldGroup base="3">
        <rangePr groupBy="quarters" startDate="2014-01-07T00:00:00" endDate="2018-01-06T00:00:00"/>
        <groupItems count="6">
          <s v="&lt;07/01/2014"/>
          <s v="Qtr1"/>
          <s v="Qtr2"/>
          <s v="Qtr3"/>
          <s v="Qtr4"/>
          <s v="&gt;06/01/2018"/>
        </groupItems>
      </fieldGroup>
    </cacheField>
    <cacheField name="Years" numFmtId="0" databaseField="0">
      <fieldGroup base="3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cle Oloruntoba Ajayi" refreshedDate="45223.910314699075" createdVersion="8" refreshedVersion="8" minRefreshableVersion="3" recordCount="9994" xr:uid="{67CA36F5-0502-4C02-8726-FBD67617E0F2}">
  <cacheSource type="worksheet">
    <worksheetSource ref="A1:W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unt="1237">
        <s v="8/11/2016"/>
        <s v="12/6/2016"/>
        <s v="11/10/2015"/>
        <s v="9/6/2014"/>
        <s v="15/4/2017"/>
        <s v="5/12/2016"/>
        <s v="22/11/2015"/>
        <s v="11/11/2014"/>
        <s v="13/5/2014"/>
        <s v="27/8/2014"/>
        <s v="9/12/2016"/>
        <s v="16/7/2017"/>
        <s v="25/9/2015"/>
        <s v="16/1/2016"/>
        <s v="17/9/2015"/>
        <s v="19/10/2017"/>
        <s v="8/12/2016"/>
        <s v="27/12/2015"/>
        <s v="10/9/2017"/>
        <s v="17/7/2016"/>
        <s v="19/9/2017"/>
        <s v="11/3/2016"/>
        <s v="20/10/2014"/>
        <s v="20/6/2016"/>
        <s v="18/4/2015"/>
        <s v="11/12/2016"/>
        <s v="17/6/2016"/>
        <s v="24/11/2015"/>
        <s v="30/4/2015"/>
        <s v="5/12/2014"/>
        <s v="4/6/2016"/>
        <s v="18/9/2016"/>
        <s v="14/9/2017"/>
        <s v="26/4/2015"/>
        <s v="9/12/2017"/>
        <s v="26/11/2014"/>
        <s v="12/10/2014"/>
        <s v="3/9/2015"/>
        <s v="13/11/2017"/>
        <s v="28/5/2017"/>
        <s v="26/10/2017"/>
        <s v="5/4/2016"/>
        <s v="17/9/2016"/>
        <s v="31/1/2015"/>
        <s v="6/11/2017"/>
        <s v="9/11/2017"/>
        <s v="17/6/2017"/>
        <s v="6/9/2016"/>
        <s v="29/8/2016"/>
        <s v="1/12/2016"/>
        <s v="13/11/2015"/>
        <s v="23/11/2017"/>
        <s v="15/10/2015"/>
        <s v="25/12/2017"/>
        <s v="3/11/2016"/>
        <s v="25/8/2014"/>
        <s v="2/3/2015"/>
        <s v="5/4/2015"/>
        <s v="26/12/2014"/>
        <s v="20/9/2014"/>
        <s v="5/11/2017"/>
        <s v="6/11/2016"/>
        <s v="2/2/2017"/>
        <s v="13/10/2016"/>
        <s v="5/9/2016"/>
        <s v="18/9/2017"/>
        <s v="22/12/2017"/>
        <s v="7/9/2015"/>
        <s v="22/10/2014"/>
        <s v="13/3/2016"/>
        <s v="31/5/2015"/>
        <s v="28/5/2015"/>
        <s v="1/3/2014"/>
        <s v="20/11/2016"/>
        <s v="11/5/2016"/>
        <s v="28/12/2015"/>
        <s v="16/11/2016"/>
        <s v="7/11/2016"/>
        <s v="8/9/2014"/>
        <s v="5/8/2014"/>
        <s v="14/9/2014"/>
        <s v="21/4/2017"/>
        <s v="21/11/2015"/>
        <s v="15/12/2015"/>
        <s v="19/11/2014"/>
        <s v="28/11/2016"/>
        <s v="26/8/2014"/>
        <s v="16/7/2016"/>
        <s v="12/10/2015"/>
        <s v="31/10/2015"/>
        <s v="21/3/2014"/>
        <s v="6/7/2017"/>
        <s v="24/6/2017"/>
        <s v="3/8/2014"/>
        <s v="17/12/2017"/>
        <s v="3/6/2017"/>
        <s v="1/12/2017"/>
        <s v="9/2/2015"/>
        <s v="2/1/2015"/>
        <s v="28/10/2016"/>
        <s v="24/12/2015"/>
        <s v="9/8/2015"/>
        <s v="28/2/2015"/>
        <s v="13/9/2014"/>
        <s v="7/4/2017"/>
        <s v="12/11/2017"/>
        <s v="1/6/2014"/>
        <s v="10/12/2016"/>
        <s v="11/9/2016"/>
        <s v="28/11/2015"/>
        <s v="8/6/2017"/>
        <s v="19/9/2014"/>
        <s v="6/6/2016"/>
        <s v="10/11/2015"/>
        <s v="16/6/2017"/>
        <s v="22/1/2016"/>
        <s v="28/12/2017"/>
        <s v="30/7/2015"/>
        <s v="16/9/2017"/>
        <s v="13/10/2017"/>
        <s v="26/9/2015"/>
        <s v="2/11/2015"/>
        <s v="18/12/2016"/>
        <s v="19/11/2017"/>
        <s v="4/5/2015"/>
        <s v="30/12/2014"/>
        <s v="12/9/2016"/>
        <s v="27/9/2014"/>
        <s v="9/8/2014"/>
        <s v="28/12/2014"/>
        <s v="4/11/2014"/>
        <s v="23/4/2016"/>
        <s v="3/11/2017"/>
        <s v="30/8/2016"/>
        <s v="25/4/2016"/>
        <s v="1/9/2015"/>
        <s v="12/7/2014"/>
        <s v="22/6/2015"/>
        <s v="13/4/2014"/>
        <s v="20/12/2015"/>
        <s v="15/6/2017"/>
        <s v="8/7/2017"/>
        <s v="1/9/2016"/>
        <s v="8/4/2016"/>
        <s v="8/3/2017"/>
        <s v="25/9/2017"/>
        <s v="24/9/2014"/>
        <s v="21/10/2016"/>
        <s v="29/5/2017"/>
        <s v="23/7/2014"/>
        <s v="28/9/2016"/>
        <s v="27/8/2017"/>
        <s v="28/4/2015"/>
        <s v="26/6/2015"/>
        <s v="27/11/2015"/>
        <s v="3/12/2015"/>
        <s v="24/11/2014"/>
        <s v="11/12/2017"/>
        <s v="21/9/2014"/>
        <s v="7/6/2014"/>
        <s v="30/6/2017"/>
        <s v="17/10/2017"/>
        <s v="8/9/2016"/>
        <s v="24/12/2014"/>
        <s v="16/4/2014"/>
        <s v="24/12/2017"/>
        <s v="8/12/2017"/>
        <s v="14/4/2016"/>
        <s v="4/3/2017"/>
        <s v="22/6/2014"/>
        <s v="21/8/2017"/>
        <s v="12/9/2014"/>
        <s v="1/10/2017"/>
        <s v="15/4/2016"/>
        <s v="19/12/2014"/>
        <s v="15/9/2017"/>
        <s v="20/1/2017"/>
        <s v="20/3/2017"/>
        <s v="1/4/2016"/>
        <s v="20/10/2017"/>
        <s v="13/12/2016"/>
        <s v="12/2/2014"/>
        <s v="26/9/2016"/>
        <s v="22/4/2016"/>
        <s v="17/1/2015"/>
        <s v="31/3/2017"/>
        <s v="16/12/2016"/>
        <s v="9/11/2014"/>
        <s v="12/7/2016"/>
        <s v="27/10/2016"/>
        <s v="26/6/2016"/>
        <s v="6/10/2014"/>
        <s v="22/7/2014"/>
        <s v="10/6/2017"/>
        <s v="29/10/2014"/>
        <s v="9/5/2016"/>
        <s v="18/3/2016"/>
        <s v="25/7/2016"/>
        <s v="30/5/2016"/>
        <s v="16/3/2015"/>
        <s v="26/11/2017"/>
        <s v="20/10/2016"/>
        <s v="21/12/2017"/>
        <s v="22/1/2017"/>
        <s v="22/3/2015"/>
        <s v="23/1/2017"/>
        <s v="21/5/2016"/>
        <s v="26/12/2015"/>
        <s v="21/10/2017"/>
        <s v="7/11/2015"/>
        <s v="7/9/2017"/>
        <s v="29/5/2016"/>
        <s v="10/7/2016"/>
        <s v="3/9/2017"/>
        <s v="7/12/2015"/>
        <s v="1/2/2014"/>
        <s v="14/7/2016"/>
        <s v="18/12/2015"/>
        <s v="11/5/2014"/>
        <s v="15/11/2015"/>
        <s v="11/9/2017"/>
        <s v="24/11/2017"/>
        <s v="29/6/2017"/>
        <s v="3/3/2014"/>
        <s v="10/6/2016"/>
        <s v="20/11/2017"/>
        <s v="7/12/2017"/>
        <s v="18/9/2015"/>
        <s v="20/7/2017"/>
        <s v="10/9/2015"/>
        <s v="3/7/2015"/>
        <s v="20/3/2016"/>
        <s v="9/1/2014"/>
        <s v="8/8/2014"/>
        <s v="15/3/2014"/>
        <s v="23/5/2014"/>
        <s v="28/4/2016"/>
        <s v="14/11/2017"/>
        <s v="18/8/2017"/>
        <s v="29/11/2015"/>
        <s v="19/5/2017"/>
        <s v="24/9/2017"/>
        <s v="4/10/2015"/>
        <s v="15/8/2016"/>
        <s v="20/5/2016"/>
        <s v="30/7/2017"/>
        <s v="21/7/2017"/>
        <s v="30/12/2017"/>
        <s v="23/10/2016"/>
        <s v="19/6/2017"/>
        <s v="22/8/2016"/>
        <s v="19/9/2016"/>
        <s v="24/8/2015"/>
        <s v="26/3/2016"/>
        <s v="4/11/2016"/>
        <s v="9/6/2017"/>
        <s v="5/12/2017"/>
        <s v="18/3/2017"/>
        <s v="19/11/2016"/>
        <s v="4/11/2017"/>
        <s v="5/7/2014"/>
        <s v="21/6/2014"/>
        <s v="28/3/2015"/>
        <s v="14/5/2015"/>
        <s v="2/9/2017"/>
        <s v="9/4/2015"/>
        <s v="2/12/2014"/>
        <s v="5/4/2014"/>
        <s v="1/7/2014"/>
        <s v="11/1/2014"/>
        <s v="2/6/2014"/>
        <s v="13/2/2016"/>
        <s v="15/12/2016"/>
        <s v="7/10/2014"/>
        <s v="7/7/2016"/>
        <s v="3/12/2016"/>
        <s v="21/1/2017"/>
        <s v="4/1/2014"/>
        <s v="27/8/2016"/>
        <s v="27/5/2014"/>
        <s v="2/10/2017"/>
        <s v="7/4/2016"/>
        <s v="29/12/2014"/>
        <s v="23/7/2017"/>
        <s v="31/8/2015"/>
        <s v="8/2/2015"/>
        <s v="13/1/2014"/>
        <s v="14/5/2014"/>
        <s v="19/5/2016"/>
        <s v="30/1/2017"/>
        <s v="29/6/2014"/>
        <s v="21/8/2015"/>
        <s v="3/10/2015"/>
        <s v="23/5/2015"/>
        <s v="17/3/2017"/>
        <s v="12/12/2015"/>
        <s v="21/9/2017"/>
        <s v="20/2/2017"/>
        <s v="18/8/2016"/>
        <s v="12/3/2016"/>
        <s v="22/4/2017"/>
        <s v="1/11/2014"/>
        <s v="3/2/2015"/>
        <s v="13/10/2014"/>
        <s v="14/5/2017"/>
        <s v="20/3/2015"/>
        <s v="15/9/2016"/>
        <s v="28/6/2014"/>
        <s v="20/6/2017"/>
        <s v="9/5/2014"/>
        <s v="23/7/2016"/>
        <s v="7/3/2016"/>
        <s v="20/11/2015"/>
        <s v="13/10/2015"/>
        <s v="1/1/2017"/>
        <s v="7/2/2014"/>
        <s v="28/5/2016"/>
        <s v="19/2/2016"/>
        <s v="10/4/2017"/>
        <s v="5/1/2016"/>
        <s v="10/1/2014"/>
        <s v="29/9/2016"/>
        <s v="6/4/2014"/>
        <s v="3/9/2016"/>
        <s v="19/10/2015"/>
        <s v="10/12/2014"/>
        <s v="25/8/2017"/>
        <s v="17/1/2016"/>
        <s v="17/9/2014"/>
        <s v="30/11/2017"/>
        <s v="9/10/2015"/>
        <s v="23/12/2017"/>
        <s v="22/10/2016"/>
        <s v="29/4/2014"/>
        <s v="25/4/2015"/>
        <s v="26/6/2017"/>
        <s v="14/10/2017"/>
        <s v="9/12/2014"/>
        <s v="10/11/2016"/>
        <s v="3/10/2016"/>
        <s v="9/9/2014"/>
        <s v="29/10/2017"/>
        <s v="10/4/2016"/>
        <s v="11/11/2017"/>
        <s v="27/11/2017"/>
        <s v="15/6/2014"/>
        <s v="5/3/2016"/>
        <s v="11/4/2015"/>
        <s v="5/10/2015"/>
        <s v="14/4/2017"/>
        <s v="13/12/2015"/>
        <s v="19/6/2016"/>
        <s v="29/5/2015"/>
        <s v="26/7/2015"/>
        <s v="28/11/2017"/>
        <s v="3/4/2017"/>
        <s v="15/5/2017"/>
        <s v="22/9/2015"/>
        <s v="22/9/2014"/>
        <s v="9/4/2017"/>
        <s v="16/1/2014"/>
        <s v="5/10/2017"/>
        <s v="9/7/2017"/>
        <s v="7/1/2017"/>
        <s v="9/12/2015"/>
        <s v="29/9/2017"/>
        <s v="10/3/2015"/>
        <s v="21/5/2017"/>
        <s v="29/3/2015"/>
        <s v="9/9/2016"/>
        <s v="26/8/2016"/>
        <s v="21/5/2014"/>
        <s v="28/10/2015"/>
        <s v="13/11/2016"/>
        <s v="31/7/2015"/>
        <s v="27/8/2015"/>
        <s v="6/11/2015"/>
        <s v="26/12/2017"/>
        <s v="1/8/2017"/>
        <s v="21/12/2015"/>
        <s v="6/7/2015"/>
        <s v="27/4/2015"/>
        <s v="16/6/2015"/>
        <s v="11/1/2016"/>
        <s v="11/7/2014"/>
        <s v="13/6/2015"/>
        <s v="12/10/2017"/>
        <s v="8/3/2016"/>
        <s v="4/4/2015"/>
        <s v="10/12/2017"/>
        <s v="24/11/2016"/>
        <s v="23/3/2015"/>
        <s v="16/4/2015"/>
        <s v="1/10/2016"/>
        <s v="28/9/2017"/>
        <s v="25/7/2015"/>
        <s v="12/11/2016"/>
        <s v="23/9/2017"/>
        <s v="1/3/2016"/>
        <s v="12/8/2016"/>
        <s v="4/6/2017"/>
        <s v="6/12/2015"/>
        <s v="25/6/2014"/>
        <s v="14/6/2016"/>
        <s v="18/12/2017"/>
        <s v="22/7/2016"/>
        <s v="4/9/2015"/>
        <s v="20/1/2014"/>
        <s v="12/4/2016"/>
        <s v="6/12/2016"/>
        <s v="5/6/2016"/>
        <s v="29/9/2014"/>
        <s v="8/5/2015"/>
        <s v="31/12/2016"/>
        <s v="20/12/2014"/>
        <s v="2/7/2016"/>
        <s v="1/9/2014"/>
        <s v="4/5/2014"/>
        <s v="10/3/2014"/>
        <s v="21/4/2014"/>
        <s v="22/10/2015"/>
        <s v="22/8/2015"/>
        <s v="27/12/2014"/>
        <s v="24/4/2016"/>
        <s v="14/1/2017"/>
        <s v="26/2/2017"/>
        <s v="15/9/2015"/>
        <s v="18/7/2016"/>
        <s v="9/9/2017"/>
        <s v="4/12/2016"/>
        <s v="11/8/2014"/>
        <s v="15/2/2016"/>
        <s v="12/12/2014"/>
        <s v="4/7/2015"/>
        <s v="10/3/2017"/>
        <s v="24/12/2016"/>
        <s v="23/10/2017"/>
        <s v="7/7/2017"/>
        <s v="21/4/2016"/>
        <s v="26/5/2016"/>
        <s v="2/5/2016"/>
        <s v="22/11/2016"/>
        <s v="25/5/2015"/>
        <s v="23/12/2016"/>
        <s v="19/9/2015"/>
        <s v="3/7/2017"/>
        <s v="24/9/2016"/>
        <s v="3/2/2017"/>
        <s v="3/3/2017"/>
        <s v="9/10/2017"/>
        <s v="28/9/2014"/>
        <s v="14/6/2015"/>
        <s v="30/3/2016"/>
        <s v="15/10/2017"/>
        <s v="23/5/2016"/>
        <s v="2/6/2017"/>
        <s v="16/2/2014"/>
        <s v="6/5/2014"/>
        <s v="16/5/2016"/>
        <s v="2/4/2017"/>
        <s v="2/1/2017"/>
        <s v="17/3/2014"/>
        <s v="3/10/2014"/>
        <s v="28/3/2016"/>
        <s v="4/5/2017"/>
        <s v="5/5/2016"/>
        <s v="26/4/2017"/>
        <s v="26/9/2014"/>
        <s v="10/11/2017"/>
        <s v="7/3/2017"/>
        <s v="1/4/2014"/>
        <s v="14/9/2015"/>
        <s v="4/8/2014"/>
        <s v="5/2/2016"/>
        <s v="1/11/2016"/>
        <s v="19/4/2016"/>
        <s v="2/9/2016"/>
        <s v="25/9/2016"/>
        <s v="9/7/2016"/>
        <s v="30/6/2014"/>
        <s v="28/1/2017"/>
        <s v="21/9/2015"/>
        <s v="26/12/2016"/>
        <s v="12/4/2017"/>
        <s v="19/12/2017"/>
        <s v="5/8/2017"/>
        <s v="1/10/2015"/>
        <s v="13/6/2017"/>
        <s v="23/4/2014"/>
        <s v="1/5/2015"/>
        <s v="19/7/2015"/>
        <s v="26/11/2016"/>
        <s v="12/6/2017"/>
        <s v="17/8/2015"/>
        <s v="1/12/2015"/>
        <s v="16/5/2015"/>
        <s v="24/9/2015"/>
        <s v="11/7/2017"/>
        <s v="19/3/2017"/>
        <s v="2/12/2016"/>
        <s v="14/10/2016"/>
        <s v="27/11/2014"/>
        <s v="3/11/2015"/>
        <s v="29/11/2014"/>
        <s v="30/4/2017"/>
        <s v="30/10/2017"/>
        <s v="17/12/2014"/>
        <s v="4/9/2017"/>
        <s v="17/10/2016"/>
        <s v="1/8/2015"/>
        <s v="12/9/2017"/>
        <s v="3/2/2014"/>
        <s v="11/2/2017"/>
        <s v="16/4/2017"/>
        <s v="26/3/2015"/>
        <s v="31/8/2017"/>
        <s v="10/2/2017"/>
        <s v="29/10/2016"/>
        <s v="11/3/2014"/>
        <s v="4/2/2014"/>
        <s v="31/12/2014"/>
        <s v="23/11/2015"/>
        <s v="6/7/2014"/>
        <s v="3/5/2014"/>
        <s v="16/10/2017"/>
        <s v="6/2/2015"/>
        <s v="9/4/2016"/>
        <s v="4/4/2014"/>
        <s v="5/9/2017"/>
        <s v="9/11/2015"/>
        <s v="4/3/2014"/>
        <s v="19/3/2015"/>
        <s v="11/6/2017"/>
        <s v="23/11/2014"/>
        <s v="15/12/2014"/>
        <s v="27/2/2016"/>
        <s v="12/5/2016"/>
        <s v="23/6/2015"/>
        <s v="19/10/2014"/>
        <s v="24/3/2015"/>
        <s v="8/5/2017"/>
        <s v="8/5/2016"/>
        <s v="26/5/2014"/>
        <s v="15/3/2016"/>
        <s v="10/8/2015"/>
        <s v="10/9/2016"/>
        <s v="19/12/2015"/>
        <s v="16/11/2015"/>
        <s v="21/6/2017"/>
        <s v="1/11/2015"/>
        <s v="29/8/2014"/>
        <s v="18/11/2017"/>
        <s v="12/5/2014"/>
        <s v="10/1/2015"/>
        <s v="22/3/2016"/>
        <s v="11/12/2015"/>
        <s v="18/5/2016"/>
        <s v="7/9/2014"/>
        <s v="24/4/2017"/>
        <s v="16/8/2014"/>
        <s v="14/3/2016"/>
        <s v="3/6/2014"/>
        <s v="13/7/2015"/>
        <s v="2/2/2014"/>
        <s v="30/1/2015"/>
        <s v="8/9/2017"/>
        <s v="7/10/2017"/>
        <s v="30/4/2016"/>
        <s v="29/4/2017"/>
        <s v="7/2/2016"/>
        <s v="29/7/2017"/>
        <s v="6/6/2014"/>
        <s v="13/8/2016"/>
        <s v="25/4/2014"/>
        <s v="2/12/2017"/>
        <s v="8/12/2015"/>
        <s v="5/1/2014"/>
        <s v="5/9/2015"/>
        <s v="4/8/2016"/>
        <s v="22/3/2014"/>
        <s v="2/3/2017"/>
        <s v="27/11/2016"/>
        <s v="28/4/2014"/>
        <s v="11/11/2016"/>
        <s v="9/7/2015"/>
        <s v="22/9/2017"/>
        <s v="15/2/2015"/>
        <s v="30/9/2014"/>
        <s v="1/12/2014"/>
        <s v="8/12/2014"/>
        <s v="8/8/2016"/>
        <s v="25/12/2016"/>
        <s v="11/2/2016"/>
        <s v="4/6/2015"/>
        <s v="25/5/2014"/>
        <s v="16/2/2016"/>
        <s v="22/12/2016"/>
        <s v="8/2/2016"/>
        <s v="18/5/2014"/>
        <s v="5/11/2015"/>
        <s v="19/2/2017"/>
        <s v="1/8/2014"/>
        <s v="12/1/2017"/>
        <s v="20/7/2015"/>
        <s v="13/6/2014"/>
        <s v="12/5/2017"/>
        <s v="26/3/2017"/>
        <s v="12/11/2014"/>
        <s v="25/6/2015"/>
        <s v="21/7/2014"/>
        <s v="21/11/2017"/>
        <s v="4/6/2014"/>
        <s v="10/3/2016"/>
        <s v="25/3/2017"/>
        <s v="29/12/2017"/>
        <s v="28/3/2017"/>
        <s v="5/3/2015"/>
        <s v="19/1/2017"/>
        <s v="21/10/2014"/>
        <s v="14/3/2014"/>
        <s v="31/12/2015"/>
        <s v="3/10/2017"/>
        <s v="29/6/2016"/>
        <s v="20/8/2016"/>
        <s v="17/5/2016"/>
        <s v="15/11/2016"/>
        <s v="15/1/2014"/>
        <s v="8/11/2015"/>
        <s v="30/10/2015"/>
        <s v="17/8/2017"/>
        <s v="8/7/2016"/>
        <s v="9/3/2017"/>
        <s v="9/6/2016"/>
        <s v="16/3/2017"/>
        <s v="6/8/2017"/>
        <s v="29/8/2017"/>
        <s v="6/5/2017"/>
        <s v="14/12/2014"/>
        <s v="18/10/2014"/>
        <s v="14/12/2015"/>
        <s v="3/12/2014"/>
        <s v="25/11/2014"/>
        <s v="24/2/2017"/>
        <s v="25/6/2017"/>
        <s v="6/2/2014"/>
        <s v="11/4/2017"/>
        <s v="3/8/2017"/>
        <s v="15/11/2014"/>
        <s v="20/8/2017"/>
        <s v="13/3/2015"/>
        <s v="26/11/2015"/>
        <s v="23/1/2015"/>
        <s v="18/6/2015"/>
        <s v="2/10/2015"/>
        <s v="17/8/2014"/>
        <s v="11/7/2015"/>
        <s v="31/10/2014"/>
        <s v="13/4/2015"/>
        <s v="21/7/2016"/>
        <s v="7/11/2017"/>
        <s v="23/2/2017"/>
        <s v="23/6/2016"/>
        <s v="26/10/2015"/>
        <s v="15/7/2017"/>
        <s v="17/11/2014"/>
        <s v="25/11/2015"/>
        <s v="15/5/2016"/>
        <s v="18/7/2014"/>
        <s v="24/3/2017"/>
        <s v="13/4/2017"/>
        <s v="23/6/2014"/>
        <s v="20/5/2014"/>
        <s v="30/11/2015"/>
        <s v="16/11/2017"/>
        <s v="25/6/2016"/>
        <s v="14/5/2016"/>
        <s v="7/1/2016"/>
        <s v="13/3/2017"/>
        <s v="27/1/2017"/>
        <s v="30/7/2016"/>
        <s v="15/10/2016"/>
        <s v="7/5/2016"/>
        <s v="10/8/2017"/>
        <s v="28/11/2014"/>
        <s v="6/9/2015"/>
        <s v="29/6/2015"/>
        <s v="14/7/2014"/>
        <s v="14/11/2014"/>
        <s v="28/7/2017"/>
        <s v="31/7/2017"/>
        <s v="19/3/2016"/>
        <s v="31/3/2014"/>
        <s v="15/7/2016"/>
        <s v="20/4/2017"/>
        <s v="28/9/2015"/>
        <s v="6/2/2017"/>
        <s v="14/11/2016"/>
        <s v="17/9/2017"/>
        <s v="20/12/2017"/>
        <s v="6/3/2015"/>
        <s v="27/6/2014"/>
        <s v="17/11/2017"/>
        <s v="1/6/2017"/>
        <s v="8/1/2017"/>
        <s v="20/4/2015"/>
        <s v="6/8/2015"/>
        <s v="23/12/2015"/>
        <s v="25/12/2015"/>
        <s v="21/3/2017"/>
        <s v="23/8/2014"/>
        <s v="19/8/2014"/>
        <s v="26/7/2014"/>
        <s v="22/2/2016"/>
        <s v="23/9/2016"/>
        <s v="24/1/2017"/>
        <s v="6/5/2016"/>
        <s v="17/3/2016"/>
        <s v="14/11/2015"/>
        <s v="14/8/2017"/>
        <s v="1/4/2017"/>
        <s v="27/9/2016"/>
        <s v="23/3/2017"/>
        <s v="7/6/2015"/>
        <s v="29/12/2016"/>
        <s v="18/4/2016"/>
        <s v="11/6/2016"/>
        <s v="13/5/2017"/>
        <s v="25/3/2014"/>
        <s v="18/11/2014"/>
        <s v="17/7/2017"/>
        <s v="22/5/2016"/>
        <s v="31/10/2016"/>
        <s v="5/11/2016"/>
        <s v="15/8/2017"/>
        <s v="3/12/2017"/>
        <s v="28/8/2017"/>
        <s v="13/12/2014"/>
        <s v="16/6/2014"/>
        <s v="22/6/2017"/>
        <s v="25/7/2014"/>
        <s v="2/7/2015"/>
        <s v="18/11/2016"/>
        <s v="5/9/2014"/>
        <s v="2/5/2017"/>
        <s v="6/4/2015"/>
        <s v="24/10/2014"/>
        <s v="27/1/2015"/>
        <s v="16/7/2015"/>
        <s v="16/8/2015"/>
        <s v="14/9/2016"/>
        <s v="8/10/2016"/>
        <s v="17/3/2015"/>
        <s v="1/11/2017"/>
        <s v="27/12/2017"/>
        <s v="22/11/2014"/>
        <s v="26/1/2014"/>
        <s v="23/4/2017"/>
        <s v="16/12/2014"/>
        <s v="4/3/2016"/>
        <s v="26/4/2014"/>
        <s v="22/10/2017"/>
        <s v="5/7/2015"/>
        <s v="15/8/2015"/>
        <s v="20/2/2015"/>
        <s v="17/4/2016"/>
        <s v="16/8/2016"/>
        <s v="1/5/2016"/>
        <s v="25/8/2015"/>
        <s v="12/11/2015"/>
        <s v="4/12/2017"/>
        <s v="28/8/2016"/>
        <s v="15/10/2014"/>
        <s v="18/3/2014"/>
        <s v="24/5/2014"/>
        <s v="4/12/2014"/>
        <s v="26/8/2017"/>
        <s v="6/12/2014"/>
        <s v="4/10/2014"/>
        <s v="13/2/2017"/>
        <s v="2/7/2014"/>
        <s v="21/2/2015"/>
        <s v="25/2/2016"/>
        <s v="20/6/2015"/>
        <s v="7/8/2017"/>
        <s v="4/12/2015"/>
        <s v="8/6/2014"/>
        <s v="17/4/2015"/>
        <s v="15/1/2017"/>
        <s v="2/4/2015"/>
        <s v="17/7/2015"/>
        <s v="9/10/2016"/>
        <s v="12/4/2014"/>
        <s v="25/10/2016"/>
        <s v="12/5/2015"/>
        <s v="25/9/2014"/>
        <s v="26/1/2017"/>
        <s v="18/5/2017"/>
        <s v="27/12/2016"/>
        <s v="8/4/2017"/>
        <s v="2/6/2016"/>
        <s v="25/7/2017"/>
        <s v="12/8/2017"/>
        <s v="13/8/2017"/>
        <s v="21/1/2016"/>
        <s v="15/1/2016"/>
        <s v="21/2/2014"/>
        <s v="30/1/2016"/>
        <s v="18/10/2016"/>
        <s v="2/11/2017"/>
        <s v="30/3/2014"/>
        <s v="4/1/2016"/>
        <s v="12/9/2015"/>
        <s v="27/6/2016"/>
        <s v="23/11/2016"/>
        <s v="2/9/2014"/>
        <s v="10/7/2017"/>
        <s v="8/8/2015"/>
        <s v="14/12/2017"/>
        <s v="27/6/2017"/>
        <s v="16/12/2017"/>
        <s v="7/5/2015"/>
        <s v="12/6/2015"/>
        <s v="25/5/2016"/>
        <s v="21/2/2016"/>
        <s v="2/10/2016"/>
        <s v="11/3/2017"/>
        <s v="17/5/2014"/>
        <s v="17/4/2017"/>
        <s v="23/8/2016"/>
        <s v="24/8/2014"/>
        <s v="24/3/2016"/>
        <s v="21/11/2016"/>
        <s v="11/6/2015"/>
        <s v="6/10/2017"/>
        <s v="28/8/2015"/>
        <s v="3/1/2016"/>
        <s v="20/7/2014"/>
        <s v="27/5/2017"/>
        <s v="28/1/2014"/>
        <s v="9/2/2017"/>
        <s v="3/3/2016"/>
        <s v="23/8/2015"/>
        <s v="27/4/2017"/>
        <s v="7/6/2016"/>
        <s v="21/3/2016"/>
        <s v="7/11/2014"/>
        <s v="12/3/2017"/>
        <s v="22/7/2017"/>
        <s v="10/7/2015"/>
        <s v="10/11/2014"/>
        <s v="9/1/2016"/>
        <s v="23/12/2014"/>
        <s v="2/10/2014"/>
        <s v="1/9/2017"/>
        <s v="1/2/2016"/>
        <s v="27/10/2017"/>
        <s v="11/10/2014"/>
        <s v="22/5/2014"/>
        <s v="15/7/2014"/>
        <s v="30/10/2016"/>
        <s v="15/8/2014"/>
        <s v="11/9/2015"/>
        <s v="23/7/2015"/>
        <s v="13/8/2015"/>
        <s v="17/8/2016"/>
        <s v="23/9/2014"/>
        <s v="19/7/2014"/>
        <s v="31/1/2014"/>
        <s v="9/7/2014"/>
        <s v="25/3/2016"/>
        <s v="1/7/2017"/>
        <s v="21/11/2014"/>
        <s v="17/10/2015"/>
        <s v="20/9/2016"/>
        <s v="27/9/2015"/>
        <s v="29/7/2016"/>
        <s v="6/8/2016"/>
        <s v="7/10/2016"/>
        <s v="16/3/2014"/>
        <s v="1/3/2015"/>
        <s v="20/2/2016"/>
        <s v="25/11/2016"/>
        <s v="14/12/2016"/>
        <s v="31/8/2014"/>
        <s v="7/4/2014"/>
        <s v="30/11/2016"/>
        <s v="20/6/2014"/>
        <s v="20/12/2016"/>
        <s v="9/8/2016"/>
        <s v="10/4/2015"/>
        <s v="24/6/2016"/>
        <s v="18/4/2014"/>
        <s v="29/3/2016"/>
        <s v="23/3/2014"/>
        <s v="3/7/2016"/>
        <s v="10/12/2015"/>
        <s v="29/11/2016"/>
        <s v="22/9/2016"/>
        <s v="3/5/2017"/>
        <s v="12/3/2015"/>
        <s v="13/6/2016"/>
        <s v="5/12/2015"/>
        <s v="19/11/2015"/>
        <s v="22/11/2017"/>
        <s v="6/3/2017"/>
        <s v="29/2/2016"/>
        <s v="25/2/2017"/>
        <s v="17/12/2016"/>
        <s v="6/8/2014"/>
        <s v="11/4/2014"/>
        <s v="3/5/2015"/>
        <s v="16/2/2017"/>
        <s v="16/11/2014"/>
        <s v="4/9/2016"/>
        <s v="27/2/2015"/>
        <s v="27/1/2014"/>
        <s v="5/3/2017"/>
        <s v="7/5/2017"/>
        <s v="8/4/2014"/>
        <s v="28/10/2014"/>
        <s v="25/11/2017"/>
        <s v="6/6/2017"/>
        <s v="17/2/2017"/>
        <s v="27/7/2014"/>
        <s v="23/10/2015"/>
        <s v="15/6/2015"/>
        <s v="29/1/2017"/>
        <s v="1/5/2017"/>
        <s v="3/1/2015"/>
        <s v="5/6/2017"/>
        <s v="18/7/2017"/>
        <s v="28/6/2016"/>
        <s v="1/6/2015"/>
        <s v="22/2/2015"/>
        <s v="15/12/2017"/>
        <s v="3/11/2014"/>
        <s v="8/3/2015"/>
        <s v="22/12/2015"/>
        <s v="11/8/2017"/>
        <s v="12/12/2016"/>
        <s v="15/11/2017"/>
        <s v="16/5/2017"/>
        <s v="2/5/2015"/>
        <s v="11/5/2017"/>
        <s v="27/7/2017"/>
        <s v="30/12/2016"/>
        <s v="19/5/2014"/>
        <s v="16/4/2016"/>
        <s v="14/3/2015"/>
        <s v="1/7/2016"/>
        <s v="16/6/2016"/>
        <s v="8/7/2015"/>
        <s v="5/5/2014"/>
        <s v="30/11/2014"/>
        <s v="18/2/2015"/>
        <s v="30/9/2016"/>
        <s v="5/1/2015"/>
        <s v="5/7/2017"/>
        <s v="4/4/2016"/>
        <s v="26/3/2014"/>
        <s v="28/10/2017"/>
        <s v="17/5/2015"/>
        <s v="23/8/2017"/>
        <s v="22/8/2014"/>
        <s v="4/10/2016"/>
        <s v="26/10/2014"/>
        <s v="14/2/2015"/>
        <s v="25/1/2016"/>
        <s v="20/5/2017"/>
        <s v="25/10/2015"/>
        <s v="7/7/2014"/>
        <s v="19/8/2017"/>
        <s v="17/11/2015"/>
        <s v="3/5/2016"/>
        <s v="19/6/2015"/>
        <s v="4/7/2016"/>
        <s v="7/8/2015"/>
        <s v="24/3/2014"/>
        <s v="18/6/2017"/>
        <s v="23/5/2017"/>
        <s v="20/2/2014"/>
        <s v="2/11/2014"/>
        <s v="10/10/2014"/>
        <s v="30/3/2017"/>
        <s v="12/7/2015"/>
        <s v="13/7/2014"/>
        <s v="26/9/2017"/>
        <s v="19/4/2014"/>
        <s v="9/6/2015"/>
        <s v="26/5/2015"/>
        <s v="24/1/2016"/>
        <s v="2/8/2015"/>
        <s v="30/5/2014"/>
        <s v="26/4/2016"/>
        <s v="10/1/2016"/>
        <s v="31/7/2016"/>
        <s v="27/3/2017"/>
        <s v="17/12/2015"/>
        <s v="10/10/2015"/>
        <s v="24/4/2015"/>
        <s v="9/3/2015"/>
        <s v="8/7/2014"/>
        <s v="13/7/2017"/>
        <s v="7/4/2015"/>
        <s v="13/1/2015"/>
        <s v="14/10/2014"/>
        <s v="2/1/2016"/>
        <s v="15/3/2015"/>
        <s v="6/1/2017"/>
        <s v="7/3/2014"/>
        <s v="3/9/2014"/>
        <s v="31/1/2016"/>
        <s v="24/5/2016"/>
        <s v="30/4/2014"/>
        <s v="8/9/2015"/>
        <s v="3/4/2016"/>
        <s v="25/4/2017"/>
        <s v="20/4/2014"/>
        <s v="4/8/2017"/>
        <s v="17/11/2016"/>
        <s v="21/6/2015"/>
        <s v="30/7/2014"/>
        <s v="27/5/2016"/>
        <s v="13/9/2015"/>
        <s v="5/5/2017"/>
        <s v="10/5/2014"/>
        <s v="12/1/2015"/>
        <s v="14/6/2014"/>
        <s v="21/6/2016"/>
        <s v="22/8/2017"/>
        <s v="2/8/2016"/>
        <s v="21/5/2015"/>
        <s v="3/1/2017"/>
        <s v="30/9/2017"/>
        <s v="16/1/2017"/>
        <s v="7/12/2014"/>
        <s v="21/8/2016"/>
        <s v="6/1/2014"/>
        <s v="4/1/2015"/>
        <s v="18/1/2014"/>
        <s v="24/10/2015"/>
        <s v="14/8/2016"/>
        <s v="18/2/2017"/>
        <s v="24/8/2017"/>
        <s v="31/3/2016"/>
        <s v="28/4/2017"/>
        <s v="19/1/2014"/>
        <s v="14/2/2014"/>
        <s v="8/10/2017"/>
        <s v="8/10/2015"/>
        <s v="24/2/2014"/>
        <s v="30/5/2015"/>
        <s v="31/3/2015"/>
        <s v="22/5/2017"/>
        <s v="19/12/2016"/>
        <s v="4/10/2017"/>
        <s v="2/2/2016"/>
        <s v="24/10/2016"/>
        <s v="11/2/2014"/>
        <s v="21/12/2014"/>
        <s v="15/5/2015"/>
        <s v="28/5/2014"/>
        <s v="28/7/2016"/>
        <s v="2/4/2014"/>
        <s v="28/7/2014"/>
        <s v="29/3/2017"/>
        <s v="3/2/2016"/>
        <s v="11/8/2015"/>
        <s v="8/11/2014"/>
        <s v="25/2/2015"/>
        <s v="31/8/2016"/>
        <s v="20/8/2014"/>
        <s v="6/2/2016"/>
        <s v="2/5/2014"/>
        <s v="18/7/2015"/>
        <s v="27/3/2015"/>
        <s v="10/9/2014"/>
        <s v="5/8/2015"/>
        <s v="29/4/2015"/>
        <s v="16/10/2014"/>
        <s v="19/7/2016"/>
        <s v="30/12/2015"/>
        <s v="5/10/2014"/>
        <s v="19/4/2015"/>
        <s v="4/2/2016"/>
        <s v="15/6/2016"/>
        <s v="2/3/2014"/>
        <s v="18/2/2014"/>
        <s v="20/9/2017"/>
        <s v="25/10/2014"/>
        <s v="18/10/2015"/>
        <s v="22/12/2014"/>
        <s v="3/8/2016"/>
        <s v="19/3/2014"/>
        <s v="2/8/2014"/>
        <s v="4/4/2017"/>
        <s v="13/12/2017"/>
        <s v="27/7/2015"/>
        <s v="23/2/2016"/>
        <s v="6/10/2016"/>
        <s v="22/4/2015"/>
        <s v="16/9/2014"/>
        <s v="11/9/2014"/>
        <s v="17/6/2014"/>
        <s v="29/10/2015"/>
        <s v="7/3/2015"/>
        <s v="30/1/2014"/>
        <s v="7/2/2015"/>
        <s v="31/10/2017"/>
        <s v="30/5/2017"/>
        <s v="30/3/2015"/>
        <s v="29/8/2015"/>
        <s v="14/1/2014"/>
        <s v="21/3/2015"/>
        <s v="15/9/2014"/>
        <s v="24/7/2015"/>
        <s v="23/2/2014"/>
        <s v="5/6/2015"/>
        <s v="7/5/2014"/>
        <s v="5/2/2017"/>
        <s v="10/5/2016"/>
        <s v="7/8/2016"/>
        <s v="21/4/2015"/>
        <s v="13/1/2017"/>
        <s v="6/9/2014"/>
        <s v="19/1/2015"/>
        <s v="25/5/2017"/>
        <s v="5/11/2014"/>
        <s v="20/5/2015"/>
        <s v="4/7/2014"/>
        <s v="16/2/2015"/>
        <s v="24/7/2016"/>
        <s v="12/8/2014"/>
        <s v="18/6/2016"/>
        <s v="8/1/2016"/>
        <s v="16/12/2015"/>
        <s v="17/10/2014"/>
        <s v="24/5/2015"/>
        <s v="24/7/2017"/>
        <s v="6/12/2017"/>
        <s v="16/10/2015"/>
        <s v="28/6/2015"/>
        <s v="16/9/2016"/>
        <s v="26/5/2017"/>
        <s v="4/2/2017"/>
        <s v="9/1/2015"/>
        <s v="19/8/2016"/>
        <s v="1/8/2016"/>
        <s v="9/10/2014"/>
        <s v="13/5/2015"/>
        <s v="22/4/2014"/>
        <s v="12/2/2016"/>
        <s v="9/1/2017"/>
        <s v="16/8/2017"/>
        <s v="14/1/2016"/>
        <s v="10/10/2016"/>
        <s v="23/1/2016"/>
        <s v="10/2/2015"/>
        <s v="29/3/2014"/>
        <s v="16/10/2016"/>
        <s v="13/9/2016"/>
        <s v="29/11/2017"/>
        <s v="15/2/2014"/>
        <s v="14/7/2017"/>
        <s v="20/11/2014"/>
        <s v="22/2/2014"/>
        <s v="15/4/2014"/>
        <s v="7/1/2014"/>
        <s v="13/9/2017"/>
        <s v="8/10/2014"/>
        <s v="2/7/2017"/>
        <s v="6/1/2015"/>
        <s v="13/4/2016"/>
        <s v="14/2/2016"/>
        <s v="16/5/2014"/>
        <s v="24/1/2015"/>
        <s v="28/3/2014"/>
        <s v="14/7/2015"/>
        <s v="31/5/2014"/>
        <s v="3/1/2014"/>
        <s v="20/7/2016"/>
        <s v="20/9/2015"/>
        <s v="20/10/2015"/>
        <s v="8/11/2017"/>
        <s v="22/5/2015"/>
        <s v="9/3/2016"/>
        <s v="30/6/2016"/>
        <s v="10/5/2015"/>
        <s v="9/5/2017"/>
        <s v="26/7/2017"/>
        <s v="11/8/2016"/>
        <s v="6/4/2017"/>
        <s v="14/3/2017"/>
        <s v="6/3/2016"/>
        <s v="30/8/2014"/>
        <s v="5/3/2014"/>
        <s v="27/3/2016"/>
        <s v="2/4/2016"/>
        <s v="28/1/2016"/>
        <s v="9/11/2016"/>
        <s v="24/10/2017"/>
        <s v="1/10/2014"/>
        <s v="23/2/2015"/>
        <s v="6/4/2016"/>
        <s v="8/5/2014"/>
        <s v="9/2/2016"/>
        <s v="31/5/2016"/>
        <s v="26/1/2015"/>
        <s v="10/10/2017"/>
        <s v="12/7/2017"/>
        <s v="18/5/2015"/>
        <s v="28/2/2016"/>
        <s v="23/1/2014"/>
        <s v="8/6/2015"/>
        <s v="8/2/2014"/>
        <s v="11/11/2015"/>
        <s v="21/2/2017"/>
        <s v="16/9/2015"/>
        <s v="24/6/2014"/>
        <s v="27/10/2014"/>
        <s v="27/2/2014"/>
        <s v="5/8/2016"/>
        <s v="17/2/2014"/>
        <s v="11/5/2015"/>
        <s v="14/4/2015"/>
        <s v="28/1/2015"/>
        <s v="10/6/2014"/>
        <s v="11/10/2016"/>
        <s v="18/6/2014"/>
        <s v="28/2/2017"/>
        <s v="9/5/2015"/>
        <s v="6/11/2014"/>
        <s v="29/12/2015"/>
        <s v="3/4/2014"/>
        <s v="3/6/2016"/>
        <s v="12/4/2015"/>
        <s v="21/1/2014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Shipping Time" numFmtId="0">
      <sharedItems containsSemiMixedTypes="0" containsString="0" containsNumber="1" containsInteger="1" minValue="0" maxValue="7"/>
    </cacheField>
    <cacheField name="Profit Margin" numFmtId="0">
      <sharedItems containsSemiMixedTypes="0" containsString="0" containsNumber="1" minValue="-27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s v="8/11/2016"/>
    <x v="0"/>
    <x v="0"/>
    <x v="0"/>
    <s v="Claire Gute"/>
    <x v="0"/>
    <s v="United States"/>
    <s v="Henderson"/>
    <x v="0"/>
    <n v="42420"/>
    <x v="0"/>
    <x v="0"/>
    <x v="0"/>
    <x v="0"/>
    <x v="0"/>
    <n v="261.95999999999998"/>
    <n v="2"/>
    <n v="0"/>
    <n v="41.913600000000002"/>
    <x v="0"/>
  </r>
  <r>
    <n v="2"/>
    <x v="0"/>
    <s v="8/11/2016"/>
    <x v="0"/>
    <x v="0"/>
    <x v="0"/>
    <s v="Claire Gute"/>
    <x v="0"/>
    <s v="United States"/>
    <s v="Henderson"/>
    <x v="0"/>
    <n v="42420"/>
    <x v="0"/>
    <x v="1"/>
    <x v="0"/>
    <x v="1"/>
    <x v="1"/>
    <n v="731.94"/>
    <n v="3"/>
    <n v="0"/>
    <n v="219.58199999999999"/>
    <x v="0"/>
  </r>
  <r>
    <n v="3"/>
    <x v="1"/>
    <s v="12/6/2016"/>
    <x v="1"/>
    <x v="0"/>
    <x v="1"/>
    <s v="Darrin Van Huff"/>
    <x v="1"/>
    <s v="United States"/>
    <s v="Los Angeles"/>
    <x v="1"/>
    <n v="90036"/>
    <x v="1"/>
    <x v="2"/>
    <x v="1"/>
    <x v="2"/>
    <x v="2"/>
    <n v="14.62"/>
    <n v="2"/>
    <n v="0"/>
    <n v="6.8714000000000004"/>
    <x v="1"/>
  </r>
  <r>
    <n v="4"/>
    <x v="2"/>
    <s v="11/10/2015"/>
    <x v="2"/>
    <x v="1"/>
    <x v="2"/>
    <s v="Sean O'Donnell"/>
    <x v="0"/>
    <s v="United States"/>
    <s v="Fort Lauderdale"/>
    <x v="2"/>
    <n v="33311"/>
    <x v="0"/>
    <x v="3"/>
    <x v="0"/>
    <x v="3"/>
    <x v="3"/>
    <n v="957.57749999999999"/>
    <n v="5"/>
    <n v="0.45"/>
    <n v="-383.03100000000001"/>
    <x v="2"/>
  </r>
  <r>
    <n v="5"/>
    <x v="2"/>
    <s v="11/10/2015"/>
    <x v="2"/>
    <x v="1"/>
    <x v="2"/>
    <s v="Sean O'Donnell"/>
    <x v="0"/>
    <s v="United States"/>
    <s v="Fort Lauderdale"/>
    <x v="2"/>
    <n v="33311"/>
    <x v="0"/>
    <x v="4"/>
    <x v="1"/>
    <x v="4"/>
    <x v="4"/>
    <n v="22.367999999999999"/>
    <n v="2"/>
    <n v="0.2"/>
    <n v="2.5164"/>
    <x v="2"/>
  </r>
  <r>
    <n v="6"/>
    <x v="3"/>
    <s v="9/6/2014"/>
    <x v="3"/>
    <x v="1"/>
    <x v="3"/>
    <s v="Brosina Hoffman"/>
    <x v="0"/>
    <s v="United States"/>
    <s v="Los Angeles"/>
    <x v="1"/>
    <n v="90032"/>
    <x v="1"/>
    <x v="5"/>
    <x v="0"/>
    <x v="5"/>
    <x v="5"/>
    <n v="48.86"/>
    <n v="7"/>
    <n v="0"/>
    <n v="14.1694"/>
    <x v="3"/>
  </r>
  <r>
    <n v="7"/>
    <x v="3"/>
    <s v="9/6/2014"/>
    <x v="3"/>
    <x v="1"/>
    <x v="3"/>
    <s v="Brosina Hoffman"/>
    <x v="0"/>
    <s v="United States"/>
    <s v="Los Angeles"/>
    <x v="1"/>
    <n v="90032"/>
    <x v="1"/>
    <x v="6"/>
    <x v="1"/>
    <x v="6"/>
    <x v="6"/>
    <n v="7.28"/>
    <n v="4"/>
    <n v="0"/>
    <n v="1.9656"/>
    <x v="3"/>
  </r>
  <r>
    <n v="8"/>
    <x v="3"/>
    <s v="9/6/2014"/>
    <x v="3"/>
    <x v="1"/>
    <x v="3"/>
    <s v="Brosina Hoffman"/>
    <x v="0"/>
    <s v="United States"/>
    <s v="Los Angeles"/>
    <x v="1"/>
    <n v="90032"/>
    <x v="1"/>
    <x v="7"/>
    <x v="2"/>
    <x v="7"/>
    <x v="7"/>
    <n v="907.15200000000004"/>
    <n v="6"/>
    <n v="0.2"/>
    <n v="90.715199999999996"/>
    <x v="3"/>
  </r>
  <r>
    <n v="9"/>
    <x v="3"/>
    <s v="9/6/2014"/>
    <x v="3"/>
    <x v="1"/>
    <x v="3"/>
    <s v="Brosina Hoffman"/>
    <x v="0"/>
    <s v="United States"/>
    <s v="Los Angeles"/>
    <x v="1"/>
    <n v="90032"/>
    <x v="1"/>
    <x v="8"/>
    <x v="1"/>
    <x v="8"/>
    <x v="8"/>
    <n v="18.504000000000001"/>
    <n v="3"/>
    <n v="0.2"/>
    <n v="5.7824999999999998"/>
    <x v="3"/>
  </r>
  <r>
    <n v="10"/>
    <x v="3"/>
    <s v="9/6/2014"/>
    <x v="3"/>
    <x v="1"/>
    <x v="3"/>
    <s v="Brosina Hoffman"/>
    <x v="0"/>
    <s v="United States"/>
    <s v="Los Angeles"/>
    <x v="1"/>
    <n v="90032"/>
    <x v="1"/>
    <x v="9"/>
    <x v="1"/>
    <x v="9"/>
    <x v="9"/>
    <n v="114.9"/>
    <n v="5"/>
    <n v="0"/>
    <n v="34.47"/>
    <x v="3"/>
  </r>
  <r>
    <n v="11"/>
    <x v="3"/>
    <s v="9/6/2014"/>
    <x v="3"/>
    <x v="1"/>
    <x v="3"/>
    <s v="Brosina Hoffman"/>
    <x v="0"/>
    <s v="United States"/>
    <s v="Los Angeles"/>
    <x v="1"/>
    <n v="90032"/>
    <x v="1"/>
    <x v="10"/>
    <x v="0"/>
    <x v="3"/>
    <x v="10"/>
    <n v="1706.184"/>
    <n v="9"/>
    <n v="0.2"/>
    <n v="85.309200000000004"/>
    <x v="3"/>
  </r>
  <r>
    <n v="12"/>
    <x v="3"/>
    <s v="9/6/2014"/>
    <x v="3"/>
    <x v="1"/>
    <x v="3"/>
    <s v="Brosina Hoffman"/>
    <x v="0"/>
    <s v="United States"/>
    <s v="Los Angeles"/>
    <x v="1"/>
    <n v="90032"/>
    <x v="1"/>
    <x v="11"/>
    <x v="2"/>
    <x v="7"/>
    <x v="11"/>
    <n v="911.42399999999998"/>
    <n v="4"/>
    <n v="0.2"/>
    <n v="68.356800000000007"/>
    <x v="3"/>
  </r>
  <r>
    <n v="13"/>
    <x v="4"/>
    <s v="15/4/2017"/>
    <x v="4"/>
    <x v="1"/>
    <x v="4"/>
    <s v="Andrew Allen"/>
    <x v="0"/>
    <s v="United States"/>
    <s v="Concord"/>
    <x v="3"/>
    <n v="28027"/>
    <x v="0"/>
    <x v="12"/>
    <x v="1"/>
    <x v="10"/>
    <x v="12"/>
    <n v="15.552"/>
    <n v="3"/>
    <n v="0.2"/>
    <n v="5.4432"/>
    <x v="3"/>
  </r>
  <r>
    <n v="14"/>
    <x v="5"/>
    <s v="5/12/2016"/>
    <x v="5"/>
    <x v="1"/>
    <x v="5"/>
    <s v="Irene Maddox"/>
    <x v="0"/>
    <s v="United States"/>
    <s v="Seattle"/>
    <x v="4"/>
    <n v="98103"/>
    <x v="1"/>
    <x v="13"/>
    <x v="1"/>
    <x v="8"/>
    <x v="13"/>
    <n v="407.976"/>
    <n v="3"/>
    <n v="0.2"/>
    <n v="132.59219999999999"/>
    <x v="3"/>
  </r>
  <r>
    <n v="15"/>
    <x v="6"/>
    <s v="22/11/2015"/>
    <x v="6"/>
    <x v="1"/>
    <x v="6"/>
    <s v="Harold Pawlan"/>
    <x v="2"/>
    <s v="United States"/>
    <s v="Fort Worth"/>
    <x v="5"/>
    <n v="76106"/>
    <x v="2"/>
    <x v="14"/>
    <x v="1"/>
    <x v="9"/>
    <x v="14"/>
    <n v="68.81"/>
    <n v="5"/>
    <n v="0.8"/>
    <n v="-123.858"/>
    <x v="1"/>
  </r>
  <r>
    <n v="16"/>
    <x v="6"/>
    <s v="22/11/2015"/>
    <x v="6"/>
    <x v="1"/>
    <x v="6"/>
    <s v="Harold Pawlan"/>
    <x v="2"/>
    <s v="United States"/>
    <s v="Fort Worth"/>
    <x v="5"/>
    <n v="76106"/>
    <x v="2"/>
    <x v="15"/>
    <x v="1"/>
    <x v="8"/>
    <x v="15"/>
    <n v="2.544"/>
    <n v="3"/>
    <n v="0.8"/>
    <n v="-3.8159999999999998"/>
    <x v="1"/>
  </r>
  <r>
    <n v="17"/>
    <x v="7"/>
    <s v="11/11/2014"/>
    <x v="7"/>
    <x v="1"/>
    <x v="7"/>
    <s v="Pete Kriz"/>
    <x v="0"/>
    <s v="United States"/>
    <s v="Madison"/>
    <x v="6"/>
    <n v="53711"/>
    <x v="2"/>
    <x v="16"/>
    <x v="1"/>
    <x v="4"/>
    <x v="16"/>
    <n v="665.88"/>
    <n v="6"/>
    <n v="0"/>
    <n v="13.317600000000001"/>
    <x v="2"/>
  </r>
  <r>
    <n v="18"/>
    <x v="8"/>
    <s v="13/5/2014"/>
    <x v="8"/>
    <x v="0"/>
    <x v="8"/>
    <s v="Alejandro Grove"/>
    <x v="0"/>
    <s v="United States"/>
    <s v="West Jordan"/>
    <x v="7"/>
    <n v="84084"/>
    <x v="1"/>
    <x v="17"/>
    <x v="1"/>
    <x v="4"/>
    <x v="17"/>
    <n v="55.5"/>
    <n v="2"/>
    <n v="0"/>
    <n v="9.99"/>
    <x v="4"/>
  </r>
  <r>
    <n v="19"/>
    <x v="9"/>
    <s v="27/8/2014"/>
    <x v="9"/>
    <x v="0"/>
    <x v="9"/>
    <s v="Zuschuss Donatelli"/>
    <x v="0"/>
    <s v="United States"/>
    <s v="San Francisco"/>
    <x v="1"/>
    <n v="94109"/>
    <x v="1"/>
    <x v="18"/>
    <x v="1"/>
    <x v="6"/>
    <x v="18"/>
    <n v="8.56"/>
    <n v="2"/>
    <n v="0"/>
    <n v="2.4824000000000002"/>
    <x v="3"/>
  </r>
  <r>
    <n v="20"/>
    <x v="9"/>
    <s v="27/8/2014"/>
    <x v="9"/>
    <x v="0"/>
    <x v="9"/>
    <s v="Zuschuss Donatelli"/>
    <x v="0"/>
    <s v="United States"/>
    <s v="San Francisco"/>
    <x v="1"/>
    <n v="94109"/>
    <x v="1"/>
    <x v="19"/>
    <x v="2"/>
    <x v="7"/>
    <x v="19"/>
    <n v="213.48"/>
    <n v="3"/>
    <n v="0.2"/>
    <n v="16.010999999999999"/>
    <x v="3"/>
  </r>
  <r>
    <n v="21"/>
    <x v="9"/>
    <s v="27/8/2014"/>
    <x v="9"/>
    <x v="0"/>
    <x v="9"/>
    <s v="Zuschuss Donatelli"/>
    <x v="0"/>
    <s v="United States"/>
    <s v="San Francisco"/>
    <x v="1"/>
    <n v="94109"/>
    <x v="1"/>
    <x v="20"/>
    <x v="1"/>
    <x v="8"/>
    <x v="20"/>
    <n v="22.72"/>
    <n v="4"/>
    <n v="0.2"/>
    <n v="7.3840000000000003"/>
    <x v="3"/>
  </r>
  <r>
    <n v="22"/>
    <x v="10"/>
    <s v="9/12/2016"/>
    <x v="10"/>
    <x v="1"/>
    <x v="10"/>
    <s v="Ken Black"/>
    <x v="1"/>
    <s v="United States"/>
    <s v="Fremont"/>
    <x v="8"/>
    <n v="68025"/>
    <x v="2"/>
    <x v="21"/>
    <x v="1"/>
    <x v="6"/>
    <x v="21"/>
    <n v="19.46"/>
    <n v="7"/>
    <n v="0"/>
    <n v="5.0595999999999997"/>
    <x v="1"/>
  </r>
  <r>
    <n v="23"/>
    <x v="10"/>
    <s v="9/12/2016"/>
    <x v="10"/>
    <x v="1"/>
    <x v="10"/>
    <s v="Ken Black"/>
    <x v="1"/>
    <s v="United States"/>
    <s v="Fremont"/>
    <x v="8"/>
    <n v="68025"/>
    <x v="2"/>
    <x v="22"/>
    <x v="1"/>
    <x v="9"/>
    <x v="22"/>
    <n v="60.34"/>
    <n v="7"/>
    <n v="0"/>
    <n v="15.6884"/>
    <x v="1"/>
  </r>
  <r>
    <n v="24"/>
    <x v="11"/>
    <s v="16/7/2017"/>
    <x v="11"/>
    <x v="0"/>
    <x v="11"/>
    <s v="Sandra Flanagan"/>
    <x v="0"/>
    <s v="United States"/>
    <s v="Philadelphia"/>
    <x v="9"/>
    <n v="19140"/>
    <x v="3"/>
    <x v="23"/>
    <x v="0"/>
    <x v="1"/>
    <x v="23"/>
    <n v="71.372"/>
    <n v="2"/>
    <n v="0.3"/>
    <n v="-1.0196000000000001"/>
    <x v="4"/>
  </r>
  <r>
    <n v="25"/>
    <x v="12"/>
    <s v="25/9/2015"/>
    <x v="12"/>
    <x v="1"/>
    <x v="12"/>
    <s v="Emily Burns"/>
    <x v="0"/>
    <s v="United States"/>
    <s v="Orem"/>
    <x v="7"/>
    <n v="84057"/>
    <x v="1"/>
    <x v="3"/>
    <x v="0"/>
    <x v="3"/>
    <x v="3"/>
    <n v="1044.6300000000001"/>
    <n v="3"/>
    <n v="0"/>
    <n v="240.26490000000001"/>
    <x v="3"/>
  </r>
  <r>
    <n v="26"/>
    <x v="13"/>
    <s v="16/1/2016"/>
    <x v="13"/>
    <x v="0"/>
    <x v="13"/>
    <s v="Eric Hoffmann"/>
    <x v="0"/>
    <s v="United States"/>
    <s v="Los Angeles"/>
    <x v="1"/>
    <n v="90049"/>
    <x v="1"/>
    <x v="24"/>
    <x v="1"/>
    <x v="8"/>
    <x v="24"/>
    <n v="11.648"/>
    <n v="2"/>
    <n v="0.2"/>
    <n v="4.2224000000000004"/>
    <x v="1"/>
  </r>
  <r>
    <n v="27"/>
    <x v="13"/>
    <s v="16/1/2016"/>
    <x v="13"/>
    <x v="0"/>
    <x v="13"/>
    <s v="Eric Hoffmann"/>
    <x v="0"/>
    <s v="United States"/>
    <s v="Los Angeles"/>
    <x v="1"/>
    <n v="90049"/>
    <x v="1"/>
    <x v="25"/>
    <x v="2"/>
    <x v="11"/>
    <x v="25"/>
    <n v="90.57"/>
    <n v="3"/>
    <n v="0"/>
    <n v="11.774100000000001"/>
    <x v="1"/>
  </r>
  <r>
    <n v="28"/>
    <x v="14"/>
    <s v="17/9/2015"/>
    <x v="14"/>
    <x v="1"/>
    <x v="14"/>
    <s v="Tracy Blumstein"/>
    <x v="0"/>
    <s v="United States"/>
    <s v="Philadelphia"/>
    <x v="9"/>
    <n v="19140"/>
    <x v="3"/>
    <x v="26"/>
    <x v="0"/>
    <x v="0"/>
    <x v="26"/>
    <n v="3083.43"/>
    <n v="7"/>
    <n v="0.5"/>
    <n v="-1665.0522000000001"/>
    <x v="1"/>
  </r>
  <r>
    <n v="29"/>
    <x v="14"/>
    <s v="17/9/2015"/>
    <x v="14"/>
    <x v="1"/>
    <x v="14"/>
    <s v="Tracy Blumstein"/>
    <x v="0"/>
    <s v="United States"/>
    <s v="Philadelphia"/>
    <x v="9"/>
    <n v="19140"/>
    <x v="3"/>
    <x v="27"/>
    <x v="1"/>
    <x v="8"/>
    <x v="27"/>
    <n v="9.6180000000000003"/>
    <n v="2"/>
    <n v="0.7"/>
    <n v="-7.0532000000000004"/>
    <x v="1"/>
  </r>
  <r>
    <n v="30"/>
    <x v="14"/>
    <s v="17/9/2015"/>
    <x v="14"/>
    <x v="1"/>
    <x v="14"/>
    <s v="Tracy Blumstein"/>
    <x v="0"/>
    <s v="United States"/>
    <s v="Philadelphia"/>
    <x v="9"/>
    <n v="19140"/>
    <x v="3"/>
    <x v="28"/>
    <x v="0"/>
    <x v="5"/>
    <x v="28"/>
    <n v="124.2"/>
    <n v="3"/>
    <n v="0.2"/>
    <n v="15.525"/>
    <x v="1"/>
  </r>
  <r>
    <n v="31"/>
    <x v="14"/>
    <s v="17/9/2015"/>
    <x v="14"/>
    <x v="1"/>
    <x v="14"/>
    <s v="Tracy Blumstein"/>
    <x v="0"/>
    <s v="United States"/>
    <s v="Philadelphia"/>
    <x v="9"/>
    <n v="19140"/>
    <x v="3"/>
    <x v="29"/>
    <x v="1"/>
    <x v="12"/>
    <x v="29"/>
    <n v="3.2639999999999998"/>
    <n v="2"/>
    <n v="0.2"/>
    <n v="1.1015999999999999"/>
    <x v="1"/>
  </r>
  <r>
    <n v="32"/>
    <x v="14"/>
    <s v="17/9/2015"/>
    <x v="14"/>
    <x v="1"/>
    <x v="14"/>
    <s v="Tracy Blumstein"/>
    <x v="0"/>
    <s v="United States"/>
    <s v="Philadelphia"/>
    <x v="9"/>
    <n v="19140"/>
    <x v="3"/>
    <x v="30"/>
    <x v="1"/>
    <x v="6"/>
    <x v="30"/>
    <n v="86.304000000000002"/>
    <n v="6"/>
    <n v="0.2"/>
    <n v="9.7091999999999992"/>
    <x v="1"/>
  </r>
  <r>
    <n v="33"/>
    <x v="14"/>
    <s v="17/9/2015"/>
    <x v="14"/>
    <x v="1"/>
    <x v="14"/>
    <s v="Tracy Blumstein"/>
    <x v="0"/>
    <s v="United States"/>
    <s v="Philadelphia"/>
    <x v="9"/>
    <n v="19140"/>
    <x v="3"/>
    <x v="31"/>
    <x v="1"/>
    <x v="8"/>
    <x v="31"/>
    <n v="6.8579999999999997"/>
    <n v="6"/>
    <n v="0.7"/>
    <n v="-5.7149999999999999"/>
    <x v="1"/>
  </r>
  <r>
    <n v="34"/>
    <x v="14"/>
    <s v="17/9/2015"/>
    <x v="14"/>
    <x v="1"/>
    <x v="14"/>
    <s v="Tracy Blumstein"/>
    <x v="0"/>
    <s v="United States"/>
    <s v="Philadelphia"/>
    <x v="9"/>
    <n v="19140"/>
    <x v="3"/>
    <x v="32"/>
    <x v="1"/>
    <x v="6"/>
    <x v="32"/>
    <n v="15.76"/>
    <n v="2"/>
    <n v="0.2"/>
    <n v="3.5459999999999998"/>
    <x v="1"/>
  </r>
  <r>
    <n v="35"/>
    <x v="15"/>
    <s v="19/10/2017"/>
    <x v="15"/>
    <x v="0"/>
    <x v="15"/>
    <s v="Matt Abelman"/>
    <x v="2"/>
    <s v="United States"/>
    <s v="Houston"/>
    <x v="5"/>
    <n v="77095"/>
    <x v="2"/>
    <x v="33"/>
    <x v="1"/>
    <x v="10"/>
    <x v="33"/>
    <n v="29.472000000000001"/>
    <n v="3"/>
    <n v="0.2"/>
    <n v="9.9467999999999996"/>
    <x v="1"/>
  </r>
  <r>
    <n v="36"/>
    <x v="16"/>
    <s v="8/12/2016"/>
    <x v="5"/>
    <x v="2"/>
    <x v="16"/>
    <s v="Gene Hale"/>
    <x v="1"/>
    <s v="United States"/>
    <s v="Richardson"/>
    <x v="5"/>
    <n v="75080"/>
    <x v="2"/>
    <x v="34"/>
    <x v="2"/>
    <x v="7"/>
    <x v="34"/>
    <n v="1097.5440000000001"/>
    <n v="7"/>
    <n v="0.2"/>
    <n v="123.47369999999999"/>
    <x v="4"/>
  </r>
  <r>
    <n v="37"/>
    <x v="16"/>
    <s v="8/12/2016"/>
    <x v="5"/>
    <x v="2"/>
    <x v="16"/>
    <s v="Gene Hale"/>
    <x v="1"/>
    <s v="United States"/>
    <s v="Richardson"/>
    <x v="5"/>
    <n v="75080"/>
    <x v="2"/>
    <x v="35"/>
    <x v="0"/>
    <x v="5"/>
    <x v="35"/>
    <n v="190.92"/>
    <n v="5"/>
    <n v="0.6"/>
    <n v="-147.96299999999999"/>
    <x v="4"/>
  </r>
  <r>
    <n v="38"/>
    <x v="17"/>
    <s v="27/12/2015"/>
    <x v="16"/>
    <x v="1"/>
    <x v="17"/>
    <s v="Steve Nguyen"/>
    <x v="2"/>
    <s v="United States"/>
    <s v="Houston"/>
    <x v="5"/>
    <n v="77041"/>
    <x v="2"/>
    <x v="36"/>
    <x v="1"/>
    <x v="12"/>
    <x v="36"/>
    <n v="113.328"/>
    <n v="9"/>
    <n v="0.2"/>
    <n v="35.414999999999999"/>
    <x v="1"/>
  </r>
  <r>
    <n v="39"/>
    <x v="17"/>
    <s v="27/12/2015"/>
    <x v="16"/>
    <x v="1"/>
    <x v="17"/>
    <s v="Steve Nguyen"/>
    <x v="2"/>
    <s v="United States"/>
    <s v="Houston"/>
    <x v="5"/>
    <n v="77041"/>
    <x v="2"/>
    <x v="37"/>
    <x v="0"/>
    <x v="0"/>
    <x v="37"/>
    <n v="532.39919999999995"/>
    <n v="3"/>
    <n v="0.32"/>
    <n v="-46.976399999999998"/>
    <x v="1"/>
  </r>
  <r>
    <n v="40"/>
    <x v="17"/>
    <s v="27/12/2015"/>
    <x v="16"/>
    <x v="1"/>
    <x v="17"/>
    <s v="Steve Nguyen"/>
    <x v="2"/>
    <s v="United States"/>
    <s v="Houston"/>
    <x v="5"/>
    <n v="77041"/>
    <x v="2"/>
    <x v="38"/>
    <x v="0"/>
    <x v="1"/>
    <x v="38"/>
    <n v="212.05799999999999"/>
    <n v="3"/>
    <n v="0.3"/>
    <n v="-15.147"/>
    <x v="1"/>
  </r>
  <r>
    <n v="41"/>
    <x v="17"/>
    <s v="27/12/2015"/>
    <x v="16"/>
    <x v="1"/>
    <x v="17"/>
    <s v="Steve Nguyen"/>
    <x v="2"/>
    <s v="United States"/>
    <s v="Houston"/>
    <x v="5"/>
    <n v="77041"/>
    <x v="2"/>
    <x v="39"/>
    <x v="2"/>
    <x v="7"/>
    <x v="39"/>
    <n v="371.16800000000001"/>
    <n v="4"/>
    <n v="0.2"/>
    <n v="41.756399999999999"/>
    <x v="1"/>
  </r>
  <r>
    <n v="42"/>
    <x v="18"/>
    <s v="10/9/2017"/>
    <x v="17"/>
    <x v="1"/>
    <x v="18"/>
    <s v="Linda Cazamias"/>
    <x v="1"/>
    <s v="United States"/>
    <s v="Naperville"/>
    <x v="10"/>
    <n v="60540"/>
    <x v="2"/>
    <x v="40"/>
    <x v="2"/>
    <x v="7"/>
    <x v="40"/>
    <n v="147.16800000000001"/>
    <n v="4"/>
    <n v="0.2"/>
    <n v="16.5564"/>
    <x v="3"/>
  </r>
  <r>
    <n v="43"/>
    <x v="19"/>
    <s v="17/7/2016"/>
    <x v="18"/>
    <x v="1"/>
    <x v="19"/>
    <s v="Ruben Ausman"/>
    <x v="1"/>
    <s v="United States"/>
    <s v="Los Angeles"/>
    <x v="1"/>
    <n v="90049"/>
    <x v="1"/>
    <x v="41"/>
    <x v="1"/>
    <x v="4"/>
    <x v="41"/>
    <n v="77.88"/>
    <n v="2"/>
    <n v="0"/>
    <n v="3.8940000000000001"/>
    <x v="3"/>
  </r>
  <r>
    <n v="44"/>
    <x v="20"/>
    <s v="19/9/2017"/>
    <x v="19"/>
    <x v="1"/>
    <x v="20"/>
    <s v="Erin Smith"/>
    <x v="1"/>
    <s v="United States"/>
    <s v="Melbourne"/>
    <x v="2"/>
    <n v="32935"/>
    <x v="0"/>
    <x v="42"/>
    <x v="1"/>
    <x v="4"/>
    <x v="42"/>
    <n v="95.616"/>
    <n v="2"/>
    <n v="0.2"/>
    <n v="9.5616000000000003"/>
    <x v="1"/>
  </r>
  <r>
    <n v="45"/>
    <x v="21"/>
    <s v="11/3/2016"/>
    <x v="20"/>
    <x v="2"/>
    <x v="21"/>
    <s v="Odella Nelson"/>
    <x v="1"/>
    <s v="United States"/>
    <s v="Eagan"/>
    <x v="11"/>
    <n v="55122"/>
    <x v="2"/>
    <x v="43"/>
    <x v="2"/>
    <x v="11"/>
    <x v="43"/>
    <n v="45.98"/>
    <n v="2"/>
    <n v="0"/>
    <n v="19.7714"/>
    <x v="4"/>
  </r>
  <r>
    <n v="46"/>
    <x v="21"/>
    <s v="11/3/2016"/>
    <x v="20"/>
    <x v="2"/>
    <x v="21"/>
    <s v="Odella Nelson"/>
    <x v="1"/>
    <s v="United States"/>
    <s v="Eagan"/>
    <x v="11"/>
    <n v="55122"/>
    <x v="2"/>
    <x v="44"/>
    <x v="1"/>
    <x v="8"/>
    <x v="44"/>
    <n v="17.46"/>
    <n v="2"/>
    <n v="0"/>
    <n v="8.2062000000000008"/>
    <x v="4"/>
  </r>
  <r>
    <n v="47"/>
    <x v="22"/>
    <s v="20/10/2014"/>
    <x v="21"/>
    <x v="0"/>
    <x v="22"/>
    <s v="Patrick O'Donnell"/>
    <x v="0"/>
    <s v="United States"/>
    <s v="Westland"/>
    <x v="12"/>
    <n v="48185"/>
    <x v="2"/>
    <x v="45"/>
    <x v="1"/>
    <x v="4"/>
    <x v="45"/>
    <n v="211.96"/>
    <n v="4"/>
    <n v="0"/>
    <n v="8.4784000000000006"/>
    <x v="3"/>
  </r>
  <r>
    <n v="48"/>
    <x v="23"/>
    <s v="20/6/2016"/>
    <x v="22"/>
    <x v="1"/>
    <x v="23"/>
    <s v="Lena Hernandez"/>
    <x v="0"/>
    <s v="United States"/>
    <s v="Dover"/>
    <x v="13"/>
    <n v="19901"/>
    <x v="3"/>
    <x v="46"/>
    <x v="2"/>
    <x v="11"/>
    <x v="46"/>
    <n v="45"/>
    <n v="3"/>
    <n v="0"/>
    <n v="4.95"/>
    <x v="3"/>
  </r>
  <r>
    <n v="49"/>
    <x v="23"/>
    <s v="20/6/2016"/>
    <x v="22"/>
    <x v="1"/>
    <x v="23"/>
    <s v="Lena Hernandez"/>
    <x v="0"/>
    <s v="United States"/>
    <s v="Dover"/>
    <x v="13"/>
    <n v="19901"/>
    <x v="3"/>
    <x v="47"/>
    <x v="2"/>
    <x v="7"/>
    <x v="47"/>
    <n v="21.8"/>
    <n v="2"/>
    <n v="0"/>
    <n v="6.1040000000000001"/>
    <x v="3"/>
  </r>
  <r>
    <n v="50"/>
    <x v="24"/>
    <s v="18/4/2015"/>
    <x v="23"/>
    <x v="1"/>
    <x v="24"/>
    <s v="Darren Powers"/>
    <x v="0"/>
    <s v="United States"/>
    <s v="New Albany"/>
    <x v="14"/>
    <n v="47150"/>
    <x v="2"/>
    <x v="48"/>
    <x v="1"/>
    <x v="8"/>
    <x v="48"/>
    <n v="38.22"/>
    <n v="6"/>
    <n v="0"/>
    <n v="17.9634"/>
    <x v="1"/>
  </r>
  <r>
    <n v="51"/>
    <x v="24"/>
    <s v="18/4/2015"/>
    <x v="23"/>
    <x v="1"/>
    <x v="24"/>
    <s v="Darren Powers"/>
    <x v="0"/>
    <s v="United States"/>
    <s v="New Albany"/>
    <x v="14"/>
    <n v="47150"/>
    <x v="2"/>
    <x v="49"/>
    <x v="1"/>
    <x v="2"/>
    <x v="49"/>
    <n v="75.180000000000007"/>
    <n v="6"/>
    <n v="0"/>
    <n v="35.334600000000002"/>
    <x v="1"/>
  </r>
  <r>
    <n v="52"/>
    <x v="24"/>
    <s v="18/4/2015"/>
    <x v="23"/>
    <x v="1"/>
    <x v="24"/>
    <s v="Darren Powers"/>
    <x v="0"/>
    <s v="United States"/>
    <s v="New Albany"/>
    <x v="14"/>
    <n v="47150"/>
    <x v="2"/>
    <x v="50"/>
    <x v="0"/>
    <x v="5"/>
    <x v="50"/>
    <n v="6.16"/>
    <n v="2"/>
    <n v="0"/>
    <n v="2.9567999999999999"/>
    <x v="1"/>
  </r>
  <r>
    <n v="53"/>
    <x v="24"/>
    <s v="18/4/2015"/>
    <x v="23"/>
    <x v="1"/>
    <x v="24"/>
    <s v="Darren Powers"/>
    <x v="0"/>
    <s v="United States"/>
    <s v="New Albany"/>
    <x v="14"/>
    <n v="47150"/>
    <x v="2"/>
    <x v="51"/>
    <x v="0"/>
    <x v="1"/>
    <x v="51"/>
    <n v="89.99"/>
    <n v="1"/>
    <n v="0"/>
    <n v="17.098099999999999"/>
    <x v="1"/>
  </r>
  <r>
    <n v="54"/>
    <x v="25"/>
    <s v="11/12/2016"/>
    <x v="24"/>
    <x v="1"/>
    <x v="25"/>
    <s v="Janet Molinari"/>
    <x v="1"/>
    <s v="United States"/>
    <s v="New York City"/>
    <x v="15"/>
    <n v="10024"/>
    <x v="3"/>
    <x v="52"/>
    <x v="1"/>
    <x v="13"/>
    <x v="52"/>
    <n v="15.26"/>
    <n v="7"/>
    <n v="0"/>
    <n v="6.2565999999999997"/>
    <x v="5"/>
  </r>
  <r>
    <n v="55"/>
    <x v="25"/>
    <s v="11/12/2016"/>
    <x v="24"/>
    <x v="1"/>
    <x v="25"/>
    <s v="Janet Molinari"/>
    <x v="1"/>
    <s v="United States"/>
    <s v="New York City"/>
    <x v="15"/>
    <n v="10024"/>
    <x v="3"/>
    <x v="53"/>
    <x v="2"/>
    <x v="7"/>
    <x v="53"/>
    <n v="1029.95"/>
    <n v="5"/>
    <n v="0"/>
    <n v="298.68549999999999"/>
    <x v="5"/>
  </r>
  <r>
    <n v="56"/>
    <x v="26"/>
    <s v="17/6/2016"/>
    <x v="25"/>
    <x v="2"/>
    <x v="26"/>
    <s v="Ted Butterfield"/>
    <x v="0"/>
    <s v="United States"/>
    <s v="Troy"/>
    <x v="15"/>
    <n v="12180"/>
    <x v="3"/>
    <x v="54"/>
    <x v="1"/>
    <x v="4"/>
    <x v="54"/>
    <n v="208.56"/>
    <n v="6"/>
    <n v="0"/>
    <n v="52.14"/>
    <x v="6"/>
  </r>
  <r>
    <n v="57"/>
    <x v="26"/>
    <s v="17/6/2016"/>
    <x v="25"/>
    <x v="2"/>
    <x v="26"/>
    <s v="Ted Butterfield"/>
    <x v="0"/>
    <s v="United States"/>
    <s v="Troy"/>
    <x v="15"/>
    <n v="12180"/>
    <x v="3"/>
    <x v="55"/>
    <x v="1"/>
    <x v="10"/>
    <x v="55"/>
    <n v="32.4"/>
    <n v="5"/>
    <n v="0"/>
    <n v="15.552"/>
    <x v="6"/>
  </r>
  <r>
    <n v="58"/>
    <x v="26"/>
    <s v="17/6/2016"/>
    <x v="25"/>
    <x v="2"/>
    <x v="26"/>
    <s v="Ted Butterfield"/>
    <x v="0"/>
    <s v="United States"/>
    <s v="Troy"/>
    <x v="15"/>
    <n v="12180"/>
    <x v="3"/>
    <x v="56"/>
    <x v="0"/>
    <x v="1"/>
    <x v="56"/>
    <n v="319.41000000000003"/>
    <n v="5"/>
    <n v="0.1"/>
    <n v="7.0979999999999999"/>
    <x v="6"/>
  </r>
  <r>
    <n v="59"/>
    <x v="26"/>
    <s v="17/6/2016"/>
    <x v="25"/>
    <x v="2"/>
    <x v="26"/>
    <s v="Ted Butterfield"/>
    <x v="0"/>
    <s v="United States"/>
    <s v="Troy"/>
    <x v="15"/>
    <n v="12180"/>
    <x v="3"/>
    <x v="57"/>
    <x v="1"/>
    <x v="10"/>
    <x v="57"/>
    <n v="14.56"/>
    <n v="2"/>
    <n v="0"/>
    <n v="6.9888000000000003"/>
    <x v="6"/>
  </r>
  <r>
    <n v="60"/>
    <x v="26"/>
    <s v="17/6/2016"/>
    <x v="25"/>
    <x v="2"/>
    <x v="26"/>
    <s v="Ted Butterfield"/>
    <x v="0"/>
    <s v="United States"/>
    <s v="Troy"/>
    <x v="15"/>
    <n v="12180"/>
    <x v="3"/>
    <x v="46"/>
    <x v="2"/>
    <x v="11"/>
    <x v="46"/>
    <n v="30"/>
    <n v="2"/>
    <n v="0"/>
    <n v="3.3"/>
    <x v="6"/>
  </r>
  <r>
    <n v="61"/>
    <x v="26"/>
    <s v="17/6/2016"/>
    <x v="25"/>
    <x v="2"/>
    <x v="26"/>
    <s v="Ted Butterfield"/>
    <x v="0"/>
    <s v="United States"/>
    <s v="Troy"/>
    <x v="15"/>
    <n v="12180"/>
    <x v="3"/>
    <x v="58"/>
    <x v="1"/>
    <x v="8"/>
    <x v="58"/>
    <n v="48.48"/>
    <n v="4"/>
    <n v="0.2"/>
    <n v="16.361999999999998"/>
    <x v="6"/>
  </r>
  <r>
    <n v="62"/>
    <x v="26"/>
    <s v="17/6/2016"/>
    <x v="25"/>
    <x v="2"/>
    <x v="26"/>
    <s v="Ted Butterfield"/>
    <x v="0"/>
    <s v="United States"/>
    <s v="Troy"/>
    <x v="15"/>
    <n v="12180"/>
    <x v="3"/>
    <x v="59"/>
    <x v="1"/>
    <x v="6"/>
    <x v="59"/>
    <n v="1.68"/>
    <n v="1"/>
    <n v="0"/>
    <n v="0.84"/>
    <x v="6"/>
  </r>
  <r>
    <n v="63"/>
    <x v="27"/>
    <s v="24/11/2015"/>
    <x v="26"/>
    <x v="1"/>
    <x v="27"/>
    <s v="Kunst Miller"/>
    <x v="0"/>
    <s v="United States"/>
    <s v="Los Angeles"/>
    <x v="1"/>
    <n v="90004"/>
    <x v="1"/>
    <x v="60"/>
    <x v="2"/>
    <x v="11"/>
    <x v="60"/>
    <n v="13.98"/>
    <n v="2"/>
    <n v="0"/>
    <n v="6.1512000000000002"/>
    <x v="5"/>
  </r>
  <r>
    <n v="64"/>
    <x v="27"/>
    <s v="24/11/2015"/>
    <x v="26"/>
    <x v="1"/>
    <x v="27"/>
    <s v="Kunst Miller"/>
    <x v="0"/>
    <s v="United States"/>
    <s v="Los Angeles"/>
    <x v="1"/>
    <n v="90004"/>
    <x v="1"/>
    <x v="61"/>
    <x v="1"/>
    <x v="8"/>
    <x v="61"/>
    <n v="25.824000000000002"/>
    <n v="6"/>
    <n v="0.2"/>
    <n v="9.3612000000000002"/>
    <x v="5"/>
  </r>
  <r>
    <n v="65"/>
    <x v="27"/>
    <s v="24/11/2015"/>
    <x v="26"/>
    <x v="1"/>
    <x v="27"/>
    <s v="Kunst Miller"/>
    <x v="0"/>
    <s v="United States"/>
    <s v="Los Angeles"/>
    <x v="1"/>
    <n v="90004"/>
    <x v="1"/>
    <x v="62"/>
    <x v="1"/>
    <x v="10"/>
    <x v="62"/>
    <n v="146.72999999999999"/>
    <n v="3"/>
    <n v="0"/>
    <n v="68.963099999999997"/>
    <x v="5"/>
  </r>
  <r>
    <n v="66"/>
    <x v="27"/>
    <s v="24/11/2015"/>
    <x v="26"/>
    <x v="1"/>
    <x v="27"/>
    <s v="Kunst Miller"/>
    <x v="0"/>
    <s v="United States"/>
    <s v="Los Angeles"/>
    <x v="1"/>
    <n v="90004"/>
    <x v="1"/>
    <x v="63"/>
    <x v="0"/>
    <x v="5"/>
    <x v="63"/>
    <n v="79.760000000000005"/>
    <n v="4"/>
    <n v="0"/>
    <n v="22.332799999999999"/>
    <x v="5"/>
  </r>
  <r>
    <n v="67"/>
    <x v="28"/>
    <s v="30/4/2015"/>
    <x v="27"/>
    <x v="1"/>
    <x v="28"/>
    <s v="Paul Stevenson"/>
    <x v="2"/>
    <s v="United States"/>
    <s v="Chicago"/>
    <x v="10"/>
    <n v="60610"/>
    <x v="2"/>
    <x v="64"/>
    <x v="0"/>
    <x v="1"/>
    <x v="64"/>
    <n v="213.11500000000001"/>
    <n v="5"/>
    <n v="0.3"/>
    <n v="-15.2225"/>
    <x v="3"/>
  </r>
  <r>
    <n v="68"/>
    <x v="29"/>
    <s v="5/12/2014"/>
    <x v="28"/>
    <x v="1"/>
    <x v="29"/>
    <s v="Brendan Sweed"/>
    <x v="1"/>
    <s v="United States"/>
    <s v="Gilbert"/>
    <x v="16"/>
    <n v="85234"/>
    <x v="1"/>
    <x v="65"/>
    <x v="1"/>
    <x v="6"/>
    <x v="65"/>
    <n v="1113.0239999999999"/>
    <n v="8"/>
    <n v="0.2"/>
    <n v="111.30240000000001"/>
    <x v="3"/>
  </r>
  <r>
    <n v="69"/>
    <x v="29"/>
    <s v="5/12/2014"/>
    <x v="28"/>
    <x v="1"/>
    <x v="29"/>
    <s v="Brendan Sweed"/>
    <x v="1"/>
    <s v="United States"/>
    <s v="Gilbert"/>
    <x v="16"/>
    <n v="85234"/>
    <x v="1"/>
    <x v="66"/>
    <x v="2"/>
    <x v="7"/>
    <x v="66"/>
    <n v="167.96799999999999"/>
    <n v="4"/>
    <n v="0.2"/>
    <n v="62.988"/>
    <x v="3"/>
  </r>
  <r>
    <n v="70"/>
    <x v="30"/>
    <s v="4/6/2016"/>
    <x v="29"/>
    <x v="2"/>
    <x v="30"/>
    <s v="Karen Daniels"/>
    <x v="0"/>
    <s v="United States"/>
    <s v="Springfield"/>
    <x v="17"/>
    <n v="22153"/>
    <x v="0"/>
    <x v="67"/>
    <x v="1"/>
    <x v="10"/>
    <x v="67"/>
    <n v="75.88"/>
    <n v="2"/>
    <n v="0"/>
    <n v="35.663600000000002"/>
    <x v="4"/>
  </r>
  <r>
    <n v="71"/>
    <x v="31"/>
    <s v="18/9/2016"/>
    <x v="30"/>
    <x v="1"/>
    <x v="31"/>
    <s v="Henry MacAllister"/>
    <x v="0"/>
    <s v="United States"/>
    <s v="New York City"/>
    <x v="15"/>
    <n v="10009"/>
    <x v="3"/>
    <x v="68"/>
    <x v="1"/>
    <x v="8"/>
    <x v="68"/>
    <n v="4.6159999999999997"/>
    <n v="1"/>
    <n v="0.2"/>
    <n v="1.7310000000000001"/>
    <x v="3"/>
  </r>
  <r>
    <n v="72"/>
    <x v="32"/>
    <s v="14/9/2017"/>
    <x v="31"/>
    <x v="0"/>
    <x v="14"/>
    <s v="Tracy Blumstein"/>
    <x v="0"/>
    <s v="United States"/>
    <s v="Jackson"/>
    <x v="12"/>
    <n v="49201"/>
    <x v="2"/>
    <x v="69"/>
    <x v="1"/>
    <x v="10"/>
    <x v="69"/>
    <n v="19.05"/>
    <n v="3"/>
    <n v="0"/>
    <n v="8.7629999999999999"/>
    <x v="0"/>
  </r>
  <r>
    <n v="73"/>
    <x v="33"/>
    <s v="26/4/2015"/>
    <x v="32"/>
    <x v="1"/>
    <x v="32"/>
    <s v="Joel Eaton"/>
    <x v="0"/>
    <s v="United States"/>
    <s v="Memphis"/>
    <x v="18"/>
    <n v="38109"/>
    <x v="0"/>
    <x v="70"/>
    <x v="0"/>
    <x v="1"/>
    <x v="70"/>
    <n v="831.93600000000004"/>
    <n v="8"/>
    <n v="0.2"/>
    <n v="-114.3912"/>
    <x v="5"/>
  </r>
  <r>
    <n v="74"/>
    <x v="33"/>
    <s v="26/4/2015"/>
    <x v="32"/>
    <x v="1"/>
    <x v="32"/>
    <s v="Joel Eaton"/>
    <x v="0"/>
    <s v="United States"/>
    <s v="Memphis"/>
    <x v="18"/>
    <n v="38109"/>
    <x v="0"/>
    <x v="71"/>
    <x v="0"/>
    <x v="5"/>
    <x v="71"/>
    <n v="97.04"/>
    <n v="2"/>
    <n v="0.2"/>
    <n v="1.2130000000000001"/>
    <x v="5"/>
  </r>
  <r>
    <n v="75"/>
    <x v="33"/>
    <s v="26/4/2015"/>
    <x v="32"/>
    <x v="1"/>
    <x v="32"/>
    <s v="Joel Eaton"/>
    <x v="0"/>
    <s v="United States"/>
    <s v="Memphis"/>
    <x v="18"/>
    <n v="38109"/>
    <x v="0"/>
    <x v="72"/>
    <x v="1"/>
    <x v="4"/>
    <x v="72"/>
    <n v="72.784000000000006"/>
    <n v="1"/>
    <n v="0.2"/>
    <n v="-18.196000000000002"/>
    <x v="5"/>
  </r>
  <r>
    <n v="76"/>
    <x v="34"/>
    <s v="9/12/2017"/>
    <x v="33"/>
    <x v="2"/>
    <x v="33"/>
    <s v="Ken Brennan"/>
    <x v="1"/>
    <s v="United States"/>
    <s v="Houston"/>
    <x v="5"/>
    <n v="77041"/>
    <x v="2"/>
    <x v="73"/>
    <x v="1"/>
    <x v="8"/>
    <x v="73"/>
    <n v="1.248"/>
    <n v="3"/>
    <n v="0.8"/>
    <n v="-1.9343999999999999"/>
    <x v="4"/>
  </r>
  <r>
    <n v="77"/>
    <x v="34"/>
    <s v="9/12/2017"/>
    <x v="33"/>
    <x v="2"/>
    <x v="33"/>
    <s v="Ken Brennan"/>
    <x v="1"/>
    <s v="United States"/>
    <s v="Houston"/>
    <x v="5"/>
    <n v="77041"/>
    <x v="2"/>
    <x v="74"/>
    <x v="0"/>
    <x v="5"/>
    <x v="74"/>
    <n v="9.7080000000000002"/>
    <n v="3"/>
    <n v="0.6"/>
    <n v="-5.8247999999999998"/>
    <x v="4"/>
  </r>
  <r>
    <n v="78"/>
    <x v="34"/>
    <s v="9/12/2017"/>
    <x v="33"/>
    <x v="2"/>
    <x v="33"/>
    <s v="Ken Brennan"/>
    <x v="1"/>
    <s v="United States"/>
    <s v="Houston"/>
    <x v="5"/>
    <n v="77041"/>
    <x v="2"/>
    <x v="75"/>
    <x v="1"/>
    <x v="4"/>
    <x v="75"/>
    <n v="27.24"/>
    <n v="3"/>
    <n v="0.2"/>
    <n v="2.7240000000000002"/>
    <x v="4"/>
  </r>
  <r>
    <n v="79"/>
    <x v="35"/>
    <s v="26/11/2014"/>
    <x v="34"/>
    <x v="0"/>
    <x v="32"/>
    <s v="Joel Eaton"/>
    <x v="0"/>
    <s v="United States"/>
    <s v="Houston"/>
    <x v="5"/>
    <n v="77070"/>
    <x v="2"/>
    <x v="76"/>
    <x v="0"/>
    <x v="5"/>
    <x v="76"/>
    <n v="19.3"/>
    <n v="5"/>
    <n v="0.6"/>
    <n v="-14.475"/>
    <x v="3"/>
  </r>
  <r>
    <n v="80"/>
    <x v="36"/>
    <s v="12/6/2016"/>
    <x v="35"/>
    <x v="2"/>
    <x v="34"/>
    <s v="Stewart Carmichael"/>
    <x v="1"/>
    <s v="United States"/>
    <s v="Decatur"/>
    <x v="19"/>
    <n v="35601"/>
    <x v="0"/>
    <x v="77"/>
    <x v="1"/>
    <x v="9"/>
    <x v="77"/>
    <n v="208.16"/>
    <n v="1"/>
    <n v="0"/>
    <n v="56.203200000000002"/>
    <x v="0"/>
  </r>
  <r>
    <n v="81"/>
    <x v="36"/>
    <s v="12/6/2016"/>
    <x v="35"/>
    <x v="2"/>
    <x v="34"/>
    <s v="Stewart Carmichael"/>
    <x v="1"/>
    <s v="United States"/>
    <s v="Decatur"/>
    <x v="19"/>
    <n v="35601"/>
    <x v="0"/>
    <x v="78"/>
    <x v="1"/>
    <x v="8"/>
    <x v="78"/>
    <n v="16.739999999999998"/>
    <n v="3"/>
    <n v="0"/>
    <n v="8.0351999999999997"/>
    <x v="0"/>
  </r>
  <r>
    <n v="82"/>
    <x v="37"/>
    <s v="12/10/2014"/>
    <x v="36"/>
    <x v="1"/>
    <x v="35"/>
    <s v="Duane Noonan"/>
    <x v="0"/>
    <s v="United States"/>
    <s v="San Francisco"/>
    <x v="1"/>
    <n v="94122"/>
    <x v="1"/>
    <x v="79"/>
    <x v="1"/>
    <x v="6"/>
    <x v="79"/>
    <n v="14.9"/>
    <n v="5"/>
    <n v="0"/>
    <n v="4.1719999999999997"/>
    <x v="1"/>
  </r>
  <r>
    <n v="83"/>
    <x v="37"/>
    <s v="12/10/2014"/>
    <x v="36"/>
    <x v="1"/>
    <x v="35"/>
    <s v="Duane Noonan"/>
    <x v="0"/>
    <s v="United States"/>
    <s v="San Francisco"/>
    <x v="1"/>
    <n v="94122"/>
    <x v="1"/>
    <x v="80"/>
    <x v="1"/>
    <x v="4"/>
    <x v="80"/>
    <n v="21.39"/>
    <n v="1"/>
    <n v="0"/>
    <n v="6.2031000000000001"/>
    <x v="1"/>
  </r>
  <r>
    <n v="84"/>
    <x v="38"/>
    <s v="3/9/2015"/>
    <x v="37"/>
    <x v="1"/>
    <x v="36"/>
    <s v="Julie Creighton"/>
    <x v="1"/>
    <s v="United States"/>
    <s v="Durham"/>
    <x v="3"/>
    <n v="27707"/>
    <x v="0"/>
    <x v="81"/>
    <x v="1"/>
    <x v="12"/>
    <x v="81"/>
    <n v="200.98400000000001"/>
    <n v="7"/>
    <n v="0.2"/>
    <n v="62.807499999999997"/>
    <x v="3"/>
  </r>
  <r>
    <n v="85"/>
    <x v="39"/>
    <s v="13/11/2017"/>
    <x v="38"/>
    <x v="2"/>
    <x v="37"/>
    <s v="Christopher Schild"/>
    <x v="2"/>
    <s v="United States"/>
    <s v="Chicago"/>
    <x v="10"/>
    <n v="60623"/>
    <x v="2"/>
    <x v="82"/>
    <x v="1"/>
    <x v="4"/>
    <x v="82"/>
    <n v="230.376"/>
    <n v="3"/>
    <n v="0.2"/>
    <n v="-48.954900000000002"/>
    <x v="0"/>
  </r>
  <r>
    <n v="86"/>
    <x v="40"/>
    <s v="28/5/2017"/>
    <x v="39"/>
    <x v="0"/>
    <x v="22"/>
    <s v="Patrick O'Donnell"/>
    <x v="0"/>
    <s v="United States"/>
    <s v="Columbia"/>
    <x v="20"/>
    <n v="29203"/>
    <x v="0"/>
    <x v="83"/>
    <x v="0"/>
    <x v="1"/>
    <x v="83"/>
    <n v="301.95999999999998"/>
    <n v="2"/>
    <n v="0"/>
    <n v="33.215600000000002"/>
    <x v="4"/>
  </r>
  <r>
    <n v="87"/>
    <x v="41"/>
    <s v="26/10/2017"/>
    <x v="40"/>
    <x v="1"/>
    <x v="38"/>
    <s v="Paul Gonzalez"/>
    <x v="0"/>
    <s v="United States"/>
    <s v="Rochester"/>
    <x v="11"/>
    <n v="55901"/>
    <x v="2"/>
    <x v="84"/>
    <x v="2"/>
    <x v="11"/>
    <x v="84"/>
    <n v="19.989999999999998"/>
    <n v="1"/>
    <n v="0"/>
    <n v="6.7965999999999998"/>
    <x v="2"/>
  </r>
  <r>
    <n v="88"/>
    <x v="41"/>
    <s v="26/10/2017"/>
    <x v="40"/>
    <x v="1"/>
    <x v="38"/>
    <s v="Paul Gonzalez"/>
    <x v="0"/>
    <s v="United States"/>
    <s v="Rochester"/>
    <x v="11"/>
    <n v="55901"/>
    <x v="2"/>
    <x v="85"/>
    <x v="1"/>
    <x v="2"/>
    <x v="85"/>
    <n v="6.16"/>
    <n v="2"/>
    <n v="0"/>
    <n v="2.9567999999999999"/>
    <x v="2"/>
  </r>
  <r>
    <n v="89"/>
    <x v="42"/>
    <s v="5/4/2016"/>
    <x v="41"/>
    <x v="0"/>
    <x v="39"/>
    <s v="Gary Mitchum"/>
    <x v="2"/>
    <s v="United States"/>
    <s v="Houston"/>
    <x v="5"/>
    <n v="77095"/>
    <x v="2"/>
    <x v="86"/>
    <x v="1"/>
    <x v="4"/>
    <x v="86"/>
    <n v="158.36799999999999"/>
    <n v="7"/>
    <n v="0.2"/>
    <n v="13.857200000000001"/>
    <x v="3"/>
  </r>
  <r>
    <n v="90"/>
    <x v="43"/>
    <s v="17/9/2016"/>
    <x v="42"/>
    <x v="1"/>
    <x v="40"/>
    <s v="Jim Sink"/>
    <x v="1"/>
    <s v="United States"/>
    <s v="Los Angeles"/>
    <x v="1"/>
    <n v="90036"/>
    <x v="1"/>
    <x v="87"/>
    <x v="1"/>
    <x v="6"/>
    <x v="87"/>
    <n v="20.100000000000001"/>
    <n v="3"/>
    <n v="0"/>
    <n v="6.633"/>
    <x v="3"/>
  </r>
  <r>
    <n v="91"/>
    <x v="43"/>
    <s v="17/9/2016"/>
    <x v="42"/>
    <x v="1"/>
    <x v="40"/>
    <s v="Jim Sink"/>
    <x v="1"/>
    <s v="United States"/>
    <s v="Los Angeles"/>
    <x v="1"/>
    <n v="90036"/>
    <x v="1"/>
    <x v="40"/>
    <x v="2"/>
    <x v="7"/>
    <x v="40"/>
    <n v="73.584000000000003"/>
    <n v="2"/>
    <n v="0.2"/>
    <n v="8.2782"/>
    <x v="3"/>
  </r>
  <r>
    <n v="92"/>
    <x v="43"/>
    <s v="17/9/2016"/>
    <x v="42"/>
    <x v="1"/>
    <x v="40"/>
    <s v="Jim Sink"/>
    <x v="1"/>
    <s v="United States"/>
    <s v="Los Angeles"/>
    <x v="1"/>
    <n v="90036"/>
    <x v="1"/>
    <x v="88"/>
    <x v="1"/>
    <x v="10"/>
    <x v="88"/>
    <n v="6.48"/>
    <n v="1"/>
    <n v="0"/>
    <n v="3.1103999999999998"/>
    <x v="3"/>
  </r>
  <r>
    <n v="93"/>
    <x v="44"/>
    <s v="31/1/2015"/>
    <x v="43"/>
    <x v="0"/>
    <x v="41"/>
    <s v="Karl Braun"/>
    <x v="0"/>
    <s v="United States"/>
    <s v="Minneapolis"/>
    <x v="11"/>
    <n v="55407"/>
    <x v="2"/>
    <x v="89"/>
    <x v="1"/>
    <x v="10"/>
    <x v="89"/>
    <n v="12.96"/>
    <n v="2"/>
    <n v="0"/>
    <n v="6.2207999999999997"/>
    <x v="3"/>
  </r>
  <r>
    <n v="94"/>
    <x v="44"/>
    <s v="31/1/2015"/>
    <x v="43"/>
    <x v="0"/>
    <x v="41"/>
    <s v="Karl Braun"/>
    <x v="0"/>
    <s v="United States"/>
    <s v="Minneapolis"/>
    <x v="11"/>
    <n v="55407"/>
    <x v="2"/>
    <x v="90"/>
    <x v="0"/>
    <x v="5"/>
    <x v="90"/>
    <n v="53.34"/>
    <n v="3"/>
    <n v="0"/>
    <n v="16.535399999999999"/>
    <x v="3"/>
  </r>
  <r>
    <n v="95"/>
    <x v="44"/>
    <s v="31/1/2015"/>
    <x v="43"/>
    <x v="0"/>
    <x v="41"/>
    <s v="Karl Braun"/>
    <x v="0"/>
    <s v="United States"/>
    <s v="Minneapolis"/>
    <x v="11"/>
    <n v="55407"/>
    <x v="2"/>
    <x v="91"/>
    <x v="1"/>
    <x v="8"/>
    <x v="91"/>
    <n v="32.96"/>
    <n v="2"/>
    <n v="0"/>
    <n v="16.150400000000001"/>
    <x v="3"/>
  </r>
  <r>
    <n v="96"/>
    <x v="45"/>
    <s v="6/11/2017"/>
    <x v="44"/>
    <x v="1"/>
    <x v="42"/>
    <s v="Roger Barcio"/>
    <x v="2"/>
    <s v="United States"/>
    <s v="Portland"/>
    <x v="21"/>
    <n v="97206"/>
    <x v="1"/>
    <x v="92"/>
    <x v="1"/>
    <x v="8"/>
    <x v="92"/>
    <n v="5.6820000000000004"/>
    <n v="1"/>
    <n v="0.7"/>
    <n v="-3.7879999999999998"/>
    <x v="5"/>
  </r>
  <r>
    <n v="97"/>
    <x v="46"/>
    <s v="9/11/2017"/>
    <x v="45"/>
    <x v="0"/>
    <x v="43"/>
    <s v="Parhena Norris"/>
    <x v="2"/>
    <s v="United States"/>
    <s v="New York City"/>
    <x v="15"/>
    <n v="10009"/>
    <x v="3"/>
    <x v="93"/>
    <x v="0"/>
    <x v="5"/>
    <x v="93"/>
    <n v="96.53"/>
    <n v="7"/>
    <n v="0"/>
    <n v="40.5426"/>
    <x v="4"/>
  </r>
  <r>
    <n v="98"/>
    <x v="47"/>
    <s v="17/6/2017"/>
    <x v="46"/>
    <x v="2"/>
    <x v="44"/>
    <s v="Katherine Ducich"/>
    <x v="0"/>
    <s v="United States"/>
    <s v="San Francisco"/>
    <x v="1"/>
    <n v="94122"/>
    <x v="1"/>
    <x v="94"/>
    <x v="1"/>
    <x v="8"/>
    <x v="94"/>
    <n v="51.311999999999998"/>
    <n v="3"/>
    <n v="0.2"/>
    <n v="17.959199999999999"/>
    <x v="0"/>
  </r>
  <r>
    <n v="99"/>
    <x v="48"/>
    <s v="6/9/2016"/>
    <x v="47"/>
    <x v="1"/>
    <x v="45"/>
    <s v="Elpida Rittenbach"/>
    <x v="1"/>
    <s v="United States"/>
    <s v="Saint Paul"/>
    <x v="11"/>
    <n v="55106"/>
    <x v="2"/>
    <x v="95"/>
    <x v="1"/>
    <x v="9"/>
    <x v="95"/>
    <n v="77.88"/>
    <n v="6"/>
    <n v="0"/>
    <n v="22.5852"/>
    <x v="3"/>
  </r>
  <r>
    <n v="100"/>
    <x v="49"/>
    <s v="29/8/2016"/>
    <x v="48"/>
    <x v="1"/>
    <x v="46"/>
    <s v="Rick Bensley"/>
    <x v="2"/>
    <s v="United States"/>
    <s v="Chicago"/>
    <x v="10"/>
    <n v="60610"/>
    <x v="2"/>
    <x v="96"/>
    <x v="1"/>
    <x v="10"/>
    <x v="96"/>
    <n v="64.623999999999995"/>
    <n v="7"/>
    <n v="0.2"/>
    <n v="22.618400000000001"/>
    <x v="1"/>
  </r>
  <r>
    <n v="101"/>
    <x v="49"/>
    <s v="29/8/2016"/>
    <x v="48"/>
    <x v="1"/>
    <x v="46"/>
    <s v="Rick Bensley"/>
    <x v="2"/>
    <s v="United States"/>
    <s v="Chicago"/>
    <x v="10"/>
    <n v="60610"/>
    <x v="2"/>
    <x v="97"/>
    <x v="2"/>
    <x v="11"/>
    <x v="97"/>
    <n v="95.975999999999999"/>
    <n v="3"/>
    <n v="0.2"/>
    <n v="-10.7973"/>
    <x v="1"/>
  </r>
  <r>
    <n v="102"/>
    <x v="49"/>
    <s v="29/8/2016"/>
    <x v="48"/>
    <x v="1"/>
    <x v="46"/>
    <s v="Rick Bensley"/>
    <x v="2"/>
    <s v="United States"/>
    <s v="Chicago"/>
    <x v="10"/>
    <n v="60610"/>
    <x v="2"/>
    <x v="98"/>
    <x v="1"/>
    <x v="8"/>
    <x v="98"/>
    <n v="1.788"/>
    <n v="3"/>
    <n v="0.8"/>
    <n v="-3.0396000000000001"/>
    <x v="1"/>
  </r>
  <r>
    <n v="103"/>
    <x v="50"/>
    <s v="1/12/2016"/>
    <x v="49"/>
    <x v="0"/>
    <x v="47"/>
    <s v="Gary Zandusky"/>
    <x v="0"/>
    <s v="United States"/>
    <s v="Rochester"/>
    <x v="11"/>
    <n v="55901"/>
    <x v="2"/>
    <x v="99"/>
    <x v="1"/>
    <x v="10"/>
    <x v="99"/>
    <n v="23.92"/>
    <n v="4"/>
    <n v="0"/>
    <n v="11.720800000000001"/>
    <x v="0"/>
  </r>
  <r>
    <n v="104"/>
    <x v="51"/>
    <s v="13/11/2015"/>
    <x v="50"/>
    <x v="1"/>
    <x v="48"/>
    <s v="Lena Cacioppo"/>
    <x v="0"/>
    <s v="United States"/>
    <s v="Aurora"/>
    <x v="22"/>
    <n v="80013"/>
    <x v="1"/>
    <x v="100"/>
    <x v="2"/>
    <x v="11"/>
    <x v="100"/>
    <n v="238.89599999999999"/>
    <n v="6"/>
    <n v="0.2"/>
    <n v="-26.875800000000002"/>
    <x v="1"/>
  </r>
  <r>
    <n v="105"/>
    <x v="51"/>
    <s v="13/11/2015"/>
    <x v="50"/>
    <x v="1"/>
    <x v="48"/>
    <s v="Lena Cacioppo"/>
    <x v="0"/>
    <s v="United States"/>
    <s v="Aurora"/>
    <x v="22"/>
    <n v="80013"/>
    <x v="1"/>
    <x v="101"/>
    <x v="0"/>
    <x v="5"/>
    <x v="101"/>
    <n v="102.36"/>
    <n v="3"/>
    <n v="0.2"/>
    <n v="-3.8384999999999998"/>
    <x v="1"/>
  </r>
  <r>
    <n v="106"/>
    <x v="51"/>
    <s v="13/11/2015"/>
    <x v="50"/>
    <x v="1"/>
    <x v="48"/>
    <s v="Lena Cacioppo"/>
    <x v="0"/>
    <s v="United States"/>
    <s v="Aurora"/>
    <x v="22"/>
    <n v="80013"/>
    <x v="1"/>
    <x v="102"/>
    <x v="1"/>
    <x v="8"/>
    <x v="102"/>
    <n v="36.881999999999998"/>
    <n v="3"/>
    <n v="0.7"/>
    <n v="-25.817399999999999"/>
    <x v="1"/>
  </r>
  <r>
    <n v="107"/>
    <x v="52"/>
    <s v="23/11/2017"/>
    <x v="51"/>
    <x v="1"/>
    <x v="49"/>
    <s v="Janet Martin"/>
    <x v="0"/>
    <s v="United States"/>
    <s v="Charlotte"/>
    <x v="3"/>
    <n v="28205"/>
    <x v="0"/>
    <x v="103"/>
    <x v="2"/>
    <x v="11"/>
    <x v="103"/>
    <n v="74.111999999999995"/>
    <n v="8"/>
    <n v="0.2"/>
    <n v="17.601600000000001"/>
    <x v="3"/>
  </r>
  <r>
    <n v="108"/>
    <x v="52"/>
    <s v="23/11/2017"/>
    <x v="51"/>
    <x v="1"/>
    <x v="49"/>
    <s v="Janet Martin"/>
    <x v="0"/>
    <s v="United States"/>
    <s v="Charlotte"/>
    <x v="3"/>
    <n v="28205"/>
    <x v="0"/>
    <x v="104"/>
    <x v="2"/>
    <x v="7"/>
    <x v="104"/>
    <n v="27.992000000000001"/>
    <n v="1"/>
    <n v="0.2"/>
    <n v="2.0994000000000002"/>
    <x v="3"/>
  </r>
  <r>
    <n v="109"/>
    <x v="52"/>
    <s v="23/11/2017"/>
    <x v="51"/>
    <x v="1"/>
    <x v="49"/>
    <s v="Janet Martin"/>
    <x v="0"/>
    <s v="United States"/>
    <s v="Charlotte"/>
    <x v="3"/>
    <n v="28205"/>
    <x v="0"/>
    <x v="105"/>
    <x v="1"/>
    <x v="6"/>
    <x v="105"/>
    <n v="3.3039999999999998"/>
    <n v="1"/>
    <n v="0.2"/>
    <n v="1.0738000000000001"/>
    <x v="3"/>
  </r>
  <r>
    <n v="110"/>
    <x v="53"/>
    <s v="15/10/2015"/>
    <x v="52"/>
    <x v="1"/>
    <x v="50"/>
    <s v="Pete Armstrong"/>
    <x v="2"/>
    <s v="United States"/>
    <s v="Orland Park"/>
    <x v="10"/>
    <n v="60462"/>
    <x v="2"/>
    <x v="106"/>
    <x v="2"/>
    <x v="11"/>
    <x v="106"/>
    <n v="339.96"/>
    <n v="5"/>
    <n v="0.2"/>
    <n v="67.992000000000004"/>
    <x v="3"/>
  </r>
  <r>
    <n v="111"/>
    <x v="54"/>
    <s v="25/12/2017"/>
    <x v="53"/>
    <x v="1"/>
    <x v="51"/>
    <s v="Cynthia Voltz"/>
    <x v="1"/>
    <s v="United States"/>
    <s v="New York City"/>
    <x v="15"/>
    <n v="10035"/>
    <x v="3"/>
    <x v="107"/>
    <x v="0"/>
    <x v="5"/>
    <x v="107"/>
    <n v="41.96"/>
    <n v="2"/>
    <n v="0"/>
    <n v="10.909599999999999"/>
    <x v="3"/>
  </r>
  <r>
    <n v="112"/>
    <x v="55"/>
    <s v="3/11/2016"/>
    <x v="54"/>
    <x v="1"/>
    <x v="52"/>
    <s v="Clay Ludtke"/>
    <x v="0"/>
    <s v="United States"/>
    <s v="Urbandale"/>
    <x v="23"/>
    <n v="50322"/>
    <x v="2"/>
    <x v="108"/>
    <x v="1"/>
    <x v="6"/>
    <x v="108"/>
    <n v="75.959999999999994"/>
    <n v="2"/>
    <n v="0"/>
    <n v="22.788"/>
    <x v="2"/>
  </r>
  <r>
    <n v="113"/>
    <x v="55"/>
    <s v="3/11/2016"/>
    <x v="54"/>
    <x v="1"/>
    <x v="52"/>
    <s v="Clay Ludtke"/>
    <x v="0"/>
    <s v="United States"/>
    <s v="Urbandale"/>
    <x v="23"/>
    <n v="50322"/>
    <x v="2"/>
    <x v="109"/>
    <x v="1"/>
    <x v="8"/>
    <x v="109"/>
    <n v="27.24"/>
    <n v="6"/>
    <n v="0"/>
    <n v="13.3476"/>
    <x v="2"/>
  </r>
  <r>
    <n v="114"/>
    <x v="56"/>
    <s v="25/8/2014"/>
    <x v="55"/>
    <x v="0"/>
    <x v="53"/>
    <s v="Ryan Crowe"/>
    <x v="0"/>
    <s v="United States"/>
    <s v="Columbus"/>
    <x v="24"/>
    <n v="43229"/>
    <x v="3"/>
    <x v="110"/>
    <x v="1"/>
    <x v="13"/>
    <x v="110"/>
    <n v="40.095999999999997"/>
    <n v="14"/>
    <n v="0.2"/>
    <n v="14.534800000000001"/>
    <x v="4"/>
  </r>
  <r>
    <n v="115"/>
    <x v="56"/>
    <s v="25/8/2014"/>
    <x v="55"/>
    <x v="0"/>
    <x v="53"/>
    <s v="Ryan Crowe"/>
    <x v="0"/>
    <s v="United States"/>
    <s v="Columbus"/>
    <x v="24"/>
    <n v="43229"/>
    <x v="3"/>
    <x v="111"/>
    <x v="1"/>
    <x v="12"/>
    <x v="111"/>
    <n v="4.72"/>
    <n v="2"/>
    <n v="0.2"/>
    <n v="1.6519999999999999"/>
    <x v="4"/>
  </r>
  <r>
    <n v="116"/>
    <x v="56"/>
    <s v="25/8/2014"/>
    <x v="55"/>
    <x v="0"/>
    <x v="53"/>
    <s v="Ryan Crowe"/>
    <x v="0"/>
    <s v="United States"/>
    <s v="Columbus"/>
    <x v="24"/>
    <n v="43229"/>
    <x v="3"/>
    <x v="112"/>
    <x v="1"/>
    <x v="10"/>
    <x v="112"/>
    <n v="23.975999999999999"/>
    <n v="3"/>
    <n v="0.2"/>
    <n v="7.4924999999999997"/>
    <x v="4"/>
  </r>
  <r>
    <n v="117"/>
    <x v="56"/>
    <s v="25/8/2014"/>
    <x v="55"/>
    <x v="0"/>
    <x v="53"/>
    <s v="Ryan Crowe"/>
    <x v="0"/>
    <s v="United States"/>
    <s v="Columbus"/>
    <x v="24"/>
    <n v="43229"/>
    <x v="3"/>
    <x v="113"/>
    <x v="1"/>
    <x v="12"/>
    <x v="113"/>
    <n v="130.464"/>
    <n v="6"/>
    <n v="0.2"/>
    <n v="44.031599999999997"/>
    <x v="4"/>
  </r>
  <r>
    <n v="118"/>
    <x v="57"/>
    <s v="2/3/2015"/>
    <x v="56"/>
    <x v="1"/>
    <x v="54"/>
    <s v="Dave Kipp"/>
    <x v="0"/>
    <s v="United States"/>
    <s v="Seattle"/>
    <x v="4"/>
    <n v="98103"/>
    <x v="1"/>
    <x v="114"/>
    <x v="0"/>
    <x v="3"/>
    <x v="114"/>
    <n v="787.53"/>
    <n v="3"/>
    <n v="0"/>
    <n v="165.38130000000001"/>
    <x v="1"/>
  </r>
  <r>
    <n v="119"/>
    <x v="58"/>
    <s v="5/4/2015"/>
    <x v="57"/>
    <x v="1"/>
    <x v="55"/>
    <s v="Greg Guthrie"/>
    <x v="1"/>
    <s v="United States"/>
    <s v="Bristol"/>
    <x v="18"/>
    <n v="37620"/>
    <x v="0"/>
    <x v="115"/>
    <x v="1"/>
    <x v="8"/>
    <x v="115"/>
    <n v="157.79400000000001"/>
    <n v="1"/>
    <n v="0.7"/>
    <n v="-115.71559999999999"/>
    <x v="3"/>
  </r>
  <r>
    <n v="120"/>
    <x v="59"/>
    <s v="12/6/2016"/>
    <x v="35"/>
    <x v="2"/>
    <x v="56"/>
    <s v="Steven Cartwright"/>
    <x v="0"/>
    <s v="United States"/>
    <s v="Wilmington"/>
    <x v="13"/>
    <n v="19805"/>
    <x v="3"/>
    <x v="116"/>
    <x v="0"/>
    <x v="5"/>
    <x v="116"/>
    <n v="47.04"/>
    <n v="3"/>
    <n v="0"/>
    <n v="18.345600000000001"/>
    <x v="0"/>
  </r>
  <r>
    <n v="121"/>
    <x v="59"/>
    <s v="12/6/2016"/>
    <x v="35"/>
    <x v="2"/>
    <x v="56"/>
    <s v="Steven Cartwright"/>
    <x v="0"/>
    <s v="United States"/>
    <s v="Wilmington"/>
    <x v="13"/>
    <n v="19805"/>
    <x v="3"/>
    <x v="8"/>
    <x v="1"/>
    <x v="8"/>
    <x v="8"/>
    <n v="30.84"/>
    <n v="4"/>
    <n v="0"/>
    <n v="13.878"/>
    <x v="0"/>
  </r>
  <r>
    <n v="122"/>
    <x v="59"/>
    <s v="12/6/2016"/>
    <x v="35"/>
    <x v="2"/>
    <x v="56"/>
    <s v="Steven Cartwright"/>
    <x v="0"/>
    <s v="United States"/>
    <s v="Wilmington"/>
    <x v="13"/>
    <n v="19805"/>
    <x v="3"/>
    <x v="117"/>
    <x v="1"/>
    <x v="4"/>
    <x v="117"/>
    <n v="226.56"/>
    <n v="6"/>
    <n v="0"/>
    <n v="63.436799999999998"/>
    <x v="0"/>
  </r>
  <r>
    <n v="123"/>
    <x v="59"/>
    <s v="12/6/2016"/>
    <x v="35"/>
    <x v="2"/>
    <x v="56"/>
    <s v="Steven Cartwright"/>
    <x v="0"/>
    <s v="United States"/>
    <s v="Wilmington"/>
    <x v="13"/>
    <n v="19805"/>
    <x v="3"/>
    <x v="118"/>
    <x v="1"/>
    <x v="12"/>
    <x v="118"/>
    <n v="115.02"/>
    <n v="9"/>
    <n v="0"/>
    <n v="51.759"/>
    <x v="0"/>
  </r>
  <r>
    <n v="124"/>
    <x v="59"/>
    <s v="12/6/2016"/>
    <x v="35"/>
    <x v="2"/>
    <x v="56"/>
    <s v="Steven Cartwright"/>
    <x v="0"/>
    <s v="United States"/>
    <s v="Wilmington"/>
    <x v="13"/>
    <n v="19805"/>
    <x v="3"/>
    <x v="119"/>
    <x v="2"/>
    <x v="7"/>
    <x v="119"/>
    <n v="68.040000000000006"/>
    <n v="7"/>
    <n v="0"/>
    <n v="19.7316"/>
    <x v="0"/>
  </r>
  <r>
    <n v="125"/>
    <x v="60"/>
    <s v="26/12/2014"/>
    <x v="58"/>
    <x v="0"/>
    <x v="57"/>
    <s v="Alan Dominguez"/>
    <x v="2"/>
    <s v="United States"/>
    <s v="Houston"/>
    <x v="5"/>
    <n v="77041"/>
    <x v="2"/>
    <x v="120"/>
    <x v="0"/>
    <x v="1"/>
    <x v="120"/>
    <n v="600.55799999999999"/>
    <n v="3"/>
    <n v="0.3"/>
    <n v="-8.5793999999999997"/>
    <x v="4"/>
  </r>
  <r>
    <n v="126"/>
    <x v="61"/>
    <s v="20/9/2014"/>
    <x v="59"/>
    <x v="1"/>
    <x v="58"/>
    <s v="Philip Fox"/>
    <x v="0"/>
    <s v="United States"/>
    <s v="Bloomington"/>
    <x v="10"/>
    <n v="61701"/>
    <x v="2"/>
    <x v="121"/>
    <x v="0"/>
    <x v="3"/>
    <x v="121"/>
    <n v="617.70000000000005"/>
    <n v="6"/>
    <n v="0.5"/>
    <n v="-407.68200000000002"/>
    <x v="3"/>
  </r>
  <r>
    <n v="127"/>
    <x v="62"/>
    <s v="5/11/2017"/>
    <x v="44"/>
    <x v="1"/>
    <x v="59"/>
    <s v="Troy Staebel"/>
    <x v="0"/>
    <s v="United States"/>
    <s v="Phoenix"/>
    <x v="16"/>
    <n v="85023"/>
    <x v="1"/>
    <x v="122"/>
    <x v="1"/>
    <x v="8"/>
    <x v="122"/>
    <n v="2.3879999999999999"/>
    <n v="2"/>
    <n v="0.7"/>
    <n v="-1.8308"/>
    <x v="2"/>
  </r>
  <r>
    <n v="128"/>
    <x v="62"/>
    <s v="5/11/2017"/>
    <x v="44"/>
    <x v="1"/>
    <x v="59"/>
    <s v="Troy Staebel"/>
    <x v="0"/>
    <s v="United States"/>
    <s v="Phoenix"/>
    <x v="16"/>
    <n v="85023"/>
    <x v="1"/>
    <x v="123"/>
    <x v="1"/>
    <x v="4"/>
    <x v="123"/>
    <n v="243.99199999999999"/>
    <n v="7"/>
    <n v="0.2"/>
    <n v="30.498999999999999"/>
    <x v="2"/>
  </r>
  <r>
    <n v="129"/>
    <x v="63"/>
    <s v="6/11/2016"/>
    <x v="54"/>
    <x v="0"/>
    <x v="60"/>
    <s v="Lindsay Shagiari"/>
    <x v="2"/>
    <s v="United States"/>
    <s v="Los Angeles"/>
    <x v="1"/>
    <n v="90004"/>
    <x v="1"/>
    <x v="64"/>
    <x v="0"/>
    <x v="1"/>
    <x v="124"/>
    <n v="81.424000000000007"/>
    <n v="2"/>
    <n v="0.2"/>
    <n v="-9.1601999999999997"/>
    <x v="1"/>
  </r>
  <r>
    <n v="130"/>
    <x v="63"/>
    <s v="6/11/2016"/>
    <x v="54"/>
    <x v="0"/>
    <x v="60"/>
    <s v="Lindsay Shagiari"/>
    <x v="2"/>
    <s v="United States"/>
    <s v="Los Angeles"/>
    <x v="1"/>
    <n v="90004"/>
    <x v="1"/>
    <x v="124"/>
    <x v="0"/>
    <x v="5"/>
    <x v="125"/>
    <n v="238.56"/>
    <n v="3"/>
    <n v="0"/>
    <n v="26.241599999999998"/>
    <x v="1"/>
  </r>
  <r>
    <n v="131"/>
    <x v="64"/>
    <s v="2/2/2017"/>
    <x v="60"/>
    <x v="2"/>
    <x v="61"/>
    <s v="Dorothy Wardle"/>
    <x v="1"/>
    <s v="United States"/>
    <s v="Columbus"/>
    <x v="24"/>
    <n v="43229"/>
    <x v="3"/>
    <x v="125"/>
    <x v="2"/>
    <x v="7"/>
    <x v="126"/>
    <n v="59.97"/>
    <n v="5"/>
    <n v="0.4"/>
    <n v="-11.994"/>
    <x v="0"/>
  </r>
  <r>
    <n v="132"/>
    <x v="64"/>
    <s v="2/2/2017"/>
    <x v="60"/>
    <x v="2"/>
    <x v="61"/>
    <s v="Dorothy Wardle"/>
    <x v="1"/>
    <s v="United States"/>
    <s v="Columbus"/>
    <x v="24"/>
    <n v="43229"/>
    <x v="3"/>
    <x v="126"/>
    <x v="1"/>
    <x v="10"/>
    <x v="127"/>
    <n v="78.304000000000002"/>
    <n v="2"/>
    <n v="0.2"/>
    <n v="29.364000000000001"/>
    <x v="0"/>
  </r>
  <r>
    <n v="133"/>
    <x v="64"/>
    <s v="2/2/2017"/>
    <x v="60"/>
    <x v="2"/>
    <x v="61"/>
    <s v="Dorothy Wardle"/>
    <x v="1"/>
    <s v="United States"/>
    <s v="Columbus"/>
    <x v="24"/>
    <n v="43229"/>
    <x v="3"/>
    <x v="127"/>
    <x v="1"/>
    <x v="13"/>
    <x v="128"/>
    <n v="21.456"/>
    <n v="9"/>
    <n v="0.2"/>
    <n v="6.9732000000000003"/>
    <x v="0"/>
  </r>
  <r>
    <n v="134"/>
    <x v="65"/>
    <s v="13/10/2016"/>
    <x v="61"/>
    <x v="1"/>
    <x v="62"/>
    <s v="Lena Creighton"/>
    <x v="0"/>
    <s v="United States"/>
    <s v="Roseville"/>
    <x v="1"/>
    <n v="95661"/>
    <x v="1"/>
    <x v="128"/>
    <x v="1"/>
    <x v="10"/>
    <x v="129"/>
    <n v="20.04"/>
    <n v="3"/>
    <n v="0"/>
    <n v="9.6191999999999993"/>
    <x v="5"/>
  </r>
  <r>
    <n v="135"/>
    <x v="65"/>
    <s v="13/10/2016"/>
    <x v="61"/>
    <x v="1"/>
    <x v="62"/>
    <s v="Lena Creighton"/>
    <x v="0"/>
    <s v="United States"/>
    <s v="Roseville"/>
    <x v="1"/>
    <n v="95661"/>
    <x v="1"/>
    <x v="129"/>
    <x v="1"/>
    <x v="10"/>
    <x v="130"/>
    <n v="35.44"/>
    <n v="1"/>
    <n v="0"/>
    <n v="16.6568"/>
    <x v="5"/>
  </r>
  <r>
    <n v="136"/>
    <x v="65"/>
    <s v="13/10/2016"/>
    <x v="61"/>
    <x v="1"/>
    <x v="62"/>
    <s v="Lena Creighton"/>
    <x v="0"/>
    <s v="United States"/>
    <s v="Roseville"/>
    <x v="1"/>
    <n v="95661"/>
    <x v="1"/>
    <x v="130"/>
    <x v="1"/>
    <x v="6"/>
    <x v="131"/>
    <n v="11.52"/>
    <n v="4"/>
    <n v="0"/>
    <n v="3.456"/>
    <x v="5"/>
  </r>
  <r>
    <n v="137"/>
    <x v="65"/>
    <s v="13/10/2016"/>
    <x v="61"/>
    <x v="1"/>
    <x v="62"/>
    <s v="Lena Creighton"/>
    <x v="0"/>
    <s v="United States"/>
    <s v="Roseville"/>
    <x v="1"/>
    <n v="95661"/>
    <x v="1"/>
    <x v="131"/>
    <x v="1"/>
    <x v="13"/>
    <x v="132"/>
    <n v="4.0199999999999996"/>
    <n v="2"/>
    <n v="0"/>
    <n v="1.9698"/>
    <x v="5"/>
  </r>
  <r>
    <n v="138"/>
    <x v="65"/>
    <s v="13/10/2016"/>
    <x v="61"/>
    <x v="1"/>
    <x v="62"/>
    <s v="Lena Creighton"/>
    <x v="0"/>
    <s v="United States"/>
    <s v="Roseville"/>
    <x v="1"/>
    <n v="95661"/>
    <x v="1"/>
    <x v="132"/>
    <x v="1"/>
    <x v="8"/>
    <x v="133"/>
    <n v="76.176000000000002"/>
    <n v="3"/>
    <n v="0.2"/>
    <n v="26.6616"/>
    <x v="5"/>
  </r>
  <r>
    <n v="139"/>
    <x v="65"/>
    <s v="13/10/2016"/>
    <x v="61"/>
    <x v="1"/>
    <x v="62"/>
    <s v="Lena Creighton"/>
    <x v="0"/>
    <s v="United States"/>
    <s v="Roseville"/>
    <x v="1"/>
    <n v="95661"/>
    <x v="1"/>
    <x v="133"/>
    <x v="1"/>
    <x v="14"/>
    <x v="134"/>
    <n v="65.88"/>
    <n v="6"/>
    <n v="0"/>
    <n v="18.446400000000001"/>
    <x v="5"/>
  </r>
  <r>
    <n v="140"/>
    <x v="65"/>
    <s v="13/10/2016"/>
    <x v="61"/>
    <x v="1"/>
    <x v="62"/>
    <s v="Lena Creighton"/>
    <x v="0"/>
    <s v="United States"/>
    <s v="Roseville"/>
    <x v="1"/>
    <n v="95661"/>
    <x v="1"/>
    <x v="50"/>
    <x v="0"/>
    <x v="5"/>
    <x v="50"/>
    <n v="43.12"/>
    <n v="14"/>
    <n v="0"/>
    <n v="20.697600000000001"/>
    <x v="5"/>
  </r>
  <r>
    <n v="141"/>
    <x v="66"/>
    <s v="5/9/2016"/>
    <x v="62"/>
    <x v="0"/>
    <x v="63"/>
    <s v="Jonathan Doherty"/>
    <x v="1"/>
    <s v="United States"/>
    <s v="Philadelphia"/>
    <x v="9"/>
    <n v="19140"/>
    <x v="3"/>
    <x v="28"/>
    <x v="0"/>
    <x v="5"/>
    <x v="28"/>
    <n v="82.8"/>
    <n v="2"/>
    <n v="0.2"/>
    <n v="10.35"/>
    <x v="4"/>
  </r>
  <r>
    <n v="142"/>
    <x v="67"/>
    <s v="18/9/2017"/>
    <x v="19"/>
    <x v="1"/>
    <x v="64"/>
    <s v="Sally Hughsby"/>
    <x v="1"/>
    <s v="United States"/>
    <s v="San Francisco"/>
    <x v="1"/>
    <n v="94122"/>
    <x v="1"/>
    <x v="134"/>
    <x v="1"/>
    <x v="6"/>
    <x v="135"/>
    <n v="8.82"/>
    <n v="3"/>
    <n v="0"/>
    <n v="2.3814000000000002"/>
    <x v="3"/>
  </r>
  <r>
    <n v="143"/>
    <x v="67"/>
    <s v="18/9/2017"/>
    <x v="19"/>
    <x v="1"/>
    <x v="64"/>
    <s v="Sally Hughsby"/>
    <x v="1"/>
    <s v="United States"/>
    <s v="San Francisco"/>
    <x v="1"/>
    <n v="94122"/>
    <x v="1"/>
    <x v="135"/>
    <x v="1"/>
    <x v="12"/>
    <x v="136"/>
    <n v="10.86"/>
    <n v="3"/>
    <n v="0"/>
    <n v="5.1041999999999996"/>
    <x v="3"/>
  </r>
  <r>
    <n v="144"/>
    <x v="67"/>
    <s v="18/9/2017"/>
    <x v="19"/>
    <x v="1"/>
    <x v="64"/>
    <s v="Sally Hughsby"/>
    <x v="1"/>
    <s v="United States"/>
    <s v="San Francisco"/>
    <x v="1"/>
    <n v="94122"/>
    <x v="1"/>
    <x v="136"/>
    <x v="1"/>
    <x v="10"/>
    <x v="137"/>
    <n v="143.69999999999999"/>
    <n v="3"/>
    <n v="0"/>
    <n v="68.975999999999999"/>
    <x v="3"/>
  </r>
  <r>
    <n v="145"/>
    <x v="68"/>
    <s v="22/12/2017"/>
    <x v="63"/>
    <x v="1"/>
    <x v="65"/>
    <s v="Sandra Glassco"/>
    <x v="0"/>
    <s v="United States"/>
    <s v="Independence"/>
    <x v="25"/>
    <n v="64055"/>
    <x v="2"/>
    <x v="137"/>
    <x v="1"/>
    <x v="9"/>
    <x v="138"/>
    <n v="839.43"/>
    <n v="3"/>
    <n v="0"/>
    <n v="218.2518"/>
    <x v="3"/>
  </r>
  <r>
    <n v="146"/>
    <x v="69"/>
    <s v="7/9/2015"/>
    <x v="64"/>
    <x v="1"/>
    <x v="66"/>
    <s v="Helen Andreada"/>
    <x v="0"/>
    <s v="United States"/>
    <s v="Pasadena"/>
    <x v="1"/>
    <n v="91104"/>
    <x v="1"/>
    <x v="82"/>
    <x v="1"/>
    <x v="4"/>
    <x v="82"/>
    <n v="671.93"/>
    <n v="7"/>
    <n v="0"/>
    <n v="20.157900000000001"/>
    <x v="3"/>
  </r>
  <r>
    <n v="147"/>
    <x v="70"/>
    <s v="22/10/2014"/>
    <x v="65"/>
    <x v="1"/>
    <x v="67"/>
    <s v="Maureen Gastineau"/>
    <x v="2"/>
    <s v="United States"/>
    <s v="Newark"/>
    <x v="24"/>
    <n v="43055"/>
    <x v="3"/>
    <x v="138"/>
    <x v="0"/>
    <x v="5"/>
    <x v="139"/>
    <n v="93.888000000000005"/>
    <n v="4"/>
    <n v="0.2"/>
    <n v="12.909599999999999"/>
    <x v="5"/>
  </r>
  <r>
    <n v="148"/>
    <x v="71"/>
    <s v="5/12/2016"/>
    <x v="66"/>
    <x v="1"/>
    <x v="68"/>
    <s v="Justin Ellison"/>
    <x v="1"/>
    <s v="United States"/>
    <s v="Franklin"/>
    <x v="6"/>
    <n v="53132"/>
    <x v="2"/>
    <x v="139"/>
    <x v="2"/>
    <x v="7"/>
    <x v="140"/>
    <n v="384.45"/>
    <n v="11"/>
    <n v="0"/>
    <n v="103.8015"/>
    <x v="1"/>
  </r>
  <r>
    <n v="149"/>
    <x v="71"/>
    <s v="5/12/2016"/>
    <x v="66"/>
    <x v="1"/>
    <x v="68"/>
    <s v="Justin Ellison"/>
    <x v="1"/>
    <s v="United States"/>
    <s v="Franklin"/>
    <x v="6"/>
    <n v="53132"/>
    <x v="2"/>
    <x v="140"/>
    <x v="2"/>
    <x v="7"/>
    <x v="141"/>
    <n v="149.97"/>
    <n v="3"/>
    <n v="0"/>
    <n v="5.9988000000000001"/>
    <x v="1"/>
  </r>
  <r>
    <n v="150"/>
    <x v="71"/>
    <s v="5/12/2016"/>
    <x v="66"/>
    <x v="1"/>
    <x v="68"/>
    <s v="Justin Ellison"/>
    <x v="1"/>
    <s v="United States"/>
    <s v="Franklin"/>
    <x v="6"/>
    <n v="53132"/>
    <x v="2"/>
    <x v="1"/>
    <x v="0"/>
    <x v="1"/>
    <x v="1"/>
    <n v="1951.84"/>
    <n v="8"/>
    <n v="0"/>
    <n v="585.55200000000002"/>
    <x v="1"/>
  </r>
  <r>
    <n v="151"/>
    <x v="71"/>
    <s v="5/12/2016"/>
    <x v="66"/>
    <x v="1"/>
    <x v="68"/>
    <s v="Justin Ellison"/>
    <x v="1"/>
    <s v="United States"/>
    <s v="Franklin"/>
    <x v="6"/>
    <n v="53132"/>
    <x v="2"/>
    <x v="141"/>
    <x v="1"/>
    <x v="8"/>
    <x v="142"/>
    <n v="171.55"/>
    <n v="5"/>
    <n v="0"/>
    <n v="80.628500000000003"/>
    <x v="1"/>
  </r>
  <r>
    <n v="152"/>
    <x v="72"/>
    <s v="13/3/2016"/>
    <x v="67"/>
    <x v="2"/>
    <x v="69"/>
    <s v="Tamara Willingham"/>
    <x v="2"/>
    <s v="United States"/>
    <s v="Scottsdale"/>
    <x v="16"/>
    <n v="85254"/>
    <x v="1"/>
    <x v="142"/>
    <x v="1"/>
    <x v="9"/>
    <x v="143"/>
    <n v="157.91999999999999"/>
    <n v="5"/>
    <n v="0.2"/>
    <n v="17.765999999999998"/>
    <x v="0"/>
  </r>
  <r>
    <n v="153"/>
    <x v="72"/>
    <s v="13/3/2016"/>
    <x v="67"/>
    <x v="2"/>
    <x v="69"/>
    <s v="Tamara Willingham"/>
    <x v="2"/>
    <s v="United States"/>
    <s v="Scottsdale"/>
    <x v="16"/>
    <n v="85254"/>
    <x v="1"/>
    <x v="143"/>
    <x v="2"/>
    <x v="7"/>
    <x v="144"/>
    <n v="203.184"/>
    <n v="2"/>
    <n v="0.2"/>
    <n v="15.238799999999999"/>
    <x v="0"/>
  </r>
  <r>
    <n v="154"/>
    <x v="73"/>
    <s v="31/5/2015"/>
    <x v="68"/>
    <x v="2"/>
    <x v="70"/>
    <s v="Stephanie Phelps"/>
    <x v="1"/>
    <s v="United States"/>
    <s v="San Jose"/>
    <x v="1"/>
    <n v="95123"/>
    <x v="1"/>
    <x v="144"/>
    <x v="1"/>
    <x v="10"/>
    <x v="145"/>
    <n v="58.38"/>
    <n v="7"/>
    <n v="0"/>
    <n v="26.271000000000001"/>
    <x v="4"/>
  </r>
  <r>
    <n v="155"/>
    <x v="73"/>
    <s v="31/5/2015"/>
    <x v="68"/>
    <x v="2"/>
    <x v="70"/>
    <s v="Stephanie Phelps"/>
    <x v="1"/>
    <s v="United States"/>
    <s v="San Jose"/>
    <x v="1"/>
    <n v="95123"/>
    <x v="1"/>
    <x v="145"/>
    <x v="1"/>
    <x v="10"/>
    <x v="146"/>
    <n v="105.52"/>
    <n v="4"/>
    <n v="0"/>
    <n v="48.539200000000001"/>
    <x v="4"/>
  </r>
  <r>
    <n v="156"/>
    <x v="73"/>
    <s v="31/5/2015"/>
    <x v="68"/>
    <x v="2"/>
    <x v="70"/>
    <s v="Stephanie Phelps"/>
    <x v="1"/>
    <s v="United States"/>
    <s v="San Jose"/>
    <x v="1"/>
    <n v="95123"/>
    <x v="1"/>
    <x v="146"/>
    <x v="1"/>
    <x v="4"/>
    <x v="147"/>
    <n v="80.88"/>
    <n v="6"/>
    <n v="0"/>
    <n v="21.0288"/>
    <x v="4"/>
  </r>
  <r>
    <n v="157"/>
    <x v="74"/>
    <s v="28/5/2015"/>
    <x v="69"/>
    <x v="1"/>
    <x v="71"/>
    <s v="Neil Knudson"/>
    <x v="2"/>
    <s v="United States"/>
    <s v="Seattle"/>
    <x v="4"/>
    <n v="98105"/>
    <x v="1"/>
    <x v="147"/>
    <x v="1"/>
    <x v="6"/>
    <x v="148"/>
    <n v="6.63"/>
    <n v="3"/>
    <n v="0"/>
    <n v="1.7901"/>
    <x v="5"/>
  </r>
  <r>
    <n v="158"/>
    <x v="75"/>
    <s v="1/3/2014"/>
    <x v="70"/>
    <x v="0"/>
    <x v="72"/>
    <s v="Dave Brooks"/>
    <x v="0"/>
    <s v="United States"/>
    <s v="Seattle"/>
    <x v="4"/>
    <n v="98115"/>
    <x v="1"/>
    <x v="120"/>
    <x v="0"/>
    <x v="1"/>
    <x v="120"/>
    <n v="457.56799999999998"/>
    <n v="2"/>
    <n v="0.2"/>
    <n v="51.476399999999998"/>
    <x v="3"/>
  </r>
  <r>
    <n v="159"/>
    <x v="76"/>
    <s v="20/11/2016"/>
    <x v="71"/>
    <x v="1"/>
    <x v="73"/>
    <s v="Nora Paige"/>
    <x v="0"/>
    <s v="United States"/>
    <s v="Edmond"/>
    <x v="26"/>
    <n v="73034"/>
    <x v="2"/>
    <x v="148"/>
    <x v="1"/>
    <x v="2"/>
    <x v="149"/>
    <n v="14.62"/>
    <n v="2"/>
    <n v="0"/>
    <n v="6.8714000000000004"/>
    <x v="1"/>
  </r>
  <r>
    <n v="160"/>
    <x v="76"/>
    <s v="20/11/2016"/>
    <x v="71"/>
    <x v="1"/>
    <x v="73"/>
    <s v="Nora Paige"/>
    <x v="0"/>
    <s v="United States"/>
    <s v="Edmond"/>
    <x v="26"/>
    <n v="73034"/>
    <x v="2"/>
    <x v="149"/>
    <x v="2"/>
    <x v="7"/>
    <x v="150"/>
    <n v="944.93"/>
    <n v="7"/>
    <n v="0"/>
    <n v="236.23249999999999"/>
    <x v="1"/>
  </r>
  <r>
    <n v="161"/>
    <x v="77"/>
    <s v="11/5/2016"/>
    <x v="72"/>
    <x v="2"/>
    <x v="74"/>
    <s v="Ted Trevino"/>
    <x v="0"/>
    <s v="United States"/>
    <s v="Los Angeles"/>
    <x v="1"/>
    <n v="90045"/>
    <x v="1"/>
    <x v="150"/>
    <x v="1"/>
    <x v="10"/>
    <x v="151"/>
    <n v="5.98"/>
    <n v="1"/>
    <n v="0"/>
    <n v="2.6909999999999998"/>
    <x v="6"/>
  </r>
  <r>
    <n v="162"/>
    <x v="78"/>
    <s v="28/12/2015"/>
    <x v="16"/>
    <x v="0"/>
    <x v="75"/>
    <s v="Eric Murdock"/>
    <x v="0"/>
    <s v="United States"/>
    <s v="Philadelphia"/>
    <x v="9"/>
    <n v="19134"/>
    <x v="3"/>
    <x v="151"/>
    <x v="2"/>
    <x v="11"/>
    <x v="152"/>
    <n v="54.384"/>
    <n v="2"/>
    <n v="0.2"/>
    <n v="1.3595999999999999"/>
    <x v="0"/>
  </r>
  <r>
    <n v="163"/>
    <x v="79"/>
    <s v="16/11/2016"/>
    <x v="73"/>
    <x v="1"/>
    <x v="76"/>
    <s v="Ruben Dartt"/>
    <x v="0"/>
    <s v="United States"/>
    <s v="Carlsbad"/>
    <x v="27"/>
    <n v="88220"/>
    <x v="1"/>
    <x v="152"/>
    <x v="1"/>
    <x v="12"/>
    <x v="153"/>
    <n v="28.4"/>
    <n v="5"/>
    <n v="0"/>
    <n v="13.348000000000001"/>
    <x v="1"/>
  </r>
  <r>
    <n v="164"/>
    <x v="80"/>
    <s v="7/11/2016"/>
    <x v="0"/>
    <x v="1"/>
    <x v="77"/>
    <s v="Max Jones"/>
    <x v="0"/>
    <s v="United States"/>
    <s v="Seattle"/>
    <x v="4"/>
    <n v="98115"/>
    <x v="1"/>
    <x v="153"/>
    <x v="1"/>
    <x v="8"/>
    <x v="154"/>
    <n v="27.68"/>
    <n v="2"/>
    <n v="0.2"/>
    <n v="9.6880000000000006"/>
    <x v="1"/>
  </r>
  <r>
    <n v="165"/>
    <x v="81"/>
    <s v="8/9/2014"/>
    <x v="74"/>
    <x v="1"/>
    <x v="78"/>
    <s v="Becky Martin"/>
    <x v="0"/>
    <s v="United States"/>
    <s v="San Antonio"/>
    <x v="5"/>
    <n v="78207"/>
    <x v="2"/>
    <x v="154"/>
    <x v="1"/>
    <x v="6"/>
    <x v="155"/>
    <n v="9.9359999999999999"/>
    <n v="3"/>
    <n v="0.2"/>
    <n v="2.7324000000000002"/>
    <x v="1"/>
  </r>
  <r>
    <n v="166"/>
    <x v="81"/>
    <s v="8/9/2014"/>
    <x v="74"/>
    <x v="1"/>
    <x v="78"/>
    <s v="Becky Martin"/>
    <x v="0"/>
    <s v="United States"/>
    <s v="San Antonio"/>
    <x v="5"/>
    <n v="78207"/>
    <x v="2"/>
    <x v="155"/>
    <x v="2"/>
    <x v="15"/>
    <x v="156"/>
    <n v="8159.9520000000002"/>
    <n v="8"/>
    <n v="0.4"/>
    <n v="-1359.992"/>
    <x v="1"/>
  </r>
  <r>
    <n v="167"/>
    <x v="81"/>
    <s v="8/9/2014"/>
    <x v="74"/>
    <x v="1"/>
    <x v="78"/>
    <s v="Becky Martin"/>
    <x v="0"/>
    <s v="United States"/>
    <s v="San Antonio"/>
    <x v="5"/>
    <n v="78207"/>
    <x v="2"/>
    <x v="156"/>
    <x v="1"/>
    <x v="4"/>
    <x v="157"/>
    <n v="275.928"/>
    <n v="3"/>
    <n v="0.2"/>
    <n v="-58.634700000000002"/>
    <x v="1"/>
  </r>
  <r>
    <n v="168"/>
    <x v="81"/>
    <s v="8/9/2014"/>
    <x v="74"/>
    <x v="1"/>
    <x v="78"/>
    <s v="Becky Martin"/>
    <x v="0"/>
    <s v="United States"/>
    <s v="San Antonio"/>
    <x v="5"/>
    <n v="78207"/>
    <x v="2"/>
    <x v="157"/>
    <x v="0"/>
    <x v="1"/>
    <x v="158"/>
    <n v="1740.06"/>
    <n v="9"/>
    <n v="0.3"/>
    <n v="-24.858000000000001"/>
    <x v="1"/>
  </r>
  <r>
    <n v="169"/>
    <x v="81"/>
    <s v="8/9/2014"/>
    <x v="74"/>
    <x v="1"/>
    <x v="78"/>
    <s v="Becky Martin"/>
    <x v="0"/>
    <s v="United States"/>
    <s v="San Antonio"/>
    <x v="5"/>
    <n v="78207"/>
    <x v="2"/>
    <x v="158"/>
    <x v="1"/>
    <x v="6"/>
    <x v="159"/>
    <n v="32.064"/>
    <n v="6"/>
    <n v="0.2"/>
    <n v="6.8136000000000001"/>
    <x v="1"/>
  </r>
  <r>
    <n v="170"/>
    <x v="81"/>
    <s v="8/9/2014"/>
    <x v="74"/>
    <x v="1"/>
    <x v="78"/>
    <s v="Becky Martin"/>
    <x v="0"/>
    <s v="United States"/>
    <s v="San Antonio"/>
    <x v="5"/>
    <n v="78207"/>
    <x v="2"/>
    <x v="159"/>
    <x v="1"/>
    <x v="9"/>
    <x v="160"/>
    <n v="177.98"/>
    <n v="5"/>
    <n v="0.8"/>
    <n v="-453.84899999999999"/>
    <x v="1"/>
  </r>
  <r>
    <n v="171"/>
    <x v="81"/>
    <s v="8/9/2014"/>
    <x v="74"/>
    <x v="1"/>
    <x v="78"/>
    <s v="Becky Martin"/>
    <x v="0"/>
    <s v="United States"/>
    <s v="San Antonio"/>
    <x v="5"/>
    <n v="78207"/>
    <x v="2"/>
    <x v="160"/>
    <x v="2"/>
    <x v="7"/>
    <x v="161"/>
    <n v="143.976"/>
    <n v="3"/>
    <n v="0.2"/>
    <n v="8.9984999999999999"/>
    <x v="1"/>
  </r>
  <r>
    <n v="172"/>
    <x v="82"/>
    <s v="5/8/2014"/>
    <x v="75"/>
    <x v="1"/>
    <x v="79"/>
    <s v="Chad Sievert"/>
    <x v="0"/>
    <s v="United States"/>
    <s v="Los Angeles"/>
    <x v="1"/>
    <n v="90004"/>
    <x v="1"/>
    <x v="161"/>
    <x v="1"/>
    <x v="10"/>
    <x v="162"/>
    <n v="20.94"/>
    <n v="3"/>
    <n v="0"/>
    <n v="9.8417999999999992"/>
    <x v="1"/>
  </r>
  <r>
    <n v="173"/>
    <x v="82"/>
    <s v="5/8/2014"/>
    <x v="75"/>
    <x v="1"/>
    <x v="79"/>
    <s v="Chad Sievert"/>
    <x v="0"/>
    <s v="United States"/>
    <s v="Los Angeles"/>
    <x v="1"/>
    <n v="90004"/>
    <x v="1"/>
    <x v="162"/>
    <x v="1"/>
    <x v="10"/>
    <x v="163"/>
    <n v="110.96"/>
    <n v="2"/>
    <n v="0"/>
    <n v="53.260800000000003"/>
    <x v="1"/>
  </r>
  <r>
    <n v="174"/>
    <x v="82"/>
    <s v="5/8/2014"/>
    <x v="75"/>
    <x v="1"/>
    <x v="79"/>
    <s v="Chad Sievert"/>
    <x v="0"/>
    <s v="United States"/>
    <s v="Los Angeles"/>
    <x v="1"/>
    <n v="90004"/>
    <x v="1"/>
    <x v="163"/>
    <x v="0"/>
    <x v="1"/>
    <x v="164"/>
    <n v="340.14400000000001"/>
    <n v="7"/>
    <n v="0.2"/>
    <n v="21.259"/>
    <x v="1"/>
  </r>
  <r>
    <n v="175"/>
    <x v="83"/>
    <s v="14/9/2014"/>
    <x v="76"/>
    <x v="1"/>
    <x v="80"/>
    <s v="Jennifer Braxton"/>
    <x v="1"/>
    <s v="United States"/>
    <s v="Chicago"/>
    <x v="10"/>
    <n v="60623"/>
    <x v="2"/>
    <x v="164"/>
    <x v="1"/>
    <x v="9"/>
    <x v="165"/>
    <n v="52.448"/>
    <n v="2"/>
    <n v="0.8"/>
    <n v="-131.12"/>
    <x v="3"/>
  </r>
  <r>
    <n v="176"/>
    <x v="83"/>
    <s v="14/9/2014"/>
    <x v="76"/>
    <x v="1"/>
    <x v="80"/>
    <s v="Jennifer Braxton"/>
    <x v="1"/>
    <s v="United States"/>
    <s v="Chicago"/>
    <x v="10"/>
    <n v="60623"/>
    <x v="2"/>
    <x v="165"/>
    <x v="1"/>
    <x v="2"/>
    <x v="166"/>
    <n v="20.16"/>
    <n v="4"/>
    <n v="0.2"/>
    <n v="6.5519999999999996"/>
    <x v="3"/>
  </r>
  <r>
    <n v="177"/>
    <x v="84"/>
    <s v="21/4/2017"/>
    <x v="77"/>
    <x v="0"/>
    <x v="81"/>
    <s v="Shirley Jackson"/>
    <x v="0"/>
    <s v="United States"/>
    <s v="Houston"/>
    <x v="5"/>
    <n v="77036"/>
    <x v="2"/>
    <x v="166"/>
    <x v="1"/>
    <x v="9"/>
    <x v="167"/>
    <n v="97.263999999999996"/>
    <n v="4"/>
    <n v="0.8"/>
    <n v="-243.16"/>
    <x v="1"/>
  </r>
  <r>
    <n v="178"/>
    <x v="85"/>
    <s v="21/11/2015"/>
    <x v="78"/>
    <x v="0"/>
    <x v="32"/>
    <s v="Joel Eaton"/>
    <x v="0"/>
    <s v="United States"/>
    <s v="Newark"/>
    <x v="24"/>
    <n v="43055"/>
    <x v="3"/>
    <x v="167"/>
    <x v="0"/>
    <x v="1"/>
    <x v="168"/>
    <n v="396.80200000000002"/>
    <n v="7"/>
    <n v="0.3"/>
    <n v="-11.337199999999999"/>
    <x v="4"/>
  </r>
  <r>
    <n v="179"/>
    <x v="85"/>
    <s v="21/11/2015"/>
    <x v="78"/>
    <x v="0"/>
    <x v="32"/>
    <s v="Joel Eaton"/>
    <x v="0"/>
    <s v="United States"/>
    <s v="Newark"/>
    <x v="24"/>
    <n v="43055"/>
    <x v="3"/>
    <x v="168"/>
    <x v="1"/>
    <x v="14"/>
    <x v="169"/>
    <n v="15.88"/>
    <n v="5"/>
    <n v="0.2"/>
    <n v="-3.7715000000000001"/>
    <x v="4"/>
  </r>
  <r>
    <n v="180"/>
    <x v="86"/>
    <s v="15/12/2015"/>
    <x v="79"/>
    <x v="1"/>
    <x v="82"/>
    <s v="Jim Kriz"/>
    <x v="2"/>
    <s v="United States"/>
    <s v="New York City"/>
    <x v="15"/>
    <n v="10009"/>
    <x v="3"/>
    <x v="169"/>
    <x v="1"/>
    <x v="6"/>
    <x v="170"/>
    <n v="3.28"/>
    <n v="1"/>
    <n v="0"/>
    <n v="1.4104000000000001"/>
    <x v="1"/>
  </r>
  <r>
    <n v="181"/>
    <x v="87"/>
    <s v="5/12/2014"/>
    <x v="80"/>
    <x v="0"/>
    <x v="83"/>
    <s v="David Kendrick"/>
    <x v="1"/>
    <s v="United States"/>
    <s v="Decatur"/>
    <x v="10"/>
    <n v="62521"/>
    <x v="2"/>
    <x v="170"/>
    <x v="1"/>
    <x v="4"/>
    <x v="171"/>
    <n v="24.815999999999999"/>
    <n v="2"/>
    <n v="0.2"/>
    <n v="1.8612"/>
    <x v="1"/>
  </r>
  <r>
    <n v="182"/>
    <x v="87"/>
    <s v="5/12/2014"/>
    <x v="80"/>
    <x v="0"/>
    <x v="83"/>
    <s v="David Kendrick"/>
    <x v="1"/>
    <s v="United States"/>
    <s v="Decatur"/>
    <x v="10"/>
    <n v="62521"/>
    <x v="2"/>
    <x v="171"/>
    <x v="2"/>
    <x v="11"/>
    <x v="172"/>
    <n v="408.74400000000003"/>
    <n v="7"/>
    <n v="0.2"/>
    <n v="76.639499999999998"/>
    <x v="1"/>
  </r>
  <r>
    <n v="183"/>
    <x v="88"/>
    <s v="19/11/2014"/>
    <x v="81"/>
    <x v="0"/>
    <x v="84"/>
    <s v="Robert Marley"/>
    <x v="2"/>
    <s v="United States"/>
    <s v="Monroe"/>
    <x v="28"/>
    <n v="71203"/>
    <x v="0"/>
    <x v="172"/>
    <x v="2"/>
    <x v="7"/>
    <x v="173"/>
    <n v="503.96"/>
    <n v="4"/>
    <n v="0"/>
    <n v="131.02959999999999"/>
    <x v="3"/>
  </r>
  <r>
    <n v="184"/>
    <x v="88"/>
    <s v="19/11/2014"/>
    <x v="81"/>
    <x v="0"/>
    <x v="84"/>
    <s v="Robert Marley"/>
    <x v="2"/>
    <s v="United States"/>
    <s v="Monroe"/>
    <x v="28"/>
    <n v="71203"/>
    <x v="0"/>
    <x v="173"/>
    <x v="2"/>
    <x v="7"/>
    <x v="174"/>
    <n v="149.94999999999999"/>
    <n v="5"/>
    <n v="0"/>
    <n v="41.985999999999997"/>
    <x v="3"/>
  </r>
  <r>
    <n v="185"/>
    <x v="88"/>
    <s v="19/11/2014"/>
    <x v="81"/>
    <x v="0"/>
    <x v="84"/>
    <s v="Robert Marley"/>
    <x v="2"/>
    <s v="United States"/>
    <s v="Monroe"/>
    <x v="28"/>
    <n v="71203"/>
    <x v="0"/>
    <x v="174"/>
    <x v="2"/>
    <x v="11"/>
    <x v="175"/>
    <n v="29"/>
    <n v="2"/>
    <n v="0"/>
    <n v="7.25"/>
    <x v="3"/>
  </r>
  <r>
    <n v="186"/>
    <x v="89"/>
    <s v="28/11/2016"/>
    <x v="82"/>
    <x v="1"/>
    <x v="85"/>
    <s v="Sally Knutson"/>
    <x v="0"/>
    <s v="United States"/>
    <s v="Fairfield"/>
    <x v="29"/>
    <n v="6824"/>
    <x v="3"/>
    <x v="175"/>
    <x v="1"/>
    <x v="8"/>
    <x v="176"/>
    <n v="7.16"/>
    <n v="2"/>
    <n v="0"/>
    <n v="3.4367999999999999"/>
    <x v="1"/>
  </r>
  <r>
    <n v="187"/>
    <x v="90"/>
    <s v="26/8/2014"/>
    <x v="83"/>
    <x v="1"/>
    <x v="86"/>
    <s v="Frank Merwin"/>
    <x v="2"/>
    <s v="United States"/>
    <s v="Los Angeles"/>
    <x v="1"/>
    <n v="90032"/>
    <x v="1"/>
    <x v="176"/>
    <x v="2"/>
    <x v="11"/>
    <x v="177"/>
    <n v="176.8"/>
    <n v="8"/>
    <n v="0"/>
    <n v="22.984000000000002"/>
    <x v="1"/>
  </r>
  <r>
    <n v="188"/>
    <x v="91"/>
    <s v="16/7/2016"/>
    <x v="18"/>
    <x v="1"/>
    <x v="87"/>
    <s v="Alice McCarthy"/>
    <x v="1"/>
    <s v="United States"/>
    <s v="Grand Prairie"/>
    <x v="5"/>
    <n v="75051"/>
    <x v="2"/>
    <x v="177"/>
    <x v="1"/>
    <x v="4"/>
    <x v="178"/>
    <n v="37.223999999999997"/>
    <n v="3"/>
    <n v="0.2"/>
    <n v="3.7223999999999999"/>
    <x v="5"/>
  </r>
  <r>
    <n v="189"/>
    <x v="91"/>
    <s v="16/7/2016"/>
    <x v="18"/>
    <x v="1"/>
    <x v="87"/>
    <s v="Alice McCarthy"/>
    <x v="1"/>
    <s v="United States"/>
    <s v="Grand Prairie"/>
    <x v="5"/>
    <n v="75051"/>
    <x v="2"/>
    <x v="144"/>
    <x v="1"/>
    <x v="10"/>
    <x v="145"/>
    <n v="20.015999999999998"/>
    <n v="3"/>
    <n v="0.2"/>
    <n v="6.2549999999999999"/>
    <x v="5"/>
  </r>
  <r>
    <n v="190"/>
    <x v="92"/>
    <s v="12/10/2015"/>
    <x v="84"/>
    <x v="2"/>
    <x v="88"/>
    <s v="Mark Packer"/>
    <x v="2"/>
    <s v="United States"/>
    <s v="New York City"/>
    <x v="15"/>
    <n v="10035"/>
    <x v="3"/>
    <x v="178"/>
    <x v="0"/>
    <x v="0"/>
    <x v="179"/>
    <n v="899.13599999999997"/>
    <n v="4"/>
    <n v="0.2"/>
    <n v="112.392"/>
    <x v="4"/>
  </r>
  <r>
    <n v="191"/>
    <x v="92"/>
    <s v="12/10/2015"/>
    <x v="84"/>
    <x v="2"/>
    <x v="88"/>
    <s v="Mark Packer"/>
    <x v="2"/>
    <s v="United States"/>
    <s v="New York City"/>
    <x v="15"/>
    <n v="10035"/>
    <x v="3"/>
    <x v="179"/>
    <x v="2"/>
    <x v="7"/>
    <x v="180"/>
    <n v="71.760000000000005"/>
    <n v="6"/>
    <n v="0"/>
    <n v="20.0928"/>
    <x v="4"/>
  </r>
  <r>
    <n v="192"/>
    <x v="92"/>
    <s v="12/10/2015"/>
    <x v="84"/>
    <x v="2"/>
    <x v="88"/>
    <s v="Mark Packer"/>
    <x v="2"/>
    <s v="United States"/>
    <s v="New York City"/>
    <x v="15"/>
    <n v="10035"/>
    <x v="3"/>
    <x v="180"/>
    <x v="1"/>
    <x v="10"/>
    <x v="181"/>
    <n v="51.84"/>
    <n v="8"/>
    <n v="0"/>
    <n v="24.883199999999999"/>
    <x v="4"/>
  </r>
  <r>
    <n v="193"/>
    <x v="92"/>
    <s v="12/10/2015"/>
    <x v="84"/>
    <x v="2"/>
    <x v="88"/>
    <s v="Mark Packer"/>
    <x v="2"/>
    <s v="United States"/>
    <s v="New York City"/>
    <x v="15"/>
    <n v="10035"/>
    <x v="3"/>
    <x v="37"/>
    <x v="0"/>
    <x v="0"/>
    <x v="37"/>
    <n v="626.35199999999998"/>
    <n v="3"/>
    <n v="0.2"/>
    <n v="46.976399999999998"/>
    <x v="4"/>
  </r>
  <r>
    <n v="194"/>
    <x v="92"/>
    <s v="12/10/2015"/>
    <x v="84"/>
    <x v="2"/>
    <x v="88"/>
    <s v="Mark Packer"/>
    <x v="2"/>
    <s v="United States"/>
    <s v="New York City"/>
    <x v="15"/>
    <n v="10035"/>
    <x v="3"/>
    <x v="181"/>
    <x v="1"/>
    <x v="6"/>
    <x v="182"/>
    <n v="19.899999999999999"/>
    <n v="5"/>
    <n v="0"/>
    <n v="6.5670000000000002"/>
    <x v="4"/>
  </r>
  <r>
    <n v="195"/>
    <x v="93"/>
    <s v="31/10/2015"/>
    <x v="85"/>
    <x v="1"/>
    <x v="89"/>
    <s v="Mary Zewe"/>
    <x v="1"/>
    <s v="United States"/>
    <s v="Redlands"/>
    <x v="1"/>
    <n v="92374"/>
    <x v="1"/>
    <x v="29"/>
    <x v="1"/>
    <x v="12"/>
    <x v="29"/>
    <n v="14.28"/>
    <n v="7"/>
    <n v="0"/>
    <n v="6.7115999999999998"/>
    <x v="5"/>
  </r>
  <r>
    <n v="196"/>
    <x v="94"/>
    <s v="21/3/2014"/>
    <x v="86"/>
    <x v="1"/>
    <x v="90"/>
    <s v="Cassandra Brandow"/>
    <x v="0"/>
    <s v="United States"/>
    <s v="Hamilton"/>
    <x v="24"/>
    <n v="45011"/>
    <x v="3"/>
    <x v="182"/>
    <x v="1"/>
    <x v="6"/>
    <x v="183"/>
    <n v="7.4080000000000004"/>
    <n v="2"/>
    <n v="0.2"/>
    <n v="1.2038"/>
    <x v="1"/>
  </r>
  <r>
    <n v="197"/>
    <x v="94"/>
    <s v="21/3/2014"/>
    <x v="86"/>
    <x v="1"/>
    <x v="90"/>
    <s v="Cassandra Brandow"/>
    <x v="0"/>
    <s v="United States"/>
    <s v="Hamilton"/>
    <x v="24"/>
    <n v="45011"/>
    <x v="3"/>
    <x v="183"/>
    <x v="1"/>
    <x v="6"/>
    <x v="184"/>
    <n v="6.048"/>
    <n v="3"/>
    <n v="0.2"/>
    <n v="1.5875999999999999"/>
    <x v="1"/>
  </r>
  <r>
    <n v="198"/>
    <x v="95"/>
    <s v="6/11/2017"/>
    <x v="87"/>
    <x v="1"/>
    <x v="91"/>
    <s v="Valerie Mitchum"/>
    <x v="2"/>
    <s v="United States"/>
    <s v="Westfield"/>
    <x v="30"/>
    <n v="7090"/>
    <x v="3"/>
    <x v="184"/>
    <x v="1"/>
    <x v="4"/>
    <x v="185"/>
    <n v="46.26"/>
    <n v="3"/>
    <n v="0"/>
    <n v="12.0276"/>
    <x v="2"/>
  </r>
  <r>
    <n v="199"/>
    <x v="96"/>
    <s v="6/7/2017"/>
    <x v="88"/>
    <x v="1"/>
    <x v="92"/>
    <s v="Fred Hopkins"/>
    <x v="1"/>
    <s v="United States"/>
    <s v="Philadelphia"/>
    <x v="9"/>
    <n v="19120"/>
    <x v="3"/>
    <x v="185"/>
    <x v="1"/>
    <x v="8"/>
    <x v="186"/>
    <n v="2.9460000000000002"/>
    <n v="2"/>
    <n v="0.7"/>
    <n v="-2.2585999999999999"/>
    <x v="2"/>
  </r>
  <r>
    <n v="200"/>
    <x v="96"/>
    <s v="6/7/2017"/>
    <x v="88"/>
    <x v="1"/>
    <x v="92"/>
    <s v="Fred Hopkins"/>
    <x v="1"/>
    <s v="United States"/>
    <s v="Philadelphia"/>
    <x v="9"/>
    <n v="19120"/>
    <x v="3"/>
    <x v="186"/>
    <x v="1"/>
    <x v="10"/>
    <x v="187"/>
    <n v="16.056000000000001"/>
    <n v="3"/>
    <n v="0.2"/>
    <n v="5.8202999999999996"/>
    <x v="2"/>
  </r>
  <r>
    <n v="201"/>
    <x v="97"/>
    <s v="24/6/2017"/>
    <x v="89"/>
    <x v="1"/>
    <x v="93"/>
    <s v="Maria Bertelson"/>
    <x v="0"/>
    <s v="United States"/>
    <s v="Akron"/>
    <x v="24"/>
    <n v="44312"/>
    <x v="3"/>
    <x v="187"/>
    <x v="1"/>
    <x v="10"/>
    <x v="188"/>
    <n v="21.744"/>
    <n v="3"/>
    <n v="0.2"/>
    <n v="6.7949999999999999"/>
    <x v="3"/>
  </r>
  <r>
    <n v="202"/>
    <x v="98"/>
    <s v="3/8/2014"/>
    <x v="90"/>
    <x v="2"/>
    <x v="94"/>
    <s v="Bruce Stewart"/>
    <x v="0"/>
    <s v="United States"/>
    <s v="Denver"/>
    <x v="22"/>
    <n v="80219"/>
    <x v="1"/>
    <x v="188"/>
    <x v="0"/>
    <x v="3"/>
    <x v="189"/>
    <n v="218.75"/>
    <n v="2"/>
    <n v="0.5"/>
    <n v="-161.875"/>
    <x v="4"/>
  </r>
  <r>
    <n v="203"/>
    <x v="98"/>
    <s v="3/8/2014"/>
    <x v="90"/>
    <x v="2"/>
    <x v="94"/>
    <s v="Bruce Stewart"/>
    <x v="0"/>
    <s v="United States"/>
    <s v="Denver"/>
    <x v="22"/>
    <n v="80219"/>
    <x v="1"/>
    <x v="189"/>
    <x v="1"/>
    <x v="9"/>
    <x v="190"/>
    <n v="2.6"/>
    <n v="1"/>
    <n v="0.2"/>
    <n v="0.29249999999999998"/>
    <x v="4"/>
  </r>
  <r>
    <n v="204"/>
    <x v="99"/>
    <s v="17/12/2017"/>
    <x v="91"/>
    <x v="0"/>
    <x v="95"/>
    <s v="Logan Currie"/>
    <x v="0"/>
    <s v="United States"/>
    <s v="Dallas"/>
    <x v="5"/>
    <n v="75220"/>
    <x v="2"/>
    <x v="190"/>
    <x v="1"/>
    <x v="9"/>
    <x v="191"/>
    <n v="66.284000000000006"/>
    <n v="2"/>
    <n v="0.8"/>
    <n v="-178.96680000000001"/>
    <x v="1"/>
  </r>
  <r>
    <n v="205"/>
    <x v="100"/>
    <s v="3/6/2017"/>
    <x v="92"/>
    <x v="1"/>
    <x v="96"/>
    <s v="Heather Kirkland"/>
    <x v="1"/>
    <s v="United States"/>
    <s v="Franklin"/>
    <x v="18"/>
    <n v="37064"/>
    <x v="0"/>
    <x v="191"/>
    <x v="0"/>
    <x v="5"/>
    <x v="192"/>
    <n v="35.167999999999999"/>
    <n v="7"/>
    <n v="0.2"/>
    <n v="9.6712000000000007"/>
    <x v="1"/>
  </r>
  <r>
    <n v="206"/>
    <x v="101"/>
    <s v="9/12/2017"/>
    <x v="93"/>
    <x v="1"/>
    <x v="97"/>
    <s v="Laurel Elliston"/>
    <x v="0"/>
    <s v="United States"/>
    <s v="Whittier"/>
    <x v="1"/>
    <n v="90604"/>
    <x v="1"/>
    <x v="192"/>
    <x v="2"/>
    <x v="7"/>
    <x v="193"/>
    <n v="444.76799999999997"/>
    <n v="4"/>
    <n v="0.2"/>
    <n v="44.476799999999997"/>
    <x v="3"/>
  </r>
  <r>
    <n v="207"/>
    <x v="102"/>
    <s v="1/12/2017"/>
    <x v="94"/>
    <x v="1"/>
    <x v="98"/>
    <s v="Joseph Holt"/>
    <x v="0"/>
    <s v="United States"/>
    <s v="Saginaw"/>
    <x v="12"/>
    <n v="48601"/>
    <x v="2"/>
    <x v="193"/>
    <x v="1"/>
    <x v="4"/>
    <x v="194"/>
    <n v="83.92"/>
    <n v="4"/>
    <n v="0"/>
    <n v="5.8743999999999996"/>
    <x v="5"/>
  </r>
  <r>
    <n v="208"/>
    <x v="102"/>
    <s v="1/12/2017"/>
    <x v="94"/>
    <x v="1"/>
    <x v="98"/>
    <s v="Joseph Holt"/>
    <x v="0"/>
    <s v="United States"/>
    <s v="Saginaw"/>
    <x v="12"/>
    <n v="48601"/>
    <x v="2"/>
    <x v="194"/>
    <x v="2"/>
    <x v="7"/>
    <x v="195"/>
    <n v="131.97999999999999"/>
    <n v="2"/>
    <n v="0"/>
    <n v="35.634599999999999"/>
    <x v="5"/>
  </r>
  <r>
    <n v="209"/>
    <x v="102"/>
    <s v="1/12/2017"/>
    <x v="94"/>
    <x v="1"/>
    <x v="98"/>
    <s v="Joseph Holt"/>
    <x v="0"/>
    <s v="United States"/>
    <s v="Saginaw"/>
    <x v="12"/>
    <n v="48601"/>
    <x v="2"/>
    <x v="122"/>
    <x v="1"/>
    <x v="8"/>
    <x v="122"/>
    <n v="15.92"/>
    <n v="4"/>
    <n v="0"/>
    <n v="7.4824000000000002"/>
    <x v="5"/>
  </r>
  <r>
    <n v="210"/>
    <x v="102"/>
    <s v="1/12/2017"/>
    <x v="94"/>
    <x v="1"/>
    <x v="98"/>
    <s v="Joseph Holt"/>
    <x v="0"/>
    <s v="United States"/>
    <s v="Saginaw"/>
    <x v="12"/>
    <n v="48601"/>
    <x v="2"/>
    <x v="195"/>
    <x v="1"/>
    <x v="13"/>
    <x v="196"/>
    <n v="52.29"/>
    <n v="9"/>
    <n v="0"/>
    <n v="16.209900000000001"/>
    <x v="5"/>
  </r>
  <r>
    <n v="211"/>
    <x v="102"/>
    <s v="1/12/2017"/>
    <x v="94"/>
    <x v="1"/>
    <x v="98"/>
    <s v="Joseph Holt"/>
    <x v="0"/>
    <s v="United States"/>
    <s v="Saginaw"/>
    <x v="12"/>
    <n v="48601"/>
    <x v="2"/>
    <x v="196"/>
    <x v="1"/>
    <x v="4"/>
    <x v="197"/>
    <n v="91.99"/>
    <n v="1"/>
    <n v="0"/>
    <n v="3.6796000000000002"/>
    <x v="5"/>
  </r>
  <r>
    <n v="212"/>
    <x v="103"/>
    <s v="9/2/2015"/>
    <x v="95"/>
    <x v="0"/>
    <x v="99"/>
    <s v="Michael Stewart"/>
    <x v="1"/>
    <s v="United States"/>
    <s v="Dallas"/>
    <x v="5"/>
    <n v="75220"/>
    <x v="2"/>
    <x v="197"/>
    <x v="2"/>
    <x v="11"/>
    <x v="198"/>
    <n v="20.8"/>
    <n v="2"/>
    <n v="0.2"/>
    <n v="6.5"/>
    <x v="1"/>
  </r>
  <r>
    <n v="213"/>
    <x v="104"/>
    <s v="2/1/2015"/>
    <x v="96"/>
    <x v="1"/>
    <x v="100"/>
    <s v="Victoria Wilson"/>
    <x v="1"/>
    <s v="United States"/>
    <s v="Medina"/>
    <x v="24"/>
    <n v="44256"/>
    <x v="3"/>
    <x v="198"/>
    <x v="1"/>
    <x v="2"/>
    <x v="199"/>
    <n v="23.68"/>
    <n v="2"/>
    <n v="0.2"/>
    <n v="8.8800000000000008"/>
    <x v="2"/>
  </r>
  <r>
    <n v="214"/>
    <x v="104"/>
    <s v="2/1/2015"/>
    <x v="96"/>
    <x v="1"/>
    <x v="100"/>
    <s v="Victoria Wilson"/>
    <x v="1"/>
    <s v="United States"/>
    <s v="Medina"/>
    <x v="24"/>
    <n v="44256"/>
    <x v="3"/>
    <x v="199"/>
    <x v="0"/>
    <x v="0"/>
    <x v="200"/>
    <n v="452.45"/>
    <n v="5"/>
    <n v="0.5"/>
    <n v="-244.32300000000001"/>
    <x v="2"/>
  </r>
  <r>
    <n v="215"/>
    <x v="104"/>
    <s v="2/1/2015"/>
    <x v="96"/>
    <x v="1"/>
    <x v="100"/>
    <s v="Victoria Wilson"/>
    <x v="1"/>
    <s v="United States"/>
    <s v="Medina"/>
    <x v="24"/>
    <n v="44256"/>
    <x v="3"/>
    <x v="104"/>
    <x v="2"/>
    <x v="7"/>
    <x v="104"/>
    <n v="62.981999999999999"/>
    <n v="3"/>
    <n v="0.4"/>
    <n v="-14.6958"/>
    <x v="2"/>
  </r>
  <r>
    <n v="216"/>
    <x v="104"/>
    <s v="2/1/2015"/>
    <x v="96"/>
    <x v="1"/>
    <x v="100"/>
    <s v="Victoria Wilson"/>
    <x v="1"/>
    <s v="United States"/>
    <s v="Medina"/>
    <x v="24"/>
    <n v="44256"/>
    <x v="3"/>
    <x v="200"/>
    <x v="2"/>
    <x v="15"/>
    <x v="201"/>
    <n v="1188"/>
    <n v="9"/>
    <n v="0.7"/>
    <n v="-950.4"/>
    <x v="2"/>
  </r>
  <r>
    <n v="217"/>
    <x v="104"/>
    <s v="2/1/2015"/>
    <x v="96"/>
    <x v="1"/>
    <x v="100"/>
    <s v="Victoria Wilson"/>
    <x v="1"/>
    <s v="United States"/>
    <s v="Medina"/>
    <x v="24"/>
    <n v="44256"/>
    <x v="3"/>
    <x v="201"/>
    <x v="2"/>
    <x v="11"/>
    <x v="202"/>
    <n v="89.584000000000003"/>
    <n v="2"/>
    <n v="0.2"/>
    <n v="4.4791999999999996"/>
    <x v="2"/>
  </r>
  <r>
    <n v="218"/>
    <x v="105"/>
    <s v="28/10/2016"/>
    <x v="97"/>
    <x v="1"/>
    <x v="101"/>
    <s v="Jonathan Howell"/>
    <x v="0"/>
    <s v="United States"/>
    <s v="Los Angeles"/>
    <x v="1"/>
    <n v="90032"/>
    <x v="1"/>
    <x v="177"/>
    <x v="1"/>
    <x v="4"/>
    <x v="178"/>
    <n v="93.06"/>
    <n v="6"/>
    <n v="0"/>
    <n v="26.056799999999999"/>
    <x v="1"/>
  </r>
  <r>
    <n v="219"/>
    <x v="105"/>
    <s v="28/10/2016"/>
    <x v="97"/>
    <x v="1"/>
    <x v="101"/>
    <s v="Jonathan Howell"/>
    <x v="0"/>
    <s v="United States"/>
    <s v="Los Angeles"/>
    <x v="1"/>
    <n v="90032"/>
    <x v="1"/>
    <x v="202"/>
    <x v="2"/>
    <x v="7"/>
    <x v="203"/>
    <n v="302.37599999999998"/>
    <n v="3"/>
    <n v="0.2"/>
    <n v="22.6782"/>
    <x v="1"/>
  </r>
  <r>
    <n v="220"/>
    <x v="106"/>
    <s v="24/12/2015"/>
    <x v="98"/>
    <x v="2"/>
    <x v="102"/>
    <s v="Joni Blumstein"/>
    <x v="0"/>
    <s v="United States"/>
    <s v="Dublin"/>
    <x v="24"/>
    <n v="43017"/>
    <x v="3"/>
    <x v="203"/>
    <x v="1"/>
    <x v="13"/>
    <x v="204"/>
    <n v="5.5839999999999996"/>
    <n v="2"/>
    <n v="0.2"/>
    <n v="1.8148"/>
    <x v="0"/>
  </r>
  <r>
    <n v="221"/>
    <x v="106"/>
    <s v="24/12/2015"/>
    <x v="98"/>
    <x v="2"/>
    <x v="102"/>
    <s v="Joni Blumstein"/>
    <x v="0"/>
    <s v="United States"/>
    <s v="Dublin"/>
    <x v="24"/>
    <n v="43017"/>
    <x v="3"/>
    <x v="204"/>
    <x v="1"/>
    <x v="10"/>
    <x v="205"/>
    <n v="22.704000000000001"/>
    <n v="6"/>
    <n v="0.2"/>
    <n v="8.2302"/>
    <x v="0"/>
  </r>
  <r>
    <n v="222"/>
    <x v="106"/>
    <s v="24/12/2015"/>
    <x v="98"/>
    <x v="2"/>
    <x v="102"/>
    <s v="Joni Blumstein"/>
    <x v="0"/>
    <s v="United States"/>
    <s v="Dublin"/>
    <x v="24"/>
    <n v="43017"/>
    <x v="3"/>
    <x v="91"/>
    <x v="1"/>
    <x v="8"/>
    <x v="91"/>
    <n v="19.776"/>
    <n v="4"/>
    <n v="0.7"/>
    <n v="-13.8432"/>
    <x v="0"/>
  </r>
  <r>
    <n v="223"/>
    <x v="106"/>
    <s v="24/12/2015"/>
    <x v="98"/>
    <x v="2"/>
    <x v="102"/>
    <s v="Joni Blumstein"/>
    <x v="0"/>
    <s v="United States"/>
    <s v="Dublin"/>
    <x v="24"/>
    <n v="43017"/>
    <x v="3"/>
    <x v="205"/>
    <x v="0"/>
    <x v="5"/>
    <x v="206"/>
    <n v="72.703999999999994"/>
    <n v="4"/>
    <n v="0.2"/>
    <n v="19.084800000000001"/>
    <x v="0"/>
  </r>
  <r>
    <n v="224"/>
    <x v="106"/>
    <s v="24/12/2015"/>
    <x v="98"/>
    <x v="2"/>
    <x v="102"/>
    <s v="Joni Blumstein"/>
    <x v="0"/>
    <s v="United States"/>
    <s v="Dublin"/>
    <x v="24"/>
    <n v="43017"/>
    <x v="3"/>
    <x v="206"/>
    <x v="2"/>
    <x v="15"/>
    <x v="207"/>
    <n v="479.988"/>
    <n v="4"/>
    <n v="0.7"/>
    <n v="-383.99040000000002"/>
    <x v="0"/>
  </r>
  <r>
    <n v="225"/>
    <x v="106"/>
    <s v="24/12/2015"/>
    <x v="98"/>
    <x v="2"/>
    <x v="102"/>
    <s v="Joni Blumstein"/>
    <x v="0"/>
    <s v="United States"/>
    <s v="Dublin"/>
    <x v="24"/>
    <n v="43017"/>
    <x v="3"/>
    <x v="207"/>
    <x v="1"/>
    <x v="6"/>
    <x v="208"/>
    <n v="27.167999999999999"/>
    <n v="2"/>
    <n v="0.2"/>
    <n v="2.7168000000000001"/>
    <x v="0"/>
  </r>
  <r>
    <n v="226"/>
    <x v="107"/>
    <s v="9/8/2015"/>
    <x v="99"/>
    <x v="1"/>
    <x v="103"/>
    <s v="David Smith"/>
    <x v="1"/>
    <s v="United States"/>
    <s v="Detroit"/>
    <x v="12"/>
    <n v="48227"/>
    <x v="2"/>
    <x v="208"/>
    <x v="1"/>
    <x v="6"/>
    <x v="209"/>
    <n v="2.2000000000000002"/>
    <n v="1"/>
    <n v="0"/>
    <n v="0.96799999999999997"/>
    <x v="2"/>
  </r>
  <r>
    <n v="227"/>
    <x v="107"/>
    <s v="9/8/2015"/>
    <x v="99"/>
    <x v="1"/>
    <x v="103"/>
    <s v="David Smith"/>
    <x v="1"/>
    <s v="United States"/>
    <s v="Detroit"/>
    <x v="12"/>
    <n v="48227"/>
    <x v="2"/>
    <x v="209"/>
    <x v="0"/>
    <x v="3"/>
    <x v="210"/>
    <n v="622.45000000000005"/>
    <n v="5"/>
    <n v="0"/>
    <n v="136.93899999999999"/>
    <x v="2"/>
  </r>
  <r>
    <n v="228"/>
    <x v="107"/>
    <s v="9/8/2015"/>
    <x v="99"/>
    <x v="1"/>
    <x v="103"/>
    <s v="David Smith"/>
    <x v="1"/>
    <s v="United States"/>
    <s v="Detroit"/>
    <x v="12"/>
    <n v="48227"/>
    <x v="2"/>
    <x v="210"/>
    <x v="1"/>
    <x v="4"/>
    <x v="211"/>
    <n v="21.98"/>
    <n v="1"/>
    <n v="0"/>
    <n v="0.2198"/>
    <x v="2"/>
  </r>
  <r>
    <n v="229"/>
    <x v="108"/>
    <s v="28/2/2015"/>
    <x v="100"/>
    <x v="1"/>
    <x v="104"/>
    <s v="Valerie Dominguez"/>
    <x v="0"/>
    <s v="United States"/>
    <s v="Columbia"/>
    <x v="18"/>
    <n v="38401"/>
    <x v="0"/>
    <x v="211"/>
    <x v="0"/>
    <x v="1"/>
    <x v="212"/>
    <n v="161.56800000000001"/>
    <n v="2"/>
    <n v="0.2"/>
    <n v="-28.2744"/>
    <x v="1"/>
  </r>
  <r>
    <n v="230"/>
    <x v="108"/>
    <s v="28/2/2015"/>
    <x v="100"/>
    <x v="1"/>
    <x v="104"/>
    <s v="Valerie Dominguez"/>
    <x v="0"/>
    <s v="United States"/>
    <s v="Columbia"/>
    <x v="18"/>
    <n v="38401"/>
    <x v="0"/>
    <x v="212"/>
    <x v="0"/>
    <x v="1"/>
    <x v="213"/>
    <n v="389.69600000000003"/>
    <n v="8"/>
    <n v="0.2"/>
    <n v="43.840800000000002"/>
    <x v="1"/>
  </r>
  <r>
    <n v="231"/>
    <x v="109"/>
    <s v="13/9/2014"/>
    <x v="101"/>
    <x v="1"/>
    <x v="105"/>
    <s v="Erin Ashbrook"/>
    <x v="1"/>
    <s v="United States"/>
    <s v="Charlotte"/>
    <x v="3"/>
    <n v="28205"/>
    <x v="0"/>
    <x v="213"/>
    <x v="1"/>
    <x v="8"/>
    <x v="214"/>
    <n v="18.648"/>
    <n v="7"/>
    <n v="0.7"/>
    <n v="-12.432"/>
    <x v="1"/>
  </r>
  <r>
    <n v="232"/>
    <x v="110"/>
    <s v="7/4/2017"/>
    <x v="102"/>
    <x v="1"/>
    <x v="37"/>
    <s v="Christopher Schild"/>
    <x v="2"/>
    <s v="United States"/>
    <s v="Tampa"/>
    <x v="2"/>
    <n v="33614"/>
    <x v="0"/>
    <x v="214"/>
    <x v="0"/>
    <x v="3"/>
    <x v="215"/>
    <n v="233.86"/>
    <n v="2"/>
    <n v="0.45"/>
    <n v="-102.048"/>
    <x v="3"/>
  </r>
  <r>
    <n v="233"/>
    <x v="110"/>
    <s v="7/4/2017"/>
    <x v="102"/>
    <x v="1"/>
    <x v="37"/>
    <s v="Christopher Schild"/>
    <x v="2"/>
    <s v="United States"/>
    <s v="Tampa"/>
    <x v="2"/>
    <n v="33614"/>
    <x v="0"/>
    <x v="215"/>
    <x v="0"/>
    <x v="3"/>
    <x v="216"/>
    <n v="620.61450000000002"/>
    <n v="3"/>
    <n v="0.45"/>
    <n v="-248.2458"/>
    <x v="3"/>
  </r>
  <r>
    <n v="234"/>
    <x v="110"/>
    <s v="7/4/2017"/>
    <x v="102"/>
    <x v="1"/>
    <x v="37"/>
    <s v="Christopher Schild"/>
    <x v="2"/>
    <s v="United States"/>
    <s v="Tampa"/>
    <x v="2"/>
    <n v="33614"/>
    <x v="0"/>
    <x v="213"/>
    <x v="1"/>
    <x v="8"/>
    <x v="214"/>
    <n v="5.3280000000000003"/>
    <n v="2"/>
    <n v="0.7"/>
    <n v="-3.552"/>
    <x v="3"/>
  </r>
  <r>
    <n v="235"/>
    <x v="110"/>
    <s v="7/4/2017"/>
    <x v="102"/>
    <x v="1"/>
    <x v="37"/>
    <s v="Christopher Schild"/>
    <x v="2"/>
    <s v="United States"/>
    <s v="Tampa"/>
    <x v="2"/>
    <n v="33614"/>
    <x v="0"/>
    <x v="216"/>
    <x v="0"/>
    <x v="5"/>
    <x v="217"/>
    <n v="258.072"/>
    <n v="3"/>
    <n v="0.2"/>
    <n v="0"/>
    <x v="3"/>
  </r>
  <r>
    <n v="236"/>
    <x v="110"/>
    <s v="7/4/2017"/>
    <x v="102"/>
    <x v="1"/>
    <x v="37"/>
    <s v="Christopher Schild"/>
    <x v="2"/>
    <s v="United States"/>
    <s v="Tampa"/>
    <x v="2"/>
    <n v="33614"/>
    <x v="0"/>
    <x v="217"/>
    <x v="2"/>
    <x v="11"/>
    <x v="218"/>
    <n v="617.976"/>
    <n v="3"/>
    <n v="0.2"/>
    <n v="-7.7247000000000003"/>
    <x v="3"/>
  </r>
  <r>
    <n v="237"/>
    <x v="111"/>
    <s v="12/11/2017"/>
    <x v="38"/>
    <x v="1"/>
    <x v="106"/>
    <s v="David Bremer"/>
    <x v="1"/>
    <s v="United States"/>
    <s v="Santa Clara"/>
    <x v="1"/>
    <n v="95051"/>
    <x v="1"/>
    <x v="218"/>
    <x v="1"/>
    <x v="10"/>
    <x v="219"/>
    <n v="10.56"/>
    <n v="2"/>
    <n v="0"/>
    <n v="4.7519999999999998"/>
    <x v="1"/>
  </r>
  <r>
    <n v="238"/>
    <x v="112"/>
    <s v="4/6/2016"/>
    <x v="103"/>
    <x v="0"/>
    <x v="107"/>
    <s v="Ken Lonsdale"/>
    <x v="0"/>
    <s v="United States"/>
    <s v="Chicago"/>
    <x v="10"/>
    <n v="60610"/>
    <x v="2"/>
    <x v="219"/>
    <x v="1"/>
    <x v="10"/>
    <x v="220"/>
    <n v="25.92"/>
    <n v="5"/>
    <n v="0.2"/>
    <n v="9.3960000000000008"/>
    <x v="3"/>
  </r>
  <r>
    <n v="239"/>
    <x v="112"/>
    <s v="4/6/2016"/>
    <x v="103"/>
    <x v="0"/>
    <x v="107"/>
    <s v="Ken Lonsdale"/>
    <x v="0"/>
    <s v="United States"/>
    <s v="Chicago"/>
    <x v="10"/>
    <n v="60610"/>
    <x v="2"/>
    <x v="220"/>
    <x v="0"/>
    <x v="5"/>
    <x v="221"/>
    <n v="419.68"/>
    <n v="5"/>
    <n v="0.6"/>
    <n v="-356.72800000000001"/>
    <x v="3"/>
  </r>
  <r>
    <n v="240"/>
    <x v="112"/>
    <s v="4/6/2016"/>
    <x v="103"/>
    <x v="0"/>
    <x v="107"/>
    <s v="Ken Lonsdale"/>
    <x v="0"/>
    <s v="United States"/>
    <s v="Chicago"/>
    <x v="10"/>
    <n v="60610"/>
    <x v="2"/>
    <x v="221"/>
    <x v="0"/>
    <x v="5"/>
    <x v="222"/>
    <n v="11.688000000000001"/>
    <n v="3"/>
    <n v="0.6"/>
    <n v="-4.6752000000000002"/>
    <x v="3"/>
  </r>
  <r>
    <n v="241"/>
    <x v="112"/>
    <s v="4/6/2016"/>
    <x v="103"/>
    <x v="0"/>
    <x v="107"/>
    <s v="Ken Lonsdale"/>
    <x v="0"/>
    <s v="United States"/>
    <s v="Chicago"/>
    <x v="10"/>
    <n v="60610"/>
    <x v="2"/>
    <x v="222"/>
    <x v="2"/>
    <x v="7"/>
    <x v="223"/>
    <n v="31.984000000000002"/>
    <n v="2"/>
    <n v="0.2"/>
    <n v="11.1944"/>
    <x v="3"/>
  </r>
  <r>
    <n v="242"/>
    <x v="112"/>
    <s v="4/6/2016"/>
    <x v="103"/>
    <x v="0"/>
    <x v="107"/>
    <s v="Ken Lonsdale"/>
    <x v="0"/>
    <s v="United States"/>
    <s v="Chicago"/>
    <x v="10"/>
    <n v="60610"/>
    <x v="2"/>
    <x v="223"/>
    <x v="0"/>
    <x v="3"/>
    <x v="224"/>
    <n v="177.22499999999999"/>
    <n v="5"/>
    <n v="0.5"/>
    <n v="-120.51300000000001"/>
    <x v="3"/>
  </r>
  <r>
    <n v="243"/>
    <x v="112"/>
    <s v="4/6/2016"/>
    <x v="103"/>
    <x v="0"/>
    <x v="107"/>
    <s v="Ken Lonsdale"/>
    <x v="0"/>
    <s v="United States"/>
    <s v="Chicago"/>
    <x v="10"/>
    <n v="60610"/>
    <x v="2"/>
    <x v="224"/>
    <x v="0"/>
    <x v="5"/>
    <x v="225"/>
    <n v="4.0439999999999996"/>
    <n v="3"/>
    <n v="0.6"/>
    <n v="-2.8308"/>
    <x v="3"/>
  </r>
  <r>
    <n v="244"/>
    <x v="112"/>
    <s v="4/6/2016"/>
    <x v="103"/>
    <x v="0"/>
    <x v="107"/>
    <s v="Ken Lonsdale"/>
    <x v="0"/>
    <s v="United States"/>
    <s v="Chicago"/>
    <x v="10"/>
    <n v="60610"/>
    <x v="2"/>
    <x v="182"/>
    <x v="1"/>
    <x v="6"/>
    <x v="183"/>
    <n v="7.4080000000000004"/>
    <n v="2"/>
    <n v="0.2"/>
    <n v="1.2038"/>
    <x v="3"/>
  </r>
  <r>
    <n v="245"/>
    <x v="113"/>
    <s v="1/6/2014"/>
    <x v="104"/>
    <x v="0"/>
    <x v="108"/>
    <s v="Dianna Wilson"/>
    <x v="2"/>
    <s v="United States"/>
    <s v="Lakeville"/>
    <x v="11"/>
    <n v="55044"/>
    <x v="2"/>
    <x v="120"/>
    <x v="0"/>
    <x v="1"/>
    <x v="120"/>
    <n v="2001.86"/>
    <n v="7"/>
    <n v="0"/>
    <n v="580.5394"/>
    <x v="3"/>
  </r>
  <r>
    <n v="246"/>
    <x v="113"/>
    <s v="1/6/2014"/>
    <x v="104"/>
    <x v="0"/>
    <x v="108"/>
    <s v="Dianna Wilson"/>
    <x v="2"/>
    <s v="United States"/>
    <s v="Lakeville"/>
    <x v="11"/>
    <n v="55044"/>
    <x v="2"/>
    <x v="225"/>
    <x v="1"/>
    <x v="4"/>
    <x v="226"/>
    <n v="166.72"/>
    <n v="2"/>
    <n v="0"/>
    <n v="41.68"/>
    <x v="3"/>
  </r>
  <r>
    <n v="247"/>
    <x v="113"/>
    <s v="1/6/2014"/>
    <x v="104"/>
    <x v="0"/>
    <x v="108"/>
    <s v="Dianna Wilson"/>
    <x v="2"/>
    <s v="United States"/>
    <s v="Lakeville"/>
    <x v="11"/>
    <n v="55044"/>
    <x v="2"/>
    <x v="226"/>
    <x v="1"/>
    <x v="10"/>
    <x v="227"/>
    <n v="47.88"/>
    <n v="6"/>
    <n v="0"/>
    <n v="23.94"/>
    <x v="3"/>
  </r>
  <r>
    <n v="248"/>
    <x v="113"/>
    <s v="1/6/2014"/>
    <x v="104"/>
    <x v="0"/>
    <x v="108"/>
    <s v="Dianna Wilson"/>
    <x v="2"/>
    <s v="United States"/>
    <s v="Lakeville"/>
    <x v="11"/>
    <n v="55044"/>
    <x v="2"/>
    <x v="227"/>
    <x v="1"/>
    <x v="9"/>
    <x v="228"/>
    <n v="1503.25"/>
    <n v="5"/>
    <n v="0"/>
    <n v="496.07249999999999"/>
    <x v="3"/>
  </r>
  <r>
    <n v="249"/>
    <x v="113"/>
    <s v="1/6/2014"/>
    <x v="104"/>
    <x v="0"/>
    <x v="108"/>
    <s v="Dianna Wilson"/>
    <x v="2"/>
    <s v="United States"/>
    <s v="Lakeville"/>
    <x v="11"/>
    <n v="55044"/>
    <x v="2"/>
    <x v="180"/>
    <x v="1"/>
    <x v="10"/>
    <x v="181"/>
    <n v="25.92"/>
    <n v="4"/>
    <n v="0"/>
    <n v="12.441599999999999"/>
    <x v="3"/>
  </r>
  <r>
    <n v="250"/>
    <x v="114"/>
    <s v="10/12/2016"/>
    <x v="105"/>
    <x v="0"/>
    <x v="109"/>
    <s v="Logan Haushalter"/>
    <x v="0"/>
    <s v="United States"/>
    <s v="San Francisco"/>
    <x v="1"/>
    <n v="94109"/>
    <x v="1"/>
    <x v="228"/>
    <x v="0"/>
    <x v="1"/>
    <x v="229"/>
    <n v="321.56799999999998"/>
    <n v="2"/>
    <n v="0.2"/>
    <n v="28.1372"/>
    <x v="3"/>
  </r>
  <r>
    <n v="251"/>
    <x v="115"/>
    <s v="11/9/2016"/>
    <x v="106"/>
    <x v="1"/>
    <x v="110"/>
    <s v="Kelly Collister"/>
    <x v="0"/>
    <s v="United States"/>
    <s v="San Diego"/>
    <x v="1"/>
    <n v="92037"/>
    <x v="1"/>
    <x v="229"/>
    <x v="1"/>
    <x v="10"/>
    <x v="230"/>
    <n v="7.61"/>
    <n v="1"/>
    <n v="0"/>
    <n v="3.5767000000000002"/>
    <x v="5"/>
  </r>
  <r>
    <n v="252"/>
    <x v="115"/>
    <s v="11/9/2016"/>
    <x v="106"/>
    <x v="1"/>
    <x v="110"/>
    <s v="Kelly Collister"/>
    <x v="0"/>
    <s v="United States"/>
    <s v="San Diego"/>
    <x v="1"/>
    <n v="92037"/>
    <x v="1"/>
    <x v="217"/>
    <x v="2"/>
    <x v="11"/>
    <x v="218"/>
    <n v="3347.37"/>
    <n v="13"/>
    <n v="0"/>
    <n v="636.00030000000004"/>
    <x v="5"/>
  </r>
  <r>
    <n v="253"/>
    <x v="116"/>
    <s v="10/12/2016"/>
    <x v="10"/>
    <x v="2"/>
    <x v="111"/>
    <s v="Delfina Latchford"/>
    <x v="0"/>
    <s v="United States"/>
    <s v="New York City"/>
    <x v="15"/>
    <n v="10024"/>
    <x v="3"/>
    <x v="230"/>
    <x v="1"/>
    <x v="4"/>
    <x v="231"/>
    <n v="80.58"/>
    <n v="6"/>
    <n v="0"/>
    <n v="22.5624"/>
    <x v="0"/>
  </r>
  <r>
    <n v="254"/>
    <x v="116"/>
    <s v="10/12/2016"/>
    <x v="10"/>
    <x v="2"/>
    <x v="111"/>
    <s v="Delfina Latchford"/>
    <x v="0"/>
    <s v="United States"/>
    <s v="New York City"/>
    <x v="15"/>
    <n v="10024"/>
    <x v="3"/>
    <x v="231"/>
    <x v="1"/>
    <x v="12"/>
    <x v="232"/>
    <n v="361.92"/>
    <n v="4"/>
    <n v="0"/>
    <n v="162.864"/>
    <x v="0"/>
  </r>
  <r>
    <n v="255"/>
    <x v="117"/>
    <s v="28/11/2015"/>
    <x v="107"/>
    <x v="1"/>
    <x v="112"/>
    <s v="Dan Reichenbach"/>
    <x v="1"/>
    <s v="United States"/>
    <s v="Chicago"/>
    <x v="10"/>
    <n v="60623"/>
    <x v="2"/>
    <x v="224"/>
    <x v="0"/>
    <x v="5"/>
    <x v="225"/>
    <n v="12.132"/>
    <n v="9"/>
    <n v="0.6"/>
    <n v="-8.4923999999999999"/>
    <x v="5"/>
  </r>
  <r>
    <n v="256"/>
    <x v="117"/>
    <s v="28/11/2015"/>
    <x v="107"/>
    <x v="1"/>
    <x v="112"/>
    <s v="Dan Reichenbach"/>
    <x v="1"/>
    <s v="United States"/>
    <s v="Chicago"/>
    <x v="10"/>
    <n v="60623"/>
    <x v="2"/>
    <x v="232"/>
    <x v="1"/>
    <x v="4"/>
    <x v="233"/>
    <n v="82.367999999999995"/>
    <n v="2"/>
    <n v="0.2"/>
    <n v="-19.5624"/>
    <x v="5"/>
  </r>
  <r>
    <n v="257"/>
    <x v="117"/>
    <s v="28/11/2015"/>
    <x v="107"/>
    <x v="1"/>
    <x v="112"/>
    <s v="Dan Reichenbach"/>
    <x v="1"/>
    <s v="United States"/>
    <s v="Chicago"/>
    <x v="10"/>
    <n v="60623"/>
    <x v="2"/>
    <x v="146"/>
    <x v="1"/>
    <x v="4"/>
    <x v="147"/>
    <n v="53.92"/>
    <n v="5"/>
    <n v="0.2"/>
    <n v="4.0439999999999996"/>
    <x v="5"/>
  </r>
  <r>
    <n v="258"/>
    <x v="117"/>
    <s v="28/11/2015"/>
    <x v="107"/>
    <x v="1"/>
    <x v="112"/>
    <s v="Dan Reichenbach"/>
    <x v="1"/>
    <s v="United States"/>
    <s v="Chicago"/>
    <x v="10"/>
    <n v="60623"/>
    <x v="2"/>
    <x v="233"/>
    <x v="2"/>
    <x v="7"/>
    <x v="234"/>
    <n v="647.904"/>
    <n v="6"/>
    <n v="0.2"/>
    <n v="56.691600000000001"/>
    <x v="5"/>
  </r>
  <r>
    <n v="259"/>
    <x v="118"/>
    <s v="1/12/2017"/>
    <x v="108"/>
    <x v="0"/>
    <x v="113"/>
    <s v="Craig Carreira"/>
    <x v="0"/>
    <s v="United States"/>
    <s v="New York City"/>
    <x v="15"/>
    <n v="10009"/>
    <x v="3"/>
    <x v="234"/>
    <x v="2"/>
    <x v="11"/>
    <x v="235"/>
    <n v="20.37"/>
    <n v="3"/>
    <n v="0"/>
    <n v="6.9257999999999997"/>
    <x v="4"/>
  </r>
  <r>
    <n v="260"/>
    <x v="118"/>
    <s v="1/12/2017"/>
    <x v="108"/>
    <x v="0"/>
    <x v="113"/>
    <s v="Craig Carreira"/>
    <x v="0"/>
    <s v="United States"/>
    <s v="New York City"/>
    <x v="15"/>
    <n v="10009"/>
    <x v="3"/>
    <x v="235"/>
    <x v="1"/>
    <x v="4"/>
    <x v="236"/>
    <n v="221.55"/>
    <n v="3"/>
    <n v="0"/>
    <n v="6.6464999999999996"/>
    <x v="4"/>
  </r>
  <r>
    <n v="261"/>
    <x v="118"/>
    <s v="1/12/2017"/>
    <x v="108"/>
    <x v="0"/>
    <x v="113"/>
    <s v="Craig Carreira"/>
    <x v="0"/>
    <s v="United States"/>
    <s v="New York City"/>
    <x v="15"/>
    <n v="10009"/>
    <x v="3"/>
    <x v="236"/>
    <x v="1"/>
    <x v="8"/>
    <x v="237"/>
    <n v="17.52"/>
    <n v="5"/>
    <n v="0.2"/>
    <n v="6.1319999999999997"/>
    <x v="4"/>
  </r>
  <r>
    <n v="262"/>
    <x v="119"/>
    <s v="8/6/2017"/>
    <x v="109"/>
    <x v="1"/>
    <x v="114"/>
    <s v="Dorris liebe"/>
    <x v="1"/>
    <s v="United States"/>
    <s v="Pasadena"/>
    <x v="5"/>
    <n v="77506"/>
    <x v="2"/>
    <x v="237"/>
    <x v="1"/>
    <x v="9"/>
    <x v="238"/>
    <n v="1.6240000000000001"/>
    <n v="2"/>
    <n v="0.8"/>
    <n v="-4.4660000000000002"/>
    <x v="1"/>
  </r>
  <r>
    <n v="263"/>
    <x v="120"/>
    <s v="19/9/2014"/>
    <x v="110"/>
    <x v="0"/>
    <x v="115"/>
    <s v="Sean Braxton"/>
    <x v="1"/>
    <s v="United States"/>
    <s v="Houston"/>
    <x v="5"/>
    <n v="77036"/>
    <x v="2"/>
    <x v="155"/>
    <x v="2"/>
    <x v="15"/>
    <x v="156"/>
    <n v="3059.982"/>
    <n v="3"/>
    <n v="0.4"/>
    <n v="-509.99700000000001"/>
    <x v="4"/>
  </r>
  <r>
    <n v="264"/>
    <x v="120"/>
    <s v="19/9/2014"/>
    <x v="110"/>
    <x v="0"/>
    <x v="115"/>
    <s v="Sean Braxton"/>
    <x v="1"/>
    <s v="United States"/>
    <s v="Houston"/>
    <x v="5"/>
    <n v="77036"/>
    <x v="2"/>
    <x v="238"/>
    <x v="2"/>
    <x v="15"/>
    <x v="239"/>
    <n v="2519.9580000000001"/>
    <n v="7"/>
    <n v="0.4"/>
    <n v="-251.9958"/>
    <x v="4"/>
  </r>
  <r>
    <n v="265"/>
    <x v="121"/>
    <s v="6/6/2016"/>
    <x v="111"/>
    <x v="1"/>
    <x v="116"/>
    <s v="Roy Collins"/>
    <x v="0"/>
    <s v="United States"/>
    <s v="Chicago"/>
    <x v="10"/>
    <n v="60610"/>
    <x v="2"/>
    <x v="239"/>
    <x v="2"/>
    <x v="7"/>
    <x v="240"/>
    <n v="328.22399999999999"/>
    <n v="4"/>
    <n v="0.2"/>
    <n v="28.7196"/>
    <x v="2"/>
  </r>
  <r>
    <n v="266"/>
    <x v="122"/>
    <s v="10/11/2015"/>
    <x v="112"/>
    <x v="1"/>
    <x v="117"/>
    <s v="Alan Hwang"/>
    <x v="0"/>
    <s v="United States"/>
    <s v="Brentwood"/>
    <x v="1"/>
    <n v="94513"/>
    <x v="1"/>
    <x v="240"/>
    <x v="2"/>
    <x v="11"/>
    <x v="241"/>
    <n v="79.900000000000006"/>
    <n v="2"/>
    <n v="0"/>
    <n v="35.155999999999999"/>
    <x v="3"/>
  </r>
  <r>
    <n v="267"/>
    <x v="123"/>
    <s v="16/6/2017"/>
    <x v="46"/>
    <x v="1"/>
    <x v="118"/>
    <s v="Claudia Bergmann"/>
    <x v="1"/>
    <s v="United States"/>
    <s v="Chapel Hill"/>
    <x v="3"/>
    <n v="27514"/>
    <x v="0"/>
    <x v="241"/>
    <x v="1"/>
    <x v="6"/>
    <x v="242"/>
    <n v="14.016"/>
    <n v="3"/>
    <n v="0.2"/>
    <n v="4.7304000000000004"/>
    <x v="1"/>
  </r>
  <r>
    <n v="268"/>
    <x v="124"/>
    <s v="22/1/2016"/>
    <x v="113"/>
    <x v="1"/>
    <x v="38"/>
    <s v="Paul Gonzalez"/>
    <x v="0"/>
    <s v="United States"/>
    <s v="Morristown"/>
    <x v="30"/>
    <n v="7960"/>
    <x v="3"/>
    <x v="242"/>
    <x v="1"/>
    <x v="13"/>
    <x v="243"/>
    <n v="7.56"/>
    <n v="6"/>
    <n v="0"/>
    <n v="0.3024"/>
    <x v="5"/>
  </r>
  <r>
    <n v="269"/>
    <x v="125"/>
    <s v="9/12/2017"/>
    <x v="114"/>
    <x v="1"/>
    <x v="119"/>
    <s v="Christine Abelman"/>
    <x v="1"/>
    <s v="United States"/>
    <s v="Cincinnati"/>
    <x v="24"/>
    <n v="45231"/>
    <x v="3"/>
    <x v="243"/>
    <x v="1"/>
    <x v="4"/>
    <x v="244"/>
    <n v="37.207999999999998"/>
    <n v="1"/>
    <n v="0.2"/>
    <n v="-7.4416000000000002"/>
    <x v="1"/>
  </r>
  <r>
    <n v="270"/>
    <x v="125"/>
    <s v="9/12/2017"/>
    <x v="114"/>
    <x v="1"/>
    <x v="119"/>
    <s v="Christine Abelman"/>
    <x v="1"/>
    <s v="United States"/>
    <s v="Cincinnati"/>
    <x v="24"/>
    <n v="45231"/>
    <x v="3"/>
    <x v="244"/>
    <x v="1"/>
    <x v="12"/>
    <x v="245"/>
    <n v="57.576000000000001"/>
    <n v="3"/>
    <n v="0.2"/>
    <n v="21.591000000000001"/>
    <x v="1"/>
  </r>
  <r>
    <n v="271"/>
    <x v="126"/>
    <s v="28/12/2017"/>
    <x v="115"/>
    <x v="0"/>
    <x v="120"/>
    <s v="Kristen Hastings"/>
    <x v="1"/>
    <s v="United States"/>
    <s v="San Francisco"/>
    <x v="1"/>
    <n v="94110"/>
    <x v="1"/>
    <x v="245"/>
    <x v="1"/>
    <x v="4"/>
    <x v="246"/>
    <n v="725.84"/>
    <n v="4"/>
    <n v="0"/>
    <n v="210.49359999999999"/>
    <x v="3"/>
  </r>
  <r>
    <n v="272"/>
    <x v="127"/>
    <s v="30/7/2015"/>
    <x v="116"/>
    <x v="2"/>
    <x v="66"/>
    <s v="Helen Andreada"/>
    <x v="0"/>
    <s v="United States"/>
    <s v="San Francisco"/>
    <x v="1"/>
    <n v="94109"/>
    <x v="1"/>
    <x v="246"/>
    <x v="2"/>
    <x v="11"/>
    <x v="247"/>
    <n v="209.93"/>
    <n v="7"/>
    <n v="0"/>
    <n v="92.369200000000006"/>
    <x v="6"/>
  </r>
  <r>
    <n v="273"/>
    <x v="127"/>
    <s v="30/7/2015"/>
    <x v="116"/>
    <x v="2"/>
    <x v="66"/>
    <s v="Helen Andreada"/>
    <x v="0"/>
    <s v="United States"/>
    <s v="San Francisco"/>
    <x v="1"/>
    <n v="94109"/>
    <x v="1"/>
    <x v="247"/>
    <x v="0"/>
    <x v="5"/>
    <x v="248"/>
    <n v="5.28"/>
    <n v="3"/>
    <n v="0"/>
    <n v="2.3231999999999999"/>
    <x v="6"/>
  </r>
  <r>
    <n v="274"/>
    <x v="127"/>
    <s v="30/7/2015"/>
    <x v="116"/>
    <x v="2"/>
    <x v="66"/>
    <s v="Helen Andreada"/>
    <x v="0"/>
    <s v="United States"/>
    <s v="San Francisco"/>
    <x v="1"/>
    <n v="94109"/>
    <x v="1"/>
    <x v="248"/>
    <x v="1"/>
    <x v="8"/>
    <x v="249"/>
    <n v="10.92"/>
    <n v="3"/>
    <n v="0.2"/>
    <n v="4.0949999999999998"/>
    <x v="6"/>
  </r>
  <r>
    <n v="275"/>
    <x v="128"/>
    <s v="16/9/2017"/>
    <x v="31"/>
    <x v="2"/>
    <x v="121"/>
    <s v="Barry Blumstein"/>
    <x v="1"/>
    <s v="United States"/>
    <s v="Inglewood"/>
    <x v="1"/>
    <n v="90301"/>
    <x v="1"/>
    <x v="249"/>
    <x v="1"/>
    <x v="10"/>
    <x v="250"/>
    <n v="8.82"/>
    <n v="2"/>
    <n v="0"/>
    <n v="4.0571999999999999"/>
    <x v="6"/>
  </r>
  <r>
    <n v="276"/>
    <x v="128"/>
    <s v="16/9/2017"/>
    <x v="31"/>
    <x v="2"/>
    <x v="121"/>
    <s v="Barry Blumstein"/>
    <x v="1"/>
    <s v="United States"/>
    <s v="Inglewood"/>
    <x v="1"/>
    <n v="90301"/>
    <x v="1"/>
    <x v="250"/>
    <x v="1"/>
    <x v="6"/>
    <x v="251"/>
    <n v="5.98"/>
    <n v="1"/>
    <n v="0"/>
    <n v="1.5548"/>
    <x v="6"/>
  </r>
  <r>
    <n v="277"/>
    <x v="129"/>
    <s v="13/10/2017"/>
    <x v="117"/>
    <x v="1"/>
    <x v="122"/>
    <s v="Andrew Gjertsen"/>
    <x v="1"/>
    <s v="United States"/>
    <s v="Philadelphia"/>
    <x v="9"/>
    <n v="19140"/>
    <x v="3"/>
    <x v="251"/>
    <x v="1"/>
    <x v="10"/>
    <x v="252"/>
    <n v="11.648"/>
    <n v="2"/>
    <n v="0.2"/>
    <n v="4.0768000000000004"/>
    <x v="1"/>
  </r>
  <r>
    <n v="278"/>
    <x v="129"/>
    <s v="13/10/2017"/>
    <x v="117"/>
    <x v="1"/>
    <x v="122"/>
    <s v="Andrew Gjertsen"/>
    <x v="1"/>
    <s v="United States"/>
    <s v="Philadelphia"/>
    <x v="9"/>
    <n v="19140"/>
    <x v="3"/>
    <x v="252"/>
    <x v="1"/>
    <x v="10"/>
    <x v="253"/>
    <n v="18.175999999999998"/>
    <n v="4"/>
    <n v="0.2"/>
    <n v="5.9071999999999996"/>
    <x v="1"/>
  </r>
  <r>
    <n v="279"/>
    <x v="129"/>
    <s v="13/10/2017"/>
    <x v="117"/>
    <x v="1"/>
    <x v="122"/>
    <s v="Andrew Gjertsen"/>
    <x v="1"/>
    <s v="United States"/>
    <s v="Philadelphia"/>
    <x v="9"/>
    <n v="19140"/>
    <x v="3"/>
    <x v="253"/>
    <x v="1"/>
    <x v="4"/>
    <x v="254"/>
    <n v="59.712000000000003"/>
    <n v="6"/>
    <n v="0.2"/>
    <n v="5.9711999999999996"/>
    <x v="1"/>
  </r>
  <r>
    <n v="280"/>
    <x v="129"/>
    <s v="13/10/2017"/>
    <x v="117"/>
    <x v="1"/>
    <x v="122"/>
    <s v="Andrew Gjertsen"/>
    <x v="1"/>
    <s v="United States"/>
    <s v="Philadelphia"/>
    <x v="9"/>
    <n v="19140"/>
    <x v="3"/>
    <x v="254"/>
    <x v="1"/>
    <x v="2"/>
    <x v="255"/>
    <n v="24.84"/>
    <n v="3"/>
    <n v="0.2"/>
    <n v="8.6940000000000008"/>
    <x v="1"/>
  </r>
  <r>
    <n v="281"/>
    <x v="130"/>
    <s v="26/9/2015"/>
    <x v="118"/>
    <x v="0"/>
    <x v="56"/>
    <s v="Steven Cartwright"/>
    <x v="0"/>
    <s v="United States"/>
    <s v="Houston"/>
    <x v="5"/>
    <n v="77070"/>
    <x v="2"/>
    <x v="255"/>
    <x v="1"/>
    <x v="8"/>
    <x v="256"/>
    <n v="2.08"/>
    <n v="5"/>
    <n v="0.8"/>
    <n v="-3.4319999999999999"/>
    <x v="4"/>
  </r>
  <r>
    <n v="282"/>
    <x v="130"/>
    <s v="26/9/2015"/>
    <x v="118"/>
    <x v="0"/>
    <x v="56"/>
    <s v="Steven Cartwright"/>
    <x v="0"/>
    <s v="United States"/>
    <s v="Houston"/>
    <x v="5"/>
    <n v="77070"/>
    <x v="2"/>
    <x v="256"/>
    <x v="2"/>
    <x v="7"/>
    <x v="257"/>
    <n v="1114.4000000000001"/>
    <n v="7"/>
    <n v="0.2"/>
    <n v="376.11"/>
    <x v="4"/>
  </r>
  <r>
    <n v="283"/>
    <x v="131"/>
    <s v="2/11/2015"/>
    <x v="85"/>
    <x v="1"/>
    <x v="123"/>
    <s v="Jas O'Carroll"/>
    <x v="0"/>
    <s v="United States"/>
    <s v="Los Angeles"/>
    <x v="1"/>
    <n v="90004"/>
    <x v="1"/>
    <x v="257"/>
    <x v="0"/>
    <x v="3"/>
    <x v="258"/>
    <n v="1038.8399999999999"/>
    <n v="5"/>
    <n v="0.2"/>
    <n v="51.942"/>
    <x v="1"/>
  </r>
  <r>
    <n v="284"/>
    <x v="132"/>
    <s v="26/9/2015"/>
    <x v="119"/>
    <x v="1"/>
    <x v="14"/>
    <s v="Tracy Blumstein"/>
    <x v="0"/>
    <s v="United States"/>
    <s v="Portland"/>
    <x v="21"/>
    <n v="97206"/>
    <x v="1"/>
    <x v="258"/>
    <x v="1"/>
    <x v="10"/>
    <x v="33"/>
    <n v="141.76"/>
    <n v="5"/>
    <n v="0.2"/>
    <n v="47.844000000000001"/>
    <x v="5"/>
  </r>
  <r>
    <n v="285"/>
    <x v="132"/>
    <s v="26/9/2015"/>
    <x v="119"/>
    <x v="1"/>
    <x v="14"/>
    <s v="Tracy Blumstein"/>
    <x v="0"/>
    <s v="United States"/>
    <s v="Portland"/>
    <x v="21"/>
    <n v="97206"/>
    <x v="1"/>
    <x v="259"/>
    <x v="2"/>
    <x v="11"/>
    <x v="259"/>
    <n v="239.8"/>
    <n v="5"/>
    <n v="0.2"/>
    <n v="47.96"/>
    <x v="5"/>
  </r>
  <r>
    <n v="286"/>
    <x v="132"/>
    <s v="26/9/2015"/>
    <x v="119"/>
    <x v="1"/>
    <x v="14"/>
    <s v="Tracy Blumstein"/>
    <x v="0"/>
    <s v="United States"/>
    <s v="Portland"/>
    <x v="21"/>
    <n v="97206"/>
    <x v="1"/>
    <x v="260"/>
    <x v="1"/>
    <x v="10"/>
    <x v="260"/>
    <n v="31.103999999999999"/>
    <n v="6"/>
    <n v="0.2"/>
    <n v="10.8864"/>
    <x v="5"/>
  </r>
  <r>
    <n v="287"/>
    <x v="133"/>
    <s v="18/12/2016"/>
    <x v="120"/>
    <x v="0"/>
    <x v="124"/>
    <s v="Alan Haines"/>
    <x v="1"/>
    <s v="United States"/>
    <s v="Tamarac"/>
    <x v="2"/>
    <n v="33319"/>
    <x v="0"/>
    <x v="261"/>
    <x v="1"/>
    <x v="8"/>
    <x v="261"/>
    <n v="254.05799999999999"/>
    <n v="7"/>
    <n v="0.7"/>
    <n v="-169.37200000000001"/>
    <x v="4"/>
  </r>
  <r>
    <n v="288"/>
    <x v="133"/>
    <s v="18/12/2016"/>
    <x v="120"/>
    <x v="0"/>
    <x v="124"/>
    <s v="Alan Haines"/>
    <x v="1"/>
    <s v="United States"/>
    <s v="Tamarac"/>
    <x v="2"/>
    <n v="33319"/>
    <x v="0"/>
    <x v="166"/>
    <x v="1"/>
    <x v="9"/>
    <x v="167"/>
    <n v="194.52799999999999"/>
    <n v="2"/>
    <n v="0.2"/>
    <n v="24.315999999999999"/>
    <x v="4"/>
  </r>
  <r>
    <n v="289"/>
    <x v="133"/>
    <s v="18/12/2016"/>
    <x v="120"/>
    <x v="0"/>
    <x v="124"/>
    <s v="Alan Haines"/>
    <x v="1"/>
    <s v="United States"/>
    <s v="Tamarac"/>
    <x v="2"/>
    <n v="33319"/>
    <x v="0"/>
    <x v="262"/>
    <x v="1"/>
    <x v="14"/>
    <x v="262"/>
    <n v="961.48"/>
    <n v="5"/>
    <n v="0.2"/>
    <n v="-204.31450000000001"/>
    <x v="4"/>
  </r>
  <r>
    <n v="290"/>
    <x v="134"/>
    <s v="20/11/2016"/>
    <x v="71"/>
    <x v="0"/>
    <x v="125"/>
    <s v="Nick Zandusky"/>
    <x v="2"/>
    <s v="United States"/>
    <s v="Columbus"/>
    <x v="24"/>
    <n v="43229"/>
    <x v="3"/>
    <x v="263"/>
    <x v="1"/>
    <x v="13"/>
    <x v="263"/>
    <n v="19.096"/>
    <n v="7"/>
    <n v="0.2"/>
    <n v="6.6836000000000002"/>
    <x v="1"/>
  </r>
  <r>
    <n v="291"/>
    <x v="134"/>
    <s v="20/11/2016"/>
    <x v="71"/>
    <x v="0"/>
    <x v="125"/>
    <s v="Nick Zandusky"/>
    <x v="2"/>
    <s v="United States"/>
    <s v="Columbus"/>
    <x v="24"/>
    <n v="43229"/>
    <x v="3"/>
    <x v="264"/>
    <x v="1"/>
    <x v="2"/>
    <x v="264"/>
    <n v="18.495999999999999"/>
    <n v="8"/>
    <n v="0.2"/>
    <n v="6.2423999999999999"/>
    <x v="1"/>
  </r>
  <r>
    <n v="292"/>
    <x v="134"/>
    <s v="20/11/2016"/>
    <x v="71"/>
    <x v="0"/>
    <x v="125"/>
    <s v="Nick Zandusky"/>
    <x v="2"/>
    <s v="United States"/>
    <s v="Columbus"/>
    <x v="24"/>
    <n v="43229"/>
    <x v="3"/>
    <x v="265"/>
    <x v="2"/>
    <x v="11"/>
    <x v="265"/>
    <n v="255.98400000000001"/>
    <n v="2"/>
    <n v="0.2"/>
    <n v="54.396599999999999"/>
    <x v="1"/>
  </r>
  <r>
    <n v="293"/>
    <x v="134"/>
    <s v="20/11/2016"/>
    <x v="71"/>
    <x v="0"/>
    <x v="125"/>
    <s v="Nick Zandusky"/>
    <x v="2"/>
    <s v="United States"/>
    <s v="Columbus"/>
    <x v="24"/>
    <n v="43229"/>
    <x v="3"/>
    <x v="266"/>
    <x v="0"/>
    <x v="0"/>
    <x v="266"/>
    <n v="86.97"/>
    <n v="3"/>
    <n v="0.5"/>
    <n v="-48.703200000000002"/>
    <x v="1"/>
  </r>
  <r>
    <n v="294"/>
    <x v="135"/>
    <s v="26/12/2014"/>
    <x v="58"/>
    <x v="2"/>
    <x v="126"/>
    <s v="Kelly Lampkin"/>
    <x v="1"/>
    <s v="United States"/>
    <s v="Colorado Springs"/>
    <x v="22"/>
    <n v="80906"/>
    <x v="1"/>
    <x v="267"/>
    <x v="0"/>
    <x v="5"/>
    <x v="267"/>
    <n v="300.416"/>
    <n v="8"/>
    <n v="0.2"/>
    <n v="78.859200000000001"/>
    <x v="4"/>
  </r>
  <r>
    <n v="295"/>
    <x v="135"/>
    <s v="26/12/2014"/>
    <x v="58"/>
    <x v="2"/>
    <x v="126"/>
    <s v="Kelly Lampkin"/>
    <x v="1"/>
    <s v="United States"/>
    <s v="Colorado Springs"/>
    <x v="22"/>
    <n v="80906"/>
    <x v="1"/>
    <x v="268"/>
    <x v="0"/>
    <x v="1"/>
    <x v="268"/>
    <n v="230.352"/>
    <n v="3"/>
    <n v="0.2"/>
    <n v="20.155799999999999"/>
    <x v="4"/>
  </r>
  <r>
    <n v="296"/>
    <x v="135"/>
    <s v="26/12/2014"/>
    <x v="58"/>
    <x v="2"/>
    <x v="126"/>
    <s v="Kelly Lampkin"/>
    <x v="1"/>
    <s v="United States"/>
    <s v="Colorado Springs"/>
    <x v="22"/>
    <n v="80906"/>
    <x v="1"/>
    <x v="269"/>
    <x v="0"/>
    <x v="5"/>
    <x v="269"/>
    <n v="218.352"/>
    <n v="3"/>
    <n v="0.2"/>
    <n v="-24.564599999999999"/>
    <x v="4"/>
  </r>
  <r>
    <n v="297"/>
    <x v="135"/>
    <s v="26/12/2014"/>
    <x v="58"/>
    <x v="2"/>
    <x v="126"/>
    <s v="Kelly Lampkin"/>
    <x v="1"/>
    <s v="United States"/>
    <s v="Colorado Springs"/>
    <x v="22"/>
    <n v="80906"/>
    <x v="1"/>
    <x v="270"/>
    <x v="1"/>
    <x v="8"/>
    <x v="270"/>
    <n v="78.599999999999994"/>
    <n v="5"/>
    <n v="0.7"/>
    <n v="-62.88"/>
    <x v="4"/>
  </r>
  <r>
    <n v="298"/>
    <x v="135"/>
    <s v="26/12/2014"/>
    <x v="58"/>
    <x v="2"/>
    <x v="126"/>
    <s v="Kelly Lampkin"/>
    <x v="1"/>
    <s v="United States"/>
    <s v="Colorado Springs"/>
    <x v="22"/>
    <n v="80906"/>
    <x v="1"/>
    <x v="271"/>
    <x v="1"/>
    <x v="13"/>
    <x v="271"/>
    <n v="27.552"/>
    <n v="3"/>
    <n v="0.2"/>
    <n v="9.2988"/>
    <x v="4"/>
  </r>
  <r>
    <n v="299"/>
    <x v="136"/>
    <s v="28/10/2016"/>
    <x v="121"/>
    <x v="1"/>
    <x v="63"/>
    <s v="Jonathan Doherty"/>
    <x v="1"/>
    <s v="United States"/>
    <s v="Belleville"/>
    <x v="30"/>
    <n v="7109"/>
    <x v="3"/>
    <x v="272"/>
    <x v="1"/>
    <x v="10"/>
    <x v="272"/>
    <n v="32.4"/>
    <n v="5"/>
    <n v="0"/>
    <n v="15.552"/>
    <x v="5"/>
  </r>
  <r>
    <n v="300"/>
    <x v="136"/>
    <s v="28/10/2016"/>
    <x v="121"/>
    <x v="1"/>
    <x v="63"/>
    <s v="Jonathan Doherty"/>
    <x v="1"/>
    <s v="United States"/>
    <s v="Belleville"/>
    <x v="30"/>
    <n v="7109"/>
    <x v="3"/>
    <x v="273"/>
    <x v="1"/>
    <x v="4"/>
    <x v="273"/>
    <n v="1082.48"/>
    <n v="8"/>
    <n v="0"/>
    <n v="10.8248"/>
    <x v="5"/>
  </r>
  <r>
    <n v="301"/>
    <x v="136"/>
    <s v="28/10/2016"/>
    <x v="121"/>
    <x v="1"/>
    <x v="63"/>
    <s v="Jonathan Doherty"/>
    <x v="1"/>
    <s v="United States"/>
    <s v="Belleville"/>
    <x v="30"/>
    <n v="7109"/>
    <x v="3"/>
    <x v="274"/>
    <x v="1"/>
    <x v="10"/>
    <x v="274"/>
    <n v="56.91"/>
    <n v="3"/>
    <n v="0"/>
    <n v="27.316800000000001"/>
    <x v="5"/>
  </r>
  <r>
    <n v="302"/>
    <x v="136"/>
    <s v="28/10/2016"/>
    <x v="121"/>
    <x v="1"/>
    <x v="63"/>
    <s v="Jonathan Doherty"/>
    <x v="1"/>
    <s v="United States"/>
    <s v="Belleville"/>
    <x v="30"/>
    <n v="7109"/>
    <x v="3"/>
    <x v="275"/>
    <x v="0"/>
    <x v="5"/>
    <x v="275"/>
    <n v="77.599999999999994"/>
    <n v="4"/>
    <n v="0"/>
    <n v="38.024000000000001"/>
    <x v="5"/>
  </r>
  <r>
    <n v="303"/>
    <x v="136"/>
    <s v="28/10/2016"/>
    <x v="121"/>
    <x v="1"/>
    <x v="63"/>
    <s v="Jonathan Doherty"/>
    <x v="1"/>
    <s v="United States"/>
    <s v="Belleville"/>
    <x v="30"/>
    <n v="7109"/>
    <x v="3"/>
    <x v="276"/>
    <x v="1"/>
    <x v="8"/>
    <x v="276"/>
    <n v="14.28"/>
    <n v="1"/>
    <n v="0"/>
    <n v="6.5688000000000004"/>
    <x v="5"/>
  </r>
  <r>
    <n v="304"/>
    <x v="137"/>
    <s v="19/11/2017"/>
    <x v="122"/>
    <x v="1"/>
    <x v="101"/>
    <s v="Jonathan Howell"/>
    <x v="0"/>
    <s v="United States"/>
    <s v="Chicago"/>
    <x v="10"/>
    <n v="60623"/>
    <x v="2"/>
    <x v="277"/>
    <x v="0"/>
    <x v="3"/>
    <x v="277"/>
    <n v="219.07499999999999"/>
    <n v="3"/>
    <n v="0.5"/>
    <n v="-131.44499999999999"/>
    <x v="1"/>
  </r>
  <r>
    <n v="305"/>
    <x v="138"/>
    <s v="4/5/2015"/>
    <x v="123"/>
    <x v="0"/>
    <x v="127"/>
    <s v="Alan Schoenberger"/>
    <x v="1"/>
    <s v="United States"/>
    <s v="New York City"/>
    <x v="15"/>
    <n v="10024"/>
    <x v="3"/>
    <x v="278"/>
    <x v="0"/>
    <x v="5"/>
    <x v="278"/>
    <n v="26.8"/>
    <n v="2"/>
    <n v="0"/>
    <n v="12.864000000000001"/>
    <x v="3"/>
  </r>
  <r>
    <n v="306"/>
    <x v="139"/>
    <s v="30/12/2014"/>
    <x v="124"/>
    <x v="1"/>
    <x v="33"/>
    <s v="Ken Brennan"/>
    <x v="1"/>
    <s v="United States"/>
    <s v="Taylor"/>
    <x v="12"/>
    <n v="48180"/>
    <x v="2"/>
    <x v="279"/>
    <x v="1"/>
    <x v="6"/>
    <x v="279"/>
    <n v="9.84"/>
    <n v="3"/>
    <n v="0"/>
    <n v="2.8536000000000001"/>
    <x v="3"/>
  </r>
  <r>
    <n v="307"/>
    <x v="140"/>
    <s v="1/6/2014"/>
    <x v="104"/>
    <x v="1"/>
    <x v="128"/>
    <s v="Corey Roper"/>
    <x v="2"/>
    <s v="United States"/>
    <s v="Lakewood"/>
    <x v="30"/>
    <n v="8701"/>
    <x v="3"/>
    <x v="280"/>
    <x v="1"/>
    <x v="8"/>
    <x v="280"/>
    <n v="45.48"/>
    <n v="3"/>
    <n v="0"/>
    <n v="20.9208"/>
    <x v="3"/>
  </r>
  <r>
    <n v="308"/>
    <x v="140"/>
    <s v="1/6/2014"/>
    <x v="104"/>
    <x v="1"/>
    <x v="128"/>
    <s v="Corey Roper"/>
    <x v="2"/>
    <s v="United States"/>
    <s v="Lakewood"/>
    <x v="30"/>
    <n v="8701"/>
    <x v="3"/>
    <x v="281"/>
    <x v="1"/>
    <x v="6"/>
    <x v="281"/>
    <n v="289.2"/>
    <n v="6"/>
    <n v="0"/>
    <n v="83.867999999999995"/>
    <x v="3"/>
  </r>
  <r>
    <n v="309"/>
    <x v="141"/>
    <s v="15/4/2017"/>
    <x v="125"/>
    <x v="2"/>
    <x v="129"/>
    <s v="Shahid Hopkins"/>
    <x v="0"/>
    <s v="United States"/>
    <s v="Arlington"/>
    <x v="17"/>
    <n v="22204"/>
    <x v="0"/>
    <x v="282"/>
    <x v="1"/>
    <x v="6"/>
    <x v="282"/>
    <n v="4.8899999999999997"/>
    <n v="1"/>
    <n v="0"/>
    <n v="2.0049000000000001"/>
    <x v="4"/>
  </r>
  <r>
    <n v="310"/>
    <x v="142"/>
    <s v="12/9/2016"/>
    <x v="126"/>
    <x v="0"/>
    <x v="130"/>
    <s v="Ben Peterman"/>
    <x v="1"/>
    <s v="United States"/>
    <s v="Arvada"/>
    <x v="22"/>
    <n v="80004"/>
    <x v="1"/>
    <x v="283"/>
    <x v="0"/>
    <x v="5"/>
    <x v="283"/>
    <n v="15.135999999999999"/>
    <n v="4"/>
    <n v="0.2"/>
    <n v="3.5948000000000002"/>
    <x v="4"/>
  </r>
  <r>
    <n v="311"/>
    <x v="142"/>
    <s v="12/9/2016"/>
    <x v="126"/>
    <x v="0"/>
    <x v="130"/>
    <s v="Ben Peterman"/>
    <x v="1"/>
    <s v="United States"/>
    <s v="Arvada"/>
    <x v="22"/>
    <n v="80004"/>
    <x v="1"/>
    <x v="284"/>
    <x v="0"/>
    <x v="1"/>
    <x v="284"/>
    <n v="466.76799999999997"/>
    <n v="2"/>
    <n v="0.2"/>
    <n v="52.511400000000002"/>
    <x v="4"/>
  </r>
  <r>
    <n v="312"/>
    <x v="142"/>
    <s v="12/9/2016"/>
    <x v="126"/>
    <x v="0"/>
    <x v="130"/>
    <s v="Ben Peterman"/>
    <x v="1"/>
    <s v="United States"/>
    <s v="Arvada"/>
    <x v="22"/>
    <n v="80004"/>
    <x v="1"/>
    <x v="285"/>
    <x v="0"/>
    <x v="5"/>
    <x v="285"/>
    <n v="15.231999999999999"/>
    <n v="1"/>
    <n v="0.2"/>
    <n v="1.7136"/>
    <x v="4"/>
  </r>
  <r>
    <n v="313"/>
    <x v="142"/>
    <s v="12/9/2016"/>
    <x v="126"/>
    <x v="0"/>
    <x v="130"/>
    <s v="Ben Peterman"/>
    <x v="1"/>
    <s v="United States"/>
    <s v="Arvada"/>
    <x v="22"/>
    <n v="80004"/>
    <x v="1"/>
    <x v="286"/>
    <x v="1"/>
    <x v="2"/>
    <x v="286"/>
    <n v="6.2640000000000002"/>
    <n v="3"/>
    <n v="0.2"/>
    <n v="2.0358000000000001"/>
    <x v="4"/>
  </r>
  <r>
    <n v="314"/>
    <x v="143"/>
    <s v="27/9/2014"/>
    <x v="127"/>
    <x v="1"/>
    <x v="131"/>
    <s v="Thomas Seio"/>
    <x v="1"/>
    <s v="United States"/>
    <s v="Hackensack"/>
    <x v="30"/>
    <n v="7601"/>
    <x v="3"/>
    <x v="287"/>
    <x v="0"/>
    <x v="5"/>
    <x v="287"/>
    <n v="87.54"/>
    <n v="3"/>
    <n v="0"/>
    <n v="37.642200000000003"/>
    <x v="5"/>
  </r>
  <r>
    <n v="315"/>
    <x v="144"/>
    <s v="9/8/2014"/>
    <x v="128"/>
    <x v="1"/>
    <x v="132"/>
    <s v="Andy Gerbode"/>
    <x v="1"/>
    <s v="United States"/>
    <s v="Saint Petersburg"/>
    <x v="2"/>
    <n v="33710"/>
    <x v="0"/>
    <x v="288"/>
    <x v="2"/>
    <x v="7"/>
    <x v="288"/>
    <n v="178.38399999999999"/>
    <n v="2"/>
    <n v="0.2"/>
    <n v="22.297999999999998"/>
    <x v="2"/>
  </r>
  <r>
    <n v="316"/>
    <x v="144"/>
    <s v="9/8/2014"/>
    <x v="128"/>
    <x v="1"/>
    <x v="132"/>
    <s v="Andy Gerbode"/>
    <x v="1"/>
    <s v="United States"/>
    <s v="Saint Petersburg"/>
    <x v="2"/>
    <n v="33710"/>
    <x v="0"/>
    <x v="289"/>
    <x v="1"/>
    <x v="10"/>
    <x v="289"/>
    <n v="15.552"/>
    <n v="3"/>
    <n v="0.2"/>
    <n v="5.4432"/>
    <x v="2"/>
  </r>
  <r>
    <n v="317"/>
    <x v="145"/>
    <s v="28/12/2014"/>
    <x v="129"/>
    <x v="2"/>
    <x v="133"/>
    <s v="Sung Pak"/>
    <x v="1"/>
    <s v="United States"/>
    <s v="Philadelphia"/>
    <x v="9"/>
    <n v="19143"/>
    <x v="3"/>
    <x v="290"/>
    <x v="1"/>
    <x v="6"/>
    <x v="290"/>
    <n v="99.135999999999996"/>
    <n v="4"/>
    <n v="0.2"/>
    <n v="8.6744000000000003"/>
    <x v="4"/>
  </r>
  <r>
    <n v="318"/>
    <x v="146"/>
    <s v="4/11/2014"/>
    <x v="130"/>
    <x v="1"/>
    <x v="134"/>
    <s v="Nathan Mautz"/>
    <x v="2"/>
    <s v="United States"/>
    <s v="New York City"/>
    <x v="15"/>
    <n v="10024"/>
    <x v="3"/>
    <x v="291"/>
    <x v="0"/>
    <x v="1"/>
    <x v="291"/>
    <n v="135.88200000000001"/>
    <n v="1"/>
    <n v="0.1"/>
    <n v="24.1568"/>
    <x v="3"/>
  </r>
  <r>
    <n v="319"/>
    <x v="146"/>
    <s v="4/11/2014"/>
    <x v="130"/>
    <x v="1"/>
    <x v="134"/>
    <s v="Nathan Mautz"/>
    <x v="2"/>
    <s v="United States"/>
    <s v="New York City"/>
    <x v="15"/>
    <n v="10024"/>
    <x v="3"/>
    <x v="292"/>
    <x v="2"/>
    <x v="15"/>
    <x v="292"/>
    <n v="3991.98"/>
    <n v="2"/>
    <n v="0"/>
    <n v="1995.99"/>
    <x v="3"/>
  </r>
  <r>
    <n v="320"/>
    <x v="146"/>
    <s v="4/11/2014"/>
    <x v="130"/>
    <x v="1"/>
    <x v="134"/>
    <s v="Nathan Mautz"/>
    <x v="2"/>
    <s v="United States"/>
    <s v="New York City"/>
    <x v="15"/>
    <n v="10024"/>
    <x v="3"/>
    <x v="40"/>
    <x v="2"/>
    <x v="7"/>
    <x v="40"/>
    <n v="275.94"/>
    <n v="6"/>
    <n v="0"/>
    <n v="80.022599999999997"/>
    <x v="3"/>
  </r>
  <r>
    <n v="321"/>
    <x v="146"/>
    <s v="4/11/2014"/>
    <x v="130"/>
    <x v="1"/>
    <x v="134"/>
    <s v="Nathan Mautz"/>
    <x v="2"/>
    <s v="United States"/>
    <s v="New York City"/>
    <x v="15"/>
    <n v="10024"/>
    <x v="3"/>
    <x v="293"/>
    <x v="2"/>
    <x v="11"/>
    <x v="293"/>
    <n v="360"/>
    <n v="4"/>
    <n v="0"/>
    <n v="129.6"/>
    <x v="3"/>
  </r>
  <r>
    <n v="322"/>
    <x v="146"/>
    <s v="4/11/2014"/>
    <x v="130"/>
    <x v="1"/>
    <x v="134"/>
    <s v="Nathan Mautz"/>
    <x v="2"/>
    <s v="United States"/>
    <s v="New York City"/>
    <x v="15"/>
    <n v="10024"/>
    <x v="3"/>
    <x v="123"/>
    <x v="1"/>
    <x v="4"/>
    <x v="123"/>
    <n v="43.57"/>
    <n v="1"/>
    <n v="0"/>
    <n v="13.071"/>
    <x v="3"/>
  </r>
  <r>
    <n v="323"/>
    <x v="147"/>
    <s v="19/9/2014"/>
    <x v="131"/>
    <x v="1"/>
    <x v="135"/>
    <s v="Frank Atkinson"/>
    <x v="1"/>
    <s v="United States"/>
    <s v="Long Beach"/>
    <x v="1"/>
    <n v="90805"/>
    <x v="1"/>
    <x v="294"/>
    <x v="1"/>
    <x v="13"/>
    <x v="294"/>
    <n v="7.16"/>
    <n v="2"/>
    <n v="0"/>
    <n v="3.58"/>
    <x v="3"/>
  </r>
  <r>
    <n v="324"/>
    <x v="148"/>
    <s v="23/4/2016"/>
    <x v="132"/>
    <x v="1"/>
    <x v="136"/>
    <s v="Grace Kelly"/>
    <x v="1"/>
    <s v="United States"/>
    <s v="Hesperia"/>
    <x v="1"/>
    <n v="92345"/>
    <x v="1"/>
    <x v="270"/>
    <x v="1"/>
    <x v="8"/>
    <x v="270"/>
    <n v="251.52"/>
    <n v="6"/>
    <n v="0.2"/>
    <n v="81.744"/>
    <x v="1"/>
  </r>
  <r>
    <n v="325"/>
    <x v="148"/>
    <s v="23/4/2016"/>
    <x v="132"/>
    <x v="1"/>
    <x v="136"/>
    <s v="Grace Kelly"/>
    <x v="1"/>
    <s v="United States"/>
    <s v="Hesperia"/>
    <x v="1"/>
    <n v="92345"/>
    <x v="1"/>
    <x v="295"/>
    <x v="2"/>
    <x v="11"/>
    <x v="295"/>
    <n v="99.99"/>
    <n v="1"/>
    <n v="0"/>
    <n v="34.996499999999997"/>
    <x v="1"/>
  </r>
  <r>
    <n v="326"/>
    <x v="149"/>
    <s v="3/11/2017"/>
    <x v="133"/>
    <x v="0"/>
    <x v="137"/>
    <s v="Don Jones"/>
    <x v="1"/>
    <s v="United States"/>
    <s v="Murfreesboro"/>
    <x v="18"/>
    <n v="37130"/>
    <x v="0"/>
    <x v="296"/>
    <x v="0"/>
    <x v="5"/>
    <x v="296"/>
    <n v="15.992000000000001"/>
    <n v="1"/>
    <n v="0.2"/>
    <n v="0.99950000000000006"/>
    <x v="4"/>
  </r>
  <r>
    <n v="327"/>
    <x v="150"/>
    <s v="30/8/2016"/>
    <x v="134"/>
    <x v="2"/>
    <x v="138"/>
    <s v="Patrick O'Brill"/>
    <x v="0"/>
    <s v="United States"/>
    <s v="Philadelphia"/>
    <x v="9"/>
    <n v="19143"/>
    <x v="3"/>
    <x v="297"/>
    <x v="2"/>
    <x v="7"/>
    <x v="297"/>
    <n v="290.89800000000002"/>
    <n v="3"/>
    <n v="0.4"/>
    <n v="-67.876199999999997"/>
    <x v="4"/>
  </r>
  <r>
    <n v="328"/>
    <x v="150"/>
    <s v="30/8/2016"/>
    <x v="134"/>
    <x v="2"/>
    <x v="138"/>
    <s v="Patrick O'Brill"/>
    <x v="0"/>
    <s v="United States"/>
    <s v="Philadelphia"/>
    <x v="9"/>
    <n v="19143"/>
    <x v="3"/>
    <x v="298"/>
    <x v="1"/>
    <x v="4"/>
    <x v="298"/>
    <n v="54.223999999999997"/>
    <n v="2"/>
    <n v="0.2"/>
    <n v="3.3889999999999998"/>
    <x v="4"/>
  </r>
  <r>
    <n v="329"/>
    <x v="150"/>
    <s v="30/8/2016"/>
    <x v="134"/>
    <x v="2"/>
    <x v="138"/>
    <s v="Patrick O'Brill"/>
    <x v="0"/>
    <s v="United States"/>
    <s v="Philadelphia"/>
    <x v="9"/>
    <n v="19143"/>
    <x v="3"/>
    <x v="299"/>
    <x v="0"/>
    <x v="1"/>
    <x v="299"/>
    <n v="786.74400000000003"/>
    <n v="4"/>
    <n v="0.3"/>
    <n v="-258.5016"/>
    <x v="4"/>
  </r>
  <r>
    <n v="330"/>
    <x v="150"/>
    <s v="30/8/2016"/>
    <x v="134"/>
    <x v="2"/>
    <x v="138"/>
    <s v="Patrick O'Brill"/>
    <x v="0"/>
    <s v="United States"/>
    <s v="Philadelphia"/>
    <x v="9"/>
    <n v="19143"/>
    <x v="3"/>
    <x v="300"/>
    <x v="1"/>
    <x v="2"/>
    <x v="300"/>
    <n v="100.24"/>
    <n v="10"/>
    <n v="0.2"/>
    <n v="33.831000000000003"/>
    <x v="4"/>
  </r>
  <r>
    <n v="331"/>
    <x v="150"/>
    <s v="30/8/2016"/>
    <x v="134"/>
    <x v="2"/>
    <x v="138"/>
    <s v="Patrick O'Brill"/>
    <x v="0"/>
    <s v="United States"/>
    <s v="Philadelphia"/>
    <x v="9"/>
    <n v="19143"/>
    <x v="3"/>
    <x v="301"/>
    <x v="1"/>
    <x v="8"/>
    <x v="301"/>
    <n v="37.764000000000003"/>
    <n v="6"/>
    <n v="0.7"/>
    <n v="-27.6936"/>
    <x v="4"/>
  </r>
  <r>
    <n v="332"/>
    <x v="151"/>
    <s v="25/4/2016"/>
    <x v="135"/>
    <x v="0"/>
    <x v="139"/>
    <s v="John Lucas"/>
    <x v="0"/>
    <s v="United States"/>
    <s v="Philadelphia"/>
    <x v="9"/>
    <n v="19134"/>
    <x v="3"/>
    <x v="302"/>
    <x v="2"/>
    <x v="7"/>
    <x v="302"/>
    <n v="82.8"/>
    <n v="2"/>
    <n v="0.4"/>
    <n v="-20.7"/>
    <x v="1"/>
  </r>
  <r>
    <n v="333"/>
    <x v="151"/>
    <s v="25/4/2016"/>
    <x v="135"/>
    <x v="0"/>
    <x v="139"/>
    <s v="John Lucas"/>
    <x v="0"/>
    <s v="United States"/>
    <s v="Philadelphia"/>
    <x v="9"/>
    <n v="19134"/>
    <x v="3"/>
    <x v="303"/>
    <x v="1"/>
    <x v="8"/>
    <x v="303"/>
    <n v="20.724"/>
    <n v="2"/>
    <n v="0.7"/>
    <n v="-13.816000000000001"/>
    <x v="1"/>
  </r>
  <r>
    <n v="334"/>
    <x v="151"/>
    <s v="25/4/2016"/>
    <x v="135"/>
    <x v="0"/>
    <x v="139"/>
    <s v="John Lucas"/>
    <x v="0"/>
    <s v="United States"/>
    <s v="Philadelphia"/>
    <x v="9"/>
    <n v="19134"/>
    <x v="3"/>
    <x v="304"/>
    <x v="1"/>
    <x v="8"/>
    <x v="304"/>
    <n v="4.8959999999999999"/>
    <n v="3"/>
    <n v="0.7"/>
    <n v="-3.4272"/>
    <x v="1"/>
  </r>
  <r>
    <n v="335"/>
    <x v="152"/>
    <s v="1/9/2015"/>
    <x v="136"/>
    <x v="0"/>
    <x v="140"/>
    <s v="Doug Bickford"/>
    <x v="0"/>
    <s v="United States"/>
    <s v="Los Angeles"/>
    <x v="1"/>
    <n v="90045"/>
    <x v="1"/>
    <x v="305"/>
    <x v="1"/>
    <x v="8"/>
    <x v="305"/>
    <n v="4.7519999999999998"/>
    <n v="1"/>
    <n v="0.2"/>
    <n v="1.6037999999999999"/>
    <x v="0"/>
  </r>
  <r>
    <n v="336"/>
    <x v="152"/>
    <s v="1/9/2015"/>
    <x v="136"/>
    <x v="0"/>
    <x v="140"/>
    <s v="Doug Bickford"/>
    <x v="0"/>
    <s v="United States"/>
    <s v="Los Angeles"/>
    <x v="1"/>
    <n v="90045"/>
    <x v="1"/>
    <x v="306"/>
    <x v="2"/>
    <x v="16"/>
    <x v="306"/>
    <n v="959.98400000000004"/>
    <n v="2"/>
    <n v="0.2"/>
    <n v="335.99439999999998"/>
    <x v="0"/>
  </r>
  <r>
    <n v="337"/>
    <x v="152"/>
    <s v="1/9/2015"/>
    <x v="136"/>
    <x v="0"/>
    <x v="140"/>
    <s v="Doug Bickford"/>
    <x v="0"/>
    <s v="United States"/>
    <s v="Los Angeles"/>
    <x v="1"/>
    <n v="90045"/>
    <x v="1"/>
    <x v="307"/>
    <x v="1"/>
    <x v="8"/>
    <x v="307"/>
    <n v="14.368"/>
    <n v="4"/>
    <n v="0.2"/>
    <n v="4.49"/>
    <x v="0"/>
  </r>
  <r>
    <n v="338"/>
    <x v="153"/>
    <s v="12/7/2014"/>
    <x v="137"/>
    <x v="1"/>
    <x v="141"/>
    <s v="Alyssa Crouse"/>
    <x v="1"/>
    <s v="United States"/>
    <s v="San Francisco"/>
    <x v="1"/>
    <n v="94122"/>
    <x v="1"/>
    <x v="308"/>
    <x v="1"/>
    <x v="8"/>
    <x v="308"/>
    <n v="7.7119999999999997"/>
    <n v="2"/>
    <n v="0.2"/>
    <n v="2.7955999999999999"/>
    <x v="3"/>
  </r>
  <r>
    <n v="339"/>
    <x v="153"/>
    <s v="12/7/2014"/>
    <x v="137"/>
    <x v="1"/>
    <x v="141"/>
    <s v="Alyssa Crouse"/>
    <x v="1"/>
    <s v="United States"/>
    <s v="San Francisco"/>
    <x v="1"/>
    <n v="94122"/>
    <x v="1"/>
    <x v="309"/>
    <x v="0"/>
    <x v="3"/>
    <x v="309"/>
    <n v="698.35199999999998"/>
    <n v="3"/>
    <n v="0.2"/>
    <n v="-17.4588"/>
    <x v="3"/>
  </r>
  <r>
    <n v="340"/>
    <x v="154"/>
    <s v="22/6/2015"/>
    <x v="138"/>
    <x v="0"/>
    <x v="107"/>
    <s v="Ken Lonsdale"/>
    <x v="0"/>
    <s v="United States"/>
    <s v="Layton"/>
    <x v="7"/>
    <n v="84041"/>
    <x v="1"/>
    <x v="310"/>
    <x v="1"/>
    <x v="13"/>
    <x v="310"/>
    <n v="4.96"/>
    <n v="4"/>
    <n v="0"/>
    <n v="2.3311999999999999"/>
    <x v="1"/>
  </r>
  <r>
    <n v="341"/>
    <x v="155"/>
    <s v="13/4/2014"/>
    <x v="139"/>
    <x v="0"/>
    <x v="63"/>
    <s v="Jonathan Doherty"/>
    <x v="1"/>
    <s v="United States"/>
    <s v="Philadelphia"/>
    <x v="9"/>
    <n v="19140"/>
    <x v="3"/>
    <x v="311"/>
    <x v="1"/>
    <x v="6"/>
    <x v="311"/>
    <n v="17.856000000000002"/>
    <n v="4"/>
    <n v="0.2"/>
    <n v="1.1160000000000001"/>
    <x v="1"/>
  </r>
  <r>
    <n v="342"/>
    <x v="155"/>
    <s v="13/4/2014"/>
    <x v="139"/>
    <x v="0"/>
    <x v="63"/>
    <s v="Jonathan Doherty"/>
    <x v="1"/>
    <s v="United States"/>
    <s v="Philadelphia"/>
    <x v="9"/>
    <n v="19140"/>
    <x v="3"/>
    <x v="13"/>
    <x v="1"/>
    <x v="8"/>
    <x v="13"/>
    <n v="509.97"/>
    <n v="10"/>
    <n v="0.7"/>
    <n v="-407.976"/>
    <x v="1"/>
  </r>
  <r>
    <n v="343"/>
    <x v="155"/>
    <s v="13/4/2014"/>
    <x v="139"/>
    <x v="0"/>
    <x v="63"/>
    <s v="Jonathan Doherty"/>
    <x v="1"/>
    <s v="United States"/>
    <s v="Philadelphia"/>
    <x v="9"/>
    <n v="19140"/>
    <x v="3"/>
    <x v="127"/>
    <x v="1"/>
    <x v="13"/>
    <x v="128"/>
    <n v="30.992000000000001"/>
    <n v="13"/>
    <n v="0.2"/>
    <n v="10.0724"/>
    <x v="1"/>
  </r>
  <r>
    <n v="344"/>
    <x v="155"/>
    <s v="13/4/2014"/>
    <x v="139"/>
    <x v="0"/>
    <x v="63"/>
    <s v="Jonathan Doherty"/>
    <x v="1"/>
    <s v="United States"/>
    <s v="Philadelphia"/>
    <x v="9"/>
    <n v="19140"/>
    <x v="3"/>
    <x v="312"/>
    <x v="2"/>
    <x v="7"/>
    <x v="312"/>
    <n v="71.927999999999997"/>
    <n v="12"/>
    <n v="0.4"/>
    <n v="8.3916000000000004"/>
    <x v="1"/>
  </r>
  <r>
    <n v="345"/>
    <x v="156"/>
    <s v="20/12/2015"/>
    <x v="140"/>
    <x v="1"/>
    <x v="79"/>
    <s v="Chad Sievert"/>
    <x v="0"/>
    <s v="United States"/>
    <s v="Austin"/>
    <x v="5"/>
    <n v="78745"/>
    <x v="2"/>
    <x v="17"/>
    <x v="1"/>
    <x v="4"/>
    <x v="17"/>
    <n v="88.8"/>
    <n v="4"/>
    <n v="0.2"/>
    <n v="-2.2200000000000002"/>
    <x v="1"/>
  </r>
  <r>
    <n v="346"/>
    <x v="157"/>
    <s v="15/6/2017"/>
    <x v="141"/>
    <x v="1"/>
    <x v="142"/>
    <s v="Clay Cheatham"/>
    <x v="0"/>
    <s v="United States"/>
    <s v="San Francisco"/>
    <x v="1"/>
    <n v="94122"/>
    <x v="1"/>
    <x v="125"/>
    <x v="2"/>
    <x v="7"/>
    <x v="126"/>
    <n v="47.975999999999999"/>
    <n v="3"/>
    <n v="0.2"/>
    <n v="4.7976000000000001"/>
    <x v="1"/>
  </r>
  <r>
    <n v="347"/>
    <x v="158"/>
    <s v="8/7/2017"/>
    <x v="142"/>
    <x v="1"/>
    <x v="143"/>
    <s v="Tamara Dahlen"/>
    <x v="0"/>
    <s v="United States"/>
    <s v="Lowell"/>
    <x v="31"/>
    <n v="1852"/>
    <x v="3"/>
    <x v="183"/>
    <x v="1"/>
    <x v="6"/>
    <x v="184"/>
    <n v="7.56"/>
    <n v="3"/>
    <n v="0"/>
    <n v="3.0996000000000001"/>
    <x v="1"/>
  </r>
  <r>
    <n v="348"/>
    <x v="158"/>
    <s v="8/7/2017"/>
    <x v="142"/>
    <x v="1"/>
    <x v="143"/>
    <s v="Tamara Dahlen"/>
    <x v="0"/>
    <s v="United States"/>
    <s v="Lowell"/>
    <x v="31"/>
    <n v="1852"/>
    <x v="3"/>
    <x v="33"/>
    <x v="1"/>
    <x v="10"/>
    <x v="33"/>
    <n v="24.56"/>
    <n v="2"/>
    <n v="0"/>
    <n v="11.543200000000001"/>
    <x v="1"/>
  </r>
  <r>
    <n v="349"/>
    <x v="158"/>
    <s v="8/7/2017"/>
    <x v="142"/>
    <x v="1"/>
    <x v="143"/>
    <s v="Tamara Dahlen"/>
    <x v="0"/>
    <s v="United States"/>
    <s v="Lowell"/>
    <x v="31"/>
    <n v="1852"/>
    <x v="3"/>
    <x v="313"/>
    <x v="1"/>
    <x v="6"/>
    <x v="313"/>
    <n v="12.96"/>
    <n v="2"/>
    <n v="0"/>
    <n v="4.1471999999999998"/>
    <x v="1"/>
  </r>
  <r>
    <n v="350"/>
    <x v="159"/>
    <s v="1/9/2016"/>
    <x v="143"/>
    <x v="2"/>
    <x v="144"/>
    <s v="Adam Bellavance"/>
    <x v="2"/>
    <s v="United States"/>
    <s v="New York City"/>
    <x v="15"/>
    <n v="10009"/>
    <x v="3"/>
    <x v="234"/>
    <x v="2"/>
    <x v="11"/>
    <x v="235"/>
    <n v="6.79"/>
    <n v="1"/>
    <n v="0"/>
    <n v="2.3086000000000002"/>
    <x v="4"/>
  </r>
  <r>
    <n v="351"/>
    <x v="159"/>
    <s v="1/9/2016"/>
    <x v="143"/>
    <x v="2"/>
    <x v="144"/>
    <s v="Adam Bellavance"/>
    <x v="2"/>
    <s v="United States"/>
    <s v="New York City"/>
    <x v="15"/>
    <n v="10009"/>
    <x v="3"/>
    <x v="314"/>
    <x v="1"/>
    <x v="10"/>
    <x v="314"/>
    <n v="24.56"/>
    <n v="2"/>
    <n v="0"/>
    <n v="11.543200000000001"/>
    <x v="4"/>
  </r>
  <r>
    <n v="352"/>
    <x v="159"/>
    <s v="1/9/2016"/>
    <x v="143"/>
    <x v="2"/>
    <x v="144"/>
    <s v="Adam Bellavance"/>
    <x v="2"/>
    <s v="United States"/>
    <s v="New York City"/>
    <x v="15"/>
    <n v="10009"/>
    <x v="3"/>
    <x v="315"/>
    <x v="1"/>
    <x v="8"/>
    <x v="315"/>
    <n v="3.048"/>
    <n v="1"/>
    <n v="0.2"/>
    <n v="1.0668"/>
    <x v="4"/>
  </r>
  <r>
    <n v="353"/>
    <x v="159"/>
    <s v="1/9/2016"/>
    <x v="143"/>
    <x v="2"/>
    <x v="144"/>
    <s v="Adam Bellavance"/>
    <x v="2"/>
    <s v="United States"/>
    <s v="New York City"/>
    <x v="15"/>
    <n v="10009"/>
    <x v="3"/>
    <x v="314"/>
    <x v="1"/>
    <x v="10"/>
    <x v="314"/>
    <n v="49.12"/>
    <n v="4"/>
    <n v="0"/>
    <n v="23.086400000000001"/>
    <x v="4"/>
  </r>
  <r>
    <n v="354"/>
    <x v="159"/>
    <s v="1/9/2016"/>
    <x v="143"/>
    <x v="2"/>
    <x v="144"/>
    <s v="Adam Bellavance"/>
    <x v="2"/>
    <s v="United States"/>
    <s v="New York City"/>
    <x v="15"/>
    <n v="10009"/>
    <x v="3"/>
    <x v="316"/>
    <x v="1"/>
    <x v="8"/>
    <x v="316"/>
    <n v="4355.1679999999997"/>
    <n v="4"/>
    <n v="0.2"/>
    <n v="1415.4295999999999"/>
    <x v="4"/>
  </r>
  <r>
    <n v="355"/>
    <x v="160"/>
    <s v="8/4/2016"/>
    <x v="144"/>
    <x v="1"/>
    <x v="145"/>
    <s v="Jeremy Lonsdale"/>
    <x v="0"/>
    <s v="United States"/>
    <s v="New York City"/>
    <x v="15"/>
    <n v="10035"/>
    <x v="3"/>
    <x v="317"/>
    <x v="0"/>
    <x v="0"/>
    <x v="317"/>
    <n v="388.70400000000001"/>
    <n v="6"/>
    <n v="0.2"/>
    <n v="-4.8587999999999996"/>
    <x v="3"/>
  </r>
  <r>
    <n v="356"/>
    <x v="160"/>
    <s v="8/4/2016"/>
    <x v="144"/>
    <x v="1"/>
    <x v="145"/>
    <s v="Jeremy Lonsdale"/>
    <x v="0"/>
    <s v="United States"/>
    <s v="New York City"/>
    <x v="15"/>
    <n v="10035"/>
    <x v="3"/>
    <x v="318"/>
    <x v="1"/>
    <x v="12"/>
    <x v="318"/>
    <n v="8.26"/>
    <n v="2"/>
    <n v="0"/>
    <n v="3.7995999999999999"/>
    <x v="3"/>
  </r>
  <r>
    <n v="357"/>
    <x v="160"/>
    <s v="8/4/2016"/>
    <x v="144"/>
    <x v="1"/>
    <x v="145"/>
    <s v="Jeremy Lonsdale"/>
    <x v="0"/>
    <s v="United States"/>
    <s v="New York City"/>
    <x v="15"/>
    <n v="10035"/>
    <x v="3"/>
    <x v="319"/>
    <x v="1"/>
    <x v="6"/>
    <x v="319"/>
    <n v="17.04"/>
    <n v="4"/>
    <n v="0"/>
    <n v="6.9863999999999997"/>
    <x v="3"/>
  </r>
  <r>
    <n v="358"/>
    <x v="160"/>
    <s v="8/4/2016"/>
    <x v="144"/>
    <x v="1"/>
    <x v="145"/>
    <s v="Jeremy Lonsdale"/>
    <x v="0"/>
    <s v="United States"/>
    <s v="New York City"/>
    <x v="15"/>
    <n v="10035"/>
    <x v="3"/>
    <x v="320"/>
    <x v="1"/>
    <x v="10"/>
    <x v="320"/>
    <n v="34.4"/>
    <n v="5"/>
    <n v="0"/>
    <n v="15.824"/>
    <x v="3"/>
  </r>
  <r>
    <n v="359"/>
    <x v="161"/>
    <s v="23/4/2016"/>
    <x v="145"/>
    <x v="1"/>
    <x v="96"/>
    <s v="Heather Kirkland"/>
    <x v="1"/>
    <s v="United States"/>
    <s v="Charlotte"/>
    <x v="3"/>
    <n v="28205"/>
    <x v="0"/>
    <x v="187"/>
    <x v="1"/>
    <x v="10"/>
    <x v="188"/>
    <n v="36.24"/>
    <n v="5"/>
    <n v="0.2"/>
    <n v="11.324999999999999"/>
    <x v="3"/>
  </r>
  <r>
    <n v="360"/>
    <x v="162"/>
    <s v="8/3/2017"/>
    <x v="146"/>
    <x v="2"/>
    <x v="146"/>
    <s v="Victoria Brennan"/>
    <x v="1"/>
    <s v="United States"/>
    <s v="Columbus"/>
    <x v="32"/>
    <n v="31907"/>
    <x v="0"/>
    <x v="321"/>
    <x v="1"/>
    <x v="9"/>
    <x v="321"/>
    <n v="647.84"/>
    <n v="8"/>
    <n v="0"/>
    <n v="168.4384"/>
    <x v="0"/>
  </r>
  <r>
    <n v="361"/>
    <x v="162"/>
    <s v="8/3/2017"/>
    <x v="146"/>
    <x v="2"/>
    <x v="146"/>
    <s v="Victoria Brennan"/>
    <x v="1"/>
    <s v="United States"/>
    <s v="Columbus"/>
    <x v="32"/>
    <n v="31907"/>
    <x v="0"/>
    <x v="322"/>
    <x v="1"/>
    <x v="2"/>
    <x v="322"/>
    <n v="20.7"/>
    <n v="2"/>
    <n v="0"/>
    <n v="9.9359999999999999"/>
    <x v="0"/>
  </r>
  <r>
    <n v="362"/>
    <x v="163"/>
    <s v="25/9/2017"/>
    <x v="147"/>
    <x v="1"/>
    <x v="147"/>
    <s v="Katrina Willman"/>
    <x v="0"/>
    <s v="United States"/>
    <s v="New York City"/>
    <x v="15"/>
    <n v="10009"/>
    <x v="3"/>
    <x v="322"/>
    <x v="1"/>
    <x v="2"/>
    <x v="322"/>
    <n v="20.7"/>
    <n v="2"/>
    <n v="0"/>
    <n v="9.9359999999999999"/>
    <x v="5"/>
  </r>
  <r>
    <n v="363"/>
    <x v="163"/>
    <s v="25/9/2017"/>
    <x v="147"/>
    <x v="1"/>
    <x v="147"/>
    <s v="Katrina Willman"/>
    <x v="0"/>
    <s v="United States"/>
    <s v="New York City"/>
    <x v="15"/>
    <n v="10009"/>
    <x v="3"/>
    <x v="323"/>
    <x v="0"/>
    <x v="1"/>
    <x v="323"/>
    <n v="488.64600000000002"/>
    <n v="3"/>
    <n v="0.1"/>
    <n v="86.870400000000004"/>
    <x v="5"/>
  </r>
  <r>
    <n v="364"/>
    <x v="163"/>
    <s v="25/9/2017"/>
    <x v="147"/>
    <x v="1"/>
    <x v="147"/>
    <s v="Katrina Willman"/>
    <x v="0"/>
    <s v="United States"/>
    <s v="New York City"/>
    <x v="15"/>
    <n v="10009"/>
    <x v="3"/>
    <x v="324"/>
    <x v="1"/>
    <x v="6"/>
    <x v="324"/>
    <n v="5.56"/>
    <n v="2"/>
    <n v="0"/>
    <n v="1.4456"/>
    <x v="5"/>
  </r>
  <r>
    <n v="365"/>
    <x v="163"/>
    <s v="25/9/2017"/>
    <x v="147"/>
    <x v="1"/>
    <x v="147"/>
    <s v="Katrina Willman"/>
    <x v="0"/>
    <s v="United States"/>
    <s v="New York City"/>
    <x v="15"/>
    <n v="10009"/>
    <x v="3"/>
    <x v="325"/>
    <x v="0"/>
    <x v="5"/>
    <x v="325"/>
    <n v="47.12"/>
    <n v="8"/>
    <n v="0"/>
    <n v="20.732800000000001"/>
    <x v="5"/>
  </r>
  <r>
    <n v="366"/>
    <x v="164"/>
    <s v="24/9/2014"/>
    <x v="148"/>
    <x v="1"/>
    <x v="148"/>
    <s v="Julia Dunbar"/>
    <x v="0"/>
    <s v="United States"/>
    <s v="San Francisco"/>
    <x v="1"/>
    <n v="94109"/>
    <x v="1"/>
    <x v="45"/>
    <x v="1"/>
    <x v="4"/>
    <x v="45"/>
    <n v="211.96"/>
    <n v="4"/>
    <n v="0"/>
    <n v="8.4784000000000006"/>
    <x v="3"/>
  </r>
  <r>
    <n v="367"/>
    <x v="165"/>
    <s v="21/10/2016"/>
    <x v="149"/>
    <x v="3"/>
    <x v="149"/>
    <s v="Michael Kennedy"/>
    <x v="1"/>
    <s v="United States"/>
    <s v="Manchester"/>
    <x v="29"/>
    <n v="6040"/>
    <x v="3"/>
    <x v="326"/>
    <x v="1"/>
    <x v="8"/>
    <x v="326"/>
    <n v="23.2"/>
    <n v="4"/>
    <n v="0"/>
    <n v="10.44"/>
    <x v="7"/>
  </r>
  <r>
    <n v="368"/>
    <x v="165"/>
    <s v="21/10/2016"/>
    <x v="149"/>
    <x v="3"/>
    <x v="149"/>
    <s v="Michael Kennedy"/>
    <x v="1"/>
    <s v="United States"/>
    <s v="Manchester"/>
    <x v="29"/>
    <n v="6040"/>
    <x v="3"/>
    <x v="327"/>
    <x v="1"/>
    <x v="14"/>
    <x v="327"/>
    <n v="7.36"/>
    <n v="2"/>
    <n v="0"/>
    <n v="0.1472"/>
    <x v="7"/>
  </r>
  <r>
    <n v="369"/>
    <x v="165"/>
    <s v="21/10/2016"/>
    <x v="149"/>
    <x v="3"/>
    <x v="149"/>
    <s v="Michael Kennedy"/>
    <x v="1"/>
    <s v="United States"/>
    <s v="Manchester"/>
    <x v="29"/>
    <n v="6040"/>
    <x v="3"/>
    <x v="328"/>
    <x v="1"/>
    <x v="4"/>
    <x v="328"/>
    <n v="104.79"/>
    <n v="7"/>
    <n v="0"/>
    <n v="29.341200000000001"/>
    <x v="7"/>
  </r>
  <r>
    <n v="370"/>
    <x v="165"/>
    <s v="21/10/2016"/>
    <x v="149"/>
    <x v="3"/>
    <x v="149"/>
    <s v="Michael Kennedy"/>
    <x v="1"/>
    <s v="United States"/>
    <s v="Manchester"/>
    <x v="29"/>
    <n v="6040"/>
    <x v="3"/>
    <x v="37"/>
    <x v="0"/>
    <x v="0"/>
    <x v="37"/>
    <n v="1043.92"/>
    <n v="4"/>
    <n v="0"/>
    <n v="271.41919999999999"/>
    <x v="7"/>
  </r>
  <r>
    <n v="371"/>
    <x v="166"/>
    <s v="29/5/2017"/>
    <x v="150"/>
    <x v="1"/>
    <x v="150"/>
    <s v="Guy Thornton"/>
    <x v="0"/>
    <s v="United States"/>
    <s v="Harlingen"/>
    <x v="5"/>
    <n v="78550"/>
    <x v="2"/>
    <x v="329"/>
    <x v="1"/>
    <x v="10"/>
    <x v="329"/>
    <n v="25.92"/>
    <n v="5"/>
    <n v="0.2"/>
    <n v="9.3960000000000008"/>
    <x v="5"/>
  </r>
  <r>
    <n v="372"/>
    <x v="166"/>
    <s v="29/5/2017"/>
    <x v="150"/>
    <x v="1"/>
    <x v="150"/>
    <s v="Guy Thornton"/>
    <x v="0"/>
    <s v="United States"/>
    <s v="Harlingen"/>
    <x v="5"/>
    <n v="78550"/>
    <x v="2"/>
    <x v="330"/>
    <x v="1"/>
    <x v="4"/>
    <x v="330"/>
    <n v="53.423999999999999"/>
    <n v="3"/>
    <n v="0.2"/>
    <n v="4.6745999999999999"/>
    <x v="5"/>
  </r>
  <r>
    <n v="373"/>
    <x v="167"/>
    <s v="23/7/2014"/>
    <x v="151"/>
    <x v="1"/>
    <x v="151"/>
    <s v="Arthur Gainer"/>
    <x v="0"/>
    <s v="United States"/>
    <s v="Tucson"/>
    <x v="16"/>
    <n v="85705"/>
    <x v="1"/>
    <x v="304"/>
    <x v="1"/>
    <x v="8"/>
    <x v="304"/>
    <n v="8.16"/>
    <n v="5"/>
    <n v="0.7"/>
    <n v="-5.7119999999999997"/>
    <x v="1"/>
  </r>
  <r>
    <n v="374"/>
    <x v="167"/>
    <s v="23/7/2014"/>
    <x v="151"/>
    <x v="1"/>
    <x v="151"/>
    <s v="Arthur Gainer"/>
    <x v="0"/>
    <s v="United States"/>
    <s v="Tucson"/>
    <x v="16"/>
    <n v="85705"/>
    <x v="1"/>
    <x v="331"/>
    <x v="2"/>
    <x v="11"/>
    <x v="331"/>
    <n v="1023.936"/>
    <n v="8"/>
    <n v="0.2"/>
    <n v="179.18879999999999"/>
    <x v="1"/>
  </r>
  <r>
    <n v="375"/>
    <x v="167"/>
    <s v="23/7/2014"/>
    <x v="151"/>
    <x v="1"/>
    <x v="151"/>
    <s v="Arthur Gainer"/>
    <x v="0"/>
    <s v="United States"/>
    <s v="Tucson"/>
    <x v="16"/>
    <n v="85705"/>
    <x v="1"/>
    <x v="332"/>
    <x v="1"/>
    <x v="6"/>
    <x v="332"/>
    <n v="9.24"/>
    <n v="1"/>
    <n v="0.2"/>
    <n v="0.92400000000000004"/>
    <x v="1"/>
  </r>
  <r>
    <n v="376"/>
    <x v="167"/>
    <s v="23/7/2014"/>
    <x v="151"/>
    <x v="1"/>
    <x v="151"/>
    <s v="Arthur Gainer"/>
    <x v="0"/>
    <s v="United States"/>
    <s v="Tucson"/>
    <x v="16"/>
    <n v="85705"/>
    <x v="1"/>
    <x v="333"/>
    <x v="2"/>
    <x v="11"/>
    <x v="333"/>
    <n v="479.04"/>
    <n v="10"/>
    <n v="0.2"/>
    <n v="-29.94"/>
    <x v="1"/>
  </r>
  <r>
    <n v="377"/>
    <x v="168"/>
    <s v="28/9/2016"/>
    <x v="152"/>
    <x v="2"/>
    <x v="152"/>
    <s v="Muhammed MacIntyre"/>
    <x v="1"/>
    <s v="United States"/>
    <s v="Quincy"/>
    <x v="10"/>
    <n v="62301"/>
    <x v="2"/>
    <x v="334"/>
    <x v="1"/>
    <x v="10"/>
    <x v="334"/>
    <n v="99.135999999999996"/>
    <n v="4"/>
    <n v="0.2"/>
    <n v="30.98"/>
    <x v="0"/>
  </r>
  <r>
    <n v="378"/>
    <x v="169"/>
    <s v="27/8/2017"/>
    <x v="153"/>
    <x v="1"/>
    <x v="153"/>
    <s v="Allen Rosenblatt"/>
    <x v="1"/>
    <s v="United States"/>
    <s v="Franklin"/>
    <x v="31"/>
    <n v="2038"/>
    <x v="3"/>
    <x v="335"/>
    <x v="0"/>
    <x v="3"/>
    <x v="335"/>
    <n v="1488.424"/>
    <n v="7"/>
    <n v="0.3"/>
    <n v="-297.6848"/>
    <x v="3"/>
  </r>
  <r>
    <n v="379"/>
    <x v="170"/>
    <s v="28/4/2015"/>
    <x v="27"/>
    <x v="1"/>
    <x v="154"/>
    <s v="Russell Applegate"/>
    <x v="0"/>
    <s v="United States"/>
    <s v="Houston"/>
    <x v="5"/>
    <n v="77095"/>
    <x v="2"/>
    <x v="336"/>
    <x v="1"/>
    <x v="9"/>
    <x v="336"/>
    <n v="8.6519999999999992"/>
    <n v="3"/>
    <n v="0.8"/>
    <n v="-20.3322"/>
    <x v="2"/>
  </r>
  <r>
    <n v="380"/>
    <x v="170"/>
    <s v="28/4/2015"/>
    <x v="27"/>
    <x v="1"/>
    <x v="154"/>
    <s v="Russell Applegate"/>
    <x v="0"/>
    <s v="United States"/>
    <s v="Houston"/>
    <x v="5"/>
    <n v="77095"/>
    <x v="2"/>
    <x v="337"/>
    <x v="1"/>
    <x v="4"/>
    <x v="337"/>
    <n v="23.832000000000001"/>
    <n v="3"/>
    <n v="0.2"/>
    <n v="2.6810999999999998"/>
    <x v="2"/>
  </r>
  <r>
    <n v="381"/>
    <x v="170"/>
    <s v="28/4/2015"/>
    <x v="27"/>
    <x v="1"/>
    <x v="154"/>
    <s v="Russell Applegate"/>
    <x v="0"/>
    <s v="United States"/>
    <s v="Houston"/>
    <x v="5"/>
    <n v="77095"/>
    <x v="2"/>
    <x v="338"/>
    <x v="1"/>
    <x v="8"/>
    <x v="338"/>
    <n v="12.176"/>
    <n v="4"/>
    <n v="0.8"/>
    <n v="-18.872800000000002"/>
    <x v="2"/>
  </r>
  <r>
    <n v="382"/>
    <x v="171"/>
    <s v="28/10/2016"/>
    <x v="154"/>
    <x v="2"/>
    <x v="155"/>
    <s v="Alejandro Savely"/>
    <x v="1"/>
    <s v="United States"/>
    <s v="San Francisco"/>
    <x v="1"/>
    <n v="94109"/>
    <x v="1"/>
    <x v="339"/>
    <x v="1"/>
    <x v="10"/>
    <x v="339"/>
    <n v="50.96"/>
    <n v="7"/>
    <n v="0"/>
    <n v="25.48"/>
    <x v="6"/>
  </r>
  <r>
    <n v="383"/>
    <x v="171"/>
    <s v="28/10/2016"/>
    <x v="154"/>
    <x v="2"/>
    <x v="155"/>
    <s v="Alejandro Savely"/>
    <x v="1"/>
    <s v="United States"/>
    <s v="San Francisco"/>
    <x v="1"/>
    <n v="94109"/>
    <x v="1"/>
    <x v="340"/>
    <x v="1"/>
    <x v="8"/>
    <x v="340"/>
    <n v="49.536000000000001"/>
    <n v="3"/>
    <n v="0.2"/>
    <n v="17.337599999999998"/>
    <x v="6"/>
  </r>
  <r>
    <n v="384"/>
    <x v="172"/>
    <s v="26/6/2015"/>
    <x v="155"/>
    <x v="0"/>
    <x v="156"/>
    <s v="Laura Armstrong"/>
    <x v="1"/>
    <s v="United States"/>
    <s v="Taylor"/>
    <x v="12"/>
    <n v="48180"/>
    <x v="2"/>
    <x v="341"/>
    <x v="2"/>
    <x v="11"/>
    <x v="341"/>
    <n v="41.9"/>
    <n v="2"/>
    <n v="0"/>
    <n v="8.7989999999999995"/>
    <x v="0"/>
  </r>
  <r>
    <n v="385"/>
    <x v="173"/>
    <s v="27/11/2015"/>
    <x v="156"/>
    <x v="1"/>
    <x v="157"/>
    <s v="Denny Ordway"/>
    <x v="0"/>
    <s v="United States"/>
    <s v="Pembroke Pines"/>
    <x v="2"/>
    <n v="33024"/>
    <x v="0"/>
    <x v="342"/>
    <x v="0"/>
    <x v="3"/>
    <x v="342"/>
    <n v="375.45749999999998"/>
    <n v="3"/>
    <n v="0.45"/>
    <n v="-157.0095"/>
    <x v="3"/>
  </r>
  <r>
    <n v="386"/>
    <x v="173"/>
    <s v="27/11/2015"/>
    <x v="156"/>
    <x v="1"/>
    <x v="157"/>
    <s v="Denny Ordway"/>
    <x v="0"/>
    <s v="United States"/>
    <s v="Pembroke Pines"/>
    <x v="2"/>
    <n v="33024"/>
    <x v="0"/>
    <x v="343"/>
    <x v="2"/>
    <x v="11"/>
    <x v="343"/>
    <n v="83.975999999999999"/>
    <n v="3"/>
    <n v="0.2"/>
    <n v="-1.0497000000000001"/>
    <x v="3"/>
  </r>
  <r>
    <n v="387"/>
    <x v="174"/>
    <s v="3/12/2015"/>
    <x v="157"/>
    <x v="1"/>
    <x v="158"/>
    <s v="Dean Katz"/>
    <x v="1"/>
    <s v="United States"/>
    <s v="Philadelphia"/>
    <x v="9"/>
    <n v="19140"/>
    <x v="3"/>
    <x v="344"/>
    <x v="2"/>
    <x v="15"/>
    <x v="344"/>
    <n v="482.34"/>
    <n v="4"/>
    <n v="0.7"/>
    <n v="-337.63799999999998"/>
    <x v="1"/>
  </r>
  <r>
    <n v="388"/>
    <x v="174"/>
    <s v="3/12/2015"/>
    <x v="157"/>
    <x v="1"/>
    <x v="158"/>
    <s v="Dean Katz"/>
    <x v="1"/>
    <s v="United States"/>
    <s v="Philadelphia"/>
    <x v="9"/>
    <n v="19140"/>
    <x v="3"/>
    <x v="345"/>
    <x v="0"/>
    <x v="5"/>
    <x v="345"/>
    <n v="2.96"/>
    <n v="1"/>
    <n v="0.2"/>
    <n v="0.77700000000000002"/>
    <x v="1"/>
  </r>
  <r>
    <n v="389"/>
    <x v="175"/>
    <s v="24/11/2014"/>
    <x v="158"/>
    <x v="2"/>
    <x v="159"/>
    <s v="Nathan Gelder"/>
    <x v="0"/>
    <s v="United States"/>
    <s v="Cincinnati"/>
    <x v="24"/>
    <n v="45231"/>
    <x v="3"/>
    <x v="346"/>
    <x v="1"/>
    <x v="6"/>
    <x v="346"/>
    <n v="2.6240000000000001"/>
    <n v="1"/>
    <n v="0.2"/>
    <n v="0.4264"/>
    <x v="4"/>
  </r>
  <r>
    <n v="390"/>
    <x v="176"/>
    <s v="11/12/2017"/>
    <x v="159"/>
    <x v="1"/>
    <x v="160"/>
    <s v="Mike Vittorini"/>
    <x v="0"/>
    <s v="United States"/>
    <s v="New York City"/>
    <x v="15"/>
    <n v="10009"/>
    <x v="3"/>
    <x v="347"/>
    <x v="1"/>
    <x v="8"/>
    <x v="347"/>
    <n v="23.36"/>
    <n v="4"/>
    <n v="0.2"/>
    <n v="7.8840000000000003"/>
    <x v="1"/>
  </r>
  <r>
    <n v="391"/>
    <x v="176"/>
    <s v="11/12/2017"/>
    <x v="159"/>
    <x v="1"/>
    <x v="160"/>
    <s v="Mike Vittorini"/>
    <x v="0"/>
    <s v="United States"/>
    <s v="New York City"/>
    <x v="15"/>
    <n v="10009"/>
    <x v="3"/>
    <x v="84"/>
    <x v="2"/>
    <x v="11"/>
    <x v="84"/>
    <n v="39.979999999999997"/>
    <n v="2"/>
    <n v="0"/>
    <n v="13.5932"/>
    <x v="1"/>
  </r>
  <r>
    <n v="392"/>
    <x v="177"/>
    <s v="21/9/2014"/>
    <x v="160"/>
    <x v="0"/>
    <x v="161"/>
    <s v="Jack Garza"/>
    <x v="0"/>
    <s v="United States"/>
    <s v="Des Moines"/>
    <x v="4"/>
    <n v="98198"/>
    <x v="1"/>
    <x v="348"/>
    <x v="2"/>
    <x v="7"/>
    <x v="348"/>
    <n v="246.38399999999999"/>
    <n v="2"/>
    <n v="0.2"/>
    <n v="27.7182"/>
    <x v="4"/>
  </r>
  <r>
    <n v="393"/>
    <x v="177"/>
    <s v="21/9/2014"/>
    <x v="160"/>
    <x v="0"/>
    <x v="161"/>
    <s v="Jack Garza"/>
    <x v="0"/>
    <s v="United States"/>
    <s v="Des Moines"/>
    <x v="4"/>
    <n v="98198"/>
    <x v="1"/>
    <x v="349"/>
    <x v="2"/>
    <x v="16"/>
    <x v="349"/>
    <n v="1799.97"/>
    <n v="3"/>
    <n v="0"/>
    <n v="701.98829999999998"/>
    <x v="4"/>
  </r>
  <r>
    <n v="394"/>
    <x v="178"/>
    <s v="7/6/2014"/>
    <x v="161"/>
    <x v="0"/>
    <x v="162"/>
    <s v="Bart Pistole"/>
    <x v="1"/>
    <s v="United States"/>
    <s v="Peoria"/>
    <x v="10"/>
    <n v="61604"/>
    <x v="2"/>
    <x v="350"/>
    <x v="1"/>
    <x v="8"/>
    <x v="350"/>
    <n v="12.462"/>
    <n v="3"/>
    <n v="0.8"/>
    <n v="-20.5623"/>
    <x v="0"/>
  </r>
  <r>
    <n v="395"/>
    <x v="179"/>
    <s v="30/6/2017"/>
    <x v="162"/>
    <x v="1"/>
    <x v="163"/>
    <s v="Victor Preis"/>
    <x v="2"/>
    <s v="United States"/>
    <s v="Las Vegas"/>
    <x v="33"/>
    <n v="89115"/>
    <x v="1"/>
    <x v="351"/>
    <x v="1"/>
    <x v="8"/>
    <x v="351"/>
    <n v="75.792000000000002"/>
    <n v="3"/>
    <n v="0.2"/>
    <n v="25.579799999999999"/>
    <x v="3"/>
  </r>
  <r>
    <n v="396"/>
    <x v="180"/>
    <s v="17/10/2017"/>
    <x v="163"/>
    <x v="0"/>
    <x v="164"/>
    <s v="Saphhira Shifley"/>
    <x v="1"/>
    <s v="United States"/>
    <s v="Warwick"/>
    <x v="34"/>
    <n v="2886"/>
    <x v="3"/>
    <x v="352"/>
    <x v="1"/>
    <x v="4"/>
    <x v="352"/>
    <n v="49.96"/>
    <n v="2"/>
    <n v="0"/>
    <n v="9.4923999999999999"/>
    <x v="4"/>
  </r>
  <r>
    <n v="397"/>
    <x v="180"/>
    <s v="17/10/2017"/>
    <x v="163"/>
    <x v="0"/>
    <x v="164"/>
    <s v="Saphhira Shifley"/>
    <x v="1"/>
    <s v="United States"/>
    <s v="Warwick"/>
    <x v="34"/>
    <n v="2886"/>
    <x v="3"/>
    <x v="353"/>
    <x v="1"/>
    <x v="10"/>
    <x v="353"/>
    <n v="12.96"/>
    <n v="2"/>
    <n v="0"/>
    <n v="6.2207999999999997"/>
    <x v="4"/>
  </r>
  <r>
    <n v="398"/>
    <x v="181"/>
    <s v="31/10/2015"/>
    <x v="164"/>
    <x v="1"/>
    <x v="6"/>
    <s v="Harold Pawlan"/>
    <x v="2"/>
    <s v="United States"/>
    <s v="Jackson"/>
    <x v="12"/>
    <n v="49201"/>
    <x v="2"/>
    <x v="354"/>
    <x v="1"/>
    <x v="14"/>
    <x v="354"/>
    <n v="70.12"/>
    <n v="4"/>
    <n v="0"/>
    <n v="21.036000000000001"/>
    <x v="1"/>
  </r>
  <r>
    <n v="399"/>
    <x v="182"/>
    <s v="8/9/2016"/>
    <x v="165"/>
    <x v="0"/>
    <x v="165"/>
    <s v="Anna Gayman"/>
    <x v="0"/>
    <s v="United States"/>
    <s v="Houston"/>
    <x v="5"/>
    <n v="77036"/>
    <x v="2"/>
    <x v="355"/>
    <x v="1"/>
    <x v="4"/>
    <x v="355"/>
    <n v="35.951999999999998"/>
    <n v="3"/>
    <n v="0.2"/>
    <n v="3.5952000000000002"/>
    <x v="4"/>
  </r>
  <r>
    <n v="400"/>
    <x v="182"/>
    <s v="8/9/2016"/>
    <x v="165"/>
    <x v="0"/>
    <x v="165"/>
    <s v="Anna Gayman"/>
    <x v="0"/>
    <s v="United States"/>
    <s v="Houston"/>
    <x v="5"/>
    <n v="77036"/>
    <x v="2"/>
    <x v="26"/>
    <x v="0"/>
    <x v="0"/>
    <x v="26"/>
    <n v="2396.2656000000002"/>
    <n v="4"/>
    <n v="0.32"/>
    <n v="-317.15280000000001"/>
    <x v="4"/>
  </r>
  <r>
    <n v="401"/>
    <x v="182"/>
    <s v="8/9/2016"/>
    <x v="165"/>
    <x v="0"/>
    <x v="165"/>
    <s v="Anna Gayman"/>
    <x v="0"/>
    <s v="United States"/>
    <s v="Houston"/>
    <x v="5"/>
    <n v="77036"/>
    <x v="2"/>
    <x v="356"/>
    <x v="1"/>
    <x v="4"/>
    <x v="356"/>
    <n v="131.136"/>
    <n v="4"/>
    <n v="0.2"/>
    <n v="-32.783999999999999"/>
    <x v="4"/>
  </r>
  <r>
    <n v="402"/>
    <x v="182"/>
    <s v="8/9/2016"/>
    <x v="165"/>
    <x v="0"/>
    <x v="165"/>
    <s v="Anna Gayman"/>
    <x v="0"/>
    <s v="United States"/>
    <s v="Houston"/>
    <x v="5"/>
    <n v="77036"/>
    <x v="2"/>
    <x v="357"/>
    <x v="2"/>
    <x v="11"/>
    <x v="357"/>
    <n v="57.584000000000003"/>
    <n v="2"/>
    <n v="0.2"/>
    <n v="0.7198"/>
    <x v="4"/>
  </r>
  <r>
    <n v="403"/>
    <x v="183"/>
    <s v="24/12/2014"/>
    <x v="166"/>
    <x v="2"/>
    <x v="166"/>
    <s v="Luke Foster"/>
    <x v="0"/>
    <s v="United States"/>
    <s v="Miami"/>
    <x v="2"/>
    <n v="33180"/>
    <x v="0"/>
    <x v="358"/>
    <x v="1"/>
    <x v="10"/>
    <x v="358"/>
    <n v="9.5679999999999996"/>
    <n v="2"/>
    <n v="0.2"/>
    <n v="3.4683999999999999"/>
    <x v="4"/>
  </r>
  <r>
    <n v="404"/>
    <x v="184"/>
    <s v="16/4/2014"/>
    <x v="167"/>
    <x v="1"/>
    <x v="70"/>
    <s v="Stephanie Phelps"/>
    <x v="1"/>
    <s v="United States"/>
    <s v="Wilmington"/>
    <x v="3"/>
    <n v="28403"/>
    <x v="0"/>
    <x v="359"/>
    <x v="1"/>
    <x v="6"/>
    <x v="359"/>
    <n v="39.072000000000003"/>
    <n v="6"/>
    <n v="0.2"/>
    <n v="9.7680000000000007"/>
    <x v="1"/>
  </r>
  <r>
    <n v="405"/>
    <x v="185"/>
    <s v="24/12/2017"/>
    <x v="168"/>
    <x v="1"/>
    <x v="167"/>
    <s v="Roy Französisch"/>
    <x v="0"/>
    <s v="United States"/>
    <s v="New York City"/>
    <x v="15"/>
    <n v="10024"/>
    <x v="3"/>
    <x v="360"/>
    <x v="1"/>
    <x v="9"/>
    <x v="360"/>
    <n v="35.909999999999997"/>
    <n v="3"/>
    <n v="0"/>
    <n v="9.6957000000000004"/>
    <x v="3"/>
  </r>
  <r>
    <n v="406"/>
    <x v="186"/>
    <s v="8/12/2017"/>
    <x v="169"/>
    <x v="1"/>
    <x v="168"/>
    <s v="Keith Herrera"/>
    <x v="0"/>
    <s v="United States"/>
    <s v="San Francisco"/>
    <x v="1"/>
    <n v="94110"/>
    <x v="1"/>
    <x v="357"/>
    <x v="2"/>
    <x v="11"/>
    <x v="357"/>
    <n v="179.95"/>
    <n v="5"/>
    <n v="0"/>
    <n v="37.789499999999997"/>
    <x v="1"/>
  </r>
  <r>
    <n v="407"/>
    <x v="186"/>
    <s v="8/12/2017"/>
    <x v="169"/>
    <x v="1"/>
    <x v="168"/>
    <s v="Keith Herrera"/>
    <x v="0"/>
    <s v="United States"/>
    <s v="San Francisco"/>
    <x v="1"/>
    <n v="94110"/>
    <x v="1"/>
    <x v="361"/>
    <x v="2"/>
    <x v="16"/>
    <x v="361"/>
    <n v="1199.9760000000001"/>
    <n v="3"/>
    <n v="0.2"/>
    <n v="434.99130000000002"/>
    <x v="1"/>
  </r>
  <r>
    <n v="408"/>
    <x v="186"/>
    <s v="8/12/2017"/>
    <x v="169"/>
    <x v="1"/>
    <x v="168"/>
    <s v="Keith Herrera"/>
    <x v="0"/>
    <s v="United States"/>
    <s v="San Francisco"/>
    <x v="1"/>
    <n v="94110"/>
    <x v="1"/>
    <x v="362"/>
    <x v="1"/>
    <x v="10"/>
    <x v="362"/>
    <n v="27.15"/>
    <n v="5"/>
    <n v="0"/>
    <n v="13.3035"/>
    <x v="1"/>
  </r>
  <r>
    <n v="409"/>
    <x v="186"/>
    <s v="8/12/2017"/>
    <x v="169"/>
    <x v="1"/>
    <x v="168"/>
    <s v="Keith Herrera"/>
    <x v="0"/>
    <s v="United States"/>
    <s v="San Francisco"/>
    <x v="1"/>
    <n v="94110"/>
    <x v="1"/>
    <x v="363"/>
    <x v="0"/>
    <x v="3"/>
    <x v="363"/>
    <n v="1004.024"/>
    <n v="7"/>
    <n v="0.2"/>
    <n v="-112.95269999999999"/>
    <x v="1"/>
  </r>
  <r>
    <n v="410"/>
    <x v="186"/>
    <s v="8/12/2017"/>
    <x v="169"/>
    <x v="1"/>
    <x v="168"/>
    <s v="Keith Herrera"/>
    <x v="0"/>
    <s v="United States"/>
    <s v="San Francisco"/>
    <x v="1"/>
    <n v="94110"/>
    <x v="1"/>
    <x v="364"/>
    <x v="1"/>
    <x v="10"/>
    <x v="364"/>
    <n v="9.68"/>
    <n v="1"/>
    <n v="0"/>
    <n v="4.6463999999999999"/>
    <x v="1"/>
  </r>
  <r>
    <n v="411"/>
    <x v="186"/>
    <s v="8/12/2017"/>
    <x v="169"/>
    <x v="1"/>
    <x v="168"/>
    <s v="Keith Herrera"/>
    <x v="0"/>
    <s v="United States"/>
    <s v="San Francisco"/>
    <x v="1"/>
    <n v="94110"/>
    <x v="1"/>
    <x v="365"/>
    <x v="1"/>
    <x v="2"/>
    <x v="365"/>
    <n v="28.35"/>
    <n v="9"/>
    <n v="0"/>
    <n v="13.608000000000001"/>
    <x v="1"/>
  </r>
  <r>
    <n v="412"/>
    <x v="186"/>
    <s v="8/12/2017"/>
    <x v="169"/>
    <x v="1"/>
    <x v="168"/>
    <s v="Keith Herrera"/>
    <x v="0"/>
    <s v="United States"/>
    <s v="San Francisco"/>
    <x v="1"/>
    <n v="94110"/>
    <x v="1"/>
    <x v="314"/>
    <x v="1"/>
    <x v="10"/>
    <x v="366"/>
    <n v="55.98"/>
    <n v="1"/>
    <n v="0"/>
    <n v="27.430199999999999"/>
    <x v="1"/>
  </r>
  <r>
    <n v="413"/>
    <x v="186"/>
    <s v="8/12/2017"/>
    <x v="169"/>
    <x v="1"/>
    <x v="168"/>
    <s v="Keith Herrera"/>
    <x v="0"/>
    <s v="United States"/>
    <s v="San Francisco"/>
    <x v="1"/>
    <n v="94110"/>
    <x v="1"/>
    <x v="366"/>
    <x v="0"/>
    <x v="0"/>
    <x v="367"/>
    <n v="1336.829"/>
    <n v="13"/>
    <n v="0.15"/>
    <n v="31.454799999999999"/>
    <x v="1"/>
  </r>
  <r>
    <n v="414"/>
    <x v="186"/>
    <s v="8/12/2017"/>
    <x v="169"/>
    <x v="1"/>
    <x v="168"/>
    <s v="Keith Herrera"/>
    <x v="0"/>
    <s v="United States"/>
    <s v="San Francisco"/>
    <x v="1"/>
    <n v="94110"/>
    <x v="1"/>
    <x v="367"/>
    <x v="0"/>
    <x v="1"/>
    <x v="368"/>
    <n v="113.568"/>
    <n v="2"/>
    <n v="0.2"/>
    <n v="-18.454799999999999"/>
    <x v="1"/>
  </r>
  <r>
    <n v="415"/>
    <x v="187"/>
    <s v="3/11/2017"/>
    <x v="170"/>
    <x v="1"/>
    <x v="169"/>
    <s v="Kimberly Carter"/>
    <x v="1"/>
    <s v="United States"/>
    <s v="Seattle"/>
    <x v="4"/>
    <n v="98105"/>
    <x v="1"/>
    <x v="368"/>
    <x v="1"/>
    <x v="10"/>
    <x v="369"/>
    <n v="139.86000000000001"/>
    <n v="7"/>
    <n v="0"/>
    <n v="65.734200000000001"/>
    <x v="1"/>
  </r>
  <r>
    <n v="416"/>
    <x v="187"/>
    <s v="3/11/2017"/>
    <x v="170"/>
    <x v="1"/>
    <x v="169"/>
    <s v="Kimberly Carter"/>
    <x v="1"/>
    <s v="United States"/>
    <s v="Seattle"/>
    <x v="4"/>
    <n v="98105"/>
    <x v="1"/>
    <x v="268"/>
    <x v="0"/>
    <x v="1"/>
    <x v="268"/>
    <n v="307.13600000000002"/>
    <n v="4"/>
    <n v="0.2"/>
    <n v="26.874400000000001"/>
    <x v="1"/>
  </r>
  <r>
    <n v="417"/>
    <x v="188"/>
    <s v="24/6/2017"/>
    <x v="171"/>
    <x v="1"/>
    <x v="170"/>
    <s v="Caroline Jumper"/>
    <x v="0"/>
    <s v="United States"/>
    <s v="Huntington Beach"/>
    <x v="1"/>
    <n v="92646"/>
    <x v="1"/>
    <x v="369"/>
    <x v="1"/>
    <x v="6"/>
    <x v="370"/>
    <n v="95.92"/>
    <n v="8"/>
    <n v="0"/>
    <n v="25.898399999999999"/>
    <x v="1"/>
  </r>
  <r>
    <n v="418"/>
    <x v="189"/>
    <s v="14/4/2016"/>
    <x v="172"/>
    <x v="1"/>
    <x v="171"/>
    <s v="Philip Brown"/>
    <x v="0"/>
    <s v="United States"/>
    <s v="Los Angeles"/>
    <x v="1"/>
    <n v="90004"/>
    <x v="1"/>
    <x v="370"/>
    <x v="0"/>
    <x v="1"/>
    <x v="371"/>
    <n v="383.8"/>
    <n v="5"/>
    <n v="0.2"/>
    <n v="38.380000000000003"/>
    <x v="1"/>
  </r>
  <r>
    <n v="419"/>
    <x v="190"/>
    <s v="6/11/2017"/>
    <x v="173"/>
    <x v="1"/>
    <x v="146"/>
    <s v="Victoria Brennan"/>
    <x v="1"/>
    <s v="United States"/>
    <s v="Richmond"/>
    <x v="0"/>
    <n v="40475"/>
    <x v="0"/>
    <x v="371"/>
    <x v="1"/>
    <x v="10"/>
    <x v="372"/>
    <n v="5.78"/>
    <n v="1"/>
    <n v="0"/>
    <n v="2.8321999999999998"/>
    <x v="1"/>
  </r>
  <r>
    <n v="420"/>
    <x v="191"/>
    <s v="4/3/2017"/>
    <x v="174"/>
    <x v="1"/>
    <x v="133"/>
    <s v="Sung Pak"/>
    <x v="1"/>
    <s v="United States"/>
    <s v="Los Angeles"/>
    <x v="1"/>
    <n v="90045"/>
    <x v="1"/>
    <x v="372"/>
    <x v="1"/>
    <x v="6"/>
    <x v="373"/>
    <n v="9.32"/>
    <n v="4"/>
    <n v="0"/>
    <n v="2.7027999999999999"/>
    <x v="3"/>
  </r>
  <r>
    <n v="421"/>
    <x v="191"/>
    <s v="4/3/2017"/>
    <x v="174"/>
    <x v="1"/>
    <x v="133"/>
    <s v="Sung Pak"/>
    <x v="1"/>
    <s v="United States"/>
    <s v="Los Angeles"/>
    <x v="1"/>
    <n v="90045"/>
    <x v="1"/>
    <x v="373"/>
    <x v="1"/>
    <x v="12"/>
    <x v="374"/>
    <n v="15.25"/>
    <n v="1"/>
    <n v="0"/>
    <n v="7.0149999999999997"/>
    <x v="3"/>
  </r>
  <r>
    <n v="422"/>
    <x v="192"/>
    <s v="22/6/2014"/>
    <x v="175"/>
    <x v="2"/>
    <x v="32"/>
    <s v="Joel Eaton"/>
    <x v="0"/>
    <s v="United States"/>
    <s v="Louisville"/>
    <x v="22"/>
    <n v="80027"/>
    <x v="1"/>
    <x v="374"/>
    <x v="2"/>
    <x v="11"/>
    <x v="375"/>
    <n v="196.75200000000001"/>
    <n v="6"/>
    <n v="0.2"/>
    <n v="56.566200000000002"/>
    <x v="0"/>
  </r>
  <r>
    <n v="423"/>
    <x v="193"/>
    <s v="19/10/2017"/>
    <x v="15"/>
    <x v="1"/>
    <x v="172"/>
    <s v="Michael Paige"/>
    <x v="1"/>
    <s v="United States"/>
    <s v="Lawrence"/>
    <x v="31"/>
    <n v="1841"/>
    <x v="3"/>
    <x v="375"/>
    <x v="0"/>
    <x v="5"/>
    <x v="376"/>
    <n v="56.56"/>
    <n v="4"/>
    <n v="0"/>
    <n v="14.7056"/>
    <x v="1"/>
  </r>
  <r>
    <n v="424"/>
    <x v="193"/>
    <s v="19/10/2017"/>
    <x v="15"/>
    <x v="1"/>
    <x v="172"/>
    <s v="Michael Paige"/>
    <x v="1"/>
    <s v="United States"/>
    <s v="Lawrence"/>
    <x v="31"/>
    <n v="1841"/>
    <x v="3"/>
    <x v="376"/>
    <x v="1"/>
    <x v="4"/>
    <x v="377"/>
    <n v="32.700000000000003"/>
    <n v="3"/>
    <n v="0"/>
    <n v="8.5020000000000007"/>
    <x v="1"/>
  </r>
  <r>
    <n v="425"/>
    <x v="194"/>
    <s v="21/8/2017"/>
    <x v="176"/>
    <x v="0"/>
    <x v="173"/>
    <s v="Natalie Fritzler"/>
    <x v="0"/>
    <s v="United States"/>
    <s v="Jackson"/>
    <x v="35"/>
    <n v="39212"/>
    <x v="0"/>
    <x v="377"/>
    <x v="0"/>
    <x v="1"/>
    <x v="378"/>
    <n v="866.4"/>
    <n v="4"/>
    <n v="0"/>
    <n v="225.26400000000001"/>
    <x v="4"/>
  </r>
  <r>
    <n v="426"/>
    <x v="195"/>
    <s v="23/11/2017"/>
    <x v="177"/>
    <x v="0"/>
    <x v="25"/>
    <s v="Janet Molinari"/>
    <x v="1"/>
    <s v="United States"/>
    <s v="Canton"/>
    <x v="12"/>
    <n v="48187"/>
    <x v="2"/>
    <x v="378"/>
    <x v="0"/>
    <x v="5"/>
    <x v="379"/>
    <n v="28.4"/>
    <n v="2"/>
    <n v="0"/>
    <n v="11.076000000000001"/>
    <x v="0"/>
  </r>
  <r>
    <n v="427"/>
    <x v="195"/>
    <s v="23/11/2017"/>
    <x v="177"/>
    <x v="0"/>
    <x v="25"/>
    <s v="Janet Molinari"/>
    <x v="1"/>
    <s v="United States"/>
    <s v="Canton"/>
    <x v="12"/>
    <n v="48187"/>
    <x v="2"/>
    <x v="379"/>
    <x v="1"/>
    <x v="8"/>
    <x v="380"/>
    <n v="287.92"/>
    <n v="8"/>
    <n v="0"/>
    <n v="138.20160000000001"/>
    <x v="0"/>
  </r>
  <r>
    <n v="428"/>
    <x v="196"/>
    <s v="12/9/2014"/>
    <x v="178"/>
    <x v="2"/>
    <x v="174"/>
    <s v="Shirley Daniels"/>
    <x v="2"/>
    <s v="United States"/>
    <s v="New Rochelle"/>
    <x v="15"/>
    <n v="10801"/>
    <x v="3"/>
    <x v="380"/>
    <x v="2"/>
    <x v="15"/>
    <x v="381"/>
    <n v="69.989999999999995"/>
    <n v="1"/>
    <n v="0"/>
    <n v="30.095700000000001"/>
    <x v="6"/>
  </r>
  <r>
    <n v="429"/>
    <x v="197"/>
    <s v="1/10/2017"/>
    <x v="179"/>
    <x v="1"/>
    <x v="175"/>
    <s v="Ken Heidel"/>
    <x v="1"/>
    <s v="United States"/>
    <s v="San Antonio"/>
    <x v="5"/>
    <n v="78207"/>
    <x v="2"/>
    <x v="381"/>
    <x v="1"/>
    <x v="6"/>
    <x v="382"/>
    <n v="6.6719999999999997"/>
    <n v="6"/>
    <n v="0.2"/>
    <n v="0.50039999999999996"/>
    <x v="2"/>
  </r>
  <r>
    <n v="430"/>
    <x v="198"/>
    <s v="15/4/2016"/>
    <x v="180"/>
    <x v="1"/>
    <x v="176"/>
    <s v="Ross Baird"/>
    <x v="2"/>
    <s v="United States"/>
    <s v="Gastonia"/>
    <x v="3"/>
    <n v="28052"/>
    <x v="0"/>
    <x v="382"/>
    <x v="1"/>
    <x v="8"/>
    <x v="383"/>
    <n v="189.58799999999999"/>
    <n v="2"/>
    <n v="0.7"/>
    <n v="-145.35079999999999"/>
    <x v="5"/>
  </r>
  <r>
    <n v="431"/>
    <x v="198"/>
    <s v="15/4/2016"/>
    <x v="180"/>
    <x v="1"/>
    <x v="176"/>
    <s v="Ross Baird"/>
    <x v="2"/>
    <s v="United States"/>
    <s v="Gastonia"/>
    <x v="3"/>
    <n v="28052"/>
    <x v="0"/>
    <x v="171"/>
    <x v="2"/>
    <x v="11"/>
    <x v="172"/>
    <n v="408.74400000000003"/>
    <n v="7"/>
    <n v="0.2"/>
    <n v="76.639499999999998"/>
    <x v="5"/>
  </r>
  <r>
    <n v="432"/>
    <x v="198"/>
    <s v="15/4/2016"/>
    <x v="180"/>
    <x v="1"/>
    <x v="176"/>
    <s v="Ross Baird"/>
    <x v="2"/>
    <s v="United States"/>
    <s v="Gastonia"/>
    <x v="3"/>
    <n v="28052"/>
    <x v="0"/>
    <x v="171"/>
    <x v="2"/>
    <x v="11"/>
    <x v="172"/>
    <n v="291.95999999999998"/>
    <n v="5"/>
    <n v="0.2"/>
    <n v="54.7425"/>
    <x v="5"/>
  </r>
  <r>
    <n v="433"/>
    <x v="198"/>
    <s v="15/4/2016"/>
    <x v="180"/>
    <x v="1"/>
    <x v="176"/>
    <s v="Ross Baird"/>
    <x v="2"/>
    <s v="United States"/>
    <s v="Gastonia"/>
    <x v="3"/>
    <n v="28052"/>
    <x v="0"/>
    <x v="383"/>
    <x v="1"/>
    <x v="4"/>
    <x v="384"/>
    <n v="4.7679999999999998"/>
    <n v="2"/>
    <n v="0.2"/>
    <n v="-0.77480000000000004"/>
    <x v="5"/>
  </r>
  <r>
    <n v="434"/>
    <x v="199"/>
    <s v="6/6/2016"/>
    <x v="181"/>
    <x v="2"/>
    <x v="72"/>
    <s v="Dave Brooks"/>
    <x v="0"/>
    <s v="United States"/>
    <s v="Lowell"/>
    <x v="31"/>
    <n v="1852"/>
    <x v="3"/>
    <x v="384"/>
    <x v="1"/>
    <x v="4"/>
    <x v="385"/>
    <n v="714.3"/>
    <n v="5"/>
    <n v="0"/>
    <n v="207.14699999999999"/>
    <x v="6"/>
  </r>
  <r>
    <n v="435"/>
    <x v="200"/>
    <s v="19/12/2014"/>
    <x v="182"/>
    <x v="1"/>
    <x v="177"/>
    <s v="Mike Kennedy"/>
    <x v="0"/>
    <s v="United States"/>
    <s v="Jacksonville"/>
    <x v="2"/>
    <n v="32216"/>
    <x v="0"/>
    <x v="385"/>
    <x v="1"/>
    <x v="8"/>
    <x v="386"/>
    <n v="4.8120000000000003"/>
    <n v="2"/>
    <n v="0.7"/>
    <n v="-3.6892"/>
    <x v="5"/>
  </r>
  <r>
    <n v="436"/>
    <x v="200"/>
    <s v="19/12/2014"/>
    <x v="182"/>
    <x v="1"/>
    <x v="177"/>
    <s v="Mike Kennedy"/>
    <x v="0"/>
    <s v="United States"/>
    <s v="Jacksonville"/>
    <x v="2"/>
    <n v="32216"/>
    <x v="0"/>
    <x v="386"/>
    <x v="2"/>
    <x v="11"/>
    <x v="387"/>
    <n v="247.8"/>
    <n v="5"/>
    <n v="0.2"/>
    <n v="-18.585000000000001"/>
    <x v="5"/>
  </r>
  <r>
    <n v="437"/>
    <x v="201"/>
    <s v="12/6/2016"/>
    <x v="183"/>
    <x v="0"/>
    <x v="178"/>
    <s v="Philisse Overcash"/>
    <x v="2"/>
    <s v="United States"/>
    <s v="Chicago"/>
    <x v="10"/>
    <n v="60623"/>
    <x v="2"/>
    <x v="387"/>
    <x v="2"/>
    <x v="15"/>
    <x v="388"/>
    <n v="1007.979"/>
    <n v="3"/>
    <n v="0.3"/>
    <n v="43.199100000000001"/>
    <x v="4"/>
  </r>
  <r>
    <n v="438"/>
    <x v="201"/>
    <s v="12/6/2016"/>
    <x v="183"/>
    <x v="0"/>
    <x v="178"/>
    <s v="Philisse Overcash"/>
    <x v="2"/>
    <s v="United States"/>
    <s v="Chicago"/>
    <x v="10"/>
    <n v="60623"/>
    <x v="2"/>
    <x v="314"/>
    <x v="1"/>
    <x v="10"/>
    <x v="366"/>
    <n v="313.488"/>
    <n v="7"/>
    <n v="0.2"/>
    <n v="113.63939999999999"/>
    <x v="4"/>
  </r>
  <r>
    <n v="439"/>
    <x v="202"/>
    <s v="15/9/2017"/>
    <x v="184"/>
    <x v="1"/>
    <x v="179"/>
    <s v="Brenda Bowman"/>
    <x v="1"/>
    <s v="United States"/>
    <s v="Houston"/>
    <x v="5"/>
    <n v="77070"/>
    <x v="2"/>
    <x v="388"/>
    <x v="1"/>
    <x v="10"/>
    <x v="389"/>
    <n v="31.872"/>
    <n v="8"/>
    <n v="0.2"/>
    <n v="11.553599999999999"/>
    <x v="1"/>
  </r>
  <r>
    <n v="440"/>
    <x v="203"/>
    <s v="20/1/2017"/>
    <x v="185"/>
    <x v="0"/>
    <x v="51"/>
    <s v="Cynthia Voltz"/>
    <x v="1"/>
    <s v="United States"/>
    <s v="New York City"/>
    <x v="15"/>
    <n v="10024"/>
    <x v="3"/>
    <x v="389"/>
    <x v="0"/>
    <x v="1"/>
    <x v="390"/>
    <n v="207.846"/>
    <n v="3"/>
    <n v="0.1"/>
    <n v="2.3094000000000001"/>
    <x v="0"/>
  </r>
  <r>
    <n v="441"/>
    <x v="204"/>
    <s v="5/9/2016"/>
    <x v="62"/>
    <x v="0"/>
    <x v="7"/>
    <s v="Pete Kriz"/>
    <x v="0"/>
    <s v="United States"/>
    <s v="Detroit"/>
    <x v="12"/>
    <n v="48227"/>
    <x v="2"/>
    <x v="390"/>
    <x v="0"/>
    <x v="5"/>
    <x v="391"/>
    <n v="12.22"/>
    <n v="1"/>
    <n v="0"/>
    <n v="3.6659999999999999"/>
    <x v="4"/>
  </r>
  <r>
    <n v="442"/>
    <x v="204"/>
    <s v="5/9/2016"/>
    <x v="62"/>
    <x v="0"/>
    <x v="7"/>
    <s v="Pete Kriz"/>
    <x v="0"/>
    <s v="United States"/>
    <s v="Detroit"/>
    <x v="12"/>
    <n v="48227"/>
    <x v="2"/>
    <x v="391"/>
    <x v="1"/>
    <x v="4"/>
    <x v="392"/>
    <n v="194.94"/>
    <n v="3"/>
    <n v="0"/>
    <n v="23.392800000000001"/>
    <x v="4"/>
  </r>
  <r>
    <n v="443"/>
    <x v="204"/>
    <s v="5/9/2016"/>
    <x v="62"/>
    <x v="0"/>
    <x v="7"/>
    <s v="Pete Kriz"/>
    <x v="0"/>
    <s v="United States"/>
    <s v="Detroit"/>
    <x v="12"/>
    <n v="48227"/>
    <x v="2"/>
    <x v="392"/>
    <x v="1"/>
    <x v="4"/>
    <x v="393"/>
    <n v="70.95"/>
    <n v="3"/>
    <n v="0"/>
    <n v="20.575500000000002"/>
    <x v="4"/>
  </r>
  <r>
    <n v="444"/>
    <x v="204"/>
    <s v="5/9/2016"/>
    <x v="62"/>
    <x v="0"/>
    <x v="7"/>
    <s v="Pete Kriz"/>
    <x v="0"/>
    <s v="United States"/>
    <s v="Detroit"/>
    <x v="12"/>
    <n v="48227"/>
    <x v="2"/>
    <x v="393"/>
    <x v="1"/>
    <x v="10"/>
    <x v="394"/>
    <n v="91.36"/>
    <n v="4"/>
    <n v="0"/>
    <n v="42.025599999999997"/>
    <x v="4"/>
  </r>
  <r>
    <n v="445"/>
    <x v="204"/>
    <s v="5/9/2016"/>
    <x v="62"/>
    <x v="0"/>
    <x v="7"/>
    <s v="Pete Kriz"/>
    <x v="0"/>
    <s v="United States"/>
    <s v="Detroit"/>
    <x v="12"/>
    <n v="48227"/>
    <x v="2"/>
    <x v="394"/>
    <x v="0"/>
    <x v="1"/>
    <x v="395"/>
    <n v="242.94"/>
    <n v="3"/>
    <n v="0"/>
    <n v="29.152799999999999"/>
    <x v="4"/>
  </r>
  <r>
    <n v="446"/>
    <x v="204"/>
    <s v="5/9/2016"/>
    <x v="62"/>
    <x v="0"/>
    <x v="7"/>
    <s v="Pete Kriz"/>
    <x v="0"/>
    <s v="United States"/>
    <s v="Detroit"/>
    <x v="12"/>
    <n v="48227"/>
    <x v="2"/>
    <x v="395"/>
    <x v="1"/>
    <x v="2"/>
    <x v="396"/>
    <n v="22.05"/>
    <n v="7"/>
    <n v="0"/>
    <n v="10.584"/>
    <x v="4"/>
  </r>
  <r>
    <n v="447"/>
    <x v="205"/>
    <s v="20/3/2017"/>
    <x v="186"/>
    <x v="0"/>
    <x v="180"/>
    <s v="Troy Blackwell"/>
    <x v="0"/>
    <s v="United States"/>
    <s v="Columbus"/>
    <x v="14"/>
    <n v="47201"/>
    <x v="2"/>
    <x v="396"/>
    <x v="0"/>
    <x v="5"/>
    <x v="397"/>
    <n v="2.91"/>
    <n v="1"/>
    <n v="0"/>
    <n v="1.3676999999999999"/>
    <x v="3"/>
  </r>
  <r>
    <n v="448"/>
    <x v="206"/>
    <s v="1/4/2016"/>
    <x v="187"/>
    <x v="0"/>
    <x v="181"/>
    <s v="Raymond Buch"/>
    <x v="0"/>
    <s v="United States"/>
    <s v="Auburn"/>
    <x v="15"/>
    <n v="13021"/>
    <x v="3"/>
    <x v="397"/>
    <x v="1"/>
    <x v="6"/>
    <x v="398"/>
    <n v="59.52"/>
    <n v="3"/>
    <n v="0"/>
    <n v="15.475199999999999"/>
    <x v="4"/>
  </r>
  <r>
    <n v="449"/>
    <x v="206"/>
    <s v="1/4/2016"/>
    <x v="187"/>
    <x v="0"/>
    <x v="181"/>
    <s v="Raymond Buch"/>
    <x v="0"/>
    <s v="United States"/>
    <s v="Auburn"/>
    <x v="15"/>
    <n v="13021"/>
    <x v="3"/>
    <x v="398"/>
    <x v="1"/>
    <x v="4"/>
    <x v="399"/>
    <n v="161.94"/>
    <n v="3"/>
    <n v="0"/>
    <n v="9.7164000000000001"/>
    <x v="4"/>
  </r>
  <r>
    <n v="450"/>
    <x v="206"/>
    <s v="1/4/2016"/>
    <x v="187"/>
    <x v="0"/>
    <x v="181"/>
    <s v="Raymond Buch"/>
    <x v="0"/>
    <s v="United States"/>
    <s v="Auburn"/>
    <x v="15"/>
    <n v="13021"/>
    <x v="3"/>
    <x v="399"/>
    <x v="1"/>
    <x v="6"/>
    <x v="400"/>
    <n v="263.88"/>
    <n v="6"/>
    <n v="0"/>
    <n v="71.247600000000006"/>
    <x v="4"/>
  </r>
  <r>
    <n v="451"/>
    <x v="206"/>
    <s v="1/4/2016"/>
    <x v="187"/>
    <x v="0"/>
    <x v="181"/>
    <s v="Raymond Buch"/>
    <x v="0"/>
    <s v="United States"/>
    <s v="Auburn"/>
    <x v="15"/>
    <n v="13021"/>
    <x v="3"/>
    <x v="400"/>
    <x v="1"/>
    <x v="6"/>
    <x v="401"/>
    <n v="30.48"/>
    <n v="3"/>
    <n v="0"/>
    <n v="7.9248000000000003"/>
    <x v="4"/>
  </r>
  <r>
    <n v="452"/>
    <x v="206"/>
    <s v="1/4/2016"/>
    <x v="187"/>
    <x v="0"/>
    <x v="181"/>
    <s v="Raymond Buch"/>
    <x v="0"/>
    <s v="United States"/>
    <s v="Auburn"/>
    <x v="15"/>
    <n v="13021"/>
    <x v="3"/>
    <x v="401"/>
    <x v="1"/>
    <x v="6"/>
    <x v="402"/>
    <n v="9.84"/>
    <n v="3"/>
    <n v="0"/>
    <n v="2.8536000000000001"/>
    <x v="4"/>
  </r>
  <r>
    <n v="453"/>
    <x v="206"/>
    <s v="1/4/2016"/>
    <x v="187"/>
    <x v="0"/>
    <x v="181"/>
    <s v="Raymond Buch"/>
    <x v="0"/>
    <s v="United States"/>
    <s v="Auburn"/>
    <x v="15"/>
    <n v="13021"/>
    <x v="3"/>
    <x v="402"/>
    <x v="2"/>
    <x v="7"/>
    <x v="403"/>
    <n v="35.119999999999997"/>
    <n v="4"/>
    <n v="0"/>
    <n v="9.1311999999999998"/>
    <x v="4"/>
  </r>
  <r>
    <n v="454"/>
    <x v="207"/>
    <s v="20/10/2017"/>
    <x v="188"/>
    <x v="1"/>
    <x v="182"/>
    <s v="Ed Braxton"/>
    <x v="1"/>
    <s v="United States"/>
    <s v="Akron"/>
    <x v="24"/>
    <n v="44312"/>
    <x v="3"/>
    <x v="10"/>
    <x v="0"/>
    <x v="3"/>
    <x v="10"/>
    <n v="284.36399999999998"/>
    <n v="2"/>
    <n v="0.4"/>
    <n v="-75.830399999999997"/>
    <x v="1"/>
  </r>
  <r>
    <n v="455"/>
    <x v="207"/>
    <s v="20/10/2017"/>
    <x v="188"/>
    <x v="1"/>
    <x v="182"/>
    <s v="Ed Braxton"/>
    <x v="1"/>
    <s v="United States"/>
    <s v="Akron"/>
    <x v="24"/>
    <n v="44312"/>
    <x v="3"/>
    <x v="403"/>
    <x v="1"/>
    <x v="4"/>
    <x v="404"/>
    <n v="665.40800000000002"/>
    <n v="2"/>
    <n v="0.2"/>
    <n v="66.540800000000004"/>
    <x v="1"/>
  </r>
  <r>
    <n v="456"/>
    <x v="208"/>
    <s v="13/12/2016"/>
    <x v="24"/>
    <x v="1"/>
    <x v="175"/>
    <s v="Ken Heidel"/>
    <x v="1"/>
    <s v="United States"/>
    <s v="Norman"/>
    <x v="26"/>
    <n v="73071"/>
    <x v="2"/>
    <x v="404"/>
    <x v="2"/>
    <x v="11"/>
    <x v="405"/>
    <n v="63.88"/>
    <n v="4"/>
    <n v="0"/>
    <n v="24.9132"/>
    <x v="1"/>
  </r>
  <r>
    <n v="457"/>
    <x v="209"/>
    <s v="12/2/2014"/>
    <x v="189"/>
    <x v="1"/>
    <x v="183"/>
    <s v="Sanjit Chand"/>
    <x v="0"/>
    <s v="United States"/>
    <s v="Concord"/>
    <x v="1"/>
    <n v="94521"/>
    <x v="1"/>
    <x v="405"/>
    <x v="0"/>
    <x v="1"/>
    <x v="406"/>
    <n v="129.56800000000001"/>
    <n v="2"/>
    <n v="0.2"/>
    <n v="-24.294"/>
    <x v="5"/>
  </r>
  <r>
    <n v="458"/>
    <x v="210"/>
    <s v="26/9/2016"/>
    <x v="152"/>
    <x v="1"/>
    <x v="173"/>
    <s v="Natalie Fritzler"/>
    <x v="0"/>
    <s v="United States"/>
    <s v="Decatur"/>
    <x v="10"/>
    <n v="62521"/>
    <x v="2"/>
    <x v="406"/>
    <x v="0"/>
    <x v="1"/>
    <x v="407"/>
    <n v="747.55799999999999"/>
    <n v="3"/>
    <n v="0.3"/>
    <n v="-96.114599999999996"/>
    <x v="3"/>
  </r>
  <r>
    <n v="459"/>
    <x v="210"/>
    <s v="26/9/2016"/>
    <x v="152"/>
    <x v="1"/>
    <x v="173"/>
    <s v="Natalie Fritzler"/>
    <x v="0"/>
    <s v="United States"/>
    <s v="Decatur"/>
    <x v="10"/>
    <n v="62521"/>
    <x v="2"/>
    <x v="407"/>
    <x v="1"/>
    <x v="12"/>
    <x v="153"/>
    <n v="8.9280000000000008"/>
    <n v="2"/>
    <n v="0.2"/>
    <n v="3.3479999999999999"/>
    <x v="3"/>
  </r>
  <r>
    <n v="460"/>
    <x v="211"/>
    <s v="15/12/2015"/>
    <x v="190"/>
    <x v="1"/>
    <x v="98"/>
    <s v="Joseph Holt"/>
    <x v="0"/>
    <s v="United States"/>
    <s v="Seattle"/>
    <x v="4"/>
    <n v="98115"/>
    <x v="1"/>
    <x v="408"/>
    <x v="1"/>
    <x v="9"/>
    <x v="408"/>
    <n v="103.92"/>
    <n v="4"/>
    <n v="0"/>
    <n v="36.372"/>
    <x v="2"/>
  </r>
  <r>
    <n v="461"/>
    <x v="211"/>
    <s v="15/12/2015"/>
    <x v="190"/>
    <x v="1"/>
    <x v="98"/>
    <s v="Joseph Holt"/>
    <x v="0"/>
    <s v="United States"/>
    <s v="Seattle"/>
    <x v="4"/>
    <n v="98115"/>
    <x v="1"/>
    <x v="409"/>
    <x v="2"/>
    <x v="11"/>
    <x v="409"/>
    <n v="899.91"/>
    <n v="9"/>
    <n v="0"/>
    <n v="377.9622"/>
    <x v="2"/>
  </r>
  <r>
    <n v="462"/>
    <x v="211"/>
    <s v="15/12/2015"/>
    <x v="190"/>
    <x v="1"/>
    <x v="98"/>
    <s v="Joseph Holt"/>
    <x v="0"/>
    <s v="United States"/>
    <s v="Seattle"/>
    <x v="4"/>
    <n v="98115"/>
    <x v="1"/>
    <x v="410"/>
    <x v="1"/>
    <x v="8"/>
    <x v="410"/>
    <n v="51.311999999999998"/>
    <n v="3"/>
    <n v="0.2"/>
    <n v="18.6006"/>
    <x v="2"/>
  </r>
  <r>
    <n v="463"/>
    <x v="212"/>
    <s v="22/4/2016"/>
    <x v="135"/>
    <x v="1"/>
    <x v="184"/>
    <s v="Tanja Norvell"/>
    <x v="2"/>
    <s v="United States"/>
    <s v="Phoenix"/>
    <x v="16"/>
    <n v="85023"/>
    <x v="1"/>
    <x v="325"/>
    <x v="0"/>
    <x v="5"/>
    <x v="325"/>
    <n v="23.56"/>
    <n v="5"/>
    <n v="0.2"/>
    <n v="7.0679999999999996"/>
    <x v="2"/>
  </r>
  <r>
    <n v="464"/>
    <x v="212"/>
    <s v="22/4/2016"/>
    <x v="135"/>
    <x v="1"/>
    <x v="184"/>
    <s v="Tanja Norvell"/>
    <x v="2"/>
    <s v="United States"/>
    <s v="Phoenix"/>
    <x v="16"/>
    <n v="85023"/>
    <x v="1"/>
    <x v="411"/>
    <x v="0"/>
    <x v="3"/>
    <x v="411"/>
    <n v="1272.6300000000001"/>
    <n v="6"/>
    <n v="0.5"/>
    <n v="-814.48320000000001"/>
    <x v="2"/>
  </r>
  <r>
    <n v="465"/>
    <x v="212"/>
    <s v="22/4/2016"/>
    <x v="135"/>
    <x v="1"/>
    <x v="184"/>
    <s v="Tanja Norvell"/>
    <x v="2"/>
    <s v="United States"/>
    <s v="Phoenix"/>
    <x v="16"/>
    <n v="85023"/>
    <x v="1"/>
    <x v="412"/>
    <x v="1"/>
    <x v="8"/>
    <x v="412"/>
    <n v="28.484999999999999"/>
    <n v="5"/>
    <n v="0.7"/>
    <n v="-20.888999999999999"/>
    <x v="2"/>
  </r>
  <r>
    <n v="466"/>
    <x v="212"/>
    <s v="22/4/2016"/>
    <x v="135"/>
    <x v="1"/>
    <x v="184"/>
    <s v="Tanja Norvell"/>
    <x v="2"/>
    <s v="United States"/>
    <s v="Phoenix"/>
    <x v="16"/>
    <n v="85023"/>
    <x v="1"/>
    <x v="413"/>
    <x v="1"/>
    <x v="14"/>
    <x v="413"/>
    <n v="185.376"/>
    <n v="2"/>
    <n v="0.2"/>
    <n v="-34.758000000000003"/>
    <x v="2"/>
  </r>
  <r>
    <n v="467"/>
    <x v="212"/>
    <s v="22/4/2016"/>
    <x v="135"/>
    <x v="1"/>
    <x v="184"/>
    <s v="Tanja Norvell"/>
    <x v="2"/>
    <s v="United States"/>
    <s v="Phoenix"/>
    <x v="16"/>
    <n v="85023"/>
    <x v="1"/>
    <x v="414"/>
    <x v="1"/>
    <x v="9"/>
    <x v="414"/>
    <n v="78.272000000000006"/>
    <n v="2"/>
    <n v="0.2"/>
    <n v="5.8704000000000001"/>
    <x v="2"/>
  </r>
  <r>
    <n v="468"/>
    <x v="213"/>
    <s v="17/1/2015"/>
    <x v="191"/>
    <x v="1"/>
    <x v="185"/>
    <s v="Joni Sundaresam"/>
    <x v="2"/>
    <s v="United States"/>
    <s v="Park Ridge"/>
    <x v="10"/>
    <n v="60068"/>
    <x v="2"/>
    <x v="269"/>
    <x v="0"/>
    <x v="5"/>
    <x v="269"/>
    <n v="254.744"/>
    <n v="7"/>
    <n v="0.6"/>
    <n v="-312.06139999999999"/>
    <x v="2"/>
  </r>
  <r>
    <n v="469"/>
    <x v="214"/>
    <s v="31/3/2017"/>
    <x v="192"/>
    <x v="1"/>
    <x v="103"/>
    <s v="David Smith"/>
    <x v="1"/>
    <s v="United States"/>
    <s v="Amarillo"/>
    <x v="5"/>
    <n v="79109"/>
    <x v="2"/>
    <x v="415"/>
    <x v="0"/>
    <x v="0"/>
    <x v="415"/>
    <n v="205.33279999999999"/>
    <n v="2"/>
    <n v="0.32"/>
    <n v="-36.235199999999999"/>
    <x v="1"/>
  </r>
  <r>
    <n v="470"/>
    <x v="215"/>
    <s v="16/12/2016"/>
    <x v="120"/>
    <x v="0"/>
    <x v="113"/>
    <s v="Craig Carreira"/>
    <x v="0"/>
    <s v="United States"/>
    <s v="Chicago"/>
    <x v="10"/>
    <n v="60610"/>
    <x v="2"/>
    <x v="416"/>
    <x v="1"/>
    <x v="8"/>
    <x v="416"/>
    <n v="4.7880000000000003"/>
    <n v="3"/>
    <n v="0.8"/>
    <n v="-7.9001999999999999"/>
    <x v="1"/>
  </r>
  <r>
    <n v="471"/>
    <x v="216"/>
    <s v="20/12/2015"/>
    <x v="140"/>
    <x v="1"/>
    <x v="186"/>
    <s v="Maya Herman"/>
    <x v="1"/>
    <s v="United States"/>
    <s v="Lindenhurst"/>
    <x v="15"/>
    <n v="11757"/>
    <x v="3"/>
    <x v="417"/>
    <x v="1"/>
    <x v="10"/>
    <x v="417"/>
    <n v="55.48"/>
    <n v="1"/>
    <n v="0"/>
    <n v="26.630400000000002"/>
    <x v="1"/>
  </r>
  <r>
    <n v="472"/>
    <x v="217"/>
    <s v="9/11/2014"/>
    <x v="193"/>
    <x v="0"/>
    <x v="187"/>
    <s v="Jeremy Pistek"/>
    <x v="0"/>
    <s v="United States"/>
    <s v="San Francisco"/>
    <x v="1"/>
    <n v="94110"/>
    <x v="1"/>
    <x v="418"/>
    <x v="1"/>
    <x v="4"/>
    <x v="418"/>
    <n v="340.92"/>
    <n v="3"/>
    <n v="0"/>
    <n v="3.4091999999999998"/>
    <x v="4"/>
  </r>
  <r>
    <n v="473"/>
    <x v="217"/>
    <s v="9/11/2014"/>
    <x v="193"/>
    <x v="0"/>
    <x v="187"/>
    <s v="Jeremy Pistek"/>
    <x v="0"/>
    <s v="United States"/>
    <s v="San Francisco"/>
    <x v="1"/>
    <n v="94110"/>
    <x v="1"/>
    <x v="419"/>
    <x v="0"/>
    <x v="0"/>
    <x v="419"/>
    <n v="222.666"/>
    <n v="2"/>
    <n v="0.15"/>
    <n v="10.478400000000001"/>
    <x v="4"/>
  </r>
  <r>
    <n v="474"/>
    <x v="217"/>
    <s v="9/11/2014"/>
    <x v="193"/>
    <x v="0"/>
    <x v="187"/>
    <s v="Jeremy Pistek"/>
    <x v="0"/>
    <s v="United States"/>
    <s v="San Francisco"/>
    <x v="1"/>
    <n v="94110"/>
    <x v="1"/>
    <x v="420"/>
    <x v="2"/>
    <x v="7"/>
    <x v="420"/>
    <n v="703.96799999999996"/>
    <n v="4"/>
    <n v="0.2"/>
    <n v="87.995999999999995"/>
    <x v="4"/>
  </r>
  <r>
    <n v="475"/>
    <x v="217"/>
    <s v="9/11/2014"/>
    <x v="193"/>
    <x v="0"/>
    <x v="187"/>
    <s v="Jeremy Pistek"/>
    <x v="0"/>
    <s v="United States"/>
    <s v="San Francisco"/>
    <x v="1"/>
    <n v="94110"/>
    <x v="1"/>
    <x v="421"/>
    <x v="1"/>
    <x v="4"/>
    <x v="421"/>
    <n v="92.52"/>
    <n v="6"/>
    <n v="0"/>
    <n v="24.980399999999999"/>
    <x v="4"/>
  </r>
  <r>
    <n v="476"/>
    <x v="217"/>
    <s v="9/11/2014"/>
    <x v="193"/>
    <x v="0"/>
    <x v="187"/>
    <s v="Jeremy Pistek"/>
    <x v="0"/>
    <s v="United States"/>
    <s v="San Francisco"/>
    <x v="1"/>
    <n v="94110"/>
    <x v="1"/>
    <x v="422"/>
    <x v="1"/>
    <x v="10"/>
    <x v="422"/>
    <n v="62.65"/>
    <n v="7"/>
    <n v="0"/>
    <n v="28.818999999999999"/>
    <x v="4"/>
  </r>
  <r>
    <n v="477"/>
    <x v="217"/>
    <s v="9/11/2014"/>
    <x v="193"/>
    <x v="0"/>
    <x v="187"/>
    <s v="Jeremy Pistek"/>
    <x v="0"/>
    <s v="United States"/>
    <s v="San Francisco"/>
    <x v="1"/>
    <n v="94110"/>
    <x v="1"/>
    <x v="423"/>
    <x v="1"/>
    <x v="10"/>
    <x v="423"/>
    <n v="94.85"/>
    <n v="5"/>
    <n v="0"/>
    <n v="45.527999999999999"/>
    <x v="4"/>
  </r>
  <r>
    <n v="478"/>
    <x v="218"/>
    <s v="12/7/2016"/>
    <x v="194"/>
    <x v="1"/>
    <x v="120"/>
    <s v="Kristen Hastings"/>
    <x v="1"/>
    <s v="United States"/>
    <s v="Los Angeles"/>
    <x v="1"/>
    <n v="90008"/>
    <x v="1"/>
    <x v="424"/>
    <x v="2"/>
    <x v="7"/>
    <x v="424"/>
    <n v="95.76"/>
    <n v="6"/>
    <n v="0.2"/>
    <n v="7.1820000000000004"/>
    <x v="2"/>
  </r>
  <r>
    <n v="479"/>
    <x v="219"/>
    <s v="27/10/2016"/>
    <x v="195"/>
    <x v="1"/>
    <x v="188"/>
    <s v="Jeremy Ellison"/>
    <x v="0"/>
    <s v="United States"/>
    <s v="Troy"/>
    <x v="15"/>
    <n v="12180"/>
    <x v="3"/>
    <x v="278"/>
    <x v="0"/>
    <x v="5"/>
    <x v="278"/>
    <n v="40.200000000000003"/>
    <n v="3"/>
    <n v="0"/>
    <n v="19.295999999999999"/>
    <x v="5"/>
  </r>
  <r>
    <n v="480"/>
    <x v="220"/>
    <s v="26/6/2016"/>
    <x v="196"/>
    <x v="1"/>
    <x v="189"/>
    <s v="John Grady"/>
    <x v="1"/>
    <s v="United States"/>
    <s v="New York City"/>
    <x v="15"/>
    <n v="10024"/>
    <x v="3"/>
    <x v="425"/>
    <x v="1"/>
    <x v="6"/>
    <x v="425"/>
    <n v="14.7"/>
    <n v="5"/>
    <n v="0"/>
    <n v="6.6150000000000002"/>
    <x v="5"/>
  </r>
  <r>
    <n v="481"/>
    <x v="220"/>
    <s v="26/6/2016"/>
    <x v="196"/>
    <x v="1"/>
    <x v="189"/>
    <s v="John Grady"/>
    <x v="1"/>
    <s v="United States"/>
    <s v="New York City"/>
    <x v="15"/>
    <n v="10024"/>
    <x v="3"/>
    <x v="426"/>
    <x v="1"/>
    <x v="4"/>
    <x v="426"/>
    <n v="704.25"/>
    <n v="5"/>
    <n v="0"/>
    <n v="84.51"/>
    <x v="5"/>
  </r>
  <r>
    <n v="482"/>
    <x v="221"/>
    <s v="6/10/2014"/>
    <x v="197"/>
    <x v="1"/>
    <x v="190"/>
    <s v="Xylona Preis"/>
    <x v="0"/>
    <s v="United States"/>
    <s v="San Diego"/>
    <x v="1"/>
    <n v="92024"/>
    <x v="1"/>
    <x v="427"/>
    <x v="2"/>
    <x v="11"/>
    <x v="427"/>
    <n v="9.09"/>
    <n v="3"/>
    <n v="0"/>
    <n v="1.9089"/>
    <x v="1"/>
  </r>
  <r>
    <n v="483"/>
    <x v="222"/>
    <s v="22/7/2014"/>
    <x v="151"/>
    <x v="1"/>
    <x v="191"/>
    <s v="Erin Mull"/>
    <x v="0"/>
    <s v="United States"/>
    <s v="New York City"/>
    <x v="15"/>
    <n v="10024"/>
    <x v="3"/>
    <x v="79"/>
    <x v="1"/>
    <x v="6"/>
    <x v="79"/>
    <n v="5.96"/>
    <n v="2"/>
    <n v="0"/>
    <n v="1.6688000000000001"/>
    <x v="3"/>
  </r>
  <r>
    <n v="484"/>
    <x v="222"/>
    <s v="22/7/2014"/>
    <x v="151"/>
    <x v="1"/>
    <x v="191"/>
    <s v="Erin Mull"/>
    <x v="0"/>
    <s v="United States"/>
    <s v="New York City"/>
    <x v="15"/>
    <n v="10024"/>
    <x v="3"/>
    <x v="428"/>
    <x v="2"/>
    <x v="11"/>
    <x v="428"/>
    <n v="159.97999999999999"/>
    <n v="2"/>
    <n v="0"/>
    <n v="57.592799999999997"/>
    <x v="3"/>
  </r>
  <r>
    <n v="485"/>
    <x v="223"/>
    <s v="10/6/2017"/>
    <x v="198"/>
    <x v="2"/>
    <x v="192"/>
    <s v="Michelle Tran"/>
    <x v="2"/>
    <s v="United States"/>
    <s v="Los Angeles"/>
    <x v="1"/>
    <n v="90045"/>
    <x v="1"/>
    <x v="429"/>
    <x v="1"/>
    <x v="2"/>
    <x v="429"/>
    <n v="29.6"/>
    <n v="2"/>
    <n v="0"/>
    <n v="14.8"/>
    <x v="0"/>
  </r>
  <r>
    <n v="486"/>
    <x v="223"/>
    <s v="10/6/2017"/>
    <x v="198"/>
    <x v="2"/>
    <x v="192"/>
    <s v="Michelle Tran"/>
    <x v="2"/>
    <s v="United States"/>
    <s v="Los Angeles"/>
    <x v="1"/>
    <n v="90045"/>
    <x v="1"/>
    <x v="430"/>
    <x v="0"/>
    <x v="0"/>
    <x v="430"/>
    <n v="514.16499999999996"/>
    <n v="5"/>
    <n v="0.15"/>
    <n v="-30.245000000000001"/>
    <x v="0"/>
  </r>
  <r>
    <n v="487"/>
    <x v="223"/>
    <s v="10/6/2017"/>
    <x v="198"/>
    <x v="2"/>
    <x v="192"/>
    <s v="Michelle Tran"/>
    <x v="2"/>
    <s v="United States"/>
    <s v="Los Angeles"/>
    <x v="1"/>
    <n v="90045"/>
    <x v="1"/>
    <x v="431"/>
    <x v="2"/>
    <x v="7"/>
    <x v="431"/>
    <n v="279.95999999999998"/>
    <n v="5"/>
    <n v="0.2"/>
    <n v="17.497499999999999"/>
    <x v="0"/>
  </r>
  <r>
    <n v="488"/>
    <x v="224"/>
    <s v="29/10/2014"/>
    <x v="199"/>
    <x v="2"/>
    <x v="193"/>
    <s v="Sue Ann Reed"/>
    <x v="0"/>
    <s v="United States"/>
    <s v="Chicago"/>
    <x v="10"/>
    <n v="60610"/>
    <x v="2"/>
    <x v="432"/>
    <x v="2"/>
    <x v="7"/>
    <x v="432"/>
    <n v="2735.9520000000002"/>
    <n v="6"/>
    <n v="0.2"/>
    <n v="341.99400000000003"/>
    <x v="4"/>
  </r>
  <r>
    <n v="489"/>
    <x v="225"/>
    <s v="9/6/2014"/>
    <x v="200"/>
    <x v="0"/>
    <x v="194"/>
    <s v="Carl Weiss"/>
    <x v="2"/>
    <s v="United States"/>
    <s v="Huntsville"/>
    <x v="5"/>
    <n v="77340"/>
    <x v="2"/>
    <x v="433"/>
    <x v="2"/>
    <x v="7"/>
    <x v="433"/>
    <n v="7.992"/>
    <n v="1"/>
    <n v="0.2"/>
    <n v="0.59940000000000004"/>
    <x v="1"/>
  </r>
  <r>
    <n v="490"/>
    <x v="225"/>
    <s v="9/6/2014"/>
    <x v="200"/>
    <x v="0"/>
    <x v="194"/>
    <s v="Carl Weiss"/>
    <x v="2"/>
    <s v="United States"/>
    <s v="Huntsville"/>
    <x v="5"/>
    <n v="77340"/>
    <x v="2"/>
    <x v="434"/>
    <x v="2"/>
    <x v="11"/>
    <x v="434"/>
    <n v="63.984000000000002"/>
    <n v="2"/>
    <n v="0.2"/>
    <n v="10.397399999999999"/>
    <x v="1"/>
  </r>
  <r>
    <n v="491"/>
    <x v="225"/>
    <s v="9/6/2014"/>
    <x v="200"/>
    <x v="0"/>
    <x v="194"/>
    <s v="Carl Weiss"/>
    <x v="2"/>
    <s v="United States"/>
    <s v="Huntsville"/>
    <x v="5"/>
    <n v="77340"/>
    <x v="2"/>
    <x v="399"/>
    <x v="1"/>
    <x v="6"/>
    <x v="400"/>
    <n v="70.367999999999995"/>
    <n v="2"/>
    <n v="0.2"/>
    <n v="6.1571999999999996"/>
    <x v="1"/>
  </r>
  <r>
    <n v="492"/>
    <x v="226"/>
    <s v="14/9/2014"/>
    <x v="76"/>
    <x v="1"/>
    <x v="195"/>
    <s v="Astrea Jones"/>
    <x v="0"/>
    <s v="United States"/>
    <s v="Rochester"/>
    <x v="15"/>
    <n v="14609"/>
    <x v="3"/>
    <x v="435"/>
    <x v="1"/>
    <x v="4"/>
    <x v="435"/>
    <n v="449.15"/>
    <n v="5"/>
    <n v="0"/>
    <n v="8.9830000000000005"/>
    <x v="3"/>
  </r>
  <r>
    <n v="493"/>
    <x v="226"/>
    <s v="14/9/2014"/>
    <x v="76"/>
    <x v="1"/>
    <x v="195"/>
    <s v="Astrea Jones"/>
    <x v="0"/>
    <s v="United States"/>
    <s v="Rochester"/>
    <x v="15"/>
    <n v="14609"/>
    <x v="3"/>
    <x v="436"/>
    <x v="1"/>
    <x v="12"/>
    <x v="436"/>
    <n v="11.07"/>
    <n v="3"/>
    <n v="0"/>
    <n v="5.0922000000000001"/>
    <x v="3"/>
  </r>
  <r>
    <n v="494"/>
    <x v="227"/>
    <s v="9/5/2016"/>
    <x v="201"/>
    <x v="1"/>
    <x v="196"/>
    <s v="Sonia Sunley"/>
    <x v="0"/>
    <s v="United States"/>
    <s v="Seattle"/>
    <x v="4"/>
    <n v="98115"/>
    <x v="1"/>
    <x v="437"/>
    <x v="2"/>
    <x v="11"/>
    <x v="437"/>
    <n v="93.98"/>
    <n v="2"/>
    <n v="0"/>
    <n v="13.1572"/>
    <x v="3"/>
  </r>
  <r>
    <n v="495"/>
    <x v="228"/>
    <s v="18/3/2016"/>
    <x v="202"/>
    <x v="0"/>
    <x v="197"/>
    <s v="Rose O'Brian"/>
    <x v="0"/>
    <s v="United States"/>
    <s v="Memphis"/>
    <x v="18"/>
    <n v="38109"/>
    <x v="0"/>
    <x v="438"/>
    <x v="0"/>
    <x v="3"/>
    <x v="438"/>
    <n v="189.88200000000001"/>
    <n v="3"/>
    <n v="0.4"/>
    <n v="-94.941000000000003"/>
    <x v="0"/>
  </r>
  <r>
    <n v="496"/>
    <x v="229"/>
    <s v="27/12/2015"/>
    <x v="16"/>
    <x v="1"/>
    <x v="198"/>
    <s v="Maribeth Dona"/>
    <x v="0"/>
    <s v="United States"/>
    <s v="Fayetteville"/>
    <x v="36"/>
    <n v="72701"/>
    <x v="0"/>
    <x v="439"/>
    <x v="1"/>
    <x v="12"/>
    <x v="439"/>
    <n v="105.42"/>
    <n v="2"/>
    <n v="0"/>
    <n v="51.655799999999999"/>
    <x v="1"/>
  </r>
  <r>
    <n v="497"/>
    <x v="230"/>
    <s v="25/7/2016"/>
    <x v="203"/>
    <x v="1"/>
    <x v="183"/>
    <s v="Sanjit Chand"/>
    <x v="0"/>
    <s v="United States"/>
    <s v="Costa Mesa"/>
    <x v="1"/>
    <n v="92627"/>
    <x v="1"/>
    <x v="440"/>
    <x v="1"/>
    <x v="8"/>
    <x v="440"/>
    <n v="119.616"/>
    <n v="8"/>
    <n v="0.2"/>
    <n v="40.370399999999997"/>
    <x v="5"/>
  </r>
  <r>
    <n v="498"/>
    <x v="230"/>
    <s v="25/7/2016"/>
    <x v="203"/>
    <x v="1"/>
    <x v="183"/>
    <s v="Sanjit Chand"/>
    <x v="0"/>
    <s v="United States"/>
    <s v="Costa Mesa"/>
    <x v="1"/>
    <n v="92627"/>
    <x v="1"/>
    <x v="441"/>
    <x v="0"/>
    <x v="5"/>
    <x v="441"/>
    <n v="255.76"/>
    <n v="4"/>
    <n v="0"/>
    <n v="81.843199999999996"/>
    <x v="5"/>
  </r>
  <r>
    <n v="499"/>
    <x v="230"/>
    <s v="25/7/2016"/>
    <x v="203"/>
    <x v="1"/>
    <x v="183"/>
    <s v="Sanjit Chand"/>
    <x v="0"/>
    <s v="United States"/>
    <s v="Costa Mesa"/>
    <x v="1"/>
    <n v="92627"/>
    <x v="1"/>
    <x v="291"/>
    <x v="0"/>
    <x v="1"/>
    <x v="291"/>
    <n v="241.56800000000001"/>
    <n v="2"/>
    <n v="0.2"/>
    <n v="18.117599999999999"/>
    <x v="5"/>
  </r>
  <r>
    <n v="500"/>
    <x v="230"/>
    <s v="25/7/2016"/>
    <x v="203"/>
    <x v="1"/>
    <x v="183"/>
    <s v="Sanjit Chand"/>
    <x v="0"/>
    <s v="United States"/>
    <s v="Costa Mesa"/>
    <x v="1"/>
    <n v="92627"/>
    <x v="1"/>
    <x v="442"/>
    <x v="0"/>
    <x v="5"/>
    <x v="442"/>
    <n v="69.3"/>
    <n v="9"/>
    <n v="0"/>
    <n v="22.869"/>
    <x v="5"/>
  </r>
  <r>
    <n v="501"/>
    <x v="231"/>
    <s v="30/5/2016"/>
    <x v="204"/>
    <x v="1"/>
    <x v="199"/>
    <s v="Maribeth Yedwab"/>
    <x v="1"/>
    <s v="United States"/>
    <s v="Parker"/>
    <x v="22"/>
    <n v="80134"/>
    <x v="1"/>
    <x v="443"/>
    <x v="1"/>
    <x v="8"/>
    <x v="443"/>
    <n v="22.62"/>
    <n v="2"/>
    <n v="0.7"/>
    <n v="-15.08"/>
    <x v="3"/>
  </r>
  <r>
    <n v="502"/>
    <x v="231"/>
    <s v="30/5/2016"/>
    <x v="204"/>
    <x v="1"/>
    <x v="199"/>
    <s v="Maribeth Yedwab"/>
    <x v="1"/>
    <s v="United States"/>
    <s v="Parker"/>
    <x v="22"/>
    <n v="80134"/>
    <x v="1"/>
    <x v="444"/>
    <x v="1"/>
    <x v="8"/>
    <x v="444"/>
    <n v="14.952"/>
    <n v="2"/>
    <n v="0.7"/>
    <n v="-11.961600000000001"/>
    <x v="3"/>
  </r>
  <r>
    <n v="503"/>
    <x v="231"/>
    <s v="30/5/2016"/>
    <x v="204"/>
    <x v="1"/>
    <x v="199"/>
    <s v="Maribeth Yedwab"/>
    <x v="1"/>
    <s v="United States"/>
    <s v="Parker"/>
    <x v="22"/>
    <n v="80134"/>
    <x v="1"/>
    <x v="445"/>
    <x v="0"/>
    <x v="1"/>
    <x v="445"/>
    <n v="801.56799999999998"/>
    <n v="2"/>
    <n v="0.2"/>
    <n v="50.097999999999999"/>
    <x v="3"/>
  </r>
  <r>
    <n v="504"/>
    <x v="231"/>
    <s v="30/5/2016"/>
    <x v="204"/>
    <x v="1"/>
    <x v="199"/>
    <s v="Maribeth Yedwab"/>
    <x v="1"/>
    <s v="United States"/>
    <s v="Parker"/>
    <x v="22"/>
    <n v="80134"/>
    <x v="1"/>
    <x v="446"/>
    <x v="1"/>
    <x v="8"/>
    <x v="446"/>
    <n v="2.3759999999999999"/>
    <n v="3"/>
    <n v="0.7"/>
    <n v="-1.9008"/>
    <x v="3"/>
  </r>
  <r>
    <n v="505"/>
    <x v="231"/>
    <s v="30/5/2016"/>
    <x v="204"/>
    <x v="1"/>
    <x v="199"/>
    <s v="Maribeth Yedwab"/>
    <x v="1"/>
    <s v="United States"/>
    <s v="Parker"/>
    <x v="22"/>
    <n v="80134"/>
    <x v="1"/>
    <x v="447"/>
    <x v="1"/>
    <x v="10"/>
    <x v="447"/>
    <n v="32.792000000000002"/>
    <n v="1"/>
    <n v="0.2"/>
    <n v="11.8871"/>
    <x v="3"/>
  </r>
  <r>
    <n v="506"/>
    <x v="232"/>
    <s v="12/11/2017"/>
    <x v="205"/>
    <x v="0"/>
    <x v="182"/>
    <s v="Ed Braxton"/>
    <x v="1"/>
    <s v="United States"/>
    <s v="New York City"/>
    <x v="15"/>
    <n v="10024"/>
    <x v="3"/>
    <x v="122"/>
    <x v="1"/>
    <x v="8"/>
    <x v="122"/>
    <n v="15.92"/>
    <n v="5"/>
    <n v="0.2"/>
    <n v="5.3730000000000002"/>
    <x v="0"/>
  </r>
  <r>
    <n v="507"/>
    <x v="233"/>
    <s v="16/3/2015"/>
    <x v="206"/>
    <x v="1"/>
    <x v="200"/>
    <s v="Christopher Martinez"/>
    <x v="0"/>
    <s v="United States"/>
    <s v="Atlanta"/>
    <x v="32"/>
    <n v="30318"/>
    <x v="0"/>
    <x v="448"/>
    <x v="1"/>
    <x v="6"/>
    <x v="448"/>
    <n v="2.74"/>
    <n v="1"/>
    <n v="0"/>
    <n v="0.73980000000000001"/>
    <x v="5"/>
  </r>
  <r>
    <n v="508"/>
    <x v="233"/>
    <s v="16/3/2015"/>
    <x v="206"/>
    <x v="1"/>
    <x v="200"/>
    <s v="Christopher Martinez"/>
    <x v="0"/>
    <s v="United States"/>
    <s v="Atlanta"/>
    <x v="32"/>
    <n v="30318"/>
    <x v="0"/>
    <x v="449"/>
    <x v="1"/>
    <x v="6"/>
    <x v="449"/>
    <n v="8.34"/>
    <n v="3"/>
    <n v="0"/>
    <n v="2.1684000000000001"/>
    <x v="5"/>
  </r>
  <r>
    <n v="509"/>
    <x v="233"/>
    <s v="16/3/2015"/>
    <x v="206"/>
    <x v="1"/>
    <x v="200"/>
    <s v="Christopher Martinez"/>
    <x v="0"/>
    <s v="United States"/>
    <s v="Atlanta"/>
    <x v="32"/>
    <n v="30318"/>
    <x v="0"/>
    <x v="230"/>
    <x v="1"/>
    <x v="4"/>
    <x v="450"/>
    <n v="46.74"/>
    <n v="3"/>
    <n v="0"/>
    <n v="11.685"/>
    <x v="5"/>
  </r>
  <r>
    <n v="510"/>
    <x v="233"/>
    <s v="16/3/2015"/>
    <x v="206"/>
    <x v="1"/>
    <x v="200"/>
    <s v="Christopher Martinez"/>
    <x v="0"/>
    <s v="United States"/>
    <s v="Atlanta"/>
    <x v="32"/>
    <n v="30318"/>
    <x v="0"/>
    <x v="450"/>
    <x v="1"/>
    <x v="8"/>
    <x v="451"/>
    <n v="6354.95"/>
    <n v="5"/>
    <n v="0"/>
    <n v="3177.4749999999999"/>
    <x v="5"/>
  </r>
  <r>
    <n v="511"/>
    <x v="234"/>
    <s v="26/11/2017"/>
    <x v="207"/>
    <x v="2"/>
    <x v="201"/>
    <s v="Lynn Smith"/>
    <x v="0"/>
    <s v="United States"/>
    <s v="Gladstone"/>
    <x v="25"/>
    <n v="64118"/>
    <x v="2"/>
    <x v="451"/>
    <x v="0"/>
    <x v="5"/>
    <x v="452"/>
    <n v="126.3"/>
    <n v="3"/>
    <n v="0"/>
    <n v="40.415999999999997"/>
    <x v="6"/>
  </r>
  <r>
    <n v="512"/>
    <x v="234"/>
    <s v="26/11/2017"/>
    <x v="207"/>
    <x v="2"/>
    <x v="201"/>
    <s v="Lynn Smith"/>
    <x v="0"/>
    <s v="United States"/>
    <s v="Gladstone"/>
    <x v="25"/>
    <n v="64118"/>
    <x v="2"/>
    <x v="452"/>
    <x v="2"/>
    <x v="11"/>
    <x v="453"/>
    <n v="38.04"/>
    <n v="2"/>
    <n v="0"/>
    <n v="12.172800000000001"/>
    <x v="6"/>
  </r>
  <r>
    <n v="513"/>
    <x v="235"/>
    <s v="20/10/2016"/>
    <x v="208"/>
    <x v="2"/>
    <x v="166"/>
    <s v="Luke Foster"/>
    <x v="0"/>
    <s v="United States"/>
    <s v="Newark"/>
    <x v="24"/>
    <n v="43055"/>
    <x v="3"/>
    <x v="79"/>
    <x v="1"/>
    <x v="6"/>
    <x v="79"/>
    <n v="7.1520000000000001"/>
    <n v="3"/>
    <n v="0.2"/>
    <n v="0.71519999999999995"/>
    <x v="0"/>
  </r>
  <r>
    <n v="514"/>
    <x v="236"/>
    <s v="21/12/2017"/>
    <x v="209"/>
    <x v="1"/>
    <x v="202"/>
    <s v="Bradley Nguyen"/>
    <x v="0"/>
    <s v="United States"/>
    <s v="Los Angeles"/>
    <x v="1"/>
    <n v="90049"/>
    <x v="1"/>
    <x v="453"/>
    <x v="1"/>
    <x v="6"/>
    <x v="454"/>
    <n v="6.63"/>
    <n v="3"/>
    <n v="0"/>
    <n v="1.7901"/>
    <x v="1"/>
  </r>
  <r>
    <n v="515"/>
    <x v="236"/>
    <s v="21/12/2017"/>
    <x v="209"/>
    <x v="1"/>
    <x v="202"/>
    <s v="Bradley Nguyen"/>
    <x v="0"/>
    <s v="United States"/>
    <s v="Los Angeles"/>
    <x v="1"/>
    <n v="90049"/>
    <x v="1"/>
    <x v="454"/>
    <x v="1"/>
    <x v="6"/>
    <x v="455"/>
    <n v="5.88"/>
    <n v="2"/>
    <n v="0"/>
    <n v="1.7052"/>
    <x v="1"/>
  </r>
  <r>
    <n v="516"/>
    <x v="237"/>
    <s v="22/1/2017"/>
    <x v="210"/>
    <x v="1"/>
    <x v="57"/>
    <s v="Alan Dominguez"/>
    <x v="2"/>
    <s v="United States"/>
    <s v="Great Falls"/>
    <x v="37"/>
    <n v="59405"/>
    <x v="1"/>
    <x v="455"/>
    <x v="2"/>
    <x v="16"/>
    <x v="456"/>
    <n v="2999.95"/>
    <n v="5"/>
    <n v="0"/>
    <n v="1379.9770000000001"/>
    <x v="3"/>
  </r>
  <r>
    <n v="517"/>
    <x v="237"/>
    <s v="22/1/2017"/>
    <x v="210"/>
    <x v="1"/>
    <x v="57"/>
    <s v="Alan Dominguez"/>
    <x v="2"/>
    <s v="United States"/>
    <s v="Great Falls"/>
    <x v="37"/>
    <n v="59405"/>
    <x v="1"/>
    <x v="456"/>
    <x v="1"/>
    <x v="4"/>
    <x v="457"/>
    <n v="51.45"/>
    <n v="3"/>
    <n v="0"/>
    <n v="13.891500000000001"/>
    <x v="3"/>
  </r>
  <r>
    <n v="518"/>
    <x v="237"/>
    <s v="22/1/2017"/>
    <x v="210"/>
    <x v="1"/>
    <x v="57"/>
    <s v="Alan Dominguez"/>
    <x v="2"/>
    <s v="United States"/>
    <s v="Great Falls"/>
    <x v="37"/>
    <n v="59405"/>
    <x v="1"/>
    <x v="457"/>
    <x v="1"/>
    <x v="10"/>
    <x v="458"/>
    <n v="11.96"/>
    <n v="2"/>
    <n v="0"/>
    <n v="5.3819999999999997"/>
    <x v="3"/>
  </r>
  <r>
    <n v="519"/>
    <x v="237"/>
    <s v="22/1/2017"/>
    <x v="210"/>
    <x v="1"/>
    <x v="57"/>
    <s v="Alan Dominguez"/>
    <x v="2"/>
    <s v="United States"/>
    <s v="Great Falls"/>
    <x v="37"/>
    <n v="59405"/>
    <x v="1"/>
    <x v="458"/>
    <x v="1"/>
    <x v="4"/>
    <x v="459"/>
    <n v="1126.02"/>
    <n v="3"/>
    <n v="0"/>
    <n v="56.301000000000002"/>
    <x v="3"/>
  </r>
  <r>
    <n v="520"/>
    <x v="238"/>
    <s v="22/3/2015"/>
    <x v="211"/>
    <x v="1"/>
    <x v="203"/>
    <s v="Dean Braden"/>
    <x v="0"/>
    <s v="United States"/>
    <s v="Houston"/>
    <x v="5"/>
    <n v="77041"/>
    <x v="2"/>
    <x v="43"/>
    <x v="2"/>
    <x v="11"/>
    <x v="43"/>
    <n v="18.391999999999999"/>
    <n v="1"/>
    <n v="0.2"/>
    <n v="5.2877000000000001"/>
    <x v="1"/>
  </r>
  <r>
    <n v="521"/>
    <x v="238"/>
    <s v="22/3/2015"/>
    <x v="211"/>
    <x v="1"/>
    <x v="203"/>
    <s v="Dean Braden"/>
    <x v="0"/>
    <s v="United States"/>
    <s v="Houston"/>
    <x v="5"/>
    <n v="77041"/>
    <x v="2"/>
    <x v="459"/>
    <x v="1"/>
    <x v="4"/>
    <x v="460"/>
    <n v="129.56800000000001"/>
    <n v="2"/>
    <n v="0.2"/>
    <n v="-25.913599999999999"/>
    <x v="1"/>
  </r>
  <r>
    <n v="522"/>
    <x v="238"/>
    <s v="22/3/2015"/>
    <x v="211"/>
    <x v="1"/>
    <x v="203"/>
    <s v="Dean Braden"/>
    <x v="0"/>
    <s v="United States"/>
    <s v="Houston"/>
    <x v="5"/>
    <n v="77041"/>
    <x v="2"/>
    <x v="460"/>
    <x v="1"/>
    <x v="8"/>
    <x v="461"/>
    <n v="14.112"/>
    <n v="9"/>
    <n v="0.8"/>
    <n v="-21.167999999999999"/>
    <x v="1"/>
  </r>
  <r>
    <n v="523"/>
    <x v="239"/>
    <s v="23/1/2017"/>
    <x v="212"/>
    <x v="2"/>
    <x v="204"/>
    <s v="Matt Connell"/>
    <x v="1"/>
    <s v="United States"/>
    <s v="Detroit"/>
    <x v="12"/>
    <n v="48234"/>
    <x v="2"/>
    <x v="438"/>
    <x v="0"/>
    <x v="3"/>
    <x v="438"/>
    <n v="210.98"/>
    <n v="2"/>
    <n v="0"/>
    <n v="21.097999999999999"/>
    <x v="4"/>
  </r>
  <r>
    <n v="524"/>
    <x v="240"/>
    <s v="21/5/2016"/>
    <x v="213"/>
    <x v="2"/>
    <x v="109"/>
    <s v="Logan Haushalter"/>
    <x v="0"/>
    <s v="United States"/>
    <s v="Los Angeles"/>
    <x v="1"/>
    <n v="90032"/>
    <x v="1"/>
    <x v="461"/>
    <x v="2"/>
    <x v="7"/>
    <x v="462"/>
    <n v="55.176000000000002"/>
    <n v="3"/>
    <n v="0.2"/>
    <n v="-12.4146"/>
    <x v="4"/>
  </r>
  <r>
    <n v="525"/>
    <x v="240"/>
    <s v="21/5/2016"/>
    <x v="213"/>
    <x v="2"/>
    <x v="109"/>
    <s v="Logan Haushalter"/>
    <x v="0"/>
    <s v="United States"/>
    <s v="Los Angeles"/>
    <x v="1"/>
    <n v="90032"/>
    <x v="1"/>
    <x v="217"/>
    <x v="2"/>
    <x v="11"/>
    <x v="463"/>
    <n v="66.260000000000005"/>
    <n v="2"/>
    <n v="0"/>
    <n v="27.166599999999999"/>
    <x v="4"/>
  </r>
  <r>
    <n v="526"/>
    <x v="241"/>
    <s v="26/12/2015"/>
    <x v="214"/>
    <x v="1"/>
    <x v="205"/>
    <s v="Brian Dahlen"/>
    <x v="0"/>
    <s v="United States"/>
    <s v="Lawrence"/>
    <x v="31"/>
    <n v="1841"/>
    <x v="3"/>
    <x v="462"/>
    <x v="1"/>
    <x v="13"/>
    <x v="128"/>
    <n v="22.2"/>
    <n v="5"/>
    <n v="0"/>
    <n v="10.433999999999999"/>
    <x v="2"/>
  </r>
  <r>
    <n v="527"/>
    <x v="242"/>
    <s v="21/10/2017"/>
    <x v="215"/>
    <x v="1"/>
    <x v="206"/>
    <s v="Patricia Hirasaki"/>
    <x v="2"/>
    <s v="United States"/>
    <s v="Lakeland"/>
    <x v="2"/>
    <n v="33801"/>
    <x v="0"/>
    <x v="463"/>
    <x v="0"/>
    <x v="1"/>
    <x v="464"/>
    <n v="683.952"/>
    <n v="3"/>
    <n v="0.2"/>
    <n v="42.747"/>
    <x v="3"/>
  </r>
  <r>
    <n v="528"/>
    <x v="242"/>
    <s v="21/10/2017"/>
    <x v="215"/>
    <x v="1"/>
    <x v="206"/>
    <s v="Patricia Hirasaki"/>
    <x v="2"/>
    <s v="United States"/>
    <s v="Lakeland"/>
    <x v="2"/>
    <n v="33801"/>
    <x v="0"/>
    <x v="285"/>
    <x v="0"/>
    <x v="5"/>
    <x v="285"/>
    <n v="45.695999999999998"/>
    <n v="3"/>
    <n v="0.2"/>
    <n v="5.1407999999999996"/>
    <x v="3"/>
  </r>
  <r>
    <n v="529"/>
    <x v="243"/>
    <s v="3/9/2015"/>
    <x v="216"/>
    <x v="1"/>
    <x v="207"/>
    <s v="Mike Gockenbach"/>
    <x v="0"/>
    <s v="United States"/>
    <s v="Philadelphia"/>
    <x v="9"/>
    <n v="19134"/>
    <x v="3"/>
    <x v="464"/>
    <x v="1"/>
    <x v="4"/>
    <x v="465"/>
    <n v="36.335999999999999"/>
    <n v="3"/>
    <n v="0.2"/>
    <n v="-7.2671999999999999"/>
    <x v="1"/>
  </r>
  <r>
    <n v="530"/>
    <x v="243"/>
    <s v="3/9/2015"/>
    <x v="216"/>
    <x v="1"/>
    <x v="207"/>
    <s v="Mike Gockenbach"/>
    <x v="0"/>
    <s v="United States"/>
    <s v="Philadelphia"/>
    <x v="9"/>
    <n v="19134"/>
    <x v="3"/>
    <x v="465"/>
    <x v="1"/>
    <x v="14"/>
    <x v="466"/>
    <n v="666.24800000000005"/>
    <n v="1"/>
    <n v="0.2"/>
    <n v="-149.9058"/>
    <x v="1"/>
  </r>
  <r>
    <n v="531"/>
    <x v="243"/>
    <s v="3/9/2015"/>
    <x v="216"/>
    <x v="1"/>
    <x v="207"/>
    <s v="Mike Gockenbach"/>
    <x v="0"/>
    <s v="United States"/>
    <s v="Philadelphia"/>
    <x v="9"/>
    <n v="19134"/>
    <x v="3"/>
    <x v="466"/>
    <x v="1"/>
    <x v="12"/>
    <x v="467"/>
    <n v="52.512"/>
    <n v="6"/>
    <n v="0.2"/>
    <n v="19.692"/>
    <x v="1"/>
  </r>
  <r>
    <n v="532"/>
    <x v="244"/>
    <s v="7/11/2015"/>
    <x v="217"/>
    <x v="0"/>
    <x v="208"/>
    <s v="Karen Bern"/>
    <x v="1"/>
    <s v="United States"/>
    <s v="Los Angeles"/>
    <x v="1"/>
    <n v="90036"/>
    <x v="1"/>
    <x v="467"/>
    <x v="0"/>
    <x v="1"/>
    <x v="468"/>
    <n v="190.72"/>
    <n v="1"/>
    <n v="0.2"/>
    <n v="11.92"/>
    <x v="4"/>
  </r>
  <r>
    <n v="533"/>
    <x v="245"/>
    <s v="7/9/2017"/>
    <x v="218"/>
    <x v="1"/>
    <x v="209"/>
    <s v="Jasper Cacioppo"/>
    <x v="0"/>
    <s v="United States"/>
    <s v="Los Angeles"/>
    <x v="1"/>
    <n v="90032"/>
    <x v="1"/>
    <x v="468"/>
    <x v="0"/>
    <x v="5"/>
    <x v="469"/>
    <n v="47.94"/>
    <n v="3"/>
    <n v="0"/>
    <n v="2.3969999999999998"/>
    <x v="1"/>
  </r>
  <r>
    <n v="534"/>
    <x v="246"/>
    <s v="29/5/2016"/>
    <x v="219"/>
    <x v="0"/>
    <x v="210"/>
    <s v="Rob Lucas"/>
    <x v="0"/>
    <s v="United States"/>
    <s v="Montgomery"/>
    <x v="19"/>
    <n v="36116"/>
    <x v="0"/>
    <x v="469"/>
    <x v="2"/>
    <x v="7"/>
    <x v="470"/>
    <n v="979.95"/>
    <n v="5"/>
    <n v="0"/>
    <n v="274.38600000000002"/>
    <x v="0"/>
  </r>
  <r>
    <n v="535"/>
    <x v="246"/>
    <s v="29/5/2016"/>
    <x v="219"/>
    <x v="0"/>
    <x v="210"/>
    <s v="Rob Lucas"/>
    <x v="0"/>
    <s v="United States"/>
    <s v="Montgomery"/>
    <x v="19"/>
    <n v="36116"/>
    <x v="0"/>
    <x v="248"/>
    <x v="1"/>
    <x v="8"/>
    <x v="249"/>
    <n v="22.75"/>
    <n v="5"/>
    <n v="0"/>
    <n v="11.375"/>
    <x v="0"/>
  </r>
  <r>
    <n v="536"/>
    <x v="247"/>
    <s v="10/7/2016"/>
    <x v="220"/>
    <x v="1"/>
    <x v="211"/>
    <s v="Allen Armold"/>
    <x v="0"/>
    <s v="United States"/>
    <s v="Mesa"/>
    <x v="16"/>
    <n v="85204"/>
    <x v="1"/>
    <x v="470"/>
    <x v="1"/>
    <x v="4"/>
    <x v="471"/>
    <n v="16.768000000000001"/>
    <n v="2"/>
    <n v="0.2"/>
    <n v="1.4672000000000001"/>
    <x v="5"/>
  </r>
  <r>
    <n v="537"/>
    <x v="248"/>
    <s v="3/9/2017"/>
    <x v="221"/>
    <x v="0"/>
    <x v="212"/>
    <s v="Emily Phan"/>
    <x v="0"/>
    <s v="United States"/>
    <s v="Chicago"/>
    <x v="10"/>
    <n v="60653"/>
    <x v="2"/>
    <x v="471"/>
    <x v="1"/>
    <x v="8"/>
    <x v="472"/>
    <n v="42.616"/>
    <n v="7"/>
    <n v="0.8"/>
    <n v="-68.185599999999994"/>
    <x v="3"/>
  </r>
  <r>
    <n v="538"/>
    <x v="249"/>
    <s v="3/12/2015"/>
    <x v="222"/>
    <x v="1"/>
    <x v="88"/>
    <s v="Mark Packer"/>
    <x v="2"/>
    <s v="United States"/>
    <s v="New York City"/>
    <x v="15"/>
    <n v="10009"/>
    <x v="3"/>
    <x v="472"/>
    <x v="1"/>
    <x v="8"/>
    <x v="473"/>
    <n v="10.752000000000001"/>
    <n v="4"/>
    <n v="0.2"/>
    <n v="3.36"/>
    <x v="3"/>
  </r>
  <r>
    <n v="539"/>
    <x v="250"/>
    <s v="7/12/2015"/>
    <x v="223"/>
    <x v="1"/>
    <x v="213"/>
    <s v="Darren Koutras"/>
    <x v="0"/>
    <s v="United States"/>
    <s v="Henderson"/>
    <x v="0"/>
    <n v="42420"/>
    <x v="0"/>
    <x v="473"/>
    <x v="1"/>
    <x v="9"/>
    <x v="474"/>
    <n v="152.94"/>
    <n v="3"/>
    <n v="0"/>
    <n v="41.293799999999997"/>
    <x v="1"/>
  </r>
  <r>
    <n v="540"/>
    <x v="250"/>
    <s v="7/12/2015"/>
    <x v="223"/>
    <x v="1"/>
    <x v="213"/>
    <s v="Darren Koutras"/>
    <x v="0"/>
    <s v="United States"/>
    <s v="Henderson"/>
    <x v="0"/>
    <n v="42420"/>
    <x v="0"/>
    <x v="474"/>
    <x v="0"/>
    <x v="1"/>
    <x v="475"/>
    <n v="283.92"/>
    <n v="4"/>
    <n v="0"/>
    <n v="70.98"/>
    <x v="1"/>
  </r>
  <r>
    <n v="541"/>
    <x v="251"/>
    <s v="1/2/2014"/>
    <x v="224"/>
    <x v="2"/>
    <x v="214"/>
    <s v="Bradley Drucker"/>
    <x v="0"/>
    <s v="United States"/>
    <s v="Green Bay"/>
    <x v="6"/>
    <n v="54302"/>
    <x v="2"/>
    <x v="475"/>
    <x v="2"/>
    <x v="11"/>
    <x v="476"/>
    <n v="468.9"/>
    <n v="6"/>
    <n v="0"/>
    <n v="206.316"/>
    <x v="4"/>
  </r>
  <r>
    <n v="542"/>
    <x v="252"/>
    <s v="14/7/2016"/>
    <x v="225"/>
    <x v="2"/>
    <x v="20"/>
    <s v="Erin Smith"/>
    <x v="1"/>
    <s v="United States"/>
    <s v="Tucson"/>
    <x v="16"/>
    <n v="85705"/>
    <x v="1"/>
    <x v="476"/>
    <x v="2"/>
    <x v="7"/>
    <x v="477"/>
    <n v="380.86399999999998"/>
    <n v="8"/>
    <n v="0.2"/>
    <n v="38.086399999999998"/>
    <x v="0"/>
  </r>
  <r>
    <n v="543"/>
    <x v="253"/>
    <s v="18/12/2015"/>
    <x v="226"/>
    <x v="1"/>
    <x v="215"/>
    <s v="Liz MacKendrick"/>
    <x v="0"/>
    <s v="United States"/>
    <s v="Springfield"/>
    <x v="24"/>
    <n v="45503"/>
    <x v="3"/>
    <x v="435"/>
    <x v="1"/>
    <x v="4"/>
    <x v="435"/>
    <n v="646.77599999999995"/>
    <n v="9"/>
    <n v="0.2"/>
    <n v="-145.52459999999999"/>
    <x v="3"/>
  </r>
  <r>
    <n v="544"/>
    <x v="254"/>
    <s v="11/5/2014"/>
    <x v="227"/>
    <x v="1"/>
    <x v="38"/>
    <s v="Paul Gonzalez"/>
    <x v="0"/>
    <s v="United States"/>
    <s v="Fort Worth"/>
    <x v="5"/>
    <n v="76106"/>
    <x v="2"/>
    <x v="477"/>
    <x v="2"/>
    <x v="11"/>
    <x v="478"/>
    <n v="58.112000000000002"/>
    <n v="2"/>
    <n v="0.2"/>
    <n v="7.2640000000000002"/>
    <x v="3"/>
  </r>
  <r>
    <n v="545"/>
    <x v="254"/>
    <s v="11/5/2014"/>
    <x v="227"/>
    <x v="1"/>
    <x v="38"/>
    <s v="Paul Gonzalez"/>
    <x v="0"/>
    <s v="United States"/>
    <s v="Fort Worth"/>
    <x v="5"/>
    <n v="76106"/>
    <x v="2"/>
    <x v="478"/>
    <x v="2"/>
    <x v="7"/>
    <x v="479"/>
    <n v="100.792"/>
    <n v="1"/>
    <n v="0.2"/>
    <n v="6.2995000000000001"/>
    <x v="3"/>
  </r>
  <r>
    <n v="546"/>
    <x v="254"/>
    <s v="11/5/2014"/>
    <x v="227"/>
    <x v="1"/>
    <x v="38"/>
    <s v="Paul Gonzalez"/>
    <x v="0"/>
    <s v="United States"/>
    <s v="Fort Worth"/>
    <x v="5"/>
    <n v="76106"/>
    <x v="2"/>
    <x v="479"/>
    <x v="0"/>
    <x v="5"/>
    <x v="480"/>
    <n v="66.111999999999995"/>
    <n v="4"/>
    <n v="0.6"/>
    <n v="-84.2928"/>
    <x v="3"/>
  </r>
  <r>
    <n v="547"/>
    <x v="255"/>
    <s v="19/11/2017"/>
    <x v="228"/>
    <x v="2"/>
    <x v="216"/>
    <s v="Adrian Shami"/>
    <x v="2"/>
    <s v="United States"/>
    <s v="New York City"/>
    <x v="15"/>
    <n v="10035"/>
    <x v="3"/>
    <x v="480"/>
    <x v="1"/>
    <x v="8"/>
    <x v="481"/>
    <n v="41.28"/>
    <n v="6"/>
    <n v="0.2"/>
    <n v="13.932"/>
    <x v="0"/>
  </r>
  <r>
    <n v="548"/>
    <x v="255"/>
    <s v="19/11/2017"/>
    <x v="228"/>
    <x v="2"/>
    <x v="216"/>
    <s v="Adrian Shami"/>
    <x v="2"/>
    <s v="United States"/>
    <s v="New York City"/>
    <x v="15"/>
    <n v="10035"/>
    <x v="3"/>
    <x v="481"/>
    <x v="1"/>
    <x v="10"/>
    <x v="482"/>
    <n v="13.36"/>
    <n v="2"/>
    <n v="0"/>
    <n v="6.4127999999999998"/>
    <x v="0"/>
  </r>
  <r>
    <n v="549"/>
    <x v="256"/>
    <s v="15/11/2015"/>
    <x v="50"/>
    <x v="0"/>
    <x v="158"/>
    <s v="Dean Katz"/>
    <x v="1"/>
    <s v="United States"/>
    <s v="Chicago"/>
    <x v="10"/>
    <n v="60653"/>
    <x v="2"/>
    <x v="54"/>
    <x v="1"/>
    <x v="4"/>
    <x v="54"/>
    <n v="250.27199999999999"/>
    <n v="9"/>
    <n v="0.2"/>
    <n v="15.641999999999999"/>
    <x v="4"/>
  </r>
  <r>
    <n v="550"/>
    <x v="256"/>
    <s v="15/11/2015"/>
    <x v="50"/>
    <x v="0"/>
    <x v="158"/>
    <s v="Dean Katz"/>
    <x v="1"/>
    <s v="United States"/>
    <s v="Chicago"/>
    <x v="10"/>
    <n v="60653"/>
    <x v="2"/>
    <x v="92"/>
    <x v="1"/>
    <x v="8"/>
    <x v="92"/>
    <n v="11.364000000000001"/>
    <n v="3"/>
    <n v="0.8"/>
    <n v="-17.045999999999999"/>
    <x v="4"/>
  </r>
  <r>
    <n v="551"/>
    <x v="256"/>
    <s v="15/11/2015"/>
    <x v="50"/>
    <x v="0"/>
    <x v="158"/>
    <s v="Dean Katz"/>
    <x v="1"/>
    <s v="United States"/>
    <s v="Chicago"/>
    <x v="10"/>
    <n v="60653"/>
    <x v="2"/>
    <x v="482"/>
    <x v="1"/>
    <x v="14"/>
    <x v="327"/>
    <n v="8.7200000000000006"/>
    <n v="5"/>
    <n v="0.2"/>
    <n v="-1.744"/>
    <x v="4"/>
  </r>
  <r>
    <n v="552"/>
    <x v="257"/>
    <s v="15/4/2016"/>
    <x v="229"/>
    <x v="0"/>
    <x v="217"/>
    <s v="Bill Donatelli"/>
    <x v="0"/>
    <s v="United States"/>
    <s v="San Francisco"/>
    <x v="1"/>
    <n v="94110"/>
    <x v="1"/>
    <x v="483"/>
    <x v="0"/>
    <x v="1"/>
    <x v="483"/>
    <n v="1121.568"/>
    <n v="2"/>
    <n v="0.2"/>
    <n v="0"/>
    <x v="4"/>
  </r>
  <r>
    <n v="553"/>
    <x v="258"/>
    <s v="11/9/2017"/>
    <x v="230"/>
    <x v="2"/>
    <x v="53"/>
    <s v="Ryan Crowe"/>
    <x v="0"/>
    <s v="United States"/>
    <s v="Jacksonville"/>
    <x v="2"/>
    <n v="32216"/>
    <x v="0"/>
    <x v="484"/>
    <x v="0"/>
    <x v="5"/>
    <x v="484"/>
    <n v="34.503999999999998"/>
    <n v="1"/>
    <n v="0.2"/>
    <n v="6.0381999999999998"/>
    <x v="6"/>
  </r>
  <r>
    <n v="554"/>
    <x v="259"/>
    <s v="24/11/2017"/>
    <x v="51"/>
    <x v="1"/>
    <x v="218"/>
    <s v="Greg Tran"/>
    <x v="0"/>
    <s v="United States"/>
    <s v="Houston"/>
    <x v="5"/>
    <n v="77070"/>
    <x v="2"/>
    <x v="485"/>
    <x v="1"/>
    <x v="13"/>
    <x v="485"/>
    <n v="10.824"/>
    <n v="3"/>
    <n v="0.2"/>
    <n v="2.5707"/>
    <x v="1"/>
  </r>
  <r>
    <n v="555"/>
    <x v="260"/>
    <s v="29/6/2017"/>
    <x v="231"/>
    <x v="0"/>
    <x v="158"/>
    <s v="Dean Katz"/>
    <x v="1"/>
    <s v="United States"/>
    <s v="Anaheim"/>
    <x v="1"/>
    <n v="92804"/>
    <x v="1"/>
    <x v="486"/>
    <x v="1"/>
    <x v="4"/>
    <x v="486"/>
    <n v="1295.78"/>
    <n v="2"/>
    <n v="0"/>
    <n v="310.98719999999997"/>
    <x v="1"/>
  </r>
  <r>
    <n v="556"/>
    <x v="261"/>
    <s v="3/3/2014"/>
    <x v="232"/>
    <x v="0"/>
    <x v="219"/>
    <s v="Ashley Jarboe"/>
    <x v="0"/>
    <s v="United States"/>
    <s v="Wilmington"/>
    <x v="3"/>
    <n v="28403"/>
    <x v="0"/>
    <x v="487"/>
    <x v="1"/>
    <x v="6"/>
    <x v="487"/>
    <n v="19.456"/>
    <n v="4"/>
    <n v="0.2"/>
    <n v="3.4047999999999998"/>
    <x v="1"/>
  </r>
  <r>
    <n v="557"/>
    <x v="262"/>
    <s v="10/6/2016"/>
    <x v="35"/>
    <x v="1"/>
    <x v="220"/>
    <s v="Olvera Toch"/>
    <x v="0"/>
    <s v="United States"/>
    <s v="Los Angeles"/>
    <x v="1"/>
    <n v="90045"/>
    <x v="1"/>
    <x v="488"/>
    <x v="1"/>
    <x v="2"/>
    <x v="488"/>
    <n v="20.7"/>
    <n v="2"/>
    <n v="0"/>
    <n v="9.9359999999999999"/>
    <x v="3"/>
  </r>
  <r>
    <n v="558"/>
    <x v="262"/>
    <s v="10/6/2016"/>
    <x v="35"/>
    <x v="1"/>
    <x v="220"/>
    <s v="Olvera Toch"/>
    <x v="0"/>
    <s v="United States"/>
    <s v="Los Angeles"/>
    <x v="1"/>
    <n v="90045"/>
    <x v="1"/>
    <x v="489"/>
    <x v="0"/>
    <x v="3"/>
    <x v="489"/>
    <n v="1335.68"/>
    <n v="4"/>
    <n v="0.2"/>
    <n v="-217.048"/>
    <x v="3"/>
  </r>
  <r>
    <n v="559"/>
    <x v="262"/>
    <s v="10/6/2016"/>
    <x v="35"/>
    <x v="1"/>
    <x v="220"/>
    <s v="Olvera Toch"/>
    <x v="0"/>
    <s v="United States"/>
    <s v="Los Angeles"/>
    <x v="1"/>
    <n v="90045"/>
    <x v="1"/>
    <x v="490"/>
    <x v="1"/>
    <x v="10"/>
    <x v="490"/>
    <n v="32.4"/>
    <n v="5"/>
    <n v="0"/>
    <n v="15.552"/>
    <x v="3"/>
  </r>
  <r>
    <n v="560"/>
    <x v="263"/>
    <s v="20/11/2017"/>
    <x v="228"/>
    <x v="0"/>
    <x v="221"/>
    <s v="Liz Pelletier"/>
    <x v="0"/>
    <s v="United States"/>
    <s v="San Francisco"/>
    <x v="1"/>
    <n v="94110"/>
    <x v="1"/>
    <x v="378"/>
    <x v="0"/>
    <x v="5"/>
    <x v="379"/>
    <n v="42.6"/>
    <n v="3"/>
    <n v="0"/>
    <n v="16.614000000000001"/>
    <x v="4"/>
  </r>
  <r>
    <n v="561"/>
    <x v="263"/>
    <s v="20/11/2017"/>
    <x v="228"/>
    <x v="0"/>
    <x v="221"/>
    <s v="Liz Pelletier"/>
    <x v="0"/>
    <s v="United States"/>
    <s v="San Francisco"/>
    <x v="1"/>
    <n v="94110"/>
    <x v="1"/>
    <x v="491"/>
    <x v="1"/>
    <x v="8"/>
    <x v="491"/>
    <n v="84.055999999999997"/>
    <n v="7"/>
    <n v="0.2"/>
    <n v="27.318200000000001"/>
    <x v="4"/>
  </r>
  <r>
    <n v="562"/>
    <x v="264"/>
    <s v="14/9/2014"/>
    <x v="233"/>
    <x v="0"/>
    <x v="222"/>
    <s v="Cynthia Arntzen"/>
    <x v="0"/>
    <s v="United States"/>
    <s v="Tampa"/>
    <x v="2"/>
    <n v="33614"/>
    <x v="0"/>
    <x v="492"/>
    <x v="1"/>
    <x v="9"/>
    <x v="492"/>
    <n v="13"/>
    <n v="5"/>
    <n v="0.2"/>
    <n v="1.3"/>
    <x v="1"/>
  </r>
  <r>
    <n v="563"/>
    <x v="264"/>
    <s v="14/9/2014"/>
    <x v="233"/>
    <x v="0"/>
    <x v="222"/>
    <s v="Cynthia Arntzen"/>
    <x v="0"/>
    <s v="United States"/>
    <s v="Tampa"/>
    <x v="2"/>
    <n v="33614"/>
    <x v="0"/>
    <x v="493"/>
    <x v="0"/>
    <x v="5"/>
    <x v="493"/>
    <n v="13.128"/>
    <n v="3"/>
    <n v="0.2"/>
    <n v="3.7743000000000002"/>
    <x v="1"/>
  </r>
  <r>
    <n v="564"/>
    <x v="265"/>
    <s v="7/12/2015"/>
    <x v="234"/>
    <x v="2"/>
    <x v="223"/>
    <s v="Jeremy Farry"/>
    <x v="0"/>
    <s v="United States"/>
    <s v="Seattle"/>
    <x v="4"/>
    <n v="98105"/>
    <x v="1"/>
    <x v="494"/>
    <x v="1"/>
    <x v="13"/>
    <x v="494"/>
    <n v="3.96"/>
    <n v="2"/>
    <n v="0"/>
    <n v="0"/>
    <x v="4"/>
  </r>
  <r>
    <n v="565"/>
    <x v="265"/>
    <s v="7/12/2015"/>
    <x v="234"/>
    <x v="2"/>
    <x v="223"/>
    <s v="Jeremy Farry"/>
    <x v="0"/>
    <s v="United States"/>
    <s v="Seattle"/>
    <x v="4"/>
    <n v="98105"/>
    <x v="1"/>
    <x v="286"/>
    <x v="1"/>
    <x v="2"/>
    <x v="286"/>
    <n v="2.61"/>
    <n v="1"/>
    <n v="0"/>
    <n v="1.2005999999999999"/>
    <x v="4"/>
  </r>
  <r>
    <n v="566"/>
    <x v="266"/>
    <s v="7/12/2017"/>
    <x v="235"/>
    <x v="2"/>
    <x v="224"/>
    <s v="Frank Preis"/>
    <x v="0"/>
    <s v="United States"/>
    <s v="Los Angeles"/>
    <x v="1"/>
    <n v="90008"/>
    <x v="1"/>
    <x v="495"/>
    <x v="2"/>
    <x v="7"/>
    <x v="495"/>
    <n v="374.37599999999998"/>
    <n v="3"/>
    <n v="0.2"/>
    <n v="46.796999999999997"/>
    <x v="0"/>
  </r>
  <r>
    <n v="567"/>
    <x v="267"/>
    <s v="1/10/2017"/>
    <x v="179"/>
    <x v="1"/>
    <x v="225"/>
    <s v="Ellis Ballard"/>
    <x v="1"/>
    <s v="United States"/>
    <s v="Seattle"/>
    <x v="4"/>
    <n v="98105"/>
    <x v="1"/>
    <x v="496"/>
    <x v="1"/>
    <x v="10"/>
    <x v="496"/>
    <n v="91.84"/>
    <n v="8"/>
    <n v="0"/>
    <n v="45.001600000000003"/>
    <x v="2"/>
  </r>
  <r>
    <n v="568"/>
    <x v="267"/>
    <s v="1/10/2017"/>
    <x v="179"/>
    <x v="1"/>
    <x v="225"/>
    <s v="Ellis Ballard"/>
    <x v="1"/>
    <s v="United States"/>
    <s v="Seattle"/>
    <x v="4"/>
    <n v="98105"/>
    <x v="1"/>
    <x v="497"/>
    <x v="1"/>
    <x v="8"/>
    <x v="497"/>
    <n v="81.087999999999994"/>
    <n v="7"/>
    <n v="0.2"/>
    <n v="27.3672"/>
    <x v="2"/>
  </r>
  <r>
    <n v="569"/>
    <x v="267"/>
    <s v="1/10/2017"/>
    <x v="179"/>
    <x v="1"/>
    <x v="225"/>
    <s v="Ellis Ballard"/>
    <x v="1"/>
    <s v="United States"/>
    <s v="Seattle"/>
    <x v="4"/>
    <n v="98105"/>
    <x v="1"/>
    <x v="498"/>
    <x v="1"/>
    <x v="10"/>
    <x v="498"/>
    <n v="19.440000000000001"/>
    <n v="3"/>
    <n v="0"/>
    <n v="9.3312000000000008"/>
    <x v="2"/>
  </r>
  <r>
    <n v="570"/>
    <x v="267"/>
    <s v="1/10/2017"/>
    <x v="179"/>
    <x v="1"/>
    <x v="225"/>
    <s v="Ellis Ballard"/>
    <x v="1"/>
    <s v="United States"/>
    <s v="Seattle"/>
    <x v="4"/>
    <n v="98105"/>
    <x v="1"/>
    <x v="499"/>
    <x v="0"/>
    <x v="1"/>
    <x v="499"/>
    <n v="451.15199999999999"/>
    <n v="3"/>
    <n v="0.2"/>
    <n v="0"/>
    <x v="2"/>
  </r>
  <r>
    <n v="571"/>
    <x v="268"/>
    <s v="28/12/2017"/>
    <x v="236"/>
    <x v="1"/>
    <x v="226"/>
    <s v="Jennifer Ferguson"/>
    <x v="0"/>
    <s v="United States"/>
    <s v="New York City"/>
    <x v="15"/>
    <n v="10024"/>
    <x v="3"/>
    <x v="488"/>
    <x v="1"/>
    <x v="2"/>
    <x v="488"/>
    <n v="72.45"/>
    <n v="7"/>
    <n v="0"/>
    <n v="34.776000000000003"/>
    <x v="2"/>
  </r>
  <r>
    <n v="572"/>
    <x v="268"/>
    <s v="28/12/2017"/>
    <x v="236"/>
    <x v="1"/>
    <x v="226"/>
    <s v="Jennifer Ferguson"/>
    <x v="0"/>
    <s v="United States"/>
    <s v="New York City"/>
    <x v="15"/>
    <n v="10024"/>
    <x v="3"/>
    <x v="203"/>
    <x v="1"/>
    <x v="13"/>
    <x v="204"/>
    <n v="13.96"/>
    <n v="4"/>
    <n v="0"/>
    <n v="6.4215999999999998"/>
    <x v="2"/>
  </r>
  <r>
    <n v="573"/>
    <x v="268"/>
    <s v="28/12/2017"/>
    <x v="236"/>
    <x v="1"/>
    <x v="226"/>
    <s v="Jennifer Ferguson"/>
    <x v="0"/>
    <s v="United States"/>
    <s v="New York City"/>
    <x v="15"/>
    <n v="10024"/>
    <x v="3"/>
    <x v="305"/>
    <x v="1"/>
    <x v="8"/>
    <x v="305"/>
    <n v="33.264000000000003"/>
    <n v="7"/>
    <n v="0.2"/>
    <n v="11.226599999999999"/>
    <x v="2"/>
  </r>
  <r>
    <n v="574"/>
    <x v="268"/>
    <s v="28/12/2017"/>
    <x v="236"/>
    <x v="1"/>
    <x v="226"/>
    <s v="Jennifer Ferguson"/>
    <x v="0"/>
    <s v="United States"/>
    <s v="New York City"/>
    <x v="15"/>
    <n v="10024"/>
    <x v="3"/>
    <x v="500"/>
    <x v="2"/>
    <x v="7"/>
    <x v="500"/>
    <n v="14.85"/>
    <n v="3"/>
    <n v="0"/>
    <n v="4.0095000000000001"/>
    <x v="2"/>
  </r>
  <r>
    <n v="575"/>
    <x v="269"/>
    <s v="3/11/2016"/>
    <x v="237"/>
    <x v="1"/>
    <x v="227"/>
    <s v="Sarah Foster"/>
    <x v="0"/>
    <s v="United States"/>
    <s v="Marysville"/>
    <x v="4"/>
    <n v="98270"/>
    <x v="1"/>
    <x v="501"/>
    <x v="1"/>
    <x v="6"/>
    <x v="501"/>
    <n v="8.82"/>
    <n v="3"/>
    <n v="0"/>
    <n v="2.3814000000000002"/>
    <x v="1"/>
  </r>
  <r>
    <n v="576"/>
    <x v="270"/>
    <s v="18/9/2015"/>
    <x v="238"/>
    <x v="0"/>
    <x v="228"/>
    <s v="Trudy Glocke"/>
    <x v="0"/>
    <s v="United States"/>
    <s v="Long Beach"/>
    <x v="1"/>
    <n v="90805"/>
    <x v="1"/>
    <x v="496"/>
    <x v="1"/>
    <x v="10"/>
    <x v="496"/>
    <n v="160.72"/>
    <n v="14"/>
    <n v="0"/>
    <n v="78.752799999999993"/>
    <x v="1"/>
  </r>
  <r>
    <n v="577"/>
    <x v="270"/>
    <s v="18/9/2015"/>
    <x v="238"/>
    <x v="0"/>
    <x v="228"/>
    <s v="Trudy Glocke"/>
    <x v="0"/>
    <s v="United States"/>
    <s v="Long Beach"/>
    <x v="1"/>
    <n v="90805"/>
    <x v="1"/>
    <x v="502"/>
    <x v="1"/>
    <x v="10"/>
    <x v="502"/>
    <n v="19.920000000000002"/>
    <n v="4"/>
    <n v="0"/>
    <n v="9.7607999999999997"/>
    <x v="1"/>
  </r>
  <r>
    <n v="578"/>
    <x v="270"/>
    <s v="18/9/2015"/>
    <x v="238"/>
    <x v="0"/>
    <x v="228"/>
    <s v="Trudy Glocke"/>
    <x v="0"/>
    <s v="United States"/>
    <s v="Long Beach"/>
    <x v="1"/>
    <n v="90805"/>
    <x v="1"/>
    <x v="503"/>
    <x v="1"/>
    <x v="14"/>
    <x v="503"/>
    <n v="7.3"/>
    <n v="2"/>
    <n v="0"/>
    <n v="2.19"/>
    <x v="1"/>
  </r>
  <r>
    <n v="579"/>
    <x v="271"/>
    <s v="20/7/2017"/>
    <x v="239"/>
    <x v="1"/>
    <x v="229"/>
    <s v="Carlos Soltero"/>
    <x v="0"/>
    <s v="United States"/>
    <s v="Chicago"/>
    <x v="10"/>
    <n v="60610"/>
    <x v="2"/>
    <x v="123"/>
    <x v="1"/>
    <x v="4"/>
    <x v="123"/>
    <n v="69.712000000000003"/>
    <n v="2"/>
    <n v="0.2"/>
    <n v="8.7140000000000004"/>
    <x v="5"/>
  </r>
  <r>
    <n v="580"/>
    <x v="271"/>
    <s v="20/7/2017"/>
    <x v="239"/>
    <x v="1"/>
    <x v="229"/>
    <s v="Carlos Soltero"/>
    <x v="0"/>
    <s v="United States"/>
    <s v="Chicago"/>
    <x v="10"/>
    <n v="60610"/>
    <x v="2"/>
    <x v="504"/>
    <x v="0"/>
    <x v="5"/>
    <x v="504"/>
    <n v="8.7919999999999998"/>
    <n v="1"/>
    <n v="0.6"/>
    <n v="-5.7148000000000003"/>
    <x v="5"/>
  </r>
  <r>
    <n v="581"/>
    <x v="272"/>
    <s v="10/9/2015"/>
    <x v="240"/>
    <x v="1"/>
    <x v="230"/>
    <s v="Charles Crestani"/>
    <x v="0"/>
    <s v="United States"/>
    <s v="Los Angeles"/>
    <x v="1"/>
    <n v="90004"/>
    <x v="1"/>
    <x v="505"/>
    <x v="1"/>
    <x v="14"/>
    <x v="505"/>
    <n v="51.52"/>
    <n v="4"/>
    <n v="0"/>
    <n v="1.5456000000000001"/>
    <x v="1"/>
  </r>
  <r>
    <n v="582"/>
    <x v="273"/>
    <s v="1/12/2017"/>
    <x v="241"/>
    <x v="1"/>
    <x v="231"/>
    <s v="Dianna Vittorini"/>
    <x v="0"/>
    <s v="United States"/>
    <s v="Denver"/>
    <x v="22"/>
    <n v="80219"/>
    <x v="1"/>
    <x v="34"/>
    <x v="2"/>
    <x v="7"/>
    <x v="34"/>
    <n v="470.37599999999998"/>
    <n v="3"/>
    <n v="0.2"/>
    <n v="52.917299999999997"/>
    <x v="1"/>
  </r>
  <r>
    <n v="583"/>
    <x v="273"/>
    <s v="1/12/2017"/>
    <x v="241"/>
    <x v="1"/>
    <x v="231"/>
    <s v="Dianna Vittorini"/>
    <x v="0"/>
    <s v="United States"/>
    <s v="Denver"/>
    <x v="22"/>
    <n v="80219"/>
    <x v="1"/>
    <x v="506"/>
    <x v="2"/>
    <x v="7"/>
    <x v="506"/>
    <n v="105.584"/>
    <n v="2"/>
    <n v="0.2"/>
    <n v="9.2385999999999999"/>
    <x v="1"/>
  </r>
  <r>
    <n v="584"/>
    <x v="273"/>
    <s v="1/12/2017"/>
    <x v="241"/>
    <x v="1"/>
    <x v="231"/>
    <s v="Dianna Vittorini"/>
    <x v="0"/>
    <s v="United States"/>
    <s v="Denver"/>
    <x v="22"/>
    <n v="80219"/>
    <x v="1"/>
    <x v="95"/>
    <x v="1"/>
    <x v="9"/>
    <x v="95"/>
    <n v="31.152000000000001"/>
    <n v="3"/>
    <n v="0.2"/>
    <n v="3.5045999999999999"/>
    <x v="1"/>
  </r>
  <r>
    <n v="585"/>
    <x v="273"/>
    <s v="1/12/2017"/>
    <x v="241"/>
    <x v="1"/>
    <x v="231"/>
    <s v="Dianna Vittorini"/>
    <x v="0"/>
    <s v="United States"/>
    <s v="Denver"/>
    <x v="22"/>
    <n v="80219"/>
    <x v="1"/>
    <x v="507"/>
    <x v="1"/>
    <x v="8"/>
    <x v="507"/>
    <n v="6.7830000000000004"/>
    <n v="7"/>
    <n v="0.7"/>
    <n v="-4.7481"/>
    <x v="1"/>
  </r>
  <r>
    <n v="586"/>
    <x v="273"/>
    <s v="1/12/2017"/>
    <x v="241"/>
    <x v="1"/>
    <x v="231"/>
    <s v="Dianna Vittorini"/>
    <x v="0"/>
    <s v="United States"/>
    <s v="Denver"/>
    <x v="22"/>
    <n v="80219"/>
    <x v="1"/>
    <x v="143"/>
    <x v="2"/>
    <x v="7"/>
    <x v="144"/>
    <n v="406.36799999999999"/>
    <n v="4"/>
    <n v="0.2"/>
    <n v="30.477599999999999"/>
    <x v="1"/>
  </r>
  <r>
    <n v="587"/>
    <x v="274"/>
    <s v="3/7/2015"/>
    <x v="242"/>
    <x v="1"/>
    <x v="232"/>
    <s v="Bruce Degenhardt"/>
    <x v="0"/>
    <s v="United States"/>
    <s v="Richmond"/>
    <x v="0"/>
    <n v="40475"/>
    <x v="0"/>
    <x v="367"/>
    <x v="0"/>
    <x v="1"/>
    <x v="368"/>
    <n v="70.98"/>
    <n v="1"/>
    <n v="0"/>
    <n v="4.9686000000000003"/>
    <x v="5"/>
  </r>
  <r>
    <n v="588"/>
    <x v="274"/>
    <s v="3/7/2015"/>
    <x v="242"/>
    <x v="1"/>
    <x v="232"/>
    <s v="Bruce Degenhardt"/>
    <x v="0"/>
    <s v="United States"/>
    <s v="Richmond"/>
    <x v="0"/>
    <n v="40475"/>
    <x v="0"/>
    <x v="508"/>
    <x v="1"/>
    <x v="2"/>
    <x v="508"/>
    <n v="294.93"/>
    <n v="3"/>
    <n v="0"/>
    <n v="144.51570000000001"/>
    <x v="5"/>
  </r>
  <r>
    <n v="589"/>
    <x v="275"/>
    <s v="20/3/2016"/>
    <x v="243"/>
    <x v="1"/>
    <x v="233"/>
    <s v="Zuschuss Carroll"/>
    <x v="0"/>
    <s v="United States"/>
    <s v="Salem"/>
    <x v="21"/>
    <n v="97301"/>
    <x v="1"/>
    <x v="509"/>
    <x v="2"/>
    <x v="7"/>
    <x v="509"/>
    <n v="84.784000000000006"/>
    <n v="2"/>
    <n v="0.2"/>
    <n v="-20.136199999999999"/>
    <x v="1"/>
  </r>
  <r>
    <n v="590"/>
    <x v="275"/>
    <s v="20/3/2016"/>
    <x v="243"/>
    <x v="1"/>
    <x v="233"/>
    <s v="Zuschuss Carroll"/>
    <x v="0"/>
    <s v="United States"/>
    <s v="Salem"/>
    <x v="21"/>
    <n v="97301"/>
    <x v="1"/>
    <x v="510"/>
    <x v="1"/>
    <x v="10"/>
    <x v="510"/>
    <n v="20.736000000000001"/>
    <n v="4"/>
    <n v="0.2"/>
    <n v="7.2576000000000001"/>
    <x v="1"/>
  </r>
  <r>
    <n v="591"/>
    <x v="275"/>
    <s v="20/3/2016"/>
    <x v="243"/>
    <x v="1"/>
    <x v="233"/>
    <s v="Zuschuss Carroll"/>
    <x v="0"/>
    <s v="United States"/>
    <s v="Salem"/>
    <x v="21"/>
    <n v="97301"/>
    <x v="1"/>
    <x v="440"/>
    <x v="1"/>
    <x v="8"/>
    <x v="440"/>
    <n v="16.821000000000002"/>
    <n v="3"/>
    <n v="0.7"/>
    <n v="-12.896100000000001"/>
    <x v="1"/>
  </r>
  <r>
    <n v="592"/>
    <x v="275"/>
    <s v="20/3/2016"/>
    <x v="243"/>
    <x v="1"/>
    <x v="233"/>
    <s v="Zuschuss Carroll"/>
    <x v="0"/>
    <s v="United States"/>
    <s v="Salem"/>
    <x v="21"/>
    <n v="97301"/>
    <x v="1"/>
    <x v="511"/>
    <x v="1"/>
    <x v="10"/>
    <x v="511"/>
    <n v="10.368"/>
    <n v="2"/>
    <n v="0.2"/>
    <n v="3.6288"/>
    <x v="1"/>
  </r>
  <r>
    <n v="593"/>
    <x v="276"/>
    <s v="9/1/2014"/>
    <x v="244"/>
    <x v="1"/>
    <x v="234"/>
    <s v="Melanie Seite"/>
    <x v="0"/>
    <s v="United States"/>
    <s v="Laredo"/>
    <x v="5"/>
    <n v="78041"/>
    <x v="2"/>
    <x v="512"/>
    <x v="1"/>
    <x v="6"/>
    <x v="512"/>
    <n v="9.3439999999999994"/>
    <n v="2"/>
    <n v="0.2"/>
    <n v="1.1679999999999999"/>
    <x v="1"/>
  </r>
  <r>
    <n v="594"/>
    <x v="276"/>
    <s v="9/1/2014"/>
    <x v="244"/>
    <x v="1"/>
    <x v="234"/>
    <s v="Melanie Seite"/>
    <x v="0"/>
    <s v="United States"/>
    <s v="Laredo"/>
    <x v="5"/>
    <n v="78041"/>
    <x v="2"/>
    <x v="197"/>
    <x v="2"/>
    <x v="11"/>
    <x v="198"/>
    <n v="31.2"/>
    <n v="3"/>
    <n v="0.2"/>
    <n v="9.75"/>
    <x v="1"/>
  </r>
  <r>
    <n v="595"/>
    <x v="277"/>
    <s v="8/8/2014"/>
    <x v="245"/>
    <x v="1"/>
    <x v="235"/>
    <s v="Lena Radford"/>
    <x v="0"/>
    <s v="United States"/>
    <s v="San Diego"/>
    <x v="1"/>
    <n v="92024"/>
    <x v="1"/>
    <x v="513"/>
    <x v="1"/>
    <x v="9"/>
    <x v="513"/>
    <n v="76.12"/>
    <n v="2"/>
    <n v="0"/>
    <n v="22.0748"/>
    <x v="2"/>
  </r>
  <r>
    <n v="596"/>
    <x v="277"/>
    <s v="8/8/2014"/>
    <x v="245"/>
    <x v="1"/>
    <x v="235"/>
    <s v="Lena Radford"/>
    <x v="0"/>
    <s v="United States"/>
    <s v="San Diego"/>
    <x v="1"/>
    <n v="92024"/>
    <x v="1"/>
    <x v="361"/>
    <x v="2"/>
    <x v="16"/>
    <x v="361"/>
    <n v="1199.9760000000001"/>
    <n v="3"/>
    <n v="0.2"/>
    <n v="434.99130000000002"/>
    <x v="2"/>
  </r>
  <r>
    <n v="597"/>
    <x v="277"/>
    <s v="8/8/2014"/>
    <x v="245"/>
    <x v="1"/>
    <x v="235"/>
    <s v="Lena Radford"/>
    <x v="0"/>
    <s v="United States"/>
    <s v="San Diego"/>
    <x v="1"/>
    <n v="92024"/>
    <x v="1"/>
    <x v="288"/>
    <x v="2"/>
    <x v="7"/>
    <x v="288"/>
    <n v="445.96"/>
    <n v="5"/>
    <n v="0.2"/>
    <n v="55.744999999999997"/>
    <x v="2"/>
  </r>
  <r>
    <n v="598"/>
    <x v="277"/>
    <s v="8/8/2014"/>
    <x v="245"/>
    <x v="1"/>
    <x v="235"/>
    <s v="Lena Radford"/>
    <x v="0"/>
    <s v="United States"/>
    <s v="San Diego"/>
    <x v="1"/>
    <n v="92024"/>
    <x v="1"/>
    <x v="514"/>
    <x v="0"/>
    <x v="5"/>
    <x v="514"/>
    <n v="327.76"/>
    <n v="8"/>
    <n v="0"/>
    <n v="91.772800000000004"/>
    <x v="2"/>
  </r>
  <r>
    <n v="599"/>
    <x v="278"/>
    <s v="14/7/2016"/>
    <x v="220"/>
    <x v="2"/>
    <x v="236"/>
    <s v="Theone Pippenger"/>
    <x v="0"/>
    <s v="United States"/>
    <s v="Philadelphia"/>
    <x v="9"/>
    <n v="19134"/>
    <x v="3"/>
    <x v="515"/>
    <x v="1"/>
    <x v="14"/>
    <x v="515"/>
    <n v="11.632"/>
    <n v="2"/>
    <n v="0.2"/>
    <n v="1.0178"/>
    <x v="4"/>
  </r>
  <r>
    <n v="600"/>
    <x v="279"/>
    <s v="16/7/2016"/>
    <x v="246"/>
    <x v="1"/>
    <x v="237"/>
    <s v="Chloris Kastensmidt"/>
    <x v="0"/>
    <s v="United States"/>
    <s v="Philadelphia"/>
    <x v="9"/>
    <n v="19120"/>
    <x v="3"/>
    <x v="516"/>
    <x v="2"/>
    <x v="7"/>
    <x v="516"/>
    <n v="143.982"/>
    <n v="3"/>
    <n v="0.4"/>
    <n v="-28.796399999999998"/>
    <x v="3"/>
  </r>
  <r>
    <n v="601"/>
    <x v="279"/>
    <s v="16/7/2016"/>
    <x v="246"/>
    <x v="1"/>
    <x v="237"/>
    <s v="Chloris Kastensmidt"/>
    <x v="0"/>
    <s v="United States"/>
    <s v="Philadelphia"/>
    <x v="9"/>
    <n v="19120"/>
    <x v="3"/>
    <x v="517"/>
    <x v="2"/>
    <x v="7"/>
    <x v="517"/>
    <n v="494.37599999999998"/>
    <n v="4"/>
    <n v="0.4"/>
    <n v="-115.3544"/>
    <x v="3"/>
  </r>
  <r>
    <n v="602"/>
    <x v="279"/>
    <s v="16/7/2016"/>
    <x v="246"/>
    <x v="1"/>
    <x v="237"/>
    <s v="Chloris Kastensmidt"/>
    <x v="0"/>
    <s v="United States"/>
    <s v="Philadelphia"/>
    <x v="9"/>
    <n v="19120"/>
    <x v="3"/>
    <x v="503"/>
    <x v="1"/>
    <x v="14"/>
    <x v="503"/>
    <n v="5.84"/>
    <n v="2"/>
    <n v="0.2"/>
    <n v="0.73"/>
    <x v="3"/>
  </r>
  <r>
    <n v="603"/>
    <x v="280"/>
    <s v="15/3/2014"/>
    <x v="247"/>
    <x v="1"/>
    <x v="238"/>
    <s v="Alan Shonely"/>
    <x v="0"/>
    <s v="United States"/>
    <s v="Tampa"/>
    <x v="2"/>
    <n v="33614"/>
    <x v="0"/>
    <x v="518"/>
    <x v="1"/>
    <x v="4"/>
    <x v="518"/>
    <n v="142.77600000000001"/>
    <n v="1"/>
    <n v="0.2"/>
    <n v="17.847000000000001"/>
    <x v="1"/>
  </r>
  <r>
    <n v="604"/>
    <x v="280"/>
    <s v="15/3/2014"/>
    <x v="247"/>
    <x v="1"/>
    <x v="238"/>
    <s v="Alan Shonely"/>
    <x v="0"/>
    <s v="United States"/>
    <s v="Tampa"/>
    <x v="2"/>
    <n v="33614"/>
    <x v="0"/>
    <x v="285"/>
    <x v="0"/>
    <x v="5"/>
    <x v="285"/>
    <n v="45.695999999999998"/>
    <n v="3"/>
    <n v="0.2"/>
    <n v="5.1407999999999996"/>
    <x v="1"/>
  </r>
  <r>
    <n v="605"/>
    <x v="280"/>
    <s v="15/3/2014"/>
    <x v="247"/>
    <x v="1"/>
    <x v="238"/>
    <s v="Alan Shonely"/>
    <x v="0"/>
    <s v="United States"/>
    <s v="Tampa"/>
    <x v="2"/>
    <n v="33614"/>
    <x v="0"/>
    <x v="385"/>
    <x v="1"/>
    <x v="8"/>
    <x v="386"/>
    <n v="7.218"/>
    <n v="3"/>
    <n v="0.7"/>
    <n v="-5.5338000000000003"/>
    <x v="1"/>
  </r>
  <r>
    <n v="606"/>
    <x v="280"/>
    <s v="15/3/2014"/>
    <x v="247"/>
    <x v="1"/>
    <x v="238"/>
    <s v="Alan Shonely"/>
    <x v="0"/>
    <s v="United States"/>
    <s v="Tampa"/>
    <x v="2"/>
    <n v="33614"/>
    <x v="0"/>
    <x v="379"/>
    <x v="1"/>
    <x v="8"/>
    <x v="380"/>
    <n v="43.188000000000002"/>
    <n v="4"/>
    <n v="0.7"/>
    <n v="-31.671199999999999"/>
    <x v="1"/>
  </r>
  <r>
    <n v="607"/>
    <x v="280"/>
    <s v="15/3/2014"/>
    <x v="247"/>
    <x v="1"/>
    <x v="238"/>
    <s v="Alan Shonely"/>
    <x v="0"/>
    <s v="United States"/>
    <s v="Tampa"/>
    <x v="2"/>
    <n v="33614"/>
    <x v="0"/>
    <x v="519"/>
    <x v="1"/>
    <x v="10"/>
    <x v="519"/>
    <n v="131.904"/>
    <n v="3"/>
    <n v="0.2"/>
    <n v="47.815199999999997"/>
    <x v="1"/>
  </r>
  <r>
    <n v="608"/>
    <x v="281"/>
    <s v="23/5/2014"/>
    <x v="248"/>
    <x v="1"/>
    <x v="239"/>
    <s v="Andrew Roberts"/>
    <x v="0"/>
    <s v="United States"/>
    <s v="Philadelphia"/>
    <x v="9"/>
    <n v="19134"/>
    <x v="3"/>
    <x v="520"/>
    <x v="1"/>
    <x v="8"/>
    <x v="520"/>
    <n v="3.282"/>
    <n v="2"/>
    <n v="0.7"/>
    <n v="-2.6255999999999999"/>
    <x v="1"/>
  </r>
  <r>
    <n v="609"/>
    <x v="281"/>
    <s v="23/5/2014"/>
    <x v="248"/>
    <x v="1"/>
    <x v="239"/>
    <s v="Andrew Roberts"/>
    <x v="0"/>
    <s v="United States"/>
    <s v="Philadelphia"/>
    <x v="9"/>
    <n v="19134"/>
    <x v="3"/>
    <x v="454"/>
    <x v="1"/>
    <x v="6"/>
    <x v="455"/>
    <n v="21.167999999999999"/>
    <n v="9"/>
    <n v="0.2"/>
    <n v="2.3814000000000002"/>
    <x v="1"/>
  </r>
  <r>
    <n v="610"/>
    <x v="281"/>
    <s v="23/5/2014"/>
    <x v="248"/>
    <x v="1"/>
    <x v="239"/>
    <s v="Andrew Roberts"/>
    <x v="0"/>
    <s v="United States"/>
    <s v="Philadelphia"/>
    <x v="9"/>
    <n v="19134"/>
    <x v="3"/>
    <x v="521"/>
    <x v="2"/>
    <x v="7"/>
    <x v="521"/>
    <n v="55.188000000000002"/>
    <n v="2"/>
    <n v="0.4"/>
    <n v="-10.117800000000001"/>
    <x v="1"/>
  </r>
  <r>
    <n v="611"/>
    <x v="282"/>
    <s v="28/4/2016"/>
    <x v="249"/>
    <x v="2"/>
    <x v="240"/>
    <s v="Nona Balk"/>
    <x v="1"/>
    <s v="United States"/>
    <s v="Dallas"/>
    <x v="5"/>
    <n v="75217"/>
    <x v="2"/>
    <x v="348"/>
    <x v="2"/>
    <x v="7"/>
    <x v="348"/>
    <n v="369.57600000000002"/>
    <n v="3"/>
    <n v="0.2"/>
    <n v="41.577300000000001"/>
    <x v="0"/>
  </r>
  <r>
    <n v="612"/>
    <x v="282"/>
    <s v="28/4/2016"/>
    <x v="249"/>
    <x v="2"/>
    <x v="240"/>
    <s v="Nona Balk"/>
    <x v="1"/>
    <s v="United States"/>
    <s v="Dallas"/>
    <x v="5"/>
    <n v="75217"/>
    <x v="2"/>
    <x v="522"/>
    <x v="1"/>
    <x v="2"/>
    <x v="522"/>
    <n v="15.712"/>
    <n v="4"/>
    <n v="0.2"/>
    <n v="5.6955999999999998"/>
    <x v="0"/>
  </r>
  <r>
    <n v="613"/>
    <x v="283"/>
    <s v="11/9/2016"/>
    <x v="250"/>
    <x v="0"/>
    <x v="241"/>
    <s v="Giulietta Dortch"/>
    <x v="1"/>
    <s v="United States"/>
    <s v="Philadelphia"/>
    <x v="9"/>
    <n v="19143"/>
    <x v="3"/>
    <x v="523"/>
    <x v="1"/>
    <x v="10"/>
    <x v="523"/>
    <n v="8.4480000000000004"/>
    <n v="2"/>
    <n v="0.2"/>
    <n v="2.64"/>
    <x v="4"/>
  </r>
  <r>
    <n v="614"/>
    <x v="283"/>
    <s v="11/9/2016"/>
    <x v="250"/>
    <x v="0"/>
    <x v="241"/>
    <s v="Giulietta Dortch"/>
    <x v="1"/>
    <s v="United States"/>
    <s v="Philadelphia"/>
    <x v="9"/>
    <n v="19143"/>
    <x v="3"/>
    <x v="524"/>
    <x v="2"/>
    <x v="7"/>
    <x v="524"/>
    <n v="728.94600000000003"/>
    <n v="9"/>
    <n v="0.4"/>
    <n v="-157.9383"/>
    <x v="4"/>
  </r>
  <r>
    <n v="615"/>
    <x v="284"/>
    <s v="14/11/2017"/>
    <x v="251"/>
    <x v="0"/>
    <x v="242"/>
    <s v="Clytie Kelty"/>
    <x v="0"/>
    <s v="United States"/>
    <s v="Grove City"/>
    <x v="24"/>
    <n v="43123"/>
    <x v="3"/>
    <x v="222"/>
    <x v="2"/>
    <x v="7"/>
    <x v="223"/>
    <n v="119.94"/>
    <n v="10"/>
    <n v="0.4"/>
    <n v="15.992000000000001"/>
    <x v="0"/>
  </r>
  <r>
    <n v="616"/>
    <x v="284"/>
    <s v="14/11/2017"/>
    <x v="251"/>
    <x v="0"/>
    <x v="242"/>
    <s v="Clytie Kelty"/>
    <x v="0"/>
    <s v="United States"/>
    <s v="Grove City"/>
    <x v="24"/>
    <n v="43123"/>
    <x v="3"/>
    <x v="525"/>
    <x v="1"/>
    <x v="8"/>
    <x v="525"/>
    <n v="3.6480000000000001"/>
    <n v="2"/>
    <n v="0.7"/>
    <n v="-2.7968000000000002"/>
    <x v="0"/>
  </r>
  <r>
    <n v="617"/>
    <x v="285"/>
    <s v="18/8/2017"/>
    <x v="176"/>
    <x v="0"/>
    <x v="243"/>
    <s v="Nat Gilpin"/>
    <x v="1"/>
    <s v="United States"/>
    <s v="New York City"/>
    <x v="15"/>
    <n v="10011"/>
    <x v="3"/>
    <x v="526"/>
    <x v="0"/>
    <x v="5"/>
    <x v="526"/>
    <n v="40.479999999999997"/>
    <n v="2"/>
    <n v="0"/>
    <n v="15.7872"/>
    <x v="3"/>
  </r>
  <r>
    <n v="618"/>
    <x v="285"/>
    <s v="18/8/2017"/>
    <x v="176"/>
    <x v="0"/>
    <x v="243"/>
    <s v="Nat Gilpin"/>
    <x v="1"/>
    <s v="United States"/>
    <s v="New York City"/>
    <x v="15"/>
    <n v="10011"/>
    <x v="3"/>
    <x v="527"/>
    <x v="0"/>
    <x v="5"/>
    <x v="527"/>
    <n v="9.94"/>
    <n v="2"/>
    <n v="0"/>
    <n v="3.0813999999999999"/>
    <x v="3"/>
  </r>
  <r>
    <n v="619"/>
    <x v="285"/>
    <s v="18/8/2017"/>
    <x v="176"/>
    <x v="0"/>
    <x v="243"/>
    <s v="Nat Gilpin"/>
    <x v="1"/>
    <s v="United States"/>
    <s v="New York City"/>
    <x v="15"/>
    <n v="10011"/>
    <x v="3"/>
    <x v="528"/>
    <x v="1"/>
    <x v="8"/>
    <x v="528"/>
    <n v="107.42400000000001"/>
    <n v="9"/>
    <n v="0.2"/>
    <n v="33.57"/>
    <x v="3"/>
  </r>
  <r>
    <n v="620"/>
    <x v="285"/>
    <s v="18/8/2017"/>
    <x v="176"/>
    <x v="0"/>
    <x v="243"/>
    <s v="Nat Gilpin"/>
    <x v="1"/>
    <s v="United States"/>
    <s v="New York City"/>
    <x v="15"/>
    <n v="10011"/>
    <x v="3"/>
    <x v="529"/>
    <x v="2"/>
    <x v="7"/>
    <x v="529"/>
    <n v="37.909999999999997"/>
    <n v="1"/>
    <n v="0"/>
    <n v="10.9939"/>
    <x v="3"/>
  </r>
  <r>
    <n v="621"/>
    <x v="285"/>
    <s v="18/8/2017"/>
    <x v="176"/>
    <x v="0"/>
    <x v="243"/>
    <s v="Nat Gilpin"/>
    <x v="1"/>
    <s v="United States"/>
    <s v="New York City"/>
    <x v="15"/>
    <n v="10011"/>
    <x v="3"/>
    <x v="138"/>
    <x v="0"/>
    <x v="5"/>
    <x v="139"/>
    <n v="88.02"/>
    <n v="3"/>
    <n v="0"/>
    <n v="27.286200000000001"/>
    <x v="3"/>
  </r>
  <r>
    <n v="622"/>
    <x v="286"/>
    <s v="26/12/2014"/>
    <x v="252"/>
    <x v="1"/>
    <x v="244"/>
    <s v="Christina Anderson"/>
    <x v="0"/>
    <s v="United States"/>
    <s v="Chicago"/>
    <x v="10"/>
    <n v="60610"/>
    <x v="2"/>
    <x v="530"/>
    <x v="1"/>
    <x v="8"/>
    <x v="530"/>
    <n v="8.69"/>
    <n v="5"/>
    <n v="0.8"/>
    <n v="-14.773"/>
    <x v="3"/>
  </r>
  <r>
    <n v="623"/>
    <x v="287"/>
    <s v="29/11/2015"/>
    <x v="253"/>
    <x v="1"/>
    <x v="245"/>
    <s v="Sylvia Foulston"/>
    <x v="1"/>
    <s v="United States"/>
    <s v="Dearborn"/>
    <x v="12"/>
    <n v="48126"/>
    <x v="2"/>
    <x v="531"/>
    <x v="0"/>
    <x v="1"/>
    <x v="531"/>
    <n v="301.95999999999998"/>
    <n v="2"/>
    <n v="0"/>
    <n v="87.568399999999997"/>
    <x v="1"/>
  </r>
  <r>
    <n v="624"/>
    <x v="287"/>
    <s v="29/11/2015"/>
    <x v="253"/>
    <x v="1"/>
    <x v="245"/>
    <s v="Sylvia Foulston"/>
    <x v="1"/>
    <s v="United States"/>
    <s v="Dearborn"/>
    <x v="12"/>
    <n v="48126"/>
    <x v="2"/>
    <x v="532"/>
    <x v="1"/>
    <x v="9"/>
    <x v="532"/>
    <n v="555.21"/>
    <n v="5"/>
    <n v="0.1"/>
    <n v="178.90100000000001"/>
    <x v="1"/>
  </r>
  <r>
    <n v="625"/>
    <x v="287"/>
    <s v="29/11/2015"/>
    <x v="253"/>
    <x v="1"/>
    <x v="245"/>
    <s v="Sylvia Foulston"/>
    <x v="1"/>
    <s v="United States"/>
    <s v="Dearborn"/>
    <x v="12"/>
    <n v="48126"/>
    <x v="2"/>
    <x v="533"/>
    <x v="1"/>
    <x v="4"/>
    <x v="533"/>
    <n v="523.48"/>
    <n v="4"/>
    <n v="0"/>
    <n v="130.87"/>
    <x v="1"/>
  </r>
  <r>
    <n v="626"/>
    <x v="287"/>
    <s v="29/11/2015"/>
    <x v="253"/>
    <x v="1"/>
    <x v="245"/>
    <s v="Sylvia Foulston"/>
    <x v="1"/>
    <s v="United States"/>
    <s v="Dearborn"/>
    <x v="12"/>
    <n v="48126"/>
    <x v="2"/>
    <x v="30"/>
    <x v="1"/>
    <x v="6"/>
    <x v="30"/>
    <n v="161.82"/>
    <n v="9"/>
    <n v="0"/>
    <n v="46.927799999999998"/>
    <x v="1"/>
  </r>
  <r>
    <n v="627"/>
    <x v="288"/>
    <s v="15/9/2017"/>
    <x v="184"/>
    <x v="1"/>
    <x v="246"/>
    <s v="Meg O'Connel"/>
    <x v="2"/>
    <s v="United States"/>
    <s v="New York City"/>
    <x v="15"/>
    <n v="10009"/>
    <x v="3"/>
    <x v="534"/>
    <x v="0"/>
    <x v="5"/>
    <x v="534"/>
    <n v="35.56"/>
    <n v="7"/>
    <n v="0"/>
    <n v="12.090400000000001"/>
    <x v="1"/>
  </r>
  <r>
    <n v="628"/>
    <x v="289"/>
    <s v="19/5/2017"/>
    <x v="254"/>
    <x v="1"/>
    <x v="247"/>
    <s v="Annie Thurman"/>
    <x v="0"/>
    <s v="United States"/>
    <s v="Seattle"/>
    <x v="4"/>
    <n v="98115"/>
    <x v="1"/>
    <x v="535"/>
    <x v="1"/>
    <x v="9"/>
    <x v="535"/>
    <n v="97.16"/>
    <n v="2"/>
    <n v="0"/>
    <n v="28.176400000000001"/>
    <x v="1"/>
  </r>
  <r>
    <n v="629"/>
    <x v="290"/>
    <s v="17/12/2017"/>
    <x v="91"/>
    <x v="1"/>
    <x v="95"/>
    <s v="Logan Currie"/>
    <x v="0"/>
    <s v="United States"/>
    <s v="San Francisco"/>
    <x v="1"/>
    <n v="94122"/>
    <x v="1"/>
    <x v="536"/>
    <x v="1"/>
    <x v="8"/>
    <x v="536"/>
    <n v="15.24"/>
    <n v="5"/>
    <n v="0.2"/>
    <n v="5.1435000000000004"/>
    <x v="1"/>
  </r>
  <r>
    <n v="630"/>
    <x v="290"/>
    <s v="17/12/2017"/>
    <x v="91"/>
    <x v="1"/>
    <x v="95"/>
    <s v="Logan Currie"/>
    <x v="0"/>
    <s v="United States"/>
    <s v="San Francisco"/>
    <x v="1"/>
    <n v="94122"/>
    <x v="1"/>
    <x v="249"/>
    <x v="1"/>
    <x v="10"/>
    <x v="250"/>
    <n v="13.23"/>
    <n v="3"/>
    <n v="0"/>
    <n v="6.0857999999999999"/>
    <x v="1"/>
  </r>
  <r>
    <n v="631"/>
    <x v="291"/>
    <s v="11/12/2016"/>
    <x v="10"/>
    <x v="0"/>
    <x v="248"/>
    <s v="Fred McMath"/>
    <x v="0"/>
    <s v="United States"/>
    <s v="Aurora"/>
    <x v="22"/>
    <n v="80013"/>
    <x v="1"/>
    <x v="537"/>
    <x v="1"/>
    <x v="4"/>
    <x v="537"/>
    <n v="243.38399999999999"/>
    <n v="3"/>
    <n v="0.2"/>
    <n v="-51.719099999999997"/>
    <x v="4"/>
  </r>
  <r>
    <n v="632"/>
    <x v="291"/>
    <s v="11/12/2016"/>
    <x v="10"/>
    <x v="0"/>
    <x v="248"/>
    <s v="Fred McMath"/>
    <x v="0"/>
    <s v="United States"/>
    <s v="Aurora"/>
    <x v="22"/>
    <n v="80013"/>
    <x v="1"/>
    <x v="538"/>
    <x v="2"/>
    <x v="11"/>
    <x v="538"/>
    <n v="119.8"/>
    <n v="5"/>
    <n v="0.2"/>
    <n v="29.95"/>
    <x v="4"/>
  </r>
  <r>
    <n v="633"/>
    <x v="291"/>
    <s v="11/12/2016"/>
    <x v="10"/>
    <x v="0"/>
    <x v="248"/>
    <s v="Fred McMath"/>
    <x v="0"/>
    <s v="United States"/>
    <s v="Aurora"/>
    <x v="22"/>
    <n v="80013"/>
    <x v="1"/>
    <x v="539"/>
    <x v="2"/>
    <x v="7"/>
    <x v="539"/>
    <n v="300.76799999999997"/>
    <n v="4"/>
    <n v="0.2"/>
    <n v="30.076799999999999"/>
    <x v="4"/>
  </r>
  <r>
    <n v="634"/>
    <x v="292"/>
    <s v="24/9/2017"/>
    <x v="255"/>
    <x v="0"/>
    <x v="205"/>
    <s v="Brian Dahlen"/>
    <x v="0"/>
    <s v="United States"/>
    <s v="Miami"/>
    <x v="2"/>
    <n v="33180"/>
    <x v="0"/>
    <x v="540"/>
    <x v="2"/>
    <x v="11"/>
    <x v="540"/>
    <n v="17.88"/>
    <n v="3"/>
    <n v="0.2"/>
    <n v="2.4584999999999999"/>
    <x v="4"/>
  </r>
  <r>
    <n v="635"/>
    <x v="292"/>
    <s v="24/9/2017"/>
    <x v="255"/>
    <x v="0"/>
    <x v="205"/>
    <s v="Brian Dahlen"/>
    <x v="0"/>
    <s v="United States"/>
    <s v="Miami"/>
    <x v="2"/>
    <n v="33180"/>
    <x v="0"/>
    <x v="508"/>
    <x v="1"/>
    <x v="2"/>
    <x v="508"/>
    <n v="235.94399999999999"/>
    <n v="3"/>
    <n v="0.2"/>
    <n v="85.529700000000005"/>
    <x v="4"/>
  </r>
  <r>
    <n v="636"/>
    <x v="293"/>
    <s v="4/10/2015"/>
    <x v="256"/>
    <x v="0"/>
    <x v="249"/>
    <s v="Denny Joy"/>
    <x v="1"/>
    <s v="United States"/>
    <s v="Warner Robins"/>
    <x v="32"/>
    <n v="31088"/>
    <x v="0"/>
    <x v="541"/>
    <x v="0"/>
    <x v="1"/>
    <x v="541"/>
    <n v="392.94"/>
    <n v="3"/>
    <n v="0"/>
    <n v="43.223399999999998"/>
    <x v="3"/>
  </r>
  <r>
    <n v="637"/>
    <x v="294"/>
    <s v="15/8/2016"/>
    <x v="257"/>
    <x v="1"/>
    <x v="250"/>
    <s v="Max Engle"/>
    <x v="0"/>
    <s v="United States"/>
    <s v="Aurora"/>
    <x v="22"/>
    <n v="80013"/>
    <x v="1"/>
    <x v="542"/>
    <x v="1"/>
    <x v="8"/>
    <x v="542"/>
    <n v="18.882000000000001"/>
    <n v="3"/>
    <n v="0.7"/>
    <n v="-13.8468"/>
    <x v="5"/>
  </r>
  <r>
    <n v="638"/>
    <x v="294"/>
    <s v="15/8/2016"/>
    <x v="257"/>
    <x v="1"/>
    <x v="250"/>
    <s v="Max Engle"/>
    <x v="0"/>
    <s v="United States"/>
    <s v="Aurora"/>
    <x v="22"/>
    <n v="80013"/>
    <x v="1"/>
    <x v="543"/>
    <x v="1"/>
    <x v="9"/>
    <x v="543"/>
    <n v="122.328"/>
    <n v="3"/>
    <n v="0.2"/>
    <n v="12.232799999999999"/>
    <x v="5"/>
  </r>
  <r>
    <n v="639"/>
    <x v="295"/>
    <s v="20/5/2016"/>
    <x v="258"/>
    <x v="1"/>
    <x v="46"/>
    <s v="Rick Bensley"/>
    <x v="2"/>
    <s v="United States"/>
    <s v="Vallejo"/>
    <x v="1"/>
    <n v="94591"/>
    <x v="1"/>
    <x v="220"/>
    <x v="0"/>
    <x v="5"/>
    <x v="221"/>
    <n v="1049.2"/>
    <n v="5"/>
    <n v="0"/>
    <n v="272.79199999999997"/>
    <x v="3"/>
  </r>
  <r>
    <n v="640"/>
    <x v="295"/>
    <s v="20/5/2016"/>
    <x v="258"/>
    <x v="1"/>
    <x v="46"/>
    <s v="Rick Bensley"/>
    <x v="2"/>
    <s v="United States"/>
    <s v="Vallejo"/>
    <x v="1"/>
    <n v="94591"/>
    <x v="1"/>
    <x v="544"/>
    <x v="1"/>
    <x v="8"/>
    <x v="544"/>
    <n v="15.423999999999999"/>
    <n v="4"/>
    <n v="0.2"/>
    <n v="5.0128000000000004"/>
    <x v="3"/>
  </r>
  <r>
    <n v="641"/>
    <x v="296"/>
    <s v="18/12/2016"/>
    <x v="259"/>
    <x v="1"/>
    <x v="251"/>
    <s v="Justin Deggeller"/>
    <x v="1"/>
    <s v="United States"/>
    <s v="Minneapolis"/>
    <x v="11"/>
    <n v="55407"/>
    <x v="2"/>
    <x v="545"/>
    <x v="0"/>
    <x v="5"/>
    <x v="545"/>
    <n v="18.84"/>
    <n v="3"/>
    <n v="0"/>
    <n v="6.0288000000000004"/>
    <x v="1"/>
  </r>
  <r>
    <n v="642"/>
    <x v="297"/>
    <s v="30/7/2017"/>
    <x v="260"/>
    <x v="0"/>
    <x v="252"/>
    <s v="John Lee"/>
    <x v="0"/>
    <s v="United States"/>
    <s v="Mission Viejo"/>
    <x v="1"/>
    <n v="92691"/>
    <x v="1"/>
    <x v="546"/>
    <x v="1"/>
    <x v="4"/>
    <x v="546"/>
    <n v="330.4"/>
    <n v="2"/>
    <n v="0"/>
    <n v="85.903999999999996"/>
    <x v="1"/>
  </r>
  <r>
    <n v="643"/>
    <x v="297"/>
    <s v="30/7/2017"/>
    <x v="260"/>
    <x v="0"/>
    <x v="252"/>
    <s v="John Lee"/>
    <x v="0"/>
    <s v="United States"/>
    <s v="Mission Viejo"/>
    <x v="1"/>
    <n v="92691"/>
    <x v="1"/>
    <x v="547"/>
    <x v="1"/>
    <x v="2"/>
    <x v="547"/>
    <n v="26.25"/>
    <n v="7"/>
    <n v="0"/>
    <n v="12.6"/>
    <x v="1"/>
  </r>
  <r>
    <n v="644"/>
    <x v="298"/>
    <s v="10/6/2017"/>
    <x v="261"/>
    <x v="1"/>
    <x v="253"/>
    <s v="Sean Christensen"/>
    <x v="0"/>
    <s v="United States"/>
    <s v="Rochester Hills"/>
    <x v="12"/>
    <n v="48307"/>
    <x v="2"/>
    <x v="217"/>
    <x v="2"/>
    <x v="11"/>
    <x v="463"/>
    <n v="132.52000000000001"/>
    <n v="4"/>
    <n v="0"/>
    <n v="54.333199999999998"/>
    <x v="3"/>
  </r>
  <r>
    <n v="645"/>
    <x v="299"/>
    <s v="21/7/2017"/>
    <x v="262"/>
    <x v="1"/>
    <x v="69"/>
    <s v="Tamara Willingham"/>
    <x v="2"/>
    <s v="United States"/>
    <s v="Plainfield"/>
    <x v="30"/>
    <n v="7060"/>
    <x v="3"/>
    <x v="548"/>
    <x v="1"/>
    <x v="10"/>
    <x v="548"/>
    <n v="6.48"/>
    <n v="1"/>
    <n v="0"/>
    <n v="3.1751999999999998"/>
    <x v="1"/>
  </r>
  <r>
    <n v="646"/>
    <x v="300"/>
    <s v="30/12/2017"/>
    <x v="263"/>
    <x v="1"/>
    <x v="254"/>
    <s v="Chuck Clark"/>
    <x v="2"/>
    <s v="United States"/>
    <s v="Columbus"/>
    <x v="14"/>
    <n v="47201"/>
    <x v="2"/>
    <x v="549"/>
    <x v="1"/>
    <x v="9"/>
    <x v="549"/>
    <n v="209.3"/>
    <n v="2"/>
    <n v="0"/>
    <n v="56.511000000000003"/>
    <x v="5"/>
  </r>
  <r>
    <n v="647"/>
    <x v="301"/>
    <s v="1/4/2016"/>
    <x v="264"/>
    <x v="1"/>
    <x v="121"/>
    <s v="Barry Blumstein"/>
    <x v="1"/>
    <s v="United States"/>
    <s v="Sierra Vista"/>
    <x v="16"/>
    <n v="85635"/>
    <x v="1"/>
    <x v="550"/>
    <x v="1"/>
    <x v="13"/>
    <x v="128"/>
    <n v="31.56"/>
    <n v="5"/>
    <n v="0.2"/>
    <n v="9.8625000000000007"/>
    <x v="2"/>
  </r>
  <r>
    <n v="648"/>
    <x v="301"/>
    <s v="1/4/2016"/>
    <x v="264"/>
    <x v="1"/>
    <x v="121"/>
    <s v="Barry Blumstein"/>
    <x v="1"/>
    <s v="United States"/>
    <s v="Sierra Vista"/>
    <x v="16"/>
    <n v="85635"/>
    <x v="1"/>
    <x v="551"/>
    <x v="1"/>
    <x v="9"/>
    <x v="550"/>
    <n v="30.143999999999998"/>
    <n v="2"/>
    <n v="0.2"/>
    <n v="3.0144000000000002"/>
    <x v="2"/>
  </r>
  <r>
    <n v="649"/>
    <x v="302"/>
    <s v="11/12/2016"/>
    <x v="265"/>
    <x v="0"/>
    <x v="255"/>
    <s v="Anthony Rawles"/>
    <x v="1"/>
    <s v="United States"/>
    <s v="Vancouver"/>
    <x v="4"/>
    <n v="98661"/>
    <x v="1"/>
    <x v="345"/>
    <x v="0"/>
    <x v="5"/>
    <x v="345"/>
    <n v="14.8"/>
    <n v="4"/>
    <n v="0"/>
    <n v="6.0679999999999996"/>
    <x v="3"/>
  </r>
  <r>
    <n v="650"/>
    <x v="302"/>
    <s v="11/12/2016"/>
    <x v="265"/>
    <x v="0"/>
    <x v="255"/>
    <s v="Anthony Rawles"/>
    <x v="1"/>
    <s v="United States"/>
    <s v="Vancouver"/>
    <x v="4"/>
    <n v="98661"/>
    <x v="1"/>
    <x v="172"/>
    <x v="2"/>
    <x v="7"/>
    <x v="173"/>
    <n v="302.37599999999998"/>
    <n v="3"/>
    <n v="0.2"/>
    <n v="22.6782"/>
    <x v="3"/>
  </r>
  <r>
    <n v="651"/>
    <x v="302"/>
    <s v="11/12/2016"/>
    <x v="265"/>
    <x v="0"/>
    <x v="255"/>
    <s v="Anthony Rawles"/>
    <x v="1"/>
    <s v="United States"/>
    <s v="Vancouver"/>
    <x v="4"/>
    <n v="98661"/>
    <x v="1"/>
    <x v="552"/>
    <x v="2"/>
    <x v="11"/>
    <x v="551"/>
    <n v="316"/>
    <n v="4"/>
    <n v="0"/>
    <n v="31.6"/>
    <x v="3"/>
  </r>
  <r>
    <n v="652"/>
    <x v="303"/>
    <s v="23/10/2016"/>
    <x v="154"/>
    <x v="1"/>
    <x v="256"/>
    <s v="Steven Roelle"/>
    <x v="2"/>
    <s v="United States"/>
    <s v="New York City"/>
    <x v="15"/>
    <n v="10024"/>
    <x v="3"/>
    <x v="67"/>
    <x v="1"/>
    <x v="10"/>
    <x v="67"/>
    <n v="379.4"/>
    <n v="10"/>
    <n v="0"/>
    <n v="178.31800000000001"/>
    <x v="5"/>
  </r>
  <r>
    <n v="653"/>
    <x v="304"/>
    <s v="19/6/2017"/>
    <x v="266"/>
    <x v="1"/>
    <x v="153"/>
    <s v="Allen Rosenblatt"/>
    <x v="1"/>
    <s v="United States"/>
    <s v="New York City"/>
    <x v="15"/>
    <n v="10035"/>
    <x v="3"/>
    <x v="62"/>
    <x v="1"/>
    <x v="10"/>
    <x v="62"/>
    <n v="97.82"/>
    <n v="2"/>
    <n v="0"/>
    <n v="45.9754"/>
    <x v="1"/>
  </r>
  <r>
    <n v="654"/>
    <x v="304"/>
    <s v="19/6/2017"/>
    <x v="266"/>
    <x v="1"/>
    <x v="153"/>
    <s v="Allen Rosenblatt"/>
    <x v="1"/>
    <s v="United States"/>
    <s v="New York City"/>
    <x v="15"/>
    <n v="10035"/>
    <x v="3"/>
    <x v="553"/>
    <x v="2"/>
    <x v="11"/>
    <x v="552"/>
    <n v="103.12"/>
    <n v="8"/>
    <n v="0"/>
    <n v="10.311999999999999"/>
    <x v="1"/>
  </r>
  <r>
    <n v="655"/>
    <x v="305"/>
    <s v="22/8/2016"/>
    <x v="267"/>
    <x v="1"/>
    <x v="257"/>
    <s v="Craig Reiter"/>
    <x v="0"/>
    <s v="United States"/>
    <s v="Columbus"/>
    <x v="24"/>
    <n v="43229"/>
    <x v="3"/>
    <x v="554"/>
    <x v="1"/>
    <x v="9"/>
    <x v="553"/>
    <n v="113.55200000000001"/>
    <n v="2"/>
    <n v="0.2"/>
    <n v="8.5164000000000009"/>
    <x v="5"/>
  </r>
  <r>
    <n v="656"/>
    <x v="305"/>
    <s v="22/8/2016"/>
    <x v="267"/>
    <x v="1"/>
    <x v="257"/>
    <s v="Craig Reiter"/>
    <x v="0"/>
    <s v="United States"/>
    <s v="Columbus"/>
    <x v="24"/>
    <n v="43229"/>
    <x v="3"/>
    <x v="555"/>
    <x v="1"/>
    <x v="8"/>
    <x v="554"/>
    <n v="3.3180000000000001"/>
    <n v="2"/>
    <n v="0.7"/>
    <n v="-2.6543999999999999"/>
    <x v="5"/>
  </r>
  <r>
    <n v="657"/>
    <x v="305"/>
    <s v="22/8/2016"/>
    <x v="267"/>
    <x v="1"/>
    <x v="257"/>
    <s v="Craig Reiter"/>
    <x v="0"/>
    <s v="United States"/>
    <s v="Columbus"/>
    <x v="24"/>
    <n v="43229"/>
    <x v="3"/>
    <x v="556"/>
    <x v="1"/>
    <x v="12"/>
    <x v="555"/>
    <n v="134.28800000000001"/>
    <n v="2"/>
    <n v="0.2"/>
    <n v="45.322200000000002"/>
    <x v="5"/>
  </r>
  <r>
    <n v="658"/>
    <x v="306"/>
    <s v="19/9/2016"/>
    <x v="268"/>
    <x v="3"/>
    <x v="258"/>
    <s v="Eugene Hildebrand"/>
    <x v="2"/>
    <s v="United States"/>
    <s v="Aurora"/>
    <x v="10"/>
    <n v="60505"/>
    <x v="2"/>
    <x v="445"/>
    <x v="0"/>
    <x v="1"/>
    <x v="445"/>
    <n v="701.37199999999996"/>
    <n v="2"/>
    <n v="0.3"/>
    <n v="-50.097999999999999"/>
    <x v="7"/>
  </r>
  <r>
    <n v="659"/>
    <x v="306"/>
    <s v="19/9/2016"/>
    <x v="268"/>
    <x v="3"/>
    <x v="258"/>
    <s v="Eugene Hildebrand"/>
    <x v="2"/>
    <s v="United States"/>
    <s v="Aurora"/>
    <x v="10"/>
    <n v="60505"/>
    <x v="2"/>
    <x v="68"/>
    <x v="1"/>
    <x v="8"/>
    <x v="68"/>
    <n v="2.3079999999999998"/>
    <n v="2"/>
    <n v="0.8"/>
    <n v="-3.4620000000000002"/>
    <x v="7"/>
  </r>
  <r>
    <n v="660"/>
    <x v="307"/>
    <s v="24/8/2015"/>
    <x v="269"/>
    <x v="1"/>
    <x v="90"/>
    <s v="Cassandra Brandow"/>
    <x v="0"/>
    <s v="United States"/>
    <s v="Arlington"/>
    <x v="5"/>
    <n v="76017"/>
    <x v="2"/>
    <x v="518"/>
    <x v="1"/>
    <x v="4"/>
    <x v="518"/>
    <n v="999.43200000000002"/>
    <n v="7"/>
    <n v="0.2"/>
    <n v="124.929"/>
    <x v="1"/>
  </r>
  <r>
    <n v="661"/>
    <x v="307"/>
    <s v="24/8/2015"/>
    <x v="269"/>
    <x v="1"/>
    <x v="90"/>
    <s v="Cassandra Brandow"/>
    <x v="0"/>
    <s v="United States"/>
    <s v="Arlington"/>
    <x v="5"/>
    <n v="76017"/>
    <x v="2"/>
    <x v="557"/>
    <x v="1"/>
    <x v="4"/>
    <x v="556"/>
    <n v="724.08"/>
    <n v="14"/>
    <n v="0.2"/>
    <n v="-135.76499999999999"/>
    <x v="1"/>
  </r>
  <r>
    <n v="662"/>
    <x v="307"/>
    <s v="24/8/2015"/>
    <x v="269"/>
    <x v="1"/>
    <x v="90"/>
    <s v="Cassandra Brandow"/>
    <x v="0"/>
    <s v="United States"/>
    <s v="Arlington"/>
    <x v="5"/>
    <n v="76017"/>
    <x v="2"/>
    <x v="114"/>
    <x v="0"/>
    <x v="3"/>
    <x v="114"/>
    <n v="918.78499999999997"/>
    <n v="5"/>
    <n v="0.3"/>
    <n v="-118.12949999999999"/>
    <x v="1"/>
  </r>
  <r>
    <n v="663"/>
    <x v="307"/>
    <s v="24/8/2015"/>
    <x v="269"/>
    <x v="1"/>
    <x v="90"/>
    <s v="Cassandra Brandow"/>
    <x v="0"/>
    <s v="United States"/>
    <s v="Arlington"/>
    <x v="5"/>
    <n v="76017"/>
    <x v="2"/>
    <x v="109"/>
    <x v="1"/>
    <x v="8"/>
    <x v="109"/>
    <n v="2.7240000000000002"/>
    <n v="3"/>
    <n v="0.8"/>
    <n v="-4.2222"/>
    <x v="1"/>
  </r>
  <r>
    <n v="664"/>
    <x v="308"/>
    <s v="26/3/2016"/>
    <x v="270"/>
    <x v="1"/>
    <x v="259"/>
    <s v="Sibella Parks"/>
    <x v="1"/>
    <s v="United States"/>
    <s v="New York City"/>
    <x v="15"/>
    <n v="10011"/>
    <x v="3"/>
    <x v="196"/>
    <x v="1"/>
    <x v="4"/>
    <x v="197"/>
    <n v="459.95"/>
    <n v="5"/>
    <n v="0"/>
    <n v="18.398"/>
    <x v="1"/>
  </r>
  <r>
    <n v="665"/>
    <x v="309"/>
    <s v="4/11/2016"/>
    <x v="271"/>
    <x v="3"/>
    <x v="116"/>
    <s v="Roy Collins"/>
    <x v="0"/>
    <s v="United States"/>
    <s v="Louisville"/>
    <x v="0"/>
    <n v="40214"/>
    <x v="0"/>
    <x v="110"/>
    <x v="1"/>
    <x v="13"/>
    <x v="110"/>
    <n v="10.74"/>
    <n v="3"/>
    <n v="0"/>
    <n v="5.2625999999999999"/>
    <x v="7"/>
  </r>
  <r>
    <n v="666"/>
    <x v="310"/>
    <s v="8/6/2017"/>
    <x v="272"/>
    <x v="0"/>
    <x v="260"/>
    <s v="Tiffany House"/>
    <x v="1"/>
    <s v="United States"/>
    <s v="Dallas"/>
    <x v="5"/>
    <n v="75081"/>
    <x v="2"/>
    <x v="558"/>
    <x v="1"/>
    <x v="14"/>
    <x v="557"/>
    <n v="23.76"/>
    <n v="3"/>
    <n v="0.2"/>
    <n v="2.0790000000000002"/>
    <x v="4"/>
  </r>
  <r>
    <n v="667"/>
    <x v="310"/>
    <s v="8/6/2017"/>
    <x v="272"/>
    <x v="0"/>
    <x v="260"/>
    <s v="Tiffany House"/>
    <x v="1"/>
    <s v="United States"/>
    <s v="Dallas"/>
    <x v="5"/>
    <n v="75081"/>
    <x v="2"/>
    <x v="258"/>
    <x v="1"/>
    <x v="10"/>
    <x v="33"/>
    <n v="85.055999999999997"/>
    <n v="3"/>
    <n v="0.2"/>
    <n v="28.706399999999999"/>
    <x v="4"/>
  </r>
  <r>
    <n v="668"/>
    <x v="310"/>
    <s v="8/6/2017"/>
    <x v="272"/>
    <x v="0"/>
    <x v="260"/>
    <s v="Tiffany House"/>
    <x v="1"/>
    <s v="United States"/>
    <s v="Dallas"/>
    <x v="5"/>
    <n v="75081"/>
    <x v="2"/>
    <x v="559"/>
    <x v="2"/>
    <x v="7"/>
    <x v="558"/>
    <n v="381.57600000000002"/>
    <n v="3"/>
    <n v="0.2"/>
    <n v="28.618200000000002"/>
    <x v="4"/>
  </r>
  <r>
    <n v="669"/>
    <x v="311"/>
    <s v="24/12/2014"/>
    <x v="166"/>
    <x v="2"/>
    <x v="261"/>
    <s v="Resi Pölking"/>
    <x v="0"/>
    <s v="United States"/>
    <s v="Cleveland"/>
    <x v="24"/>
    <n v="44105"/>
    <x v="3"/>
    <x v="560"/>
    <x v="0"/>
    <x v="5"/>
    <x v="559"/>
    <n v="30.36"/>
    <n v="5"/>
    <n v="0.2"/>
    <n v="8.7285000000000004"/>
    <x v="4"/>
  </r>
  <r>
    <n v="670"/>
    <x v="312"/>
    <s v="9/6/2017"/>
    <x v="198"/>
    <x v="1"/>
    <x v="246"/>
    <s v="Meg O'Connel"/>
    <x v="2"/>
    <s v="United States"/>
    <s v="Chicago"/>
    <x v="10"/>
    <n v="60653"/>
    <x v="2"/>
    <x v="561"/>
    <x v="0"/>
    <x v="5"/>
    <x v="560"/>
    <n v="23.975999999999999"/>
    <n v="3"/>
    <n v="0.6"/>
    <n v="-14.3856"/>
    <x v="1"/>
  </r>
  <r>
    <n v="671"/>
    <x v="312"/>
    <s v="9/6/2017"/>
    <x v="198"/>
    <x v="1"/>
    <x v="246"/>
    <s v="Meg O'Connel"/>
    <x v="2"/>
    <s v="United States"/>
    <s v="Chicago"/>
    <x v="10"/>
    <n v="60653"/>
    <x v="2"/>
    <x v="562"/>
    <x v="0"/>
    <x v="3"/>
    <x v="561"/>
    <n v="108.925"/>
    <n v="1"/>
    <n v="0.5"/>
    <n v="-71.890500000000003"/>
    <x v="1"/>
  </r>
  <r>
    <n v="672"/>
    <x v="312"/>
    <s v="9/6/2017"/>
    <x v="198"/>
    <x v="1"/>
    <x v="246"/>
    <s v="Meg O'Connel"/>
    <x v="2"/>
    <s v="United States"/>
    <s v="Chicago"/>
    <x v="10"/>
    <n v="60653"/>
    <x v="2"/>
    <x v="126"/>
    <x v="1"/>
    <x v="10"/>
    <x v="562"/>
    <n v="36.351999999999997"/>
    <n v="8"/>
    <n v="0.2"/>
    <n v="11.36"/>
    <x v="1"/>
  </r>
  <r>
    <n v="673"/>
    <x v="313"/>
    <s v="15/6/2017"/>
    <x v="273"/>
    <x v="1"/>
    <x v="143"/>
    <s v="Tamara Dahlen"/>
    <x v="0"/>
    <s v="United States"/>
    <s v="Quincy"/>
    <x v="10"/>
    <n v="62301"/>
    <x v="2"/>
    <x v="563"/>
    <x v="1"/>
    <x v="6"/>
    <x v="563"/>
    <n v="19.559999999999999"/>
    <n v="5"/>
    <n v="0.2"/>
    <n v="1.7115"/>
    <x v="2"/>
  </r>
  <r>
    <n v="674"/>
    <x v="314"/>
    <s v="5/12/2017"/>
    <x v="274"/>
    <x v="2"/>
    <x v="262"/>
    <s v="Rob Beeghly"/>
    <x v="0"/>
    <s v="United States"/>
    <s v="Columbus"/>
    <x v="14"/>
    <n v="47201"/>
    <x v="2"/>
    <x v="564"/>
    <x v="1"/>
    <x v="9"/>
    <x v="564"/>
    <n v="61.44"/>
    <n v="3"/>
    <n v="0"/>
    <n v="16.588799999999999"/>
    <x v="0"/>
  </r>
  <r>
    <n v="675"/>
    <x v="314"/>
    <s v="5/12/2017"/>
    <x v="274"/>
    <x v="2"/>
    <x v="262"/>
    <s v="Rob Beeghly"/>
    <x v="0"/>
    <s v="United States"/>
    <s v="Columbus"/>
    <x v="14"/>
    <n v="47201"/>
    <x v="2"/>
    <x v="565"/>
    <x v="1"/>
    <x v="10"/>
    <x v="565"/>
    <n v="38.9"/>
    <n v="5"/>
    <n v="0"/>
    <n v="17.504999999999999"/>
    <x v="0"/>
  </r>
  <r>
    <n v="676"/>
    <x v="314"/>
    <s v="5/12/2017"/>
    <x v="274"/>
    <x v="2"/>
    <x v="262"/>
    <s v="Rob Beeghly"/>
    <x v="0"/>
    <s v="United States"/>
    <s v="Columbus"/>
    <x v="14"/>
    <n v="47201"/>
    <x v="2"/>
    <x v="217"/>
    <x v="2"/>
    <x v="11"/>
    <x v="463"/>
    <n v="99.39"/>
    <n v="3"/>
    <n v="0"/>
    <n v="40.749899999999997"/>
    <x v="0"/>
  </r>
  <r>
    <n v="677"/>
    <x v="315"/>
    <s v="18/3/2017"/>
    <x v="275"/>
    <x v="1"/>
    <x v="263"/>
    <s v="Carol Darley"/>
    <x v="0"/>
    <s v="United States"/>
    <s v="Tyler"/>
    <x v="5"/>
    <n v="75701"/>
    <x v="2"/>
    <x v="566"/>
    <x v="1"/>
    <x v="9"/>
    <x v="566"/>
    <n v="2.6880000000000002"/>
    <n v="3"/>
    <n v="0.8"/>
    <n v="-7.3920000000000003"/>
    <x v="3"/>
  </r>
  <r>
    <n v="678"/>
    <x v="315"/>
    <s v="18/3/2017"/>
    <x v="275"/>
    <x v="1"/>
    <x v="263"/>
    <s v="Carol Darley"/>
    <x v="0"/>
    <s v="United States"/>
    <s v="Tyler"/>
    <x v="5"/>
    <n v="75701"/>
    <x v="2"/>
    <x v="567"/>
    <x v="2"/>
    <x v="11"/>
    <x v="567"/>
    <n v="27.815999999999999"/>
    <n v="3"/>
    <n v="0.2"/>
    <n v="4.5201000000000002"/>
    <x v="3"/>
  </r>
  <r>
    <n v="679"/>
    <x v="315"/>
    <s v="18/3/2017"/>
    <x v="275"/>
    <x v="1"/>
    <x v="263"/>
    <s v="Carol Darley"/>
    <x v="0"/>
    <s v="United States"/>
    <s v="Tyler"/>
    <x v="5"/>
    <n v="75701"/>
    <x v="2"/>
    <x v="568"/>
    <x v="0"/>
    <x v="5"/>
    <x v="568"/>
    <n v="82.524000000000001"/>
    <n v="3"/>
    <n v="0.6"/>
    <n v="-41.262"/>
    <x v="3"/>
  </r>
  <r>
    <n v="680"/>
    <x v="315"/>
    <s v="18/3/2017"/>
    <x v="275"/>
    <x v="1"/>
    <x v="263"/>
    <s v="Carol Darley"/>
    <x v="0"/>
    <s v="United States"/>
    <s v="Tyler"/>
    <x v="5"/>
    <n v="75701"/>
    <x v="2"/>
    <x v="569"/>
    <x v="1"/>
    <x v="8"/>
    <x v="569"/>
    <n v="182.994"/>
    <n v="3"/>
    <n v="0.8"/>
    <n v="-320.23950000000002"/>
    <x v="3"/>
  </r>
  <r>
    <n v="681"/>
    <x v="316"/>
    <s v="19/11/2016"/>
    <x v="71"/>
    <x v="1"/>
    <x v="264"/>
    <s v="Doug Jacobs"/>
    <x v="0"/>
    <s v="United States"/>
    <s v="New York City"/>
    <x v="15"/>
    <n v="10024"/>
    <x v="3"/>
    <x v="570"/>
    <x v="1"/>
    <x v="8"/>
    <x v="570"/>
    <n v="14.352"/>
    <n v="3"/>
    <n v="0.2"/>
    <n v="4.6643999999999997"/>
    <x v="3"/>
  </r>
  <r>
    <n v="682"/>
    <x v="316"/>
    <s v="19/11/2016"/>
    <x v="71"/>
    <x v="1"/>
    <x v="264"/>
    <s v="Doug Jacobs"/>
    <x v="0"/>
    <s v="United States"/>
    <s v="New York City"/>
    <x v="15"/>
    <n v="10024"/>
    <x v="3"/>
    <x v="571"/>
    <x v="1"/>
    <x v="4"/>
    <x v="571"/>
    <n v="64.959999999999994"/>
    <n v="2"/>
    <n v="0"/>
    <n v="2.5983999999999998"/>
    <x v="3"/>
  </r>
  <r>
    <n v="683"/>
    <x v="316"/>
    <s v="19/11/2016"/>
    <x v="71"/>
    <x v="1"/>
    <x v="264"/>
    <s v="Doug Jacobs"/>
    <x v="0"/>
    <s v="United States"/>
    <s v="New York City"/>
    <x v="15"/>
    <n v="10024"/>
    <x v="3"/>
    <x v="456"/>
    <x v="1"/>
    <x v="4"/>
    <x v="457"/>
    <n v="68.599999999999994"/>
    <n v="4"/>
    <n v="0"/>
    <n v="18.521999999999998"/>
    <x v="3"/>
  </r>
  <r>
    <n v="684"/>
    <x v="317"/>
    <s v="4/11/2017"/>
    <x v="276"/>
    <x v="3"/>
    <x v="265"/>
    <s v="Grant Thornton"/>
    <x v="1"/>
    <s v="United States"/>
    <s v="Burlington"/>
    <x v="3"/>
    <n v="27217"/>
    <x v="0"/>
    <x v="572"/>
    <x v="2"/>
    <x v="15"/>
    <x v="572"/>
    <n v="7999.98"/>
    <n v="4"/>
    <n v="0.5"/>
    <n v="-3839.9904000000001"/>
    <x v="7"/>
  </r>
  <r>
    <n v="685"/>
    <x v="317"/>
    <s v="4/11/2017"/>
    <x v="276"/>
    <x v="3"/>
    <x v="265"/>
    <s v="Grant Thornton"/>
    <x v="1"/>
    <s v="United States"/>
    <s v="Burlington"/>
    <x v="3"/>
    <n v="27217"/>
    <x v="0"/>
    <x v="549"/>
    <x v="1"/>
    <x v="9"/>
    <x v="549"/>
    <n v="167.44"/>
    <n v="2"/>
    <n v="0.2"/>
    <n v="14.651"/>
    <x v="7"/>
  </r>
  <r>
    <n v="686"/>
    <x v="318"/>
    <s v="5/7/2014"/>
    <x v="277"/>
    <x v="2"/>
    <x v="266"/>
    <s v="Michael Chen"/>
    <x v="0"/>
    <s v="United States"/>
    <s v="Jackson"/>
    <x v="35"/>
    <n v="39212"/>
    <x v="0"/>
    <x v="331"/>
    <x v="2"/>
    <x v="11"/>
    <x v="331"/>
    <n v="479.97"/>
    <n v="3"/>
    <n v="0"/>
    <n v="163.18979999999999"/>
    <x v="0"/>
  </r>
  <r>
    <n v="687"/>
    <x v="318"/>
    <s v="5/7/2014"/>
    <x v="277"/>
    <x v="2"/>
    <x v="266"/>
    <s v="Michael Chen"/>
    <x v="0"/>
    <s v="United States"/>
    <s v="Jackson"/>
    <x v="35"/>
    <n v="39212"/>
    <x v="0"/>
    <x v="573"/>
    <x v="1"/>
    <x v="2"/>
    <x v="573"/>
    <n v="14.62"/>
    <n v="2"/>
    <n v="0"/>
    <n v="6.8714000000000004"/>
    <x v="0"/>
  </r>
  <r>
    <n v="688"/>
    <x v="318"/>
    <s v="5/7/2014"/>
    <x v="277"/>
    <x v="2"/>
    <x v="266"/>
    <s v="Michael Chen"/>
    <x v="0"/>
    <s v="United States"/>
    <s v="Jackson"/>
    <x v="35"/>
    <n v="39212"/>
    <x v="0"/>
    <x v="88"/>
    <x v="1"/>
    <x v="10"/>
    <x v="88"/>
    <n v="19.440000000000001"/>
    <n v="3"/>
    <n v="0"/>
    <n v="9.3312000000000008"/>
    <x v="0"/>
  </r>
  <r>
    <n v="689"/>
    <x v="319"/>
    <s v="25/12/2017"/>
    <x v="168"/>
    <x v="1"/>
    <x v="267"/>
    <s v="Ralph Arnett"/>
    <x v="0"/>
    <s v="United States"/>
    <s v="New York City"/>
    <x v="15"/>
    <n v="10035"/>
    <x v="3"/>
    <x v="574"/>
    <x v="0"/>
    <x v="0"/>
    <x v="574"/>
    <n v="191.98400000000001"/>
    <n v="2"/>
    <n v="0.2"/>
    <n v="4.7995999999999999"/>
    <x v="1"/>
  </r>
  <r>
    <n v="690"/>
    <x v="320"/>
    <s v="21/6/2014"/>
    <x v="278"/>
    <x v="0"/>
    <x v="268"/>
    <s v="Naresj Patel"/>
    <x v="0"/>
    <s v="United States"/>
    <s v="Waynesboro"/>
    <x v="17"/>
    <n v="22980"/>
    <x v="0"/>
    <x v="575"/>
    <x v="0"/>
    <x v="5"/>
    <x v="575"/>
    <n v="104.01"/>
    <n v="1"/>
    <n v="0"/>
    <n v="14.561400000000001"/>
    <x v="4"/>
  </r>
  <r>
    <n v="691"/>
    <x v="320"/>
    <s v="21/6/2014"/>
    <x v="278"/>
    <x v="0"/>
    <x v="268"/>
    <s v="Naresj Patel"/>
    <x v="0"/>
    <s v="United States"/>
    <s v="Waynesboro"/>
    <x v="17"/>
    <n v="22980"/>
    <x v="0"/>
    <x v="11"/>
    <x v="2"/>
    <x v="7"/>
    <x v="11"/>
    <n v="284.82"/>
    <n v="1"/>
    <n v="0"/>
    <n v="74.053200000000004"/>
    <x v="4"/>
  </r>
  <r>
    <n v="692"/>
    <x v="320"/>
    <s v="21/6/2014"/>
    <x v="278"/>
    <x v="0"/>
    <x v="268"/>
    <s v="Naresj Patel"/>
    <x v="0"/>
    <s v="United States"/>
    <s v="Waynesboro"/>
    <x v="17"/>
    <n v="22980"/>
    <x v="0"/>
    <x v="576"/>
    <x v="1"/>
    <x v="4"/>
    <x v="576"/>
    <n v="36.840000000000003"/>
    <n v="3"/>
    <n v="0"/>
    <n v="10.315200000000001"/>
    <x v="4"/>
  </r>
  <r>
    <n v="693"/>
    <x v="321"/>
    <s v="28/3/2015"/>
    <x v="279"/>
    <x v="1"/>
    <x v="269"/>
    <s v="Alan Barnes"/>
    <x v="0"/>
    <s v="United States"/>
    <s v="Los Angeles"/>
    <x v="1"/>
    <n v="90036"/>
    <x v="1"/>
    <x v="577"/>
    <x v="2"/>
    <x v="11"/>
    <x v="577"/>
    <n v="166.24"/>
    <n v="1"/>
    <n v="0"/>
    <n v="24.936"/>
    <x v="3"/>
  </r>
  <r>
    <n v="694"/>
    <x v="321"/>
    <s v="28/3/2015"/>
    <x v="279"/>
    <x v="1"/>
    <x v="269"/>
    <s v="Alan Barnes"/>
    <x v="0"/>
    <s v="United States"/>
    <s v="Los Angeles"/>
    <x v="1"/>
    <n v="90036"/>
    <x v="1"/>
    <x v="578"/>
    <x v="1"/>
    <x v="10"/>
    <x v="578"/>
    <n v="33.4"/>
    <n v="5"/>
    <n v="0"/>
    <n v="16.032"/>
    <x v="3"/>
  </r>
  <r>
    <n v="695"/>
    <x v="322"/>
    <s v="14/5/2015"/>
    <x v="280"/>
    <x v="2"/>
    <x v="270"/>
    <s v="Jesus Ocampo"/>
    <x v="2"/>
    <s v="United States"/>
    <s v="Chester"/>
    <x v="9"/>
    <n v="19013"/>
    <x v="3"/>
    <x v="290"/>
    <x v="1"/>
    <x v="6"/>
    <x v="290"/>
    <n v="198.27199999999999"/>
    <n v="8"/>
    <n v="0.2"/>
    <n v="17.348800000000001"/>
    <x v="0"/>
  </r>
  <r>
    <n v="696"/>
    <x v="322"/>
    <s v="14/5/2015"/>
    <x v="280"/>
    <x v="2"/>
    <x v="270"/>
    <s v="Jesus Ocampo"/>
    <x v="2"/>
    <s v="United States"/>
    <s v="Chester"/>
    <x v="9"/>
    <n v="19013"/>
    <x v="3"/>
    <x v="579"/>
    <x v="1"/>
    <x v="2"/>
    <x v="579"/>
    <n v="47.36"/>
    <n v="4"/>
    <n v="0.2"/>
    <n v="17.760000000000002"/>
    <x v="0"/>
  </r>
  <r>
    <n v="697"/>
    <x v="322"/>
    <s v="14/5/2015"/>
    <x v="280"/>
    <x v="2"/>
    <x v="270"/>
    <s v="Jesus Ocampo"/>
    <x v="2"/>
    <s v="United States"/>
    <s v="Chester"/>
    <x v="9"/>
    <n v="19013"/>
    <x v="3"/>
    <x v="81"/>
    <x v="1"/>
    <x v="12"/>
    <x v="81"/>
    <n v="200.98400000000001"/>
    <n v="7"/>
    <n v="0.2"/>
    <n v="62.807499999999997"/>
    <x v="0"/>
  </r>
  <r>
    <n v="698"/>
    <x v="322"/>
    <s v="14/5/2015"/>
    <x v="280"/>
    <x v="2"/>
    <x v="270"/>
    <s v="Jesus Ocampo"/>
    <x v="2"/>
    <s v="United States"/>
    <s v="Chester"/>
    <x v="9"/>
    <n v="19013"/>
    <x v="3"/>
    <x v="580"/>
    <x v="1"/>
    <x v="2"/>
    <x v="580"/>
    <n v="97.695999999999998"/>
    <n v="4"/>
    <n v="0.2"/>
    <n v="31.751200000000001"/>
    <x v="0"/>
  </r>
  <r>
    <n v="699"/>
    <x v="322"/>
    <s v="14/5/2015"/>
    <x v="280"/>
    <x v="2"/>
    <x v="270"/>
    <s v="Jesus Ocampo"/>
    <x v="2"/>
    <s v="United States"/>
    <s v="Chester"/>
    <x v="9"/>
    <n v="19013"/>
    <x v="3"/>
    <x v="581"/>
    <x v="1"/>
    <x v="6"/>
    <x v="581"/>
    <n v="2.6960000000000002"/>
    <n v="1"/>
    <n v="0.2"/>
    <n v="0.80879999999999996"/>
    <x v="0"/>
  </r>
  <r>
    <n v="700"/>
    <x v="322"/>
    <s v="14/5/2015"/>
    <x v="280"/>
    <x v="2"/>
    <x v="270"/>
    <s v="Jesus Ocampo"/>
    <x v="2"/>
    <s v="United States"/>
    <s v="Chester"/>
    <x v="9"/>
    <n v="19013"/>
    <x v="3"/>
    <x v="582"/>
    <x v="1"/>
    <x v="8"/>
    <x v="582"/>
    <n v="18.588000000000001"/>
    <n v="2"/>
    <n v="0.7"/>
    <n v="-13.6312"/>
    <x v="0"/>
  </r>
  <r>
    <n v="701"/>
    <x v="322"/>
    <s v="14/5/2015"/>
    <x v="280"/>
    <x v="2"/>
    <x v="270"/>
    <s v="Jesus Ocampo"/>
    <x v="2"/>
    <s v="United States"/>
    <s v="Chester"/>
    <x v="9"/>
    <n v="19013"/>
    <x v="3"/>
    <x v="304"/>
    <x v="1"/>
    <x v="8"/>
    <x v="304"/>
    <n v="4.8959999999999999"/>
    <n v="3"/>
    <n v="0.7"/>
    <n v="-3.4272"/>
    <x v="0"/>
  </r>
  <r>
    <n v="702"/>
    <x v="323"/>
    <s v="2/9/2017"/>
    <x v="221"/>
    <x v="1"/>
    <x v="114"/>
    <s v="Dorris liebe"/>
    <x v="1"/>
    <s v="United States"/>
    <s v="Cleveland"/>
    <x v="24"/>
    <n v="44105"/>
    <x v="3"/>
    <x v="191"/>
    <x v="0"/>
    <x v="5"/>
    <x v="192"/>
    <n v="15.071999999999999"/>
    <n v="3"/>
    <n v="0.2"/>
    <n v="4.1448"/>
    <x v="5"/>
  </r>
  <r>
    <n v="703"/>
    <x v="324"/>
    <s v="4/11/2016"/>
    <x v="281"/>
    <x v="0"/>
    <x v="155"/>
    <s v="Alejandro Savely"/>
    <x v="1"/>
    <s v="United States"/>
    <s v="Seattle"/>
    <x v="4"/>
    <n v="98103"/>
    <x v="1"/>
    <x v="583"/>
    <x v="0"/>
    <x v="5"/>
    <x v="583"/>
    <n v="209.88"/>
    <n v="3"/>
    <n v="0"/>
    <n v="35.679600000000001"/>
    <x v="1"/>
  </r>
  <r>
    <n v="704"/>
    <x v="325"/>
    <s v="9/4/2015"/>
    <x v="282"/>
    <x v="1"/>
    <x v="271"/>
    <s v="Jay Kimmel"/>
    <x v="0"/>
    <s v="United States"/>
    <s v="Long Beach"/>
    <x v="1"/>
    <n v="90805"/>
    <x v="1"/>
    <x v="584"/>
    <x v="0"/>
    <x v="3"/>
    <x v="584"/>
    <n v="369.91199999999998"/>
    <n v="3"/>
    <n v="0.2"/>
    <n v="-13.871700000000001"/>
    <x v="3"/>
  </r>
  <r>
    <n v="705"/>
    <x v="326"/>
    <s v="12/9/2014"/>
    <x v="101"/>
    <x v="1"/>
    <x v="272"/>
    <s v="Brad Norvell"/>
    <x v="1"/>
    <s v="United States"/>
    <s v="Cary"/>
    <x v="3"/>
    <n v="27511"/>
    <x v="0"/>
    <x v="585"/>
    <x v="1"/>
    <x v="10"/>
    <x v="585"/>
    <n v="10.368"/>
    <n v="2"/>
    <n v="0.2"/>
    <n v="3.6288"/>
    <x v="3"/>
  </r>
  <r>
    <n v="706"/>
    <x v="326"/>
    <s v="12/9/2014"/>
    <x v="101"/>
    <x v="1"/>
    <x v="272"/>
    <s v="Brad Norvell"/>
    <x v="1"/>
    <s v="United States"/>
    <s v="Cary"/>
    <x v="3"/>
    <n v="27511"/>
    <x v="0"/>
    <x v="586"/>
    <x v="1"/>
    <x v="9"/>
    <x v="586"/>
    <n v="166.84"/>
    <n v="5"/>
    <n v="0.2"/>
    <n v="18.769500000000001"/>
    <x v="3"/>
  </r>
  <r>
    <n v="707"/>
    <x v="326"/>
    <s v="12/9/2014"/>
    <x v="101"/>
    <x v="1"/>
    <x v="272"/>
    <s v="Brad Norvell"/>
    <x v="1"/>
    <s v="United States"/>
    <s v="Cary"/>
    <x v="3"/>
    <n v="27511"/>
    <x v="0"/>
    <x v="452"/>
    <x v="2"/>
    <x v="11"/>
    <x v="453"/>
    <n v="15.215999999999999"/>
    <n v="1"/>
    <n v="0.2"/>
    <n v="2.2824"/>
    <x v="3"/>
  </r>
  <r>
    <n v="708"/>
    <x v="327"/>
    <s v="2/12/2014"/>
    <x v="283"/>
    <x v="2"/>
    <x v="273"/>
    <s v="David Philippe"/>
    <x v="0"/>
    <s v="United States"/>
    <s v="New York City"/>
    <x v="15"/>
    <n v="10035"/>
    <x v="3"/>
    <x v="246"/>
    <x v="2"/>
    <x v="11"/>
    <x v="247"/>
    <n v="119.96"/>
    <n v="4"/>
    <n v="0"/>
    <n v="52.782400000000003"/>
    <x v="4"/>
  </r>
  <r>
    <n v="709"/>
    <x v="327"/>
    <s v="2/12/2014"/>
    <x v="283"/>
    <x v="2"/>
    <x v="273"/>
    <s v="David Philippe"/>
    <x v="0"/>
    <s v="United States"/>
    <s v="New York City"/>
    <x v="15"/>
    <n v="10035"/>
    <x v="3"/>
    <x v="587"/>
    <x v="0"/>
    <x v="0"/>
    <x v="587"/>
    <n v="883.92"/>
    <n v="5"/>
    <n v="0.2"/>
    <n v="-110.49"/>
    <x v="4"/>
  </r>
  <r>
    <n v="710"/>
    <x v="327"/>
    <s v="2/12/2014"/>
    <x v="283"/>
    <x v="2"/>
    <x v="273"/>
    <s v="David Philippe"/>
    <x v="0"/>
    <s v="United States"/>
    <s v="New York City"/>
    <x v="15"/>
    <n v="10035"/>
    <x v="3"/>
    <x v="347"/>
    <x v="1"/>
    <x v="8"/>
    <x v="347"/>
    <n v="46.72"/>
    <n v="8"/>
    <n v="0.2"/>
    <n v="15.768000000000001"/>
    <x v="4"/>
  </r>
  <r>
    <n v="711"/>
    <x v="328"/>
    <s v="5/4/2014"/>
    <x v="284"/>
    <x v="2"/>
    <x v="274"/>
    <s v="Tracy Hopkins"/>
    <x v="2"/>
    <s v="United States"/>
    <s v="New York City"/>
    <x v="15"/>
    <n v="10035"/>
    <x v="3"/>
    <x v="417"/>
    <x v="1"/>
    <x v="10"/>
    <x v="417"/>
    <n v="55.48"/>
    <n v="1"/>
    <n v="0"/>
    <n v="26.630400000000002"/>
    <x v="4"/>
  </r>
  <r>
    <n v="712"/>
    <x v="329"/>
    <s v="3/9/2017"/>
    <x v="285"/>
    <x v="1"/>
    <x v="275"/>
    <s v="Arthur Prichep"/>
    <x v="0"/>
    <s v="United States"/>
    <s v="Palm Coast"/>
    <x v="2"/>
    <n v="32137"/>
    <x v="0"/>
    <x v="588"/>
    <x v="1"/>
    <x v="12"/>
    <x v="588"/>
    <n v="24.448"/>
    <n v="4"/>
    <n v="0.2"/>
    <n v="8.8623999999999992"/>
    <x v="1"/>
  </r>
  <r>
    <n v="713"/>
    <x v="330"/>
    <s v="19/5/2017"/>
    <x v="286"/>
    <x v="1"/>
    <x v="276"/>
    <s v="Roland Schwarz"/>
    <x v="1"/>
    <s v="United States"/>
    <s v="Mount Vernon"/>
    <x v="15"/>
    <n v="10550"/>
    <x v="3"/>
    <x v="589"/>
    <x v="1"/>
    <x v="9"/>
    <x v="589"/>
    <n v="281.33999999999997"/>
    <n v="6"/>
    <n v="0"/>
    <n v="109.7226"/>
    <x v="3"/>
  </r>
  <r>
    <n v="714"/>
    <x v="330"/>
    <s v="19/5/2017"/>
    <x v="286"/>
    <x v="1"/>
    <x v="276"/>
    <s v="Roland Schwarz"/>
    <x v="1"/>
    <s v="United States"/>
    <s v="Mount Vernon"/>
    <x v="15"/>
    <n v="10550"/>
    <x v="3"/>
    <x v="348"/>
    <x v="2"/>
    <x v="7"/>
    <x v="348"/>
    <n v="307.98"/>
    <n v="2"/>
    <n v="0"/>
    <n v="89.3142"/>
    <x v="3"/>
  </r>
  <r>
    <n v="715"/>
    <x v="330"/>
    <s v="19/5/2017"/>
    <x v="286"/>
    <x v="1"/>
    <x v="276"/>
    <s v="Roland Schwarz"/>
    <x v="1"/>
    <s v="United States"/>
    <s v="Mount Vernon"/>
    <x v="15"/>
    <n v="10550"/>
    <x v="3"/>
    <x v="590"/>
    <x v="2"/>
    <x v="11"/>
    <x v="590"/>
    <n v="299.97000000000003"/>
    <n v="3"/>
    <n v="0"/>
    <n v="113.98860000000001"/>
    <x v="3"/>
  </r>
  <r>
    <n v="716"/>
    <x v="331"/>
    <s v="1/7/2014"/>
    <x v="287"/>
    <x v="0"/>
    <x v="114"/>
    <s v="Dorris liebe"/>
    <x v="1"/>
    <s v="United States"/>
    <s v="Seattle"/>
    <x v="4"/>
    <n v="98105"/>
    <x v="1"/>
    <x v="591"/>
    <x v="1"/>
    <x v="8"/>
    <x v="591"/>
    <n v="19.920000000000002"/>
    <n v="5"/>
    <n v="0.2"/>
    <n v="6.9720000000000004"/>
    <x v="3"/>
  </r>
  <r>
    <n v="717"/>
    <x v="332"/>
    <s v="11/1/2014"/>
    <x v="288"/>
    <x v="2"/>
    <x v="277"/>
    <s v="Seth Vernon"/>
    <x v="0"/>
    <s v="United States"/>
    <s v="Dover"/>
    <x v="13"/>
    <n v="19901"/>
    <x v="3"/>
    <x v="527"/>
    <x v="0"/>
    <x v="5"/>
    <x v="527"/>
    <n v="9.94"/>
    <n v="2"/>
    <n v="0"/>
    <n v="3.0813999999999999"/>
    <x v="0"/>
  </r>
  <r>
    <n v="718"/>
    <x v="333"/>
    <s v="24/9/2017"/>
    <x v="289"/>
    <x v="1"/>
    <x v="110"/>
    <s v="Kelly Collister"/>
    <x v="0"/>
    <s v="United States"/>
    <s v="Newark"/>
    <x v="24"/>
    <n v="43055"/>
    <x v="3"/>
    <x v="592"/>
    <x v="0"/>
    <x v="5"/>
    <x v="592"/>
    <n v="103.056"/>
    <n v="3"/>
    <n v="0.2"/>
    <n v="24.4758"/>
    <x v="3"/>
  </r>
  <r>
    <n v="719"/>
    <x v="334"/>
    <s v="2/6/2014"/>
    <x v="290"/>
    <x v="1"/>
    <x v="278"/>
    <s v="Christine Kargatis"/>
    <x v="2"/>
    <s v="United States"/>
    <s v="Orem"/>
    <x v="7"/>
    <n v="84057"/>
    <x v="1"/>
    <x v="444"/>
    <x v="1"/>
    <x v="8"/>
    <x v="444"/>
    <n v="59.808"/>
    <n v="3"/>
    <n v="0.2"/>
    <n v="19.4376"/>
    <x v="3"/>
  </r>
  <r>
    <n v="720"/>
    <x v="334"/>
    <s v="2/6/2014"/>
    <x v="290"/>
    <x v="1"/>
    <x v="278"/>
    <s v="Christine Kargatis"/>
    <x v="2"/>
    <s v="United States"/>
    <s v="Orem"/>
    <x v="7"/>
    <n v="84057"/>
    <x v="1"/>
    <x v="390"/>
    <x v="0"/>
    <x v="5"/>
    <x v="391"/>
    <n v="73.319999999999993"/>
    <n v="6"/>
    <n v="0"/>
    <n v="21.995999999999999"/>
    <x v="3"/>
  </r>
  <r>
    <n v="721"/>
    <x v="335"/>
    <s v="13/2/2016"/>
    <x v="291"/>
    <x v="1"/>
    <x v="279"/>
    <s v="Ross DeVincentis"/>
    <x v="2"/>
    <s v="United States"/>
    <s v="Los Angeles"/>
    <x v="1"/>
    <n v="90045"/>
    <x v="1"/>
    <x v="593"/>
    <x v="1"/>
    <x v="10"/>
    <x v="593"/>
    <n v="146.82"/>
    <n v="3"/>
    <n v="0"/>
    <n v="73.41"/>
    <x v="3"/>
  </r>
  <r>
    <n v="722"/>
    <x v="336"/>
    <s v="15/12/2016"/>
    <x v="292"/>
    <x v="1"/>
    <x v="172"/>
    <s v="Michael Paige"/>
    <x v="1"/>
    <s v="United States"/>
    <s v="Detroit"/>
    <x v="12"/>
    <n v="48205"/>
    <x v="2"/>
    <x v="594"/>
    <x v="0"/>
    <x v="3"/>
    <x v="594"/>
    <n v="1652.94"/>
    <n v="3"/>
    <n v="0"/>
    <n v="231.41159999999999"/>
    <x v="1"/>
  </r>
  <r>
    <n v="723"/>
    <x v="336"/>
    <s v="15/12/2016"/>
    <x v="292"/>
    <x v="1"/>
    <x v="172"/>
    <s v="Michael Paige"/>
    <x v="1"/>
    <s v="United States"/>
    <s v="Detroit"/>
    <x v="12"/>
    <n v="48205"/>
    <x v="2"/>
    <x v="595"/>
    <x v="1"/>
    <x v="4"/>
    <x v="595"/>
    <n v="296.37"/>
    <n v="3"/>
    <n v="0"/>
    <n v="80.019900000000007"/>
    <x v="1"/>
  </r>
  <r>
    <n v="724"/>
    <x v="337"/>
    <s v="7/10/2014"/>
    <x v="293"/>
    <x v="1"/>
    <x v="280"/>
    <s v="Mathew Reese"/>
    <x v="2"/>
    <s v="United States"/>
    <s v="Philadelphia"/>
    <x v="9"/>
    <n v="19140"/>
    <x v="3"/>
    <x v="596"/>
    <x v="0"/>
    <x v="5"/>
    <x v="596"/>
    <n v="129.91999999999999"/>
    <n v="5"/>
    <n v="0.2"/>
    <n v="21.111999999999998"/>
    <x v="5"/>
  </r>
  <r>
    <n v="725"/>
    <x v="338"/>
    <s v="7/7/2016"/>
    <x v="294"/>
    <x v="1"/>
    <x v="281"/>
    <s v="Steve Chapman"/>
    <x v="1"/>
    <s v="United States"/>
    <s v="Hialeah"/>
    <x v="2"/>
    <n v="33012"/>
    <x v="0"/>
    <x v="597"/>
    <x v="1"/>
    <x v="14"/>
    <x v="597"/>
    <n v="45.584000000000003"/>
    <n v="7"/>
    <n v="0.2"/>
    <n v="5.1281999999999996"/>
    <x v="3"/>
  </r>
  <r>
    <n v="726"/>
    <x v="339"/>
    <s v="16/9/2017"/>
    <x v="295"/>
    <x v="1"/>
    <x v="282"/>
    <s v="Jay Fein"/>
    <x v="0"/>
    <s v="United States"/>
    <s v="Austin"/>
    <x v="5"/>
    <n v="78745"/>
    <x v="2"/>
    <x v="598"/>
    <x v="1"/>
    <x v="12"/>
    <x v="598"/>
    <n v="17.568000000000001"/>
    <n v="2"/>
    <n v="0.2"/>
    <n v="6.3684000000000003"/>
    <x v="1"/>
  </r>
  <r>
    <n v="727"/>
    <x v="339"/>
    <s v="16/9/2017"/>
    <x v="295"/>
    <x v="1"/>
    <x v="282"/>
    <s v="Jay Fein"/>
    <x v="0"/>
    <s v="United States"/>
    <s v="Austin"/>
    <x v="5"/>
    <n v="78745"/>
    <x v="2"/>
    <x v="599"/>
    <x v="2"/>
    <x v="7"/>
    <x v="599"/>
    <n v="55.991999999999997"/>
    <n v="1"/>
    <n v="0.2"/>
    <n v="5.5991999999999997"/>
    <x v="1"/>
  </r>
  <r>
    <n v="728"/>
    <x v="340"/>
    <s v="3/12/2016"/>
    <x v="296"/>
    <x v="2"/>
    <x v="283"/>
    <s v="Emily Grady"/>
    <x v="0"/>
    <s v="United States"/>
    <s v="Oceanside"/>
    <x v="15"/>
    <n v="11572"/>
    <x v="3"/>
    <x v="600"/>
    <x v="1"/>
    <x v="10"/>
    <x v="600"/>
    <n v="182.72"/>
    <n v="8"/>
    <n v="0"/>
    <n v="84.051199999999994"/>
    <x v="0"/>
  </r>
  <r>
    <n v="729"/>
    <x v="340"/>
    <s v="3/12/2016"/>
    <x v="296"/>
    <x v="2"/>
    <x v="283"/>
    <s v="Emily Grady"/>
    <x v="0"/>
    <s v="United States"/>
    <s v="Oceanside"/>
    <x v="15"/>
    <n v="11572"/>
    <x v="3"/>
    <x v="601"/>
    <x v="0"/>
    <x v="3"/>
    <x v="601"/>
    <n v="400.03199999999998"/>
    <n v="2"/>
    <n v="0.4"/>
    <n v="-153.34559999999999"/>
    <x v="0"/>
  </r>
  <r>
    <n v="730"/>
    <x v="340"/>
    <s v="3/12/2016"/>
    <x v="296"/>
    <x v="2"/>
    <x v="283"/>
    <s v="Emily Grady"/>
    <x v="0"/>
    <s v="United States"/>
    <s v="Oceanside"/>
    <x v="15"/>
    <n v="11572"/>
    <x v="3"/>
    <x v="602"/>
    <x v="1"/>
    <x v="4"/>
    <x v="602"/>
    <n v="33.630000000000003"/>
    <n v="3"/>
    <n v="0"/>
    <n v="10.089"/>
    <x v="0"/>
  </r>
  <r>
    <n v="731"/>
    <x v="340"/>
    <s v="3/12/2016"/>
    <x v="296"/>
    <x v="2"/>
    <x v="283"/>
    <s v="Emily Grady"/>
    <x v="0"/>
    <s v="United States"/>
    <s v="Oceanside"/>
    <x v="15"/>
    <n v="11572"/>
    <x v="3"/>
    <x v="228"/>
    <x v="0"/>
    <x v="1"/>
    <x v="229"/>
    <n v="542.64599999999996"/>
    <n v="3"/>
    <n v="0.1"/>
    <n v="102.49979999999999"/>
    <x v="0"/>
  </r>
  <r>
    <n v="732"/>
    <x v="340"/>
    <s v="3/12/2016"/>
    <x v="296"/>
    <x v="2"/>
    <x v="283"/>
    <s v="Emily Grady"/>
    <x v="0"/>
    <s v="United States"/>
    <s v="Oceanside"/>
    <x v="15"/>
    <n v="11572"/>
    <x v="3"/>
    <x v="395"/>
    <x v="1"/>
    <x v="2"/>
    <x v="396"/>
    <n v="6.3"/>
    <n v="2"/>
    <n v="0"/>
    <n v="3.024"/>
    <x v="0"/>
  </r>
  <r>
    <n v="733"/>
    <x v="341"/>
    <s v="21/1/2017"/>
    <x v="212"/>
    <x v="1"/>
    <x v="284"/>
    <s v="Darrin Sayre"/>
    <x v="2"/>
    <s v="United States"/>
    <s v="Seattle"/>
    <x v="4"/>
    <n v="98115"/>
    <x v="1"/>
    <x v="459"/>
    <x v="1"/>
    <x v="4"/>
    <x v="460"/>
    <n v="242.94"/>
    <n v="3"/>
    <n v="0"/>
    <n v="9.7175999999999991"/>
    <x v="1"/>
  </r>
  <r>
    <n v="734"/>
    <x v="341"/>
    <s v="21/1/2017"/>
    <x v="212"/>
    <x v="1"/>
    <x v="284"/>
    <s v="Darrin Sayre"/>
    <x v="2"/>
    <s v="United States"/>
    <s v="Seattle"/>
    <x v="4"/>
    <n v="98115"/>
    <x v="1"/>
    <x v="603"/>
    <x v="2"/>
    <x v="11"/>
    <x v="603"/>
    <n v="179.97"/>
    <n v="3"/>
    <n v="0"/>
    <n v="86.385599999999997"/>
    <x v="1"/>
  </r>
  <r>
    <n v="735"/>
    <x v="341"/>
    <s v="21/1/2017"/>
    <x v="212"/>
    <x v="1"/>
    <x v="284"/>
    <s v="Darrin Sayre"/>
    <x v="2"/>
    <s v="United States"/>
    <s v="Seattle"/>
    <x v="4"/>
    <n v="98115"/>
    <x v="1"/>
    <x v="350"/>
    <x v="1"/>
    <x v="8"/>
    <x v="350"/>
    <n v="99.695999999999998"/>
    <n v="6"/>
    <n v="0.2"/>
    <n v="33.647399999999998"/>
    <x v="1"/>
  </r>
  <r>
    <n v="736"/>
    <x v="341"/>
    <s v="21/1/2017"/>
    <x v="212"/>
    <x v="1"/>
    <x v="284"/>
    <s v="Darrin Sayre"/>
    <x v="2"/>
    <s v="United States"/>
    <s v="Seattle"/>
    <x v="4"/>
    <n v="98115"/>
    <x v="1"/>
    <x v="44"/>
    <x v="1"/>
    <x v="8"/>
    <x v="44"/>
    <n v="27.936"/>
    <n v="4"/>
    <n v="0.2"/>
    <n v="9.4283999999999999"/>
    <x v="1"/>
  </r>
  <r>
    <n v="737"/>
    <x v="341"/>
    <s v="21/1/2017"/>
    <x v="212"/>
    <x v="1"/>
    <x v="284"/>
    <s v="Darrin Sayre"/>
    <x v="2"/>
    <s v="United States"/>
    <s v="Seattle"/>
    <x v="4"/>
    <n v="98115"/>
    <x v="1"/>
    <x v="604"/>
    <x v="0"/>
    <x v="0"/>
    <x v="604"/>
    <n v="84.98"/>
    <n v="1"/>
    <n v="0"/>
    <n v="18.695599999999999"/>
    <x v="1"/>
  </r>
  <r>
    <n v="738"/>
    <x v="341"/>
    <s v="21/1/2017"/>
    <x v="212"/>
    <x v="1"/>
    <x v="284"/>
    <s v="Darrin Sayre"/>
    <x v="2"/>
    <s v="United States"/>
    <s v="Seattle"/>
    <x v="4"/>
    <n v="98115"/>
    <x v="1"/>
    <x v="605"/>
    <x v="1"/>
    <x v="8"/>
    <x v="605"/>
    <n v="18.72"/>
    <n v="5"/>
    <n v="0.2"/>
    <n v="6.5519999999999996"/>
    <x v="1"/>
  </r>
  <r>
    <n v="739"/>
    <x v="342"/>
    <s v="8/9/2014"/>
    <x v="74"/>
    <x v="1"/>
    <x v="47"/>
    <s v="Gary Zandusky"/>
    <x v="0"/>
    <s v="United States"/>
    <s v="San Francisco"/>
    <x v="1"/>
    <n v="94110"/>
    <x v="1"/>
    <x v="606"/>
    <x v="2"/>
    <x v="11"/>
    <x v="606"/>
    <n v="49.98"/>
    <n v="2"/>
    <n v="0"/>
    <n v="8.4966000000000008"/>
    <x v="1"/>
  </r>
  <r>
    <n v="740"/>
    <x v="343"/>
    <s v="4/1/2014"/>
    <x v="297"/>
    <x v="1"/>
    <x v="285"/>
    <s v="Phillina Ober"/>
    <x v="2"/>
    <s v="United States"/>
    <s v="Naperville"/>
    <x v="10"/>
    <n v="60540"/>
    <x v="2"/>
    <x v="607"/>
    <x v="1"/>
    <x v="2"/>
    <x v="607"/>
    <n v="11.784000000000001"/>
    <n v="3"/>
    <n v="0.2"/>
    <n v="4.2717000000000001"/>
    <x v="1"/>
  </r>
  <r>
    <n v="741"/>
    <x v="343"/>
    <s v="4/1/2014"/>
    <x v="297"/>
    <x v="1"/>
    <x v="285"/>
    <s v="Phillina Ober"/>
    <x v="2"/>
    <s v="United States"/>
    <s v="Naperville"/>
    <x v="10"/>
    <n v="60540"/>
    <x v="2"/>
    <x v="418"/>
    <x v="1"/>
    <x v="4"/>
    <x v="418"/>
    <n v="272.73599999999999"/>
    <n v="3"/>
    <n v="0.2"/>
    <n v="-64.774799999999999"/>
    <x v="1"/>
  </r>
  <r>
    <n v="742"/>
    <x v="343"/>
    <s v="4/1/2014"/>
    <x v="297"/>
    <x v="1"/>
    <x v="285"/>
    <s v="Phillina Ober"/>
    <x v="2"/>
    <s v="United States"/>
    <s v="Naperville"/>
    <x v="10"/>
    <n v="60540"/>
    <x v="2"/>
    <x v="608"/>
    <x v="1"/>
    <x v="8"/>
    <x v="608"/>
    <n v="3.54"/>
    <n v="2"/>
    <n v="0.8"/>
    <n v="-5.4870000000000001"/>
    <x v="1"/>
  </r>
  <r>
    <n v="743"/>
    <x v="344"/>
    <s v="27/8/2016"/>
    <x v="134"/>
    <x v="1"/>
    <x v="286"/>
    <s v="Sung Shariari"/>
    <x v="0"/>
    <s v="United States"/>
    <s v="Dallas"/>
    <x v="5"/>
    <n v="75220"/>
    <x v="2"/>
    <x v="505"/>
    <x v="1"/>
    <x v="14"/>
    <x v="505"/>
    <n v="51.52"/>
    <n v="5"/>
    <n v="0.2"/>
    <n v="-10.948"/>
    <x v="3"/>
  </r>
  <r>
    <n v="744"/>
    <x v="344"/>
    <s v="27/8/2016"/>
    <x v="134"/>
    <x v="1"/>
    <x v="286"/>
    <s v="Sung Shariari"/>
    <x v="0"/>
    <s v="United States"/>
    <s v="Dallas"/>
    <x v="5"/>
    <n v="75220"/>
    <x v="2"/>
    <x v="249"/>
    <x v="1"/>
    <x v="10"/>
    <x v="250"/>
    <n v="3.528"/>
    <n v="1"/>
    <n v="0.2"/>
    <n v="1.1466000000000001"/>
    <x v="3"/>
  </r>
  <r>
    <n v="745"/>
    <x v="344"/>
    <s v="27/8/2016"/>
    <x v="134"/>
    <x v="1"/>
    <x v="286"/>
    <s v="Sung Shariari"/>
    <x v="0"/>
    <s v="United States"/>
    <s v="Dallas"/>
    <x v="5"/>
    <n v="75220"/>
    <x v="2"/>
    <x v="609"/>
    <x v="1"/>
    <x v="10"/>
    <x v="609"/>
    <n v="4.6239999999999997"/>
    <n v="1"/>
    <n v="0.2"/>
    <n v="1.6761999999999999"/>
    <x v="3"/>
  </r>
  <r>
    <n v="746"/>
    <x v="344"/>
    <s v="27/8/2016"/>
    <x v="134"/>
    <x v="1"/>
    <x v="286"/>
    <s v="Sung Shariari"/>
    <x v="0"/>
    <s v="United States"/>
    <s v="Dallas"/>
    <x v="5"/>
    <n v="75220"/>
    <x v="2"/>
    <x v="610"/>
    <x v="1"/>
    <x v="14"/>
    <x v="610"/>
    <n v="55.167999999999999"/>
    <n v="4"/>
    <n v="0.2"/>
    <n v="6.2064000000000004"/>
    <x v="3"/>
  </r>
  <r>
    <n v="747"/>
    <x v="345"/>
    <s v="27/5/2014"/>
    <x v="248"/>
    <x v="3"/>
    <x v="186"/>
    <s v="Maya Herman"/>
    <x v="1"/>
    <s v="United States"/>
    <s v="San Diego"/>
    <x v="1"/>
    <n v="92105"/>
    <x v="1"/>
    <x v="223"/>
    <x v="0"/>
    <x v="3"/>
    <x v="224"/>
    <n v="567.12"/>
    <n v="10"/>
    <n v="0.2"/>
    <n v="-28.356000000000002"/>
    <x v="7"/>
  </r>
  <r>
    <n v="748"/>
    <x v="345"/>
    <s v="27/5/2014"/>
    <x v="248"/>
    <x v="3"/>
    <x v="186"/>
    <s v="Maya Herman"/>
    <x v="1"/>
    <s v="United States"/>
    <s v="San Diego"/>
    <x v="1"/>
    <n v="92105"/>
    <x v="1"/>
    <x v="435"/>
    <x v="1"/>
    <x v="4"/>
    <x v="435"/>
    <n v="359.32"/>
    <n v="4"/>
    <n v="0"/>
    <n v="7.1863999999999999"/>
    <x v="7"/>
  </r>
  <r>
    <n v="749"/>
    <x v="346"/>
    <s v="20/3/2016"/>
    <x v="298"/>
    <x v="0"/>
    <x v="287"/>
    <s v="Peter Bühler"/>
    <x v="0"/>
    <s v="United States"/>
    <s v="Evanston"/>
    <x v="10"/>
    <n v="60201"/>
    <x v="2"/>
    <x v="611"/>
    <x v="2"/>
    <x v="7"/>
    <x v="611"/>
    <n v="11.992000000000001"/>
    <n v="1"/>
    <n v="0.2"/>
    <n v="0.89939999999999998"/>
    <x v="4"/>
  </r>
  <r>
    <n v="750"/>
    <x v="347"/>
    <s v="2/10/2017"/>
    <x v="299"/>
    <x v="1"/>
    <x v="288"/>
    <s v="Roland Fjeld"/>
    <x v="0"/>
    <s v="United States"/>
    <s v="Trenton"/>
    <x v="12"/>
    <n v="48183"/>
    <x v="2"/>
    <x v="612"/>
    <x v="1"/>
    <x v="8"/>
    <x v="612"/>
    <n v="58.05"/>
    <n v="3"/>
    <n v="0"/>
    <n v="26.702999999999999"/>
    <x v="1"/>
  </r>
  <r>
    <n v="751"/>
    <x v="347"/>
    <s v="2/10/2017"/>
    <x v="299"/>
    <x v="1"/>
    <x v="288"/>
    <s v="Roland Fjeld"/>
    <x v="0"/>
    <s v="United States"/>
    <s v="Trenton"/>
    <x v="12"/>
    <n v="48183"/>
    <x v="2"/>
    <x v="613"/>
    <x v="0"/>
    <x v="5"/>
    <x v="613"/>
    <n v="157.74"/>
    <n v="11"/>
    <n v="0"/>
    <n v="56.7864"/>
    <x v="1"/>
  </r>
  <r>
    <n v="752"/>
    <x v="347"/>
    <s v="2/10/2017"/>
    <x v="299"/>
    <x v="1"/>
    <x v="288"/>
    <s v="Roland Fjeld"/>
    <x v="0"/>
    <s v="United States"/>
    <s v="Trenton"/>
    <x v="12"/>
    <n v="48183"/>
    <x v="2"/>
    <x v="359"/>
    <x v="1"/>
    <x v="6"/>
    <x v="359"/>
    <n v="56.98"/>
    <n v="7"/>
    <n v="0"/>
    <n v="22.792000000000002"/>
    <x v="1"/>
  </r>
  <r>
    <n v="753"/>
    <x v="347"/>
    <s v="2/10/2017"/>
    <x v="299"/>
    <x v="1"/>
    <x v="288"/>
    <s v="Roland Fjeld"/>
    <x v="0"/>
    <s v="United States"/>
    <s v="Trenton"/>
    <x v="12"/>
    <n v="48183"/>
    <x v="2"/>
    <x v="614"/>
    <x v="1"/>
    <x v="8"/>
    <x v="614"/>
    <n v="2.88"/>
    <n v="1"/>
    <n v="0"/>
    <n v="1.4112"/>
    <x v="1"/>
  </r>
  <r>
    <n v="754"/>
    <x v="348"/>
    <s v="7/4/2016"/>
    <x v="300"/>
    <x v="2"/>
    <x v="289"/>
    <s v="Yoseph Carroll"/>
    <x v="1"/>
    <s v="United States"/>
    <s v="San Francisco"/>
    <x v="1"/>
    <n v="94110"/>
    <x v="1"/>
    <x v="615"/>
    <x v="2"/>
    <x v="16"/>
    <x v="615"/>
    <n v="1199.9760000000001"/>
    <n v="3"/>
    <n v="0.2"/>
    <n v="374.99250000000001"/>
    <x v="4"/>
  </r>
  <r>
    <n v="755"/>
    <x v="349"/>
    <s v="7/12/2015"/>
    <x v="301"/>
    <x v="1"/>
    <x v="234"/>
    <s v="Melanie Seite"/>
    <x v="0"/>
    <s v="United States"/>
    <s v="Los Angeles"/>
    <x v="1"/>
    <n v="90036"/>
    <x v="1"/>
    <x v="561"/>
    <x v="0"/>
    <x v="5"/>
    <x v="560"/>
    <n v="79.92"/>
    <n v="4"/>
    <n v="0"/>
    <n v="28.7712"/>
    <x v="3"/>
  </r>
  <r>
    <n v="756"/>
    <x v="350"/>
    <s v="18/9/2016"/>
    <x v="42"/>
    <x v="1"/>
    <x v="240"/>
    <s v="Nona Balk"/>
    <x v="1"/>
    <s v="United States"/>
    <s v="Jacksonville"/>
    <x v="2"/>
    <n v="32216"/>
    <x v="0"/>
    <x v="616"/>
    <x v="0"/>
    <x v="3"/>
    <x v="616"/>
    <n v="383.43799999999999"/>
    <n v="4"/>
    <n v="0.45"/>
    <n v="-167.3184"/>
    <x v="1"/>
  </r>
  <r>
    <n v="757"/>
    <x v="351"/>
    <s v="29/12/2014"/>
    <x v="302"/>
    <x v="1"/>
    <x v="290"/>
    <s v="Debra Catini"/>
    <x v="0"/>
    <s v="United States"/>
    <s v="Cottage Grove"/>
    <x v="11"/>
    <n v="55016"/>
    <x v="2"/>
    <x v="576"/>
    <x v="1"/>
    <x v="4"/>
    <x v="576"/>
    <n v="24.56"/>
    <n v="2"/>
    <n v="0"/>
    <n v="6.8768000000000002"/>
    <x v="1"/>
  </r>
  <r>
    <n v="758"/>
    <x v="351"/>
    <s v="29/12/2014"/>
    <x v="302"/>
    <x v="1"/>
    <x v="290"/>
    <s v="Debra Catini"/>
    <x v="0"/>
    <s v="United States"/>
    <s v="Cottage Grove"/>
    <x v="11"/>
    <n v="55016"/>
    <x v="2"/>
    <x v="538"/>
    <x v="2"/>
    <x v="11"/>
    <x v="538"/>
    <n v="119.8"/>
    <n v="4"/>
    <n v="0"/>
    <n v="47.92"/>
    <x v="1"/>
  </r>
  <r>
    <n v="759"/>
    <x v="352"/>
    <s v="23/7/2017"/>
    <x v="303"/>
    <x v="1"/>
    <x v="291"/>
    <s v="Christine Phan"/>
    <x v="1"/>
    <s v="United States"/>
    <s v="New York City"/>
    <x v="15"/>
    <n v="10009"/>
    <x v="3"/>
    <x v="520"/>
    <x v="1"/>
    <x v="8"/>
    <x v="520"/>
    <n v="13.128"/>
    <n v="3"/>
    <n v="0.2"/>
    <n v="4.2666000000000004"/>
    <x v="3"/>
  </r>
  <r>
    <n v="760"/>
    <x v="353"/>
    <s v="18/9/2017"/>
    <x v="304"/>
    <x v="1"/>
    <x v="292"/>
    <s v="Barry Französisch"/>
    <x v="1"/>
    <s v="United States"/>
    <s v="Green Bay"/>
    <x v="6"/>
    <n v="54302"/>
    <x v="2"/>
    <x v="126"/>
    <x v="1"/>
    <x v="10"/>
    <x v="562"/>
    <n v="22.72"/>
    <n v="4"/>
    <n v="0"/>
    <n v="10.224"/>
    <x v="1"/>
  </r>
  <r>
    <n v="761"/>
    <x v="354"/>
    <s v="31/8/2015"/>
    <x v="305"/>
    <x v="1"/>
    <x v="239"/>
    <s v="Andrew Roberts"/>
    <x v="0"/>
    <s v="United States"/>
    <s v="Los Angeles"/>
    <x v="1"/>
    <n v="90004"/>
    <x v="1"/>
    <x v="490"/>
    <x v="1"/>
    <x v="10"/>
    <x v="490"/>
    <n v="58.32"/>
    <n v="9"/>
    <n v="0"/>
    <n v="27.993600000000001"/>
    <x v="3"/>
  </r>
  <r>
    <n v="762"/>
    <x v="355"/>
    <s v="3/11/2017"/>
    <x v="170"/>
    <x v="1"/>
    <x v="36"/>
    <s v="Julie Creighton"/>
    <x v="1"/>
    <s v="United States"/>
    <s v="Atlanta"/>
    <x v="32"/>
    <n v="30318"/>
    <x v="0"/>
    <x v="617"/>
    <x v="1"/>
    <x v="2"/>
    <x v="617"/>
    <n v="12.39"/>
    <n v="3"/>
    <n v="0"/>
    <n v="5.6993999999999998"/>
    <x v="1"/>
  </r>
  <r>
    <n v="763"/>
    <x v="356"/>
    <s v="8/2/2015"/>
    <x v="95"/>
    <x v="1"/>
    <x v="293"/>
    <s v="Lisa Hazard"/>
    <x v="0"/>
    <s v="United States"/>
    <s v="Columbus"/>
    <x v="24"/>
    <n v="43229"/>
    <x v="3"/>
    <x v="160"/>
    <x v="2"/>
    <x v="7"/>
    <x v="161"/>
    <n v="107.982"/>
    <n v="3"/>
    <n v="0.4"/>
    <n v="-26.9955"/>
    <x v="3"/>
  </r>
  <r>
    <n v="764"/>
    <x v="357"/>
    <s v="13/1/2014"/>
    <x v="306"/>
    <x v="0"/>
    <x v="294"/>
    <s v="Chris Selesnick"/>
    <x v="1"/>
    <s v="United States"/>
    <s v="Bossier City"/>
    <x v="28"/>
    <n v="71111"/>
    <x v="0"/>
    <x v="152"/>
    <x v="1"/>
    <x v="12"/>
    <x v="153"/>
    <n v="11.36"/>
    <n v="2"/>
    <n v="0"/>
    <n v="5.3391999999999999"/>
    <x v="4"/>
  </r>
  <r>
    <n v="765"/>
    <x v="357"/>
    <s v="13/1/2014"/>
    <x v="306"/>
    <x v="0"/>
    <x v="294"/>
    <s v="Chris Selesnick"/>
    <x v="1"/>
    <s v="United States"/>
    <s v="Bossier City"/>
    <x v="28"/>
    <n v="71111"/>
    <x v="0"/>
    <x v="618"/>
    <x v="1"/>
    <x v="12"/>
    <x v="618"/>
    <n v="50.94"/>
    <n v="3"/>
    <n v="0"/>
    <n v="25.47"/>
    <x v="4"/>
  </r>
  <r>
    <n v="766"/>
    <x v="357"/>
    <s v="13/1/2014"/>
    <x v="306"/>
    <x v="0"/>
    <x v="294"/>
    <s v="Chris Selesnick"/>
    <x v="1"/>
    <s v="United States"/>
    <s v="Bossier City"/>
    <x v="28"/>
    <n v="71111"/>
    <x v="0"/>
    <x v="619"/>
    <x v="2"/>
    <x v="11"/>
    <x v="619"/>
    <n v="646.74"/>
    <n v="6"/>
    <n v="0"/>
    <n v="258.69600000000003"/>
    <x v="4"/>
  </r>
  <r>
    <n v="767"/>
    <x v="357"/>
    <s v="13/1/2014"/>
    <x v="306"/>
    <x v="0"/>
    <x v="294"/>
    <s v="Chris Selesnick"/>
    <x v="1"/>
    <s v="United States"/>
    <s v="Bossier City"/>
    <x v="28"/>
    <n v="71111"/>
    <x v="0"/>
    <x v="620"/>
    <x v="1"/>
    <x v="8"/>
    <x v="620"/>
    <n v="5.64"/>
    <n v="3"/>
    <n v="0"/>
    <n v="2.7071999999999998"/>
    <x v="4"/>
  </r>
  <r>
    <n v="768"/>
    <x v="357"/>
    <s v="13/1/2014"/>
    <x v="306"/>
    <x v="0"/>
    <x v="294"/>
    <s v="Chris Selesnick"/>
    <x v="1"/>
    <s v="United States"/>
    <s v="Bossier City"/>
    <x v="28"/>
    <n v="71111"/>
    <x v="0"/>
    <x v="621"/>
    <x v="1"/>
    <x v="4"/>
    <x v="621"/>
    <n v="572.58000000000004"/>
    <n v="6"/>
    <n v="0"/>
    <n v="34.354799999999997"/>
    <x v="4"/>
  </r>
  <r>
    <n v="769"/>
    <x v="358"/>
    <s v="14/5/2014"/>
    <x v="307"/>
    <x v="1"/>
    <x v="295"/>
    <s v="Anthony Johnson"/>
    <x v="1"/>
    <s v="United States"/>
    <s v="Saint Petersburg"/>
    <x v="2"/>
    <n v="33710"/>
    <x v="0"/>
    <x v="622"/>
    <x v="0"/>
    <x v="5"/>
    <x v="622"/>
    <n v="310.88"/>
    <n v="2"/>
    <n v="0.2"/>
    <n v="23.315999999999999"/>
    <x v="5"/>
  </r>
  <r>
    <n v="770"/>
    <x v="359"/>
    <s v="19/5/2016"/>
    <x v="308"/>
    <x v="1"/>
    <x v="97"/>
    <s v="Laurel Elliston"/>
    <x v="0"/>
    <s v="United States"/>
    <s v="Arlington"/>
    <x v="17"/>
    <n v="22204"/>
    <x v="0"/>
    <x v="623"/>
    <x v="0"/>
    <x v="1"/>
    <x v="623"/>
    <n v="641.96"/>
    <n v="2"/>
    <n v="0"/>
    <n v="179.74879999999999"/>
    <x v="3"/>
  </r>
  <r>
    <n v="771"/>
    <x v="360"/>
    <s v="30/1/2017"/>
    <x v="60"/>
    <x v="1"/>
    <x v="296"/>
    <s v="Benjamin Venier"/>
    <x v="1"/>
    <s v="United States"/>
    <s v="Des Moines"/>
    <x v="23"/>
    <n v="50315"/>
    <x v="2"/>
    <x v="624"/>
    <x v="1"/>
    <x v="8"/>
    <x v="624"/>
    <n v="18.28"/>
    <n v="2"/>
    <n v="0"/>
    <n v="9.14"/>
    <x v="5"/>
  </r>
  <r>
    <n v="772"/>
    <x v="360"/>
    <s v="30/1/2017"/>
    <x v="60"/>
    <x v="1"/>
    <x v="296"/>
    <s v="Benjamin Venier"/>
    <x v="1"/>
    <s v="United States"/>
    <s v="Des Moines"/>
    <x v="23"/>
    <n v="50315"/>
    <x v="2"/>
    <x v="302"/>
    <x v="2"/>
    <x v="7"/>
    <x v="302"/>
    <n v="207"/>
    <n v="3"/>
    <n v="0"/>
    <n v="51.75"/>
    <x v="5"/>
  </r>
  <r>
    <n v="773"/>
    <x v="360"/>
    <s v="30/1/2017"/>
    <x v="60"/>
    <x v="1"/>
    <x v="296"/>
    <s v="Benjamin Venier"/>
    <x v="1"/>
    <s v="United States"/>
    <s v="Des Moines"/>
    <x v="23"/>
    <n v="50315"/>
    <x v="2"/>
    <x v="625"/>
    <x v="1"/>
    <x v="8"/>
    <x v="625"/>
    <n v="32.35"/>
    <n v="5"/>
    <n v="0"/>
    <n v="16.175000000000001"/>
    <x v="5"/>
  </r>
  <r>
    <n v="774"/>
    <x v="360"/>
    <s v="30/1/2017"/>
    <x v="60"/>
    <x v="1"/>
    <x v="296"/>
    <s v="Benjamin Venier"/>
    <x v="1"/>
    <s v="United States"/>
    <s v="Des Moines"/>
    <x v="23"/>
    <n v="50315"/>
    <x v="2"/>
    <x v="8"/>
    <x v="1"/>
    <x v="8"/>
    <x v="8"/>
    <n v="7.71"/>
    <n v="1"/>
    <n v="0"/>
    <n v="3.4695"/>
    <x v="5"/>
  </r>
  <r>
    <n v="775"/>
    <x v="360"/>
    <s v="30/1/2017"/>
    <x v="60"/>
    <x v="1"/>
    <x v="296"/>
    <s v="Benjamin Venier"/>
    <x v="1"/>
    <s v="United States"/>
    <s v="Des Moines"/>
    <x v="23"/>
    <n v="50315"/>
    <x v="2"/>
    <x v="626"/>
    <x v="1"/>
    <x v="6"/>
    <x v="626"/>
    <n v="40.299999999999997"/>
    <n v="2"/>
    <n v="0"/>
    <n v="10.881"/>
    <x v="5"/>
  </r>
  <r>
    <n v="776"/>
    <x v="360"/>
    <s v="30/1/2017"/>
    <x v="60"/>
    <x v="1"/>
    <x v="296"/>
    <s v="Benjamin Venier"/>
    <x v="1"/>
    <s v="United States"/>
    <s v="Des Moines"/>
    <x v="23"/>
    <n v="50315"/>
    <x v="2"/>
    <x v="627"/>
    <x v="0"/>
    <x v="5"/>
    <x v="627"/>
    <n v="34.58"/>
    <n v="7"/>
    <n v="0"/>
    <n v="14.5236"/>
    <x v="5"/>
  </r>
  <r>
    <n v="777"/>
    <x v="361"/>
    <s v="29/6/2014"/>
    <x v="287"/>
    <x v="1"/>
    <x v="297"/>
    <s v="Dan Lawera"/>
    <x v="0"/>
    <s v="United States"/>
    <s v="Cincinnati"/>
    <x v="24"/>
    <n v="45231"/>
    <x v="3"/>
    <x v="628"/>
    <x v="1"/>
    <x v="6"/>
    <x v="628"/>
    <n v="32.76"/>
    <n v="7"/>
    <n v="0.2"/>
    <n v="3.6855000000000002"/>
    <x v="2"/>
  </r>
  <r>
    <n v="778"/>
    <x v="362"/>
    <s v="21/8/2015"/>
    <x v="309"/>
    <x v="2"/>
    <x v="125"/>
    <s v="Nick Zandusky"/>
    <x v="2"/>
    <s v="United States"/>
    <s v="San Francisco"/>
    <x v="1"/>
    <n v="94110"/>
    <x v="1"/>
    <x v="629"/>
    <x v="0"/>
    <x v="1"/>
    <x v="629"/>
    <n v="544.00800000000004"/>
    <n v="3"/>
    <n v="0.2"/>
    <n v="40.800600000000003"/>
    <x v="4"/>
  </r>
  <r>
    <n v="779"/>
    <x v="362"/>
    <s v="21/8/2015"/>
    <x v="309"/>
    <x v="2"/>
    <x v="125"/>
    <s v="Nick Zandusky"/>
    <x v="2"/>
    <s v="United States"/>
    <s v="San Francisco"/>
    <x v="1"/>
    <n v="94110"/>
    <x v="1"/>
    <x v="368"/>
    <x v="1"/>
    <x v="10"/>
    <x v="369"/>
    <n v="59.94"/>
    <n v="3"/>
    <n v="0"/>
    <n v="28.171800000000001"/>
    <x v="4"/>
  </r>
  <r>
    <n v="780"/>
    <x v="362"/>
    <s v="21/8/2015"/>
    <x v="309"/>
    <x v="2"/>
    <x v="125"/>
    <s v="Nick Zandusky"/>
    <x v="2"/>
    <s v="United States"/>
    <s v="San Francisco"/>
    <x v="1"/>
    <n v="94110"/>
    <x v="1"/>
    <x v="358"/>
    <x v="1"/>
    <x v="10"/>
    <x v="358"/>
    <n v="23.92"/>
    <n v="4"/>
    <n v="0"/>
    <n v="11.720800000000001"/>
    <x v="4"/>
  </r>
  <r>
    <n v="781"/>
    <x v="362"/>
    <s v="21/8/2015"/>
    <x v="309"/>
    <x v="2"/>
    <x v="125"/>
    <s v="Nick Zandusky"/>
    <x v="2"/>
    <s v="United States"/>
    <s v="San Francisco"/>
    <x v="1"/>
    <n v="94110"/>
    <x v="1"/>
    <x v="630"/>
    <x v="1"/>
    <x v="10"/>
    <x v="630"/>
    <n v="4.28"/>
    <n v="1"/>
    <n v="0"/>
    <n v="1.9259999999999999"/>
    <x v="4"/>
  </r>
  <r>
    <n v="782"/>
    <x v="363"/>
    <s v="3/10/2015"/>
    <x v="310"/>
    <x v="0"/>
    <x v="298"/>
    <s v="Bryan Mills"/>
    <x v="0"/>
    <s v="United States"/>
    <s v="Columbus"/>
    <x v="24"/>
    <n v="43229"/>
    <x v="3"/>
    <x v="410"/>
    <x v="1"/>
    <x v="8"/>
    <x v="410"/>
    <n v="32.07"/>
    <n v="5"/>
    <n v="0.7"/>
    <n v="-22.449000000000002"/>
    <x v="0"/>
  </r>
  <r>
    <n v="783"/>
    <x v="363"/>
    <s v="3/10/2015"/>
    <x v="310"/>
    <x v="0"/>
    <x v="298"/>
    <s v="Bryan Mills"/>
    <x v="0"/>
    <s v="United States"/>
    <s v="Columbus"/>
    <x v="24"/>
    <n v="43229"/>
    <x v="3"/>
    <x v="46"/>
    <x v="2"/>
    <x v="11"/>
    <x v="46"/>
    <n v="24"/>
    <n v="2"/>
    <n v="0.2"/>
    <n v="-2.7"/>
    <x v="0"/>
  </r>
  <r>
    <n v="784"/>
    <x v="363"/>
    <s v="3/10/2015"/>
    <x v="310"/>
    <x v="0"/>
    <x v="298"/>
    <s v="Bryan Mills"/>
    <x v="0"/>
    <s v="United States"/>
    <s v="Columbus"/>
    <x v="24"/>
    <n v="43229"/>
    <x v="3"/>
    <x v="631"/>
    <x v="0"/>
    <x v="0"/>
    <x v="631"/>
    <n v="35.49"/>
    <n v="1"/>
    <n v="0.5"/>
    <n v="-15.615600000000001"/>
    <x v="0"/>
  </r>
  <r>
    <n v="785"/>
    <x v="363"/>
    <s v="3/10/2015"/>
    <x v="310"/>
    <x v="0"/>
    <x v="298"/>
    <s v="Bryan Mills"/>
    <x v="0"/>
    <s v="United States"/>
    <s v="Columbus"/>
    <x v="24"/>
    <n v="43229"/>
    <x v="3"/>
    <x v="632"/>
    <x v="2"/>
    <x v="11"/>
    <x v="632"/>
    <n v="47.984000000000002"/>
    <n v="2"/>
    <n v="0.2"/>
    <n v="0.5998"/>
    <x v="0"/>
  </r>
  <r>
    <n v="786"/>
    <x v="364"/>
    <s v="23/5/2015"/>
    <x v="311"/>
    <x v="1"/>
    <x v="105"/>
    <s v="Erin Ashbrook"/>
    <x v="1"/>
    <s v="United States"/>
    <s v="Columbia"/>
    <x v="20"/>
    <n v="29203"/>
    <x v="0"/>
    <x v="633"/>
    <x v="1"/>
    <x v="12"/>
    <x v="633"/>
    <n v="186.69"/>
    <n v="3"/>
    <n v="0"/>
    <n v="87.744299999999996"/>
    <x v="3"/>
  </r>
  <r>
    <n v="787"/>
    <x v="365"/>
    <s v="17/3/2017"/>
    <x v="312"/>
    <x v="0"/>
    <x v="52"/>
    <s v="Clay Ludtke"/>
    <x v="0"/>
    <s v="United States"/>
    <s v="Lancaster"/>
    <x v="1"/>
    <n v="93534"/>
    <x v="1"/>
    <x v="634"/>
    <x v="1"/>
    <x v="8"/>
    <x v="634"/>
    <n v="17.456"/>
    <n v="2"/>
    <n v="0.2"/>
    <n v="5.8914"/>
    <x v="1"/>
  </r>
  <r>
    <n v="788"/>
    <x v="366"/>
    <s v="12/12/2015"/>
    <x v="313"/>
    <x v="1"/>
    <x v="299"/>
    <s v="Liz Thompson"/>
    <x v="0"/>
    <s v="United States"/>
    <s v="Lancaster"/>
    <x v="1"/>
    <n v="93534"/>
    <x v="1"/>
    <x v="635"/>
    <x v="0"/>
    <x v="1"/>
    <x v="635"/>
    <n v="348.928"/>
    <n v="2"/>
    <n v="0.2"/>
    <n v="34.892800000000001"/>
    <x v="1"/>
  </r>
  <r>
    <n v="789"/>
    <x v="367"/>
    <s v="26/6/2015"/>
    <x v="314"/>
    <x v="1"/>
    <x v="193"/>
    <s v="Sue Ann Reed"/>
    <x v="0"/>
    <s v="United States"/>
    <s v="Richmond"/>
    <x v="17"/>
    <n v="23223"/>
    <x v="0"/>
    <x v="379"/>
    <x v="1"/>
    <x v="8"/>
    <x v="380"/>
    <n v="143.96"/>
    <n v="4"/>
    <n v="0"/>
    <n v="69.100800000000007"/>
    <x v="1"/>
  </r>
  <r>
    <n v="790"/>
    <x v="367"/>
    <s v="26/6/2015"/>
    <x v="314"/>
    <x v="1"/>
    <x v="193"/>
    <s v="Sue Ann Reed"/>
    <x v="0"/>
    <s v="United States"/>
    <s v="Richmond"/>
    <x v="17"/>
    <n v="23223"/>
    <x v="0"/>
    <x v="421"/>
    <x v="1"/>
    <x v="4"/>
    <x v="421"/>
    <n v="15.42"/>
    <n v="1"/>
    <n v="0"/>
    <n v="4.1634000000000002"/>
    <x v="1"/>
  </r>
  <r>
    <n v="791"/>
    <x v="367"/>
    <s v="26/6/2015"/>
    <x v="314"/>
    <x v="1"/>
    <x v="193"/>
    <s v="Sue Ann Reed"/>
    <x v="0"/>
    <s v="United States"/>
    <s v="Richmond"/>
    <x v="17"/>
    <n v="23223"/>
    <x v="0"/>
    <x v="636"/>
    <x v="1"/>
    <x v="8"/>
    <x v="636"/>
    <n v="43.04"/>
    <n v="8"/>
    <n v="0"/>
    <n v="21.089600000000001"/>
    <x v="1"/>
  </r>
  <r>
    <n v="792"/>
    <x v="367"/>
    <s v="26/6/2015"/>
    <x v="314"/>
    <x v="1"/>
    <x v="193"/>
    <s v="Sue Ann Reed"/>
    <x v="0"/>
    <s v="United States"/>
    <s v="Richmond"/>
    <x v="17"/>
    <n v="23223"/>
    <x v="0"/>
    <x v="637"/>
    <x v="0"/>
    <x v="1"/>
    <x v="637"/>
    <n v="332.94"/>
    <n v="3"/>
    <n v="0"/>
    <n v="79.905600000000007"/>
    <x v="1"/>
  </r>
  <r>
    <n v="793"/>
    <x v="368"/>
    <s v="20/5/2016"/>
    <x v="315"/>
    <x v="3"/>
    <x v="300"/>
    <s v="Joe Kamberova"/>
    <x v="0"/>
    <s v="United States"/>
    <s v="Asheville"/>
    <x v="3"/>
    <n v="28806"/>
    <x v="0"/>
    <x v="638"/>
    <x v="2"/>
    <x v="7"/>
    <x v="638"/>
    <n v="1363.96"/>
    <n v="5"/>
    <n v="0.2"/>
    <n v="85.247500000000002"/>
    <x v="7"/>
  </r>
  <r>
    <n v="794"/>
    <x v="369"/>
    <s v="20/9/2014"/>
    <x v="316"/>
    <x v="1"/>
    <x v="301"/>
    <s v="Erica Smith"/>
    <x v="0"/>
    <s v="United States"/>
    <s v="San Francisco"/>
    <x v="1"/>
    <n v="94110"/>
    <x v="1"/>
    <x v="639"/>
    <x v="1"/>
    <x v="2"/>
    <x v="639"/>
    <n v="9.9600000000000009"/>
    <n v="2"/>
    <n v="0"/>
    <n v="4.5815999999999999"/>
    <x v="5"/>
  </r>
  <r>
    <n v="795"/>
    <x v="369"/>
    <s v="20/9/2014"/>
    <x v="316"/>
    <x v="1"/>
    <x v="301"/>
    <s v="Erica Smith"/>
    <x v="0"/>
    <s v="United States"/>
    <s v="San Francisco"/>
    <x v="1"/>
    <n v="94110"/>
    <x v="1"/>
    <x v="362"/>
    <x v="1"/>
    <x v="10"/>
    <x v="362"/>
    <n v="21.72"/>
    <n v="4"/>
    <n v="0"/>
    <n v="10.642799999999999"/>
    <x v="5"/>
  </r>
  <r>
    <n v="796"/>
    <x v="370"/>
    <s v="21/9/2017"/>
    <x v="255"/>
    <x v="1"/>
    <x v="302"/>
    <s v="Rick Hansen"/>
    <x v="0"/>
    <s v="United States"/>
    <s v="Rochester"/>
    <x v="11"/>
    <n v="55901"/>
    <x v="2"/>
    <x v="614"/>
    <x v="1"/>
    <x v="8"/>
    <x v="614"/>
    <n v="20.16"/>
    <n v="7"/>
    <n v="0"/>
    <n v="9.8783999999999992"/>
    <x v="3"/>
  </r>
  <r>
    <n v="797"/>
    <x v="371"/>
    <s v="24/12/2015"/>
    <x v="317"/>
    <x v="2"/>
    <x v="106"/>
    <s v="David Bremer"/>
    <x v="1"/>
    <s v="United States"/>
    <s v="Rochester"/>
    <x v="15"/>
    <n v="14609"/>
    <x v="3"/>
    <x v="640"/>
    <x v="1"/>
    <x v="10"/>
    <x v="640"/>
    <n v="132.79"/>
    <n v="7"/>
    <n v="0"/>
    <n v="63.739199999999997"/>
    <x v="4"/>
  </r>
  <r>
    <n v="798"/>
    <x v="371"/>
    <s v="24/12/2015"/>
    <x v="317"/>
    <x v="2"/>
    <x v="106"/>
    <s v="David Bremer"/>
    <x v="1"/>
    <s v="United States"/>
    <s v="Rochester"/>
    <x v="15"/>
    <n v="14609"/>
    <x v="3"/>
    <x v="12"/>
    <x v="1"/>
    <x v="10"/>
    <x v="12"/>
    <n v="12.96"/>
    <n v="2"/>
    <n v="0"/>
    <n v="6.2207999999999997"/>
    <x v="4"/>
  </r>
  <r>
    <n v="799"/>
    <x v="371"/>
    <s v="24/12/2015"/>
    <x v="317"/>
    <x v="2"/>
    <x v="106"/>
    <s v="David Bremer"/>
    <x v="1"/>
    <s v="United States"/>
    <s v="Rochester"/>
    <x v="15"/>
    <n v="14609"/>
    <x v="3"/>
    <x v="641"/>
    <x v="1"/>
    <x v="2"/>
    <x v="641"/>
    <n v="21.56"/>
    <n v="7"/>
    <n v="0"/>
    <n v="10.348800000000001"/>
    <x v="4"/>
  </r>
  <r>
    <n v="800"/>
    <x v="372"/>
    <s v="27/11/2015"/>
    <x v="253"/>
    <x v="1"/>
    <x v="303"/>
    <s v="Carlos Daly"/>
    <x v="0"/>
    <s v="United States"/>
    <s v="Lake Elsinore"/>
    <x v="1"/>
    <n v="92530"/>
    <x v="1"/>
    <x v="474"/>
    <x v="0"/>
    <x v="1"/>
    <x v="475"/>
    <n v="283.92"/>
    <n v="5"/>
    <n v="0.2"/>
    <n v="17.745000000000001"/>
    <x v="5"/>
  </r>
  <r>
    <n v="801"/>
    <x v="373"/>
    <s v="20/2/2017"/>
    <x v="318"/>
    <x v="2"/>
    <x v="304"/>
    <s v="Helen Wasserman"/>
    <x v="1"/>
    <s v="United States"/>
    <s v="San Diego"/>
    <x v="1"/>
    <n v="92105"/>
    <x v="1"/>
    <x v="642"/>
    <x v="0"/>
    <x v="5"/>
    <x v="642"/>
    <n v="22.23"/>
    <n v="1"/>
    <n v="0"/>
    <n v="7.3358999999999996"/>
    <x v="0"/>
  </r>
  <r>
    <n v="802"/>
    <x v="373"/>
    <s v="20/2/2017"/>
    <x v="318"/>
    <x v="2"/>
    <x v="304"/>
    <s v="Helen Wasserman"/>
    <x v="1"/>
    <s v="United States"/>
    <s v="San Diego"/>
    <x v="1"/>
    <n v="92105"/>
    <x v="1"/>
    <x v="233"/>
    <x v="2"/>
    <x v="7"/>
    <x v="234"/>
    <n v="215.96799999999999"/>
    <n v="2"/>
    <n v="0.2"/>
    <n v="18.897200000000002"/>
    <x v="0"/>
  </r>
  <r>
    <n v="803"/>
    <x v="374"/>
    <s v="18/8/2016"/>
    <x v="319"/>
    <x v="0"/>
    <x v="304"/>
    <s v="Helen Wasserman"/>
    <x v="1"/>
    <s v="United States"/>
    <s v="New York City"/>
    <x v="15"/>
    <n v="10024"/>
    <x v="3"/>
    <x v="643"/>
    <x v="1"/>
    <x v="9"/>
    <x v="643"/>
    <n v="355.32"/>
    <n v="9"/>
    <n v="0"/>
    <n v="99.489599999999996"/>
    <x v="3"/>
  </r>
  <r>
    <n v="804"/>
    <x v="375"/>
    <s v="12/3/2016"/>
    <x v="320"/>
    <x v="1"/>
    <x v="305"/>
    <s v="Mike Caudle"/>
    <x v="1"/>
    <s v="United States"/>
    <s v="Monroe"/>
    <x v="28"/>
    <n v="71203"/>
    <x v="0"/>
    <x v="644"/>
    <x v="1"/>
    <x v="10"/>
    <x v="644"/>
    <n v="12.96"/>
    <n v="2"/>
    <n v="0"/>
    <n v="6.2207999999999997"/>
    <x v="3"/>
  </r>
  <r>
    <n v="805"/>
    <x v="376"/>
    <s v="22/4/2017"/>
    <x v="321"/>
    <x v="2"/>
    <x v="306"/>
    <s v="Gary McGarr"/>
    <x v="0"/>
    <s v="United States"/>
    <s v="San Francisco"/>
    <x v="1"/>
    <n v="94122"/>
    <x v="1"/>
    <x v="645"/>
    <x v="0"/>
    <x v="5"/>
    <x v="645"/>
    <n v="18.28"/>
    <n v="2"/>
    <n v="0"/>
    <n v="6.2152000000000003"/>
    <x v="4"/>
  </r>
  <r>
    <n v="806"/>
    <x v="377"/>
    <s v="1/11/2014"/>
    <x v="322"/>
    <x v="1"/>
    <x v="154"/>
    <s v="Russell Applegate"/>
    <x v="0"/>
    <s v="United States"/>
    <s v="Denver"/>
    <x v="22"/>
    <n v="80219"/>
    <x v="1"/>
    <x v="646"/>
    <x v="1"/>
    <x v="6"/>
    <x v="646"/>
    <n v="43.176000000000002"/>
    <n v="3"/>
    <n v="0.2"/>
    <n v="4.3175999999999997"/>
    <x v="5"/>
  </r>
  <r>
    <n v="807"/>
    <x v="377"/>
    <s v="1/11/2014"/>
    <x v="322"/>
    <x v="1"/>
    <x v="154"/>
    <s v="Russell Applegate"/>
    <x v="0"/>
    <s v="United States"/>
    <s v="Denver"/>
    <x v="22"/>
    <n v="80219"/>
    <x v="1"/>
    <x v="647"/>
    <x v="2"/>
    <x v="7"/>
    <x v="647"/>
    <n v="1983.9680000000001"/>
    <n v="4"/>
    <n v="0.2"/>
    <n v="247.99600000000001"/>
    <x v="5"/>
  </r>
  <r>
    <n v="808"/>
    <x v="378"/>
    <s v="3/2/2015"/>
    <x v="43"/>
    <x v="2"/>
    <x v="211"/>
    <s v="Allen Armold"/>
    <x v="0"/>
    <s v="United States"/>
    <s v="Omaha"/>
    <x v="8"/>
    <n v="68104"/>
    <x v="2"/>
    <x v="378"/>
    <x v="0"/>
    <x v="5"/>
    <x v="379"/>
    <n v="28.4"/>
    <n v="2"/>
    <n v="0"/>
    <n v="11.076000000000001"/>
    <x v="4"/>
  </r>
  <r>
    <n v="809"/>
    <x v="378"/>
    <s v="3/2/2015"/>
    <x v="43"/>
    <x v="2"/>
    <x v="211"/>
    <s v="Allen Armold"/>
    <x v="0"/>
    <s v="United States"/>
    <s v="Omaha"/>
    <x v="8"/>
    <n v="68104"/>
    <x v="2"/>
    <x v="648"/>
    <x v="2"/>
    <x v="11"/>
    <x v="648"/>
    <n v="149.97"/>
    <n v="3"/>
    <n v="0"/>
    <n v="50.989800000000002"/>
    <x v="4"/>
  </r>
  <r>
    <n v="810"/>
    <x v="379"/>
    <s v="13/10/2014"/>
    <x v="323"/>
    <x v="2"/>
    <x v="233"/>
    <s v="Zuschuss Carroll"/>
    <x v="0"/>
    <s v="United States"/>
    <s v="Edmonds"/>
    <x v="4"/>
    <n v="98026"/>
    <x v="1"/>
    <x v="649"/>
    <x v="1"/>
    <x v="6"/>
    <x v="649"/>
    <n v="11.52"/>
    <n v="4"/>
    <n v="0"/>
    <n v="3.2256"/>
    <x v="4"/>
  </r>
  <r>
    <n v="811"/>
    <x v="379"/>
    <s v="13/10/2014"/>
    <x v="323"/>
    <x v="2"/>
    <x v="233"/>
    <s v="Zuschuss Carroll"/>
    <x v="0"/>
    <s v="United States"/>
    <s v="Edmonds"/>
    <x v="4"/>
    <n v="98026"/>
    <x v="1"/>
    <x v="257"/>
    <x v="0"/>
    <x v="3"/>
    <x v="258"/>
    <n v="1298.55"/>
    <n v="5"/>
    <n v="0"/>
    <n v="311.65199999999999"/>
    <x v="4"/>
  </r>
  <r>
    <n v="812"/>
    <x v="379"/>
    <s v="13/10/2014"/>
    <x v="323"/>
    <x v="2"/>
    <x v="233"/>
    <s v="Zuschuss Carroll"/>
    <x v="0"/>
    <s v="United States"/>
    <s v="Edmonds"/>
    <x v="4"/>
    <n v="98026"/>
    <x v="1"/>
    <x v="650"/>
    <x v="1"/>
    <x v="9"/>
    <x v="650"/>
    <n v="213.92"/>
    <n v="4"/>
    <n v="0"/>
    <n v="62.036799999999999"/>
    <x v="4"/>
  </r>
  <r>
    <n v="813"/>
    <x v="379"/>
    <s v="13/10/2014"/>
    <x v="323"/>
    <x v="2"/>
    <x v="233"/>
    <s v="Zuschuss Carroll"/>
    <x v="0"/>
    <s v="United States"/>
    <s v="Edmonds"/>
    <x v="4"/>
    <n v="98026"/>
    <x v="1"/>
    <x v="553"/>
    <x v="2"/>
    <x v="11"/>
    <x v="552"/>
    <n v="25.78"/>
    <n v="2"/>
    <n v="0"/>
    <n v="2.5779999999999998"/>
    <x v="4"/>
  </r>
  <r>
    <n v="814"/>
    <x v="380"/>
    <s v="14/5/2017"/>
    <x v="324"/>
    <x v="3"/>
    <x v="307"/>
    <s v="Pauline Johnson"/>
    <x v="0"/>
    <s v="United States"/>
    <s v="Santa Ana"/>
    <x v="1"/>
    <n v="92704"/>
    <x v="1"/>
    <x v="645"/>
    <x v="0"/>
    <x v="5"/>
    <x v="645"/>
    <n v="18.28"/>
    <n v="2"/>
    <n v="0"/>
    <n v="6.2152000000000003"/>
    <x v="7"/>
  </r>
  <r>
    <n v="815"/>
    <x v="380"/>
    <s v="14/5/2017"/>
    <x v="324"/>
    <x v="3"/>
    <x v="307"/>
    <s v="Pauline Johnson"/>
    <x v="0"/>
    <s v="United States"/>
    <s v="Santa Ana"/>
    <x v="1"/>
    <n v="92704"/>
    <x v="1"/>
    <x v="651"/>
    <x v="2"/>
    <x v="11"/>
    <x v="651"/>
    <n v="1399.93"/>
    <n v="7"/>
    <n v="0"/>
    <n v="601.96990000000005"/>
    <x v="7"/>
  </r>
  <r>
    <n v="816"/>
    <x v="381"/>
    <s v="20/3/2015"/>
    <x v="325"/>
    <x v="2"/>
    <x v="308"/>
    <s v="Bart Watters"/>
    <x v="1"/>
    <s v="United States"/>
    <s v="Milwaukee"/>
    <x v="6"/>
    <n v="53209"/>
    <x v="2"/>
    <x v="180"/>
    <x v="1"/>
    <x v="10"/>
    <x v="181"/>
    <n v="51.84"/>
    <n v="8"/>
    <n v="0"/>
    <n v="24.883199999999999"/>
    <x v="0"/>
  </r>
  <r>
    <n v="817"/>
    <x v="382"/>
    <s v="15/9/2016"/>
    <x v="268"/>
    <x v="1"/>
    <x v="203"/>
    <s v="Dean Braden"/>
    <x v="0"/>
    <s v="United States"/>
    <s v="Philadelphia"/>
    <x v="9"/>
    <n v="19140"/>
    <x v="3"/>
    <x v="652"/>
    <x v="1"/>
    <x v="10"/>
    <x v="652"/>
    <n v="5.3440000000000003"/>
    <n v="1"/>
    <n v="0.2"/>
    <n v="1.8704000000000001"/>
    <x v="1"/>
  </r>
  <r>
    <n v="818"/>
    <x v="383"/>
    <s v="28/6/2014"/>
    <x v="326"/>
    <x v="1"/>
    <x v="222"/>
    <s v="Cynthia Arntzen"/>
    <x v="0"/>
    <s v="United States"/>
    <s v="Philadelphia"/>
    <x v="9"/>
    <n v="19140"/>
    <x v="3"/>
    <x v="88"/>
    <x v="1"/>
    <x v="10"/>
    <x v="88"/>
    <n v="41.472000000000001"/>
    <n v="8"/>
    <n v="0.2"/>
    <n v="14.5152"/>
    <x v="1"/>
  </r>
  <r>
    <n v="819"/>
    <x v="383"/>
    <s v="28/6/2014"/>
    <x v="326"/>
    <x v="1"/>
    <x v="222"/>
    <s v="Cynthia Arntzen"/>
    <x v="0"/>
    <s v="United States"/>
    <s v="Philadelphia"/>
    <x v="9"/>
    <n v="19140"/>
    <x v="3"/>
    <x v="653"/>
    <x v="1"/>
    <x v="8"/>
    <x v="653"/>
    <n v="3.1680000000000001"/>
    <n v="3"/>
    <n v="0.7"/>
    <n v="-2.4287999999999998"/>
    <x v="1"/>
  </r>
  <r>
    <n v="820"/>
    <x v="383"/>
    <s v="28/6/2014"/>
    <x v="326"/>
    <x v="1"/>
    <x v="222"/>
    <s v="Cynthia Arntzen"/>
    <x v="0"/>
    <s v="United States"/>
    <s v="Philadelphia"/>
    <x v="9"/>
    <n v="19140"/>
    <x v="3"/>
    <x v="654"/>
    <x v="0"/>
    <x v="1"/>
    <x v="654"/>
    <n v="1228.4649999999999"/>
    <n v="5"/>
    <n v="0.3"/>
    <n v="0"/>
    <x v="1"/>
  </r>
  <r>
    <n v="821"/>
    <x v="383"/>
    <s v="28/6/2014"/>
    <x v="326"/>
    <x v="1"/>
    <x v="222"/>
    <s v="Cynthia Arntzen"/>
    <x v="0"/>
    <s v="United States"/>
    <s v="Philadelphia"/>
    <x v="9"/>
    <n v="19140"/>
    <x v="3"/>
    <x v="655"/>
    <x v="1"/>
    <x v="8"/>
    <x v="655"/>
    <n v="31.085999999999999"/>
    <n v="3"/>
    <n v="0.7"/>
    <n v="-22.796399999999998"/>
    <x v="1"/>
  </r>
  <r>
    <n v="822"/>
    <x v="383"/>
    <s v="28/6/2014"/>
    <x v="326"/>
    <x v="1"/>
    <x v="222"/>
    <s v="Cynthia Arntzen"/>
    <x v="0"/>
    <s v="United States"/>
    <s v="Philadelphia"/>
    <x v="9"/>
    <n v="19140"/>
    <x v="3"/>
    <x v="656"/>
    <x v="1"/>
    <x v="10"/>
    <x v="656"/>
    <n v="335.52"/>
    <n v="4"/>
    <n v="0.2"/>
    <n v="117.432"/>
    <x v="1"/>
  </r>
  <r>
    <n v="823"/>
    <x v="384"/>
    <s v="20/6/2017"/>
    <x v="327"/>
    <x v="1"/>
    <x v="309"/>
    <s v="Toby Ritter"/>
    <x v="0"/>
    <s v="United States"/>
    <s v="Belleville"/>
    <x v="30"/>
    <n v="7109"/>
    <x v="3"/>
    <x v="657"/>
    <x v="2"/>
    <x v="11"/>
    <x v="657"/>
    <n v="239.97"/>
    <n v="3"/>
    <n v="0"/>
    <n v="71.991"/>
    <x v="2"/>
  </r>
  <r>
    <n v="824"/>
    <x v="384"/>
    <s v="20/6/2017"/>
    <x v="327"/>
    <x v="1"/>
    <x v="309"/>
    <s v="Toby Ritter"/>
    <x v="0"/>
    <s v="United States"/>
    <s v="Belleville"/>
    <x v="30"/>
    <n v="7109"/>
    <x v="3"/>
    <x v="607"/>
    <x v="1"/>
    <x v="2"/>
    <x v="607"/>
    <n v="9.82"/>
    <n v="2"/>
    <n v="0"/>
    <n v="4.8117999999999999"/>
    <x v="2"/>
  </r>
  <r>
    <n v="825"/>
    <x v="385"/>
    <s v="9/5/2014"/>
    <x v="8"/>
    <x v="1"/>
    <x v="310"/>
    <s v="Patrick Gardner"/>
    <x v="0"/>
    <s v="United States"/>
    <s v="San Francisco"/>
    <x v="1"/>
    <n v="94110"/>
    <x v="1"/>
    <x v="658"/>
    <x v="2"/>
    <x v="11"/>
    <x v="658"/>
    <n v="67.8"/>
    <n v="4"/>
    <n v="0"/>
    <n v="4.0679999999999996"/>
    <x v="5"/>
  </r>
  <r>
    <n v="826"/>
    <x v="385"/>
    <s v="9/5/2014"/>
    <x v="8"/>
    <x v="1"/>
    <x v="310"/>
    <s v="Patrick Gardner"/>
    <x v="0"/>
    <s v="United States"/>
    <s v="San Francisco"/>
    <x v="1"/>
    <n v="94110"/>
    <x v="1"/>
    <x v="201"/>
    <x v="2"/>
    <x v="11"/>
    <x v="202"/>
    <n v="167.97"/>
    <n v="3"/>
    <n v="0"/>
    <n v="40.312800000000003"/>
    <x v="5"/>
  </r>
  <r>
    <n v="827"/>
    <x v="386"/>
    <s v="21/8/2017"/>
    <x v="328"/>
    <x v="1"/>
    <x v="218"/>
    <s v="Greg Tran"/>
    <x v="0"/>
    <s v="United States"/>
    <s v="Lakeville"/>
    <x v="11"/>
    <n v="55044"/>
    <x v="2"/>
    <x v="659"/>
    <x v="1"/>
    <x v="13"/>
    <x v="659"/>
    <n v="35"/>
    <n v="7"/>
    <n v="0"/>
    <n v="16.8"/>
    <x v="2"/>
  </r>
  <r>
    <n v="828"/>
    <x v="386"/>
    <s v="21/8/2017"/>
    <x v="328"/>
    <x v="1"/>
    <x v="218"/>
    <s v="Greg Tran"/>
    <x v="0"/>
    <s v="United States"/>
    <s v="Lakeville"/>
    <x v="11"/>
    <n v="55044"/>
    <x v="2"/>
    <x v="660"/>
    <x v="1"/>
    <x v="14"/>
    <x v="660"/>
    <n v="37.24"/>
    <n v="4"/>
    <n v="0"/>
    <n v="10.7996"/>
    <x v="2"/>
  </r>
  <r>
    <n v="829"/>
    <x v="386"/>
    <s v="21/8/2017"/>
    <x v="328"/>
    <x v="1"/>
    <x v="218"/>
    <s v="Greg Tran"/>
    <x v="0"/>
    <s v="United States"/>
    <s v="Lakeville"/>
    <x v="11"/>
    <n v="55044"/>
    <x v="2"/>
    <x v="661"/>
    <x v="1"/>
    <x v="12"/>
    <x v="661"/>
    <n v="15.28"/>
    <n v="2"/>
    <n v="0"/>
    <n v="7.4871999999999996"/>
    <x v="2"/>
  </r>
  <r>
    <n v="830"/>
    <x v="387"/>
    <s v="16/6/2017"/>
    <x v="329"/>
    <x v="0"/>
    <x v="32"/>
    <s v="Joel Eaton"/>
    <x v="0"/>
    <s v="United States"/>
    <s v="Florence"/>
    <x v="0"/>
    <n v="41042"/>
    <x v="0"/>
    <x v="662"/>
    <x v="0"/>
    <x v="1"/>
    <x v="662"/>
    <n v="301.95999999999998"/>
    <n v="2"/>
    <n v="0"/>
    <n v="90.587999999999994"/>
    <x v="3"/>
  </r>
  <r>
    <n v="831"/>
    <x v="387"/>
    <s v="16/6/2017"/>
    <x v="329"/>
    <x v="0"/>
    <x v="32"/>
    <s v="Joel Eaton"/>
    <x v="0"/>
    <s v="United States"/>
    <s v="Florence"/>
    <x v="0"/>
    <n v="41042"/>
    <x v="0"/>
    <x v="663"/>
    <x v="1"/>
    <x v="9"/>
    <x v="663"/>
    <n v="180.66"/>
    <n v="3"/>
    <n v="0"/>
    <n v="50.584800000000001"/>
    <x v="3"/>
  </r>
  <r>
    <n v="832"/>
    <x v="387"/>
    <s v="16/6/2017"/>
    <x v="329"/>
    <x v="0"/>
    <x v="32"/>
    <s v="Joel Eaton"/>
    <x v="0"/>
    <s v="United States"/>
    <s v="Florence"/>
    <x v="0"/>
    <n v="41042"/>
    <x v="0"/>
    <x v="664"/>
    <x v="2"/>
    <x v="7"/>
    <x v="664"/>
    <n v="191.98"/>
    <n v="2"/>
    <n v="0"/>
    <n v="51.834600000000002"/>
    <x v="3"/>
  </r>
  <r>
    <n v="833"/>
    <x v="387"/>
    <s v="16/6/2017"/>
    <x v="329"/>
    <x v="0"/>
    <x v="32"/>
    <s v="Joel Eaton"/>
    <x v="0"/>
    <s v="United States"/>
    <s v="Florence"/>
    <x v="0"/>
    <n v="41042"/>
    <x v="0"/>
    <x v="665"/>
    <x v="2"/>
    <x v="7"/>
    <x v="665"/>
    <n v="65.989999999999995"/>
    <n v="1"/>
    <n v="0"/>
    <n v="17.157399999999999"/>
    <x v="3"/>
  </r>
  <r>
    <n v="834"/>
    <x v="388"/>
    <s v="23/7/2016"/>
    <x v="330"/>
    <x v="1"/>
    <x v="80"/>
    <s v="Jennifer Braxton"/>
    <x v="1"/>
    <s v="United States"/>
    <s v="Tampa"/>
    <x v="2"/>
    <n v="33614"/>
    <x v="0"/>
    <x v="666"/>
    <x v="1"/>
    <x v="6"/>
    <x v="666"/>
    <n v="35.216000000000001"/>
    <n v="2"/>
    <n v="0.2"/>
    <n v="2.6412"/>
    <x v="1"/>
  </r>
  <r>
    <n v="835"/>
    <x v="388"/>
    <s v="23/7/2016"/>
    <x v="330"/>
    <x v="1"/>
    <x v="80"/>
    <s v="Jennifer Braxton"/>
    <x v="1"/>
    <s v="United States"/>
    <s v="Tampa"/>
    <x v="2"/>
    <n v="33614"/>
    <x v="0"/>
    <x v="667"/>
    <x v="1"/>
    <x v="9"/>
    <x v="667"/>
    <n v="23.696000000000002"/>
    <n v="2"/>
    <n v="0.2"/>
    <n v="6.5164"/>
    <x v="1"/>
  </r>
  <r>
    <n v="836"/>
    <x v="388"/>
    <s v="23/7/2016"/>
    <x v="330"/>
    <x v="1"/>
    <x v="80"/>
    <s v="Jennifer Braxton"/>
    <x v="1"/>
    <s v="United States"/>
    <s v="Tampa"/>
    <x v="2"/>
    <n v="33614"/>
    <x v="0"/>
    <x v="668"/>
    <x v="2"/>
    <x v="15"/>
    <x v="668"/>
    <n v="265.47500000000002"/>
    <n v="1"/>
    <n v="0.5"/>
    <n v="-111.4995"/>
    <x v="1"/>
  </r>
  <r>
    <n v="837"/>
    <x v="389"/>
    <s v="8/9/2014"/>
    <x v="178"/>
    <x v="0"/>
    <x v="293"/>
    <s v="Lisa Hazard"/>
    <x v="0"/>
    <s v="United States"/>
    <s v="Tyler"/>
    <x v="5"/>
    <n v="75701"/>
    <x v="2"/>
    <x v="669"/>
    <x v="1"/>
    <x v="8"/>
    <x v="669"/>
    <n v="51.183999999999997"/>
    <n v="4"/>
    <n v="0.8"/>
    <n v="-79.3352"/>
    <x v="3"/>
  </r>
  <r>
    <n v="838"/>
    <x v="390"/>
    <s v="4/11/2017"/>
    <x v="45"/>
    <x v="1"/>
    <x v="311"/>
    <s v="James Lanier"/>
    <x v="2"/>
    <s v="United States"/>
    <s v="Columbia"/>
    <x v="18"/>
    <n v="38401"/>
    <x v="0"/>
    <x v="670"/>
    <x v="1"/>
    <x v="10"/>
    <x v="670"/>
    <n v="9.6639999999999997"/>
    <n v="2"/>
    <n v="0.2"/>
    <n v="3.2616000000000001"/>
    <x v="2"/>
  </r>
  <r>
    <n v="839"/>
    <x v="391"/>
    <s v="7/3/2016"/>
    <x v="331"/>
    <x v="1"/>
    <x v="182"/>
    <s v="Ed Braxton"/>
    <x v="1"/>
    <s v="United States"/>
    <s v="Fort Worth"/>
    <x v="5"/>
    <n v="76106"/>
    <x v="2"/>
    <x v="402"/>
    <x v="2"/>
    <x v="7"/>
    <x v="403"/>
    <n v="21.071999999999999"/>
    <n v="3"/>
    <n v="0.2"/>
    <n v="1.5804"/>
    <x v="3"/>
  </r>
  <r>
    <n v="840"/>
    <x v="392"/>
    <s v="20/11/2015"/>
    <x v="332"/>
    <x v="1"/>
    <x v="312"/>
    <s v="Brian Moss"/>
    <x v="1"/>
    <s v="United States"/>
    <s v="New York City"/>
    <x v="15"/>
    <n v="10035"/>
    <x v="3"/>
    <x v="626"/>
    <x v="1"/>
    <x v="6"/>
    <x v="626"/>
    <n v="60.45"/>
    <n v="3"/>
    <n v="0"/>
    <n v="16.3215"/>
    <x v="3"/>
  </r>
  <r>
    <n v="841"/>
    <x v="392"/>
    <s v="20/11/2015"/>
    <x v="332"/>
    <x v="1"/>
    <x v="312"/>
    <s v="Brian Moss"/>
    <x v="1"/>
    <s v="United States"/>
    <s v="New York City"/>
    <x v="15"/>
    <n v="10035"/>
    <x v="3"/>
    <x v="671"/>
    <x v="1"/>
    <x v="6"/>
    <x v="671"/>
    <n v="11.52"/>
    <n v="4"/>
    <n v="0"/>
    <n v="3.3408000000000002"/>
    <x v="3"/>
  </r>
  <r>
    <n v="842"/>
    <x v="392"/>
    <s v="20/11/2015"/>
    <x v="332"/>
    <x v="1"/>
    <x v="312"/>
    <s v="Brian Moss"/>
    <x v="1"/>
    <s v="United States"/>
    <s v="New York City"/>
    <x v="15"/>
    <n v="10035"/>
    <x v="3"/>
    <x v="672"/>
    <x v="0"/>
    <x v="0"/>
    <x v="672"/>
    <n v="186.048"/>
    <n v="4"/>
    <n v="0.2"/>
    <n v="9.3024000000000004"/>
    <x v="3"/>
  </r>
  <r>
    <n v="843"/>
    <x v="393"/>
    <s v="7/11/2016"/>
    <x v="333"/>
    <x v="2"/>
    <x v="313"/>
    <s v="Eudokia Martin"/>
    <x v="1"/>
    <s v="United States"/>
    <s v="Los Angeles"/>
    <x v="1"/>
    <n v="90036"/>
    <x v="1"/>
    <x v="673"/>
    <x v="1"/>
    <x v="8"/>
    <x v="673"/>
    <n v="37.44"/>
    <n v="4"/>
    <n v="0.2"/>
    <n v="11.7"/>
    <x v="4"/>
  </r>
  <r>
    <n v="844"/>
    <x v="393"/>
    <s v="7/11/2016"/>
    <x v="333"/>
    <x v="2"/>
    <x v="313"/>
    <s v="Eudokia Martin"/>
    <x v="1"/>
    <s v="United States"/>
    <s v="Los Angeles"/>
    <x v="1"/>
    <n v="90036"/>
    <x v="1"/>
    <x v="674"/>
    <x v="1"/>
    <x v="8"/>
    <x v="674"/>
    <n v="26.975999999999999"/>
    <n v="4"/>
    <n v="0.2"/>
    <n v="8.7672000000000008"/>
    <x v="4"/>
  </r>
  <r>
    <n v="845"/>
    <x v="393"/>
    <s v="7/11/2016"/>
    <x v="333"/>
    <x v="2"/>
    <x v="313"/>
    <s v="Eudokia Martin"/>
    <x v="1"/>
    <s v="United States"/>
    <s v="Los Angeles"/>
    <x v="1"/>
    <n v="90036"/>
    <x v="1"/>
    <x v="675"/>
    <x v="1"/>
    <x v="14"/>
    <x v="675"/>
    <n v="11.36"/>
    <n v="2"/>
    <n v="0"/>
    <n v="3.2944"/>
    <x v="4"/>
  </r>
  <r>
    <n v="846"/>
    <x v="393"/>
    <s v="7/11/2016"/>
    <x v="333"/>
    <x v="2"/>
    <x v="313"/>
    <s v="Eudokia Martin"/>
    <x v="1"/>
    <s v="United States"/>
    <s v="Los Angeles"/>
    <x v="1"/>
    <n v="90036"/>
    <x v="1"/>
    <x v="676"/>
    <x v="1"/>
    <x v="2"/>
    <x v="676"/>
    <n v="14.62"/>
    <n v="2"/>
    <n v="0"/>
    <n v="6.8714000000000004"/>
    <x v="4"/>
  </r>
  <r>
    <n v="847"/>
    <x v="394"/>
    <s v="13/10/2015"/>
    <x v="334"/>
    <x v="1"/>
    <x v="314"/>
    <s v="Art Foster"/>
    <x v="0"/>
    <s v="United States"/>
    <s v="Louisville"/>
    <x v="0"/>
    <n v="40214"/>
    <x v="0"/>
    <x v="179"/>
    <x v="2"/>
    <x v="7"/>
    <x v="180"/>
    <n v="83.72"/>
    <n v="7"/>
    <n v="0"/>
    <n v="23.441600000000001"/>
    <x v="1"/>
  </r>
  <r>
    <n v="848"/>
    <x v="394"/>
    <s v="13/10/2015"/>
    <x v="334"/>
    <x v="1"/>
    <x v="314"/>
    <s v="Art Foster"/>
    <x v="0"/>
    <s v="United States"/>
    <s v="Louisville"/>
    <x v="0"/>
    <n v="40214"/>
    <x v="0"/>
    <x v="268"/>
    <x v="0"/>
    <x v="1"/>
    <x v="268"/>
    <n v="287.94"/>
    <n v="3"/>
    <n v="0"/>
    <n v="77.743799999999993"/>
    <x v="1"/>
  </r>
  <r>
    <n v="849"/>
    <x v="395"/>
    <s v="1/1/2017"/>
    <x v="335"/>
    <x v="1"/>
    <x v="315"/>
    <s v="Guy Armstrong"/>
    <x v="0"/>
    <s v="United States"/>
    <s v="Lorain"/>
    <x v="24"/>
    <n v="44052"/>
    <x v="3"/>
    <x v="677"/>
    <x v="0"/>
    <x v="5"/>
    <x v="677"/>
    <n v="48.896000000000001"/>
    <n v="4"/>
    <n v="0.2"/>
    <n v="8.5568000000000008"/>
    <x v="3"/>
  </r>
  <r>
    <n v="850"/>
    <x v="396"/>
    <s v="7/2/2014"/>
    <x v="336"/>
    <x v="1"/>
    <x v="316"/>
    <s v="Cyma Kinney"/>
    <x v="1"/>
    <s v="United States"/>
    <s v="Linden"/>
    <x v="30"/>
    <n v="7036"/>
    <x v="3"/>
    <x v="678"/>
    <x v="2"/>
    <x v="11"/>
    <x v="678"/>
    <n v="115.36"/>
    <n v="7"/>
    <n v="0"/>
    <n v="49.604799999999997"/>
    <x v="3"/>
  </r>
  <r>
    <n v="851"/>
    <x v="397"/>
    <s v="20/6/2016"/>
    <x v="22"/>
    <x v="0"/>
    <x v="317"/>
    <s v="Dave Poirier"/>
    <x v="1"/>
    <s v="United States"/>
    <s v="Salinas"/>
    <x v="1"/>
    <n v="93905"/>
    <x v="1"/>
    <x v="679"/>
    <x v="1"/>
    <x v="6"/>
    <x v="679"/>
    <n v="5.16"/>
    <n v="2"/>
    <n v="0"/>
    <n v="1.3415999999999999"/>
    <x v="3"/>
  </r>
  <r>
    <n v="852"/>
    <x v="397"/>
    <s v="20/6/2016"/>
    <x v="22"/>
    <x v="0"/>
    <x v="317"/>
    <s v="Dave Poirier"/>
    <x v="1"/>
    <s v="United States"/>
    <s v="Salinas"/>
    <x v="1"/>
    <n v="93905"/>
    <x v="1"/>
    <x v="680"/>
    <x v="1"/>
    <x v="10"/>
    <x v="680"/>
    <n v="38.880000000000003"/>
    <n v="6"/>
    <n v="0"/>
    <n v="18.662400000000002"/>
    <x v="3"/>
  </r>
  <r>
    <n v="853"/>
    <x v="398"/>
    <s v="28/5/2016"/>
    <x v="204"/>
    <x v="1"/>
    <x v="104"/>
    <s v="Valerie Dominguez"/>
    <x v="0"/>
    <s v="United States"/>
    <s v="Jackson"/>
    <x v="35"/>
    <n v="39212"/>
    <x v="0"/>
    <x v="290"/>
    <x v="1"/>
    <x v="6"/>
    <x v="290"/>
    <n v="185.88"/>
    <n v="6"/>
    <n v="0"/>
    <n v="50.187600000000003"/>
    <x v="2"/>
  </r>
  <r>
    <n v="854"/>
    <x v="399"/>
    <s v="19/2/2016"/>
    <x v="337"/>
    <x v="1"/>
    <x v="218"/>
    <s v="Greg Tran"/>
    <x v="0"/>
    <s v="United States"/>
    <s v="New York City"/>
    <x v="15"/>
    <n v="10035"/>
    <x v="3"/>
    <x v="642"/>
    <x v="0"/>
    <x v="5"/>
    <x v="642"/>
    <n v="44.46"/>
    <n v="2"/>
    <n v="0"/>
    <n v="14.671799999999999"/>
    <x v="3"/>
  </r>
  <r>
    <n v="855"/>
    <x v="399"/>
    <s v="19/2/2016"/>
    <x v="337"/>
    <x v="1"/>
    <x v="218"/>
    <s v="Greg Tran"/>
    <x v="0"/>
    <s v="United States"/>
    <s v="New York City"/>
    <x v="15"/>
    <n v="10035"/>
    <x v="3"/>
    <x v="459"/>
    <x v="1"/>
    <x v="4"/>
    <x v="460"/>
    <n v="242.94"/>
    <n v="3"/>
    <n v="0"/>
    <n v="9.7175999999999991"/>
    <x v="3"/>
  </r>
  <r>
    <n v="856"/>
    <x v="400"/>
    <s v="3/8/2014"/>
    <x v="338"/>
    <x v="1"/>
    <x v="318"/>
    <s v="Berenike Kampe"/>
    <x v="0"/>
    <s v="United States"/>
    <s v="New York City"/>
    <x v="15"/>
    <n v="10035"/>
    <x v="3"/>
    <x v="681"/>
    <x v="1"/>
    <x v="10"/>
    <x v="681"/>
    <n v="39.96"/>
    <n v="2"/>
    <n v="0"/>
    <n v="18.781199999999998"/>
    <x v="3"/>
  </r>
  <r>
    <n v="857"/>
    <x v="400"/>
    <s v="3/8/2014"/>
    <x v="338"/>
    <x v="1"/>
    <x v="318"/>
    <s v="Berenike Kampe"/>
    <x v="0"/>
    <s v="United States"/>
    <s v="New York City"/>
    <x v="15"/>
    <n v="10035"/>
    <x v="3"/>
    <x v="682"/>
    <x v="1"/>
    <x v="14"/>
    <x v="682"/>
    <n v="102.3"/>
    <n v="10"/>
    <n v="0"/>
    <n v="26.597999999999999"/>
    <x v="3"/>
  </r>
  <r>
    <n v="858"/>
    <x v="400"/>
    <s v="3/8/2014"/>
    <x v="338"/>
    <x v="1"/>
    <x v="318"/>
    <s v="Berenike Kampe"/>
    <x v="0"/>
    <s v="United States"/>
    <s v="New York City"/>
    <x v="15"/>
    <n v="10035"/>
    <x v="3"/>
    <x v="683"/>
    <x v="1"/>
    <x v="4"/>
    <x v="683"/>
    <n v="21.36"/>
    <n v="2"/>
    <n v="0"/>
    <n v="5.7671999999999999"/>
    <x v="3"/>
  </r>
  <r>
    <n v="859"/>
    <x v="401"/>
    <s v="10/4/2017"/>
    <x v="339"/>
    <x v="1"/>
    <x v="319"/>
    <s v="Sanjit Jacobs"/>
    <x v="2"/>
    <s v="United States"/>
    <s v="New Brunswick"/>
    <x v="30"/>
    <n v="8901"/>
    <x v="3"/>
    <x v="229"/>
    <x v="1"/>
    <x v="10"/>
    <x v="230"/>
    <n v="7.61"/>
    <n v="1"/>
    <n v="0"/>
    <n v="3.5767000000000002"/>
    <x v="3"/>
  </r>
  <r>
    <n v="860"/>
    <x v="401"/>
    <s v="10/4/2017"/>
    <x v="339"/>
    <x v="1"/>
    <x v="319"/>
    <s v="Sanjit Jacobs"/>
    <x v="2"/>
    <s v="United States"/>
    <s v="New Brunswick"/>
    <x v="30"/>
    <n v="8901"/>
    <x v="3"/>
    <x v="294"/>
    <x v="1"/>
    <x v="13"/>
    <x v="294"/>
    <n v="7.16"/>
    <n v="2"/>
    <n v="0"/>
    <n v="3.58"/>
    <x v="3"/>
  </r>
  <r>
    <n v="861"/>
    <x v="402"/>
    <s v="9/6/2014"/>
    <x v="340"/>
    <x v="1"/>
    <x v="320"/>
    <s v="Chuck Magee"/>
    <x v="0"/>
    <s v="United States"/>
    <s v="San Francisco"/>
    <x v="1"/>
    <n v="94122"/>
    <x v="1"/>
    <x v="327"/>
    <x v="1"/>
    <x v="14"/>
    <x v="327"/>
    <n v="7.36"/>
    <n v="2"/>
    <n v="0"/>
    <n v="0.1472"/>
    <x v="2"/>
  </r>
  <r>
    <n v="862"/>
    <x v="402"/>
    <s v="9/6/2014"/>
    <x v="340"/>
    <x v="1"/>
    <x v="320"/>
    <s v="Chuck Magee"/>
    <x v="0"/>
    <s v="United States"/>
    <s v="San Francisco"/>
    <x v="1"/>
    <n v="94122"/>
    <x v="1"/>
    <x v="684"/>
    <x v="1"/>
    <x v="6"/>
    <x v="684"/>
    <n v="23.1"/>
    <n v="2"/>
    <n v="0"/>
    <n v="10.625999999999999"/>
    <x v="2"/>
  </r>
  <r>
    <n v="863"/>
    <x v="403"/>
    <s v="5/1/2016"/>
    <x v="341"/>
    <x v="0"/>
    <x v="295"/>
    <s v="Anthony Johnson"/>
    <x v="1"/>
    <s v="United States"/>
    <s v="Jacksonville"/>
    <x v="2"/>
    <n v="32216"/>
    <x v="0"/>
    <x v="685"/>
    <x v="2"/>
    <x v="11"/>
    <x v="685"/>
    <n v="191.47200000000001"/>
    <n v="6"/>
    <n v="0.2"/>
    <n v="40.687800000000003"/>
    <x v="4"/>
  </r>
  <r>
    <n v="864"/>
    <x v="403"/>
    <s v="5/1/2016"/>
    <x v="341"/>
    <x v="0"/>
    <x v="295"/>
    <s v="Anthony Johnson"/>
    <x v="1"/>
    <s v="United States"/>
    <s v="Jacksonville"/>
    <x v="2"/>
    <n v="32216"/>
    <x v="0"/>
    <x v="686"/>
    <x v="1"/>
    <x v="6"/>
    <x v="686"/>
    <n v="5.2480000000000002"/>
    <n v="2"/>
    <n v="0.2"/>
    <n v="0.59040000000000004"/>
    <x v="4"/>
  </r>
  <r>
    <n v="865"/>
    <x v="403"/>
    <s v="5/1/2016"/>
    <x v="341"/>
    <x v="0"/>
    <x v="295"/>
    <s v="Anthony Johnson"/>
    <x v="1"/>
    <s v="United States"/>
    <s v="Jacksonville"/>
    <x v="2"/>
    <n v="32216"/>
    <x v="0"/>
    <x v="687"/>
    <x v="2"/>
    <x v="7"/>
    <x v="687"/>
    <n v="59.183999999999997"/>
    <n v="2"/>
    <n v="0.2"/>
    <n v="5.1786000000000003"/>
    <x v="4"/>
  </r>
  <r>
    <n v="866"/>
    <x v="404"/>
    <s v="10/1/2014"/>
    <x v="306"/>
    <x v="1"/>
    <x v="321"/>
    <s v="Anthony Jacobs"/>
    <x v="1"/>
    <s v="United States"/>
    <s v="Springfield"/>
    <x v="17"/>
    <n v="22153"/>
    <x v="0"/>
    <x v="688"/>
    <x v="1"/>
    <x v="2"/>
    <x v="688"/>
    <n v="2.89"/>
    <n v="1"/>
    <n v="0"/>
    <n v="1.3583000000000001"/>
    <x v="3"/>
  </r>
  <r>
    <n v="867"/>
    <x v="404"/>
    <s v="10/1/2014"/>
    <x v="306"/>
    <x v="1"/>
    <x v="321"/>
    <s v="Anthony Jacobs"/>
    <x v="1"/>
    <s v="United States"/>
    <s v="Springfield"/>
    <x v="17"/>
    <n v="22153"/>
    <x v="0"/>
    <x v="689"/>
    <x v="0"/>
    <x v="5"/>
    <x v="689"/>
    <n v="51.94"/>
    <n v="1"/>
    <n v="0"/>
    <n v="21.295400000000001"/>
    <x v="3"/>
  </r>
  <r>
    <n v="868"/>
    <x v="405"/>
    <s v="29/9/2016"/>
    <x v="342"/>
    <x v="2"/>
    <x v="322"/>
    <s v="Linda Southworth"/>
    <x v="1"/>
    <s v="United States"/>
    <s v="Philadelphia"/>
    <x v="9"/>
    <n v="19140"/>
    <x v="3"/>
    <x v="690"/>
    <x v="1"/>
    <x v="2"/>
    <x v="690"/>
    <n v="15.936"/>
    <n v="4"/>
    <n v="0.2"/>
    <n v="5.1791999999999998"/>
    <x v="0"/>
  </r>
  <r>
    <n v="869"/>
    <x v="406"/>
    <s v="6/4/2014"/>
    <x v="343"/>
    <x v="1"/>
    <x v="323"/>
    <s v="Guy Phonely"/>
    <x v="1"/>
    <s v="United States"/>
    <s v="Lancaster"/>
    <x v="9"/>
    <n v="17602"/>
    <x v="3"/>
    <x v="691"/>
    <x v="1"/>
    <x v="8"/>
    <x v="691"/>
    <n v="44.91"/>
    <n v="6"/>
    <n v="0.7"/>
    <n v="-35.927999999999997"/>
    <x v="1"/>
  </r>
  <r>
    <n v="870"/>
    <x v="407"/>
    <s v="3/9/2016"/>
    <x v="344"/>
    <x v="2"/>
    <x v="324"/>
    <s v="Paul Knutson"/>
    <x v="2"/>
    <s v="United States"/>
    <s v="Philadelphia"/>
    <x v="9"/>
    <n v="19143"/>
    <x v="3"/>
    <x v="692"/>
    <x v="1"/>
    <x v="8"/>
    <x v="692"/>
    <n v="1141.47"/>
    <n v="5"/>
    <n v="0.7"/>
    <n v="-760.98"/>
    <x v="4"/>
  </r>
  <r>
    <n v="871"/>
    <x v="407"/>
    <s v="3/9/2016"/>
    <x v="344"/>
    <x v="2"/>
    <x v="324"/>
    <s v="Paul Knutson"/>
    <x v="2"/>
    <s v="United States"/>
    <s v="Philadelphia"/>
    <x v="9"/>
    <n v="19143"/>
    <x v="3"/>
    <x v="495"/>
    <x v="2"/>
    <x v="7"/>
    <x v="495"/>
    <n v="280.78199999999998"/>
    <n v="3"/>
    <n v="0.4"/>
    <n v="-46.796999999999997"/>
    <x v="4"/>
  </r>
  <r>
    <n v="872"/>
    <x v="408"/>
    <s v="19/10/2015"/>
    <x v="52"/>
    <x v="2"/>
    <x v="14"/>
    <s v="Tracy Blumstein"/>
    <x v="0"/>
    <s v="United States"/>
    <s v="Concord"/>
    <x v="38"/>
    <n v="3301"/>
    <x v="3"/>
    <x v="693"/>
    <x v="1"/>
    <x v="10"/>
    <x v="693"/>
    <n v="34.44"/>
    <n v="3"/>
    <n v="0"/>
    <n v="17.22"/>
    <x v="6"/>
  </r>
  <r>
    <n v="873"/>
    <x v="409"/>
    <s v="10/12/2014"/>
    <x v="345"/>
    <x v="1"/>
    <x v="325"/>
    <s v="Sally Matthias"/>
    <x v="0"/>
    <s v="United States"/>
    <s v="New York City"/>
    <x v="15"/>
    <n v="10009"/>
    <x v="3"/>
    <x v="252"/>
    <x v="1"/>
    <x v="10"/>
    <x v="253"/>
    <n v="11.36"/>
    <n v="2"/>
    <n v="0"/>
    <n v="5.2256"/>
    <x v="3"/>
  </r>
  <r>
    <n v="874"/>
    <x v="409"/>
    <s v="10/12/2014"/>
    <x v="345"/>
    <x v="1"/>
    <x v="325"/>
    <s v="Sally Matthias"/>
    <x v="0"/>
    <s v="United States"/>
    <s v="New York City"/>
    <x v="15"/>
    <n v="10009"/>
    <x v="3"/>
    <x v="412"/>
    <x v="1"/>
    <x v="8"/>
    <x v="412"/>
    <n v="106.34399999999999"/>
    <n v="7"/>
    <n v="0.2"/>
    <n v="37.220399999999998"/>
    <x v="3"/>
  </r>
  <r>
    <n v="875"/>
    <x v="410"/>
    <s v="25/8/2017"/>
    <x v="346"/>
    <x v="1"/>
    <x v="315"/>
    <s v="Guy Armstrong"/>
    <x v="0"/>
    <s v="United States"/>
    <s v="Charlotte"/>
    <x v="3"/>
    <n v="28205"/>
    <x v="0"/>
    <x v="694"/>
    <x v="1"/>
    <x v="10"/>
    <x v="694"/>
    <n v="192.16"/>
    <n v="5"/>
    <n v="0.2"/>
    <n v="67.256"/>
    <x v="1"/>
  </r>
  <r>
    <n v="876"/>
    <x v="411"/>
    <s v="17/1/2016"/>
    <x v="347"/>
    <x v="1"/>
    <x v="254"/>
    <s v="Chuck Clark"/>
    <x v="2"/>
    <s v="United States"/>
    <s v="Concord"/>
    <x v="38"/>
    <n v="3301"/>
    <x v="3"/>
    <x v="216"/>
    <x v="0"/>
    <x v="5"/>
    <x v="217"/>
    <n v="322.58999999999997"/>
    <n v="3"/>
    <n v="0"/>
    <n v="64.518000000000001"/>
    <x v="1"/>
  </r>
  <r>
    <n v="877"/>
    <x v="411"/>
    <s v="17/1/2016"/>
    <x v="347"/>
    <x v="1"/>
    <x v="254"/>
    <s v="Chuck Clark"/>
    <x v="2"/>
    <s v="United States"/>
    <s v="Concord"/>
    <x v="38"/>
    <n v="3301"/>
    <x v="3"/>
    <x v="246"/>
    <x v="2"/>
    <x v="11"/>
    <x v="247"/>
    <n v="29.99"/>
    <n v="1"/>
    <n v="0"/>
    <n v="13.195600000000001"/>
    <x v="1"/>
  </r>
  <r>
    <n v="878"/>
    <x v="411"/>
    <s v="17/1/2016"/>
    <x v="347"/>
    <x v="1"/>
    <x v="254"/>
    <s v="Chuck Clark"/>
    <x v="2"/>
    <s v="United States"/>
    <s v="Concord"/>
    <x v="38"/>
    <n v="3301"/>
    <x v="3"/>
    <x v="695"/>
    <x v="2"/>
    <x v="11"/>
    <x v="695"/>
    <n v="371.97"/>
    <n v="3"/>
    <n v="0"/>
    <n v="66.954599999999999"/>
    <x v="1"/>
  </r>
  <r>
    <n v="879"/>
    <x v="412"/>
    <s v="17/9/2014"/>
    <x v="110"/>
    <x v="1"/>
    <x v="326"/>
    <s v="Anthony Garverick"/>
    <x v="2"/>
    <s v="United States"/>
    <s v="Philadelphia"/>
    <x v="9"/>
    <n v="19120"/>
    <x v="3"/>
    <x v="696"/>
    <x v="1"/>
    <x v="8"/>
    <x v="696"/>
    <n v="5.8920000000000003"/>
    <n v="4"/>
    <n v="0.7"/>
    <n v="-4.1243999999999996"/>
    <x v="1"/>
  </r>
  <r>
    <n v="880"/>
    <x v="413"/>
    <s v="30/11/2017"/>
    <x v="348"/>
    <x v="0"/>
    <x v="6"/>
    <s v="Harold Pawlan"/>
    <x v="2"/>
    <s v="United States"/>
    <s v="New York City"/>
    <x v="15"/>
    <n v="10024"/>
    <x v="3"/>
    <x v="697"/>
    <x v="1"/>
    <x v="8"/>
    <x v="697"/>
    <n v="68.471999999999994"/>
    <n v="3"/>
    <n v="0.2"/>
    <n v="23.109300000000001"/>
    <x v="4"/>
  </r>
  <r>
    <n v="881"/>
    <x v="413"/>
    <s v="30/11/2017"/>
    <x v="348"/>
    <x v="0"/>
    <x v="6"/>
    <s v="Harold Pawlan"/>
    <x v="2"/>
    <s v="United States"/>
    <s v="New York City"/>
    <x v="15"/>
    <n v="10024"/>
    <x v="3"/>
    <x v="157"/>
    <x v="0"/>
    <x v="1"/>
    <x v="158"/>
    <n v="1242.9000000000001"/>
    <n v="5"/>
    <n v="0.1"/>
    <n v="262.39"/>
    <x v="4"/>
  </r>
  <r>
    <n v="882"/>
    <x v="414"/>
    <s v="9/10/2015"/>
    <x v="349"/>
    <x v="1"/>
    <x v="54"/>
    <s v="Dave Kipp"/>
    <x v="0"/>
    <s v="United States"/>
    <s v="Springfield"/>
    <x v="17"/>
    <n v="22153"/>
    <x v="0"/>
    <x v="421"/>
    <x v="1"/>
    <x v="4"/>
    <x v="421"/>
    <n v="30.84"/>
    <n v="2"/>
    <n v="0"/>
    <n v="8.3268000000000004"/>
    <x v="1"/>
  </r>
  <r>
    <n v="883"/>
    <x v="415"/>
    <s v="23/12/2017"/>
    <x v="350"/>
    <x v="3"/>
    <x v="47"/>
    <s v="Gary Zandusky"/>
    <x v="0"/>
    <s v="United States"/>
    <s v="San Francisco"/>
    <x v="1"/>
    <n v="94109"/>
    <x v="1"/>
    <x v="581"/>
    <x v="1"/>
    <x v="6"/>
    <x v="581"/>
    <n v="13.48"/>
    <n v="4"/>
    <n v="0"/>
    <n v="5.9311999999999996"/>
    <x v="7"/>
  </r>
  <r>
    <n v="884"/>
    <x v="416"/>
    <s v="22/10/2016"/>
    <x v="351"/>
    <x v="2"/>
    <x v="327"/>
    <s v="Peter McVee"/>
    <x v="2"/>
    <s v="United States"/>
    <s v="Detroit"/>
    <x v="12"/>
    <n v="48227"/>
    <x v="2"/>
    <x v="545"/>
    <x v="0"/>
    <x v="5"/>
    <x v="545"/>
    <n v="31.4"/>
    <n v="5"/>
    <n v="0"/>
    <n v="10.048"/>
    <x v="4"/>
  </r>
  <r>
    <n v="885"/>
    <x v="417"/>
    <s v="29/4/2014"/>
    <x v="352"/>
    <x v="1"/>
    <x v="328"/>
    <s v="Lauren Leatherbury"/>
    <x v="0"/>
    <s v="United States"/>
    <s v="Rochester"/>
    <x v="15"/>
    <n v="14609"/>
    <x v="3"/>
    <x v="698"/>
    <x v="0"/>
    <x v="5"/>
    <x v="698"/>
    <n v="17.46"/>
    <n v="2"/>
    <n v="0"/>
    <n v="5.9363999999999999"/>
    <x v="3"/>
  </r>
  <r>
    <n v="886"/>
    <x v="418"/>
    <s v="25/4/2015"/>
    <x v="353"/>
    <x v="0"/>
    <x v="329"/>
    <s v="Jill Stevenson"/>
    <x v="1"/>
    <s v="United States"/>
    <s v="Los Angeles"/>
    <x v="1"/>
    <n v="90045"/>
    <x v="1"/>
    <x v="699"/>
    <x v="1"/>
    <x v="8"/>
    <x v="699"/>
    <n v="13.944000000000001"/>
    <n v="3"/>
    <n v="0.2"/>
    <n v="4.5317999999999996"/>
    <x v="0"/>
  </r>
  <r>
    <n v="887"/>
    <x v="419"/>
    <s v="26/6/2017"/>
    <x v="354"/>
    <x v="1"/>
    <x v="220"/>
    <s v="Olvera Toch"/>
    <x v="0"/>
    <s v="United States"/>
    <s v="San Diego"/>
    <x v="1"/>
    <n v="92105"/>
    <x v="1"/>
    <x v="700"/>
    <x v="1"/>
    <x v="4"/>
    <x v="700"/>
    <n v="83.76"/>
    <n v="12"/>
    <n v="0"/>
    <n v="1.6752"/>
    <x v="5"/>
  </r>
  <r>
    <n v="888"/>
    <x v="420"/>
    <s v="14/10/2017"/>
    <x v="163"/>
    <x v="1"/>
    <x v="330"/>
    <s v="Ed Ludwig"/>
    <x v="2"/>
    <s v="United States"/>
    <s v="Columbia"/>
    <x v="39"/>
    <n v="21044"/>
    <x v="3"/>
    <x v="61"/>
    <x v="1"/>
    <x v="8"/>
    <x v="61"/>
    <n v="37.659999999999997"/>
    <n v="7"/>
    <n v="0"/>
    <n v="18.453399999999998"/>
    <x v="3"/>
  </r>
  <r>
    <n v="889"/>
    <x v="421"/>
    <s v="9/12/2014"/>
    <x v="355"/>
    <x v="1"/>
    <x v="316"/>
    <s v="Cyma Kinney"/>
    <x v="1"/>
    <s v="United States"/>
    <s v="San Francisco"/>
    <x v="1"/>
    <n v="94122"/>
    <x v="1"/>
    <x v="371"/>
    <x v="1"/>
    <x v="10"/>
    <x v="372"/>
    <n v="34.68"/>
    <n v="6"/>
    <n v="0"/>
    <n v="16.993200000000002"/>
    <x v="2"/>
  </r>
  <r>
    <n v="890"/>
    <x v="422"/>
    <s v="20/6/2017"/>
    <x v="356"/>
    <x v="1"/>
    <x v="188"/>
    <s v="Jeremy Ellison"/>
    <x v="0"/>
    <s v="United States"/>
    <s v="New Rochelle"/>
    <x v="15"/>
    <n v="10801"/>
    <x v="3"/>
    <x v="701"/>
    <x v="2"/>
    <x v="11"/>
    <x v="701"/>
    <n v="149.94999999999999"/>
    <n v="5"/>
    <n v="0"/>
    <n v="14.994999999999999"/>
    <x v="5"/>
  </r>
  <r>
    <n v="891"/>
    <x v="422"/>
    <s v="20/6/2017"/>
    <x v="356"/>
    <x v="1"/>
    <x v="188"/>
    <s v="Jeremy Ellison"/>
    <x v="0"/>
    <s v="United States"/>
    <s v="New Rochelle"/>
    <x v="15"/>
    <n v="10801"/>
    <x v="3"/>
    <x v="410"/>
    <x v="1"/>
    <x v="8"/>
    <x v="410"/>
    <n v="51.311999999999998"/>
    <n v="3"/>
    <n v="0.2"/>
    <n v="18.6006"/>
    <x v="5"/>
  </r>
  <r>
    <n v="892"/>
    <x v="423"/>
    <s v="26/6/2017"/>
    <x v="327"/>
    <x v="2"/>
    <x v="274"/>
    <s v="Tracy Hopkins"/>
    <x v="2"/>
    <s v="United States"/>
    <s v="Detroit"/>
    <x v="12"/>
    <n v="48227"/>
    <x v="2"/>
    <x v="702"/>
    <x v="1"/>
    <x v="10"/>
    <x v="702"/>
    <n v="4.54"/>
    <n v="1"/>
    <n v="0"/>
    <n v="2.0430000000000001"/>
    <x v="6"/>
  </r>
  <r>
    <n v="893"/>
    <x v="423"/>
    <s v="26/6/2017"/>
    <x v="327"/>
    <x v="2"/>
    <x v="274"/>
    <s v="Tracy Hopkins"/>
    <x v="2"/>
    <s v="United States"/>
    <s v="Detroit"/>
    <x v="12"/>
    <n v="48227"/>
    <x v="2"/>
    <x v="703"/>
    <x v="1"/>
    <x v="6"/>
    <x v="703"/>
    <n v="15.92"/>
    <n v="4"/>
    <n v="0"/>
    <n v="5.4127999999999998"/>
    <x v="6"/>
  </r>
  <r>
    <n v="894"/>
    <x v="423"/>
    <s v="26/6/2017"/>
    <x v="327"/>
    <x v="2"/>
    <x v="274"/>
    <s v="Tracy Hopkins"/>
    <x v="2"/>
    <s v="United States"/>
    <s v="Detroit"/>
    <x v="12"/>
    <n v="48227"/>
    <x v="2"/>
    <x v="704"/>
    <x v="2"/>
    <x v="7"/>
    <x v="704"/>
    <n v="543.91999999999996"/>
    <n v="8"/>
    <n v="0"/>
    <n v="135.97999999999999"/>
    <x v="6"/>
  </r>
  <r>
    <n v="895"/>
    <x v="424"/>
    <s v="10/11/2016"/>
    <x v="357"/>
    <x v="2"/>
    <x v="331"/>
    <s v="Pamela Coakley"/>
    <x v="1"/>
    <s v="United States"/>
    <s v="San Francisco"/>
    <x v="1"/>
    <n v="94122"/>
    <x v="1"/>
    <x v="330"/>
    <x v="1"/>
    <x v="4"/>
    <x v="330"/>
    <n v="155.82"/>
    <n v="7"/>
    <n v="0"/>
    <n v="42.071399999999997"/>
    <x v="4"/>
  </r>
  <r>
    <n v="896"/>
    <x v="424"/>
    <s v="10/11/2016"/>
    <x v="357"/>
    <x v="2"/>
    <x v="331"/>
    <s v="Pamela Coakley"/>
    <x v="1"/>
    <s v="United States"/>
    <s v="San Francisco"/>
    <x v="1"/>
    <n v="94122"/>
    <x v="1"/>
    <x v="705"/>
    <x v="1"/>
    <x v="8"/>
    <x v="705"/>
    <n v="70.007999999999996"/>
    <n v="3"/>
    <n v="0.2"/>
    <n v="24.502800000000001"/>
    <x v="4"/>
  </r>
  <r>
    <n v="897"/>
    <x v="425"/>
    <s v="3/10/2016"/>
    <x v="358"/>
    <x v="0"/>
    <x v="332"/>
    <s v="Hunter Lopez"/>
    <x v="0"/>
    <s v="United States"/>
    <s v="Houston"/>
    <x v="5"/>
    <n v="77095"/>
    <x v="2"/>
    <x v="706"/>
    <x v="1"/>
    <x v="12"/>
    <x v="153"/>
    <n v="15.648"/>
    <n v="2"/>
    <n v="0.2"/>
    <n v="5.0856000000000003"/>
    <x v="0"/>
  </r>
  <r>
    <n v="898"/>
    <x v="426"/>
    <s v="9/9/2014"/>
    <x v="359"/>
    <x v="1"/>
    <x v="333"/>
    <s v="Maribeth Schnelling"/>
    <x v="0"/>
    <s v="United States"/>
    <s v="Detroit"/>
    <x v="12"/>
    <n v="48227"/>
    <x v="2"/>
    <x v="429"/>
    <x v="1"/>
    <x v="2"/>
    <x v="429"/>
    <n v="103.6"/>
    <n v="7"/>
    <n v="0"/>
    <n v="51.8"/>
    <x v="5"/>
  </r>
  <r>
    <n v="899"/>
    <x v="427"/>
    <s v="29/10/2017"/>
    <x v="360"/>
    <x v="0"/>
    <x v="334"/>
    <s v="George Bell"/>
    <x v="1"/>
    <s v="United States"/>
    <s v="Auburn"/>
    <x v="15"/>
    <n v="13021"/>
    <x v="3"/>
    <x v="707"/>
    <x v="1"/>
    <x v="10"/>
    <x v="706"/>
    <n v="46.96"/>
    <n v="8"/>
    <n v="0"/>
    <n v="22.540800000000001"/>
    <x v="4"/>
  </r>
  <r>
    <n v="900"/>
    <x v="428"/>
    <s v="10/4/2016"/>
    <x v="361"/>
    <x v="2"/>
    <x v="335"/>
    <s v="Justin Ritter"/>
    <x v="1"/>
    <s v="United States"/>
    <s v="Springfield"/>
    <x v="24"/>
    <n v="45503"/>
    <x v="3"/>
    <x v="708"/>
    <x v="1"/>
    <x v="8"/>
    <x v="707"/>
    <n v="8.9039999999999999"/>
    <n v="2"/>
    <n v="0.7"/>
    <n v="-6.5296000000000003"/>
    <x v="4"/>
  </r>
  <r>
    <n v="901"/>
    <x v="429"/>
    <s v="11/11/2017"/>
    <x v="87"/>
    <x v="2"/>
    <x v="143"/>
    <s v="Tamara Dahlen"/>
    <x v="0"/>
    <s v="United States"/>
    <s v="Garland"/>
    <x v="5"/>
    <n v="75043"/>
    <x v="2"/>
    <x v="709"/>
    <x v="1"/>
    <x v="2"/>
    <x v="708"/>
    <n v="10.44"/>
    <n v="5"/>
    <n v="0.2"/>
    <n v="3.3929999999999998"/>
    <x v="4"/>
  </r>
  <r>
    <n v="902"/>
    <x v="429"/>
    <s v="11/11/2017"/>
    <x v="87"/>
    <x v="2"/>
    <x v="143"/>
    <s v="Tamara Dahlen"/>
    <x v="0"/>
    <s v="United States"/>
    <s v="Garland"/>
    <x v="5"/>
    <n v="75043"/>
    <x v="2"/>
    <x v="710"/>
    <x v="1"/>
    <x v="8"/>
    <x v="709"/>
    <n v="18.335999999999999"/>
    <n v="4"/>
    <n v="0.8"/>
    <n v="-32.088000000000001"/>
    <x v="4"/>
  </r>
  <r>
    <n v="903"/>
    <x v="430"/>
    <s v="15/9/2017"/>
    <x v="31"/>
    <x v="2"/>
    <x v="72"/>
    <s v="Dave Brooks"/>
    <x v="0"/>
    <s v="United States"/>
    <s v="Chicago"/>
    <x v="10"/>
    <n v="60653"/>
    <x v="2"/>
    <x v="149"/>
    <x v="2"/>
    <x v="7"/>
    <x v="150"/>
    <n v="323.976"/>
    <n v="3"/>
    <n v="0.2"/>
    <n v="20.2485"/>
    <x v="4"/>
  </r>
  <r>
    <n v="904"/>
    <x v="431"/>
    <s v="8/4/2016"/>
    <x v="361"/>
    <x v="1"/>
    <x v="95"/>
    <s v="Logan Currie"/>
    <x v="0"/>
    <s v="United States"/>
    <s v="Los Angeles"/>
    <x v="1"/>
    <n v="90032"/>
    <x v="1"/>
    <x v="711"/>
    <x v="1"/>
    <x v="10"/>
    <x v="710"/>
    <n v="20.04"/>
    <n v="3"/>
    <n v="0"/>
    <n v="9.6191999999999993"/>
    <x v="1"/>
  </r>
  <r>
    <n v="905"/>
    <x v="431"/>
    <s v="8/4/2016"/>
    <x v="361"/>
    <x v="1"/>
    <x v="95"/>
    <s v="Logan Currie"/>
    <x v="0"/>
    <s v="United States"/>
    <s v="Los Angeles"/>
    <x v="1"/>
    <n v="90032"/>
    <x v="1"/>
    <x v="571"/>
    <x v="1"/>
    <x v="4"/>
    <x v="571"/>
    <n v="64.959999999999994"/>
    <n v="2"/>
    <n v="0"/>
    <n v="2.5983999999999998"/>
    <x v="1"/>
  </r>
  <r>
    <n v="906"/>
    <x v="431"/>
    <s v="8/4/2016"/>
    <x v="361"/>
    <x v="1"/>
    <x v="95"/>
    <s v="Logan Currie"/>
    <x v="0"/>
    <s v="United States"/>
    <s v="Los Angeles"/>
    <x v="1"/>
    <n v="90032"/>
    <x v="1"/>
    <x v="712"/>
    <x v="1"/>
    <x v="10"/>
    <x v="711"/>
    <n v="12.96"/>
    <n v="2"/>
    <n v="0"/>
    <n v="6.2207999999999997"/>
    <x v="1"/>
  </r>
  <r>
    <n v="907"/>
    <x v="432"/>
    <s v="30/12/2017"/>
    <x v="362"/>
    <x v="1"/>
    <x v="22"/>
    <s v="Patrick O'Donnell"/>
    <x v="0"/>
    <s v="United States"/>
    <s v="New York City"/>
    <x v="15"/>
    <n v="10009"/>
    <x v="3"/>
    <x v="713"/>
    <x v="0"/>
    <x v="0"/>
    <x v="712"/>
    <n v="323.13600000000002"/>
    <n v="4"/>
    <n v="0.2"/>
    <n v="12.117599999999999"/>
    <x v="1"/>
  </r>
  <r>
    <n v="908"/>
    <x v="432"/>
    <s v="30/12/2017"/>
    <x v="362"/>
    <x v="1"/>
    <x v="22"/>
    <s v="Patrick O'Donnell"/>
    <x v="0"/>
    <s v="United States"/>
    <s v="New York City"/>
    <x v="15"/>
    <n v="10009"/>
    <x v="3"/>
    <x v="714"/>
    <x v="2"/>
    <x v="7"/>
    <x v="713"/>
    <n v="90.93"/>
    <n v="7"/>
    <n v="0"/>
    <n v="2.7279"/>
    <x v="1"/>
  </r>
  <r>
    <n v="909"/>
    <x v="432"/>
    <s v="30/12/2017"/>
    <x v="362"/>
    <x v="1"/>
    <x v="22"/>
    <s v="Patrick O'Donnell"/>
    <x v="0"/>
    <s v="United States"/>
    <s v="New York City"/>
    <x v="15"/>
    <n v="10009"/>
    <x v="3"/>
    <x v="715"/>
    <x v="1"/>
    <x v="8"/>
    <x v="714"/>
    <n v="52.776000000000003"/>
    <n v="3"/>
    <n v="0.2"/>
    <n v="19.791"/>
    <x v="1"/>
  </r>
  <r>
    <n v="910"/>
    <x v="433"/>
    <s v="2/9/2017"/>
    <x v="285"/>
    <x v="1"/>
    <x v="336"/>
    <s v="Bill Eplett"/>
    <x v="2"/>
    <s v="United States"/>
    <s v="Jackson"/>
    <x v="12"/>
    <n v="49201"/>
    <x v="2"/>
    <x v="716"/>
    <x v="2"/>
    <x v="7"/>
    <x v="715"/>
    <n v="1199.8"/>
    <n v="4"/>
    <n v="0"/>
    <n v="323.94600000000003"/>
    <x v="3"/>
  </r>
  <r>
    <n v="911"/>
    <x v="433"/>
    <s v="2/9/2017"/>
    <x v="285"/>
    <x v="1"/>
    <x v="336"/>
    <s v="Bill Eplett"/>
    <x v="2"/>
    <s v="United States"/>
    <s v="Jackson"/>
    <x v="12"/>
    <n v="49201"/>
    <x v="2"/>
    <x v="717"/>
    <x v="2"/>
    <x v="11"/>
    <x v="716"/>
    <n v="1928.78"/>
    <n v="7"/>
    <n v="0"/>
    <n v="829.37540000000001"/>
    <x v="3"/>
  </r>
  <r>
    <n v="912"/>
    <x v="433"/>
    <s v="2/9/2017"/>
    <x v="285"/>
    <x v="1"/>
    <x v="336"/>
    <s v="Bill Eplett"/>
    <x v="2"/>
    <s v="United States"/>
    <s v="Jackson"/>
    <x v="12"/>
    <n v="49201"/>
    <x v="2"/>
    <x v="718"/>
    <x v="1"/>
    <x v="4"/>
    <x v="717"/>
    <n v="352.38"/>
    <n v="2"/>
    <n v="0"/>
    <n v="81.047399999999996"/>
    <x v="3"/>
  </r>
  <r>
    <n v="913"/>
    <x v="434"/>
    <s v="31/5/2015"/>
    <x v="363"/>
    <x v="1"/>
    <x v="337"/>
    <s v="Sample Company A"/>
    <x v="2"/>
    <s v="United States"/>
    <s v="Norwich"/>
    <x v="29"/>
    <n v="6360"/>
    <x v="3"/>
    <x v="345"/>
    <x v="0"/>
    <x v="5"/>
    <x v="345"/>
    <n v="22.2"/>
    <n v="6"/>
    <n v="0"/>
    <n v="9.1020000000000003"/>
    <x v="2"/>
  </r>
  <r>
    <n v="914"/>
    <x v="435"/>
    <s v="27/11/2017"/>
    <x v="364"/>
    <x v="2"/>
    <x v="312"/>
    <s v="Brian Moss"/>
    <x v="1"/>
    <s v="United States"/>
    <s v="Milwaukee"/>
    <x v="6"/>
    <n v="53209"/>
    <x v="2"/>
    <x v="267"/>
    <x v="0"/>
    <x v="5"/>
    <x v="267"/>
    <n v="46.94"/>
    <n v="1"/>
    <n v="0"/>
    <n v="19.2454"/>
    <x v="4"/>
  </r>
  <r>
    <n v="915"/>
    <x v="435"/>
    <s v="27/11/2017"/>
    <x v="364"/>
    <x v="2"/>
    <x v="312"/>
    <s v="Brian Moss"/>
    <x v="1"/>
    <s v="United States"/>
    <s v="Milwaukee"/>
    <x v="6"/>
    <n v="53209"/>
    <x v="2"/>
    <x v="404"/>
    <x v="2"/>
    <x v="11"/>
    <x v="405"/>
    <n v="143.72999999999999"/>
    <n v="9"/>
    <n v="0"/>
    <n v="56.054699999999997"/>
    <x v="4"/>
  </r>
  <r>
    <n v="916"/>
    <x v="436"/>
    <s v="15/6/2014"/>
    <x v="365"/>
    <x v="1"/>
    <x v="126"/>
    <s v="Kelly Lampkin"/>
    <x v="1"/>
    <s v="United States"/>
    <s v="San Antonio"/>
    <x v="5"/>
    <n v="78207"/>
    <x v="2"/>
    <x v="719"/>
    <x v="0"/>
    <x v="3"/>
    <x v="718"/>
    <n v="99.918000000000006"/>
    <n v="2"/>
    <n v="0.3"/>
    <n v="-18.5562"/>
    <x v="5"/>
  </r>
  <r>
    <n v="917"/>
    <x v="436"/>
    <s v="15/6/2014"/>
    <x v="365"/>
    <x v="1"/>
    <x v="126"/>
    <s v="Kelly Lampkin"/>
    <x v="1"/>
    <s v="United States"/>
    <s v="San Antonio"/>
    <x v="5"/>
    <n v="78207"/>
    <x v="2"/>
    <x v="463"/>
    <x v="0"/>
    <x v="1"/>
    <x v="464"/>
    <n v="797.94399999999996"/>
    <n v="4"/>
    <n v="0.3"/>
    <n v="-56.996000000000002"/>
    <x v="5"/>
  </r>
  <r>
    <n v="918"/>
    <x v="436"/>
    <s v="15/6/2014"/>
    <x v="365"/>
    <x v="1"/>
    <x v="126"/>
    <s v="Kelly Lampkin"/>
    <x v="1"/>
    <s v="United States"/>
    <s v="San Antonio"/>
    <x v="5"/>
    <n v="78207"/>
    <x v="2"/>
    <x v="276"/>
    <x v="1"/>
    <x v="8"/>
    <x v="276"/>
    <n v="8.5679999999999996"/>
    <n v="3"/>
    <n v="0.8"/>
    <n v="-14.5656"/>
    <x v="5"/>
  </r>
  <r>
    <n v="919"/>
    <x v="437"/>
    <s v="5/3/2016"/>
    <x v="366"/>
    <x v="1"/>
    <x v="338"/>
    <s v="Rob Williams"/>
    <x v="1"/>
    <s v="United States"/>
    <s v="Dallas"/>
    <x v="5"/>
    <n v="75220"/>
    <x v="2"/>
    <x v="633"/>
    <x v="1"/>
    <x v="12"/>
    <x v="633"/>
    <n v="149.352"/>
    <n v="3"/>
    <n v="0.2"/>
    <n v="50.406300000000002"/>
    <x v="5"/>
  </r>
  <r>
    <n v="920"/>
    <x v="437"/>
    <s v="5/3/2016"/>
    <x v="366"/>
    <x v="1"/>
    <x v="338"/>
    <s v="Rob Williams"/>
    <x v="1"/>
    <s v="United States"/>
    <s v="Dallas"/>
    <x v="5"/>
    <n v="75220"/>
    <x v="2"/>
    <x v="720"/>
    <x v="1"/>
    <x v="4"/>
    <x v="719"/>
    <n v="12.992000000000001"/>
    <n v="1"/>
    <n v="0.2"/>
    <n v="-0.81200000000000006"/>
    <x v="5"/>
  </r>
  <r>
    <n v="921"/>
    <x v="438"/>
    <s v="5/12/2014"/>
    <x v="367"/>
    <x v="1"/>
    <x v="116"/>
    <s v="Roy Collins"/>
    <x v="0"/>
    <s v="United States"/>
    <s v="Alexandria"/>
    <x v="17"/>
    <n v="22304"/>
    <x v="0"/>
    <x v="576"/>
    <x v="1"/>
    <x v="4"/>
    <x v="576"/>
    <n v="24.56"/>
    <n v="2"/>
    <n v="0"/>
    <n v="6.8768000000000002"/>
    <x v="2"/>
  </r>
  <r>
    <n v="922"/>
    <x v="439"/>
    <s v="11/4/2015"/>
    <x v="368"/>
    <x v="1"/>
    <x v="339"/>
    <s v="Sanjit Engle"/>
    <x v="0"/>
    <s v="United States"/>
    <s v="New York City"/>
    <x v="15"/>
    <n v="10009"/>
    <x v="3"/>
    <x v="721"/>
    <x v="2"/>
    <x v="11"/>
    <x v="720"/>
    <n v="85.14"/>
    <n v="3"/>
    <n v="0"/>
    <n v="34.907400000000003"/>
    <x v="1"/>
  </r>
  <r>
    <n v="923"/>
    <x v="439"/>
    <s v="11/4/2015"/>
    <x v="368"/>
    <x v="1"/>
    <x v="339"/>
    <s v="Sanjit Engle"/>
    <x v="0"/>
    <s v="United States"/>
    <s v="New York City"/>
    <x v="15"/>
    <n v="10009"/>
    <x v="3"/>
    <x v="722"/>
    <x v="2"/>
    <x v="7"/>
    <x v="721"/>
    <n v="21.99"/>
    <n v="1"/>
    <n v="0"/>
    <n v="10.555199999999999"/>
    <x v="1"/>
  </r>
  <r>
    <n v="924"/>
    <x v="439"/>
    <s v="11/4/2015"/>
    <x v="368"/>
    <x v="1"/>
    <x v="339"/>
    <s v="Sanjit Engle"/>
    <x v="0"/>
    <s v="United States"/>
    <s v="New York City"/>
    <x v="15"/>
    <n v="10009"/>
    <x v="3"/>
    <x v="723"/>
    <x v="1"/>
    <x v="9"/>
    <x v="722"/>
    <n v="406.6"/>
    <n v="5"/>
    <n v="0"/>
    <n v="113.848"/>
    <x v="1"/>
  </r>
  <r>
    <n v="925"/>
    <x v="440"/>
    <s v="15/9/2016"/>
    <x v="369"/>
    <x v="1"/>
    <x v="340"/>
    <s v="Adam Hart"/>
    <x v="1"/>
    <s v="United States"/>
    <s v="New York City"/>
    <x v="15"/>
    <n v="10011"/>
    <x v="3"/>
    <x v="115"/>
    <x v="1"/>
    <x v="8"/>
    <x v="115"/>
    <n v="841.56799999999998"/>
    <n v="2"/>
    <n v="0.2"/>
    <n v="294.54880000000003"/>
    <x v="3"/>
  </r>
  <r>
    <n v="926"/>
    <x v="441"/>
    <s v="13/9/2014"/>
    <x v="370"/>
    <x v="2"/>
    <x v="341"/>
    <s v="Jessica Myrick"/>
    <x v="0"/>
    <s v="United States"/>
    <s v="Philadelphia"/>
    <x v="9"/>
    <n v="19143"/>
    <x v="3"/>
    <x v="724"/>
    <x v="1"/>
    <x v="10"/>
    <x v="723"/>
    <n v="15.552"/>
    <n v="3"/>
    <n v="0.2"/>
    <n v="5.4432"/>
    <x v="0"/>
  </r>
  <r>
    <n v="927"/>
    <x v="441"/>
    <s v="13/9/2014"/>
    <x v="370"/>
    <x v="2"/>
    <x v="341"/>
    <s v="Jessica Myrick"/>
    <x v="0"/>
    <s v="United States"/>
    <s v="Philadelphia"/>
    <x v="9"/>
    <n v="19143"/>
    <x v="3"/>
    <x v="725"/>
    <x v="2"/>
    <x v="11"/>
    <x v="724"/>
    <n v="252"/>
    <n v="5"/>
    <n v="0.2"/>
    <n v="53.55"/>
    <x v="0"/>
  </r>
  <r>
    <n v="928"/>
    <x v="442"/>
    <s v="5/10/2015"/>
    <x v="256"/>
    <x v="1"/>
    <x v="342"/>
    <s v="Joel Jenkins"/>
    <x v="2"/>
    <s v="United States"/>
    <s v="Springfield"/>
    <x v="17"/>
    <n v="22153"/>
    <x v="0"/>
    <x v="332"/>
    <x v="1"/>
    <x v="6"/>
    <x v="332"/>
    <n v="46.2"/>
    <n v="4"/>
    <n v="0"/>
    <n v="12.936"/>
    <x v="1"/>
  </r>
  <r>
    <n v="929"/>
    <x v="442"/>
    <s v="5/10/2015"/>
    <x v="256"/>
    <x v="1"/>
    <x v="342"/>
    <s v="Joel Jenkins"/>
    <x v="2"/>
    <s v="United States"/>
    <s v="Springfield"/>
    <x v="17"/>
    <n v="22153"/>
    <x v="0"/>
    <x v="336"/>
    <x v="1"/>
    <x v="9"/>
    <x v="336"/>
    <n v="28.84"/>
    <n v="2"/>
    <n v="0"/>
    <n v="9.5172000000000008"/>
    <x v="1"/>
  </r>
  <r>
    <n v="930"/>
    <x v="443"/>
    <s v="14/4/2017"/>
    <x v="125"/>
    <x v="2"/>
    <x v="269"/>
    <s v="Alan Barnes"/>
    <x v="0"/>
    <s v="United States"/>
    <s v="Toledo"/>
    <x v="24"/>
    <n v="43615"/>
    <x v="3"/>
    <x v="487"/>
    <x v="1"/>
    <x v="6"/>
    <x v="487"/>
    <n v="14.592000000000001"/>
    <n v="3"/>
    <n v="0.2"/>
    <n v="2.5535999999999999"/>
    <x v="0"/>
  </r>
  <r>
    <n v="931"/>
    <x v="443"/>
    <s v="14/4/2017"/>
    <x v="125"/>
    <x v="2"/>
    <x v="269"/>
    <s v="Alan Barnes"/>
    <x v="0"/>
    <s v="United States"/>
    <s v="Toledo"/>
    <x v="24"/>
    <n v="43615"/>
    <x v="3"/>
    <x v="726"/>
    <x v="1"/>
    <x v="6"/>
    <x v="725"/>
    <n v="89.855999999999995"/>
    <n v="3"/>
    <n v="0.2"/>
    <n v="21.340800000000002"/>
    <x v="0"/>
  </r>
  <r>
    <n v="932"/>
    <x v="443"/>
    <s v="14/4/2017"/>
    <x v="125"/>
    <x v="2"/>
    <x v="269"/>
    <s v="Alan Barnes"/>
    <x v="0"/>
    <s v="United States"/>
    <s v="Toledo"/>
    <x v="24"/>
    <n v="43615"/>
    <x v="3"/>
    <x v="609"/>
    <x v="1"/>
    <x v="10"/>
    <x v="609"/>
    <n v="13.872"/>
    <n v="3"/>
    <n v="0.2"/>
    <n v="5.0286"/>
    <x v="0"/>
  </r>
  <r>
    <n v="933"/>
    <x v="444"/>
    <s v="2/9/2017"/>
    <x v="371"/>
    <x v="1"/>
    <x v="343"/>
    <s v="Ralph Kennedy"/>
    <x v="0"/>
    <s v="United States"/>
    <s v="Philadelphia"/>
    <x v="9"/>
    <n v="19140"/>
    <x v="3"/>
    <x v="727"/>
    <x v="1"/>
    <x v="10"/>
    <x v="726"/>
    <n v="12.192"/>
    <n v="3"/>
    <n v="0.2"/>
    <n v="4.1147999999999998"/>
    <x v="1"/>
  </r>
  <r>
    <n v="934"/>
    <x v="445"/>
    <s v="20/6/2016"/>
    <x v="372"/>
    <x v="1"/>
    <x v="344"/>
    <s v="Catherine Glotzbach"/>
    <x v="2"/>
    <s v="United States"/>
    <s v="Philadelphia"/>
    <x v="9"/>
    <n v="19120"/>
    <x v="3"/>
    <x v="728"/>
    <x v="1"/>
    <x v="10"/>
    <x v="727"/>
    <n v="45.055999999999997"/>
    <n v="8"/>
    <n v="0.2"/>
    <n v="15.2064"/>
    <x v="1"/>
  </r>
  <r>
    <n v="935"/>
    <x v="445"/>
    <s v="20/6/2016"/>
    <x v="372"/>
    <x v="1"/>
    <x v="344"/>
    <s v="Catherine Glotzbach"/>
    <x v="2"/>
    <s v="United States"/>
    <s v="Philadelphia"/>
    <x v="9"/>
    <n v="19120"/>
    <x v="3"/>
    <x v="729"/>
    <x v="1"/>
    <x v="8"/>
    <x v="728"/>
    <n v="29.718"/>
    <n v="6"/>
    <n v="0.7"/>
    <n v="-21.793199999999999"/>
    <x v="1"/>
  </r>
  <r>
    <n v="936"/>
    <x v="445"/>
    <s v="20/6/2016"/>
    <x v="372"/>
    <x v="1"/>
    <x v="344"/>
    <s v="Catherine Glotzbach"/>
    <x v="2"/>
    <s v="United States"/>
    <s v="Philadelphia"/>
    <x v="9"/>
    <n v="19120"/>
    <x v="3"/>
    <x v="680"/>
    <x v="1"/>
    <x v="10"/>
    <x v="680"/>
    <n v="15.552"/>
    <n v="3"/>
    <n v="0.2"/>
    <n v="5.4432"/>
    <x v="1"/>
  </r>
  <r>
    <n v="937"/>
    <x v="445"/>
    <s v="20/6/2016"/>
    <x v="372"/>
    <x v="1"/>
    <x v="344"/>
    <s v="Catherine Glotzbach"/>
    <x v="2"/>
    <s v="United States"/>
    <s v="Philadelphia"/>
    <x v="9"/>
    <n v="19120"/>
    <x v="3"/>
    <x v="137"/>
    <x v="1"/>
    <x v="9"/>
    <x v="138"/>
    <n v="447.69600000000003"/>
    <n v="2"/>
    <n v="0.2"/>
    <n v="33.577199999999998"/>
    <x v="1"/>
  </r>
  <r>
    <n v="938"/>
    <x v="446"/>
    <s v="5/11/2017"/>
    <x v="373"/>
    <x v="2"/>
    <x v="19"/>
    <s v="Ruben Ausman"/>
    <x v="1"/>
    <s v="United States"/>
    <s v="Farmington"/>
    <x v="27"/>
    <n v="87401"/>
    <x v="1"/>
    <x v="331"/>
    <x v="2"/>
    <x v="11"/>
    <x v="331"/>
    <n v="159.99"/>
    <n v="1"/>
    <n v="0"/>
    <n v="54.396599999999999"/>
    <x v="6"/>
  </r>
  <r>
    <n v="939"/>
    <x v="447"/>
    <s v="13/12/2015"/>
    <x v="374"/>
    <x v="1"/>
    <x v="345"/>
    <s v="Rachel Payne"/>
    <x v="1"/>
    <s v="United States"/>
    <s v="Riverside"/>
    <x v="1"/>
    <n v="92503"/>
    <x v="1"/>
    <x v="730"/>
    <x v="1"/>
    <x v="10"/>
    <x v="729"/>
    <n v="12.96"/>
    <n v="2"/>
    <n v="0"/>
    <n v="6.2207999999999997"/>
    <x v="1"/>
  </r>
  <r>
    <n v="940"/>
    <x v="447"/>
    <s v="13/12/2015"/>
    <x v="374"/>
    <x v="1"/>
    <x v="345"/>
    <s v="Rachel Payne"/>
    <x v="1"/>
    <s v="United States"/>
    <s v="Riverside"/>
    <x v="1"/>
    <n v="92503"/>
    <x v="1"/>
    <x v="731"/>
    <x v="1"/>
    <x v="9"/>
    <x v="730"/>
    <n v="134.47999999999999"/>
    <n v="4"/>
    <n v="0"/>
    <n v="34.964799999999997"/>
    <x v="1"/>
  </r>
  <r>
    <n v="941"/>
    <x v="448"/>
    <s v="19/6/2016"/>
    <x v="375"/>
    <x v="2"/>
    <x v="346"/>
    <s v="Karen Carlisle"/>
    <x v="1"/>
    <s v="United States"/>
    <s v="San Francisco"/>
    <x v="1"/>
    <n v="94110"/>
    <x v="1"/>
    <x v="732"/>
    <x v="1"/>
    <x v="10"/>
    <x v="731"/>
    <n v="17.12"/>
    <n v="2"/>
    <n v="0"/>
    <n v="8.0464000000000002"/>
    <x v="6"/>
  </r>
  <r>
    <n v="942"/>
    <x v="449"/>
    <s v="13/12/2016"/>
    <x v="120"/>
    <x v="1"/>
    <x v="338"/>
    <s v="Rob Williams"/>
    <x v="1"/>
    <s v="United States"/>
    <s v="Torrance"/>
    <x v="1"/>
    <n v="90503"/>
    <x v="1"/>
    <x v="733"/>
    <x v="1"/>
    <x v="8"/>
    <x v="732"/>
    <n v="6.0960000000000001"/>
    <n v="2"/>
    <n v="0.2"/>
    <n v="2.2098"/>
    <x v="2"/>
  </r>
  <r>
    <n v="943"/>
    <x v="449"/>
    <s v="13/12/2016"/>
    <x v="120"/>
    <x v="1"/>
    <x v="338"/>
    <s v="Rob Williams"/>
    <x v="1"/>
    <s v="United States"/>
    <s v="Torrance"/>
    <x v="1"/>
    <n v="90503"/>
    <x v="1"/>
    <x v="3"/>
    <x v="0"/>
    <x v="3"/>
    <x v="3"/>
    <n v="1114.2719999999999"/>
    <n v="4"/>
    <n v="0.2"/>
    <n v="41.785200000000003"/>
    <x v="2"/>
  </r>
  <r>
    <n v="944"/>
    <x v="450"/>
    <s v="29/5/2015"/>
    <x v="69"/>
    <x v="1"/>
    <x v="139"/>
    <s v="John Lucas"/>
    <x v="0"/>
    <s v="United States"/>
    <s v="Seattle"/>
    <x v="4"/>
    <n v="98105"/>
    <x v="1"/>
    <x v="511"/>
    <x v="1"/>
    <x v="10"/>
    <x v="511"/>
    <n v="32.4"/>
    <n v="5"/>
    <n v="0"/>
    <n v="15.552"/>
    <x v="3"/>
  </r>
  <r>
    <n v="945"/>
    <x v="450"/>
    <s v="29/5/2015"/>
    <x v="69"/>
    <x v="1"/>
    <x v="139"/>
    <s v="John Lucas"/>
    <x v="0"/>
    <s v="United States"/>
    <s v="Seattle"/>
    <x v="4"/>
    <n v="98105"/>
    <x v="1"/>
    <x v="734"/>
    <x v="1"/>
    <x v="4"/>
    <x v="733"/>
    <n v="540.57000000000005"/>
    <n v="3"/>
    <n v="0"/>
    <n v="140.54820000000001"/>
    <x v="3"/>
  </r>
  <r>
    <n v="946"/>
    <x v="450"/>
    <s v="29/5/2015"/>
    <x v="69"/>
    <x v="1"/>
    <x v="139"/>
    <s v="John Lucas"/>
    <x v="0"/>
    <s v="United States"/>
    <s v="Seattle"/>
    <x v="4"/>
    <n v="98105"/>
    <x v="1"/>
    <x v="735"/>
    <x v="1"/>
    <x v="8"/>
    <x v="734"/>
    <n v="167.76"/>
    <n v="5"/>
    <n v="0.2"/>
    <n v="62.91"/>
    <x v="3"/>
  </r>
  <r>
    <n v="947"/>
    <x v="451"/>
    <s v="26/7/2015"/>
    <x v="376"/>
    <x v="2"/>
    <x v="222"/>
    <s v="Cynthia Arntzen"/>
    <x v="0"/>
    <s v="United States"/>
    <s v="Mesa"/>
    <x v="16"/>
    <n v="85204"/>
    <x v="1"/>
    <x v="736"/>
    <x v="0"/>
    <x v="3"/>
    <x v="735"/>
    <n v="393.16500000000002"/>
    <n v="3"/>
    <n v="0.5"/>
    <n v="-204.44579999999999"/>
    <x v="4"/>
  </r>
  <r>
    <n v="948"/>
    <x v="452"/>
    <s v="28/11/2017"/>
    <x v="348"/>
    <x v="1"/>
    <x v="176"/>
    <s v="Ross Baird"/>
    <x v="2"/>
    <s v="United States"/>
    <s v="Philadelphia"/>
    <x v="9"/>
    <n v="19120"/>
    <x v="3"/>
    <x v="737"/>
    <x v="0"/>
    <x v="5"/>
    <x v="736"/>
    <n v="516.48800000000006"/>
    <n v="7"/>
    <n v="0.2"/>
    <n v="-12.9122"/>
    <x v="1"/>
  </r>
  <r>
    <n v="949"/>
    <x v="452"/>
    <s v="28/11/2017"/>
    <x v="348"/>
    <x v="1"/>
    <x v="176"/>
    <s v="Ross Baird"/>
    <x v="2"/>
    <s v="United States"/>
    <s v="Philadelphia"/>
    <x v="9"/>
    <n v="19120"/>
    <x v="3"/>
    <x v="220"/>
    <x v="0"/>
    <x v="5"/>
    <x v="221"/>
    <n v="1007.232"/>
    <n v="6"/>
    <n v="0.2"/>
    <n v="75.542400000000001"/>
    <x v="1"/>
  </r>
  <r>
    <n v="950"/>
    <x v="452"/>
    <s v="28/11/2017"/>
    <x v="348"/>
    <x v="1"/>
    <x v="176"/>
    <s v="Ross Baird"/>
    <x v="2"/>
    <s v="United States"/>
    <s v="Philadelphia"/>
    <x v="9"/>
    <n v="19120"/>
    <x v="3"/>
    <x v="738"/>
    <x v="0"/>
    <x v="3"/>
    <x v="737"/>
    <n v="2065.3200000000002"/>
    <n v="12"/>
    <n v="0.4"/>
    <n v="-619.596"/>
    <x v="1"/>
  </r>
  <r>
    <n v="951"/>
    <x v="452"/>
    <s v="28/11/2017"/>
    <x v="348"/>
    <x v="1"/>
    <x v="176"/>
    <s v="Ross Baird"/>
    <x v="2"/>
    <s v="United States"/>
    <s v="Philadelphia"/>
    <x v="9"/>
    <n v="19120"/>
    <x v="3"/>
    <x v="739"/>
    <x v="1"/>
    <x v="10"/>
    <x v="738"/>
    <n v="15.552"/>
    <n v="3"/>
    <n v="0.2"/>
    <n v="5.4432"/>
    <x v="1"/>
  </r>
  <r>
    <n v="952"/>
    <x v="452"/>
    <s v="28/11/2017"/>
    <x v="348"/>
    <x v="1"/>
    <x v="176"/>
    <s v="Ross Baird"/>
    <x v="2"/>
    <s v="United States"/>
    <s v="Philadelphia"/>
    <x v="9"/>
    <n v="19120"/>
    <x v="3"/>
    <x v="218"/>
    <x v="1"/>
    <x v="10"/>
    <x v="219"/>
    <n v="25.344000000000001"/>
    <n v="6"/>
    <n v="0.2"/>
    <n v="7.92"/>
    <x v="1"/>
  </r>
  <r>
    <n v="953"/>
    <x v="453"/>
    <s v="3/4/2017"/>
    <x v="377"/>
    <x v="1"/>
    <x v="347"/>
    <s v="Katherine Hughes"/>
    <x v="0"/>
    <s v="United States"/>
    <s v="Philadelphia"/>
    <x v="9"/>
    <n v="19143"/>
    <x v="3"/>
    <x v="740"/>
    <x v="0"/>
    <x v="5"/>
    <x v="222"/>
    <n v="25.472000000000001"/>
    <n v="4"/>
    <n v="0.2"/>
    <n v="7.6416000000000004"/>
    <x v="1"/>
  </r>
  <r>
    <n v="954"/>
    <x v="454"/>
    <s v="28/12/2017"/>
    <x v="378"/>
    <x v="1"/>
    <x v="348"/>
    <s v="Greg Hansen"/>
    <x v="0"/>
    <s v="United States"/>
    <s v="Round Rock"/>
    <x v="5"/>
    <n v="78664"/>
    <x v="2"/>
    <x v="207"/>
    <x v="1"/>
    <x v="6"/>
    <x v="208"/>
    <n v="27.167999999999999"/>
    <n v="2"/>
    <n v="0.2"/>
    <n v="2.7168000000000001"/>
    <x v="1"/>
  </r>
  <r>
    <n v="955"/>
    <x v="454"/>
    <s v="28/12/2017"/>
    <x v="378"/>
    <x v="1"/>
    <x v="348"/>
    <s v="Greg Hansen"/>
    <x v="0"/>
    <s v="United States"/>
    <s v="Round Rock"/>
    <x v="5"/>
    <n v="78664"/>
    <x v="2"/>
    <x v="266"/>
    <x v="0"/>
    <x v="0"/>
    <x v="266"/>
    <n v="78.852800000000002"/>
    <n v="2"/>
    <n v="0.32"/>
    <n v="-11.596"/>
    <x v="1"/>
  </r>
  <r>
    <n v="956"/>
    <x v="455"/>
    <s v="30/11/2017"/>
    <x v="379"/>
    <x v="1"/>
    <x v="349"/>
    <s v="Scott Williamson"/>
    <x v="0"/>
    <s v="United States"/>
    <s v="Jackson"/>
    <x v="35"/>
    <n v="39212"/>
    <x v="0"/>
    <x v="54"/>
    <x v="1"/>
    <x v="4"/>
    <x v="54"/>
    <n v="173.8"/>
    <n v="5"/>
    <n v="0"/>
    <n v="43.45"/>
    <x v="1"/>
  </r>
  <r>
    <n v="957"/>
    <x v="456"/>
    <s v="15/5/2017"/>
    <x v="380"/>
    <x v="0"/>
    <x v="350"/>
    <s v="Joseph Airdo"/>
    <x v="0"/>
    <s v="United States"/>
    <s v="Phoenix"/>
    <x v="16"/>
    <n v="85023"/>
    <x v="1"/>
    <x v="687"/>
    <x v="2"/>
    <x v="7"/>
    <x v="687"/>
    <n v="29.591999999999999"/>
    <n v="1"/>
    <n v="0.2"/>
    <n v="2.5893000000000002"/>
    <x v="0"/>
  </r>
  <r>
    <n v="958"/>
    <x v="456"/>
    <s v="15/5/2017"/>
    <x v="380"/>
    <x v="0"/>
    <x v="350"/>
    <s v="Joseph Airdo"/>
    <x v="0"/>
    <s v="United States"/>
    <s v="Phoenix"/>
    <x v="16"/>
    <n v="85023"/>
    <x v="1"/>
    <x v="741"/>
    <x v="1"/>
    <x v="8"/>
    <x v="739"/>
    <n v="4.7519999999999998"/>
    <n v="2"/>
    <n v="0.7"/>
    <n v="-3.1680000000000001"/>
    <x v="0"/>
  </r>
  <r>
    <n v="959"/>
    <x v="456"/>
    <s v="15/5/2017"/>
    <x v="380"/>
    <x v="0"/>
    <x v="350"/>
    <s v="Joseph Airdo"/>
    <x v="0"/>
    <s v="United States"/>
    <s v="Phoenix"/>
    <x v="16"/>
    <n v="85023"/>
    <x v="1"/>
    <x v="742"/>
    <x v="1"/>
    <x v="10"/>
    <x v="740"/>
    <n v="15.552"/>
    <n v="3"/>
    <n v="0.2"/>
    <n v="5.6375999999999999"/>
    <x v="0"/>
  </r>
  <r>
    <n v="960"/>
    <x v="457"/>
    <s v="22/9/2015"/>
    <x v="238"/>
    <x v="3"/>
    <x v="351"/>
    <s v="Daniel Lacy"/>
    <x v="0"/>
    <s v="United States"/>
    <s v="Oceanside"/>
    <x v="1"/>
    <n v="92054"/>
    <x v="1"/>
    <x v="743"/>
    <x v="0"/>
    <x v="5"/>
    <x v="741"/>
    <n v="204.6"/>
    <n v="2"/>
    <n v="0"/>
    <n v="53.195999999999998"/>
    <x v="7"/>
  </r>
  <r>
    <n v="961"/>
    <x v="458"/>
    <s v="14/11/2017"/>
    <x v="381"/>
    <x v="1"/>
    <x v="352"/>
    <s v="Lindsay Williams"/>
    <x v="1"/>
    <s v="United States"/>
    <s v="San Francisco"/>
    <x v="1"/>
    <n v="94110"/>
    <x v="1"/>
    <x v="228"/>
    <x v="0"/>
    <x v="1"/>
    <x v="229"/>
    <n v="321.56799999999998"/>
    <n v="2"/>
    <n v="0.2"/>
    <n v="28.1372"/>
    <x v="3"/>
  </r>
  <r>
    <n v="962"/>
    <x v="459"/>
    <s v="27/11/2015"/>
    <x v="382"/>
    <x v="1"/>
    <x v="353"/>
    <s v="Thomas Brumley"/>
    <x v="2"/>
    <s v="United States"/>
    <s v="Fayetteville"/>
    <x v="36"/>
    <n v="72701"/>
    <x v="0"/>
    <x v="744"/>
    <x v="1"/>
    <x v="8"/>
    <x v="742"/>
    <n v="6.24"/>
    <n v="2"/>
    <n v="0"/>
    <n v="3.0575999999999999"/>
    <x v="1"/>
  </r>
  <r>
    <n v="963"/>
    <x v="460"/>
    <s v="1/9/2016"/>
    <x v="383"/>
    <x v="2"/>
    <x v="51"/>
    <s v="Cynthia Voltz"/>
    <x v="1"/>
    <s v="United States"/>
    <s v="San Francisco"/>
    <x v="1"/>
    <n v="94110"/>
    <x v="1"/>
    <x v="466"/>
    <x v="1"/>
    <x v="12"/>
    <x v="467"/>
    <n v="21.88"/>
    <n v="2"/>
    <n v="0"/>
    <n v="10.94"/>
    <x v="0"/>
  </r>
  <r>
    <n v="964"/>
    <x v="461"/>
    <s v="22/9/2014"/>
    <x v="131"/>
    <x v="0"/>
    <x v="333"/>
    <s v="Maribeth Schnelling"/>
    <x v="0"/>
    <s v="United States"/>
    <s v="Boca Raton"/>
    <x v="2"/>
    <n v="33433"/>
    <x v="0"/>
    <x v="745"/>
    <x v="1"/>
    <x v="2"/>
    <x v="743"/>
    <n v="4.6079999999999997"/>
    <n v="2"/>
    <n v="0.2"/>
    <n v="1.6704000000000001"/>
    <x v="4"/>
  </r>
  <r>
    <n v="965"/>
    <x v="462"/>
    <s v="9/4/2017"/>
    <x v="384"/>
    <x v="2"/>
    <x v="354"/>
    <s v="Bryan Spruell"/>
    <x v="2"/>
    <s v="United States"/>
    <s v="New York City"/>
    <x v="15"/>
    <n v="10011"/>
    <x v="3"/>
    <x v="746"/>
    <x v="1"/>
    <x v="2"/>
    <x v="744"/>
    <n v="9.82"/>
    <n v="2"/>
    <n v="0"/>
    <n v="4.8117999999999999"/>
    <x v="4"/>
  </r>
  <r>
    <n v="966"/>
    <x v="462"/>
    <s v="9/4/2017"/>
    <x v="384"/>
    <x v="2"/>
    <x v="354"/>
    <s v="Bryan Spruell"/>
    <x v="2"/>
    <s v="United States"/>
    <s v="New York City"/>
    <x v="15"/>
    <n v="10011"/>
    <x v="3"/>
    <x v="369"/>
    <x v="1"/>
    <x v="6"/>
    <x v="370"/>
    <n v="35.97"/>
    <n v="3"/>
    <n v="0"/>
    <n v="9.7119"/>
    <x v="4"/>
  </r>
  <r>
    <n v="967"/>
    <x v="462"/>
    <s v="9/4/2017"/>
    <x v="384"/>
    <x v="2"/>
    <x v="354"/>
    <s v="Bryan Spruell"/>
    <x v="2"/>
    <s v="United States"/>
    <s v="New York City"/>
    <x v="15"/>
    <n v="10011"/>
    <x v="3"/>
    <x v="747"/>
    <x v="1"/>
    <x v="10"/>
    <x v="745"/>
    <n v="12.96"/>
    <n v="2"/>
    <n v="0"/>
    <n v="6.2207999999999997"/>
    <x v="4"/>
  </r>
  <r>
    <n v="968"/>
    <x v="462"/>
    <s v="9/4/2017"/>
    <x v="384"/>
    <x v="2"/>
    <x v="354"/>
    <s v="Bryan Spruell"/>
    <x v="2"/>
    <s v="United States"/>
    <s v="New York City"/>
    <x v="15"/>
    <n v="10011"/>
    <x v="3"/>
    <x v="748"/>
    <x v="1"/>
    <x v="10"/>
    <x v="746"/>
    <n v="191.6"/>
    <n v="4"/>
    <n v="0"/>
    <n v="91.968000000000004"/>
    <x v="4"/>
  </r>
  <r>
    <n v="969"/>
    <x v="462"/>
    <s v="9/4/2017"/>
    <x v="384"/>
    <x v="2"/>
    <x v="354"/>
    <s v="Bryan Spruell"/>
    <x v="2"/>
    <s v="United States"/>
    <s v="New York City"/>
    <x v="15"/>
    <n v="10011"/>
    <x v="3"/>
    <x v="745"/>
    <x v="1"/>
    <x v="2"/>
    <x v="743"/>
    <n v="8.64"/>
    <n v="3"/>
    <n v="0"/>
    <n v="4.2336"/>
    <x v="4"/>
  </r>
  <r>
    <n v="970"/>
    <x v="462"/>
    <s v="9/4/2017"/>
    <x v="384"/>
    <x v="2"/>
    <x v="354"/>
    <s v="Bryan Spruell"/>
    <x v="2"/>
    <s v="United States"/>
    <s v="New York City"/>
    <x v="15"/>
    <n v="10011"/>
    <x v="3"/>
    <x v="749"/>
    <x v="1"/>
    <x v="4"/>
    <x v="747"/>
    <n v="501.81"/>
    <n v="3"/>
    <n v="0"/>
    <n v="0"/>
    <x v="4"/>
  </r>
  <r>
    <n v="971"/>
    <x v="463"/>
    <s v="16/1/2014"/>
    <x v="385"/>
    <x v="0"/>
    <x v="111"/>
    <s v="Delfina Latchford"/>
    <x v="0"/>
    <s v="United States"/>
    <s v="Philadelphia"/>
    <x v="9"/>
    <n v="19134"/>
    <x v="3"/>
    <x v="750"/>
    <x v="0"/>
    <x v="5"/>
    <x v="748"/>
    <n v="127.104"/>
    <n v="6"/>
    <n v="0.2"/>
    <n v="28.598400000000002"/>
    <x v="4"/>
  </r>
  <r>
    <n v="972"/>
    <x v="463"/>
    <s v="16/1/2014"/>
    <x v="385"/>
    <x v="0"/>
    <x v="111"/>
    <s v="Delfina Latchford"/>
    <x v="0"/>
    <s v="United States"/>
    <s v="Philadelphia"/>
    <x v="9"/>
    <n v="19134"/>
    <x v="3"/>
    <x v="302"/>
    <x v="2"/>
    <x v="7"/>
    <x v="302"/>
    <n v="124.2"/>
    <n v="3"/>
    <n v="0.4"/>
    <n v="-31.05"/>
    <x v="4"/>
  </r>
  <r>
    <n v="973"/>
    <x v="463"/>
    <s v="16/1/2014"/>
    <x v="385"/>
    <x v="0"/>
    <x v="111"/>
    <s v="Delfina Latchford"/>
    <x v="0"/>
    <s v="United States"/>
    <s v="Philadelphia"/>
    <x v="9"/>
    <n v="19134"/>
    <x v="3"/>
    <x v="582"/>
    <x v="1"/>
    <x v="8"/>
    <x v="582"/>
    <n v="18.588000000000001"/>
    <n v="2"/>
    <n v="0.7"/>
    <n v="-13.6312"/>
    <x v="4"/>
  </r>
  <r>
    <n v="974"/>
    <x v="463"/>
    <s v="16/1/2014"/>
    <x v="385"/>
    <x v="0"/>
    <x v="111"/>
    <s v="Delfina Latchford"/>
    <x v="0"/>
    <s v="United States"/>
    <s v="Philadelphia"/>
    <x v="9"/>
    <n v="19134"/>
    <x v="3"/>
    <x v="300"/>
    <x v="1"/>
    <x v="2"/>
    <x v="300"/>
    <n v="30.071999999999999"/>
    <n v="3"/>
    <n v="0.2"/>
    <n v="10.1493"/>
    <x v="4"/>
  </r>
  <r>
    <n v="975"/>
    <x v="464"/>
    <s v="5/10/2017"/>
    <x v="179"/>
    <x v="0"/>
    <x v="285"/>
    <s v="Phillina Ober"/>
    <x v="2"/>
    <s v="United States"/>
    <s v="New York City"/>
    <x v="15"/>
    <n v="10011"/>
    <x v="3"/>
    <x v="461"/>
    <x v="2"/>
    <x v="7"/>
    <x v="462"/>
    <n v="160.93"/>
    <n v="7"/>
    <n v="0"/>
    <n v="3.2185999999999999"/>
    <x v="0"/>
  </r>
  <r>
    <n v="976"/>
    <x v="464"/>
    <s v="5/10/2017"/>
    <x v="179"/>
    <x v="0"/>
    <x v="285"/>
    <s v="Phillina Ober"/>
    <x v="2"/>
    <s v="United States"/>
    <s v="New York City"/>
    <x v="15"/>
    <n v="10011"/>
    <x v="3"/>
    <x v="351"/>
    <x v="1"/>
    <x v="8"/>
    <x v="351"/>
    <n v="75.792000000000002"/>
    <n v="3"/>
    <n v="0.2"/>
    <n v="25.579799999999999"/>
    <x v="0"/>
  </r>
  <r>
    <n v="977"/>
    <x v="465"/>
    <s v="9/7/2017"/>
    <x v="386"/>
    <x v="1"/>
    <x v="143"/>
    <s v="Tamara Dahlen"/>
    <x v="0"/>
    <s v="United States"/>
    <s v="Portland"/>
    <x v="21"/>
    <n v="97206"/>
    <x v="1"/>
    <x v="751"/>
    <x v="1"/>
    <x v="8"/>
    <x v="749"/>
    <n v="1.08"/>
    <n v="2"/>
    <n v="0.7"/>
    <n v="-0.79200000000000004"/>
    <x v="5"/>
  </r>
  <r>
    <n v="978"/>
    <x v="466"/>
    <s v="7/1/2017"/>
    <x v="387"/>
    <x v="2"/>
    <x v="308"/>
    <s v="Bart Watters"/>
    <x v="1"/>
    <s v="United States"/>
    <s v="Detroit"/>
    <x v="12"/>
    <n v="48205"/>
    <x v="2"/>
    <x v="155"/>
    <x v="2"/>
    <x v="15"/>
    <x v="156"/>
    <n v="3059.982"/>
    <n v="2"/>
    <n v="0.1"/>
    <n v="679.99599999999998"/>
    <x v="0"/>
  </r>
  <r>
    <n v="979"/>
    <x v="467"/>
    <s v="30/5/2016"/>
    <x v="388"/>
    <x v="2"/>
    <x v="355"/>
    <s v="Robert Waldorf"/>
    <x v="0"/>
    <s v="United States"/>
    <s v="Wilmington"/>
    <x v="3"/>
    <n v="28403"/>
    <x v="0"/>
    <x v="520"/>
    <x v="1"/>
    <x v="8"/>
    <x v="520"/>
    <n v="3.282"/>
    <n v="2"/>
    <n v="0.7"/>
    <n v="-2.6255999999999999"/>
    <x v="6"/>
  </r>
  <r>
    <n v="980"/>
    <x v="468"/>
    <s v="9/12/2015"/>
    <x v="301"/>
    <x v="2"/>
    <x v="33"/>
    <s v="Ken Brennan"/>
    <x v="1"/>
    <s v="United States"/>
    <s v="Columbus"/>
    <x v="14"/>
    <n v="47201"/>
    <x v="2"/>
    <x v="752"/>
    <x v="1"/>
    <x v="10"/>
    <x v="750"/>
    <n v="34.020000000000003"/>
    <n v="3"/>
    <n v="0"/>
    <n v="16.669799999999999"/>
    <x v="0"/>
  </r>
  <r>
    <n v="981"/>
    <x v="469"/>
    <s v="3/10/2016"/>
    <x v="389"/>
    <x v="1"/>
    <x v="12"/>
    <s v="Emily Burns"/>
    <x v="0"/>
    <s v="United States"/>
    <s v="New York City"/>
    <x v="15"/>
    <n v="10035"/>
    <x v="3"/>
    <x v="637"/>
    <x v="0"/>
    <x v="1"/>
    <x v="637"/>
    <n v="599.29200000000003"/>
    <n v="6"/>
    <n v="0.1"/>
    <n v="93.223200000000006"/>
    <x v="3"/>
  </r>
  <r>
    <n v="982"/>
    <x v="470"/>
    <s v="11/11/2014"/>
    <x v="390"/>
    <x v="0"/>
    <x v="356"/>
    <s v="Tracy Zic"/>
    <x v="0"/>
    <s v="United States"/>
    <s v="Louisville"/>
    <x v="22"/>
    <n v="80027"/>
    <x v="1"/>
    <x v="753"/>
    <x v="1"/>
    <x v="6"/>
    <x v="751"/>
    <n v="3.3919999999999999"/>
    <n v="1"/>
    <n v="0.2"/>
    <n v="0.80559999999999998"/>
    <x v="0"/>
  </r>
  <r>
    <n v="983"/>
    <x v="470"/>
    <s v="11/11/2014"/>
    <x v="390"/>
    <x v="0"/>
    <x v="356"/>
    <s v="Tracy Zic"/>
    <x v="0"/>
    <s v="United States"/>
    <s v="Louisville"/>
    <x v="22"/>
    <n v="80027"/>
    <x v="1"/>
    <x v="754"/>
    <x v="2"/>
    <x v="7"/>
    <x v="752"/>
    <n v="559.98400000000004"/>
    <n v="2"/>
    <n v="0.2"/>
    <n v="55.998399999999997"/>
    <x v="0"/>
  </r>
  <r>
    <n v="984"/>
    <x v="470"/>
    <s v="11/11/2014"/>
    <x v="390"/>
    <x v="0"/>
    <x v="356"/>
    <s v="Tracy Zic"/>
    <x v="0"/>
    <s v="United States"/>
    <s v="Louisville"/>
    <x v="22"/>
    <n v="80027"/>
    <x v="1"/>
    <x v="662"/>
    <x v="0"/>
    <x v="1"/>
    <x v="662"/>
    <n v="603.91999999999996"/>
    <n v="5"/>
    <n v="0.2"/>
    <n v="75.489999999999995"/>
    <x v="0"/>
  </r>
  <r>
    <n v="985"/>
    <x v="471"/>
    <s v="29/9/2017"/>
    <x v="391"/>
    <x v="1"/>
    <x v="357"/>
    <s v="Ann Steele"/>
    <x v="2"/>
    <s v="United States"/>
    <s v="Pasadena"/>
    <x v="5"/>
    <n v="77506"/>
    <x v="2"/>
    <x v="639"/>
    <x v="1"/>
    <x v="2"/>
    <x v="639"/>
    <n v="7.968"/>
    <n v="2"/>
    <n v="0.2"/>
    <n v="2.5895999999999999"/>
    <x v="5"/>
  </r>
  <r>
    <n v="986"/>
    <x v="471"/>
    <s v="29/9/2017"/>
    <x v="391"/>
    <x v="1"/>
    <x v="357"/>
    <s v="Ann Steele"/>
    <x v="2"/>
    <s v="United States"/>
    <s v="Pasadena"/>
    <x v="5"/>
    <n v="77506"/>
    <x v="2"/>
    <x v="755"/>
    <x v="1"/>
    <x v="12"/>
    <x v="753"/>
    <n v="27.968"/>
    <n v="4"/>
    <n v="0.2"/>
    <n v="9.4391999999999996"/>
    <x v="5"/>
  </r>
  <r>
    <n v="987"/>
    <x v="471"/>
    <s v="29/9/2017"/>
    <x v="391"/>
    <x v="1"/>
    <x v="357"/>
    <s v="Ann Steele"/>
    <x v="2"/>
    <s v="United States"/>
    <s v="Pasadena"/>
    <x v="5"/>
    <n v="77506"/>
    <x v="2"/>
    <x v="756"/>
    <x v="2"/>
    <x v="15"/>
    <x v="754"/>
    <n v="336.51"/>
    <n v="3"/>
    <n v="0.4"/>
    <n v="44.868000000000002"/>
    <x v="5"/>
  </r>
  <r>
    <n v="988"/>
    <x v="472"/>
    <s v="10/3/2015"/>
    <x v="392"/>
    <x v="3"/>
    <x v="358"/>
    <s v="Toby Swindell"/>
    <x v="0"/>
    <s v="United States"/>
    <s v="Houston"/>
    <x v="5"/>
    <n v="77041"/>
    <x v="2"/>
    <x v="757"/>
    <x v="1"/>
    <x v="8"/>
    <x v="755"/>
    <n v="1.1120000000000001"/>
    <n v="2"/>
    <n v="0.8"/>
    <n v="-1.8904000000000001"/>
    <x v="7"/>
  </r>
  <r>
    <n v="989"/>
    <x v="473"/>
    <s v="21/5/2017"/>
    <x v="393"/>
    <x v="1"/>
    <x v="189"/>
    <s v="John Grady"/>
    <x v="1"/>
    <s v="United States"/>
    <s v="Auburn"/>
    <x v="15"/>
    <n v="13021"/>
    <x v="3"/>
    <x v="575"/>
    <x v="0"/>
    <x v="5"/>
    <x v="575"/>
    <n v="520.04999999999995"/>
    <n v="5"/>
    <n v="0"/>
    <n v="72.807000000000002"/>
    <x v="3"/>
  </r>
  <r>
    <n v="990"/>
    <x v="473"/>
    <s v="21/5/2017"/>
    <x v="393"/>
    <x v="1"/>
    <x v="189"/>
    <s v="John Grady"/>
    <x v="1"/>
    <s v="United States"/>
    <s v="Auburn"/>
    <x v="15"/>
    <n v="13021"/>
    <x v="3"/>
    <x v="758"/>
    <x v="1"/>
    <x v="6"/>
    <x v="756"/>
    <n v="17.97"/>
    <n v="3"/>
    <n v="0"/>
    <n v="5.2112999999999996"/>
    <x v="3"/>
  </r>
  <r>
    <n v="991"/>
    <x v="474"/>
    <s v="29/3/2015"/>
    <x v="394"/>
    <x v="0"/>
    <x v="359"/>
    <s v="Sara Luxemburg"/>
    <x v="2"/>
    <s v="United States"/>
    <s v="Jacksonville"/>
    <x v="2"/>
    <n v="32216"/>
    <x v="0"/>
    <x v="284"/>
    <x v="0"/>
    <x v="1"/>
    <x v="284"/>
    <n v="1166.92"/>
    <n v="5"/>
    <n v="0.2"/>
    <n v="131.27850000000001"/>
    <x v="4"/>
  </r>
  <r>
    <n v="992"/>
    <x v="475"/>
    <s v="9/9/2016"/>
    <x v="47"/>
    <x v="2"/>
    <x v="59"/>
    <s v="Troy Staebel"/>
    <x v="0"/>
    <s v="United States"/>
    <s v="New York City"/>
    <x v="15"/>
    <n v="10024"/>
    <x v="3"/>
    <x v="624"/>
    <x v="1"/>
    <x v="8"/>
    <x v="624"/>
    <n v="14.624000000000001"/>
    <n v="2"/>
    <n v="0.2"/>
    <n v="5.484"/>
    <x v="4"/>
  </r>
  <r>
    <n v="993"/>
    <x v="476"/>
    <s v="26/8/2016"/>
    <x v="395"/>
    <x v="2"/>
    <x v="288"/>
    <s v="Roland Fjeld"/>
    <x v="0"/>
    <s v="United States"/>
    <s v="San Jose"/>
    <x v="1"/>
    <n v="95123"/>
    <x v="1"/>
    <x v="263"/>
    <x v="1"/>
    <x v="13"/>
    <x v="263"/>
    <n v="10.23"/>
    <n v="3"/>
    <n v="0"/>
    <n v="4.9104000000000001"/>
    <x v="6"/>
  </r>
  <r>
    <n v="994"/>
    <x v="476"/>
    <s v="26/8/2016"/>
    <x v="395"/>
    <x v="2"/>
    <x v="288"/>
    <s v="Roland Fjeld"/>
    <x v="0"/>
    <s v="United States"/>
    <s v="San Jose"/>
    <x v="1"/>
    <n v="95123"/>
    <x v="1"/>
    <x v="759"/>
    <x v="1"/>
    <x v="10"/>
    <x v="757"/>
    <n v="154.9"/>
    <n v="5"/>
    <n v="0"/>
    <n v="69.704999999999998"/>
    <x v="6"/>
  </r>
  <r>
    <n v="995"/>
    <x v="477"/>
    <s v="21/5/2014"/>
    <x v="396"/>
    <x v="1"/>
    <x v="360"/>
    <s v="Mitch Willingham"/>
    <x v="1"/>
    <s v="United States"/>
    <s v="Virginia Beach"/>
    <x v="17"/>
    <n v="23464"/>
    <x v="0"/>
    <x v="760"/>
    <x v="1"/>
    <x v="8"/>
    <x v="758"/>
    <n v="2715.93"/>
    <n v="7"/>
    <n v="0"/>
    <n v="1276.4871000000001"/>
    <x v="1"/>
  </r>
  <r>
    <n v="996"/>
    <x v="477"/>
    <s v="21/5/2014"/>
    <x v="396"/>
    <x v="1"/>
    <x v="360"/>
    <s v="Mitch Willingham"/>
    <x v="1"/>
    <s v="United States"/>
    <s v="Virginia Beach"/>
    <x v="17"/>
    <n v="23464"/>
    <x v="0"/>
    <x v="638"/>
    <x v="2"/>
    <x v="7"/>
    <x v="759"/>
    <n v="617.97"/>
    <n v="3"/>
    <n v="0"/>
    <n v="173.0316"/>
    <x v="1"/>
  </r>
  <r>
    <n v="997"/>
    <x v="478"/>
    <s v="28/10/2015"/>
    <x v="397"/>
    <x v="1"/>
    <x v="361"/>
    <s v="Rob Dowd"/>
    <x v="0"/>
    <s v="United States"/>
    <s v="Henderson"/>
    <x v="0"/>
    <n v="42420"/>
    <x v="0"/>
    <x v="761"/>
    <x v="1"/>
    <x v="12"/>
    <x v="760"/>
    <n v="10.67"/>
    <n v="1"/>
    <n v="0"/>
    <n v="4.9081999999999999"/>
    <x v="5"/>
  </r>
  <r>
    <n v="998"/>
    <x v="478"/>
    <s v="28/10/2015"/>
    <x v="397"/>
    <x v="1"/>
    <x v="361"/>
    <s v="Rob Dowd"/>
    <x v="0"/>
    <s v="United States"/>
    <s v="Henderson"/>
    <x v="0"/>
    <n v="42420"/>
    <x v="0"/>
    <x v="762"/>
    <x v="1"/>
    <x v="4"/>
    <x v="761"/>
    <n v="36.630000000000003"/>
    <n v="3"/>
    <n v="0"/>
    <n v="9.8901000000000003"/>
    <x v="5"/>
  </r>
  <r>
    <n v="999"/>
    <x v="478"/>
    <s v="28/10/2015"/>
    <x v="397"/>
    <x v="1"/>
    <x v="361"/>
    <s v="Rob Dowd"/>
    <x v="0"/>
    <s v="United States"/>
    <s v="Henderson"/>
    <x v="0"/>
    <n v="42420"/>
    <x v="0"/>
    <x v="763"/>
    <x v="0"/>
    <x v="5"/>
    <x v="762"/>
    <n v="24.1"/>
    <n v="5"/>
    <n v="0"/>
    <n v="9.1579999999999995"/>
    <x v="5"/>
  </r>
  <r>
    <n v="1000"/>
    <x v="478"/>
    <s v="28/10/2015"/>
    <x v="397"/>
    <x v="1"/>
    <x v="361"/>
    <s v="Rob Dowd"/>
    <x v="0"/>
    <s v="United States"/>
    <s v="Henderson"/>
    <x v="0"/>
    <n v="42420"/>
    <x v="0"/>
    <x v="283"/>
    <x v="0"/>
    <x v="5"/>
    <x v="283"/>
    <n v="33.11"/>
    <n v="7"/>
    <n v="0"/>
    <n v="12.9129"/>
    <x v="5"/>
  </r>
  <r>
    <n v="1001"/>
    <x v="479"/>
    <s v="13/11/2016"/>
    <x v="398"/>
    <x v="1"/>
    <x v="86"/>
    <s v="Frank Merwin"/>
    <x v="2"/>
    <s v="United States"/>
    <s v="Vancouver"/>
    <x v="4"/>
    <n v="98661"/>
    <x v="1"/>
    <x v="666"/>
    <x v="1"/>
    <x v="6"/>
    <x v="666"/>
    <n v="44.02"/>
    <n v="2"/>
    <n v="0"/>
    <n v="11.4452"/>
    <x v="1"/>
  </r>
  <r>
    <n v="1002"/>
    <x v="480"/>
    <s v="31/7/2015"/>
    <x v="116"/>
    <x v="3"/>
    <x v="302"/>
    <s v="Rick Hansen"/>
    <x v="0"/>
    <s v="United States"/>
    <s v="New York City"/>
    <x v="15"/>
    <n v="10024"/>
    <x v="3"/>
    <x v="764"/>
    <x v="2"/>
    <x v="11"/>
    <x v="763"/>
    <n v="2309.65"/>
    <n v="7"/>
    <n v="0"/>
    <n v="762.18449999999996"/>
    <x v="7"/>
  </r>
  <r>
    <n v="1003"/>
    <x v="480"/>
    <s v="31/7/2015"/>
    <x v="116"/>
    <x v="3"/>
    <x v="302"/>
    <s v="Rick Hansen"/>
    <x v="0"/>
    <s v="United States"/>
    <s v="New York City"/>
    <x v="15"/>
    <n v="10024"/>
    <x v="3"/>
    <x v="257"/>
    <x v="0"/>
    <x v="3"/>
    <x v="258"/>
    <n v="1090.7819999999999"/>
    <n v="7"/>
    <n v="0.4"/>
    <n v="-290.87520000000001"/>
    <x v="7"/>
  </r>
  <r>
    <n v="1004"/>
    <x v="480"/>
    <s v="31/7/2015"/>
    <x v="116"/>
    <x v="3"/>
    <x v="302"/>
    <s v="Rick Hansen"/>
    <x v="0"/>
    <s v="United States"/>
    <s v="New York City"/>
    <x v="15"/>
    <n v="10024"/>
    <x v="3"/>
    <x v="747"/>
    <x v="1"/>
    <x v="10"/>
    <x v="745"/>
    <n v="19.440000000000001"/>
    <n v="3"/>
    <n v="0"/>
    <n v="9.3312000000000008"/>
    <x v="7"/>
  </r>
  <r>
    <n v="1005"/>
    <x v="481"/>
    <s v="27/8/2015"/>
    <x v="399"/>
    <x v="1"/>
    <x v="362"/>
    <s v="Ryan Akin"/>
    <x v="0"/>
    <s v="United States"/>
    <s v="Murrieta"/>
    <x v="1"/>
    <n v="92563"/>
    <x v="1"/>
    <x v="765"/>
    <x v="1"/>
    <x v="4"/>
    <x v="764"/>
    <n v="484.65"/>
    <n v="3"/>
    <n v="0"/>
    <n v="92.083500000000001"/>
    <x v="1"/>
  </r>
  <r>
    <n v="1006"/>
    <x v="482"/>
    <s v="13/11/2015"/>
    <x v="50"/>
    <x v="1"/>
    <x v="300"/>
    <s v="Joe Kamberova"/>
    <x v="0"/>
    <s v="United States"/>
    <s v="Jacksonville"/>
    <x v="3"/>
    <n v="28540"/>
    <x v="0"/>
    <x v="694"/>
    <x v="1"/>
    <x v="10"/>
    <x v="694"/>
    <n v="115.29600000000001"/>
    <n v="3"/>
    <n v="0.2"/>
    <n v="40.3536"/>
    <x v="1"/>
  </r>
  <r>
    <n v="1007"/>
    <x v="483"/>
    <s v="6/11/2015"/>
    <x v="217"/>
    <x v="2"/>
    <x v="363"/>
    <s v="Meg Tillman"/>
    <x v="0"/>
    <s v="United States"/>
    <s v="Scottsdale"/>
    <x v="16"/>
    <n v="85254"/>
    <x v="1"/>
    <x v="111"/>
    <x v="1"/>
    <x v="12"/>
    <x v="111"/>
    <n v="7.08"/>
    <n v="3"/>
    <n v="0.2"/>
    <n v="2.4780000000000002"/>
    <x v="0"/>
  </r>
  <r>
    <n v="1008"/>
    <x v="483"/>
    <s v="6/11/2015"/>
    <x v="217"/>
    <x v="2"/>
    <x v="363"/>
    <s v="Meg Tillman"/>
    <x v="0"/>
    <s v="United States"/>
    <s v="Scottsdale"/>
    <x v="16"/>
    <n v="85254"/>
    <x v="1"/>
    <x v="766"/>
    <x v="1"/>
    <x v="8"/>
    <x v="765"/>
    <n v="4.4009999999999998"/>
    <n v="3"/>
    <n v="0.7"/>
    <n v="-3.5207999999999999"/>
    <x v="0"/>
  </r>
  <r>
    <n v="1009"/>
    <x v="484"/>
    <s v="26/12/2017"/>
    <x v="378"/>
    <x v="1"/>
    <x v="138"/>
    <s v="Patrick O'Brill"/>
    <x v="0"/>
    <s v="United States"/>
    <s v="Burlington"/>
    <x v="23"/>
    <n v="52601"/>
    <x v="2"/>
    <x v="422"/>
    <x v="1"/>
    <x v="10"/>
    <x v="422"/>
    <n v="44.75"/>
    <n v="5"/>
    <n v="0"/>
    <n v="20.585000000000001"/>
    <x v="5"/>
  </r>
  <r>
    <n v="1010"/>
    <x v="485"/>
    <s v="1/8/2017"/>
    <x v="260"/>
    <x v="2"/>
    <x v="247"/>
    <s v="Annie Thurman"/>
    <x v="0"/>
    <s v="United States"/>
    <s v="Chicago"/>
    <x v="10"/>
    <n v="60653"/>
    <x v="2"/>
    <x v="160"/>
    <x v="2"/>
    <x v="7"/>
    <x v="161"/>
    <n v="95.983999999999995"/>
    <n v="2"/>
    <n v="0.2"/>
    <n v="5.9989999999999997"/>
    <x v="4"/>
  </r>
  <r>
    <n v="1011"/>
    <x v="486"/>
    <s v="24/11/2014"/>
    <x v="158"/>
    <x v="2"/>
    <x v="364"/>
    <s v="Vivek Gonzalez"/>
    <x v="0"/>
    <s v="United States"/>
    <s v="San Diego"/>
    <x v="1"/>
    <n v="92037"/>
    <x v="1"/>
    <x v="767"/>
    <x v="0"/>
    <x v="5"/>
    <x v="766"/>
    <n v="151.72"/>
    <n v="4"/>
    <n v="0"/>
    <n v="27.3096"/>
    <x v="4"/>
  </r>
  <r>
    <n v="1012"/>
    <x v="487"/>
    <s v="17/6/2017"/>
    <x v="329"/>
    <x v="0"/>
    <x v="58"/>
    <s v="Philip Fox"/>
    <x v="0"/>
    <s v="United States"/>
    <s v="Olympia"/>
    <x v="4"/>
    <n v="98502"/>
    <x v="1"/>
    <x v="28"/>
    <x v="0"/>
    <x v="5"/>
    <x v="28"/>
    <n v="155.25"/>
    <n v="3"/>
    <n v="0"/>
    <n v="46.575000000000003"/>
    <x v="1"/>
  </r>
  <r>
    <n v="1013"/>
    <x v="487"/>
    <s v="17/6/2017"/>
    <x v="329"/>
    <x v="0"/>
    <x v="58"/>
    <s v="Philip Fox"/>
    <x v="0"/>
    <s v="United States"/>
    <s v="Olympia"/>
    <x v="4"/>
    <n v="98502"/>
    <x v="1"/>
    <x v="768"/>
    <x v="1"/>
    <x v="4"/>
    <x v="767"/>
    <n v="14.03"/>
    <n v="1"/>
    <n v="0"/>
    <n v="4.0686999999999998"/>
    <x v="1"/>
  </r>
  <r>
    <n v="1014"/>
    <x v="488"/>
    <s v="21/12/2015"/>
    <x v="140"/>
    <x v="0"/>
    <x v="365"/>
    <s v="John Stevenson"/>
    <x v="0"/>
    <s v="United States"/>
    <s v="Seattle"/>
    <x v="4"/>
    <n v="98103"/>
    <x v="1"/>
    <x v="209"/>
    <x v="0"/>
    <x v="3"/>
    <x v="210"/>
    <n v="1618.37"/>
    <n v="13"/>
    <n v="0"/>
    <n v="356.04140000000001"/>
    <x v="0"/>
  </r>
  <r>
    <n v="1015"/>
    <x v="488"/>
    <s v="21/12/2015"/>
    <x v="140"/>
    <x v="0"/>
    <x v="365"/>
    <s v="John Stevenson"/>
    <x v="0"/>
    <s v="United States"/>
    <s v="Seattle"/>
    <x v="4"/>
    <n v="98103"/>
    <x v="1"/>
    <x v="769"/>
    <x v="2"/>
    <x v="11"/>
    <x v="768"/>
    <n v="99.6"/>
    <n v="1"/>
    <n v="0"/>
    <n v="36.851999999999997"/>
    <x v="0"/>
  </r>
  <r>
    <n v="1016"/>
    <x v="489"/>
    <s v="17/9/2015"/>
    <x v="400"/>
    <x v="0"/>
    <x v="246"/>
    <s v="Meg O'Connel"/>
    <x v="2"/>
    <s v="United States"/>
    <s v="Los Angeles"/>
    <x v="1"/>
    <n v="90036"/>
    <x v="1"/>
    <x v="260"/>
    <x v="1"/>
    <x v="10"/>
    <x v="260"/>
    <n v="32.4"/>
    <n v="5"/>
    <n v="0"/>
    <n v="15.552"/>
    <x v="4"/>
  </r>
  <r>
    <n v="1017"/>
    <x v="490"/>
    <s v="6/7/2015"/>
    <x v="401"/>
    <x v="1"/>
    <x v="366"/>
    <s v="Kalyca Meade"/>
    <x v="1"/>
    <s v="United States"/>
    <s v="New York City"/>
    <x v="15"/>
    <n v="10011"/>
    <x v="3"/>
    <x v="770"/>
    <x v="0"/>
    <x v="5"/>
    <x v="769"/>
    <n v="13.96"/>
    <n v="2"/>
    <n v="0"/>
    <n v="6.7008000000000001"/>
    <x v="1"/>
  </r>
  <r>
    <n v="1018"/>
    <x v="490"/>
    <s v="6/7/2015"/>
    <x v="401"/>
    <x v="1"/>
    <x v="366"/>
    <s v="Kalyca Meade"/>
    <x v="1"/>
    <s v="United States"/>
    <s v="New York City"/>
    <x v="15"/>
    <n v="10011"/>
    <x v="3"/>
    <x v="689"/>
    <x v="0"/>
    <x v="5"/>
    <x v="689"/>
    <n v="155.82"/>
    <n v="3"/>
    <n v="0"/>
    <n v="63.886200000000002"/>
    <x v="1"/>
  </r>
  <r>
    <n v="1019"/>
    <x v="490"/>
    <s v="6/7/2015"/>
    <x v="401"/>
    <x v="1"/>
    <x v="366"/>
    <s v="Kalyca Meade"/>
    <x v="1"/>
    <s v="United States"/>
    <s v="New York City"/>
    <x v="15"/>
    <n v="10011"/>
    <x v="3"/>
    <x v="771"/>
    <x v="2"/>
    <x v="7"/>
    <x v="770"/>
    <n v="124.95"/>
    <n v="5"/>
    <n v="0"/>
    <n v="2.4990000000000001"/>
    <x v="1"/>
  </r>
  <r>
    <n v="1020"/>
    <x v="490"/>
    <s v="6/7/2015"/>
    <x v="401"/>
    <x v="1"/>
    <x v="366"/>
    <s v="Kalyca Meade"/>
    <x v="1"/>
    <s v="United States"/>
    <s v="New York City"/>
    <x v="15"/>
    <n v="10011"/>
    <x v="3"/>
    <x v="772"/>
    <x v="1"/>
    <x v="4"/>
    <x v="771"/>
    <n v="601.65"/>
    <n v="5"/>
    <n v="0"/>
    <n v="156.429"/>
    <x v="1"/>
  </r>
  <r>
    <n v="1021"/>
    <x v="491"/>
    <s v="27/4/2015"/>
    <x v="402"/>
    <x v="1"/>
    <x v="218"/>
    <s v="Greg Tran"/>
    <x v="0"/>
    <s v="United States"/>
    <s v="Washington"/>
    <x v="40"/>
    <n v="20016"/>
    <x v="3"/>
    <x v="773"/>
    <x v="1"/>
    <x v="6"/>
    <x v="772"/>
    <n v="22.74"/>
    <n v="3"/>
    <n v="0"/>
    <n v="8.8686000000000007"/>
    <x v="5"/>
  </r>
  <r>
    <n v="1022"/>
    <x v="491"/>
    <s v="27/4/2015"/>
    <x v="402"/>
    <x v="1"/>
    <x v="218"/>
    <s v="Greg Tran"/>
    <x v="0"/>
    <s v="United States"/>
    <s v="Washington"/>
    <x v="40"/>
    <n v="20016"/>
    <x v="3"/>
    <x v="774"/>
    <x v="0"/>
    <x v="1"/>
    <x v="773"/>
    <n v="1267.53"/>
    <n v="3"/>
    <n v="0"/>
    <n v="316.88249999999999"/>
    <x v="5"/>
  </r>
  <r>
    <n v="1023"/>
    <x v="491"/>
    <s v="27/4/2015"/>
    <x v="402"/>
    <x v="1"/>
    <x v="218"/>
    <s v="Greg Tran"/>
    <x v="0"/>
    <s v="United States"/>
    <s v="Washington"/>
    <x v="40"/>
    <n v="20016"/>
    <x v="3"/>
    <x v="775"/>
    <x v="2"/>
    <x v="15"/>
    <x v="774"/>
    <n v="1379.92"/>
    <n v="8"/>
    <n v="0"/>
    <n v="648.56240000000003"/>
    <x v="5"/>
  </r>
  <r>
    <n v="1024"/>
    <x v="492"/>
    <s v="16/6/2015"/>
    <x v="403"/>
    <x v="1"/>
    <x v="171"/>
    <s v="Philip Brown"/>
    <x v="0"/>
    <s v="United States"/>
    <s v="Philadelphia"/>
    <x v="9"/>
    <n v="19134"/>
    <x v="3"/>
    <x v="776"/>
    <x v="1"/>
    <x v="12"/>
    <x v="775"/>
    <n v="6.2080000000000002"/>
    <n v="2"/>
    <n v="0.2"/>
    <n v="2.1728000000000001"/>
    <x v="1"/>
  </r>
  <r>
    <n v="1025"/>
    <x v="493"/>
    <s v="17/12/2017"/>
    <x v="404"/>
    <x v="2"/>
    <x v="367"/>
    <s v="Hallie Redmond"/>
    <x v="2"/>
    <s v="United States"/>
    <s v="Los Angeles"/>
    <x v="1"/>
    <n v="90045"/>
    <x v="1"/>
    <x v="777"/>
    <x v="1"/>
    <x v="8"/>
    <x v="776"/>
    <n v="11.808"/>
    <n v="2"/>
    <n v="0.2"/>
    <n v="4.2804000000000002"/>
    <x v="0"/>
  </r>
  <r>
    <n v="1026"/>
    <x v="494"/>
    <s v="11/1/2016"/>
    <x v="405"/>
    <x v="0"/>
    <x v="368"/>
    <s v="Deanra Eno"/>
    <x v="2"/>
    <s v="United States"/>
    <s v="Springfield"/>
    <x v="24"/>
    <n v="45503"/>
    <x v="3"/>
    <x v="778"/>
    <x v="1"/>
    <x v="10"/>
    <x v="777"/>
    <n v="15.552"/>
    <n v="3"/>
    <n v="0.2"/>
    <n v="5.4432"/>
    <x v="4"/>
  </r>
  <r>
    <n v="1027"/>
    <x v="494"/>
    <s v="11/1/2016"/>
    <x v="405"/>
    <x v="0"/>
    <x v="368"/>
    <s v="Deanra Eno"/>
    <x v="2"/>
    <s v="United States"/>
    <s v="Springfield"/>
    <x v="24"/>
    <n v="45503"/>
    <x v="3"/>
    <x v="779"/>
    <x v="1"/>
    <x v="10"/>
    <x v="778"/>
    <n v="63.311999999999998"/>
    <n v="3"/>
    <n v="0.2"/>
    <n v="20.5764"/>
    <x v="4"/>
  </r>
  <r>
    <n v="1028"/>
    <x v="494"/>
    <s v="11/1/2016"/>
    <x v="405"/>
    <x v="0"/>
    <x v="368"/>
    <s v="Deanra Eno"/>
    <x v="2"/>
    <s v="United States"/>
    <s v="Springfield"/>
    <x v="24"/>
    <n v="45503"/>
    <x v="3"/>
    <x v="780"/>
    <x v="2"/>
    <x v="7"/>
    <x v="779"/>
    <n v="15.587999999999999"/>
    <n v="2"/>
    <n v="0.4"/>
    <n v="-9.8724000000000007"/>
    <x v="4"/>
  </r>
  <r>
    <n v="1029"/>
    <x v="495"/>
    <s v="11/7/2014"/>
    <x v="406"/>
    <x v="1"/>
    <x v="156"/>
    <s v="Laura Armstrong"/>
    <x v="1"/>
    <s v="United States"/>
    <s v="Hackensack"/>
    <x v="30"/>
    <n v="7601"/>
    <x v="3"/>
    <x v="258"/>
    <x v="1"/>
    <x v="10"/>
    <x v="33"/>
    <n v="177.2"/>
    <n v="5"/>
    <n v="0"/>
    <n v="83.284000000000006"/>
    <x v="1"/>
  </r>
  <r>
    <n v="1030"/>
    <x v="495"/>
    <s v="11/7/2014"/>
    <x v="406"/>
    <x v="1"/>
    <x v="156"/>
    <s v="Laura Armstrong"/>
    <x v="1"/>
    <s v="United States"/>
    <s v="Hackensack"/>
    <x v="30"/>
    <n v="7601"/>
    <x v="3"/>
    <x v="781"/>
    <x v="2"/>
    <x v="7"/>
    <x v="780"/>
    <n v="197.97"/>
    <n v="3"/>
    <n v="0"/>
    <n v="57.411299999999997"/>
    <x v="1"/>
  </r>
  <r>
    <n v="1031"/>
    <x v="495"/>
    <s v="11/7/2014"/>
    <x v="406"/>
    <x v="1"/>
    <x v="156"/>
    <s v="Laura Armstrong"/>
    <x v="1"/>
    <s v="United States"/>
    <s v="Hackensack"/>
    <x v="30"/>
    <n v="7601"/>
    <x v="3"/>
    <x v="463"/>
    <x v="0"/>
    <x v="1"/>
    <x v="464"/>
    <n v="854.94"/>
    <n v="3"/>
    <n v="0"/>
    <n v="213.73500000000001"/>
    <x v="1"/>
  </r>
  <r>
    <n v="1032"/>
    <x v="495"/>
    <s v="11/7/2014"/>
    <x v="406"/>
    <x v="1"/>
    <x v="156"/>
    <s v="Laura Armstrong"/>
    <x v="1"/>
    <s v="United States"/>
    <s v="Hackensack"/>
    <x v="30"/>
    <n v="7601"/>
    <x v="3"/>
    <x v="93"/>
    <x v="0"/>
    <x v="5"/>
    <x v="93"/>
    <n v="124.11"/>
    <n v="9"/>
    <n v="0"/>
    <n v="52.126199999999997"/>
    <x v="1"/>
  </r>
  <r>
    <n v="1033"/>
    <x v="495"/>
    <s v="11/7/2014"/>
    <x v="406"/>
    <x v="1"/>
    <x v="156"/>
    <s v="Laura Armstrong"/>
    <x v="1"/>
    <s v="United States"/>
    <s v="Hackensack"/>
    <x v="30"/>
    <n v="7601"/>
    <x v="3"/>
    <x v="782"/>
    <x v="1"/>
    <x v="2"/>
    <x v="781"/>
    <n v="14.4"/>
    <n v="5"/>
    <n v="0"/>
    <n v="7.056"/>
    <x v="1"/>
  </r>
  <r>
    <n v="1034"/>
    <x v="496"/>
    <s v="20/11/2016"/>
    <x v="407"/>
    <x v="2"/>
    <x v="369"/>
    <s v="Allen Goldenen"/>
    <x v="0"/>
    <s v="United States"/>
    <s v="Cincinnati"/>
    <x v="24"/>
    <n v="45231"/>
    <x v="3"/>
    <x v="783"/>
    <x v="1"/>
    <x v="10"/>
    <x v="782"/>
    <n v="15.696"/>
    <n v="3"/>
    <n v="0.2"/>
    <n v="5.1012000000000004"/>
    <x v="4"/>
  </r>
  <r>
    <n v="1035"/>
    <x v="496"/>
    <s v="20/11/2016"/>
    <x v="407"/>
    <x v="2"/>
    <x v="369"/>
    <s v="Allen Goldenen"/>
    <x v="0"/>
    <s v="United States"/>
    <s v="Cincinnati"/>
    <x v="24"/>
    <n v="45231"/>
    <x v="3"/>
    <x v="236"/>
    <x v="1"/>
    <x v="8"/>
    <x v="237"/>
    <n v="2.6280000000000001"/>
    <n v="2"/>
    <n v="0.7"/>
    <n v="-1.9272"/>
    <x v="4"/>
  </r>
  <r>
    <n v="1036"/>
    <x v="496"/>
    <s v="20/11/2016"/>
    <x v="407"/>
    <x v="2"/>
    <x v="369"/>
    <s v="Allen Goldenen"/>
    <x v="0"/>
    <s v="United States"/>
    <s v="Cincinnati"/>
    <x v="24"/>
    <n v="45231"/>
    <x v="3"/>
    <x v="27"/>
    <x v="1"/>
    <x v="8"/>
    <x v="27"/>
    <n v="14.427"/>
    <n v="3"/>
    <n v="0.7"/>
    <n v="-10.579800000000001"/>
    <x v="4"/>
  </r>
  <r>
    <n v="1037"/>
    <x v="497"/>
    <s v="22/4/2016"/>
    <x v="408"/>
    <x v="1"/>
    <x v="330"/>
    <s v="Ed Ludwig"/>
    <x v="2"/>
    <s v="United States"/>
    <s v="Jefferson City"/>
    <x v="25"/>
    <n v="65109"/>
    <x v="2"/>
    <x v="784"/>
    <x v="0"/>
    <x v="5"/>
    <x v="783"/>
    <n v="86.62"/>
    <n v="2"/>
    <n v="0"/>
    <n v="8.6620000000000008"/>
    <x v="1"/>
  </r>
  <r>
    <n v="1038"/>
    <x v="498"/>
    <s v="13/6/2015"/>
    <x v="409"/>
    <x v="2"/>
    <x v="370"/>
    <s v="Jennifer Jackson"/>
    <x v="0"/>
    <s v="United States"/>
    <s v="Los Angeles"/>
    <x v="1"/>
    <n v="90004"/>
    <x v="1"/>
    <x v="785"/>
    <x v="1"/>
    <x v="8"/>
    <x v="784"/>
    <n v="36.624000000000002"/>
    <n v="3"/>
    <n v="0.2"/>
    <n v="13.734"/>
    <x v="6"/>
  </r>
  <r>
    <n v="1039"/>
    <x v="499"/>
    <s v="20/11/2017"/>
    <x v="410"/>
    <x v="2"/>
    <x v="371"/>
    <s v="Jennifer Halladay"/>
    <x v="0"/>
    <s v="United States"/>
    <s v="Burlington"/>
    <x v="3"/>
    <n v="27217"/>
    <x v="0"/>
    <x v="786"/>
    <x v="1"/>
    <x v="6"/>
    <x v="785"/>
    <n v="23.968"/>
    <n v="7"/>
    <n v="0.2"/>
    <n v="2.6964000000000001"/>
    <x v="6"/>
  </r>
  <r>
    <n v="1040"/>
    <x v="499"/>
    <s v="20/11/2017"/>
    <x v="410"/>
    <x v="2"/>
    <x v="371"/>
    <s v="Jennifer Halladay"/>
    <x v="0"/>
    <s v="United States"/>
    <s v="Burlington"/>
    <x v="3"/>
    <n v="27217"/>
    <x v="0"/>
    <x v="787"/>
    <x v="1"/>
    <x v="6"/>
    <x v="772"/>
    <n v="28.728000000000002"/>
    <n v="3"/>
    <n v="0.2"/>
    <n v="1.7955000000000001"/>
    <x v="6"/>
  </r>
  <r>
    <n v="1041"/>
    <x v="500"/>
    <s v="20/3/2016"/>
    <x v="243"/>
    <x v="1"/>
    <x v="372"/>
    <s v="Robert Dilbeck"/>
    <x v="2"/>
    <s v="United States"/>
    <s v="Saint Peters"/>
    <x v="25"/>
    <n v="63376"/>
    <x v="2"/>
    <x v="616"/>
    <x v="0"/>
    <x v="3"/>
    <x v="616"/>
    <n v="697.16"/>
    <n v="4"/>
    <n v="0"/>
    <n v="146.40360000000001"/>
    <x v="1"/>
  </r>
  <r>
    <n v="1042"/>
    <x v="501"/>
    <s v="6/9/2016"/>
    <x v="411"/>
    <x v="0"/>
    <x v="373"/>
    <s v="Mary O'Rourke"/>
    <x v="0"/>
    <s v="United States"/>
    <s v="New York City"/>
    <x v="15"/>
    <n v="10035"/>
    <x v="3"/>
    <x v="788"/>
    <x v="2"/>
    <x v="11"/>
    <x v="786"/>
    <n v="31.86"/>
    <n v="2"/>
    <n v="0"/>
    <n v="11.151"/>
    <x v="0"/>
  </r>
  <r>
    <n v="1043"/>
    <x v="501"/>
    <s v="6/9/2016"/>
    <x v="411"/>
    <x v="0"/>
    <x v="373"/>
    <s v="Mary O'Rourke"/>
    <x v="0"/>
    <s v="United States"/>
    <s v="New York City"/>
    <x v="15"/>
    <n v="10035"/>
    <x v="3"/>
    <x v="789"/>
    <x v="0"/>
    <x v="0"/>
    <x v="787"/>
    <n v="722.35199999999998"/>
    <n v="3"/>
    <n v="0.2"/>
    <n v="90.293999999999997"/>
    <x v="0"/>
  </r>
  <r>
    <n v="1044"/>
    <x v="502"/>
    <s v="9/7/2017"/>
    <x v="142"/>
    <x v="2"/>
    <x v="374"/>
    <s v="Noel Staavos"/>
    <x v="1"/>
    <s v="United States"/>
    <s v="Chicago"/>
    <x v="10"/>
    <n v="60610"/>
    <x v="2"/>
    <x v="790"/>
    <x v="1"/>
    <x v="6"/>
    <x v="788"/>
    <n v="8.84"/>
    <n v="5"/>
    <n v="0.2"/>
    <n v="2.9834999999999998"/>
    <x v="0"/>
  </r>
  <r>
    <n v="1045"/>
    <x v="502"/>
    <s v="9/7/2017"/>
    <x v="142"/>
    <x v="2"/>
    <x v="374"/>
    <s v="Noel Staavos"/>
    <x v="1"/>
    <s v="United States"/>
    <s v="Chicago"/>
    <x v="10"/>
    <n v="60610"/>
    <x v="2"/>
    <x v="791"/>
    <x v="1"/>
    <x v="9"/>
    <x v="789"/>
    <n v="58.463999999999999"/>
    <n v="9"/>
    <n v="0.8"/>
    <n v="-146.16"/>
    <x v="0"/>
  </r>
  <r>
    <n v="1046"/>
    <x v="503"/>
    <s v="12/10/2017"/>
    <x v="412"/>
    <x v="1"/>
    <x v="17"/>
    <s v="Steve Nguyen"/>
    <x v="2"/>
    <s v="United States"/>
    <s v="Rockford"/>
    <x v="10"/>
    <n v="61107"/>
    <x v="2"/>
    <x v="792"/>
    <x v="0"/>
    <x v="1"/>
    <x v="790"/>
    <n v="254.60400000000001"/>
    <n v="14"/>
    <n v="0.3"/>
    <n v="-18.186"/>
    <x v="1"/>
  </r>
  <r>
    <n v="1047"/>
    <x v="504"/>
    <s v="8/3/2016"/>
    <x v="20"/>
    <x v="1"/>
    <x v="233"/>
    <s v="Zuschuss Carroll"/>
    <x v="0"/>
    <s v="United States"/>
    <s v="Miami"/>
    <x v="2"/>
    <n v="33142"/>
    <x v="0"/>
    <x v="638"/>
    <x v="2"/>
    <x v="7"/>
    <x v="638"/>
    <n v="1363.96"/>
    <n v="5"/>
    <n v="0.2"/>
    <n v="85.247500000000002"/>
    <x v="3"/>
  </r>
  <r>
    <n v="1048"/>
    <x v="504"/>
    <s v="8/3/2016"/>
    <x v="20"/>
    <x v="1"/>
    <x v="233"/>
    <s v="Zuschuss Carroll"/>
    <x v="0"/>
    <s v="United States"/>
    <s v="Miami"/>
    <x v="2"/>
    <n v="33142"/>
    <x v="0"/>
    <x v="101"/>
    <x v="0"/>
    <x v="5"/>
    <x v="101"/>
    <n v="102.36"/>
    <n v="3"/>
    <n v="0.2"/>
    <n v="-3.8384999999999998"/>
    <x v="3"/>
  </r>
  <r>
    <n v="1049"/>
    <x v="505"/>
    <s v="27/5/2014"/>
    <x v="413"/>
    <x v="0"/>
    <x v="62"/>
    <s v="Lena Creighton"/>
    <x v="0"/>
    <s v="United States"/>
    <s v="San Francisco"/>
    <x v="1"/>
    <n v="94109"/>
    <x v="1"/>
    <x v="39"/>
    <x v="2"/>
    <x v="7"/>
    <x v="39"/>
    <n v="1113.5039999999999"/>
    <n v="12"/>
    <n v="0.2"/>
    <n v="125.2692"/>
    <x v="3"/>
  </r>
  <r>
    <n v="1050"/>
    <x v="505"/>
    <s v="27/5/2014"/>
    <x v="413"/>
    <x v="0"/>
    <x v="62"/>
    <s v="Lena Creighton"/>
    <x v="0"/>
    <s v="United States"/>
    <s v="San Francisco"/>
    <x v="1"/>
    <n v="94109"/>
    <x v="1"/>
    <x v="590"/>
    <x v="2"/>
    <x v="11"/>
    <x v="590"/>
    <n v="99.99"/>
    <n v="1"/>
    <n v="0"/>
    <n v="37.996200000000002"/>
    <x v="3"/>
  </r>
  <r>
    <n v="1051"/>
    <x v="506"/>
    <s v="3/7/2015"/>
    <x v="414"/>
    <x v="2"/>
    <x v="375"/>
    <s v="Deirdre Greer"/>
    <x v="1"/>
    <s v="United States"/>
    <s v="Philadelphia"/>
    <x v="9"/>
    <n v="19134"/>
    <x v="3"/>
    <x v="793"/>
    <x v="0"/>
    <x v="5"/>
    <x v="791"/>
    <n v="168.464"/>
    <n v="2"/>
    <n v="0.2"/>
    <n v="-29.481200000000001"/>
    <x v="4"/>
  </r>
  <r>
    <n v="1052"/>
    <x v="506"/>
    <s v="3/7/2015"/>
    <x v="414"/>
    <x v="2"/>
    <x v="375"/>
    <s v="Deirdre Greer"/>
    <x v="1"/>
    <s v="United States"/>
    <s v="Philadelphia"/>
    <x v="9"/>
    <n v="19134"/>
    <x v="3"/>
    <x v="794"/>
    <x v="1"/>
    <x v="10"/>
    <x v="792"/>
    <n v="6.72"/>
    <n v="2"/>
    <n v="0.2"/>
    <n v="2.4359999999999999"/>
    <x v="4"/>
  </r>
  <r>
    <n v="1053"/>
    <x v="506"/>
    <s v="3/7/2015"/>
    <x v="414"/>
    <x v="2"/>
    <x v="375"/>
    <s v="Deirdre Greer"/>
    <x v="1"/>
    <s v="United States"/>
    <s v="Philadelphia"/>
    <x v="9"/>
    <n v="19134"/>
    <x v="3"/>
    <x v="795"/>
    <x v="0"/>
    <x v="5"/>
    <x v="793"/>
    <n v="282.88799999999998"/>
    <n v="9"/>
    <n v="0.2"/>
    <n v="56.577599999999997"/>
    <x v="4"/>
  </r>
  <r>
    <n v="1054"/>
    <x v="507"/>
    <s v="4/4/2015"/>
    <x v="415"/>
    <x v="1"/>
    <x v="376"/>
    <s v="Nicole Fjeld"/>
    <x v="2"/>
    <s v="United States"/>
    <s v="New York City"/>
    <x v="15"/>
    <n v="10009"/>
    <x v="3"/>
    <x v="796"/>
    <x v="1"/>
    <x v="6"/>
    <x v="794"/>
    <n v="11.16"/>
    <n v="2"/>
    <n v="0"/>
    <n v="4.3524000000000003"/>
    <x v="1"/>
  </r>
  <r>
    <n v="1055"/>
    <x v="507"/>
    <s v="4/4/2015"/>
    <x v="415"/>
    <x v="1"/>
    <x v="376"/>
    <s v="Nicole Fjeld"/>
    <x v="2"/>
    <s v="United States"/>
    <s v="New York City"/>
    <x v="15"/>
    <n v="10009"/>
    <x v="3"/>
    <x v="797"/>
    <x v="0"/>
    <x v="5"/>
    <x v="795"/>
    <n v="108.4"/>
    <n v="2"/>
    <n v="0"/>
    <n v="22.763999999999999"/>
    <x v="1"/>
  </r>
  <r>
    <n v="1056"/>
    <x v="507"/>
    <s v="4/4/2015"/>
    <x v="415"/>
    <x v="1"/>
    <x v="376"/>
    <s v="Nicole Fjeld"/>
    <x v="2"/>
    <s v="United States"/>
    <s v="New York City"/>
    <x v="15"/>
    <n v="10009"/>
    <x v="3"/>
    <x v="141"/>
    <x v="1"/>
    <x v="8"/>
    <x v="142"/>
    <n v="82.343999999999994"/>
    <n v="3"/>
    <n v="0.2"/>
    <n v="27.7911"/>
    <x v="1"/>
  </r>
  <r>
    <n v="1057"/>
    <x v="507"/>
    <s v="4/4/2015"/>
    <x v="415"/>
    <x v="1"/>
    <x v="376"/>
    <s v="Nicole Fjeld"/>
    <x v="2"/>
    <s v="United States"/>
    <s v="New York City"/>
    <x v="15"/>
    <n v="10009"/>
    <x v="3"/>
    <x v="798"/>
    <x v="1"/>
    <x v="8"/>
    <x v="796"/>
    <n v="9.0879999999999992"/>
    <n v="4"/>
    <n v="0.2"/>
    <n v="3.2944"/>
    <x v="1"/>
  </r>
  <r>
    <n v="1058"/>
    <x v="508"/>
    <s v="10/12/2017"/>
    <x v="416"/>
    <x v="1"/>
    <x v="130"/>
    <s v="Ben Peterman"/>
    <x v="1"/>
    <s v="United States"/>
    <s v="San Diego"/>
    <x v="1"/>
    <n v="92037"/>
    <x v="1"/>
    <x v="799"/>
    <x v="1"/>
    <x v="8"/>
    <x v="797"/>
    <n v="19.936"/>
    <n v="4"/>
    <n v="0.2"/>
    <n v="7.2267999999999999"/>
    <x v="2"/>
  </r>
  <r>
    <n v="1059"/>
    <x v="508"/>
    <s v="10/12/2017"/>
    <x v="416"/>
    <x v="1"/>
    <x v="130"/>
    <s v="Ben Peterman"/>
    <x v="1"/>
    <s v="United States"/>
    <s v="San Diego"/>
    <x v="1"/>
    <n v="92037"/>
    <x v="1"/>
    <x v="800"/>
    <x v="1"/>
    <x v="8"/>
    <x v="798"/>
    <n v="65.567999999999998"/>
    <n v="2"/>
    <n v="0.2"/>
    <n v="22.948799999999999"/>
    <x v="2"/>
  </r>
  <r>
    <n v="1060"/>
    <x v="509"/>
    <s v="24/11/2016"/>
    <x v="417"/>
    <x v="1"/>
    <x v="377"/>
    <s v="Matthew Grinstein"/>
    <x v="2"/>
    <s v="United States"/>
    <s v="Philadelphia"/>
    <x v="9"/>
    <n v="19143"/>
    <x v="3"/>
    <x v="801"/>
    <x v="1"/>
    <x v="13"/>
    <x v="799"/>
    <n v="4.4160000000000004"/>
    <n v="3"/>
    <n v="0.2"/>
    <n v="1.6008"/>
    <x v="2"/>
  </r>
  <r>
    <n v="1061"/>
    <x v="510"/>
    <s v="23/3/2015"/>
    <x v="418"/>
    <x v="1"/>
    <x v="148"/>
    <s v="Julia Dunbar"/>
    <x v="0"/>
    <s v="United States"/>
    <s v="Houston"/>
    <x v="5"/>
    <n v="77095"/>
    <x v="2"/>
    <x v="389"/>
    <x v="0"/>
    <x v="1"/>
    <x v="390"/>
    <n v="107.77200000000001"/>
    <n v="2"/>
    <n v="0.3"/>
    <n v="-29.252400000000002"/>
    <x v="5"/>
  </r>
  <r>
    <n v="1062"/>
    <x v="511"/>
    <s v="16/4/2015"/>
    <x v="419"/>
    <x v="1"/>
    <x v="378"/>
    <s v="Theresa Swint"/>
    <x v="1"/>
    <s v="United States"/>
    <s v="Toledo"/>
    <x v="24"/>
    <n v="43615"/>
    <x v="3"/>
    <x v="551"/>
    <x v="1"/>
    <x v="9"/>
    <x v="550"/>
    <n v="45.216000000000001"/>
    <n v="3"/>
    <n v="0.2"/>
    <n v="4.5216000000000003"/>
    <x v="3"/>
  </r>
  <r>
    <n v="1063"/>
    <x v="511"/>
    <s v="16/4/2015"/>
    <x v="419"/>
    <x v="1"/>
    <x v="378"/>
    <s v="Theresa Swint"/>
    <x v="1"/>
    <s v="United States"/>
    <s v="Toledo"/>
    <x v="24"/>
    <n v="43615"/>
    <x v="3"/>
    <x v="802"/>
    <x v="1"/>
    <x v="13"/>
    <x v="800"/>
    <n v="10.416"/>
    <n v="7"/>
    <n v="0.2"/>
    <n v="-2.2134"/>
    <x v="3"/>
  </r>
  <r>
    <n v="1064"/>
    <x v="511"/>
    <s v="16/4/2015"/>
    <x v="419"/>
    <x v="1"/>
    <x v="378"/>
    <s v="Theresa Swint"/>
    <x v="1"/>
    <s v="United States"/>
    <s v="Toledo"/>
    <x v="24"/>
    <n v="43615"/>
    <x v="3"/>
    <x v="346"/>
    <x v="1"/>
    <x v="6"/>
    <x v="346"/>
    <n v="7.8719999999999999"/>
    <n v="3"/>
    <n v="0.2"/>
    <n v="1.2791999999999999"/>
    <x v="3"/>
  </r>
  <r>
    <n v="1065"/>
    <x v="511"/>
    <s v="16/4/2015"/>
    <x v="419"/>
    <x v="1"/>
    <x v="378"/>
    <s v="Theresa Swint"/>
    <x v="1"/>
    <s v="United States"/>
    <s v="Toledo"/>
    <x v="24"/>
    <n v="43615"/>
    <x v="3"/>
    <x v="803"/>
    <x v="2"/>
    <x v="7"/>
    <x v="801"/>
    <n v="118.782"/>
    <n v="3"/>
    <n v="0.4"/>
    <n v="-27.715800000000002"/>
    <x v="3"/>
  </r>
  <r>
    <n v="1066"/>
    <x v="511"/>
    <s v="16/4/2015"/>
    <x v="419"/>
    <x v="1"/>
    <x v="378"/>
    <s v="Theresa Swint"/>
    <x v="1"/>
    <s v="United States"/>
    <s v="Toledo"/>
    <x v="24"/>
    <n v="43615"/>
    <x v="3"/>
    <x v="804"/>
    <x v="1"/>
    <x v="13"/>
    <x v="802"/>
    <n v="1.448"/>
    <n v="1"/>
    <n v="0.2"/>
    <n v="0.23530000000000001"/>
    <x v="3"/>
  </r>
  <r>
    <n v="1067"/>
    <x v="511"/>
    <s v="16/4/2015"/>
    <x v="419"/>
    <x v="1"/>
    <x v="378"/>
    <s v="Theresa Swint"/>
    <x v="1"/>
    <s v="United States"/>
    <s v="Toledo"/>
    <x v="24"/>
    <n v="43615"/>
    <x v="3"/>
    <x v="805"/>
    <x v="1"/>
    <x v="8"/>
    <x v="803"/>
    <n v="55.47"/>
    <n v="5"/>
    <n v="0.7"/>
    <n v="-46.225000000000001"/>
    <x v="3"/>
  </r>
  <r>
    <n v="1068"/>
    <x v="512"/>
    <s v="1/10/2016"/>
    <x v="342"/>
    <x v="2"/>
    <x v="379"/>
    <s v="Brian DeCherney"/>
    <x v="0"/>
    <s v="United States"/>
    <s v="San Francisco"/>
    <x v="1"/>
    <n v="94122"/>
    <x v="1"/>
    <x v="64"/>
    <x v="0"/>
    <x v="1"/>
    <x v="64"/>
    <n v="194.84800000000001"/>
    <n v="4"/>
    <n v="0.2"/>
    <n v="12.178000000000001"/>
    <x v="6"/>
  </r>
  <r>
    <n v="1069"/>
    <x v="513"/>
    <s v="28/9/2017"/>
    <x v="420"/>
    <x v="0"/>
    <x v="380"/>
    <s v="Charles McCrossin"/>
    <x v="0"/>
    <s v="United States"/>
    <s v="Brownsville"/>
    <x v="5"/>
    <n v="78521"/>
    <x v="2"/>
    <x v="482"/>
    <x v="1"/>
    <x v="14"/>
    <x v="327"/>
    <n v="1.744"/>
    <n v="1"/>
    <n v="0.2"/>
    <n v="-0.3488"/>
    <x v="4"/>
  </r>
  <r>
    <n v="1070"/>
    <x v="514"/>
    <s v="25/7/2015"/>
    <x v="421"/>
    <x v="1"/>
    <x v="176"/>
    <s v="Ross Baird"/>
    <x v="2"/>
    <s v="United States"/>
    <s v="Philadelphia"/>
    <x v="9"/>
    <n v="19143"/>
    <x v="3"/>
    <x v="301"/>
    <x v="1"/>
    <x v="8"/>
    <x v="301"/>
    <n v="25.175999999999998"/>
    <n v="4"/>
    <n v="0.7"/>
    <n v="-18.462399999999999"/>
    <x v="1"/>
  </r>
  <r>
    <n v="1071"/>
    <x v="515"/>
    <s v="20/11/2015"/>
    <x v="6"/>
    <x v="1"/>
    <x v="381"/>
    <s v="Skye Norling"/>
    <x v="2"/>
    <s v="United States"/>
    <s v="Los Angeles"/>
    <x v="1"/>
    <n v="90008"/>
    <x v="1"/>
    <x v="324"/>
    <x v="1"/>
    <x v="6"/>
    <x v="324"/>
    <n v="19.46"/>
    <n v="7"/>
    <n v="0"/>
    <n v="5.0595999999999997"/>
    <x v="5"/>
  </r>
  <r>
    <n v="1072"/>
    <x v="516"/>
    <s v="28/4/2016"/>
    <x v="422"/>
    <x v="1"/>
    <x v="382"/>
    <s v="Erica Hernandez"/>
    <x v="2"/>
    <s v="United States"/>
    <s v="Denver"/>
    <x v="22"/>
    <n v="80219"/>
    <x v="1"/>
    <x v="314"/>
    <x v="1"/>
    <x v="10"/>
    <x v="314"/>
    <n v="29.472000000000001"/>
    <n v="3"/>
    <n v="0.2"/>
    <n v="9.9467999999999996"/>
    <x v="1"/>
  </r>
  <r>
    <n v="1073"/>
    <x v="517"/>
    <s v="14/11/2017"/>
    <x v="381"/>
    <x v="1"/>
    <x v="383"/>
    <s v="Frank Olsen"/>
    <x v="0"/>
    <s v="United States"/>
    <s v="New York City"/>
    <x v="15"/>
    <n v="10035"/>
    <x v="3"/>
    <x v="806"/>
    <x v="1"/>
    <x v="8"/>
    <x v="804"/>
    <n v="8.64"/>
    <n v="2"/>
    <n v="0.2"/>
    <n v="3.024"/>
    <x v="3"/>
  </r>
  <r>
    <n v="1074"/>
    <x v="518"/>
    <s v="12/11/2016"/>
    <x v="423"/>
    <x v="1"/>
    <x v="384"/>
    <s v="Maurice Satty"/>
    <x v="0"/>
    <s v="United States"/>
    <s v="Mesa"/>
    <x v="16"/>
    <n v="85204"/>
    <x v="1"/>
    <x v="807"/>
    <x v="1"/>
    <x v="8"/>
    <x v="805"/>
    <n v="6.27"/>
    <n v="5"/>
    <n v="0.7"/>
    <n v="-4.5979999999999999"/>
    <x v="2"/>
  </r>
  <r>
    <n v="1075"/>
    <x v="518"/>
    <s v="12/11/2016"/>
    <x v="423"/>
    <x v="1"/>
    <x v="384"/>
    <s v="Maurice Satty"/>
    <x v="0"/>
    <s v="United States"/>
    <s v="Mesa"/>
    <x v="16"/>
    <n v="85204"/>
    <x v="1"/>
    <x v="255"/>
    <x v="1"/>
    <x v="8"/>
    <x v="256"/>
    <n v="4.3680000000000003"/>
    <n v="7"/>
    <n v="0.7"/>
    <n v="-3.3488000000000002"/>
    <x v="2"/>
  </r>
  <r>
    <n v="1076"/>
    <x v="518"/>
    <s v="12/11/2016"/>
    <x v="423"/>
    <x v="1"/>
    <x v="384"/>
    <s v="Maurice Satty"/>
    <x v="0"/>
    <s v="United States"/>
    <s v="Mesa"/>
    <x v="16"/>
    <n v="85204"/>
    <x v="1"/>
    <x v="808"/>
    <x v="2"/>
    <x v="11"/>
    <x v="806"/>
    <n v="31.984000000000002"/>
    <n v="2"/>
    <n v="0.2"/>
    <n v="1.9990000000000001"/>
    <x v="2"/>
  </r>
  <r>
    <n v="1077"/>
    <x v="519"/>
    <s v="29/9/2016"/>
    <x v="424"/>
    <x v="2"/>
    <x v="385"/>
    <s v="Chad Cunningham"/>
    <x v="2"/>
    <s v="United States"/>
    <s v="Columbus"/>
    <x v="14"/>
    <n v="47201"/>
    <x v="2"/>
    <x v="809"/>
    <x v="1"/>
    <x v="6"/>
    <x v="807"/>
    <n v="40.880000000000003"/>
    <n v="7"/>
    <n v="0"/>
    <n v="10.6288"/>
    <x v="6"/>
  </r>
  <r>
    <n v="1078"/>
    <x v="520"/>
    <s v="23/9/2017"/>
    <x v="425"/>
    <x v="0"/>
    <x v="386"/>
    <s v="Don Weiss"/>
    <x v="0"/>
    <s v="United States"/>
    <s v="Seattle"/>
    <x v="4"/>
    <n v="98105"/>
    <x v="1"/>
    <x v="810"/>
    <x v="1"/>
    <x v="9"/>
    <x v="808"/>
    <n v="119.96"/>
    <n v="2"/>
    <n v="0"/>
    <n v="33.588799999999999"/>
    <x v="4"/>
  </r>
  <r>
    <n v="1079"/>
    <x v="520"/>
    <s v="23/9/2017"/>
    <x v="425"/>
    <x v="0"/>
    <x v="386"/>
    <s v="Don Weiss"/>
    <x v="0"/>
    <s v="United States"/>
    <s v="Seattle"/>
    <x v="4"/>
    <n v="98105"/>
    <x v="1"/>
    <x v="470"/>
    <x v="1"/>
    <x v="4"/>
    <x v="471"/>
    <n v="31.44"/>
    <n v="3"/>
    <n v="0"/>
    <n v="8.4887999999999995"/>
    <x v="4"/>
  </r>
  <r>
    <n v="1080"/>
    <x v="520"/>
    <s v="23/9/2017"/>
    <x v="425"/>
    <x v="0"/>
    <x v="386"/>
    <s v="Don Weiss"/>
    <x v="0"/>
    <s v="United States"/>
    <s v="Seattle"/>
    <x v="4"/>
    <n v="98105"/>
    <x v="1"/>
    <x v="480"/>
    <x v="1"/>
    <x v="8"/>
    <x v="481"/>
    <n v="6.88"/>
    <n v="1"/>
    <n v="0.2"/>
    <n v="2.3220000000000001"/>
    <x v="4"/>
  </r>
  <r>
    <n v="1081"/>
    <x v="521"/>
    <s v="29/11/2015"/>
    <x v="107"/>
    <x v="1"/>
    <x v="387"/>
    <s v="Bill Tyler"/>
    <x v="1"/>
    <s v="United States"/>
    <s v="Detroit"/>
    <x v="12"/>
    <n v="48227"/>
    <x v="2"/>
    <x v="811"/>
    <x v="1"/>
    <x v="10"/>
    <x v="33"/>
    <n v="19.920000000000002"/>
    <n v="4"/>
    <n v="0"/>
    <n v="9.3623999999999992"/>
    <x v="3"/>
  </r>
  <r>
    <n v="1082"/>
    <x v="521"/>
    <s v="29/11/2015"/>
    <x v="107"/>
    <x v="1"/>
    <x v="387"/>
    <s v="Bill Tyler"/>
    <x v="1"/>
    <s v="United States"/>
    <s v="Detroit"/>
    <x v="12"/>
    <n v="48227"/>
    <x v="2"/>
    <x v="812"/>
    <x v="0"/>
    <x v="1"/>
    <x v="809"/>
    <n v="1106.9100000000001"/>
    <n v="9"/>
    <n v="0"/>
    <n v="121.76009999999999"/>
    <x v="3"/>
  </r>
  <r>
    <n v="1083"/>
    <x v="522"/>
    <s v="1/3/2016"/>
    <x v="426"/>
    <x v="1"/>
    <x v="30"/>
    <s v="Karen Daniels"/>
    <x v="0"/>
    <s v="United States"/>
    <s v="Yonkers"/>
    <x v="15"/>
    <n v="10701"/>
    <x v="3"/>
    <x v="616"/>
    <x v="0"/>
    <x v="3"/>
    <x v="616"/>
    <n v="836.59199999999998"/>
    <n v="8"/>
    <n v="0.4"/>
    <n v="-264.92079999999999"/>
    <x v="1"/>
  </r>
  <r>
    <n v="1084"/>
    <x v="522"/>
    <s v="1/3/2016"/>
    <x v="426"/>
    <x v="1"/>
    <x v="30"/>
    <s v="Karen Daniels"/>
    <x v="0"/>
    <s v="United States"/>
    <s v="Yonkers"/>
    <x v="15"/>
    <n v="10701"/>
    <x v="3"/>
    <x v="813"/>
    <x v="1"/>
    <x v="10"/>
    <x v="33"/>
    <n v="26.38"/>
    <n v="1"/>
    <n v="0"/>
    <n v="12.1348"/>
    <x v="1"/>
  </r>
  <r>
    <n v="1085"/>
    <x v="522"/>
    <s v="1/3/2016"/>
    <x v="426"/>
    <x v="1"/>
    <x v="30"/>
    <s v="Karen Daniels"/>
    <x v="0"/>
    <s v="United States"/>
    <s v="Yonkers"/>
    <x v="15"/>
    <n v="10701"/>
    <x v="3"/>
    <x v="245"/>
    <x v="1"/>
    <x v="4"/>
    <x v="246"/>
    <n v="362.92"/>
    <n v="2"/>
    <n v="0"/>
    <n v="105.24679999999999"/>
    <x v="1"/>
  </r>
  <r>
    <n v="1086"/>
    <x v="522"/>
    <s v="1/3/2016"/>
    <x v="426"/>
    <x v="1"/>
    <x v="30"/>
    <s v="Karen Daniels"/>
    <x v="0"/>
    <s v="United States"/>
    <s v="Yonkers"/>
    <x v="15"/>
    <n v="10701"/>
    <x v="3"/>
    <x v="814"/>
    <x v="2"/>
    <x v="15"/>
    <x v="810"/>
    <n v="4899.93"/>
    <n v="7"/>
    <n v="0"/>
    <n v="2400.9657000000002"/>
    <x v="1"/>
  </r>
  <r>
    <n v="1087"/>
    <x v="523"/>
    <s v="12/8/2016"/>
    <x v="427"/>
    <x v="3"/>
    <x v="48"/>
    <s v="Lena Cacioppo"/>
    <x v="0"/>
    <s v="United States"/>
    <s v="Des Moines"/>
    <x v="23"/>
    <n v="50315"/>
    <x v="2"/>
    <x v="815"/>
    <x v="1"/>
    <x v="10"/>
    <x v="811"/>
    <n v="6.48"/>
    <n v="1"/>
    <n v="0"/>
    <n v="3.1103999999999998"/>
    <x v="7"/>
  </r>
  <r>
    <n v="1088"/>
    <x v="524"/>
    <s v="15/8/2016"/>
    <x v="428"/>
    <x v="0"/>
    <x v="388"/>
    <s v="Craig Yedwab"/>
    <x v="1"/>
    <s v="United States"/>
    <s v="Oakland"/>
    <x v="1"/>
    <n v="94601"/>
    <x v="1"/>
    <x v="173"/>
    <x v="2"/>
    <x v="7"/>
    <x v="174"/>
    <n v="71.975999999999999"/>
    <n v="3"/>
    <n v="0.2"/>
    <n v="7.1976000000000004"/>
    <x v="3"/>
  </r>
  <r>
    <n v="1089"/>
    <x v="524"/>
    <s v="15/8/2016"/>
    <x v="428"/>
    <x v="0"/>
    <x v="388"/>
    <s v="Craig Yedwab"/>
    <x v="1"/>
    <s v="United States"/>
    <s v="Oakland"/>
    <x v="1"/>
    <n v="94601"/>
    <x v="1"/>
    <x v="816"/>
    <x v="1"/>
    <x v="2"/>
    <x v="812"/>
    <n v="3.15"/>
    <n v="1"/>
    <n v="0"/>
    <n v="1.512"/>
    <x v="3"/>
  </r>
  <r>
    <n v="1090"/>
    <x v="525"/>
    <s v="4/6/2017"/>
    <x v="272"/>
    <x v="1"/>
    <x v="352"/>
    <s v="Lindsay Williams"/>
    <x v="1"/>
    <s v="United States"/>
    <s v="Monroe"/>
    <x v="3"/>
    <n v="28110"/>
    <x v="0"/>
    <x v="296"/>
    <x v="0"/>
    <x v="5"/>
    <x v="296"/>
    <n v="31.984000000000002"/>
    <n v="2"/>
    <n v="0.2"/>
    <n v="1.9990000000000001"/>
    <x v="5"/>
  </r>
  <r>
    <n v="1091"/>
    <x v="525"/>
    <s v="4/6/2017"/>
    <x v="272"/>
    <x v="1"/>
    <x v="352"/>
    <s v="Lindsay Williams"/>
    <x v="1"/>
    <s v="United States"/>
    <s v="Monroe"/>
    <x v="3"/>
    <n v="28110"/>
    <x v="0"/>
    <x v="817"/>
    <x v="2"/>
    <x v="7"/>
    <x v="813"/>
    <n v="71.983999999999995"/>
    <n v="2"/>
    <n v="0.2"/>
    <n v="25.194400000000002"/>
    <x v="5"/>
  </r>
  <r>
    <n v="1092"/>
    <x v="526"/>
    <s v="6/12/2015"/>
    <x v="429"/>
    <x v="1"/>
    <x v="268"/>
    <s v="Naresj Patel"/>
    <x v="0"/>
    <s v="United States"/>
    <s v="San Diego"/>
    <x v="1"/>
    <n v="92105"/>
    <x v="1"/>
    <x v="818"/>
    <x v="1"/>
    <x v="6"/>
    <x v="814"/>
    <n v="120.15"/>
    <n v="9"/>
    <n v="0"/>
    <n v="33.642000000000003"/>
    <x v="2"/>
  </r>
  <r>
    <n v="1093"/>
    <x v="526"/>
    <s v="6/12/2015"/>
    <x v="429"/>
    <x v="1"/>
    <x v="268"/>
    <s v="Naresj Patel"/>
    <x v="0"/>
    <s v="United States"/>
    <s v="San Diego"/>
    <x v="1"/>
    <n v="92105"/>
    <x v="1"/>
    <x v="819"/>
    <x v="2"/>
    <x v="7"/>
    <x v="815"/>
    <n v="219.184"/>
    <n v="2"/>
    <n v="0.2"/>
    <n v="19.178599999999999"/>
    <x v="2"/>
  </r>
  <r>
    <n v="1094"/>
    <x v="527"/>
    <s v="27/12/2015"/>
    <x v="16"/>
    <x v="1"/>
    <x v="389"/>
    <s v="Brad Thomas"/>
    <x v="2"/>
    <s v="United States"/>
    <s v="Clinton"/>
    <x v="39"/>
    <n v="20735"/>
    <x v="3"/>
    <x v="820"/>
    <x v="1"/>
    <x v="10"/>
    <x v="816"/>
    <n v="28.9"/>
    <n v="5"/>
    <n v="0"/>
    <n v="14.161"/>
    <x v="1"/>
  </r>
  <r>
    <n v="1095"/>
    <x v="527"/>
    <s v="27/12/2015"/>
    <x v="16"/>
    <x v="1"/>
    <x v="389"/>
    <s v="Brad Thomas"/>
    <x v="2"/>
    <s v="United States"/>
    <s v="Clinton"/>
    <x v="39"/>
    <n v="20735"/>
    <x v="3"/>
    <x v="159"/>
    <x v="1"/>
    <x v="9"/>
    <x v="160"/>
    <n v="355.96"/>
    <n v="2"/>
    <n v="0"/>
    <n v="103.22839999999999"/>
    <x v="1"/>
  </r>
  <r>
    <n v="1096"/>
    <x v="528"/>
    <s v="21/1/2017"/>
    <x v="430"/>
    <x v="1"/>
    <x v="390"/>
    <s v="Penelope Sewall"/>
    <x v="2"/>
    <s v="United States"/>
    <s v="Charlotte"/>
    <x v="3"/>
    <n v="28205"/>
    <x v="0"/>
    <x v="821"/>
    <x v="1"/>
    <x v="4"/>
    <x v="817"/>
    <n v="348.20800000000003"/>
    <n v="7"/>
    <n v="0.2"/>
    <n v="30.4682"/>
    <x v="3"/>
  </r>
  <r>
    <n v="1097"/>
    <x v="528"/>
    <s v="21/1/2017"/>
    <x v="430"/>
    <x v="1"/>
    <x v="390"/>
    <s v="Penelope Sewall"/>
    <x v="2"/>
    <s v="United States"/>
    <s v="Charlotte"/>
    <x v="3"/>
    <n v="28205"/>
    <x v="0"/>
    <x v="822"/>
    <x v="1"/>
    <x v="8"/>
    <x v="818"/>
    <n v="35.783999999999999"/>
    <n v="7"/>
    <n v="0.7"/>
    <n v="-28.627199999999998"/>
    <x v="3"/>
  </r>
  <r>
    <n v="1098"/>
    <x v="529"/>
    <s v="25/6/2014"/>
    <x v="431"/>
    <x v="2"/>
    <x v="374"/>
    <s v="Noel Staavos"/>
    <x v="1"/>
    <s v="United States"/>
    <s v="Los Angeles"/>
    <x v="1"/>
    <n v="90049"/>
    <x v="1"/>
    <x v="823"/>
    <x v="0"/>
    <x v="3"/>
    <x v="819"/>
    <n v="447.84"/>
    <n v="5"/>
    <n v="0.2"/>
    <n v="11.196"/>
    <x v="0"/>
  </r>
  <r>
    <n v="1099"/>
    <x v="530"/>
    <s v="14/6/2016"/>
    <x v="432"/>
    <x v="2"/>
    <x v="391"/>
    <s v="Paul Van Hugh"/>
    <x v="2"/>
    <s v="United States"/>
    <s v="San Francisco"/>
    <x v="1"/>
    <n v="94122"/>
    <x v="1"/>
    <x v="824"/>
    <x v="1"/>
    <x v="6"/>
    <x v="820"/>
    <n v="7.04"/>
    <n v="4"/>
    <n v="0"/>
    <n v="2.0415999999999999"/>
    <x v="0"/>
  </r>
  <r>
    <n v="1100"/>
    <x v="530"/>
    <s v="14/6/2016"/>
    <x v="432"/>
    <x v="2"/>
    <x v="391"/>
    <s v="Paul Van Hugh"/>
    <x v="2"/>
    <s v="United States"/>
    <s v="San Francisco"/>
    <x v="1"/>
    <n v="94122"/>
    <x v="1"/>
    <x v="396"/>
    <x v="0"/>
    <x v="5"/>
    <x v="397"/>
    <n v="8.73"/>
    <n v="3"/>
    <n v="0"/>
    <n v="4.1031000000000004"/>
    <x v="0"/>
  </r>
  <r>
    <n v="1101"/>
    <x v="530"/>
    <s v="14/6/2016"/>
    <x v="432"/>
    <x v="2"/>
    <x v="391"/>
    <s v="Paul Van Hugh"/>
    <x v="2"/>
    <s v="United States"/>
    <s v="San Francisco"/>
    <x v="1"/>
    <n v="94122"/>
    <x v="1"/>
    <x v="825"/>
    <x v="2"/>
    <x v="11"/>
    <x v="821"/>
    <n v="29.29"/>
    <n v="1"/>
    <n v="0"/>
    <n v="9.6656999999999993"/>
    <x v="0"/>
  </r>
  <r>
    <n v="1102"/>
    <x v="530"/>
    <s v="14/6/2016"/>
    <x v="432"/>
    <x v="2"/>
    <x v="391"/>
    <s v="Paul Van Hugh"/>
    <x v="2"/>
    <s v="United States"/>
    <s v="San Francisco"/>
    <x v="1"/>
    <n v="94122"/>
    <x v="1"/>
    <x v="826"/>
    <x v="1"/>
    <x v="6"/>
    <x v="822"/>
    <n v="8.64"/>
    <n v="3"/>
    <n v="0"/>
    <n v="2.5055999999999998"/>
    <x v="0"/>
  </r>
  <r>
    <n v="1103"/>
    <x v="531"/>
    <s v="21/4/2017"/>
    <x v="433"/>
    <x v="1"/>
    <x v="261"/>
    <s v="Resi Pölking"/>
    <x v="0"/>
    <s v="United States"/>
    <s v="Houston"/>
    <x v="5"/>
    <n v="77041"/>
    <x v="2"/>
    <x v="307"/>
    <x v="1"/>
    <x v="8"/>
    <x v="307"/>
    <n v="2.694"/>
    <n v="3"/>
    <n v="0.8"/>
    <n v="-4.7145000000000001"/>
    <x v="5"/>
  </r>
  <r>
    <n v="1104"/>
    <x v="531"/>
    <s v="21/4/2017"/>
    <x v="433"/>
    <x v="1"/>
    <x v="261"/>
    <s v="Resi Pölking"/>
    <x v="0"/>
    <s v="United States"/>
    <s v="Houston"/>
    <x v="5"/>
    <n v="77041"/>
    <x v="2"/>
    <x v="766"/>
    <x v="1"/>
    <x v="8"/>
    <x v="765"/>
    <n v="2.9340000000000002"/>
    <n v="3"/>
    <n v="0.8"/>
    <n v="-4.9878"/>
    <x v="5"/>
  </r>
  <r>
    <n v="1105"/>
    <x v="532"/>
    <s v="21/10/2016"/>
    <x v="434"/>
    <x v="1"/>
    <x v="392"/>
    <s v="Neoma Murray"/>
    <x v="0"/>
    <s v="United States"/>
    <s v="Riverside"/>
    <x v="1"/>
    <n v="92503"/>
    <x v="1"/>
    <x v="827"/>
    <x v="1"/>
    <x v="10"/>
    <x v="823"/>
    <n v="22.92"/>
    <n v="3"/>
    <n v="0"/>
    <n v="11.2308"/>
    <x v="5"/>
  </r>
  <r>
    <n v="1106"/>
    <x v="533"/>
    <s v="19/11/2016"/>
    <x v="71"/>
    <x v="1"/>
    <x v="13"/>
    <s v="Eric Hoffmann"/>
    <x v="0"/>
    <s v="United States"/>
    <s v="Houston"/>
    <x v="5"/>
    <n v="77041"/>
    <x v="2"/>
    <x v="193"/>
    <x v="1"/>
    <x v="4"/>
    <x v="194"/>
    <n v="100.70399999999999"/>
    <n v="6"/>
    <n v="0.2"/>
    <n v="-16.3644"/>
    <x v="3"/>
  </r>
  <r>
    <n v="1107"/>
    <x v="533"/>
    <s v="19/11/2016"/>
    <x v="71"/>
    <x v="1"/>
    <x v="13"/>
    <s v="Eric Hoffmann"/>
    <x v="0"/>
    <s v="United States"/>
    <s v="Houston"/>
    <x v="5"/>
    <n v="77041"/>
    <x v="2"/>
    <x v="396"/>
    <x v="0"/>
    <x v="5"/>
    <x v="397"/>
    <n v="2.3279999999999998"/>
    <n v="2"/>
    <n v="0.6"/>
    <n v="-0.75660000000000005"/>
    <x v="3"/>
  </r>
  <r>
    <n v="1108"/>
    <x v="533"/>
    <s v="19/11/2016"/>
    <x v="71"/>
    <x v="1"/>
    <x v="13"/>
    <s v="Eric Hoffmann"/>
    <x v="0"/>
    <s v="United States"/>
    <s v="Houston"/>
    <x v="5"/>
    <n v="77041"/>
    <x v="2"/>
    <x v="828"/>
    <x v="1"/>
    <x v="8"/>
    <x v="824"/>
    <n v="10.78"/>
    <n v="5"/>
    <n v="0.8"/>
    <n v="-17.248000000000001"/>
    <x v="3"/>
  </r>
  <r>
    <n v="1109"/>
    <x v="533"/>
    <s v="19/11/2016"/>
    <x v="71"/>
    <x v="1"/>
    <x v="13"/>
    <s v="Eric Hoffmann"/>
    <x v="0"/>
    <s v="United States"/>
    <s v="Houston"/>
    <x v="5"/>
    <n v="77041"/>
    <x v="2"/>
    <x v="829"/>
    <x v="1"/>
    <x v="13"/>
    <x v="128"/>
    <n v="58.368000000000002"/>
    <n v="12"/>
    <n v="0.2"/>
    <n v="21.888000000000002"/>
    <x v="3"/>
  </r>
  <r>
    <n v="1110"/>
    <x v="533"/>
    <s v="19/11/2016"/>
    <x v="71"/>
    <x v="1"/>
    <x v="13"/>
    <s v="Eric Hoffmann"/>
    <x v="0"/>
    <s v="United States"/>
    <s v="Houston"/>
    <x v="5"/>
    <n v="77041"/>
    <x v="2"/>
    <x v="830"/>
    <x v="1"/>
    <x v="12"/>
    <x v="825"/>
    <n v="40.968000000000004"/>
    <n v="3"/>
    <n v="0.2"/>
    <n v="13.826700000000001"/>
    <x v="3"/>
  </r>
  <r>
    <n v="1111"/>
    <x v="533"/>
    <s v="19/11/2016"/>
    <x v="71"/>
    <x v="1"/>
    <x v="13"/>
    <s v="Eric Hoffmann"/>
    <x v="0"/>
    <s v="United States"/>
    <s v="Houston"/>
    <x v="5"/>
    <n v="77041"/>
    <x v="2"/>
    <x v="831"/>
    <x v="2"/>
    <x v="7"/>
    <x v="826"/>
    <n v="71.959999999999994"/>
    <n v="5"/>
    <n v="0.2"/>
    <n v="25.186"/>
    <x v="3"/>
  </r>
  <r>
    <n v="1112"/>
    <x v="533"/>
    <s v="19/11/2016"/>
    <x v="71"/>
    <x v="1"/>
    <x v="13"/>
    <s v="Eric Hoffmann"/>
    <x v="0"/>
    <s v="United States"/>
    <s v="Houston"/>
    <x v="5"/>
    <n v="77041"/>
    <x v="2"/>
    <x v="832"/>
    <x v="1"/>
    <x v="10"/>
    <x v="827"/>
    <n v="10.368"/>
    <n v="2"/>
    <n v="0.2"/>
    <n v="3.6288"/>
    <x v="3"/>
  </r>
  <r>
    <n v="1113"/>
    <x v="533"/>
    <s v="19/11/2016"/>
    <x v="71"/>
    <x v="1"/>
    <x v="13"/>
    <s v="Eric Hoffmann"/>
    <x v="0"/>
    <s v="United States"/>
    <s v="Houston"/>
    <x v="5"/>
    <n v="77041"/>
    <x v="2"/>
    <x v="98"/>
    <x v="1"/>
    <x v="8"/>
    <x v="98"/>
    <n v="1.1919999999999999"/>
    <n v="2"/>
    <n v="0.8"/>
    <n v="-2.0264000000000002"/>
    <x v="3"/>
  </r>
  <r>
    <n v="1114"/>
    <x v="534"/>
    <s v="18/12/2017"/>
    <x v="350"/>
    <x v="0"/>
    <x v="154"/>
    <s v="Russell Applegate"/>
    <x v="0"/>
    <s v="United States"/>
    <s v="Encinitas"/>
    <x v="1"/>
    <n v="92024"/>
    <x v="1"/>
    <x v="705"/>
    <x v="1"/>
    <x v="8"/>
    <x v="705"/>
    <n v="46.671999999999997"/>
    <n v="2"/>
    <n v="0.2"/>
    <n v="16.3352"/>
    <x v="3"/>
  </r>
  <r>
    <n v="1115"/>
    <x v="534"/>
    <s v="18/12/2017"/>
    <x v="350"/>
    <x v="0"/>
    <x v="154"/>
    <s v="Russell Applegate"/>
    <x v="0"/>
    <s v="United States"/>
    <s v="Encinitas"/>
    <x v="1"/>
    <n v="92024"/>
    <x v="1"/>
    <x v="833"/>
    <x v="0"/>
    <x v="0"/>
    <x v="828"/>
    <n v="119.833"/>
    <n v="1"/>
    <n v="0.15"/>
    <n v="-12.6882"/>
    <x v="3"/>
  </r>
  <r>
    <n v="1116"/>
    <x v="534"/>
    <s v="18/12/2017"/>
    <x v="350"/>
    <x v="0"/>
    <x v="154"/>
    <s v="Russell Applegate"/>
    <x v="0"/>
    <s v="United States"/>
    <s v="Encinitas"/>
    <x v="1"/>
    <n v="92024"/>
    <x v="1"/>
    <x v="603"/>
    <x v="2"/>
    <x v="11"/>
    <x v="603"/>
    <n v="119.98"/>
    <n v="2"/>
    <n v="0"/>
    <n v="57.590400000000002"/>
    <x v="3"/>
  </r>
  <r>
    <n v="1117"/>
    <x v="535"/>
    <s v="22/7/2016"/>
    <x v="435"/>
    <x v="0"/>
    <x v="393"/>
    <s v="Dionis Lloyd"/>
    <x v="1"/>
    <s v="United States"/>
    <s v="San Francisco"/>
    <x v="1"/>
    <n v="94110"/>
    <x v="1"/>
    <x v="365"/>
    <x v="1"/>
    <x v="2"/>
    <x v="365"/>
    <n v="6.3"/>
    <n v="2"/>
    <n v="0"/>
    <n v="3.024"/>
    <x v="4"/>
  </r>
  <r>
    <n v="1118"/>
    <x v="536"/>
    <s v="4/9/2015"/>
    <x v="37"/>
    <x v="1"/>
    <x v="394"/>
    <s v="Christine Sundaresam"/>
    <x v="0"/>
    <s v="United States"/>
    <s v="Roswell"/>
    <x v="32"/>
    <n v="30076"/>
    <x v="0"/>
    <x v="314"/>
    <x v="1"/>
    <x v="10"/>
    <x v="366"/>
    <n v="279.89999999999998"/>
    <n v="5"/>
    <n v="0"/>
    <n v="137.15100000000001"/>
    <x v="1"/>
  </r>
  <r>
    <n v="1119"/>
    <x v="536"/>
    <s v="4/9/2015"/>
    <x v="37"/>
    <x v="1"/>
    <x v="394"/>
    <s v="Christine Sundaresam"/>
    <x v="0"/>
    <s v="United States"/>
    <s v="Roswell"/>
    <x v="32"/>
    <n v="30076"/>
    <x v="0"/>
    <x v="695"/>
    <x v="2"/>
    <x v="11"/>
    <x v="695"/>
    <n v="619.95000000000005"/>
    <n v="5"/>
    <n v="0"/>
    <n v="111.59099999999999"/>
    <x v="1"/>
  </r>
  <r>
    <n v="1120"/>
    <x v="536"/>
    <s v="4/9/2015"/>
    <x v="37"/>
    <x v="1"/>
    <x v="394"/>
    <s v="Christine Sundaresam"/>
    <x v="0"/>
    <s v="United States"/>
    <s v="Roswell"/>
    <x v="32"/>
    <n v="30076"/>
    <x v="0"/>
    <x v="834"/>
    <x v="1"/>
    <x v="10"/>
    <x v="829"/>
    <n v="4.3600000000000003"/>
    <n v="2"/>
    <n v="0"/>
    <n v="2.0491999999999999"/>
    <x v="1"/>
  </r>
  <r>
    <n v="1121"/>
    <x v="536"/>
    <s v="4/9/2015"/>
    <x v="37"/>
    <x v="1"/>
    <x v="394"/>
    <s v="Christine Sundaresam"/>
    <x v="0"/>
    <s v="United States"/>
    <s v="Roswell"/>
    <x v="32"/>
    <n v="30076"/>
    <x v="0"/>
    <x v="661"/>
    <x v="1"/>
    <x v="12"/>
    <x v="661"/>
    <n v="15.28"/>
    <n v="2"/>
    <n v="0"/>
    <n v="7.4871999999999996"/>
    <x v="1"/>
  </r>
  <r>
    <n v="1122"/>
    <x v="537"/>
    <s v="20/1/2014"/>
    <x v="436"/>
    <x v="1"/>
    <x v="332"/>
    <s v="Hunter Lopez"/>
    <x v="0"/>
    <s v="United States"/>
    <s v="Jonesboro"/>
    <x v="36"/>
    <n v="72401"/>
    <x v="0"/>
    <x v="835"/>
    <x v="2"/>
    <x v="7"/>
    <x v="830"/>
    <n v="699.93"/>
    <n v="7"/>
    <n v="0"/>
    <n v="181.98179999999999"/>
    <x v="5"/>
  </r>
  <r>
    <n v="1123"/>
    <x v="537"/>
    <s v="20/1/2014"/>
    <x v="436"/>
    <x v="1"/>
    <x v="332"/>
    <s v="Hunter Lopez"/>
    <x v="0"/>
    <s v="United States"/>
    <s v="Jonesboro"/>
    <x v="36"/>
    <n v="72401"/>
    <x v="0"/>
    <x v="836"/>
    <x v="1"/>
    <x v="6"/>
    <x v="831"/>
    <n v="22.96"/>
    <n v="7"/>
    <n v="0"/>
    <n v="6.6584000000000003"/>
    <x v="5"/>
  </r>
  <r>
    <n v="1124"/>
    <x v="537"/>
    <s v="20/1/2014"/>
    <x v="436"/>
    <x v="1"/>
    <x v="332"/>
    <s v="Hunter Lopez"/>
    <x v="0"/>
    <s v="United States"/>
    <s v="Jonesboro"/>
    <x v="36"/>
    <n v="72401"/>
    <x v="0"/>
    <x v="76"/>
    <x v="0"/>
    <x v="5"/>
    <x v="76"/>
    <n v="38.6"/>
    <n v="4"/>
    <n v="0"/>
    <n v="11.58"/>
    <x v="5"/>
  </r>
  <r>
    <n v="1125"/>
    <x v="537"/>
    <s v="20/1/2014"/>
    <x v="436"/>
    <x v="1"/>
    <x v="332"/>
    <s v="Hunter Lopez"/>
    <x v="0"/>
    <s v="United States"/>
    <s v="Jonesboro"/>
    <x v="36"/>
    <n v="72401"/>
    <x v="0"/>
    <x v="453"/>
    <x v="1"/>
    <x v="6"/>
    <x v="454"/>
    <n v="6.63"/>
    <n v="3"/>
    <n v="0"/>
    <n v="1.7901"/>
    <x v="5"/>
  </r>
  <r>
    <n v="1126"/>
    <x v="537"/>
    <s v="20/1/2014"/>
    <x v="436"/>
    <x v="1"/>
    <x v="332"/>
    <s v="Hunter Lopez"/>
    <x v="0"/>
    <s v="United States"/>
    <s v="Jonesboro"/>
    <x v="36"/>
    <n v="72401"/>
    <x v="0"/>
    <x v="837"/>
    <x v="1"/>
    <x v="12"/>
    <x v="153"/>
    <n v="23.34"/>
    <n v="3"/>
    <n v="0"/>
    <n v="10.969799999999999"/>
    <x v="5"/>
  </r>
  <r>
    <n v="1127"/>
    <x v="537"/>
    <s v="20/1/2014"/>
    <x v="436"/>
    <x v="1"/>
    <x v="332"/>
    <s v="Hunter Lopez"/>
    <x v="0"/>
    <s v="United States"/>
    <s v="Jonesboro"/>
    <x v="36"/>
    <n v="72401"/>
    <x v="0"/>
    <x v="406"/>
    <x v="0"/>
    <x v="1"/>
    <x v="407"/>
    <n v="1067.94"/>
    <n v="3"/>
    <n v="0"/>
    <n v="224.26740000000001"/>
    <x v="5"/>
  </r>
  <r>
    <n v="1128"/>
    <x v="538"/>
    <s v="2/3/2015"/>
    <x v="437"/>
    <x v="1"/>
    <x v="50"/>
    <s v="Pete Armstrong"/>
    <x v="2"/>
    <s v="United States"/>
    <s v="Richmond"/>
    <x v="14"/>
    <n v="47374"/>
    <x v="2"/>
    <x v="400"/>
    <x v="1"/>
    <x v="6"/>
    <x v="401"/>
    <n v="10.16"/>
    <n v="1"/>
    <n v="0"/>
    <n v="2.6415999999999999"/>
    <x v="3"/>
  </r>
  <r>
    <n v="1129"/>
    <x v="538"/>
    <s v="2/3/2015"/>
    <x v="437"/>
    <x v="1"/>
    <x v="50"/>
    <s v="Pete Armstrong"/>
    <x v="2"/>
    <s v="United States"/>
    <s v="Richmond"/>
    <x v="14"/>
    <n v="47374"/>
    <x v="2"/>
    <x v="618"/>
    <x v="1"/>
    <x v="12"/>
    <x v="618"/>
    <n v="101.88"/>
    <n v="6"/>
    <n v="0"/>
    <n v="50.94"/>
    <x v="3"/>
  </r>
  <r>
    <n v="1130"/>
    <x v="539"/>
    <s v="12/4/2016"/>
    <x v="438"/>
    <x v="1"/>
    <x v="205"/>
    <s v="Brian Dahlen"/>
    <x v="0"/>
    <s v="United States"/>
    <s v="Springfield"/>
    <x v="17"/>
    <n v="22153"/>
    <x v="0"/>
    <x v="838"/>
    <x v="0"/>
    <x v="3"/>
    <x v="832"/>
    <n v="343.92"/>
    <n v="4"/>
    <n v="0"/>
    <n v="75.662400000000005"/>
    <x v="1"/>
  </r>
  <r>
    <n v="1131"/>
    <x v="539"/>
    <s v="12/4/2016"/>
    <x v="438"/>
    <x v="1"/>
    <x v="205"/>
    <s v="Brian Dahlen"/>
    <x v="0"/>
    <s v="United States"/>
    <s v="Springfield"/>
    <x v="17"/>
    <n v="22153"/>
    <x v="0"/>
    <x v="839"/>
    <x v="1"/>
    <x v="10"/>
    <x v="833"/>
    <n v="40.99"/>
    <n v="1"/>
    <n v="0"/>
    <n v="20.085100000000001"/>
    <x v="1"/>
  </r>
  <r>
    <n v="1132"/>
    <x v="539"/>
    <s v="12/4/2016"/>
    <x v="438"/>
    <x v="1"/>
    <x v="205"/>
    <s v="Brian Dahlen"/>
    <x v="0"/>
    <s v="United States"/>
    <s v="Springfield"/>
    <x v="17"/>
    <n v="22153"/>
    <x v="0"/>
    <x v="118"/>
    <x v="1"/>
    <x v="12"/>
    <x v="118"/>
    <n v="63.9"/>
    <n v="5"/>
    <n v="0"/>
    <n v="28.754999999999999"/>
    <x v="1"/>
  </r>
  <r>
    <n v="1133"/>
    <x v="540"/>
    <s v="6/12/2016"/>
    <x v="439"/>
    <x v="2"/>
    <x v="55"/>
    <s v="Greg Guthrie"/>
    <x v="1"/>
    <s v="United States"/>
    <s v="Antioch"/>
    <x v="1"/>
    <n v="94509"/>
    <x v="1"/>
    <x v="260"/>
    <x v="1"/>
    <x v="10"/>
    <x v="260"/>
    <n v="19.440000000000001"/>
    <n v="3"/>
    <n v="0"/>
    <n v="9.3312000000000008"/>
    <x v="6"/>
  </r>
  <r>
    <n v="1134"/>
    <x v="541"/>
    <s v="5/6/2016"/>
    <x v="103"/>
    <x v="1"/>
    <x v="185"/>
    <s v="Joni Sundaresam"/>
    <x v="2"/>
    <s v="United States"/>
    <s v="Philadelphia"/>
    <x v="9"/>
    <n v="19134"/>
    <x v="3"/>
    <x v="41"/>
    <x v="1"/>
    <x v="4"/>
    <x v="41"/>
    <n v="124.608"/>
    <n v="4"/>
    <n v="0.2"/>
    <n v="-23.364000000000001"/>
    <x v="1"/>
  </r>
  <r>
    <n v="1135"/>
    <x v="541"/>
    <s v="5/6/2016"/>
    <x v="103"/>
    <x v="1"/>
    <x v="185"/>
    <s v="Joni Sundaresam"/>
    <x v="2"/>
    <s v="United States"/>
    <s v="Philadelphia"/>
    <x v="9"/>
    <n v="19134"/>
    <x v="3"/>
    <x v="840"/>
    <x v="1"/>
    <x v="2"/>
    <x v="834"/>
    <n v="7.56"/>
    <n v="3"/>
    <n v="0.2"/>
    <n v="2.6459999999999999"/>
    <x v="1"/>
  </r>
  <r>
    <n v="1136"/>
    <x v="542"/>
    <s v="11/12/2016"/>
    <x v="440"/>
    <x v="3"/>
    <x v="235"/>
    <s v="Lena Radford"/>
    <x v="0"/>
    <s v="United States"/>
    <s v="Homestead"/>
    <x v="2"/>
    <n v="33030"/>
    <x v="0"/>
    <x v="841"/>
    <x v="1"/>
    <x v="4"/>
    <x v="835"/>
    <n v="85.224000000000004"/>
    <n v="3"/>
    <n v="0.2"/>
    <n v="7.4570999999999996"/>
    <x v="7"/>
  </r>
  <r>
    <n v="1137"/>
    <x v="543"/>
    <s v="12/11/2016"/>
    <x v="441"/>
    <x v="0"/>
    <x v="395"/>
    <s v="Frank Hawley"/>
    <x v="1"/>
    <s v="United States"/>
    <s v="La Porte"/>
    <x v="14"/>
    <n v="46350"/>
    <x v="2"/>
    <x v="842"/>
    <x v="1"/>
    <x v="12"/>
    <x v="836"/>
    <n v="287.52"/>
    <n v="8"/>
    <n v="0"/>
    <n v="129.38399999999999"/>
    <x v="0"/>
  </r>
  <r>
    <n v="1138"/>
    <x v="543"/>
    <s v="12/11/2016"/>
    <x v="441"/>
    <x v="0"/>
    <x v="395"/>
    <s v="Frank Hawley"/>
    <x v="1"/>
    <s v="United States"/>
    <s v="La Porte"/>
    <x v="14"/>
    <n v="46350"/>
    <x v="2"/>
    <x v="551"/>
    <x v="1"/>
    <x v="9"/>
    <x v="550"/>
    <n v="37.68"/>
    <n v="2"/>
    <n v="0"/>
    <n v="10.5504"/>
    <x v="0"/>
  </r>
  <r>
    <n v="1139"/>
    <x v="543"/>
    <s v="12/11/2016"/>
    <x v="441"/>
    <x v="0"/>
    <x v="395"/>
    <s v="Frank Hawley"/>
    <x v="1"/>
    <s v="United States"/>
    <s v="La Porte"/>
    <x v="14"/>
    <n v="46350"/>
    <x v="2"/>
    <x v="843"/>
    <x v="1"/>
    <x v="10"/>
    <x v="837"/>
    <n v="19.98"/>
    <n v="2"/>
    <n v="0"/>
    <n v="8.9909999999999997"/>
    <x v="0"/>
  </r>
  <r>
    <n v="1140"/>
    <x v="543"/>
    <s v="12/11/2016"/>
    <x v="441"/>
    <x v="0"/>
    <x v="395"/>
    <s v="Frank Hawley"/>
    <x v="1"/>
    <s v="United States"/>
    <s v="La Porte"/>
    <x v="14"/>
    <n v="46350"/>
    <x v="2"/>
    <x v="501"/>
    <x v="1"/>
    <x v="6"/>
    <x v="501"/>
    <n v="20.58"/>
    <n v="7"/>
    <n v="0"/>
    <n v="5.5566000000000004"/>
    <x v="0"/>
  </r>
  <r>
    <n v="1141"/>
    <x v="543"/>
    <s v="12/11/2016"/>
    <x v="441"/>
    <x v="0"/>
    <x v="395"/>
    <s v="Frank Hawley"/>
    <x v="1"/>
    <s v="United States"/>
    <s v="La Porte"/>
    <x v="14"/>
    <n v="46350"/>
    <x v="2"/>
    <x v="844"/>
    <x v="1"/>
    <x v="8"/>
    <x v="838"/>
    <n v="17.38"/>
    <n v="2"/>
    <n v="0"/>
    <n v="8.69"/>
    <x v="0"/>
  </r>
  <r>
    <n v="1142"/>
    <x v="544"/>
    <s v="29/9/2014"/>
    <x v="127"/>
    <x v="1"/>
    <x v="275"/>
    <s v="Arthur Prichep"/>
    <x v="0"/>
    <s v="United States"/>
    <s v="Los Angeles"/>
    <x v="1"/>
    <n v="90045"/>
    <x v="1"/>
    <x v="743"/>
    <x v="0"/>
    <x v="5"/>
    <x v="741"/>
    <n v="204.6"/>
    <n v="2"/>
    <n v="0"/>
    <n v="53.195999999999998"/>
    <x v="1"/>
  </r>
  <r>
    <n v="1143"/>
    <x v="544"/>
    <s v="29/9/2014"/>
    <x v="127"/>
    <x v="1"/>
    <x v="275"/>
    <s v="Arthur Prichep"/>
    <x v="0"/>
    <s v="United States"/>
    <s v="Los Angeles"/>
    <x v="1"/>
    <n v="90045"/>
    <x v="1"/>
    <x v="845"/>
    <x v="1"/>
    <x v="13"/>
    <x v="839"/>
    <n v="8.7200000000000006"/>
    <n v="4"/>
    <n v="0"/>
    <n v="2.8776000000000002"/>
    <x v="1"/>
  </r>
  <r>
    <n v="1144"/>
    <x v="544"/>
    <s v="29/9/2014"/>
    <x v="127"/>
    <x v="1"/>
    <x v="275"/>
    <s v="Arthur Prichep"/>
    <x v="0"/>
    <s v="United States"/>
    <s v="Los Angeles"/>
    <x v="1"/>
    <n v="90045"/>
    <x v="1"/>
    <x v="272"/>
    <x v="1"/>
    <x v="10"/>
    <x v="272"/>
    <n v="6.48"/>
    <n v="1"/>
    <n v="0"/>
    <n v="3.1103999999999998"/>
    <x v="1"/>
  </r>
  <r>
    <n v="1145"/>
    <x v="544"/>
    <s v="29/9/2014"/>
    <x v="127"/>
    <x v="1"/>
    <x v="275"/>
    <s v="Arthur Prichep"/>
    <x v="0"/>
    <s v="United States"/>
    <s v="Los Angeles"/>
    <x v="1"/>
    <n v="90045"/>
    <x v="1"/>
    <x v="846"/>
    <x v="2"/>
    <x v="15"/>
    <x v="840"/>
    <n v="686.32"/>
    <n v="2"/>
    <n v="0.2"/>
    <n v="223.054"/>
    <x v="1"/>
  </r>
  <r>
    <n v="1146"/>
    <x v="544"/>
    <s v="29/9/2014"/>
    <x v="127"/>
    <x v="1"/>
    <x v="275"/>
    <s v="Arthur Prichep"/>
    <x v="0"/>
    <s v="United States"/>
    <s v="Los Angeles"/>
    <x v="1"/>
    <n v="90045"/>
    <x v="1"/>
    <x v="821"/>
    <x v="1"/>
    <x v="4"/>
    <x v="817"/>
    <n v="62.18"/>
    <n v="1"/>
    <n v="0"/>
    <n v="16.788599999999999"/>
    <x v="1"/>
  </r>
  <r>
    <n v="1147"/>
    <x v="545"/>
    <s v="4/4/2015"/>
    <x v="442"/>
    <x v="3"/>
    <x v="396"/>
    <s v="Nat Carroll"/>
    <x v="0"/>
    <s v="United States"/>
    <s v="Lansing"/>
    <x v="12"/>
    <n v="48911"/>
    <x v="2"/>
    <x v="847"/>
    <x v="1"/>
    <x v="9"/>
    <x v="841"/>
    <n v="644.07600000000002"/>
    <n v="2"/>
    <n v="0.1"/>
    <n v="107.346"/>
    <x v="7"/>
  </r>
  <r>
    <n v="1148"/>
    <x v="545"/>
    <s v="4/4/2015"/>
    <x v="442"/>
    <x v="3"/>
    <x v="396"/>
    <s v="Nat Carroll"/>
    <x v="0"/>
    <s v="United States"/>
    <s v="Lansing"/>
    <x v="12"/>
    <n v="48911"/>
    <x v="2"/>
    <x v="848"/>
    <x v="1"/>
    <x v="13"/>
    <x v="128"/>
    <n v="5.84"/>
    <n v="2"/>
    <n v="0"/>
    <n v="2.6280000000000001"/>
    <x v="7"/>
  </r>
  <r>
    <n v="1149"/>
    <x v="545"/>
    <s v="4/4/2015"/>
    <x v="442"/>
    <x v="3"/>
    <x v="396"/>
    <s v="Nat Carroll"/>
    <x v="0"/>
    <s v="United States"/>
    <s v="Lansing"/>
    <x v="12"/>
    <n v="48911"/>
    <x v="2"/>
    <x v="849"/>
    <x v="1"/>
    <x v="8"/>
    <x v="842"/>
    <n v="12.76"/>
    <n v="2"/>
    <n v="0"/>
    <n v="5.8696000000000002"/>
    <x v="7"/>
  </r>
  <r>
    <n v="1150"/>
    <x v="545"/>
    <s v="4/4/2015"/>
    <x v="442"/>
    <x v="3"/>
    <x v="396"/>
    <s v="Nat Carroll"/>
    <x v="0"/>
    <s v="United States"/>
    <s v="Lansing"/>
    <x v="12"/>
    <n v="48911"/>
    <x v="2"/>
    <x v="850"/>
    <x v="2"/>
    <x v="7"/>
    <x v="843"/>
    <n v="10.95"/>
    <n v="1"/>
    <n v="0"/>
    <n v="0.438"/>
    <x v="7"/>
  </r>
  <r>
    <n v="1151"/>
    <x v="545"/>
    <s v="4/4/2015"/>
    <x v="442"/>
    <x v="3"/>
    <x v="396"/>
    <s v="Nat Carroll"/>
    <x v="0"/>
    <s v="United States"/>
    <s v="Lansing"/>
    <x v="12"/>
    <n v="48911"/>
    <x v="2"/>
    <x v="851"/>
    <x v="2"/>
    <x v="16"/>
    <x v="844"/>
    <n v="599.98"/>
    <n v="2"/>
    <n v="0"/>
    <n v="209.99299999999999"/>
    <x v="7"/>
  </r>
  <r>
    <n v="1152"/>
    <x v="546"/>
    <s v="8/5/2015"/>
    <x v="443"/>
    <x v="1"/>
    <x v="118"/>
    <s v="Claudia Bergmann"/>
    <x v="1"/>
    <s v="United States"/>
    <s v="Cuyahoga Falls"/>
    <x v="24"/>
    <n v="44221"/>
    <x v="3"/>
    <x v="852"/>
    <x v="0"/>
    <x v="5"/>
    <x v="845"/>
    <n v="8.3520000000000003"/>
    <n v="6"/>
    <n v="0.2"/>
    <n v="1.2527999999999999"/>
    <x v="5"/>
  </r>
  <r>
    <n v="1153"/>
    <x v="547"/>
    <s v="31/12/2016"/>
    <x v="335"/>
    <x v="1"/>
    <x v="126"/>
    <s v="Kelly Lampkin"/>
    <x v="1"/>
    <s v="United States"/>
    <s v="Reno"/>
    <x v="33"/>
    <n v="89502"/>
    <x v="1"/>
    <x v="853"/>
    <x v="1"/>
    <x v="6"/>
    <x v="846"/>
    <n v="3.64"/>
    <n v="2"/>
    <n v="0"/>
    <n v="1.6379999999999999"/>
    <x v="5"/>
  </r>
  <r>
    <n v="1154"/>
    <x v="547"/>
    <s v="31/12/2016"/>
    <x v="335"/>
    <x v="1"/>
    <x v="126"/>
    <s v="Kelly Lampkin"/>
    <x v="1"/>
    <s v="United States"/>
    <s v="Reno"/>
    <x v="33"/>
    <n v="89502"/>
    <x v="1"/>
    <x v="697"/>
    <x v="1"/>
    <x v="8"/>
    <x v="697"/>
    <n v="159.768"/>
    <n v="7"/>
    <n v="0.2"/>
    <n v="53.921700000000001"/>
    <x v="5"/>
  </r>
  <r>
    <n v="1155"/>
    <x v="548"/>
    <s v="20/12/2014"/>
    <x v="444"/>
    <x v="2"/>
    <x v="390"/>
    <s v="Penelope Sewall"/>
    <x v="2"/>
    <s v="United States"/>
    <s v="Harrisonburg"/>
    <x v="17"/>
    <n v="22801"/>
    <x v="0"/>
    <x v="854"/>
    <x v="1"/>
    <x v="4"/>
    <x v="847"/>
    <n v="122.48"/>
    <n v="2"/>
    <n v="0"/>
    <n v="0"/>
    <x v="6"/>
  </r>
  <r>
    <n v="1156"/>
    <x v="548"/>
    <s v="20/12/2014"/>
    <x v="444"/>
    <x v="2"/>
    <x v="390"/>
    <s v="Penelope Sewall"/>
    <x v="2"/>
    <s v="United States"/>
    <s v="Harrisonburg"/>
    <x v="17"/>
    <n v="22801"/>
    <x v="0"/>
    <x v="855"/>
    <x v="0"/>
    <x v="3"/>
    <x v="848"/>
    <n v="2244.48"/>
    <n v="7"/>
    <n v="0"/>
    <n v="493.78559999999999"/>
    <x v="6"/>
  </r>
  <r>
    <n v="1157"/>
    <x v="548"/>
    <s v="20/12/2014"/>
    <x v="444"/>
    <x v="2"/>
    <x v="390"/>
    <s v="Penelope Sewall"/>
    <x v="2"/>
    <s v="United States"/>
    <s v="Harrisonburg"/>
    <x v="17"/>
    <n v="22801"/>
    <x v="0"/>
    <x v="350"/>
    <x v="1"/>
    <x v="8"/>
    <x v="350"/>
    <n v="62.31"/>
    <n v="3"/>
    <n v="0"/>
    <n v="29.285699999999999"/>
    <x v="6"/>
  </r>
  <r>
    <n v="1158"/>
    <x v="548"/>
    <s v="20/12/2014"/>
    <x v="444"/>
    <x v="2"/>
    <x v="390"/>
    <s v="Penelope Sewall"/>
    <x v="2"/>
    <s v="United States"/>
    <s v="Harrisonburg"/>
    <x v="17"/>
    <n v="22801"/>
    <x v="0"/>
    <x v="342"/>
    <x v="0"/>
    <x v="3"/>
    <x v="342"/>
    <n v="455.1"/>
    <n v="2"/>
    <n v="0"/>
    <n v="100.122"/>
    <x v="6"/>
  </r>
  <r>
    <n v="1159"/>
    <x v="549"/>
    <s v="2/7/2016"/>
    <x v="445"/>
    <x v="0"/>
    <x v="334"/>
    <s v="George Bell"/>
    <x v="1"/>
    <s v="United States"/>
    <s v="Los Angeles"/>
    <x v="1"/>
    <n v="90004"/>
    <x v="1"/>
    <x v="856"/>
    <x v="0"/>
    <x v="1"/>
    <x v="849"/>
    <n v="195.184"/>
    <n v="1"/>
    <n v="0.2"/>
    <n v="19.5184"/>
    <x v="3"/>
  </r>
  <r>
    <n v="1160"/>
    <x v="550"/>
    <s v="29/6/2017"/>
    <x v="446"/>
    <x v="1"/>
    <x v="397"/>
    <s v="Alex Avila"/>
    <x v="0"/>
    <s v="United States"/>
    <s v="Minneapolis"/>
    <x v="11"/>
    <n v="55407"/>
    <x v="2"/>
    <x v="643"/>
    <x v="1"/>
    <x v="9"/>
    <x v="850"/>
    <n v="362.94"/>
    <n v="3"/>
    <n v="0"/>
    <n v="90.734999999999999"/>
    <x v="3"/>
  </r>
  <r>
    <n v="1161"/>
    <x v="550"/>
    <s v="29/6/2017"/>
    <x v="446"/>
    <x v="1"/>
    <x v="397"/>
    <s v="Alex Avila"/>
    <x v="0"/>
    <s v="United States"/>
    <s v="Minneapolis"/>
    <x v="11"/>
    <n v="55407"/>
    <x v="2"/>
    <x v="68"/>
    <x v="1"/>
    <x v="8"/>
    <x v="68"/>
    <n v="11.54"/>
    <n v="2"/>
    <n v="0"/>
    <n v="5.77"/>
    <x v="3"/>
  </r>
  <r>
    <n v="1162"/>
    <x v="551"/>
    <s v="1/9/2014"/>
    <x v="447"/>
    <x v="0"/>
    <x v="398"/>
    <s v="Larry Tron"/>
    <x v="0"/>
    <s v="United States"/>
    <s v="Escondido"/>
    <x v="1"/>
    <n v="92025"/>
    <x v="1"/>
    <x v="30"/>
    <x v="1"/>
    <x v="6"/>
    <x v="30"/>
    <n v="53.94"/>
    <n v="3"/>
    <n v="0"/>
    <n v="15.6426"/>
    <x v="1"/>
  </r>
  <r>
    <n v="1163"/>
    <x v="552"/>
    <s v="3/3/2014"/>
    <x v="448"/>
    <x v="1"/>
    <x v="399"/>
    <s v="Anne Pryor"/>
    <x v="2"/>
    <s v="United States"/>
    <s v="New York City"/>
    <x v="15"/>
    <n v="10035"/>
    <x v="3"/>
    <x v="857"/>
    <x v="2"/>
    <x v="7"/>
    <x v="851"/>
    <n v="9.99"/>
    <n v="1"/>
    <n v="0"/>
    <n v="4.5953999999999997"/>
    <x v="3"/>
  </r>
  <r>
    <n v="1164"/>
    <x v="552"/>
    <s v="3/3/2014"/>
    <x v="448"/>
    <x v="1"/>
    <x v="399"/>
    <s v="Anne Pryor"/>
    <x v="2"/>
    <s v="United States"/>
    <s v="New York City"/>
    <x v="15"/>
    <n v="10035"/>
    <x v="3"/>
    <x v="270"/>
    <x v="1"/>
    <x v="8"/>
    <x v="270"/>
    <n v="125.76"/>
    <n v="3"/>
    <n v="0.2"/>
    <n v="40.872"/>
    <x v="3"/>
  </r>
  <r>
    <n v="1165"/>
    <x v="552"/>
    <s v="3/3/2014"/>
    <x v="448"/>
    <x v="1"/>
    <x v="399"/>
    <s v="Anne Pryor"/>
    <x v="2"/>
    <s v="United States"/>
    <s v="New York City"/>
    <x v="15"/>
    <n v="10035"/>
    <x v="3"/>
    <x v="858"/>
    <x v="1"/>
    <x v="8"/>
    <x v="852"/>
    <n v="25.32"/>
    <n v="5"/>
    <n v="0.2"/>
    <n v="9.1784999999999997"/>
    <x v="3"/>
  </r>
  <r>
    <n v="1166"/>
    <x v="553"/>
    <s v="4/5/2014"/>
    <x v="449"/>
    <x v="1"/>
    <x v="400"/>
    <s v="Paul MacIntyre"/>
    <x v="0"/>
    <s v="United States"/>
    <s v="Jackson"/>
    <x v="12"/>
    <n v="49201"/>
    <x v="2"/>
    <x v="673"/>
    <x v="1"/>
    <x v="8"/>
    <x v="673"/>
    <n v="46.8"/>
    <n v="4"/>
    <n v="0"/>
    <n v="21.06"/>
    <x v="1"/>
  </r>
  <r>
    <n v="1167"/>
    <x v="554"/>
    <s v="2/11/2015"/>
    <x v="450"/>
    <x v="3"/>
    <x v="110"/>
    <s v="Kelly Collister"/>
    <x v="0"/>
    <s v="United States"/>
    <s v="Seattle"/>
    <x v="4"/>
    <n v="98115"/>
    <x v="1"/>
    <x v="100"/>
    <x v="2"/>
    <x v="11"/>
    <x v="100"/>
    <n v="447.93"/>
    <n v="9"/>
    <n v="0"/>
    <n v="49.272300000000001"/>
    <x v="7"/>
  </r>
  <r>
    <n v="1168"/>
    <x v="555"/>
    <s v="8/12/2017"/>
    <x v="235"/>
    <x v="0"/>
    <x v="111"/>
    <s v="Delfina Latchford"/>
    <x v="0"/>
    <s v="United States"/>
    <s v="New York City"/>
    <x v="15"/>
    <n v="10035"/>
    <x v="3"/>
    <x v="859"/>
    <x v="0"/>
    <x v="5"/>
    <x v="853"/>
    <n v="109.48"/>
    <n v="2"/>
    <n v="0"/>
    <n v="33.938800000000001"/>
    <x v="4"/>
  </r>
  <r>
    <n v="1169"/>
    <x v="555"/>
    <s v="8/12/2017"/>
    <x v="235"/>
    <x v="0"/>
    <x v="111"/>
    <s v="Delfina Latchford"/>
    <x v="0"/>
    <s v="United States"/>
    <s v="New York City"/>
    <x v="15"/>
    <n v="10035"/>
    <x v="3"/>
    <x v="72"/>
    <x v="1"/>
    <x v="4"/>
    <x v="72"/>
    <n v="272.94"/>
    <n v="3"/>
    <n v="0"/>
    <n v="0"/>
    <x v="4"/>
  </r>
  <r>
    <n v="1170"/>
    <x v="555"/>
    <s v="8/12/2017"/>
    <x v="235"/>
    <x v="0"/>
    <x v="111"/>
    <s v="Delfina Latchford"/>
    <x v="0"/>
    <s v="United States"/>
    <s v="New York City"/>
    <x v="15"/>
    <n v="10035"/>
    <x v="3"/>
    <x v="860"/>
    <x v="1"/>
    <x v="10"/>
    <x v="854"/>
    <n v="19.440000000000001"/>
    <n v="3"/>
    <n v="0"/>
    <n v="9.3312000000000008"/>
    <x v="4"/>
  </r>
  <r>
    <n v="1171"/>
    <x v="555"/>
    <s v="8/12/2017"/>
    <x v="235"/>
    <x v="0"/>
    <x v="111"/>
    <s v="Delfina Latchford"/>
    <x v="0"/>
    <s v="United States"/>
    <s v="New York City"/>
    <x v="15"/>
    <n v="10035"/>
    <x v="3"/>
    <x v="861"/>
    <x v="1"/>
    <x v="4"/>
    <x v="855"/>
    <n v="31.92"/>
    <n v="4"/>
    <n v="0"/>
    <n v="8.2992000000000008"/>
    <x v="4"/>
  </r>
  <r>
    <n v="1172"/>
    <x v="556"/>
    <s v="10/3/2014"/>
    <x v="451"/>
    <x v="1"/>
    <x v="349"/>
    <s v="Scott Williamson"/>
    <x v="0"/>
    <s v="United States"/>
    <s v="Royal Oak"/>
    <x v="12"/>
    <n v="48073"/>
    <x v="2"/>
    <x v="862"/>
    <x v="1"/>
    <x v="10"/>
    <x v="856"/>
    <n v="22.38"/>
    <n v="2"/>
    <n v="0"/>
    <n v="10.7424"/>
    <x v="1"/>
  </r>
  <r>
    <n v="1173"/>
    <x v="557"/>
    <s v="21/4/2014"/>
    <x v="452"/>
    <x v="1"/>
    <x v="211"/>
    <s v="Allen Armold"/>
    <x v="0"/>
    <s v="United States"/>
    <s v="Los Angeles"/>
    <x v="1"/>
    <n v="90008"/>
    <x v="1"/>
    <x v="863"/>
    <x v="1"/>
    <x v="8"/>
    <x v="857"/>
    <n v="16.52"/>
    <n v="5"/>
    <n v="0.2"/>
    <n v="5.5754999999999999"/>
    <x v="1"/>
  </r>
  <r>
    <n v="1174"/>
    <x v="558"/>
    <s v="22/10/2015"/>
    <x v="453"/>
    <x v="1"/>
    <x v="299"/>
    <s v="Liz Thompson"/>
    <x v="0"/>
    <s v="United States"/>
    <s v="Bloomington"/>
    <x v="10"/>
    <n v="61701"/>
    <x v="2"/>
    <x v="625"/>
    <x v="1"/>
    <x v="8"/>
    <x v="625"/>
    <n v="5.1760000000000002"/>
    <n v="4"/>
    <n v="0.8"/>
    <n v="-7.7640000000000002"/>
    <x v="1"/>
  </r>
  <r>
    <n v="1175"/>
    <x v="559"/>
    <s v="22/8/2015"/>
    <x v="454"/>
    <x v="2"/>
    <x v="317"/>
    <s v="Dave Poirier"/>
    <x v="1"/>
    <s v="United States"/>
    <s v="New York City"/>
    <x v="15"/>
    <n v="10035"/>
    <x v="3"/>
    <x v="864"/>
    <x v="1"/>
    <x v="8"/>
    <x v="858"/>
    <n v="50.112000000000002"/>
    <n v="6"/>
    <n v="0.2"/>
    <n v="16.2864"/>
    <x v="0"/>
  </r>
  <r>
    <n v="1176"/>
    <x v="560"/>
    <s v="29/8/2016"/>
    <x v="143"/>
    <x v="1"/>
    <x v="144"/>
    <s v="Adam Bellavance"/>
    <x v="2"/>
    <s v="United States"/>
    <s v="Concord"/>
    <x v="38"/>
    <n v="3301"/>
    <x v="3"/>
    <x v="660"/>
    <x v="1"/>
    <x v="14"/>
    <x v="660"/>
    <n v="27.93"/>
    <n v="3"/>
    <n v="0"/>
    <n v="8.0997000000000003"/>
    <x v="3"/>
  </r>
  <r>
    <n v="1177"/>
    <x v="561"/>
    <s v="27/12/2014"/>
    <x v="129"/>
    <x v="0"/>
    <x v="401"/>
    <s v="Alyssa Tate"/>
    <x v="2"/>
    <s v="United States"/>
    <s v="Los Angeles"/>
    <x v="1"/>
    <n v="90004"/>
    <x v="1"/>
    <x v="865"/>
    <x v="1"/>
    <x v="2"/>
    <x v="859"/>
    <n v="11.56"/>
    <n v="4"/>
    <n v="0"/>
    <n v="5.4332000000000003"/>
    <x v="0"/>
  </r>
  <r>
    <n v="1178"/>
    <x v="562"/>
    <s v="1/12/2016"/>
    <x v="455"/>
    <x v="1"/>
    <x v="32"/>
    <s v="Joel Eaton"/>
    <x v="0"/>
    <s v="United States"/>
    <s v="Rockville"/>
    <x v="39"/>
    <n v="20852"/>
    <x v="3"/>
    <x v="866"/>
    <x v="0"/>
    <x v="1"/>
    <x v="860"/>
    <n v="172.5"/>
    <n v="2"/>
    <n v="0"/>
    <n v="51.75"/>
    <x v="1"/>
  </r>
  <r>
    <n v="1179"/>
    <x v="562"/>
    <s v="1/12/2016"/>
    <x v="455"/>
    <x v="1"/>
    <x v="32"/>
    <s v="Joel Eaton"/>
    <x v="0"/>
    <s v="United States"/>
    <s v="Rockville"/>
    <x v="39"/>
    <n v="20852"/>
    <x v="3"/>
    <x v="160"/>
    <x v="2"/>
    <x v="7"/>
    <x v="161"/>
    <n v="179.97"/>
    <n v="3"/>
    <n v="0"/>
    <n v="44.9925"/>
    <x v="1"/>
  </r>
  <r>
    <n v="1180"/>
    <x v="563"/>
    <s v="24/4/2016"/>
    <x v="132"/>
    <x v="0"/>
    <x v="402"/>
    <s v="Cathy Armstrong"/>
    <x v="2"/>
    <s v="United States"/>
    <s v="Houston"/>
    <x v="5"/>
    <n v="77070"/>
    <x v="2"/>
    <x v="619"/>
    <x v="2"/>
    <x v="11"/>
    <x v="619"/>
    <n v="258.69600000000003"/>
    <n v="3"/>
    <n v="0.2"/>
    <n v="64.674000000000007"/>
    <x v="0"/>
  </r>
  <r>
    <n v="1181"/>
    <x v="564"/>
    <s v="21/6/2014"/>
    <x v="175"/>
    <x v="1"/>
    <x v="72"/>
    <s v="Dave Brooks"/>
    <x v="0"/>
    <s v="United States"/>
    <s v="Lakewood"/>
    <x v="30"/>
    <n v="8701"/>
    <x v="3"/>
    <x v="867"/>
    <x v="2"/>
    <x v="7"/>
    <x v="861"/>
    <n v="1322.93"/>
    <n v="7"/>
    <n v="0"/>
    <n v="357.19110000000001"/>
    <x v="1"/>
  </r>
  <r>
    <n v="1182"/>
    <x v="564"/>
    <s v="21/6/2014"/>
    <x v="175"/>
    <x v="1"/>
    <x v="72"/>
    <s v="Dave Brooks"/>
    <x v="0"/>
    <s v="United States"/>
    <s v="Lakewood"/>
    <x v="30"/>
    <n v="8701"/>
    <x v="3"/>
    <x v="868"/>
    <x v="1"/>
    <x v="6"/>
    <x v="862"/>
    <n v="3.76"/>
    <n v="2"/>
    <n v="0"/>
    <n v="1.0904"/>
    <x v="1"/>
  </r>
  <r>
    <n v="1183"/>
    <x v="565"/>
    <s v="14/1/2017"/>
    <x v="456"/>
    <x v="2"/>
    <x v="262"/>
    <s v="Rob Beeghly"/>
    <x v="0"/>
    <s v="United States"/>
    <s v="Jacksonville"/>
    <x v="3"/>
    <n v="28540"/>
    <x v="0"/>
    <x v="113"/>
    <x v="1"/>
    <x v="12"/>
    <x v="113"/>
    <n v="21.744"/>
    <n v="1"/>
    <n v="0.2"/>
    <n v="7.3385999999999996"/>
    <x v="6"/>
  </r>
  <r>
    <n v="1184"/>
    <x v="565"/>
    <s v="14/1/2017"/>
    <x v="456"/>
    <x v="2"/>
    <x v="262"/>
    <s v="Rob Beeghly"/>
    <x v="0"/>
    <s v="United States"/>
    <s v="Jacksonville"/>
    <x v="3"/>
    <n v="28540"/>
    <x v="0"/>
    <x v="869"/>
    <x v="2"/>
    <x v="7"/>
    <x v="863"/>
    <n v="7.92"/>
    <n v="5"/>
    <n v="0.2"/>
    <n v="0.69299999999999995"/>
    <x v="6"/>
  </r>
  <r>
    <n v="1185"/>
    <x v="566"/>
    <s v="24/11/2014"/>
    <x v="457"/>
    <x v="1"/>
    <x v="403"/>
    <s v="Harold Ryan"/>
    <x v="1"/>
    <s v="United States"/>
    <s v="Seattle"/>
    <x v="4"/>
    <n v="98103"/>
    <x v="1"/>
    <x v="870"/>
    <x v="1"/>
    <x v="8"/>
    <x v="864"/>
    <n v="12.096"/>
    <n v="7"/>
    <n v="0.2"/>
    <n v="4.2336"/>
    <x v="5"/>
  </r>
  <r>
    <n v="1186"/>
    <x v="566"/>
    <s v="24/11/2014"/>
    <x v="457"/>
    <x v="1"/>
    <x v="403"/>
    <s v="Harold Ryan"/>
    <x v="1"/>
    <s v="United States"/>
    <s v="Seattle"/>
    <x v="4"/>
    <n v="98103"/>
    <x v="1"/>
    <x v="871"/>
    <x v="1"/>
    <x v="4"/>
    <x v="865"/>
    <n v="485.88"/>
    <n v="6"/>
    <n v="0"/>
    <n v="9.7175999999999991"/>
    <x v="5"/>
  </r>
  <r>
    <n v="1187"/>
    <x v="566"/>
    <s v="24/11/2014"/>
    <x v="457"/>
    <x v="1"/>
    <x v="403"/>
    <s v="Harold Ryan"/>
    <x v="1"/>
    <s v="United States"/>
    <s v="Seattle"/>
    <x v="4"/>
    <n v="98103"/>
    <x v="1"/>
    <x v="585"/>
    <x v="1"/>
    <x v="10"/>
    <x v="585"/>
    <n v="25.92"/>
    <n v="4"/>
    <n v="0"/>
    <n v="12.441599999999999"/>
    <x v="5"/>
  </r>
  <r>
    <n v="1188"/>
    <x v="566"/>
    <s v="24/11/2014"/>
    <x v="457"/>
    <x v="1"/>
    <x v="403"/>
    <s v="Harold Ryan"/>
    <x v="1"/>
    <s v="United States"/>
    <s v="Seattle"/>
    <x v="4"/>
    <n v="98103"/>
    <x v="1"/>
    <x v="595"/>
    <x v="1"/>
    <x v="4"/>
    <x v="595"/>
    <n v="197.58"/>
    <n v="2"/>
    <n v="0"/>
    <n v="53.346600000000002"/>
    <x v="5"/>
  </r>
  <r>
    <n v="1189"/>
    <x v="567"/>
    <s v="26/2/2017"/>
    <x v="458"/>
    <x v="0"/>
    <x v="404"/>
    <s v="Bradley Talbott"/>
    <x v="2"/>
    <s v="United States"/>
    <s v="Los Angeles"/>
    <x v="1"/>
    <n v="90036"/>
    <x v="1"/>
    <x v="564"/>
    <x v="1"/>
    <x v="9"/>
    <x v="564"/>
    <n v="81.92"/>
    <n v="4"/>
    <n v="0"/>
    <n v="22.118400000000001"/>
    <x v="4"/>
  </r>
  <r>
    <n v="1190"/>
    <x v="567"/>
    <s v="26/2/2017"/>
    <x v="458"/>
    <x v="0"/>
    <x v="404"/>
    <s v="Bradley Talbott"/>
    <x v="2"/>
    <s v="United States"/>
    <s v="Los Angeles"/>
    <x v="1"/>
    <n v="90036"/>
    <x v="1"/>
    <x v="872"/>
    <x v="2"/>
    <x v="7"/>
    <x v="866"/>
    <n v="889.53599999999994"/>
    <n v="8"/>
    <n v="0.2"/>
    <n v="66.715199999999996"/>
    <x v="4"/>
  </r>
  <r>
    <n v="1191"/>
    <x v="567"/>
    <s v="26/2/2017"/>
    <x v="458"/>
    <x v="0"/>
    <x v="404"/>
    <s v="Bradley Talbott"/>
    <x v="2"/>
    <s v="United States"/>
    <s v="Los Angeles"/>
    <x v="1"/>
    <n v="90036"/>
    <x v="1"/>
    <x v="873"/>
    <x v="0"/>
    <x v="1"/>
    <x v="867"/>
    <n v="892.22400000000005"/>
    <n v="3"/>
    <n v="0.2"/>
    <n v="89.222399999999993"/>
    <x v="4"/>
  </r>
  <r>
    <n v="1192"/>
    <x v="567"/>
    <s v="26/2/2017"/>
    <x v="458"/>
    <x v="0"/>
    <x v="404"/>
    <s v="Bradley Talbott"/>
    <x v="2"/>
    <s v="United States"/>
    <s v="Los Angeles"/>
    <x v="1"/>
    <n v="90036"/>
    <x v="1"/>
    <x v="314"/>
    <x v="1"/>
    <x v="10"/>
    <x v="366"/>
    <n v="223.92"/>
    <n v="4"/>
    <n v="0"/>
    <n v="109.7208"/>
    <x v="4"/>
  </r>
  <r>
    <n v="1193"/>
    <x v="567"/>
    <s v="26/2/2017"/>
    <x v="458"/>
    <x v="0"/>
    <x v="404"/>
    <s v="Bradley Talbott"/>
    <x v="2"/>
    <s v="United States"/>
    <s v="Los Angeles"/>
    <x v="1"/>
    <n v="90036"/>
    <x v="1"/>
    <x v="874"/>
    <x v="1"/>
    <x v="10"/>
    <x v="868"/>
    <n v="23.12"/>
    <n v="4"/>
    <n v="0"/>
    <n v="11.328799999999999"/>
    <x v="4"/>
  </r>
  <r>
    <n v="1194"/>
    <x v="568"/>
    <s v="15/9/2015"/>
    <x v="459"/>
    <x v="3"/>
    <x v="243"/>
    <s v="Nat Gilpin"/>
    <x v="1"/>
    <s v="United States"/>
    <s v="Coral Springs"/>
    <x v="2"/>
    <n v="33065"/>
    <x v="0"/>
    <x v="289"/>
    <x v="1"/>
    <x v="10"/>
    <x v="289"/>
    <n v="15.552"/>
    <n v="3"/>
    <n v="0.2"/>
    <n v="5.4432"/>
    <x v="7"/>
  </r>
  <r>
    <n v="1195"/>
    <x v="568"/>
    <s v="15/9/2015"/>
    <x v="459"/>
    <x v="3"/>
    <x v="243"/>
    <s v="Nat Gilpin"/>
    <x v="1"/>
    <s v="United States"/>
    <s v="Coral Springs"/>
    <x v="2"/>
    <n v="33065"/>
    <x v="0"/>
    <x v="875"/>
    <x v="0"/>
    <x v="5"/>
    <x v="869"/>
    <n v="15.712"/>
    <n v="4"/>
    <n v="0.2"/>
    <n v="2.5531999999999999"/>
    <x v="7"/>
  </r>
  <r>
    <n v="1196"/>
    <x v="568"/>
    <s v="15/9/2015"/>
    <x v="459"/>
    <x v="3"/>
    <x v="243"/>
    <s v="Nat Gilpin"/>
    <x v="1"/>
    <s v="United States"/>
    <s v="Coral Springs"/>
    <x v="2"/>
    <n v="33065"/>
    <x v="0"/>
    <x v="421"/>
    <x v="1"/>
    <x v="4"/>
    <x v="421"/>
    <n v="24.672000000000001"/>
    <n v="2"/>
    <n v="0.2"/>
    <n v="2.1587999999999998"/>
    <x v="7"/>
  </r>
  <r>
    <n v="1197"/>
    <x v="568"/>
    <s v="15/9/2015"/>
    <x v="459"/>
    <x v="3"/>
    <x v="243"/>
    <s v="Nat Gilpin"/>
    <x v="1"/>
    <s v="United States"/>
    <s v="Coral Springs"/>
    <x v="2"/>
    <n v="33065"/>
    <x v="0"/>
    <x v="583"/>
    <x v="0"/>
    <x v="5"/>
    <x v="583"/>
    <n v="55.968000000000004"/>
    <n v="1"/>
    <n v="0.2"/>
    <n v="-2.0988000000000002"/>
    <x v="7"/>
  </r>
  <r>
    <n v="1198"/>
    <x v="569"/>
    <s v="8/4/2016"/>
    <x v="361"/>
    <x v="1"/>
    <x v="233"/>
    <s v="Zuschuss Carroll"/>
    <x v="0"/>
    <s v="United States"/>
    <s v="Houston"/>
    <x v="5"/>
    <n v="77041"/>
    <x v="2"/>
    <x v="876"/>
    <x v="2"/>
    <x v="11"/>
    <x v="870"/>
    <n v="431.928"/>
    <n v="9"/>
    <n v="0.2"/>
    <n v="64.789199999999994"/>
    <x v="1"/>
  </r>
  <r>
    <n v="1199"/>
    <x v="569"/>
    <s v="8/4/2016"/>
    <x v="361"/>
    <x v="1"/>
    <x v="233"/>
    <s v="Zuschuss Carroll"/>
    <x v="0"/>
    <s v="United States"/>
    <s v="Houston"/>
    <x v="5"/>
    <n v="77041"/>
    <x v="2"/>
    <x v="877"/>
    <x v="0"/>
    <x v="1"/>
    <x v="871"/>
    <n v="95.983999999999995"/>
    <n v="4"/>
    <n v="0.3"/>
    <n v="-4.1135999999999999"/>
    <x v="1"/>
  </r>
  <r>
    <n v="1200"/>
    <x v="569"/>
    <s v="8/4/2016"/>
    <x v="361"/>
    <x v="1"/>
    <x v="233"/>
    <s v="Zuschuss Carroll"/>
    <x v="0"/>
    <s v="United States"/>
    <s v="Houston"/>
    <x v="5"/>
    <n v="77041"/>
    <x v="2"/>
    <x v="316"/>
    <x v="1"/>
    <x v="8"/>
    <x v="316"/>
    <n v="1088.7919999999999"/>
    <n v="4"/>
    <n v="0.8"/>
    <n v="-1850.9464"/>
    <x v="1"/>
  </r>
  <r>
    <n v="1201"/>
    <x v="570"/>
    <s v="18/7/2016"/>
    <x v="435"/>
    <x v="1"/>
    <x v="322"/>
    <s v="Linda Southworth"/>
    <x v="1"/>
    <s v="United States"/>
    <s v="Denver"/>
    <x v="22"/>
    <n v="80219"/>
    <x v="1"/>
    <x v="629"/>
    <x v="0"/>
    <x v="1"/>
    <x v="629"/>
    <n v="544.00800000000004"/>
    <n v="3"/>
    <n v="0.2"/>
    <n v="40.800600000000003"/>
    <x v="5"/>
  </r>
  <r>
    <n v="1202"/>
    <x v="570"/>
    <s v="18/7/2016"/>
    <x v="435"/>
    <x v="1"/>
    <x v="322"/>
    <s v="Linda Southworth"/>
    <x v="1"/>
    <s v="United States"/>
    <s v="Denver"/>
    <x v="22"/>
    <n v="80219"/>
    <x v="1"/>
    <x v="255"/>
    <x v="1"/>
    <x v="8"/>
    <x v="256"/>
    <n v="1.8720000000000001"/>
    <n v="3"/>
    <n v="0.7"/>
    <n v="-1.4352"/>
    <x v="5"/>
  </r>
  <r>
    <n v="1203"/>
    <x v="570"/>
    <s v="18/7/2016"/>
    <x v="435"/>
    <x v="1"/>
    <x v="322"/>
    <s v="Linda Southworth"/>
    <x v="1"/>
    <s v="United States"/>
    <s v="Denver"/>
    <x v="22"/>
    <n v="80219"/>
    <x v="1"/>
    <x v="406"/>
    <x v="0"/>
    <x v="1"/>
    <x v="407"/>
    <n v="854.35199999999998"/>
    <n v="3"/>
    <n v="0.2"/>
    <n v="10.679399999999999"/>
    <x v="5"/>
  </r>
  <r>
    <n v="1204"/>
    <x v="570"/>
    <s v="18/7/2016"/>
    <x v="435"/>
    <x v="1"/>
    <x v="322"/>
    <s v="Linda Southworth"/>
    <x v="1"/>
    <s v="United States"/>
    <s v="Denver"/>
    <x v="22"/>
    <n v="80219"/>
    <x v="1"/>
    <x v="878"/>
    <x v="1"/>
    <x v="4"/>
    <x v="872"/>
    <n v="593.56799999999998"/>
    <n v="2"/>
    <n v="0.2"/>
    <n v="0"/>
    <x v="5"/>
  </r>
  <r>
    <n v="1205"/>
    <x v="570"/>
    <s v="18/7/2016"/>
    <x v="435"/>
    <x v="1"/>
    <x v="322"/>
    <s v="Linda Southworth"/>
    <x v="1"/>
    <s v="United States"/>
    <s v="Denver"/>
    <x v="22"/>
    <n v="80219"/>
    <x v="1"/>
    <x v="426"/>
    <x v="1"/>
    <x v="4"/>
    <x v="426"/>
    <n v="338.04"/>
    <n v="3"/>
    <n v="0.2"/>
    <n v="-33.804000000000002"/>
    <x v="5"/>
  </r>
  <r>
    <n v="1206"/>
    <x v="571"/>
    <s v="1/8/2017"/>
    <x v="460"/>
    <x v="2"/>
    <x v="405"/>
    <s v="Larry Hughes"/>
    <x v="0"/>
    <s v="United States"/>
    <s v="Charlotte"/>
    <x v="3"/>
    <n v="28205"/>
    <x v="0"/>
    <x v="704"/>
    <x v="2"/>
    <x v="7"/>
    <x v="704"/>
    <n v="271.95999999999998"/>
    <n v="5"/>
    <n v="0.2"/>
    <n v="16.997499999999999"/>
    <x v="0"/>
  </r>
  <r>
    <n v="1207"/>
    <x v="572"/>
    <s v="14/7/2016"/>
    <x v="461"/>
    <x v="0"/>
    <x v="406"/>
    <s v="Steven Ward"/>
    <x v="1"/>
    <s v="United States"/>
    <s v="New York City"/>
    <x v="15"/>
    <n v="10009"/>
    <x v="3"/>
    <x v="602"/>
    <x v="1"/>
    <x v="4"/>
    <x v="602"/>
    <n v="11.21"/>
    <n v="1"/>
    <n v="0"/>
    <n v="3.363"/>
    <x v="1"/>
  </r>
  <r>
    <n v="1208"/>
    <x v="572"/>
    <s v="14/7/2016"/>
    <x v="461"/>
    <x v="0"/>
    <x v="406"/>
    <s v="Steven Ward"/>
    <x v="1"/>
    <s v="United States"/>
    <s v="New York City"/>
    <x v="15"/>
    <n v="10009"/>
    <x v="3"/>
    <x v="315"/>
    <x v="1"/>
    <x v="8"/>
    <x v="315"/>
    <n v="9.1440000000000001"/>
    <n v="3"/>
    <n v="0.2"/>
    <n v="3.2004000000000001"/>
    <x v="1"/>
  </r>
  <r>
    <n v="1209"/>
    <x v="572"/>
    <s v="14/7/2016"/>
    <x v="461"/>
    <x v="0"/>
    <x v="406"/>
    <s v="Steven Ward"/>
    <x v="1"/>
    <s v="United States"/>
    <s v="New York City"/>
    <x v="15"/>
    <n v="10009"/>
    <x v="3"/>
    <x v="131"/>
    <x v="1"/>
    <x v="13"/>
    <x v="132"/>
    <n v="14.07"/>
    <n v="7"/>
    <n v="0"/>
    <n v="6.8943000000000003"/>
    <x v="1"/>
  </r>
  <r>
    <n v="1210"/>
    <x v="572"/>
    <s v="14/7/2016"/>
    <x v="461"/>
    <x v="0"/>
    <x v="406"/>
    <s v="Steven Ward"/>
    <x v="1"/>
    <s v="United States"/>
    <s v="New York City"/>
    <x v="15"/>
    <n v="10009"/>
    <x v="3"/>
    <x v="879"/>
    <x v="1"/>
    <x v="6"/>
    <x v="873"/>
    <n v="41.86"/>
    <n v="7"/>
    <n v="0"/>
    <n v="10.465"/>
    <x v="1"/>
  </r>
  <r>
    <n v="1211"/>
    <x v="572"/>
    <s v="14/7/2016"/>
    <x v="461"/>
    <x v="0"/>
    <x v="406"/>
    <s v="Steven Ward"/>
    <x v="1"/>
    <s v="United States"/>
    <s v="New York City"/>
    <x v="15"/>
    <n v="10009"/>
    <x v="3"/>
    <x v="880"/>
    <x v="1"/>
    <x v="8"/>
    <x v="874"/>
    <n v="8.5440000000000005"/>
    <n v="2"/>
    <n v="0.2"/>
    <n v="2.8835999999999999"/>
    <x v="1"/>
  </r>
  <r>
    <n v="1212"/>
    <x v="572"/>
    <s v="14/7/2016"/>
    <x v="461"/>
    <x v="0"/>
    <x v="406"/>
    <s v="Steven Ward"/>
    <x v="1"/>
    <s v="United States"/>
    <s v="New York City"/>
    <x v="15"/>
    <n v="10009"/>
    <x v="3"/>
    <x v="199"/>
    <x v="0"/>
    <x v="0"/>
    <x v="200"/>
    <n v="579.13599999999997"/>
    <n v="4"/>
    <n v="0.2"/>
    <n v="21.717600000000001"/>
    <x v="1"/>
  </r>
  <r>
    <n v="1213"/>
    <x v="573"/>
    <s v="9/9/2017"/>
    <x v="462"/>
    <x v="1"/>
    <x v="407"/>
    <s v="Stefania Perrino"/>
    <x v="1"/>
    <s v="United States"/>
    <s v="Philadelphia"/>
    <x v="9"/>
    <n v="19134"/>
    <x v="3"/>
    <x v="211"/>
    <x v="0"/>
    <x v="1"/>
    <x v="212"/>
    <n v="141.37200000000001"/>
    <n v="2"/>
    <n v="0.3"/>
    <n v="-48.470399999999998"/>
    <x v="1"/>
  </r>
  <r>
    <n v="1214"/>
    <x v="573"/>
    <s v="9/9/2017"/>
    <x v="462"/>
    <x v="1"/>
    <x v="407"/>
    <s v="Stefania Perrino"/>
    <x v="1"/>
    <s v="United States"/>
    <s v="Philadelphia"/>
    <x v="9"/>
    <n v="19134"/>
    <x v="3"/>
    <x v="881"/>
    <x v="1"/>
    <x v="8"/>
    <x v="875"/>
    <n v="3.036"/>
    <n v="2"/>
    <n v="0.7"/>
    <n v="-2.3275999999999999"/>
    <x v="1"/>
  </r>
  <r>
    <n v="1215"/>
    <x v="573"/>
    <s v="9/9/2017"/>
    <x v="462"/>
    <x v="1"/>
    <x v="407"/>
    <s v="Stefania Perrino"/>
    <x v="1"/>
    <s v="United States"/>
    <s v="Philadelphia"/>
    <x v="9"/>
    <n v="19134"/>
    <x v="3"/>
    <x v="491"/>
    <x v="1"/>
    <x v="8"/>
    <x v="491"/>
    <n v="4.5030000000000001"/>
    <n v="1"/>
    <n v="0.7"/>
    <n v="-3.6023999999999998"/>
    <x v="1"/>
  </r>
  <r>
    <n v="1216"/>
    <x v="573"/>
    <s v="9/9/2017"/>
    <x v="462"/>
    <x v="1"/>
    <x v="407"/>
    <s v="Stefania Perrino"/>
    <x v="1"/>
    <s v="United States"/>
    <s v="Philadelphia"/>
    <x v="9"/>
    <n v="19134"/>
    <x v="3"/>
    <x v="241"/>
    <x v="1"/>
    <x v="6"/>
    <x v="242"/>
    <n v="4.6719999999999997"/>
    <n v="1"/>
    <n v="0.2"/>
    <n v="1.5768"/>
    <x v="1"/>
  </r>
  <r>
    <n v="1217"/>
    <x v="573"/>
    <s v="9/9/2017"/>
    <x v="462"/>
    <x v="1"/>
    <x v="407"/>
    <s v="Stefania Perrino"/>
    <x v="1"/>
    <s v="United States"/>
    <s v="Philadelphia"/>
    <x v="9"/>
    <n v="19134"/>
    <x v="3"/>
    <x v="240"/>
    <x v="2"/>
    <x v="11"/>
    <x v="241"/>
    <n v="95.88"/>
    <n v="3"/>
    <n v="0.2"/>
    <n v="28.763999999999999"/>
    <x v="1"/>
  </r>
  <r>
    <n v="1218"/>
    <x v="573"/>
    <s v="9/9/2017"/>
    <x v="462"/>
    <x v="1"/>
    <x v="407"/>
    <s v="Stefania Perrino"/>
    <x v="1"/>
    <s v="United States"/>
    <s v="Philadelphia"/>
    <x v="9"/>
    <n v="19134"/>
    <x v="3"/>
    <x v="882"/>
    <x v="0"/>
    <x v="5"/>
    <x v="876"/>
    <n v="17.024000000000001"/>
    <n v="2"/>
    <n v="0.2"/>
    <n v="1.7023999999999999"/>
    <x v="1"/>
  </r>
  <r>
    <n v="1219"/>
    <x v="573"/>
    <s v="9/9/2017"/>
    <x v="462"/>
    <x v="1"/>
    <x v="407"/>
    <s v="Stefania Perrino"/>
    <x v="1"/>
    <s v="United States"/>
    <s v="Philadelphia"/>
    <x v="9"/>
    <n v="19134"/>
    <x v="3"/>
    <x v="619"/>
    <x v="2"/>
    <x v="11"/>
    <x v="619"/>
    <n v="258.69600000000003"/>
    <n v="3"/>
    <n v="0.2"/>
    <n v="64.674000000000007"/>
    <x v="1"/>
  </r>
  <r>
    <n v="1220"/>
    <x v="573"/>
    <s v="9/9/2017"/>
    <x v="462"/>
    <x v="1"/>
    <x v="407"/>
    <s v="Stefania Perrino"/>
    <x v="1"/>
    <s v="United States"/>
    <s v="Philadelphia"/>
    <x v="9"/>
    <n v="19134"/>
    <x v="3"/>
    <x v="883"/>
    <x v="2"/>
    <x v="7"/>
    <x v="877"/>
    <n v="1931.9580000000001"/>
    <n v="7"/>
    <n v="0.4"/>
    <n v="-386.39159999999998"/>
    <x v="1"/>
  </r>
  <r>
    <n v="1221"/>
    <x v="574"/>
    <s v="12/7/2014"/>
    <x v="463"/>
    <x v="1"/>
    <x v="408"/>
    <s v="Ben Ferrer"/>
    <x v="2"/>
    <s v="United States"/>
    <s v="Los Angeles"/>
    <x v="1"/>
    <n v="90036"/>
    <x v="1"/>
    <x v="17"/>
    <x v="1"/>
    <x v="4"/>
    <x v="17"/>
    <n v="249.75"/>
    <n v="9"/>
    <n v="0"/>
    <n v="44.954999999999998"/>
    <x v="1"/>
  </r>
  <r>
    <n v="1222"/>
    <x v="574"/>
    <s v="12/7/2014"/>
    <x v="463"/>
    <x v="1"/>
    <x v="408"/>
    <s v="Ben Ferrer"/>
    <x v="2"/>
    <s v="United States"/>
    <s v="Los Angeles"/>
    <x v="1"/>
    <n v="90036"/>
    <x v="1"/>
    <x v="884"/>
    <x v="2"/>
    <x v="7"/>
    <x v="878"/>
    <n v="255.93600000000001"/>
    <n v="8"/>
    <n v="0.2"/>
    <n v="28.7928"/>
    <x v="1"/>
  </r>
  <r>
    <n v="1223"/>
    <x v="575"/>
    <s v="4/12/2016"/>
    <x v="455"/>
    <x v="2"/>
    <x v="78"/>
    <s v="Becky Martin"/>
    <x v="0"/>
    <s v="United States"/>
    <s v="New York City"/>
    <x v="15"/>
    <n v="10024"/>
    <x v="3"/>
    <x v="767"/>
    <x v="0"/>
    <x v="5"/>
    <x v="766"/>
    <n v="113.79"/>
    <n v="3"/>
    <n v="0"/>
    <n v="20.482199999999999"/>
    <x v="6"/>
  </r>
  <r>
    <n v="1224"/>
    <x v="575"/>
    <s v="4/12/2016"/>
    <x v="455"/>
    <x v="2"/>
    <x v="78"/>
    <s v="Becky Martin"/>
    <x v="0"/>
    <s v="United States"/>
    <s v="New York City"/>
    <x v="15"/>
    <n v="10024"/>
    <x v="3"/>
    <x v="475"/>
    <x v="2"/>
    <x v="11"/>
    <x v="476"/>
    <n v="78.150000000000006"/>
    <n v="1"/>
    <n v="0"/>
    <n v="34.386000000000003"/>
    <x v="6"/>
  </r>
  <r>
    <n v="1225"/>
    <x v="575"/>
    <s v="4/12/2016"/>
    <x v="455"/>
    <x v="2"/>
    <x v="78"/>
    <s v="Becky Martin"/>
    <x v="0"/>
    <s v="United States"/>
    <s v="New York City"/>
    <x v="15"/>
    <n v="10024"/>
    <x v="3"/>
    <x v="870"/>
    <x v="1"/>
    <x v="8"/>
    <x v="864"/>
    <n v="1.728"/>
    <n v="1"/>
    <n v="0.2"/>
    <n v="0.6048"/>
    <x v="6"/>
  </r>
  <r>
    <n v="1226"/>
    <x v="575"/>
    <s v="4/12/2016"/>
    <x v="455"/>
    <x v="2"/>
    <x v="78"/>
    <s v="Becky Martin"/>
    <x v="0"/>
    <s v="United States"/>
    <s v="New York City"/>
    <x v="15"/>
    <n v="10024"/>
    <x v="3"/>
    <x v="885"/>
    <x v="1"/>
    <x v="10"/>
    <x v="33"/>
    <n v="40.56"/>
    <n v="4"/>
    <n v="0"/>
    <n v="19.874400000000001"/>
    <x v="6"/>
  </r>
  <r>
    <n v="1227"/>
    <x v="575"/>
    <s v="4/12/2016"/>
    <x v="455"/>
    <x v="2"/>
    <x v="78"/>
    <s v="Becky Martin"/>
    <x v="0"/>
    <s v="United States"/>
    <s v="New York City"/>
    <x v="15"/>
    <n v="10024"/>
    <x v="3"/>
    <x v="886"/>
    <x v="1"/>
    <x v="4"/>
    <x v="879"/>
    <n v="182.94"/>
    <n v="3"/>
    <n v="0"/>
    <n v="3.6587999999999998"/>
    <x v="6"/>
  </r>
  <r>
    <n v="1228"/>
    <x v="575"/>
    <s v="4/12/2016"/>
    <x v="455"/>
    <x v="2"/>
    <x v="78"/>
    <s v="Becky Martin"/>
    <x v="0"/>
    <s v="United States"/>
    <s v="New York City"/>
    <x v="15"/>
    <n v="10024"/>
    <x v="3"/>
    <x v="887"/>
    <x v="1"/>
    <x v="4"/>
    <x v="880"/>
    <n v="193.86"/>
    <n v="2"/>
    <n v="0"/>
    <n v="11.631600000000001"/>
    <x v="6"/>
  </r>
  <r>
    <n v="1229"/>
    <x v="576"/>
    <s v="6/11/2017"/>
    <x v="45"/>
    <x v="1"/>
    <x v="233"/>
    <s v="Zuschuss Carroll"/>
    <x v="0"/>
    <s v="United States"/>
    <s v="Los Angeles"/>
    <x v="1"/>
    <n v="90045"/>
    <x v="1"/>
    <x v="588"/>
    <x v="1"/>
    <x v="12"/>
    <x v="588"/>
    <n v="15.28"/>
    <n v="2"/>
    <n v="0"/>
    <n v="7.4871999999999996"/>
    <x v="3"/>
  </r>
  <r>
    <n v="1230"/>
    <x v="576"/>
    <s v="6/11/2017"/>
    <x v="45"/>
    <x v="1"/>
    <x v="233"/>
    <s v="Zuschuss Carroll"/>
    <x v="0"/>
    <s v="United States"/>
    <s v="Los Angeles"/>
    <x v="1"/>
    <n v="90045"/>
    <x v="1"/>
    <x v="698"/>
    <x v="0"/>
    <x v="5"/>
    <x v="698"/>
    <n v="8.73"/>
    <n v="1"/>
    <n v="0"/>
    <n v="2.9681999999999999"/>
    <x v="3"/>
  </r>
  <r>
    <n v="1231"/>
    <x v="576"/>
    <s v="6/11/2017"/>
    <x v="45"/>
    <x v="1"/>
    <x v="233"/>
    <s v="Zuschuss Carroll"/>
    <x v="0"/>
    <s v="United States"/>
    <s v="Los Angeles"/>
    <x v="1"/>
    <n v="90045"/>
    <x v="1"/>
    <x v="888"/>
    <x v="1"/>
    <x v="6"/>
    <x v="881"/>
    <n v="5.68"/>
    <n v="2"/>
    <n v="0"/>
    <n v="1.7607999999999999"/>
    <x v="3"/>
  </r>
  <r>
    <n v="1232"/>
    <x v="577"/>
    <s v="31/10/2015"/>
    <x v="450"/>
    <x v="0"/>
    <x v="409"/>
    <s v="Kean Thornton"/>
    <x v="0"/>
    <s v="United States"/>
    <s v="Buffalo"/>
    <x v="15"/>
    <n v="14215"/>
    <x v="3"/>
    <x v="381"/>
    <x v="1"/>
    <x v="6"/>
    <x v="382"/>
    <n v="2.78"/>
    <n v="2"/>
    <n v="0"/>
    <n v="0.7228"/>
    <x v="4"/>
  </r>
  <r>
    <n v="1233"/>
    <x v="577"/>
    <s v="31/10/2015"/>
    <x v="450"/>
    <x v="0"/>
    <x v="409"/>
    <s v="Kean Thornton"/>
    <x v="0"/>
    <s v="United States"/>
    <s v="Buffalo"/>
    <x v="15"/>
    <n v="14215"/>
    <x v="3"/>
    <x v="889"/>
    <x v="1"/>
    <x v="12"/>
    <x v="882"/>
    <n v="79.959999999999994"/>
    <n v="2"/>
    <n v="0"/>
    <n v="35.981999999999999"/>
    <x v="4"/>
  </r>
  <r>
    <n v="1234"/>
    <x v="578"/>
    <s v="30/5/2016"/>
    <x v="219"/>
    <x v="2"/>
    <x v="410"/>
    <s v="Brooke Gillingham"/>
    <x v="1"/>
    <s v="United States"/>
    <s v="Cincinnati"/>
    <x v="24"/>
    <n v="45231"/>
    <x v="3"/>
    <x v="890"/>
    <x v="2"/>
    <x v="16"/>
    <x v="883"/>
    <n v="839.98800000000006"/>
    <n v="2"/>
    <n v="0.4"/>
    <n v="69.998999999999995"/>
    <x v="4"/>
  </r>
  <r>
    <n v="1235"/>
    <x v="579"/>
    <s v="28/10/2016"/>
    <x v="464"/>
    <x v="3"/>
    <x v="310"/>
    <s v="Patrick Gardner"/>
    <x v="0"/>
    <s v="United States"/>
    <s v="Boynton Beach"/>
    <x v="2"/>
    <n v="33437"/>
    <x v="0"/>
    <x v="891"/>
    <x v="0"/>
    <x v="5"/>
    <x v="884"/>
    <n v="47.951999999999998"/>
    <n v="3"/>
    <n v="0.2"/>
    <n v="13.786199999999999"/>
    <x v="7"/>
  </r>
  <r>
    <n v="1236"/>
    <x v="579"/>
    <s v="28/10/2016"/>
    <x v="464"/>
    <x v="3"/>
    <x v="310"/>
    <s v="Patrick Gardner"/>
    <x v="0"/>
    <s v="United States"/>
    <s v="Boynton Beach"/>
    <x v="2"/>
    <n v="33437"/>
    <x v="0"/>
    <x v="691"/>
    <x v="1"/>
    <x v="8"/>
    <x v="691"/>
    <n v="37.424999999999997"/>
    <n v="5"/>
    <n v="0.7"/>
    <n v="-29.94"/>
    <x v="7"/>
  </r>
  <r>
    <n v="1237"/>
    <x v="579"/>
    <s v="28/10/2016"/>
    <x v="464"/>
    <x v="3"/>
    <x v="310"/>
    <s v="Patrick Gardner"/>
    <x v="0"/>
    <s v="United States"/>
    <s v="Boynton Beach"/>
    <x v="2"/>
    <n v="33437"/>
    <x v="0"/>
    <x v="892"/>
    <x v="0"/>
    <x v="5"/>
    <x v="885"/>
    <n v="63.968000000000004"/>
    <n v="2"/>
    <n v="0.2"/>
    <n v="0"/>
    <x v="7"/>
  </r>
  <r>
    <n v="1238"/>
    <x v="579"/>
    <s v="28/10/2016"/>
    <x v="464"/>
    <x v="3"/>
    <x v="310"/>
    <s v="Patrick Gardner"/>
    <x v="0"/>
    <s v="United States"/>
    <s v="Boynton Beach"/>
    <x v="2"/>
    <n v="33437"/>
    <x v="0"/>
    <x v="568"/>
    <x v="0"/>
    <x v="5"/>
    <x v="568"/>
    <n v="165.048"/>
    <n v="3"/>
    <n v="0.2"/>
    <n v="41.262"/>
    <x v="7"/>
  </r>
  <r>
    <n v="1239"/>
    <x v="580"/>
    <s v="11/8/2014"/>
    <x v="245"/>
    <x v="1"/>
    <x v="411"/>
    <s v="Greg Matthias"/>
    <x v="0"/>
    <s v="United States"/>
    <s v="Seattle"/>
    <x v="4"/>
    <n v="98105"/>
    <x v="1"/>
    <x v="893"/>
    <x v="0"/>
    <x v="5"/>
    <x v="886"/>
    <n v="12.35"/>
    <n v="1"/>
    <n v="0"/>
    <n v="5.4340000000000002"/>
    <x v="1"/>
  </r>
  <r>
    <n v="1240"/>
    <x v="580"/>
    <s v="11/8/2014"/>
    <x v="245"/>
    <x v="1"/>
    <x v="411"/>
    <s v="Greg Matthias"/>
    <x v="0"/>
    <s v="United States"/>
    <s v="Seattle"/>
    <x v="4"/>
    <n v="98105"/>
    <x v="1"/>
    <x v="894"/>
    <x v="1"/>
    <x v="6"/>
    <x v="887"/>
    <n v="40.97"/>
    <n v="1"/>
    <n v="0"/>
    <n v="10.652200000000001"/>
    <x v="1"/>
  </r>
  <r>
    <n v="1241"/>
    <x v="580"/>
    <s v="11/8/2014"/>
    <x v="245"/>
    <x v="1"/>
    <x v="411"/>
    <s v="Greg Matthias"/>
    <x v="0"/>
    <s v="United States"/>
    <s v="Seattle"/>
    <x v="4"/>
    <n v="98105"/>
    <x v="1"/>
    <x v="271"/>
    <x v="1"/>
    <x v="13"/>
    <x v="271"/>
    <n v="22.96"/>
    <n v="2"/>
    <n v="0"/>
    <n v="10.7912"/>
    <x v="1"/>
  </r>
  <r>
    <n v="1242"/>
    <x v="581"/>
    <s v="29/8/2016"/>
    <x v="383"/>
    <x v="1"/>
    <x v="246"/>
    <s v="Meg O'Connel"/>
    <x v="2"/>
    <s v="United States"/>
    <s v="New York City"/>
    <x v="15"/>
    <n v="10024"/>
    <x v="3"/>
    <x v="895"/>
    <x v="2"/>
    <x v="7"/>
    <x v="888"/>
    <n v="22"/>
    <n v="4"/>
    <n v="0"/>
    <n v="5.5"/>
    <x v="5"/>
  </r>
  <r>
    <n v="1243"/>
    <x v="582"/>
    <s v="15/2/2016"/>
    <x v="465"/>
    <x v="1"/>
    <x v="310"/>
    <s v="Patrick Gardner"/>
    <x v="0"/>
    <s v="United States"/>
    <s v="New York City"/>
    <x v="15"/>
    <n v="10009"/>
    <x v="3"/>
    <x v="896"/>
    <x v="1"/>
    <x v="8"/>
    <x v="889"/>
    <n v="398.35199999999998"/>
    <n v="3"/>
    <n v="0.2"/>
    <n v="124.485"/>
    <x v="2"/>
  </r>
  <r>
    <n v="1244"/>
    <x v="582"/>
    <s v="15/2/2016"/>
    <x v="465"/>
    <x v="1"/>
    <x v="310"/>
    <s v="Patrick Gardner"/>
    <x v="0"/>
    <s v="United States"/>
    <s v="New York City"/>
    <x v="15"/>
    <n v="10009"/>
    <x v="3"/>
    <x v="52"/>
    <x v="1"/>
    <x v="13"/>
    <x v="52"/>
    <n v="8.7200000000000006"/>
    <n v="4"/>
    <n v="0"/>
    <n v="3.5752000000000002"/>
    <x v="2"/>
  </r>
  <r>
    <n v="1245"/>
    <x v="583"/>
    <s v="14/5/2017"/>
    <x v="466"/>
    <x v="1"/>
    <x v="412"/>
    <s v="Eva Jacobs"/>
    <x v="0"/>
    <s v="United States"/>
    <s v="Gulfport"/>
    <x v="35"/>
    <n v="39503"/>
    <x v="0"/>
    <x v="897"/>
    <x v="1"/>
    <x v="12"/>
    <x v="890"/>
    <n v="48.69"/>
    <n v="9"/>
    <n v="0"/>
    <n v="23.8581"/>
    <x v="2"/>
  </r>
  <r>
    <n v="1246"/>
    <x v="584"/>
    <s v="12/12/2014"/>
    <x v="467"/>
    <x v="0"/>
    <x v="413"/>
    <s v="Nora Preis"/>
    <x v="0"/>
    <s v="United States"/>
    <s v="Fresno"/>
    <x v="1"/>
    <n v="93727"/>
    <x v="1"/>
    <x v="898"/>
    <x v="0"/>
    <x v="3"/>
    <x v="891"/>
    <n v="764.68799999999999"/>
    <n v="6"/>
    <n v="0.2"/>
    <n v="95.585999999999999"/>
    <x v="4"/>
  </r>
  <r>
    <n v="1247"/>
    <x v="584"/>
    <s v="12/12/2014"/>
    <x v="467"/>
    <x v="0"/>
    <x v="413"/>
    <s v="Nora Preis"/>
    <x v="0"/>
    <s v="United States"/>
    <s v="Fresno"/>
    <x v="1"/>
    <n v="93727"/>
    <x v="1"/>
    <x v="215"/>
    <x v="0"/>
    <x v="3"/>
    <x v="216"/>
    <n v="3610.848"/>
    <n v="12"/>
    <n v="0.2"/>
    <n v="135.4068"/>
    <x v="4"/>
  </r>
  <r>
    <n v="1248"/>
    <x v="584"/>
    <s v="12/12/2014"/>
    <x v="467"/>
    <x v="0"/>
    <x v="413"/>
    <s v="Nora Preis"/>
    <x v="0"/>
    <s v="United States"/>
    <s v="Fresno"/>
    <x v="1"/>
    <n v="93727"/>
    <x v="1"/>
    <x v="899"/>
    <x v="0"/>
    <x v="0"/>
    <x v="892"/>
    <n v="254.97450000000001"/>
    <n v="3"/>
    <n v="0.15"/>
    <n v="11.998799999999999"/>
    <x v="4"/>
  </r>
  <r>
    <n v="1249"/>
    <x v="585"/>
    <s v="18/12/2017"/>
    <x v="468"/>
    <x v="1"/>
    <x v="264"/>
    <s v="Doug Jacobs"/>
    <x v="0"/>
    <s v="United States"/>
    <s v="New York City"/>
    <x v="15"/>
    <n v="10009"/>
    <x v="3"/>
    <x v="900"/>
    <x v="1"/>
    <x v="6"/>
    <x v="772"/>
    <n v="38.82"/>
    <n v="6"/>
    <n v="0"/>
    <n v="17.469000000000001"/>
    <x v="5"/>
  </r>
  <r>
    <n v="1250"/>
    <x v="585"/>
    <s v="18/12/2017"/>
    <x v="468"/>
    <x v="1"/>
    <x v="264"/>
    <s v="Doug Jacobs"/>
    <x v="0"/>
    <s v="United States"/>
    <s v="New York City"/>
    <x v="15"/>
    <n v="10009"/>
    <x v="3"/>
    <x v="901"/>
    <x v="0"/>
    <x v="1"/>
    <x v="893"/>
    <n v="1141.9380000000001"/>
    <n v="9"/>
    <n v="0.1"/>
    <n v="139.5702"/>
    <x v="5"/>
  </r>
  <r>
    <n v="1251"/>
    <x v="585"/>
    <s v="18/12/2017"/>
    <x v="468"/>
    <x v="1"/>
    <x v="264"/>
    <s v="Doug Jacobs"/>
    <x v="0"/>
    <s v="United States"/>
    <s v="New York City"/>
    <x v="15"/>
    <n v="10009"/>
    <x v="3"/>
    <x v="164"/>
    <x v="1"/>
    <x v="9"/>
    <x v="165"/>
    <n v="1704.56"/>
    <n v="13"/>
    <n v="0"/>
    <n v="511.36799999999999"/>
    <x v="5"/>
  </r>
  <r>
    <n v="1252"/>
    <x v="585"/>
    <s v="18/12/2017"/>
    <x v="468"/>
    <x v="1"/>
    <x v="264"/>
    <s v="Doug Jacobs"/>
    <x v="0"/>
    <s v="United States"/>
    <s v="New York City"/>
    <x v="15"/>
    <n v="10009"/>
    <x v="3"/>
    <x v="902"/>
    <x v="1"/>
    <x v="6"/>
    <x v="894"/>
    <n v="3.2"/>
    <n v="2"/>
    <n v="0"/>
    <n v="1.3759999999999999"/>
    <x v="5"/>
  </r>
  <r>
    <n v="1253"/>
    <x v="586"/>
    <s v="4/7/2015"/>
    <x v="242"/>
    <x v="1"/>
    <x v="5"/>
    <s v="Irene Maddox"/>
    <x v="0"/>
    <s v="United States"/>
    <s v="Milwaukee"/>
    <x v="6"/>
    <n v="53209"/>
    <x v="2"/>
    <x v="903"/>
    <x v="2"/>
    <x v="7"/>
    <x v="895"/>
    <n v="1099.96"/>
    <n v="4"/>
    <n v="0"/>
    <n v="285.9896"/>
    <x v="3"/>
  </r>
  <r>
    <n v="1254"/>
    <x v="587"/>
    <s v="10/3/2017"/>
    <x v="469"/>
    <x v="1"/>
    <x v="414"/>
    <s v="Mick Hernandez"/>
    <x v="2"/>
    <s v="United States"/>
    <s v="Chester"/>
    <x v="9"/>
    <n v="19013"/>
    <x v="3"/>
    <x v="686"/>
    <x v="1"/>
    <x v="6"/>
    <x v="686"/>
    <n v="5.2480000000000002"/>
    <n v="2"/>
    <n v="0.2"/>
    <n v="0.59040000000000004"/>
    <x v="1"/>
  </r>
  <r>
    <n v="1255"/>
    <x v="587"/>
    <s v="10/3/2017"/>
    <x v="469"/>
    <x v="1"/>
    <x v="414"/>
    <s v="Mick Hernandez"/>
    <x v="2"/>
    <s v="United States"/>
    <s v="Chester"/>
    <x v="9"/>
    <n v="19013"/>
    <x v="3"/>
    <x v="424"/>
    <x v="2"/>
    <x v="7"/>
    <x v="424"/>
    <n v="35.909999999999997"/>
    <n v="3"/>
    <n v="0.4"/>
    <n v="-8.3789999999999996"/>
    <x v="1"/>
  </r>
  <r>
    <n v="1256"/>
    <x v="587"/>
    <s v="10/3/2017"/>
    <x v="469"/>
    <x v="1"/>
    <x v="414"/>
    <s v="Mick Hernandez"/>
    <x v="2"/>
    <s v="United States"/>
    <s v="Chester"/>
    <x v="9"/>
    <n v="19013"/>
    <x v="3"/>
    <x v="904"/>
    <x v="0"/>
    <x v="5"/>
    <x v="896"/>
    <n v="6.6959999999999997"/>
    <n v="1"/>
    <n v="0.2"/>
    <n v="0.50219999999999998"/>
    <x v="1"/>
  </r>
  <r>
    <n v="1257"/>
    <x v="587"/>
    <s v="10/3/2017"/>
    <x v="469"/>
    <x v="1"/>
    <x v="414"/>
    <s v="Mick Hernandez"/>
    <x v="2"/>
    <s v="United States"/>
    <s v="Chester"/>
    <x v="9"/>
    <n v="19013"/>
    <x v="3"/>
    <x v="905"/>
    <x v="0"/>
    <x v="5"/>
    <x v="897"/>
    <n v="43.872"/>
    <n v="2"/>
    <n v="0.2"/>
    <n v="11.516400000000001"/>
    <x v="1"/>
  </r>
  <r>
    <n v="1258"/>
    <x v="588"/>
    <s v="24/12/2016"/>
    <x v="470"/>
    <x v="0"/>
    <x v="176"/>
    <s v="Ross Baird"/>
    <x v="2"/>
    <s v="United States"/>
    <s v="Charlotte"/>
    <x v="3"/>
    <n v="28205"/>
    <x v="0"/>
    <x v="582"/>
    <x v="1"/>
    <x v="8"/>
    <x v="582"/>
    <n v="27.882000000000001"/>
    <n v="3"/>
    <n v="0.7"/>
    <n v="-20.4468"/>
    <x v="1"/>
  </r>
  <r>
    <n v="1259"/>
    <x v="588"/>
    <s v="24/12/2016"/>
    <x v="470"/>
    <x v="0"/>
    <x v="176"/>
    <s v="Ross Baird"/>
    <x v="2"/>
    <s v="United States"/>
    <s v="Charlotte"/>
    <x v="3"/>
    <n v="28205"/>
    <x v="0"/>
    <x v="906"/>
    <x v="1"/>
    <x v="4"/>
    <x v="898"/>
    <n v="540.048"/>
    <n v="3"/>
    <n v="0.2"/>
    <n v="-47.254199999999997"/>
    <x v="1"/>
  </r>
  <r>
    <n v="1260"/>
    <x v="588"/>
    <s v="24/12/2016"/>
    <x v="470"/>
    <x v="0"/>
    <x v="176"/>
    <s v="Ross Baird"/>
    <x v="2"/>
    <s v="United States"/>
    <s v="Charlotte"/>
    <x v="3"/>
    <n v="28205"/>
    <x v="0"/>
    <x v="240"/>
    <x v="2"/>
    <x v="11"/>
    <x v="241"/>
    <n v="255.68"/>
    <n v="8"/>
    <n v="0.2"/>
    <n v="76.703999999999994"/>
    <x v="1"/>
  </r>
  <r>
    <n v="1261"/>
    <x v="589"/>
    <s v="23/10/2017"/>
    <x v="471"/>
    <x v="1"/>
    <x v="415"/>
    <s v="Jocasta Rupert"/>
    <x v="0"/>
    <s v="United States"/>
    <s v="Jacksonville"/>
    <x v="2"/>
    <n v="32216"/>
    <x v="0"/>
    <x v="907"/>
    <x v="2"/>
    <x v="7"/>
    <x v="899"/>
    <n v="863.88"/>
    <n v="3"/>
    <n v="0.2"/>
    <n v="107.985"/>
    <x v="1"/>
  </r>
  <r>
    <n v="1262"/>
    <x v="590"/>
    <s v="28/10/2016"/>
    <x v="271"/>
    <x v="1"/>
    <x v="416"/>
    <s v="Suzanne McNair"/>
    <x v="1"/>
    <s v="United States"/>
    <s v="Greenville"/>
    <x v="3"/>
    <n v="27834"/>
    <x v="0"/>
    <x v="908"/>
    <x v="1"/>
    <x v="8"/>
    <x v="900"/>
    <n v="17.616"/>
    <n v="4"/>
    <n v="0.7"/>
    <n v="-14.0928"/>
    <x v="2"/>
  </r>
  <r>
    <n v="1263"/>
    <x v="591"/>
    <s v="7/7/2017"/>
    <x v="472"/>
    <x v="0"/>
    <x v="394"/>
    <s v="Christine Sundaresam"/>
    <x v="0"/>
    <s v="United States"/>
    <s v="Long Beach"/>
    <x v="15"/>
    <n v="11561"/>
    <x v="3"/>
    <x v="24"/>
    <x v="1"/>
    <x v="8"/>
    <x v="24"/>
    <n v="17.472000000000001"/>
    <n v="3"/>
    <n v="0.2"/>
    <n v="6.3335999999999997"/>
    <x v="4"/>
  </r>
  <r>
    <n v="1264"/>
    <x v="592"/>
    <s v="1/10/2016"/>
    <x v="342"/>
    <x v="2"/>
    <x v="417"/>
    <s v="Chris Cortes"/>
    <x v="0"/>
    <s v="United States"/>
    <s v="La Porte"/>
    <x v="14"/>
    <n v="46350"/>
    <x v="2"/>
    <x v="139"/>
    <x v="2"/>
    <x v="7"/>
    <x v="140"/>
    <n v="69.900000000000006"/>
    <n v="2"/>
    <n v="0"/>
    <n v="18.873000000000001"/>
    <x v="6"/>
  </r>
  <r>
    <n v="1265"/>
    <x v="592"/>
    <s v="1/10/2016"/>
    <x v="342"/>
    <x v="2"/>
    <x v="417"/>
    <s v="Chris Cortes"/>
    <x v="0"/>
    <s v="United States"/>
    <s v="La Porte"/>
    <x v="14"/>
    <n v="46350"/>
    <x v="2"/>
    <x v="904"/>
    <x v="0"/>
    <x v="5"/>
    <x v="896"/>
    <n v="41.85"/>
    <n v="5"/>
    <n v="0"/>
    <n v="10.881"/>
    <x v="6"/>
  </r>
  <r>
    <n v="1266"/>
    <x v="593"/>
    <s v="2/9/2017"/>
    <x v="285"/>
    <x v="1"/>
    <x v="418"/>
    <s v="Phillip Flathmann"/>
    <x v="0"/>
    <s v="United States"/>
    <s v="San Francisco"/>
    <x v="1"/>
    <n v="94122"/>
    <x v="1"/>
    <x v="909"/>
    <x v="1"/>
    <x v="6"/>
    <x v="901"/>
    <n v="6.57"/>
    <n v="3"/>
    <n v="0"/>
    <n v="1.7739"/>
    <x v="3"/>
  </r>
  <r>
    <n v="1267"/>
    <x v="594"/>
    <s v="24/12/2014"/>
    <x v="473"/>
    <x v="1"/>
    <x v="36"/>
    <s v="Julie Creighton"/>
    <x v="1"/>
    <s v="United States"/>
    <s v="Los Angeles"/>
    <x v="1"/>
    <n v="90045"/>
    <x v="1"/>
    <x v="384"/>
    <x v="1"/>
    <x v="4"/>
    <x v="385"/>
    <n v="142.86000000000001"/>
    <n v="1"/>
    <n v="0"/>
    <n v="41.429400000000001"/>
    <x v="3"/>
  </r>
  <r>
    <n v="1268"/>
    <x v="594"/>
    <s v="24/12/2014"/>
    <x v="473"/>
    <x v="1"/>
    <x v="36"/>
    <s v="Julie Creighton"/>
    <x v="1"/>
    <s v="United States"/>
    <s v="Los Angeles"/>
    <x v="1"/>
    <n v="90045"/>
    <x v="1"/>
    <x v="64"/>
    <x v="0"/>
    <x v="1"/>
    <x v="64"/>
    <n v="292.27199999999999"/>
    <n v="6"/>
    <n v="0.2"/>
    <n v="18.266999999999999"/>
    <x v="3"/>
  </r>
  <r>
    <n v="1269"/>
    <x v="595"/>
    <s v="23/9/2017"/>
    <x v="474"/>
    <x v="1"/>
    <x v="410"/>
    <s v="Brooke Gillingham"/>
    <x v="1"/>
    <s v="United States"/>
    <s v="Louisville"/>
    <x v="22"/>
    <n v="80027"/>
    <x v="1"/>
    <x v="390"/>
    <x v="0"/>
    <x v="5"/>
    <x v="391"/>
    <n v="29.327999999999999"/>
    <n v="3"/>
    <n v="0.2"/>
    <n v="3.6659999999999999"/>
    <x v="1"/>
  </r>
  <r>
    <n v="1270"/>
    <x v="596"/>
    <s v="4/6/2017"/>
    <x v="475"/>
    <x v="1"/>
    <x v="419"/>
    <s v="Dan Campbell"/>
    <x v="0"/>
    <s v="United States"/>
    <s v="Florence"/>
    <x v="19"/>
    <n v="35630"/>
    <x v="0"/>
    <x v="910"/>
    <x v="1"/>
    <x v="10"/>
    <x v="902"/>
    <n v="12.48"/>
    <n v="2"/>
    <n v="0"/>
    <n v="5.6159999999999997"/>
    <x v="1"/>
  </r>
  <r>
    <n v="1271"/>
    <x v="597"/>
    <s v="21/4/2016"/>
    <x v="408"/>
    <x v="1"/>
    <x v="259"/>
    <s v="Sibella Parks"/>
    <x v="1"/>
    <s v="United States"/>
    <s v="Chicago"/>
    <x v="10"/>
    <n v="60623"/>
    <x v="2"/>
    <x v="911"/>
    <x v="1"/>
    <x v="4"/>
    <x v="903"/>
    <n v="102.336"/>
    <n v="4"/>
    <n v="0.2"/>
    <n v="-12.792"/>
    <x v="3"/>
  </r>
  <r>
    <n v="1272"/>
    <x v="597"/>
    <s v="21/4/2016"/>
    <x v="408"/>
    <x v="1"/>
    <x v="259"/>
    <s v="Sibella Parks"/>
    <x v="1"/>
    <s v="United States"/>
    <s v="Chicago"/>
    <x v="10"/>
    <n v="60623"/>
    <x v="2"/>
    <x v="723"/>
    <x v="1"/>
    <x v="9"/>
    <x v="722"/>
    <n v="48.792000000000002"/>
    <n v="3"/>
    <n v="0.8"/>
    <n v="-126.8592"/>
    <x v="3"/>
  </r>
  <r>
    <n v="1273"/>
    <x v="597"/>
    <s v="21/4/2016"/>
    <x v="408"/>
    <x v="1"/>
    <x v="259"/>
    <s v="Sibella Parks"/>
    <x v="1"/>
    <s v="United States"/>
    <s v="Chicago"/>
    <x v="10"/>
    <n v="60623"/>
    <x v="2"/>
    <x v="912"/>
    <x v="1"/>
    <x v="8"/>
    <x v="904"/>
    <n v="44.847999999999999"/>
    <n v="8"/>
    <n v="0.8"/>
    <n v="-67.272000000000006"/>
    <x v="3"/>
  </r>
  <r>
    <n v="1274"/>
    <x v="598"/>
    <s v="26/5/2016"/>
    <x v="476"/>
    <x v="3"/>
    <x v="384"/>
    <s v="Maurice Satty"/>
    <x v="0"/>
    <s v="United States"/>
    <s v="Fort Worth"/>
    <x v="5"/>
    <n v="76106"/>
    <x v="2"/>
    <x v="747"/>
    <x v="1"/>
    <x v="10"/>
    <x v="745"/>
    <n v="10.368"/>
    <n v="2"/>
    <n v="0.2"/>
    <n v="3.6288"/>
    <x v="7"/>
  </r>
  <r>
    <n v="1275"/>
    <x v="598"/>
    <s v="26/5/2016"/>
    <x v="476"/>
    <x v="3"/>
    <x v="384"/>
    <s v="Maurice Satty"/>
    <x v="0"/>
    <s v="United States"/>
    <s v="Fort Worth"/>
    <x v="5"/>
    <n v="76106"/>
    <x v="2"/>
    <x v="913"/>
    <x v="0"/>
    <x v="1"/>
    <x v="905"/>
    <n v="388.43"/>
    <n v="5"/>
    <n v="0.3"/>
    <n v="-88.784000000000006"/>
    <x v="7"/>
  </r>
  <r>
    <n v="1276"/>
    <x v="598"/>
    <s v="26/5/2016"/>
    <x v="476"/>
    <x v="3"/>
    <x v="384"/>
    <s v="Maurice Satty"/>
    <x v="0"/>
    <s v="United States"/>
    <s v="Fort Worth"/>
    <x v="5"/>
    <n v="76106"/>
    <x v="2"/>
    <x v="99"/>
    <x v="1"/>
    <x v="10"/>
    <x v="99"/>
    <n v="14.352"/>
    <n v="3"/>
    <n v="0.2"/>
    <n v="5.2026000000000003"/>
    <x v="7"/>
  </r>
  <r>
    <n v="1277"/>
    <x v="598"/>
    <s v="26/5/2016"/>
    <x v="476"/>
    <x v="3"/>
    <x v="384"/>
    <s v="Maurice Satty"/>
    <x v="0"/>
    <s v="United States"/>
    <s v="Fort Worth"/>
    <x v="5"/>
    <n v="76106"/>
    <x v="2"/>
    <x v="914"/>
    <x v="2"/>
    <x v="11"/>
    <x v="906"/>
    <n v="63.991999999999997"/>
    <n v="1"/>
    <n v="0.2"/>
    <n v="-7.1990999999999996"/>
    <x v="7"/>
  </r>
  <r>
    <n v="1278"/>
    <x v="599"/>
    <s v="2/5/2016"/>
    <x v="477"/>
    <x v="1"/>
    <x v="420"/>
    <s v="Bryan Davis"/>
    <x v="0"/>
    <s v="United States"/>
    <s v="Houston"/>
    <x v="5"/>
    <n v="77070"/>
    <x v="2"/>
    <x v="915"/>
    <x v="1"/>
    <x v="6"/>
    <x v="907"/>
    <n v="86.352000000000004"/>
    <n v="3"/>
    <n v="0.2"/>
    <n v="5.3970000000000002"/>
    <x v="3"/>
  </r>
  <r>
    <n v="1279"/>
    <x v="600"/>
    <s v="8/9/2014"/>
    <x v="478"/>
    <x v="2"/>
    <x v="346"/>
    <s v="Karen Carlisle"/>
    <x v="1"/>
    <s v="United States"/>
    <s v="Macon"/>
    <x v="32"/>
    <n v="31204"/>
    <x v="0"/>
    <x v="916"/>
    <x v="2"/>
    <x v="11"/>
    <x v="908"/>
    <n v="32.97"/>
    <n v="3"/>
    <n v="0"/>
    <n v="12.8583"/>
    <x v="0"/>
  </r>
  <r>
    <n v="1280"/>
    <x v="600"/>
    <s v="8/9/2014"/>
    <x v="478"/>
    <x v="2"/>
    <x v="346"/>
    <s v="Karen Carlisle"/>
    <x v="1"/>
    <s v="United States"/>
    <s v="Macon"/>
    <x v="32"/>
    <n v="31204"/>
    <x v="0"/>
    <x v="917"/>
    <x v="2"/>
    <x v="11"/>
    <x v="909"/>
    <n v="83.88"/>
    <n v="4"/>
    <n v="0"/>
    <n v="30.1968"/>
    <x v="0"/>
  </r>
  <r>
    <n v="1281"/>
    <x v="601"/>
    <s v="5/9/2016"/>
    <x v="479"/>
    <x v="2"/>
    <x v="309"/>
    <s v="Toby Ritter"/>
    <x v="0"/>
    <s v="United States"/>
    <s v="Cedar Rapids"/>
    <x v="23"/>
    <n v="52402"/>
    <x v="2"/>
    <x v="918"/>
    <x v="2"/>
    <x v="7"/>
    <x v="910"/>
    <n v="278.39999999999998"/>
    <n v="3"/>
    <n v="0"/>
    <n v="80.736000000000004"/>
    <x v="6"/>
  </r>
  <r>
    <n v="1282"/>
    <x v="602"/>
    <s v="9/4/2017"/>
    <x v="384"/>
    <x v="2"/>
    <x v="193"/>
    <s v="Sue Ann Reed"/>
    <x v="0"/>
    <s v="United States"/>
    <s v="Jacksonville"/>
    <x v="2"/>
    <n v="32216"/>
    <x v="0"/>
    <x v="919"/>
    <x v="1"/>
    <x v="2"/>
    <x v="911"/>
    <n v="15.12"/>
    <n v="3"/>
    <n v="0.2"/>
    <n v="4.9139999999999997"/>
    <x v="4"/>
  </r>
  <r>
    <n v="1283"/>
    <x v="602"/>
    <s v="9/4/2017"/>
    <x v="384"/>
    <x v="2"/>
    <x v="193"/>
    <s v="Sue Ann Reed"/>
    <x v="0"/>
    <s v="United States"/>
    <s v="Jacksonville"/>
    <x v="2"/>
    <n v="32216"/>
    <x v="0"/>
    <x v="920"/>
    <x v="1"/>
    <x v="8"/>
    <x v="912"/>
    <n v="17.43"/>
    <n v="1"/>
    <n v="0.7"/>
    <n v="-13.363"/>
    <x v="4"/>
  </r>
  <r>
    <n v="1284"/>
    <x v="602"/>
    <s v="9/4/2017"/>
    <x v="384"/>
    <x v="2"/>
    <x v="193"/>
    <s v="Sue Ann Reed"/>
    <x v="0"/>
    <s v="United States"/>
    <s v="Jacksonville"/>
    <x v="2"/>
    <n v="32216"/>
    <x v="0"/>
    <x v="921"/>
    <x v="1"/>
    <x v="10"/>
    <x v="913"/>
    <n v="251.64"/>
    <n v="3"/>
    <n v="0.2"/>
    <n v="88.073999999999998"/>
    <x v="4"/>
  </r>
  <r>
    <n v="1285"/>
    <x v="603"/>
    <s v="6/12/2015"/>
    <x v="301"/>
    <x v="1"/>
    <x v="147"/>
    <s v="Katrina Willman"/>
    <x v="0"/>
    <s v="United States"/>
    <s v="Austin"/>
    <x v="5"/>
    <n v="78745"/>
    <x v="2"/>
    <x v="922"/>
    <x v="1"/>
    <x v="8"/>
    <x v="914"/>
    <n v="2.7719999999999998"/>
    <n v="7"/>
    <n v="0.8"/>
    <n v="-4.851"/>
    <x v="5"/>
  </r>
  <r>
    <n v="1286"/>
    <x v="604"/>
    <s v="26/6/2016"/>
    <x v="480"/>
    <x v="1"/>
    <x v="421"/>
    <s v="Gene McClure"/>
    <x v="0"/>
    <s v="United States"/>
    <s v="Providence"/>
    <x v="34"/>
    <n v="2908"/>
    <x v="3"/>
    <x v="383"/>
    <x v="1"/>
    <x v="4"/>
    <x v="384"/>
    <n v="14.9"/>
    <n v="5"/>
    <n v="0"/>
    <n v="1.0429999999999999"/>
    <x v="2"/>
  </r>
  <r>
    <n v="1287"/>
    <x v="605"/>
    <s v="4/7/2015"/>
    <x v="481"/>
    <x v="1"/>
    <x v="57"/>
    <s v="Alan Dominguez"/>
    <x v="2"/>
    <s v="United States"/>
    <s v="New York City"/>
    <x v="15"/>
    <n v="10035"/>
    <x v="3"/>
    <x v="923"/>
    <x v="1"/>
    <x v="6"/>
    <x v="915"/>
    <n v="15.48"/>
    <n v="3"/>
    <n v="0"/>
    <n v="4.4892000000000003"/>
    <x v="1"/>
  </r>
  <r>
    <n v="1288"/>
    <x v="606"/>
    <s v="22/11/2016"/>
    <x v="482"/>
    <x v="1"/>
    <x v="422"/>
    <s v="Todd Boyes"/>
    <x v="1"/>
    <s v="United States"/>
    <s v="New York City"/>
    <x v="15"/>
    <n v="10009"/>
    <x v="3"/>
    <x v="63"/>
    <x v="0"/>
    <x v="5"/>
    <x v="63"/>
    <n v="39.880000000000003"/>
    <n v="2"/>
    <n v="0"/>
    <n v="11.166399999999999"/>
    <x v="1"/>
  </r>
  <r>
    <n v="1289"/>
    <x v="606"/>
    <s v="22/11/2016"/>
    <x v="482"/>
    <x v="1"/>
    <x v="422"/>
    <s v="Todd Boyes"/>
    <x v="1"/>
    <s v="United States"/>
    <s v="New York City"/>
    <x v="15"/>
    <n v="10009"/>
    <x v="3"/>
    <x v="536"/>
    <x v="1"/>
    <x v="8"/>
    <x v="536"/>
    <n v="12.192"/>
    <n v="4"/>
    <n v="0.2"/>
    <n v="4.1147999999999998"/>
    <x v="1"/>
  </r>
  <r>
    <n v="1290"/>
    <x v="606"/>
    <s v="22/11/2016"/>
    <x v="482"/>
    <x v="1"/>
    <x v="422"/>
    <s v="Todd Boyes"/>
    <x v="1"/>
    <s v="United States"/>
    <s v="New York City"/>
    <x v="15"/>
    <n v="10009"/>
    <x v="3"/>
    <x v="924"/>
    <x v="1"/>
    <x v="6"/>
    <x v="916"/>
    <n v="20.82"/>
    <n v="3"/>
    <n v="0"/>
    <n v="7.4951999999999996"/>
    <x v="1"/>
  </r>
  <r>
    <n v="1291"/>
    <x v="607"/>
    <s v="10/11/2016"/>
    <x v="357"/>
    <x v="2"/>
    <x v="254"/>
    <s v="Chuck Clark"/>
    <x v="2"/>
    <s v="United States"/>
    <s v="San Francisco"/>
    <x v="1"/>
    <n v="94122"/>
    <x v="1"/>
    <x v="925"/>
    <x v="1"/>
    <x v="8"/>
    <x v="917"/>
    <n v="13.215999999999999"/>
    <n v="4"/>
    <n v="0.2"/>
    <n v="4.4603999999999999"/>
    <x v="4"/>
  </r>
  <r>
    <n v="1292"/>
    <x v="607"/>
    <s v="10/11/2016"/>
    <x v="357"/>
    <x v="2"/>
    <x v="254"/>
    <s v="Chuck Clark"/>
    <x v="2"/>
    <s v="United States"/>
    <s v="San Francisco"/>
    <x v="1"/>
    <n v="94122"/>
    <x v="1"/>
    <x v="860"/>
    <x v="1"/>
    <x v="10"/>
    <x v="854"/>
    <n v="32.4"/>
    <n v="5"/>
    <n v="0"/>
    <n v="15.552"/>
    <x v="4"/>
  </r>
  <r>
    <n v="1293"/>
    <x v="608"/>
    <s v="27/8/2015"/>
    <x v="483"/>
    <x v="1"/>
    <x v="58"/>
    <s v="Philip Fox"/>
    <x v="0"/>
    <s v="United States"/>
    <s v="San Diego"/>
    <x v="1"/>
    <n v="92105"/>
    <x v="1"/>
    <x v="133"/>
    <x v="1"/>
    <x v="14"/>
    <x v="134"/>
    <n v="32.94"/>
    <n v="3"/>
    <n v="0"/>
    <n v="9.2232000000000003"/>
    <x v="3"/>
  </r>
  <r>
    <n v="1294"/>
    <x v="608"/>
    <s v="27/8/2015"/>
    <x v="483"/>
    <x v="1"/>
    <x v="58"/>
    <s v="Philip Fox"/>
    <x v="0"/>
    <s v="United States"/>
    <s v="San Diego"/>
    <x v="1"/>
    <n v="92105"/>
    <x v="1"/>
    <x v="926"/>
    <x v="1"/>
    <x v="10"/>
    <x v="918"/>
    <n v="114.2"/>
    <n v="5"/>
    <n v="0"/>
    <n v="52.531999999999996"/>
    <x v="3"/>
  </r>
  <r>
    <n v="1295"/>
    <x v="608"/>
    <s v="27/8/2015"/>
    <x v="483"/>
    <x v="1"/>
    <x v="58"/>
    <s v="Philip Fox"/>
    <x v="0"/>
    <s v="United States"/>
    <s v="San Diego"/>
    <x v="1"/>
    <n v="92105"/>
    <x v="1"/>
    <x v="85"/>
    <x v="1"/>
    <x v="2"/>
    <x v="85"/>
    <n v="3.08"/>
    <n v="1"/>
    <n v="0"/>
    <n v="1.4783999999999999"/>
    <x v="3"/>
  </r>
  <r>
    <n v="1296"/>
    <x v="609"/>
    <s v="25/5/2015"/>
    <x v="484"/>
    <x v="1"/>
    <x v="423"/>
    <s v="Justin Hirsh"/>
    <x v="0"/>
    <s v="United States"/>
    <s v="Pueblo"/>
    <x v="22"/>
    <n v="81001"/>
    <x v="1"/>
    <x v="723"/>
    <x v="1"/>
    <x v="9"/>
    <x v="722"/>
    <n v="845.72799999999995"/>
    <n v="13"/>
    <n v="0.2"/>
    <n v="84.572800000000001"/>
    <x v="1"/>
  </r>
  <r>
    <n v="1297"/>
    <x v="610"/>
    <s v="30/12/2017"/>
    <x v="362"/>
    <x v="1"/>
    <x v="424"/>
    <s v="Erica Bern"/>
    <x v="1"/>
    <s v="United States"/>
    <s v="Fairfield"/>
    <x v="1"/>
    <n v="94533"/>
    <x v="1"/>
    <x v="530"/>
    <x v="1"/>
    <x v="8"/>
    <x v="530"/>
    <n v="13.904"/>
    <n v="2"/>
    <n v="0.2"/>
    <n v="4.5187999999999997"/>
    <x v="1"/>
  </r>
  <r>
    <n v="1298"/>
    <x v="610"/>
    <s v="30/12/2017"/>
    <x v="362"/>
    <x v="1"/>
    <x v="424"/>
    <s v="Erica Bern"/>
    <x v="1"/>
    <s v="United States"/>
    <s v="Fairfield"/>
    <x v="1"/>
    <n v="94533"/>
    <x v="1"/>
    <x v="569"/>
    <x v="1"/>
    <x v="8"/>
    <x v="919"/>
    <n v="20.72"/>
    <n v="2"/>
    <n v="0.2"/>
    <n v="6.4749999999999996"/>
    <x v="1"/>
  </r>
  <r>
    <n v="1299"/>
    <x v="611"/>
    <s v="8/12/2016"/>
    <x v="485"/>
    <x v="0"/>
    <x v="425"/>
    <s v="Quincy Jones"/>
    <x v="1"/>
    <s v="United States"/>
    <s v="Saint Paul"/>
    <x v="11"/>
    <n v="55106"/>
    <x v="2"/>
    <x v="461"/>
    <x v="2"/>
    <x v="7"/>
    <x v="462"/>
    <n v="114.95"/>
    <n v="5"/>
    <n v="0"/>
    <n v="2.2989999999999999"/>
    <x v="1"/>
  </r>
  <r>
    <n v="1300"/>
    <x v="612"/>
    <s v="4/10/2015"/>
    <x v="486"/>
    <x v="2"/>
    <x v="397"/>
    <s v="Alex Avila"/>
    <x v="0"/>
    <s v="United States"/>
    <s v="San Francisco"/>
    <x v="1"/>
    <n v="94109"/>
    <x v="1"/>
    <x v="146"/>
    <x v="1"/>
    <x v="4"/>
    <x v="147"/>
    <n v="26.96"/>
    <n v="2"/>
    <n v="0"/>
    <n v="7.0095999999999998"/>
    <x v="0"/>
  </r>
  <r>
    <n v="1301"/>
    <x v="613"/>
    <s v="23/12/2016"/>
    <x v="487"/>
    <x v="0"/>
    <x v="95"/>
    <s v="Logan Currie"/>
    <x v="0"/>
    <s v="United States"/>
    <s v="Springfield"/>
    <x v="17"/>
    <n v="22153"/>
    <x v="0"/>
    <x v="35"/>
    <x v="0"/>
    <x v="5"/>
    <x v="35"/>
    <n v="572.76"/>
    <n v="6"/>
    <n v="0"/>
    <n v="166.10040000000001"/>
    <x v="4"/>
  </r>
  <r>
    <n v="1302"/>
    <x v="613"/>
    <s v="23/12/2016"/>
    <x v="487"/>
    <x v="0"/>
    <x v="95"/>
    <s v="Logan Currie"/>
    <x v="0"/>
    <s v="United States"/>
    <s v="Springfield"/>
    <x v="17"/>
    <n v="22153"/>
    <x v="0"/>
    <x v="35"/>
    <x v="0"/>
    <x v="5"/>
    <x v="35"/>
    <n v="286.38"/>
    <n v="3"/>
    <n v="0"/>
    <n v="83.050200000000004"/>
    <x v="4"/>
  </r>
  <r>
    <n v="1303"/>
    <x v="614"/>
    <s v="19/9/2015"/>
    <x v="488"/>
    <x v="0"/>
    <x v="426"/>
    <s v="Tracy Collins"/>
    <x v="2"/>
    <s v="United States"/>
    <s v="Arlington"/>
    <x v="17"/>
    <n v="22204"/>
    <x v="0"/>
    <x v="927"/>
    <x v="0"/>
    <x v="0"/>
    <x v="920"/>
    <n v="61.96"/>
    <n v="2"/>
    <n v="0"/>
    <n v="4.3372000000000002"/>
    <x v="3"/>
  </r>
  <r>
    <n v="1304"/>
    <x v="615"/>
    <s v="3/7/2017"/>
    <x v="489"/>
    <x v="1"/>
    <x v="427"/>
    <s v="Chuck Sachs"/>
    <x v="0"/>
    <s v="United States"/>
    <s v="Columbus"/>
    <x v="32"/>
    <n v="31907"/>
    <x v="0"/>
    <x v="928"/>
    <x v="0"/>
    <x v="5"/>
    <x v="921"/>
    <n v="23.99"/>
    <n v="1"/>
    <n v="0"/>
    <n v="5.5176999999999996"/>
    <x v="1"/>
  </r>
  <r>
    <n v="1305"/>
    <x v="615"/>
    <s v="3/7/2017"/>
    <x v="489"/>
    <x v="1"/>
    <x v="427"/>
    <s v="Chuck Sachs"/>
    <x v="0"/>
    <s v="United States"/>
    <s v="Columbus"/>
    <x v="32"/>
    <n v="31907"/>
    <x v="0"/>
    <x v="664"/>
    <x v="2"/>
    <x v="7"/>
    <x v="664"/>
    <n v="287.97000000000003"/>
    <n v="3"/>
    <n v="0"/>
    <n v="77.751900000000006"/>
    <x v="1"/>
  </r>
  <r>
    <n v="1306"/>
    <x v="616"/>
    <s v="14/7/2016"/>
    <x v="220"/>
    <x v="0"/>
    <x v="298"/>
    <s v="Bryan Mills"/>
    <x v="0"/>
    <s v="United States"/>
    <s v="Houston"/>
    <x v="5"/>
    <n v="77036"/>
    <x v="2"/>
    <x v="929"/>
    <x v="2"/>
    <x v="7"/>
    <x v="922"/>
    <n v="419.94400000000002"/>
    <n v="7"/>
    <n v="0.2"/>
    <n v="52.493000000000002"/>
    <x v="4"/>
  </r>
  <r>
    <n v="1307"/>
    <x v="617"/>
    <s v="20/6/2016"/>
    <x v="490"/>
    <x v="2"/>
    <x v="116"/>
    <s v="Roy Collins"/>
    <x v="0"/>
    <s v="United States"/>
    <s v="Pasadena"/>
    <x v="1"/>
    <n v="91104"/>
    <x v="1"/>
    <x v="481"/>
    <x v="1"/>
    <x v="10"/>
    <x v="482"/>
    <n v="46.76"/>
    <n v="7"/>
    <n v="0"/>
    <n v="22.444800000000001"/>
    <x v="6"/>
  </r>
  <r>
    <n v="1308"/>
    <x v="617"/>
    <s v="20/6/2016"/>
    <x v="490"/>
    <x v="2"/>
    <x v="116"/>
    <s v="Roy Collins"/>
    <x v="0"/>
    <s v="United States"/>
    <s v="Pasadena"/>
    <x v="1"/>
    <n v="91104"/>
    <x v="1"/>
    <x v="777"/>
    <x v="1"/>
    <x v="8"/>
    <x v="776"/>
    <n v="17.712"/>
    <n v="3"/>
    <n v="0.2"/>
    <n v="6.4206000000000003"/>
    <x v="6"/>
  </r>
  <r>
    <n v="1309"/>
    <x v="617"/>
    <s v="20/6/2016"/>
    <x v="490"/>
    <x v="2"/>
    <x v="116"/>
    <s v="Roy Collins"/>
    <x v="0"/>
    <s v="United States"/>
    <s v="Pasadena"/>
    <x v="1"/>
    <n v="91104"/>
    <x v="1"/>
    <x v="930"/>
    <x v="1"/>
    <x v="9"/>
    <x v="923"/>
    <n v="21.78"/>
    <n v="2"/>
    <n v="0"/>
    <n v="5.6627999999999998"/>
    <x v="6"/>
  </r>
  <r>
    <n v="1310"/>
    <x v="617"/>
    <s v="20/6/2016"/>
    <x v="490"/>
    <x v="2"/>
    <x v="116"/>
    <s v="Roy Collins"/>
    <x v="0"/>
    <s v="United States"/>
    <s v="Pasadena"/>
    <x v="1"/>
    <n v="91104"/>
    <x v="1"/>
    <x v="398"/>
    <x v="1"/>
    <x v="4"/>
    <x v="399"/>
    <n v="161.94"/>
    <n v="3"/>
    <n v="0"/>
    <n v="9.7164000000000001"/>
    <x v="6"/>
  </r>
  <r>
    <n v="1311"/>
    <x v="617"/>
    <s v="20/6/2016"/>
    <x v="490"/>
    <x v="2"/>
    <x v="116"/>
    <s v="Roy Collins"/>
    <x v="0"/>
    <s v="United States"/>
    <s v="Pasadena"/>
    <x v="1"/>
    <n v="91104"/>
    <x v="1"/>
    <x v="931"/>
    <x v="0"/>
    <x v="1"/>
    <x v="924"/>
    <n v="161.56800000000001"/>
    <n v="2"/>
    <n v="0.2"/>
    <n v="-8.0784000000000002"/>
    <x v="6"/>
  </r>
  <r>
    <n v="1312"/>
    <x v="618"/>
    <s v="9/12/2016"/>
    <x v="10"/>
    <x v="1"/>
    <x v="248"/>
    <s v="Fred McMath"/>
    <x v="0"/>
    <s v="United States"/>
    <s v="Lawrence"/>
    <x v="31"/>
    <n v="1841"/>
    <x v="3"/>
    <x v="932"/>
    <x v="1"/>
    <x v="2"/>
    <x v="925"/>
    <n v="3.69"/>
    <n v="1"/>
    <n v="0"/>
    <n v="1.7343"/>
    <x v="1"/>
  </r>
  <r>
    <n v="1313"/>
    <x v="618"/>
    <s v="9/12/2016"/>
    <x v="10"/>
    <x v="1"/>
    <x v="248"/>
    <s v="Fred McMath"/>
    <x v="0"/>
    <s v="United States"/>
    <s v="Lawrence"/>
    <x v="31"/>
    <n v="1841"/>
    <x v="3"/>
    <x v="933"/>
    <x v="1"/>
    <x v="2"/>
    <x v="926"/>
    <n v="122.12"/>
    <n v="4"/>
    <n v="0"/>
    <n v="56.175199999999997"/>
    <x v="1"/>
  </r>
  <r>
    <n v="1314"/>
    <x v="619"/>
    <s v="24/9/2016"/>
    <x v="152"/>
    <x v="1"/>
    <x v="7"/>
    <s v="Pete Kriz"/>
    <x v="0"/>
    <s v="United States"/>
    <s v="Columbus"/>
    <x v="24"/>
    <n v="43229"/>
    <x v="3"/>
    <x v="637"/>
    <x v="0"/>
    <x v="1"/>
    <x v="637"/>
    <n v="155.37200000000001"/>
    <n v="2"/>
    <n v="0.3"/>
    <n v="-13.317600000000001"/>
    <x v="2"/>
  </r>
  <r>
    <n v="1315"/>
    <x v="620"/>
    <s v="18/12/2016"/>
    <x v="491"/>
    <x v="1"/>
    <x v="428"/>
    <s v="Henry Goldwyn"/>
    <x v="1"/>
    <s v="United States"/>
    <s v="Los Angeles"/>
    <x v="1"/>
    <n v="90032"/>
    <x v="1"/>
    <x v="934"/>
    <x v="1"/>
    <x v="10"/>
    <x v="927"/>
    <n v="38.880000000000003"/>
    <n v="6"/>
    <n v="0"/>
    <n v="18.662400000000002"/>
    <x v="3"/>
  </r>
  <r>
    <n v="1316"/>
    <x v="620"/>
    <s v="18/12/2016"/>
    <x v="491"/>
    <x v="1"/>
    <x v="428"/>
    <s v="Henry Goldwyn"/>
    <x v="1"/>
    <s v="United States"/>
    <s v="Los Angeles"/>
    <x v="1"/>
    <n v="90032"/>
    <x v="1"/>
    <x v="935"/>
    <x v="0"/>
    <x v="5"/>
    <x v="928"/>
    <n v="183.84"/>
    <n v="8"/>
    <n v="0"/>
    <n v="62.505600000000001"/>
    <x v="3"/>
  </r>
  <r>
    <n v="1317"/>
    <x v="620"/>
    <s v="18/12/2016"/>
    <x v="491"/>
    <x v="1"/>
    <x v="428"/>
    <s v="Henry Goldwyn"/>
    <x v="1"/>
    <s v="United States"/>
    <s v="Los Angeles"/>
    <x v="1"/>
    <n v="90032"/>
    <x v="1"/>
    <x v="413"/>
    <x v="1"/>
    <x v="14"/>
    <x v="413"/>
    <n v="579.29999999999995"/>
    <n v="5"/>
    <n v="0"/>
    <n v="28.965"/>
    <x v="3"/>
  </r>
  <r>
    <n v="1318"/>
    <x v="621"/>
    <s v="10/12/2017"/>
    <x v="93"/>
    <x v="1"/>
    <x v="66"/>
    <s v="Helen Andreada"/>
    <x v="0"/>
    <s v="United States"/>
    <s v="Philadelphia"/>
    <x v="9"/>
    <n v="19120"/>
    <x v="3"/>
    <x v="936"/>
    <x v="2"/>
    <x v="11"/>
    <x v="929"/>
    <n v="14.2"/>
    <n v="1"/>
    <n v="0.2"/>
    <n v="3.3725000000000001"/>
    <x v="1"/>
  </r>
  <r>
    <n v="1319"/>
    <x v="622"/>
    <s v="1/7/2014"/>
    <x v="492"/>
    <x v="1"/>
    <x v="429"/>
    <s v="Laurel Workman"/>
    <x v="1"/>
    <s v="United States"/>
    <s v="Deltona"/>
    <x v="2"/>
    <n v="32725"/>
    <x v="0"/>
    <x v="907"/>
    <x v="2"/>
    <x v="7"/>
    <x v="899"/>
    <n v="575.91999999999996"/>
    <n v="2"/>
    <n v="0.2"/>
    <n v="71.989999999999995"/>
    <x v="1"/>
  </r>
  <r>
    <n v="1320"/>
    <x v="622"/>
    <s v="1/7/2014"/>
    <x v="492"/>
    <x v="1"/>
    <x v="429"/>
    <s v="Laurel Workman"/>
    <x v="1"/>
    <s v="United States"/>
    <s v="Deltona"/>
    <x v="2"/>
    <n v="32725"/>
    <x v="0"/>
    <x v="614"/>
    <x v="1"/>
    <x v="8"/>
    <x v="614"/>
    <n v="5.1840000000000002"/>
    <n v="6"/>
    <n v="0.7"/>
    <n v="-3.6288"/>
    <x v="1"/>
  </r>
  <r>
    <n v="1321"/>
    <x v="623"/>
    <s v="3/2/2017"/>
    <x v="493"/>
    <x v="1"/>
    <x v="430"/>
    <s v="Matt Collins"/>
    <x v="0"/>
    <s v="United States"/>
    <s v="Cincinnati"/>
    <x v="24"/>
    <n v="45231"/>
    <x v="3"/>
    <x v="699"/>
    <x v="1"/>
    <x v="8"/>
    <x v="699"/>
    <n v="5.2290000000000001"/>
    <n v="3"/>
    <n v="0.7"/>
    <n v="-4.1832000000000003"/>
    <x v="3"/>
  </r>
  <r>
    <n v="1322"/>
    <x v="623"/>
    <s v="3/2/2017"/>
    <x v="493"/>
    <x v="1"/>
    <x v="430"/>
    <s v="Matt Collins"/>
    <x v="0"/>
    <s v="United States"/>
    <s v="Cincinnati"/>
    <x v="24"/>
    <n v="45231"/>
    <x v="3"/>
    <x v="518"/>
    <x v="1"/>
    <x v="4"/>
    <x v="518"/>
    <n v="285.55200000000002"/>
    <n v="2"/>
    <n v="0.2"/>
    <n v="35.694000000000003"/>
    <x v="3"/>
  </r>
  <r>
    <n v="1323"/>
    <x v="624"/>
    <s v="3/3/2017"/>
    <x v="494"/>
    <x v="1"/>
    <x v="431"/>
    <s v="Liz Preis"/>
    <x v="0"/>
    <s v="United States"/>
    <s v="Murray"/>
    <x v="0"/>
    <n v="42071"/>
    <x v="0"/>
    <x v="937"/>
    <x v="1"/>
    <x v="9"/>
    <x v="930"/>
    <n v="72.8"/>
    <n v="5"/>
    <n v="0"/>
    <n v="19.655999999999999"/>
    <x v="3"/>
  </r>
  <r>
    <n v="1324"/>
    <x v="625"/>
    <s v="9/10/2017"/>
    <x v="495"/>
    <x v="2"/>
    <x v="432"/>
    <s v="Evan Bailliet"/>
    <x v="0"/>
    <s v="United States"/>
    <s v="Wilmington"/>
    <x v="3"/>
    <n v="28403"/>
    <x v="0"/>
    <x v="938"/>
    <x v="1"/>
    <x v="10"/>
    <x v="931"/>
    <n v="10.816000000000001"/>
    <n v="4"/>
    <n v="0.2"/>
    <n v="3.5152000000000001"/>
    <x v="6"/>
  </r>
  <r>
    <n v="1325"/>
    <x v="626"/>
    <s v="28/9/2014"/>
    <x v="127"/>
    <x v="1"/>
    <x v="433"/>
    <s v="George Zrebassa"/>
    <x v="1"/>
    <s v="United States"/>
    <s v="Lawrence"/>
    <x v="31"/>
    <n v="1841"/>
    <x v="3"/>
    <x v="421"/>
    <x v="1"/>
    <x v="4"/>
    <x v="421"/>
    <n v="46.26"/>
    <n v="3"/>
    <n v="0"/>
    <n v="12.4902"/>
    <x v="3"/>
  </r>
  <r>
    <n v="1326"/>
    <x v="627"/>
    <s v="27/5/2014"/>
    <x v="496"/>
    <x v="2"/>
    <x v="97"/>
    <s v="Laurel Elliston"/>
    <x v="0"/>
    <s v="United States"/>
    <s v="Chicago"/>
    <x v="10"/>
    <n v="60653"/>
    <x v="2"/>
    <x v="939"/>
    <x v="1"/>
    <x v="8"/>
    <x v="932"/>
    <n v="17.46"/>
    <n v="6"/>
    <n v="0.8"/>
    <n v="-30.555"/>
    <x v="0"/>
  </r>
  <r>
    <n v="1327"/>
    <x v="628"/>
    <s v="14/6/2015"/>
    <x v="497"/>
    <x v="1"/>
    <x v="57"/>
    <s v="Alan Dominguez"/>
    <x v="2"/>
    <s v="United States"/>
    <s v="Philadelphia"/>
    <x v="9"/>
    <n v="19120"/>
    <x v="3"/>
    <x v="882"/>
    <x v="0"/>
    <x v="5"/>
    <x v="876"/>
    <n v="51.072000000000003"/>
    <n v="6"/>
    <n v="0.2"/>
    <n v="5.1071999999999997"/>
    <x v="1"/>
  </r>
  <r>
    <n v="1328"/>
    <x v="629"/>
    <s v="30/3/2016"/>
    <x v="498"/>
    <x v="2"/>
    <x v="434"/>
    <s v="Cathy Prescott"/>
    <x v="1"/>
    <s v="United States"/>
    <s v="Norwich"/>
    <x v="29"/>
    <n v="6360"/>
    <x v="3"/>
    <x v="752"/>
    <x v="1"/>
    <x v="10"/>
    <x v="750"/>
    <n v="11.34"/>
    <n v="1"/>
    <n v="0"/>
    <n v="5.5566000000000004"/>
    <x v="4"/>
  </r>
  <r>
    <n v="1329"/>
    <x v="630"/>
    <s v="15/10/2017"/>
    <x v="499"/>
    <x v="0"/>
    <x v="435"/>
    <s v="Frank Gastineau"/>
    <x v="2"/>
    <s v="United States"/>
    <s v="San Francisco"/>
    <x v="1"/>
    <n v="94110"/>
    <x v="1"/>
    <x v="940"/>
    <x v="1"/>
    <x v="6"/>
    <x v="933"/>
    <n v="87.92"/>
    <n v="4"/>
    <n v="0"/>
    <n v="26.376000000000001"/>
    <x v="0"/>
  </r>
  <r>
    <n v="1330"/>
    <x v="631"/>
    <s v="23/5/2016"/>
    <x v="500"/>
    <x v="1"/>
    <x v="436"/>
    <s v="Lisa DeCherney"/>
    <x v="0"/>
    <s v="United States"/>
    <s v="San Francisco"/>
    <x v="1"/>
    <n v="94109"/>
    <x v="1"/>
    <x v="893"/>
    <x v="0"/>
    <x v="5"/>
    <x v="886"/>
    <n v="37.049999999999997"/>
    <n v="3"/>
    <n v="0"/>
    <n v="16.302"/>
    <x v="1"/>
  </r>
  <r>
    <n v="1331"/>
    <x v="632"/>
    <s v="2/6/2017"/>
    <x v="501"/>
    <x v="1"/>
    <x v="437"/>
    <s v="Alejandro Ballentine"/>
    <x v="2"/>
    <s v="United States"/>
    <s v="Lorain"/>
    <x v="24"/>
    <n v="44052"/>
    <x v="3"/>
    <x v="500"/>
    <x v="2"/>
    <x v="7"/>
    <x v="500"/>
    <n v="2.97"/>
    <n v="1"/>
    <n v="0.4"/>
    <n v="-0.64349999999999996"/>
    <x v="1"/>
  </r>
  <r>
    <n v="1332"/>
    <x v="632"/>
    <s v="2/6/2017"/>
    <x v="501"/>
    <x v="1"/>
    <x v="437"/>
    <s v="Alejandro Ballentine"/>
    <x v="2"/>
    <s v="United States"/>
    <s v="Lorain"/>
    <x v="24"/>
    <n v="44052"/>
    <x v="3"/>
    <x v="456"/>
    <x v="1"/>
    <x v="4"/>
    <x v="457"/>
    <n v="27.44"/>
    <n v="2"/>
    <n v="0.2"/>
    <n v="2.4009999999999998"/>
    <x v="1"/>
  </r>
  <r>
    <n v="1333"/>
    <x v="633"/>
    <s v="16/2/2014"/>
    <x v="502"/>
    <x v="1"/>
    <x v="438"/>
    <s v="Michael Nguyen"/>
    <x v="0"/>
    <s v="United States"/>
    <s v="Dallas"/>
    <x v="5"/>
    <n v="75220"/>
    <x v="2"/>
    <x v="751"/>
    <x v="1"/>
    <x v="8"/>
    <x v="749"/>
    <n v="1.08"/>
    <n v="3"/>
    <n v="0.8"/>
    <n v="-1.728"/>
    <x v="3"/>
  </r>
  <r>
    <n v="1334"/>
    <x v="633"/>
    <s v="16/2/2014"/>
    <x v="502"/>
    <x v="1"/>
    <x v="438"/>
    <s v="Michael Nguyen"/>
    <x v="0"/>
    <s v="United States"/>
    <s v="Dallas"/>
    <x v="5"/>
    <n v="75220"/>
    <x v="2"/>
    <x v="941"/>
    <x v="1"/>
    <x v="9"/>
    <x v="934"/>
    <n v="7.96"/>
    <n v="2"/>
    <n v="0.8"/>
    <n v="-13.93"/>
    <x v="3"/>
  </r>
  <r>
    <n v="1335"/>
    <x v="634"/>
    <s v="6/5/2014"/>
    <x v="503"/>
    <x v="1"/>
    <x v="6"/>
    <s v="Harold Pawlan"/>
    <x v="2"/>
    <s v="United States"/>
    <s v="Los Angeles"/>
    <x v="1"/>
    <n v="90049"/>
    <x v="1"/>
    <x v="715"/>
    <x v="1"/>
    <x v="8"/>
    <x v="714"/>
    <n v="140.73599999999999"/>
    <n v="8"/>
    <n v="0.2"/>
    <n v="52.776000000000003"/>
    <x v="1"/>
  </r>
  <r>
    <n v="1336"/>
    <x v="635"/>
    <s v="16/5/2016"/>
    <x v="213"/>
    <x v="1"/>
    <x v="439"/>
    <s v="Jim Radford"/>
    <x v="0"/>
    <s v="United States"/>
    <s v="Middletown"/>
    <x v="29"/>
    <n v="6457"/>
    <x v="3"/>
    <x v="942"/>
    <x v="1"/>
    <x v="4"/>
    <x v="935"/>
    <n v="552.55999999999995"/>
    <n v="4"/>
    <n v="0"/>
    <n v="0"/>
    <x v="2"/>
  </r>
  <r>
    <n v="1337"/>
    <x v="636"/>
    <s v="2/4/2017"/>
    <x v="377"/>
    <x v="1"/>
    <x v="440"/>
    <s v="Jamie Frazer"/>
    <x v="0"/>
    <s v="United States"/>
    <s v="Los Angeles"/>
    <x v="1"/>
    <n v="90008"/>
    <x v="1"/>
    <x v="904"/>
    <x v="0"/>
    <x v="5"/>
    <x v="896"/>
    <n v="25.11"/>
    <n v="3"/>
    <n v="0"/>
    <n v="6.5286"/>
    <x v="3"/>
  </r>
  <r>
    <n v="1338"/>
    <x v="637"/>
    <s v="31/3/2017"/>
    <x v="504"/>
    <x v="0"/>
    <x v="441"/>
    <s v="Chad McGuire"/>
    <x v="0"/>
    <s v="United States"/>
    <s v="New York City"/>
    <x v="15"/>
    <n v="10011"/>
    <x v="3"/>
    <x v="943"/>
    <x v="0"/>
    <x v="5"/>
    <x v="936"/>
    <n v="29.78"/>
    <n v="2"/>
    <n v="0"/>
    <n v="8.0405999999999995"/>
    <x v="4"/>
  </r>
  <r>
    <n v="1339"/>
    <x v="637"/>
    <s v="31/3/2017"/>
    <x v="504"/>
    <x v="0"/>
    <x v="441"/>
    <s v="Chad McGuire"/>
    <x v="0"/>
    <s v="United States"/>
    <s v="New York City"/>
    <x v="15"/>
    <n v="10011"/>
    <x v="3"/>
    <x v="944"/>
    <x v="2"/>
    <x v="7"/>
    <x v="937"/>
    <n v="677.58"/>
    <n v="3"/>
    <n v="0"/>
    <n v="176.17080000000001"/>
    <x v="4"/>
  </r>
  <r>
    <n v="1340"/>
    <x v="637"/>
    <s v="31/3/2017"/>
    <x v="504"/>
    <x v="0"/>
    <x v="441"/>
    <s v="Chad McGuire"/>
    <x v="0"/>
    <s v="United States"/>
    <s v="New York City"/>
    <x v="15"/>
    <n v="10011"/>
    <x v="3"/>
    <x v="945"/>
    <x v="1"/>
    <x v="10"/>
    <x v="938"/>
    <n v="75.040000000000006"/>
    <n v="8"/>
    <n v="0"/>
    <n v="36.019199999999998"/>
    <x v="4"/>
  </r>
  <r>
    <n v="1341"/>
    <x v="638"/>
    <s v="2/1/2017"/>
    <x v="505"/>
    <x v="2"/>
    <x v="442"/>
    <s v="Aaron Smayling"/>
    <x v="1"/>
    <s v="United States"/>
    <s v="Jacksonville"/>
    <x v="3"/>
    <n v="28540"/>
    <x v="0"/>
    <x v="946"/>
    <x v="2"/>
    <x v="15"/>
    <x v="939"/>
    <n v="695.7"/>
    <n v="2"/>
    <n v="0.5"/>
    <n v="-27.827999999999999"/>
    <x v="4"/>
  </r>
  <r>
    <n v="1342"/>
    <x v="638"/>
    <s v="2/1/2017"/>
    <x v="505"/>
    <x v="2"/>
    <x v="442"/>
    <s v="Aaron Smayling"/>
    <x v="1"/>
    <s v="United States"/>
    <s v="Jacksonville"/>
    <x v="3"/>
    <n v="28540"/>
    <x v="0"/>
    <x v="864"/>
    <x v="1"/>
    <x v="8"/>
    <x v="858"/>
    <n v="15.66"/>
    <n v="5"/>
    <n v="0.7"/>
    <n v="-12.528"/>
    <x v="4"/>
  </r>
  <r>
    <n v="1343"/>
    <x v="638"/>
    <s v="2/1/2017"/>
    <x v="505"/>
    <x v="2"/>
    <x v="442"/>
    <s v="Aaron Smayling"/>
    <x v="1"/>
    <s v="United States"/>
    <s v="Jacksonville"/>
    <x v="3"/>
    <n v="28540"/>
    <x v="0"/>
    <x v="27"/>
    <x v="1"/>
    <x v="8"/>
    <x v="27"/>
    <n v="28.853999999999999"/>
    <n v="6"/>
    <n v="0.7"/>
    <n v="-21.159600000000001"/>
    <x v="4"/>
  </r>
  <r>
    <n v="1344"/>
    <x v="639"/>
    <s v="28/5/2015"/>
    <x v="506"/>
    <x v="1"/>
    <x v="41"/>
    <s v="Karl Braun"/>
    <x v="0"/>
    <s v="United States"/>
    <s v="Freeport"/>
    <x v="15"/>
    <n v="11520"/>
    <x v="3"/>
    <x v="947"/>
    <x v="1"/>
    <x v="6"/>
    <x v="940"/>
    <n v="47.82"/>
    <n v="3"/>
    <n v="0"/>
    <n v="14.346"/>
    <x v="1"/>
  </r>
  <r>
    <n v="1345"/>
    <x v="639"/>
    <s v="28/5/2015"/>
    <x v="506"/>
    <x v="1"/>
    <x v="41"/>
    <s v="Karl Braun"/>
    <x v="0"/>
    <s v="United States"/>
    <s v="Freeport"/>
    <x v="15"/>
    <n v="11520"/>
    <x v="3"/>
    <x v="948"/>
    <x v="1"/>
    <x v="2"/>
    <x v="941"/>
    <n v="13.05"/>
    <n v="5"/>
    <n v="0"/>
    <n v="6.0030000000000001"/>
    <x v="1"/>
  </r>
  <r>
    <n v="1346"/>
    <x v="640"/>
    <s v="17/3/2014"/>
    <x v="507"/>
    <x v="1"/>
    <x v="202"/>
    <s v="Bradley Nguyen"/>
    <x v="0"/>
    <s v="United States"/>
    <s v="Lakeville"/>
    <x v="11"/>
    <n v="55044"/>
    <x v="2"/>
    <x v="589"/>
    <x v="1"/>
    <x v="9"/>
    <x v="589"/>
    <n v="93.78"/>
    <n v="2"/>
    <n v="0"/>
    <n v="36.574199999999998"/>
    <x v="2"/>
  </r>
  <r>
    <n v="1347"/>
    <x v="640"/>
    <s v="17/3/2014"/>
    <x v="507"/>
    <x v="1"/>
    <x v="202"/>
    <s v="Bradley Nguyen"/>
    <x v="0"/>
    <s v="United States"/>
    <s v="Lakeville"/>
    <x v="11"/>
    <n v="55044"/>
    <x v="2"/>
    <x v="949"/>
    <x v="1"/>
    <x v="10"/>
    <x v="942"/>
    <n v="47.18"/>
    <n v="7"/>
    <n v="0"/>
    <n v="23.59"/>
    <x v="2"/>
  </r>
  <r>
    <n v="1348"/>
    <x v="640"/>
    <s v="17/3/2014"/>
    <x v="507"/>
    <x v="1"/>
    <x v="202"/>
    <s v="Bradley Nguyen"/>
    <x v="0"/>
    <s v="United States"/>
    <s v="Lakeville"/>
    <x v="11"/>
    <n v="55044"/>
    <x v="2"/>
    <x v="950"/>
    <x v="1"/>
    <x v="6"/>
    <x v="943"/>
    <n v="19.68"/>
    <n v="6"/>
    <n v="0"/>
    <n v="5.7072000000000003"/>
    <x v="2"/>
  </r>
  <r>
    <n v="1349"/>
    <x v="640"/>
    <s v="17/3/2014"/>
    <x v="507"/>
    <x v="1"/>
    <x v="202"/>
    <s v="Bradley Nguyen"/>
    <x v="0"/>
    <s v="United States"/>
    <s v="Lakeville"/>
    <x v="11"/>
    <n v="55044"/>
    <x v="2"/>
    <x v="951"/>
    <x v="1"/>
    <x v="8"/>
    <x v="944"/>
    <n v="53.4"/>
    <n v="10"/>
    <n v="0"/>
    <n v="25.097999999999999"/>
    <x v="2"/>
  </r>
  <r>
    <n v="1350"/>
    <x v="640"/>
    <s v="17/3/2014"/>
    <x v="507"/>
    <x v="1"/>
    <x v="202"/>
    <s v="Bradley Nguyen"/>
    <x v="0"/>
    <s v="United States"/>
    <s v="Lakeville"/>
    <x v="11"/>
    <n v="55044"/>
    <x v="2"/>
    <x v="952"/>
    <x v="1"/>
    <x v="8"/>
    <x v="945"/>
    <n v="35.880000000000003"/>
    <n v="6"/>
    <n v="0"/>
    <n v="17.2224"/>
    <x v="2"/>
  </r>
  <r>
    <n v="1351"/>
    <x v="641"/>
    <s v="3/10/2014"/>
    <x v="508"/>
    <x v="0"/>
    <x v="443"/>
    <s v="Beth Paige"/>
    <x v="0"/>
    <s v="United States"/>
    <s v="Evanston"/>
    <x v="10"/>
    <n v="60201"/>
    <x v="2"/>
    <x v="812"/>
    <x v="0"/>
    <x v="1"/>
    <x v="809"/>
    <n v="258.279"/>
    <n v="3"/>
    <n v="0.3"/>
    <n v="-70.104299999999995"/>
    <x v="3"/>
  </r>
  <r>
    <n v="1352"/>
    <x v="642"/>
    <s v="28/3/2016"/>
    <x v="509"/>
    <x v="2"/>
    <x v="442"/>
    <s v="Aaron Smayling"/>
    <x v="1"/>
    <s v="United States"/>
    <s v="Arlington"/>
    <x v="17"/>
    <n v="22204"/>
    <x v="0"/>
    <x v="953"/>
    <x v="1"/>
    <x v="4"/>
    <x v="946"/>
    <n v="31.4"/>
    <n v="2"/>
    <n v="0"/>
    <n v="7.85"/>
    <x v="0"/>
  </r>
  <r>
    <n v="1353"/>
    <x v="643"/>
    <s v="4/5/2017"/>
    <x v="510"/>
    <x v="1"/>
    <x v="352"/>
    <s v="Lindsay Williams"/>
    <x v="1"/>
    <s v="United States"/>
    <s v="San Francisco"/>
    <x v="1"/>
    <n v="94109"/>
    <x v="1"/>
    <x v="521"/>
    <x v="2"/>
    <x v="7"/>
    <x v="521"/>
    <n v="183.96"/>
    <n v="5"/>
    <n v="0.2"/>
    <n v="20.695499999999999"/>
    <x v="3"/>
  </r>
  <r>
    <n v="1354"/>
    <x v="643"/>
    <s v="4/5/2017"/>
    <x v="510"/>
    <x v="1"/>
    <x v="352"/>
    <s v="Lindsay Williams"/>
    <x v="1"/>
    <s v="United States"/>
    <s v="San Francisco"/>
    <x v="1"/>
    <n v="94109"/>
    <x v="1"/>
    <x v="707"/>
    <x v="1"/>
    <x v="10"/>
    <x v="706"/>
    <n v="17.61"/>
    <n v="3"/>
    <n v="0"/>
    <n v="8.4527999999999999"/>
    <x v="3"/>
  </r>
  <r>
    <n v="1355"/>
    <x v="643"/>
    <s v="4/5/2017"/>
    <x v="510"/>
    <x v="1"/>
    <x v="352"/>
    <s v="Lindsay Williams"/>
    <x v="1"/>
    <s v="United States"/>
    <s v="San Francisco"/>
    <x v="1"/>
    <n v="94109"/>
    <x v="1"/>
    <x v="215"/>
    <x v="0"/>
    <x v="3"/>
    <x v="216"/>
    <n v="300.904"/>
    <n v="1"/>
    <n v="0.2"/>
    <n v="11.283899999999999"/>
    <x v="3"/>
  </r>
  <r>
    <n v="1356"/>
    <x v="644"/>
    <s v="5/7/2014"/>
    <x v="492"/>
    <x v="3"/>
    <x v="419"/>
    <s v="Dan Campbell"/>
    <x v="0"/>
    <s v="United States"/>
    <s v="Houston"/>
    <x v="5"/>
    <n v="77036"/>
    <x v="2"/>
    <x v="196"/>
    <x v="1"/>
    <x v="4"/>
    <x v="197"/>
    <n v="220.77600000000001"/>
    <n v="3"/>
    <n v="0.2"/>
    <n v="-44.155200000000001"/>
    <x v="7"/>
  </r>
  <r>
    <n v="1357"/>
    <x v="644"/>
    <s v="5/7/2014"/>
    <x v="492"/>
    <x v="3"/>
    <x v="419"/>
    <s v="Dan Campbell"/>
    <x v="0"/>
    <s v="United States"/>
    <s v="Houston"/>
    <x v="5"/>
    <n v="77036"/>
    <x v="2"/>
    <x v="911"/>
    <x v="1"/>
    <x v="4"/>
    <x v="903"/>
    <n v="281.42399999999998"/>
    <n v="11"/>
    <n v="0.2"/>
    <n v="-35.177999999999997"/>
    <x v="7"/>
  </r>
  <r>
    <n v="1358"/>
    <x v="645"/>
    <s v="5/5/2016"/>
    <x v="477"/>
    <x v="2"/>
    <x v="444"/>
    <s v="Natalie DeCherney"/>
    <x v="0"/>
    <s v="United States"/>
    <s v="Louisville"/>
    <x v="0"/>
    <n v="40214"/>
    <x v="0"/>
    <x v="954"/>
    <x v="1"/>
    <x v="10"/>
    <x v="947"/>
    <n v="79.14"/>
    <n v="3"/>
    <n v="0"/>
    <n v="36.404400000000003"/>
    <x v="4"/>
  </r>
  <r>
    <n v="1359"/>
    <x v="646"/>
    <s v="26/4/2017"/>
    <x v="433"/>
    <x v="2"/>
    <x v="445"/>
    <s v="Larry Blacks"/>
    <x v="0"/>
    <s v="United States"/>
    <s v="Fort Worth"/>
    <x v="5"/>
    <n v="76106"/>
    <x v="2"/>
    <x v="527"/>
    <x v="0"/>
    <x v="5"/>
    <x v="527"/>
    <n v="1.988"/>
    <n v="1"/>
    <n v="0.6"/>
    <n v="-1.4413"/>
    <x v="6"/>
  </r>
  <r>
    <n v="1360"/>
    <x v="647"/>
    <s v="26/9/2014"/>
    <x v="511"/>
    <x v="0"/>
    <x v="446"/>
    <s v="Kean Takahito"/>
    <x v="0"/>
    <s v="United States"/>
    <s v="Los Angeles"/>
    <x v="1"/>
    <n v="90049"/>
    <x v="1"/>
    <x v="955"/>
    <x v="0"/>
    <x v="1"/>
    <x v="948"/>
    <n v="145.56800000000001"/>
    <n v="2"/>
    <n v="0.2"/>
    <n v="0"/>
    <x v="3"/>
  </r>
  <r>
    <n v="1361"/>
    <x v="648"/>
    <s v="19/10/2017"/>
    <x v="512"/>
    <x v="1"/>
    <x v="447"/>
    <s v="Harry Marie"/>
    <x v="1"/>
    <s v="United States"/>
    <s v="Philadelphia"/>
    <x v="9"/>
    <n v="19120"/>
    <x v="3"/>
    <x v="666"/>
    <x v="1"/>
    <x v="6"/>
    <x v="666"/>
    <n v="123.256"/>
    <n v="7"/>
    <n v="0.2"/>
    <n v="9.2441999999999993"/>
    <x v="5"/>
  </r>
  <r>
    <n v="1362"/>
    <x v="648"/>
    <s v="19/10/2017"/>
    <x v="512"/>
    <x v="1"/>
    <x v="447"/>
    <s v="Harry Marie"/>
    <x v="1"/>
    <s v="United States"/>
    <s v="Philadelphia"/>
    <x v="9"/>
    <n v="19120"/>
    <x v="3"/>
    <x v="956"/>
    <x v="1"/>
    <x v="10"/>
    <x v="949"/>
    <n v="23.68"/>
    <n v="4"/>
    <n v="0.2"/>
    <n v="7.4"/>
    <x v="5"/>
  </r>
  <r>
    <n v="1363"/>
    <x v="648"/>
    <s v="19/10/2017"/>
    <x v="512"/>
    <x v="1"/>
    <x v="447"/>
    <s v="Harry Marie"/>
    <x v="1"/>
    <s v="United States"/>
    <s v="Philadelphia"/>
    <x v="9"/>
    <n v="19120"/>
    <x v="3"/>
    <x v="957"/>
    <x v="2"/>
    <x v="7"/>
    <x v="950"/>
    <n v="309.57600000000002"/>
    <n v="4"/>
    <n v="0.4"/>
    <n v="-56.755600000000001"/>
    <x v="5"/>
  </r>
  <r>
    <n v="1364"/>
    <x v="649"/>
    <s v="10/11/2017"/>
    <x v="45"/>
    <x v="2"/>
    <x v="448"/>
    <s v="Ann Blume"/>
    <x v="1"/>
    <s v="United States"/>
    <s v="Tucson"/>
    <x v="16"/>
    <n v="85705"/>
    <x v="1"/>
    <x v="624"/>
    <x v="1"/>
    <x v="8"/>
    <x v="624"/>
    <n v="38.387999999999998"/>
    <n v="14"/>
    <n v="0.7"/>
    <n v="-25.591999999999999"/>
    <x v="6"/>
  </r>
  <r>
    <n v="1365"/>
    <x v="649"/>
    <s v="10/11/2017"/>
    <x v="45"/>
    <x v="2"/>
    <x v="448"/>
    <s v="Ann Blume"/>
    <x v="1"/>
    <s v="United States"/>
    <s v="Tucson"/>
    <x v="16"/>
    <n v="85705"/>
    <x v="1"/>
    <x v="958"/>
    <x v="2"/>
    <x v="15"/>
    <x v="951"/>
    <n v="95.994"/>
    <n v="2"/>
    <n v="0.7"/>
    <n v="-63.996000000000002"/>
    <x v="6"/>
  </r>
  <r>
    <n v="1366"/>
    <x v="649"/>
    <s v="10/11/2017"/>
    <x v="45"/>
    <x v="2"/>
    <x v="448"/>
    <s v="Ann Blume"/>
    <x v="1"/>
    <s v="United States"/>
    <s v="Tucson"/>
    <x v="16"/>
    <n v="85705"/>
    <x v="1"/>
    <x v="959"/>
    <x v="2"/>
    <x v="11"/>
    <x v="952"/>
    <n v="239.952"/>
    <n v="6"/>
    <n v="0.2"/>
    <n v="-35.992800000000003"/>
    <x v="6"/>
  </r>
  <r>
    <n v="1367"/>
    <x v="649"/>
    <s v="10/11/2017"/>
    <x v="45"/>
    <x v="2"/>
    <x v="448"/>
    <s v="Ann Blume"/>
    <x v="1"/>
    <s v="United States"/>
    <s v="Tucson"/>
    <x v="16"/>
    <n v="85705"/>
    <x v="1"/>
    <x v="202"/>
    <x v="2"/>
    <x v="7"/>
    <x v="203"/>
    <n v="201.584"/>
    <n v="2"/>
    <n v="0.2"/>
    <n v="15.1188"/>
    <x v="6"/>
  </r>
  <r>
    <n v="1368"/>
    <x v="649"/>
    <s v="10/11/2017"/>
    <x v="45"/>
    <x v="2"/>
    <x v="448"/>
    <s v="Ann Blume"/>
    <x v="1"/>
    <s v="United States"/>
    <s v="Tucson"/>
    <x v="16"/>
    <n v="85705"/>
    <x v="1"/>
    <x v="299"/>
    <x v="0"/>
    <x v="1"/>
    <x v="299"/>
    <n v="899.13599999999997"/>
    <n v="4"/>
    <n v="0.2"/>
    <n v="-146.1096"/>
    <x v="6"/>
  </r>
  <r>
    <n v="1369"/>
    <x v="650"/>
    <s v="8/7/2017"/>
    <x v="513"/>
    <x v="2"/>
    <x v="449"/>
    <s v="Sam Zeldin"/>
    <x v="2"/>
    <s v="United States"/>
    <s v="Pico Rivera"/>
    <x v="1"/>
    <n v="90660"/>
    <x v="1"/>
    <x v="287"/>
    <x v="0"/>
    <x v="5"/>
    <x v="287"/>
    <n v="145.9"/>
    <n v="5"/>
    <n v="0"/>
    <n v="62.737000000000002"/>
    <x v="0"/>
  </r>
  <r>
    <n v="1370"/>
    <x v="651"/>
    <s v="24/12/2015"/>
    <x v="514"/>
    <x v="1"/>
    <x v="439"/>
    <s v="Jim Radford"/>
    <x v="0"/>
    <s v="United States"/>
    <s v="Colorado Springs"/>
    <x v="22"/>
    <n v="80906"/>
    <x v="1"/>
    <x v="178"/>
    <x v="0"/>
    <x v="0"/>
    <x v="179"/>
    <n v="590.05799999999999"/>
    <n v="7"/>
    <n v="0.7"/>
    <n v="-786.74400000000003"/>
    <x v="1"/>
  </r>
  <r>
    <n v="1371"/>
    <x v="651"/>
    <s v="24/12/2015"/>
    <x v="514"/>
    <x v="1"/>
    <x v="439"/>
    <s v="Jim Radford"/>
    <x v="0"/>
    <s v="United States"/>
    <s v="Colorado Springs"/>
    <x v="22"/>
    <n v="80906"/>
    <x v="1"/>
    <x v="628"/>
    <x v="1"/>
    <x v="6"/>
    <x v="628"/>
    <n v="14.04"/>
    <n v="3"/>
    <n v="0.2"/>
    <n v="1.5794999999999999"/>
    <x v="1"/>
  </r>
  <r>
    <n v="1372"/>
    <x v="652"/>
    <s v="7/3/2017"/>
    <x v="515"/>
    <x v="1"/>
    <x v="450"/>
    <s v="Michael Granlund"/>
    <x v="2"/>
    <s v="United States"/>
    <s v="Clinton"/>
    <x v="39"/>
    <n v="20735"/>
    <x v="3"/>
    <x v="960"/>
    <x v="2"/>
    <x v="11"/>
    <x v="953"/>
    <n v="49.08"/>
    <n v="3"/>
    <n v="0"/>
    <n v="4.9080000000000004"/>
    <x v="3"/>
  </r>
  <r>
    <n v="1373"/>
    <x v="653"/>
    <s v="1/4/2014"/>
    <x v="516"/>
    <x v="0"/>
    <x v="27"/>
    <s v="Kunst Miller"/>
    <x v="0"/>
    <s v="United States"/>
    <s v="Vallejo"/>
    <x v="1"/>
    <n v="94591"/>
    <x v="1"/>
    <x v="579"/>
    <x v="1"/>
    <x v="2"/>
    <x v="579"/>
    <n v="29.6"/>
    <n v="2"/>
    <n v="0"/>
    <n v="14.8"/>
    <x v="3"/>
  </r>
  <r>
    <n v="1374"/>
    <x v="653"/>
    <s v="1/4/2014"/>
    <x v="516"/>
    <x v="0"/>
    <x v="27"/>
    <s v="Kunst Miller"/>
    <x v="0"/>
    <s v="United States"/>
    <s v="Vallejo"/>
    <x v="1"/>
    <n v="94591"/>
    <x v="1"/>
    <x v="961"/>
    <x v="1"/>
    <x v="8"/>
    <x v="954"/>
    <n v="17.088000000000001"/>
    <n v="4"/>
    <n v="0.2"/>
    <n v="5.5536000000000003"/>
    <x v="3"/>
  </r>
  <r>
    <n v="1375"/>
    <x v="654"/>
    <s v="14/9/2015"/>
    <x v="400"/>
    <x v="1"/>
    <x v="244"/>
    <s v="Christina Anderson"/>
    <x v="0"/>
    <s v="United States"/>
    <s v="Provo"/>
    <x v="7"/>
    <n v="84604"/>
    <x v="1"/>
    <x v="962"/>
    <x v="0"/>
    <x v="3"/>
    <x v="955"/>
    <n v="912.75"/>
    <n v="5"/>
    <n v="0"/>
    <n v="118.6575"/>
    <x v="3"/>
  </r>
  <r>
    <n v="1376"/>
    <x v="655"/>
    <s v="4/8/2014"/>
    <x v="75"/>
    <x v="0"/>
    <x v="104"/>
    <s v="Valerie Dominguez"/>
    <x v="0"/>
    <s v="United States"/>
    <s v="Pleasant Grove"/>
    <x v="7"/>
    <n v="84062"/>
    <x v="1"/>
    <x v="963"/>
    <x v="1"/>
    <x v="9"/>
    <x v="956"/>
    <n v="1089.75"/>
    <n v="3"/>
    <n v="0"/>
    <n v="305.13"/>
    <x v="3"/>
  </r>
  <r>
    <n v="1377"/>
    <x v="655"/>
    <s v="4/8/2014"/>
    <x v="75"/>
    <x v="0"/>
    <x v="104"/>
    <s v="Valerie Dominguez"/>
    <x v="0"/>
    <s v="United States"/>
    <s v="Pleasant Grove"/>
    <x v="7"/>
    <n v="84062"/>
    <x v="1"/>
    <x v="964"/>
    <x v="1"/>
    <x v="10"/>
    <x v="957"/>
    <n v="447.84"/>
    <n v="8"/>
    <n v="0"/>
    <n v="219.44159999999999"/>
    <x v="3"/>
  </r>
  <r>
    <n v="1378"/>
    <x v="655"/>
    <s v="4/8/2014"/>
    <x v="75"/>
    <x v="0"/>
    <x v="104"/>
    <s v="Valerie Dominguez"/>
    <x v="0"/>
    <s v="United States"/>
    <s v="Pleasant Grove"/>
    <x v="7"/>
    <n v="84062"/>
    <x v="1"/>
    <x v="965"/>
    <x v="1"/>
    <x v="6"/>
    <x v="958"/>
    <n v="16.399999999999999"/>
    <n v="5"/>
    <n v="0"/>
    <n v="4.2640000000000002"/>
    <x v="3"/>
  </r>
  <r>
    <n v="1379"/>
    <x v="655"/>
    <s v="4/8/2014"/>
    <x v="75"/>
    <x v="0"/>
    <x v="104"/>
    <s v="Valerie Dominguez"/>
    <x v="0"/>
    <s v="United States"/>
    <s v="Pleasant Grove"/>
    <x v="7"/>
    <n v="84062"/>
    <x v="1"/>
    <x v="966"/>
    <x v="2"/>
    <x v="7"/>
    <x v="959"/>
    <n v="399.96"/>
    <n v="5"/>
    <n v="0.2"/>
    <n v="34.996499999999997"/>
    <x v="3"/>
  </r>
  <r>
    <n v="1380"/>
    <x v="655"/>
    <s v="4/8/2014"/>
    <x v="75"/>
    <x v="0"/>
    <x v="104"/>
    <s v="Valerie Dominguez"/>
    <x v="0"/>
    <s v="United States"/>
    <s v="Pleasant Grove"/>
    <x v="7"/>
    <n v="84062"/>
    <x v="1"/>
    <x v="967"/>
    <x v="1"/>
    <x v="4"/>
    <x v="960"/>
    <n v="158.9"/>
    <n v="5"/>
    <n v="0"/>
    <n v="7.9450000000000003"/>
    <x v="3"/>
  </r>
  <r>
    <n v="1381"/>
    <x v="655"/>
    <s v="4/8/2014"/>
    <x v="75"/>
    <x v="0"/>
    <x v="104"/>
    <s v="Valerie Dominguez"/>
    <x v="0"/>
    <s v="United States"/>
    <s v="Pleasant Grove"/>
    <x v="7"/>
    <n v="84062"/>
    <x v="1"/>
    <x v="91"/>
    <x v="1"/>
    <x v="8"/>
    <x v="91"/>
    <n v="13.183999999999999"/>
    <n v="1"/>
    <n v="0.2"/>
    <n v="4.7792000000000003"/>
    <x v="3"/>
  </r>
  <r>
    <n v="1382"/>
    <x v="656"/>
    <s v="3/9/2016"/>
    <x v="411"/>
    <x v="1"/>
    <x v="451"/>
    <s v="Julie Kriz"/>
    <x v="2"/>
    <s v="United States"/>
    <s v="Aurora"/>
    <x v="10"/>
    <n v="60505"/>
    <x v="2"/>
    <x v="583"/>
    <x v="0"/>
    <x v="5"/>
    <x v="583"/>
    <n v="83.951999999999998"/>
    <n v="3"/>
    <n v="0.6"/>
    <n v="-90.248400000000004"/>
    <x v="5"/>
  </r>
  <r>
    <n v="1383"/>
    <x v="657"/>
    <s v="5/2/2016"/>
    <x v="517"/>
    <x v="3"/>
    <x v="452"/>
    <s v="Paul Prost"/>
    <x v="2"/>
    <s v="United States"/>
    <s v="Smyrna"/>
    <x v="32"/>
    <n v="30080"/>
    <x v="0"/>
    <x v="871"/>
    <x v="1"/>
    <x v="4"/>
    <x v="865"/>
    <n v="80.98"/>
    <n v="1"/>
    <n v="0"/>
    <n v="1.6195999999999999"/>
    <x v="7"/>
  </r>
  <r>
    <n v="1384"/>
    <x v="657"/>
    <s v="5/2/2016"/>
    <x v="517"/>
    <x v="3"/>
    <x v="452"/>
    <s v="Paul Prost"/>
    <x v="2"/>
    <s v="United States"/>
    <s v="Smyrna"/>
    <x v="32"/>
    <n v="30080"/>
    <x v="0"/>
    <x v="968"/>
    <x v="1"/>
    <x v="10"/>
    <x v="961"/>
    <n v="348.84"/>
    <n v="9"/>
    <n v="0"/>
    <n v="170.9316"/>
    <x v="7"/>
  </r>
  <r>
    <n v="1385"/>
    <x v="657"/>
    <s v="5/2/2016"/>
    <x v="517"/>
    <x v="3"/>
    <x v="452"/>
    <s v="Paul Prost"/>
    <x v="2"/>
    <s v="United States"/>
    <s v="Smyrna"/>
    <x v="32"/>
    <n v="30080"/>
    <x v="0"/>
    <x v="969"/>
    <x v="1"/>
    <x v="13"/>
    <x v="962"/>
    <n v="9.4499999999999993"/>
    <n v="5"/>
    <n v="0"/>
    <n v="0.189"/>
    <x v="7"/>
  </r>
  <r>
    <n v="1386"/>
    <x v="657"/>
    <s v="5/2/2016"/>
    <x v="517"/>
    <x v="3"/>
    <x v="452"/>
    <s v="Paul Prost"/>
    <x v="2"/>
    <s v="United States"/>
    <s v="Smyrna"/>
    <x v="32"/>
    <n v="30080"/>
    <x v="0"/>
    <x v="267"/>
    <x v="0"/>
    <x v="5"/>
    <x v="963"/>
    <n v="18.84"/>
    <n v="3"/>
    <n v="0"/>
    <n v="7.1592000000000002"/>
    <x v="7"/>
  </r>
  <r>
    <n v="1387"/>
    <x v="657"/>
    <s v="5/2/2016"/>
    <x v="517"/>
    <x v="3"/>
    <x v="452"/>
    <s v="Paul Prost"/>
    <x v="2"/>
    <s v="United States"/>
    <s v="Smyrna"/>
    <x v="32"/>
    <n v="30080"/>
    <x v="0"/>
    <x v="574"/>
    <x v="0"/>
    <x v="0"/>
    <x v="574"/>
    <n v="239.98"/>
    <n v="2"/>
    <n v="0"/>
    <n v="52.7956"/>
    <x v="7"/>
  </r>
  <r>
    <n v="1388"/>
    <x v="657"/>
    <s v="5/2/2016"/>
    <x v="517"/>
    <x v="3"/>
    <x v="452"/>
    <s v="Paul Prost"/>
    <x v="2"/>
    <s v="United States"/>
    <s v="Smyrna"/>
    <x v="32"/>
    <n v="30080"/>
    <x v="0"/>
    <x v="970"/>
    <x v="1"/>
    <x v="12"/>
    <x v="964"/>
    <n v="167.96"/>
    <n v="2"/>
    <n v="0"/>
    <n v="78.941199999999995"/>
    <x v="7"/>
  </r>
  <r>
    <n v="1389"/>
    <x v="657"/>
    <s v="5/2/2016"/>
    <x v="517"/>
    <x v="3"/>
    <x v="452"/>
    <s v="Paul Prost"/>
    <x v="2"/>
    <s v="United States"/>
    <s v="Smyrna"/>
    <x v="32"/>
    <n v="30080"/>
    <x v="0"/>
    <x v="139"/>
    <x v="2"/>
    <x v="7"/>
    <x v="140"/>
    <n v="104.85"/>
    <n v="3"/>
    <n v="0"/>
    <n v="28.3095"/>
    <x v="7"/>
  </r>
  <r>
    <n v="1390"/>
    <x v="657"/>
    <s v="5/2/2016"/>
    <x v="517"/>
    <x v="3"/>
    <x v="452"/>
    <s v="Paul Prost"/>
    <x v="2"/>
    <s v="United States"/>
    <s v="Smyrna"/>
    <x v="32"/>
    <n v="30080"/>
    <x v="0"/>
    <x v="297"/>
    <x v="2"/>
    <x v="7"/>
    <x v="297"/>
    <n v="484.83"/>
    <n v="3"/>
    <n v="0"/>
    <n v="126.0558"/>
    <x v="7"/>
  </r>
  <r>
    <n v="1391"/>
    <x v="657"/>
    <s v="5/2/2016"/>
    <x v="517"/>
    <x v="3"/>
    <x v="452"/>
    <s v="Paul Prost"/>
    <x v="2"/>
    <s v="United States"/>
    <s v="Smyrna"/>
    <x v="32"/>
    <n v="30080"/>
    <x v="0"/>
    <x v="447"/>
    <x v="1"/>
    <x v="10"/>
    <x v="447"/>
    <n v="122.97"/>
    <n v="3"/>
    <n v="0"/>
    <n v="60.255299999999998"/>
    <x v="7"/>
  </r>
  <r>
    <n v="1392"/>
    <x v="657"/>
    <s v="5/2/2016"/>
    <x v="517"/>
    <x v="3"/>
    <x v="452"/>
    <s v="Paul Prost"/>
    <x v="2"/>
    <s v="United States"/>
    <s v="Smyrna"/>
    <x v="32"/>
    <n v="30080"/>
    <x v="0"/>
    <x v="232"/>
    <x v="1"/>
    <x v="4"/>
    <x v="233"/>
    <n v="154.44"/>
    <n v="3"/>
    <n v="0"/>
    <n v="1.5444"/>
    <x v="7"/>
  </r>
  <r>
    <n v="1393"/>
    <x v="657"/>
    <s v="5/2/2016"/>
    <x v="517"/>
    <x v="3"/>
    <x v="452"/>
    <s v="Paul Prost"/>
    <x v="2"/>
    <s v="United States"/>
    <s v="Smyrna"/>
    <x v="32"/>
    <n v="30080"/>
    <x v="0"/>
    <x v="62"/>
    <x v="1"/>
    <x v="10"/>
    <x v="62"/>
    <n v="342.37"/>
    <n v="7"/>
    <n v="0"/>
    <n v="160.91390000000001"/>
    <x v="7"/>
  </r>
  <r>
    <n v="1394"/>
    <x v="658"/>
    <s v="3/7/2017"/>
    <x v="446"/>
    <x v="2"/>
    <x v="453"/>
    <s v="Yana Sorensen"/>
    <x v="1"/>
    <s v="United States"/>
    <s v="Burlington"/>
    <x v="3"/>
    <n v="27217"/>
    <x v="0"/>
    <x v="181"/>
    <x v="1"/>
    <x v="6"/>
    <x v="182"/>
    <n v="9.5519999999999996"/>
    <n v="3"/>
    <n v="0.2"/>
    <n v="1.5522"/>
    <x v="6"/>
  </r>
  <r>
    <n v="1395"/>
    <x v="659"/>
    <s v="9/10/2017"/>
    <x v="518"/>
    <x v="1"/>
    <x v="316"/>
    <s v="Cyma Kinney"/>
    <x v="1"/>
    <s v="United States"/>
    <s v="Aurora"/>
    <x v="10"/>
    <n v="60505"/>
    <x v="2"/>
    <x v="971"/>
    <x v="0"/>
    <x v="3"/>
    <x v="965"/>
    <n v="652.45000000000005"/>
    <n v="5"/>
    <n v="0.5"/>
    <n v="-430.61700000000002"/>
    <x v="3"/>
  </r>
  <r>
    <n v="1396"/>
    <x v="659"/>
    <s v="9/10/2017"/>
    <x v="518"/>
    <x v="1"/>
    <x v="316"/>
    <s v="Cyma Kinney"/>
    <x v="1"/>
    <s v="United States"/>
    <s v="Aurora"/>
    <x v="10"/>
    <n v="60505"/>
    <x v="2"/>
    <x v="972"/>
    <x v="0"/>
    <x v="3"/>
    <x v="966"/>
    <n v="66.644999999999996"/>
    <n v="3"/>
    <n v="0.5"/>
    <n v="-42.652799999999999"/>
    <x v="3"/>
  </r>
  <r>
    <n v="1397"/>
    <x v="660"/>
    <s v="24/11/2016"/>
    <x v="482"/>
    <x v="2"/>
    <x v="396"/>
    <s v="Nat Carroll"/>
    <x v="0"/>
    <s v="United States"/>
    <s v="New York City"/>
    <x v="15"/>
    <n v="10035"/>
    <x v="3"/>
    <x v="973"/>
    <x v="1"/>
    <x v="8"/>
    <x v="967"/>
    <n v="17.216000000000001"/>
    <n v="4"/>
    <n v="0.2"/>
    <n v="6.0255999999999998"/>
    <x v="4"/>
  </r>
  <r>
    <n v="1398"/>
    <x v="660"/>
    <s v="24/11/2016"/>
    <x v="482"/>
    <x v="2"/>
    <x v="396"/>
    <s v="Nat Carroll"/>
    <x v="0"/>
    <s v="United States"/>
    <s v="New York City"/>
    <x v="15"/>
    <n v="10035"/>
    <x v="3"/>
    <x v="609"/>
    <x v="1"/>
    <x v="10"/>
    <x v="609"/>
    <n v="11.56"/>
    <n v="2"/>
    <n v="0"/>
    <n v="5.6643999999999997"/>
    <x v="4"/>
  </r>
  <r>
    <n v="1399"/>
    <x v="660"/>
    <s v="24/11/2016"/>
    <x v="482"/>
    <x v="2"/>
    <x v="396"/>
    <s v="Nat Carroll"/>
    <x v="0"/>
    <s v="United States"/>
    <s v="New York City"/>
    <x v="15"/>
    <n v="10035"/>
    <x v="3"/>
    <x v="176"/>
    <x v="2"/>
    <x v="11"/>
    <x v="177"/>
    <n v="88.4"/>
    <n v="4"/>
    <n v="0"/>
    <n v="11.492000000000001"/>
    <x v="4"/>
  </r>
  <r>
    <n v="1400"/>
    <x v="660"/>
    <s v="24/11/2016"/>
    <x v="482"/>
    <x v="2"/>
    <x v="396"/>
    <s v="Nat Carroll"/>
    <x v="0"/>
    <s v="United States"/>
    <s v="New York City"/>
    <x v="15"/>
    <n v="10035"/>
    <x v="3"/>
    <x v="974"/>
    <x v="1"/>
    <x v="10"/>
    <x v="968"/>
    <n v="6.48"/>
    <n v="1"/>
    <n v="0"/>
    <n v="3.1103999999999998"/>
    <x v="4"/>
  </r>
  <r>
    <n v="1401"/>
    <x v="661"/>
    <s v="1/11/2016"/>
    <x v="519"/>
    <x v="1"/>
    <x v="454"/>
    <s v="Katherine Murray"/>
    <x v="2"/>
    <s v="United States"/>
    <s v="Salem"/>
    <x v="17"/>
    <n v="24153"/>
    <x v="0"/>
    <x v="47"/>
    <x v="2"/>
    <x v="7"/>
    <x v="47"/>
    <n v="21.8"/>
    <n v="2"/>
    <n v="0"/>
    <n v="6.1040000000000001"/>
    <x v="1"/>
  </r>
  <r>
    <n v="1402"/>
    <x v="661"/>
    <s v="1/11/2016"/>
    <x v="519"/>
    <x v="1"/>
    <x v="454"/>
    <s v="Katherine Murray"/>
    <x v="2"/>
    <s v="United States"/>
    <s v="Salem"/>
    <x v="17"/>
    <n v="24153"/>
    <x v="0"/>
    <x v="556"/>
    <x v="1"/>
    <x v="12"/>
    <x v="555"/>
    <n v="251.79"/>
    <n v="3"/>
    <n v="0"/>
    <n v="118.3413"/>
    <x v="1"/>
  </r>
  <r>
    <n v="1403"/>
    <x v="662"/>
    <s v="19/4/2016"/>
    <x v="520"/>
    <x v="1"/>
    <x v="39"/>
    <s v="Gary Mitchum"/>
    <x v="2"/>
    <s v="United States"/>
    <s v="Columbus"/>
    <x v="24"/>
    <n v="43229"/>
    <x v="3"/>
    <x v="975"/>
    <x v="0"/>
    <x v="3"/>
    <x v="969"/>
    <n v="205.17599999999999"/>
    <n v="2"/>
    <n v="0.4"/>
    <n v="-58.133200000000002"/>
    <x v="5"/>
  </r>
  <r>
    <n v="1404"/>
    <x v="662"/>
    <s v="19/4/2016"/>
    <x v="520"/>
    <x v="1"/>
    <x v="39"/>
    <s v="Gary Mitchum"/>
    <x v="2"/>
    <s v="United States"/>
    <s v="Columbus"/>
    <x v="24"/>
    <n v="43229"/>
    <x v="3"/>
    <x v="976"/>
    <x v="1"/>
    <x v="10"/>
    <x v="970"/>
    <n v="419.4"/>
    <n v="5"/>
    <n v="0.2"/>
    <n v="146.79"/>
    <x v="5"/>
  </r>
  <r>
    <n v="1405"/>
    <x v="663"/>
    <s v="6/4/2014"/>
    <x v="521"/>
    <x v="2"/>
    <x v="174"/>
    <s v="Shirley Daniels"/>
    <x v="2"/>
    <s v="United States"/>
    <s v="Philadelphia"/>
    <x v="9"/>
    <n v="19143"/>
    <x v="3"/>
    <x v="505"/>
    <x v="1"/>
    <x v="14"/>
    <x v="505"/>
    <n v="10.304"/>
    <n v="1"/>
    <n v="0.2"/>
    <n v="-2.1896"/>
    <x v="4"/>
  </r>
  <r>
    <n v="1406"/>
    <x v="663"/>
    <s v="6/4/2014"/>
    <x v="521"/>
    <x v="2"/>
    <x v="174"/>
    <s v="Shirley Daniels"/>
    <x v="2"/>
    <s v="United States"/>
    <s v="Philadelphia"/>
    <x v="9"/>
    <n v="19143"/>
    <x v="3"/>
    <x v="977"/>
    <x v="0"/>
    <x v="3"/>
    <x v="832"/>
    <n v="154.76400000000001"/>
    <n v="3"/>
    <n v="0.4"/>
    <n v="-36.111600000000003"/>
    <x v="4"/>
  </r>
  <r>
    <n v="1407"/>
    <x v="663"/>
    <s v="6/4/2014"/>
    <x v="521"/>
    <x v="2"/>
    <x v="174"/>
    <s v="Shirley Daniels"/>
    <x v="2"/>
    <s v="United States"/>
    <s v="Philadelphia"/>
    <x v="9"/>
    <n v="19143"/>
    <x v="3"/>
    <x v="171"/>
    <x v="2"/>
    <x v="11"/>
    <x v="172"/>
    <n v="116.78400000000001"/>
    <n v="2"/>
    <n v="0.2"/>
    <n v="21.896999999999998"/>
    <x v="4"/>
  </r>
  <r>
    <n v="1408"/>
    <x v="664"/>
    <s v="2/9/2016"/>
    <x v="479"/>
    <x v="1"/>
    <x v="30"/>
    <s v="Karen Daniels"/>
    <x v="0"/>
    <s v="United States"/>
    <s v="New York City"/>
    <x v="15"/>
    <n v="10024"/>
    <x v="3"/>
    <x v="978"/>
    <x v="1"/>
    <x v="6"/>
    <x v="971"/>
    <n v="75.48"/>
    <n v="2"/>
    <n v="0"/>
    <n v="19.6248"/>
    <x v="1"/>
  </r>
  <r>
    <n v="1409"/>
    <x v="664"/>
    <s v="2/9/2016"/>
    <x v="479"/>
    <x v="1"/>
    <x v="30"/>
    <s v="Karen Daniels"/>
    <x v="0"/>
    <s v="United States"/>
    <s v="New York City"/>
    <x v="15"/>
    <n v="10024"/>
    <x v="3"/>
    <x v="296"/>
    <x v="0"/>
    <x v="5"/>
    <x v="296"/>
    <n v="39.979999999999997"/>
    <n v="2"/>
    <n v="0"/>
    <n v="9.9949999999999992"/>
    <x v="1"/>
  </r>
  <r>
    <n v="1410"/>
    <x v="665"/>
    <s v="25/9/2016"/>
    <x v="424"/>
    <x v="1"/>
    <x v="455"/>
    <s v="Adrian Barton"/>
    <x v="0"/>
    <s v="United States"/>
    <s v="Phoenix"/>
    <x v="16"/>
    <n v="85023"/>
    <x v="1"/>
    <x v="736"/>
    <x v="0"/>
    <x v="3"/>
    <x v="735"/>
    <n v="393.16500000000002"/>
    <n v="3"/>
    <n v="0.5"/>
    <n v="-204.44579999999999"/>
    <x v="3"/>
  </r>
  <r>
    <n v="1411"/>
    <x v="666"/>
    <s v="4/11/2017"/>
    <x v="45"/>
    <x v="1"/>
    <x v="449"/>
    <s v="Sam Zeldin"/>
    <x v="2"/>
    <s v="United States"/>
    <s v="Grand Prairie"/>
    <x v="5"/>
    <n v="75051"/>
    <x v="2"/>
    <x v="429"/>
    <x v="1"/>
    <x v="2"/>
    <x v="429"/>
    <n v="23.68"/>
    <n v="2"/>
    <n v="0.2"/>
    <n v="8.8800000000000008"/>
    <x v="2"/>
  </r>
  <r>
    <n v="1412"/>
    <x v="667"/>
    <s v="9/7/2016"/>
    <x v="522"/>
    <x v="1"/>
    <x v="63"/>
    <s v="Jonathan Doherty"/>
    <x v="1"/>
    <s v="United States"/>
    <s v="New York City"/>
    <x v="15"/>
    <n v="10035"/>
    <x v="3"/>
    <x v="629"/>
    <x v="0"/>
    <x v="1"/>
    <x v="629"/>
    <n v="408.00599999999997"/>
    <n v="2"/>
    <n v="0.1"/>
    <n v="72.534400000000005"/>
    <x v="1"/>
  </r>
  <r>
    <n v="1413"/>
    <x v="667"/>
    <s v="9/7/2016"/>
    <x v="522"/>
    <x v="1"/>
    <x v="63"/>
    <s v="Jonathan Doherty"/>
    <x v="1"/>
    <s v="United States"/>
    <s v="New York City"/>
    <x v="15"/>
    <n v="10035"/>
    <x v="3"/>
    <x v="479"/>
    <x v="0"/>
    <x v="5"/>
    <x v="480"/>
    <n v="165.28"/>
    <n v="4"/>
    <n v="0"/>
    <n v="14.8752"/>
    <x v="1"/>
  </r>
  <r>
    <n v="1414"/>
    <x v="668"/>
    <s v="30/6/2014"/>
    <x v="492"/>
    <x v="1"/>
    <x v="456"/>
    <s v="Helen Abelman"/>
    <x v="0"/>
    <s v="United States"/>
    <s v="New York City"/>
    <x v="15"/>
    <n v="10024"/>
    <x v="3"/>
    <x v="979"/>
    <x v="1"/>
    <x v="8"/>
    <x v="972"/>
    <n v="334.76799999999997"/>
    <n v="7"/>
    <n v="0.2"/>
    <n v="108.7996"/>
    <x v="3"/>
  </r>
  <r>
    <n v="1415"/>
    <x v="669"/>
    <s v="28/1/2017"/>
    <x v="523"/>
    <x v="0"/>
    <x v="457"/>
    <s v="Beth Thompson"/>
    <x v="2"/>
    <s v="United States"/>
    <s v="Costa Mesa"/>
    <x v="1"/>
    <n v="92627"/>
    <x v="1"/>
    <x v="914"/>
    <x v="2"/>
    <x v="11"/>
    <x v="906"/>
    <n v="239.97"/>
    <n v="3"/>
    <n v="0"/>
    <n v="26.396699999999999"/>
    <x v="0"/>
  </r>
  <r>
    <n v="1416"/>
    <x v="669"/>
    <s v="28/1/2017"/>
    <x v="523"/>
    <x v="0"/>
    <x v="457"/>
    <s v="Beth Thompson"/>
    <x v="2"/>
    <s v="United States"/>
    <s v="Costa Mesa"/>
    <x v="1"/>
    <n v="92627"/>
    <x v="1"/>
    <x v="980"/>
    <x v="0"/>
    <x v="5"/>
    <x v="973"/>
    <n v="37.74"/>
    <n v="3"/>
    <n v="0"/>
    <n v="12.8316"/>
    <x v="0"/>
  </r>
  <r>
    <n v="1417"/>
    <x v="670"/>
    <s v="21/9/2015"/>
    <x v="488"/>
    <x v="2"/>
    <x v="458"/>
    <s v="Stuart Van"/>
    <x v="1"/>
    <s v="United States"/>
    <s v="Houston"/>
    <x v="5"/>
    <n v="77041"/>
    <x v="2"/>
    <x v="981"/>
    <x v="2"/>
    <x v="7"/>
    <x v="974"/>
    <n v="946.34400000000005"/>
    <n v="7"/>
    <n v="0.2"/>
    <n v="118.29300000000001"/>
    <x v="0"/>
  </r>
  <r>
    <n v="1418"/>
    <x v="670"/>
    <s v="21/9/2015"/>
    <x v="488"/>
    <x v="2"/>
    <x v="458"/>
    <s v="Stuart Van"/>
    <x v="1"/>
    <s v="United States"/>
    <s v="Houston"/>
    <x v="5"/>
    <n v="77041"/>
    <x v="2"/>
    <x v="725"/>
    <x v="2"/>
    <x v="11"/>
    <x v="724"/>
    <n v="151.19999999999999"/>
    <n v="3"/>
    <n v="0.2"/>
    <n v="32.130000000000003"/>
    <x v="0"/>
  </r>
  <r>
    <n v="1419"/>
    <x v="670"/>
    <s v="21/9/2015"/>
    <x v="488"/>
    <x v="2"/>
    <x v="458"/>
    <s v="Stuart Van"/>
    <x v="1"/>
    <s v="United States"/>
    <s v="Houston"/>
    <x v="5"/>
    <n v="77041"/>
    <x v="2"/>
    <x v="50"/>
    <x v="0"/>
    <x v="5"/>
    <x v="50"/>
    <n v="4.9279999999999999"/>
    <n v="4"/>
    <n v="0.6"/>
    <n v="-1.4783999999999999"/>
    <x v="0"/>
  </r>
  <r>
    <n v="1420"/>
    <x v="671"/>
    <s v="26/9/2015"/>
    <x v="12"/>
    <x v="1"/>
    <x v="459"/>
    <s v="Rick Wilson"/>
    <x v="1"/>
    <s v="United States"/>
    <s v="Mesa"/>
    <x v="16"/>
    <n v="85204"/>
    <x v="1"/>
    <x v="982"/>
    <x v="1"/>
    <x v="10"/>
    <x v="975"/>
    <n v="86.272000000000006"/>
    <n v="4"/>
    <n v="0.2"/>
    <n v="31.273599999999998"/>
    <x v="1"/>
  </r>
  <r>
    <n v="1421"/>
    <x v="671"/>
    <s v="26/9/2015"/>
    <x v="12"/>
    <x v="1"/>
    <x v="459"/>
    <s v="Rick Wilson"/>
    <x v="1"/>
    <s v="United States"/>
    <s v="Mesa"/>
    <x v="16"/>
    <n v="85204"/>
    <x v="1"/>
    <x v="261"/>
    <x v="1"/>
    <x v="8"/>
    <x v="261"/>
    <n v="72.587999999999994"/>
    <n v="2"/>
    <n v="0.7"/>
    <n v="-48.392000000000003"/>
    <x v="1"/>
  </r>
  <r>
    <n v="1422"/>
    <x v="671"/>
    <s v="26/9/2015"/>
    <x v="12"/>
    <x v="1"/>
    <x v="459"/>
    <s v="Rick Wilson"/>
    <x v="1"/>
    <s v="United States"/>
    <s v="Mesa"/>
    <x v="16"/>
    <n v="85204"/>
    <x v="1"/>
    <x v="983"/>
    <x v="1"/>
    <x v="9"/>
    <x v="976"/>
    <n v="60.671999999999997"/>
    <n v="2"/>
    <n v="0.2"/>
    <n v="14.409599999999999"/>
    <x v="1"/>
  </r>
  <r>
    <n v="1423"/>
    <x v="671"/>
    <s v="26/9/2015"/>
    <x v="12"/>
    <x v="1"/>
    <x v="459"/>
    <s v="Rick Wilson"/>
    <x v="1"/>
    <s v="United States"/>
    <s v="Mesa"/>
    <x v="16"/>
    <n v="85204"/>
    <x v="1"/>
    <x v="697"/>
    <x v="1"/>
    <x v="8"/>
    <x v="697"/>
    <n v="77.031000000000006"/>
    <n v="9"/>
    <n v="0.7"/>
    <n v="-59.057099999999998"/>
    <x v="1"/>
  </r>
  <r>
    <n v="1424"/>
    <x v="671"/>
    <s v="26/9/2015"/>
    <x v="12"/>
    <x v="1"/>
    <x v="459"/>
    <s v="Rick Wilson"/>
    <x v="1"/>
    <s v="United States"/>
    <s v="Mesa"/>
    <x v="16"/>
    <n v="85204"/>
    <x v="1"/>
    <x v="352"/>
    <x v="1"/>
    <x v="4"/>
    <x v="352"/>
    <n v="119.904"/>
    <n v="6"/>
    <n v="0.2"/>
    <n v="-1.4987999999999999"/>
    <x v="1"/>
  </r>
  <r>
    <n v="1425"/>
    <x v="671"/>
    <s v="26/9/2015"/>
    <x v="12"/>
    <x v="1"/>
    <x v="459"/>
    <s v="Rick Wilson"/>
    <x v="1"/>
    <s v="United States"/>
    <s v="Mesa"/>
    <x v="16"/>
    <n v="85204"/>
    <x v="1"/>
    <x v="984"/>
    <x v="2"/>
    <x v="7"/>
    <x v="977"/>
    <n v="263.95999999999998"/>
    <n v="5"/>
    <n v="0.2"/>
    <n v="23.096499999999999"/>
    <x v="1"/>
  </r>
  <r>
    <n v="1426"/>
    <x v="671"/>
    <s v="26/9/2015"/>
    <x v="12"/>
    <x v="1"/>
    <x v="459"/>
    <s v="Rick Wilson"/>
    <x v="1"/>
    <s v="United States"/>
    <s v="Mesa"/>
    <x v="16"/>
    <n v="85204"/>
    <x v="1"/>
    <x v="418"/>
    <x v="1"/>
    <x v="4"/>
    <x v="418"/>
    <n v="363.64800000000002"/>
    <n v="4"/>
    <n v="0.2"/>
    <n v="-86.366399999999999"/>
    <x v="1"/>
  </r>
  <r>
    <n v="1427"/>
    <x v="672"/>
    <s v="31/10/2015"/>
    <x v="164"/>
    <x v="0"/>
    <x v="460"/>
    <s v="Damala Kotsonis"/>
    <x v="1"/>
    <s v="United States"/>
    <s v="Salinas"/>
    <x v="1"/>
    <n v="93905"/>
    <x v="1"/>
    <x v="525"/>
    <x v="1"/>
    <x v="8"/>
    <x v="525"/>
    <n v="9.7279999999999998"/>
    <n v="2"/>
    <n v="0.2"/>
    <n v="3.2831999999999999"/>
    <x v="1"/>
  </r>
  <r>
    <n v="1428"/>
    <x v="672"/>
    <s v="31/10/2015"/>
    <x v="164"/>
    <x v="0"/>
    <x v="460"/>
    <s v="Damala Kotsonis"/>
    <x v="1"/>
    <s v="United States"/>
    <s v="Salinas"/>
    <x v="1"/>
    <n v="93905"/>
    <x v="1"/>
    <x v="111"/>
    <x v="1"/>
    <x v="12"/>
    <x v="111"/>
    <n v="14.75"/>
    <n v="5"/>
    <n v="0"/>
    <n v="7.08"/>
    <x v="1"/>
  </r>
  <r>
    <n v="1429"/>
    <x v="672"/>
    <s v="31/10/2015"/>
    <x v="164"/>
    <x v="0"/>
    <x v="460"/>
    <s v="Damala Kotsonis"/>
    <x v="1"/>
    <s v="United States"/>
    <s v="Salinas"/>
    <x v="1"/>
    <n v="93905"/>
    <x v="1"/>
    <x v="985"/>
    <x v="1"/>
    <x v="8"/>
    <x v="978"/>
    <n v="29.8"/>
    <n v="5"/>
    <n v="0.2"/>
    <n v="9.3125"/>
    <x v="1"/>
  </r>
  <r>
    <n v="1430"/>
    <x v="672"/>
    <s v="31/10/2015"/>
    <x v="164"/>
    <x v="0"/>
    <x v="460"/>
    <s v="Damala Kotsonis"/>
    <x v="1"/>
    <s v="United States"/>
    <s v="Salinas"/>
    <x v="1"/>
    <n v="93905"/>
    <x v="1"/>
    <x v="580"/>
    <x v="1"/>
    <x v="2"/>
    <x v="580"/>
    <n v="427.42"/>
    <n v="14"/>
    <n v="0"/>
    <n v="196.61320000000001"/>
    <x v="1"/>
  </r>
  <r>
    <n v="1431"/>
    <x v="673"/>
    <s v="26/11/2017"/>
    <x v="524"/>
    <x v="1"/>
    <x v="299"/>
    <s v="Liz Thompson"/>
    <x v="0"/>
    <s v="United States"/>
    <s v="Columbus"/>
    <x v="24"/>
    <n v="43229"/>
    <x v="3"/>
    <x v="521"/>
    <x v="2"/>
    <x v="7"/>
    <x v="521"/>
    <n v="220.75200000000001"/>
    <n v="8"/>
    <n v="0.4"/>
    <n v="-40.471200000000003"/>
    <x v="1"/>
  </r>
  <r>
    <n v="1432"/>
    <x v="674"/>
    <s v="19/12/2014"/>
    <x v="444"/>
    <x v="0"/>
    <x v="5"/>
    <s v="Irene Maddox"/>
    <x v="0"/>
    <s v="United States"/>
    <s v="Florence"/>
    <x v="19"/>
    <n v="35630"/>
    <x v="0"/>
    <x v="986"/>
    <x v="1"/>
    <x v="8"/>
    <x v="979"/>
    <n v="152.76"/>
    <n v="6"/>
    <n v="0"/>
    <n v="74.852400000000003"/>
    <x v="4"/>
  </r>
  <r>
    <n v="1433"/>
    <x v="674"/>
    <s v="19/12/2014"/>
    <x v="444"/>
    <x v="0"/>
    <x v="5"/>
    <s v="Irene Maddox"/>
    <x v="0"/>
    <s v="United States"/>
    <s v="Florence"/>
    <x v="19"/>
    <n v="35630"/>
    <x v="0"/>
    <x v="515"/>
    <x v="1"/>
    <x v="14"/>
    <x v="515"/>
    <n v="7.27"/>
    <n v="1"/>
    <n v="0"/>
    <n v="1.9629000000000001"/>
    <x v="4"/>
  </r>
  <r>
    <n v="1434"/>
    <x v="674"/>
    <s v="19/12/2014"/>
    <x v="444"/>
    <x v="0"/>
    <x v="5"/>
    <s v="Irene Maddox"/>
    <x v="0"/>
    <s v="United States"/>
    <s v="Florence"/>
    <x v="19"/>
    <n v="35630"/>
    <x v="0"/>
    <x v="70"/>
    <x v="0"/>
    <x v="1"/>
    <x v="70"/>
    <n v="1819.86"/>
    <n v="14"/>
    <n v="0"/>
    <n v="163.78739999999999"/>
    <x v="4"/>
  </r>
  <r>
    <n v="1435"/>
    <x v="675"/>
    <s v="26/12/2016"/>
    <x v="525"/>
    <x v="1"/>
    <x v="224"/>
    <s v="Frank Preis"/>
    <x v="0"/>
    <s v="United States"/>
    <s v="Seattle"/>
    <x v="4"/>
    <n v="98105"/>
    <x v="1"/>
    <x v="987"/>
    <x v="1"/>
    <x v="10"/>
    <x v="980"/>
    <n v="33.9"/>
    <n v="5"/>
    <n v="0"/>
    <n v="15.593999999999999"/>
    <x v="1"/>
  </r>
  <r>
    <n v="1436"/>
    <x v="676"/>
    <s v="20/6/2017"/>
    <x v="327"/>
    <x v="1"/>
    <x v="461"/>
    <s v="Shui Tom"/>
    <x v="0"/>
    <s v="United States"/>
    <s v="Parma"/>
    <x v="24"/>
    <n v="44134"/>
    <x v="3"/>
    <x v="988"/>
    <x v="1"/>
    <x v="10"/>
    <x v="981"/>
    <n v="31.103999999999999"/>
    <n v="6"/>
    <n v="0.2"/>
    <n v="10.8864"/>
    <x v="2"/>
  </r>
  <r>
    <n v="1437"/>
    <x v="676"/>
    <s v="20/6/2017"/>
    <x v="327"/>
    <x v="1"/>
    <x v="461"/>
    <s v="Shui Tom"/>
    <x v="0"/>
    <s v="United States"/>
    <s v="Parma"/>
    <x v="24"/>
    <n v="44134"/>
    <x v="3"/>
    <x v="950"/>
    <x v="1"/>
    <x v="6"/>
    <x v="943"/>
    <n v="5.2480000000000002"/>
    <n v="2"/>
    <n v="0.2"/>
    <n v="0.59040000000000004"/>
    <x v="2"/>
  </r>
  <r>
    <n v="1438"/>
    <x v="677"/>
    <s v="15/10/2015"/>
    <x v="526"/>
    <x v="3"/>
    <x v="32"/>
    <s v="Joel Eaton"/>
    <x v="0"/>
    <s v="United States"/>
    <s v="Amarillo"/>
    <x v="5"/>
    <n v="79109"/>
    <x v="2"/>
    <x v="989"/>
    <x v="2"/>
    <x v="11"/>
    <x v="982"/>
    <n v="263.88"/>
    <n v="3"/>
    <n v="0.2"/>
    <n v="42.880499999999998"/>
    <x v="7"/>
  </r>
  <r>
    <n v="1439"/>
    <x v="677"/>
    <s v="15/10/2015"/>
    <x v="526"/>
    <x v="3"/>
    <x v="32"/>
    <s v="Joel Eaton"/>
    <x v="0"/>
    <s v="United States"/>
    <s v="Amarillo"/>
    <x v="5"/>
    <n v="79109"/>
    <x v="2"/>
    <x v="483"/>
    <x v="0"/>
    <x v="1"/>
    <x v="483"/>
    <n v="2453.4299999999998"/>
    <n v="5"/>
    <n v="0.3"/>
    <n v="-350.49"/>
    <x v="7"/>
  </r>
  <r>
    <n v="1440"/>
    <x v="678"/>
    <s v="12/4/2017"/>
    <x v="339"/>
    <x v="0"/>
    <x v="217"/>
    <s v="Bill Donatelli"/>
    <x v="0"/>
    <s v="United States"/>
    <s v="Providence"/>
    <x v="34"/>
    <n v="2908"/>
    <x v="3"/>
    <x v="990"/>
    <x v="1"/>
    <x v="8"/>
    <x v="305"/>
    <n v="29.7"/>
    <n v="5"/>
    <n v="0"/>
    <n v="13.365"/>
    <x v="0"/>
  </r>
  <r>
    <n v="1441"/>
    <x v="678"/>
    <s v="12/4/2017"/>
    <x v="339"/>
    <x v="0"/>
    <x v="217"/>
    <s v="Bill Donatelli"/>
    <x v="0"/>
    <s v="United States"/>
    <s v="Providence"/>
    <x v="34"/>
    <n v="2908"/>
    <x v="3"/>
    <x v="991"/>
    <x v="1"/>
    <x v="10"/>
    <x v="983"/>
    <n v="39.96"/>
    <n v="4"/>
    <n v="0"/>
    <n v="17.981999999999999"/>
    <x v="0"/>
  </r>
  <r>
    <n v="1442"/>
    <x v="679"/>
    <s v="19/12/2017"/>
    <x v="468"/>
    <x v="0"/>
    <x v="462"/>
    <s v="Michael Moore"/>
    <x v="0"/>
    <s v="United States"/>
    <s v="San Francisco"/>
    <x v="1"/>
    <n v="94110"/>
    <x v="1"/>
    <x v="710"/>
    <x v="1"/>
    <x v="8"/>
    <x v="709"/>
    <n v="36.671999999999997"/>
    <n v="2"/>
    <n v="0.2"/>
    <n v="11.46"/>
    <x v="3"/>
  </r>
  <r>
    <n v="1443"/>
    <x v="680"/>
    <s v="5/8/2017"/>
    <x v="527"/>
    <x v="2"/>
    <x v="463"/>
    <s v="Pauline Webber"/>
    <x v="1"/>
    <s v="United States"/>
    <s v="Richmond"/>
    <x v="0"/>
    <n v="40475"/>
    <x v="0"/>
    <x v="320"/>
    <x v="1"/>
    <x v="10"/>
    <x v="320"/>
    <n v="13.76"/>
    <n v="2"/>
    <n v="0"/>
    <n v="6.3296000000000001"/>
    <x v="0"/>
  </r>
  <r>
    <n v="1444"/>
    <x v="681"/>
    <s v="1/10/2015"/>
    <x v="310"/>
    <x v="1"/>
    <x v="464"/>
    <s v="Shaun Chance"/>
    <x v="1"/>
    <s v="United States"/>
    <s v="Aurora"/>
    <x v="22"/>
    <n v="80013"/>
    <x v="1"/>
    <x v="123"/>
    <x v="1"/>
    <x v="4"/>
    <x v="123"/>
    <n v="139.42400000000001"/>
    <n v="4"/>
    <n v="0.2"/>
    <n v="17.428000000000001"/>
    <x v="3"/>
  </r>
  <r>
    <n v="1445"/>
    <x v="682"/>
    <s v="23/5/2016"/>
    <x v="528"/>
    <x v="1"/>
    <x v="107"/>
    <s v="Ken Lonsdale"/>
    <x v="0"/>
    <s v="United States"/>
    <s v="Chicago"/>
    <x v="10"/>
    <n v="60623"/>
    <x v="2"/>
    <x v="903"/>
    <x v="2"/>
    <x v="7"/>
    <x v="895"/>
    <n v="1979.9280000000001"/>
    <n v="9"/>
    <n v="0.2"/>
    <n v="148.49459999999999"/>
    <x v="3"/>
  </r>
  <r>
    <n v="1446"/>
    <x v="683"/>
    <s v="13/6/2017"/>
    <x v="529"/>
    <x v="2"/>
    <x v="174"/>
    <s v="Shirley Daniels"/>
    <x v="2"/>
    <s v="United States"/>
    <s v="Chicago"/>
    <x v="10"/>
    <n v="60653"/>
    <x v="2"/>
    <x v="232"/>
    <x v="1"/>
    <x v="4"/>
    <x v="233"/>
    <n v="164.73599999999999"/>
    <n v="4"/>
    <n v="0.2"/>
    <n v="-39.1248"/>
    <x v="0"/>
  </r>
  <r>
    <n v="1447"/>
    <x v="683"/>
    <s v="13/6/2017"/>
    <x v="529"/>
    <x v="2"/>
    <x v="174"/>
    <s v="Shirley Daniels"/>
    <x v="2"/>
    <s v="United States"/>
    <s v="Chicago"/>
    <x v="10"/>
    <n v="60653"/>
    <x v="2"/>
    <x v="992"/>
    <x v="0"/>
    <x v="1"/>
    <x v="984"/>
    <n v="470.30200000000002"/>
    <n v="7"/>
    <n v="0.3"/>
    <n v="-87.341800000000006"/>
    <x v="0"/>
  </r>
  <r>
    <n v="1448"/>
    <x v="683"/>
    <s v="13/6/2017"/>
    <x v="529"/>
    <x v="2"/>
    <x v="174"/>
    <s v="Shirley Daniels"/>
    <x v="2"/>
    <s v="United States"/>
    <s v="Chicago"/>
    <x v="10"/>
    <n v="60653"/>
    <x v="2"/>
    <x v="993"/>
    <x v="2"/>
    <x v="7"/>
    <x v="985"/>
    <n v="47.984000000000002"/>
    <n v="2"/>
    <n v="0.2"/>
    <n v="5.9980000000000002"/>
    <x v="0"/>
  </r>
  <r>
    <n v="1449"/>
    <x v="684"/>
    <s v="23/4/2014"/>
    <x v="530"/>
    <x v="2"/>
    <x v="378"/>
    <s v="Theresa Swint"/>
    <x v="1"/>
    <s v="United States"/>
    <s v="Philadelphia"/>
    <x v="9"/>
    <n v="19134"/>
    <x v="3"/>
    <x v="994"/>
    <x v="1"/>
    <x v="8"/>
    <x v="986"/>
    <n v="2.5019999999999998"/>
    <n v="3"/>
    <n v="0.7"/>
    <n v="-1.7514000000000001"/>
    <x v="6"/>
  </r>
  <r>
    <n v="1450"/>
    <x v="685"/>
    <s v="1/5/2015"/>
    <x v="531"/>
    <x v="1"/>
    <x v="80"/>
    <s v="Jennifer Braxton"/>
    <x v="1"/>
    <s v="United States"/>
    <s v="Los Angeles"/>
    <x v="1"/>
    <n v="90008"/>
    <x v="1"/>
    <x v="995"/>
    <x v="2"/>
    <x v="7"/>
    <x v="987"/>
    <n v="88.751999999999995"/>
    <n v="3"/>
    <n v="0.2"/>
    <n v="11.093999999999999"/>
    <x v="5"/>
  </r>
  <r>
    <n v="1451"/>
    <x v="686"/>
    <s v="19/7/2015"/>
    <x v="532"/>
    <x v="2"/>
    <x v="465"/>
    <s v="Thais Sissman"/>
    <x v="0"/>
    <s v="United States"/>
    <s v="Phoenix"/>
    <x v="16"/>
    <n v="85023"/>
    <x v="1"/>
    <x v="996"/>
    <x v="1"/>
    <x v="8"/>
    <x v="988"/>
    <n v="2.0249999999999999"/>
    <n v="1"/>
    <n v="0.7"/>
    <n v="-1.35"/>
    <x v="6"/>
  </r>
  <r>
    <n v="1452"/>
    <x v="687"/>
    <s v="26/11/2016"/>
    <x v="533"/>
    <x v="2"/>
    <x v="466"/>
    <s v="Mark Cousins"/>
    <x v="1"/>
    <s v="United States"/>
    <s v="Mobile"/>
    <x v="19"/>
    <n v="36608"/>
    <x v="0"/>
    <x v="885"/>
    <x v="1"/>
    <x v="10"/>
    <x v="33"/>
    <n v="70.98"/>
    <n v="7"/>
    <n v="0"/>
    <n v="34.780200000000001"/>
    <x v="0"/>
  </r>
  <r>
    <n v="1453"/>
    <x v="687"/>
    <s v="26/11/2016"/>
    <x v="533"/>
    <x v="2"/>
    <x v="466"/>
    <s v="Mark Cousins"/>
    <x v="1"/>
    <s v="United States"/>
    <s v="Mobile"/>
    <x v="19"/>
    <n v="36608"/>
    <x v="0"/>
    <x v="997"/>
    <x v="1"/>
    <x v="8"/>
    <x v="989"/>
    <n v="91.68"/>
    <n v="3"/>
    <n v="0"/>
    <n v="45.84"/>
    <x v="0"/>
  </r>
  <r>
    <n v="1454"/>
    <x v="687"/>
    <s v="26/11/2016"/>
    <x v="533"/>
    <x v="2"/>
    <x v="466"/>
    <s v="Mark Cousins"/>
    <x v="1"/>
    <s v="United States"/>
    <s v="Mobile"/>
    <x v="19"/>
    <n v="36608"/>
    <x v="0"/>
    <x v="996"/>
    <x v="1"/>
    <x v="8"/>
    <x v="988"/>
    <n v="33.75"/>
    <n v="5"/>
    <n v="0"/>
    <n v="16.875"/>
    <x v="0"/>
  </r>
  <r>
    <n v="1455"/>
    <x v="687"/>
    <s v="26/11/2016"/>
    <x v="533"/>
    <x v="2"/>
    <x v="466"/>
    <s v="Mark Cousins"/>
    <x v="1"/>
    <s v="United States"/>
    <s v="Mobile"/>
    <x v="19"/>
    <n v="36608"/>
    <x v="0"/>
    <x v="998"/>
    <x v="2"/>
    <x v="15"/>
    <x v="990"/>
    <n v="3040"/>
    <n v="8"/>
    <n v="0"/>
    <n v="1459.2"/>
    <x v="0"/>
  </r>
  <r>
    <n v="1456"/>
    <x v="688"/>
    <s v="12/6/2017"/>
    <x v="141"/>
    <x v="1"/>
    <x v="467"/>
    <s v="Maria Etezadi"/>
    <x v="2"/>
    <s v="United States"/>
    <s v="Columbus"/>
    <x v="32"/>
    <n v="31907"/>
    <x v="0"/>
    <x v="999"/>
    <x v="1"/>
    <x v="8"/>
    <x v="991"/>
    <n v="91.2"/>
    <n v="3"/>
    <n v="0"/>
    <n v="41.951999999999998"/>
    <x v="2"/>
  </r>
  <r>
    <n v="1457"/>
    <x v="688"/>
    <s v="12/6/2017"/>
    <x v="141"/>
    <x v="1"/>
    <x v="467"/>
    <s v="Maria Etezadi"/>
    <x v="2"/>
    <s v="United States"/>
    <s v="Columbus"/>
    <x v="32"/>
    <n v="31907"/>
    <x v="0"/>
    <x v="1000"/>
    <x v="0"/>
    <x v="3"/>
    <x v="992"/>
    <n v="452.94"/>
    <n v="3"/>
    <n v="0"/>
    <n v="67.941000000000003"/>
    <x v="2"/>
  </r>
  <r>
    <n v="1458"/>
    <x v="689"/>
    <s v="17/8/2015"/>
    <x v="534"/>
    <x v="1"/>
    <x v="464"/>
    <s v="Shaun Chance"/>
    <x v="1"/>
    <s v="United States"/>
    <s v="New Bedford"/>
    <x v="31"/>
    <n v="2740"/>
    <x v="3"/>
    <x v="326"/>
    <x v="1"/>
    <x v="8"/>
    <x v="326"/>
    <n v="52.2"/>
    <n v="9"/>
    <n v="0"/>
    <n v="23.49"/>
    <x v="1"/>
  </r>
  <r>
    <n v="1459"/>
    <x v="690"/>
    <s v="25/9/2016"/>
    <x v="152"/>
    <x v="1"/>
    <x v="468"/>
    <s v="Nicole Hansen"/>
    <x v="1"/>
    <s v="United States"/>
    <s v="Irving"/>
    <x v="5"/>
    <n v="75061"/>
    <x v="2"/>
    <x v="639"/>
    <x v="1"/>
    <x v="2"/>
    <x v="639"/>
    <n v="15.936"/>
    <n v="4"/>
    <n v="0.2"/>
    <n v="5.1791999999999998"/>
    <x v="5"/>
  </r>
  <r>
    <n v="1460"/>
    <x v="691"/>
    <s v="4/5/2014"/>
    <x v="352"/>
    <x v="3"/>
    <x v="4"/>
    <s v="Andrew Allen"/>
    <x v="0"/>
    <s v="United States"/>
    <s v="Middletown"/>
    <x v="29"/>
    <n v="6457"/>
    <x v="3"/>
    <x v="1001"/>
    <x v="0"/>
    <x v="5"/>
    <x v="993"/>
    <n v="27.46"/>
    <n v="2"/>
    <n v="0"/>
    <n v="9.8856000000000002"/>
    <x v="7"/>
  </r>
  <r>
    <n v="1461"/>
    <x v="692"/>
    <s v="1/12/2015"/>
    <x v="222"/>
    <x v="1"/>
    <x v="95"/>
    <s v="Logan Currie"/>
    <x v="0"/>
    <s v="United States"/>
    <s v="Seattle"/>
    <x v="4"/>
    <n v="98103"/>
    <x v="1"/>
    <x v="1002"/>
    <x v="1"/>
    <x v="8"/>
    <x v="994"/>
    <n v="55.423999999999999"/>
    <n v="2"/>
    <n v="0.2"/>
    <n v="19.398399999999999"/>
    <x v="2"/>
  </r>
  <r>
    <n v="1462"/>
    <x v="693"/>
    <s v="11/3/2016"/>
    <x v="535"/>
    <x v="1"/>
    <x v="469"/>
    <s v="Mick Brown"/>
    <x v="0"/>
    <s v="United States"/>
    <s v="Vineland"/>
    <x v="30"/>
    <n v="8360"/>
    <x v="3"/>
    <x v="616"/>
    <x v="0"/>
    <x v="3"/>
    <x v="616"/>
    <n v="244.006"/>
    <n v="2"/>
    <n v="0.3"/>
    <n v="-31.372199999999999"/>
    <x v="1"/>
  </r>
  <r>
    <n v="1463"/>
    <x v="694"/>
    <s v="26/8/2016"/>
    <x v="267"/>
    <x v="2"/>
    <x v="18"/>
    <s v="Linda Cazamias"/>
    <x v="1"/>
    <s v="United States"/>
    <s v="Pasadena"/>
    <x v="5"/>
    <n v="77506"/>
    <x v="2"/>
    <x v="409"/>
    <x v="2"/>
    <x v="11"/>
    <x v="409"/>
    <n v="159.98400000000001"/>
    <n v="2"/>
    <n v="0.2"/>
    <n v="43.995600000000003"/>
    <x v="4"/>
  </r>
  <r>
    <n v="1464"/>
    <x v="694"/>
    <s v="26/8/2016"/>
    <x v="267"/>
    <x v="2"/>
    <x v="18"/>
    <s v="Linda Cazamias"/>
    <x v="1"/>
    <s v="United States"/>
    <s v="Pasadena"/>
    <x v="5"/>
    <n v="77506"/>
    <x v="2"/>
    <x v="856"/>
    <x v="0"/>
    <x v="1"/>
    <x v="849"/>
    <n v="1024.7159999999999"/>
    <n v="6"/>
    <n v="0.3"/>
    <n v="-29.2776"/>
    <x v="4"/>
  </r>
  <r>
    <n v="1465"/>
    <x v="695"/>
    <s v="16/12/2016"/>
    <x v="292"/>
    <x v="2"/>
    <x v="470"/>
    <s v="Keith Dawkins"/>
    <x v="1"/>
    <s v="United States"/>
    <s v="New York City"/>
    <x v="15"/>
    <n v="10009"/>
    <x v="3"/>
    <x v="801"/>
    <x v="1"/>
    <x v="13"/>
    <x v="799"/>
    <n v="3.68"/>
    <n v="2"/>
    <n v="0"/>
    <n v="1.8031999999999999"/>
    <x v="0"/>
  </r>
  <r>
    <n v="1466"/>
    <x v="696"/>
    <s v="8/8/2014"/>
    <x v="536"/>
    <x v="1"/>
    <x v="93"/>
    <s v="Maria Bertelson"/>
    <x v="0"/>
    <s v="United States"/>
    <s v="Glendale"/>
    <x v="16"/>
    <n v="85301"/>
    <x v="1"/>
    <x v="767"/>
    <x v="0"/>
    <x v="5"/>
    <x v="766"/>
    <n v="121.376"/>
    <n v="4"/>
    <n v="0.2"/>
    <n v="-3.0344000000000002"/>
    <x v="5"/>
  </r>
  <r>
    <n v="1467"/>
    <x v="696"/>
    <s v="8/8/2014"/>
    <x v="536"/>
    <x v="1"/>
    <x v="93"/>
    <s v="Maria Bertelson"/>
    <x v="0"/>
    <s v="United States"/>
    <s v="Glendale"/>
    <x v="16"/>
    <n v="85301"/>
    <x v="1"/>
    <x v="97"/>
    <x v="2"/>
    <x v="11"/>
    <x v="97"/>
    <n v="95.975999999999999"/>
    <n v="3"/>
    <n v="0.2"/>
    <n v="-10.7973"/>
    <x v="5"/>
  </r>
  <r>
    <n v="1468"/>
    <x v="697"/>
    <s v="16/5/2015"/>
    <x v="537"/>
    <x v="3"/>
    <x v="274"/>
    <s v="Tracy Hopkins"/>
    <x v="2"/>
    <s v="United States"/>
    <s v="Jacksonville"/>
    <x v="2"/>
    <n v="32216"/>
    <x v="0"/>
    <x v="657"/>
    <x v="2"/>
    <x v="11"/>
    <x v="657"/>
    <n v="255.96799999999999"/>
    <n v="4"/>
    <n v="0.2"/>
    <n v="31.995999999999999"/>
    <x v="7"/>
  </r>
  <r>
    <n v="1469"/>
    <x v="698"/>
    <s v="9/12/2017"/>
    <x v="114"/>
    <x v="1"/>
    <x v="460"/>
    <s v="Damala Kotsonis"/>
    <x v="1"/>
    <s v="United States"/>
    <s v="Detroit"/>
    <x v="12"/>
    <n v="48234"/>
    <x v="2"/>
    <x v="1003"/>
    <x v="0"/>
    <x v="1"/>
    <x v="995"/>
    <n v="872.94"/>
    <n v="3"/>
    <n v="0"/>
    <n v="226.96440000000001"/>
    <x v="1"/>
  </r>
  <r>
    <n v="1470"/>
    <x v="698"/>
    <s v="9/12/2017"/>
    <x v="114"/>
    <x v="1"/>
    <x v="460"/>
    <s v="Damala Kotsonis"/>
    <x v="1"/>
    <s v="United States"/>
    <s v="Detroit"/>
    <x v="12"/>
    <n v="48234"/>
    <x v="2"/>
    <x v="350"/>
    <x v="1"/>
    <x v="8"/>
    <x v="350"/>
    <n v="41.54"/>
    <n v="2"/>
    <n v="0"/>
    <n v="19.523800000000001"/>
    <x v="1"/>
  </r>
  <r>
    <n v="1471"/>
    <x v="698"/>
    <s v="9/12/2017"/>
    <x v="114"/>
    <x v="1"/>
    <x v="460"/>
    <s v="Damala Kotsonis"/>
    <x v="1"/>
    <s v="United States"/>
    <s v="Detroit"/>
    <x v="12"/>
    <n v="48234"/>
    <x v="2"/>
    <x v="1004"/>
    <x v="1"/>
    <x v="10"/>
    <x v="996"/>
    <n v="12.96"/>
    <n v="2"/>
    <n v="0"/>
    <n v="6.2207999999999997"/>
    <x v="1"/>
  </r>
  <r>
    <n v="1472"/>
    <x v="699"/>
    <s v="24/9/2015"/>
    <x v="538"/>
    <x v="0"/>
    <x v="21"/>
    <s v="Odella Nelson"/>
    <x v="1"/>
    <s v="United States"/>
    <s v="Philadelphia"/>
    <x v="9"/>
    <n v="19120"/>
    <x v="3"/>
    <x v="1005"/>
    <x v="1"/>
    <x v="6"/>
    <x v="997"/>
    <n v="6.8479999999999999"/>
    <n v="2"/>
    <n v="0.2"/>
    <n v="0.59919999999999995"/>
    <x v="0"/>
  </r>
  <r>
    <n v="1473"/>
    <x v="700"/>
    <s v="11/7/2017"/>
    <x v="386"/>
    <x v="1"/>
    <x v="471"/>
    <s v="Katherine Nockton"/>
    <x v="1"/>
    <s v="United States"/>
    <s v="Los Angeles"/>
    <x v="1"/>
    <n v="90004"/>
    <x v="1"/>
    <x v="688"/>
    <x v="1"/>
    <x v="2"/>
    <x v="688"/>
    <n v="8.67"/>
    <n v="3"/>
    <n v="0"/>
    <n v="4.0749000000000004"/>
    <x v="1"/>
  </r>
  <r>
    <n v="1474"/>
    <x v="701"/>
    <s v="1/12/2015"/>
    <x v="156"/>
    <x v="3"/>
    <x v="392"/>
    <s v="Neoma Murray"/>
    <x v="0"/>
    <s v="United States"/>
    <s v="Houston"/>
    <x v="5"/>
    <n v="77036"/>
    <x v="2"/>
    <x v="1006"/>
    <x v="0"/>
    <x v="5"/>
    <x v="998"/>
    <n v="6.6879999999999997"/>
    <n v="4"/>
    <n v="0.6"/>
    <n v="-4.0128000000000004"/>
    <x v="6"/>
  </r>
  <r>
    <n v="1475"/>
    <x v="702"/>
    <s v="19/11/2016"/>
    <x v="539"/>
    <x v="1"/>
    <x v="472"/>
    <s v="Nora Pelletier"/>
    <x v="2"/>
    <s v="United States"/>
    <s v="Niagara Falls"/>
    <x v="15"/>
    <n v="14304"/>
    <x v="3"/>
    <x v="1007"/>
    <x v="1"/>
    <x v="6"/>
    <x v="999"/>
    <n v="17.28"/>
    <n v="6"/>
    <n v="0"/>
    <n v="5.0111999999999997"/>
    <x v="5"/>
  </r>
  <r>
    <n v="1476"/>
    <x v="702"/>
    <s v="19/11/2016"/>
    <x v="539"/>
    <x v="1"/>
    <x v="472"/>
    <s v="Nora Pelletier"/>
    <x v="2"/>
    <s v="United States"/>
    <s v="Niagara Falls"/>
    <x v="15"/>
    <n v="14304"/>
    <x v="3"/>
    <x v="777"/>
    <x v="1"/>
    <x v="8"/>
    <x v="776"/>
    <n v="17.712"/>
    <n v="3"/>
    <n v="0.2"/>
    <n v="6.4206000000000003"/>
    <x v="5"/>
  </r>
  <r>
    <n v="1477"/>
    <x v="703"/>
    <s v="19/3/2017"/>
    <x v="540"/>
    <x v="1"/>
    <x v="344"/>
    <s v="Catherine Glotzbach"/>
    <x v="2"/>
    <s v="United States"/>
    <s v="New York City"/>
    <x v="15"/>
    <n v="10024"/>
    <x v="3"/>
    <x v="1008"/>
    <x v="1"/>
    <x v="2"/>
    <x v="1000"/>
    <n v="28.91"/>
    <n v="7"/>
    <n v="0"/>
    <n v="13.2986"/>
    <x v="3"/>
  </r>
  <r>
    <n v="1478"/>
    <x v="704"/>
    <s v="13/11/2016"/>
    <x v="398"/>
    <x v="1"/>
    <x v="473"/>
    <s v="Cindy Stewart"/>
    <x v="0"/>
    <s v="United States"/>
    <s v="Thomasville"/>
    <x v="3"/>
    <n v="27360"/>
    <x v="0"/>
    <x v="660"/>
    <x v="1"/>
    <x v="14"/>
    <x v="660"/>
    <n v="52.136000000000003"/>
    <n v="7"/>
    <n v="0.2"/>
    <n v="5.8653000000000004"/>
    <x v="1"/>
  </r>
  <r>
    <n v="1479"/>
    <x v="705"/>
    <s v="19/11/2017"/>
    <x v="541"/>
    <x v="2"/>
    <x v="44"/>
    <s v="Katherine Ducich"/>
    <x v="0"/>
    <s v="United States"/>
    <s v="Westminster"/>
    <x v="1"/>
    <n v="92683"/>
    <x v="1"/>
    <x v="433"/>
    <x v="2"/>
    <x v="7"/>
    <x v="433"/>
    <n v="31.968"/>
    <n v="4"/>
    <n v="0.2"/>
    <n v="2.3976000000000002"/>
    <x v="6"/>
  </r>
  <r>
    <n v="1480"/>
    <x v="706"/>
    <s v="2/12/2016"/>
    <x v="542"/>
    <x v="1"/>
    <x v="177"/>
    <s v="Mike Kennedy"/>
    <x v="0"/>
    <s v="United States"/>
    <s v="San Francisco"/>
    <x v="1"/>
    <n v="94122"/>
    <x v="1"/>
    <x v="1009"/>
    <x v="1"/>
    <x v="10"/>
    <x v="1001"/>
    <n v="25.92"/>
    <n v="4"/>
    <n v="0"/>
    <n v="12.441599999999999"/>
    <x v="5"/>
  </r>
  <r>
    <n v="1481"/>
    <x v="706"/>
    <s v="2/12/2016"/>
    <x v="542"/>
    <x v="1"/>
    <x v="177"/>
    <s v="Mike Kennedy"/>
    <x v="0"/>
    <s v="United States"/>
    <s v="San Francisco"/>
    <x v="1"/>
    <n v="94122"/>
    <x v="1"/>
    <x v="1010"/>
    <x v="1"/>
    <x v="10"/>
    <x v="1002"/>
    <n v="40.46"/>
    <n v="7"/>
    <n v="0"/>
    <n v="19.825399999999998"/>
    <x v="5"/>
  </r>
  <r>
    <n v="1482"/>
    <x v="706"/>
    <s v="2/12/2016"/>
    <x v="542"/>
    <x v="1"/>
    <x v="177"/>
    <s v="Mike Kennedy"/>
    <x v="0"/>
    <s v="United States"/>
    <s v="San Francisco"/>
    <x v="1"/>
    <n v="94122"/>
    <x v="1"/>
    <x v="1011"/>
    <x v="1"/>
    <x v="4"/>
    <x v="1003"/>
    <n v="33.869999999999997"/>
    <n v="3"/>
    <n v="0"/>
    <n v="8.8062000000000005"/>
    <x v="5"/>
  </r>
  <r>
    <n v="1483"/>
    <x v="707"/>
    <s v="25/8/2017"/>
    <x v="328"/>
    <x v="0"/>
    <x v="386"/>
    <s v="Don Weiss"/>
    <x v="0"/>
    <s v="United States"/>
    <s v="Jackson"/>
    <x v="18"/>
    <n v="38301"/>
    <x v="0"/>
    <x v="487"/>
    <x v="1"/>
    <x v="6"/>
    <x v="487"/>
    <n v="9.7279999999999998"/>
    <n v="2"/>
    <n v="0.2"/>
    <n v="1.7023999999999999"/>
    <x v="0"/>
  </r>
  <r>
    <n v="1484"/>
    <x v="707"/>
    <s v="25/8/2017"/>
    <x v="328"/>
    <x v="0"/>
    <x v="386"/>
    <s v="Don Weiss"/>
    <x v="0"/>
    <s v="United States"/>
    <s v="Jackson"/>
    <x v="18"/>
    <n v="38301"/>
    <x v="0"/>
    <x v="1012"/>
    <x v="1"/>
    <x v="10"/>
    <x v="1004"/>
    <n v="3.4239999999999999"/>
    <n v="1"/>
    <n v="0.2"/>
    <n v="1.07"/>
    <x v="0"/>
  </r>
  <r>
    <n v="1485"/>
    <x v="708"/>
    <s v="14/10/2016"/>
    <x v="543"/>
    <x v="1"/>
    <x v="291"/>
    <s v="Christine Phan"/>
    <x v="1"/>
    <s v="United States"/>
    <s v="Seattle"/>
    <x v="4"/>
    <n v="98115"/>
    <x v="1"/>
    <x v="1013"/>
    <x v="2"/>
    <x v="11"/>
    <x v="1005"/>
    <n v="177"/>
    <n v="3"/>
    <n v="0"/>
    <n v="30.09"/>
    <x v="1"/>
  </r>
  <r>
    <n v="1486"/>
    <x v="709"/>
    <s v="27/11/2014"/>
    <x v="544"/>
    <x v="1"/>
    <x v="474"/>
    <s v="Maxwell Schwartz"/>
    <x v="0"/>
    <s v="United States"/>
    <s v="New York City"/>
    <x v="15"/>
    <n v="10035"/>
    <x v="3"/>
    <x v="1014"/>
    <x v="1"/>
    <x v="13"/>
    <x v="128"/>
    <n v="3.76"/>
    <n v="2"/>
    <n v="0"/>
    <n v="1.3160000000000001"/>
    <x v="5"/>
  </r>
  <r>
    <n v="1487"/>
    <x v="710"/>
    <s v="3/11/2015"/>
    <x v="545"/>
    <x v="1"/>
    <x v="475"/>
    <s v="Corinna Mitchell"/>
    <x v="2"/>
    <s v="United States"/>
    <s v="Los Angeles"/>
    <x v="1"/>
    <n v="90008"/>
    <x v="1"/>
    <x v="1015"/>
    <x v="2"/>
    <x v="7"/>
    <x v="1006"/>
    <n v="1212.848"/>
    <n v="7"/>
    <n v="0.2"/>
    <n v="106.1242"/>
    <x v="1"/>
  </r>
  <r>
    <n v="1488"/>
    <x v="710"/>
    <s v="3/11/2015"/>
    <x v="545"/>
    <x v="1"/>
    <x v="475"/>
    <s v="Corinna Mitchell"/>
    <x v="2"/>
    <s v="United States"/>
    <s v="Los Angeles"/>
    <x v="1"/>
    <n v="90008"/>
    <x v="1"/>
    <x v="1016"/>
    <x v="2"/>
    <x v="11"/>
    <x v="1007"/>
    <n v="89.97"/>
    <n v="3"/>
    <n v="0"/>
    <n v="37.787399999999998"/>
    <x v="1"/>
  </r>
  <r>
    <n v="1489"/>
    <x v="710"/>
    <s v="3/11/2015"/>
    <x v="545"/>
    <x v="1"/>
    <x v="475"/>
    <s v="Corinna Mitchell"/>
    <x v="2"/>
    <s v="United States"/>
    <s v="Los Angeles"/>
    <x v="1"/>
    <n v="90008"/>
    <x v="1"/>
    <x v="378"/>
    <x v="0"/>
    <x v="5"/>
    <x v="379"/>
    <n v="42.6"/>
    <n v="3"/>
    <n v="0"/>
    <n v="16.614000000000001"/>
    <x v="1"/>
  </r>
  <r>
    <n v="1490"/>
    <x v="711"/>
    <s v="29/11/2014"/>
    <x v="546"/>
    <x v="1"/>
    <x v="476"/>
    <s v="Corey-Lock"/>
    <x v="0"/>
    <s v="United States"/>
    <s v="Philadelphia"/>
    <x v="9"/>
    <n v="19143"/>
    <x v="3"/>
    <x v="816"/>
    <x v="1"/>
    <x v="2"/>
    <x v="812"/>
    <n v="5.04"/>
    <n v="2"/>
    <n v="0.2"/>
    <n v="1.764"/>
    <x v="2"/>
  </r>
  <r>
    <n v="1491"/>
    <x v="712"/>
    <s v="30/4/2017"/>
    <x v="547"/>
    <x v="0"/>
    <x v="393"/>
    <s v="Dionis Lloyd"/>
    <x v="1"/>
    <s v="United States"/>
    <s v="New York City"/>
    <x v="15"/>
    <n v="10024"/>
    <x v="3"/>
    <x v="36"/>
    <x v="1"/>
    <x v="12"/>
    <x v="36"/>
    <n v="62.96"/>
    <n v="4"/>
    <n v="0"/>
    <n v="28.332000000000001"/>
    <x v="3"/>
  </r>
  <r>
    <n v="1492"/>
    <x v="713"/>
    <s v="24/11/2017"/>
    <x v="51"/>
    <x v="1"/>
    <x v="477"/>
    <s v="Todd Sumrall"/>
    <x v="1"/>
    <s v="United States"/>
    <s v="New York City"/>
    <x v="15"/>
    <n v="10035"/>
    <x v="3"/>
    <x v="1017"/>
    <x v="1"/>
    <x v="10"/>
    <x v="1008"/>
    <n v="5.88"/>
    <n v="1"/>
    <n v="0"/>
    <n v="2.8812000000000002"/>
    <x v="1"/>
  </r>
  <r>
    <n v="1493"/>
    <x v="713"/>
    <s v="24/11/2017"/>
    <x v="51"/>
    <x v="1"/>
    <x v="477"/>
    <s v="Todd Sumrall"/>
    <x v="1"/>
    <s v="United States"/>
    <s v="New York City"/>
    <x v="15"/>
    <n v="10035"/>
    <x v="3"/>
    <x v="323"/>
    <x v="0"/>
    <x v="1"/>
    <x v="323"/>
    <n v="977.29200000000003"/>
    <n v="6"/>
    <n v="0.1"/>
    <n v="173.74080000000001"/>
    <x v="1"/>
  </r>
  <r>
    <n v="1494"/>
    <x v="714"/>
    <s v="30/10/2017"/>
    <x v="548"/>
    <x v="1"/>
    <x v="478"/>
    <s v="Jane Waco"/>
    <x v="1"/>
    <s v="United States"/>
    <s v="Vancouver"/>
    <x v="4"/>
    <n v="98661"/>
    <x v="1"/>
    <x v="763"/>
    <x v="0"/>
    <x v="5"/>
    <x v="762"/>
    <n v="9.64"/>
    <n v="2"/>
    <n v="0"/>
    <n v="3.6631999999999998"/>
    <x v="1"/>
  </r>
  <r>
    <n v="1495"/>
    <x v="715"/>
    <s v="17/12/2014"/>
    <x v="549"/>
    <x v="0"/>
    <x v="167"/>
    <s v="Roy Französisch"/>
    <x v="0"/>
    <s v="United States"/>
    <s v="Columbus"/>
    <x v="32"/>
    <n v="31907"/>
    <x v="0"/>
    <x v="818"/>
    <x v="1"/>
    <x v="6"/>
    <x v="814"/>
    <n v="40.049999999999997"/>
    <n v="3"/>
    <n v="0"/>
    <n v="11.214"/>
    <x v="4"/>
  </r>
  <r>
    <n v="1496"/>
    <x v="716"/>
    <s v="4/9/2017"/>
    <x v="221"/>
    <x v="1"/>
    <x v="479"/>
    <s v="John Dryer"/>
    <x v="0"/>
    <s v="United States"/>
    <s v="Coppell"/>
    <x v="5"/>
    <n v="75019"/>
    <x v="2"/>
    <x v="853"/>
    <x v="1"/>
    <x v="6"/>
    <x v="846"/>
    <n v="10.192"/>
    <n v="7"/>
    <n v="0.2"/>
    <n v="3.1850000000000001"/>
    <x v="1"/>
  </r>
  <r>
    <n v="1497"/>
    <x v="716"/>
    <s v="4/9/2017"/>
    <x v="221"/>
    <x v="1"/>
    <x v="479"/>
    <s v="John Dryer"/>
    <x v="0"/>
    <s v="United States"/>
    <s v="Coppell"/>
    <x v="5"/>
    <n v="75019"/>
    <x v="2"/>
    <x v="1018"/>
    <x v="1"/>
    <x v="4"/>
    <x v="1009"/>
    <n v="16.783999999999999"/>
    <n v="1"/>
    <n v="0.2"/>
    <n v="-0.20979999999999999"/>
    <x v="1"/>
  </r>
  <r>
    <n v="1498"/>
    <x v="716"/>
    <s v="4/9/2017"/>
    <x v="221"/>
    <x v="1"/>
    <x v="479"/>
    <s v="John Dryer"/>
    <x v="0"/>
    <s v="United States"/>
    <s v="Coppell"/>
    <x v="5"/>
    <n v="75019"/>
    <x v="2"/>
    <x v="169"/>
    <x v="1"/>
    <x v="6"/>
    <x v="170"/>
    <n v="13.12"/>
    <n v="5"/>
    <n v="0.2"/>
    <n v="3.7719999999999998"/>
    <x v="1"/>
  </r>
  <r>
    <n v="1499"/>
    <x v="717"/>
    <s v="17/10/2016"/>
    <x v="550"/>
    <x v="2"/>
    <x v="71"/>
    <s v="Neil Knudson"/>
    <x v="2"/>
    <s v="United States"/>
    <s v="San Francisco"/>
    <x v="1"/>
    <n v="94122"/>
    <x v="1"/>
    <x v="109"/>
    <x v="1"/>
    <x v="8"/>
    <x v="109"/>
    <n v="18.16"/>
    <n v="5"/>
    <n v="0.2"/>
    <n v="6.5830000000000002"/>
    <x v="0"/>
  </r>
  <r>
    <n v="1500"/>
    <x v="718"/>
    <s v="12/11/2017"/>
    <x v="551"/>
    <x v="1"/>
    <x v="159"/>
    <s v="Nathan Gelder"/>
    <x v="0"/>
    <s v="United States"/>
    <s v="Austin"/>
    <x v="5"/>
    <n v="78745"/>
    <x v="2"/>
    <x v="186"/>
    <x v="1"/>
    <x v="10"/>
    <x v="187"/>
    <n v="16.056000000000001"/>
    <n v="3"/>
    <n v="0.2"/>
    <n v="5.8202999999999996"/>
    <x v="5"/>
  </r>
  <r>
    <n v="1501"/>
    <x v="718"/>
    <s v="12/11/2017"/>
    <x v="551"/>
    <x v="1"/>
    <x v="159"/>
    <s v="Nathan Gelder"/>
    <x v="0"/>
    <s v="United States"/>
    <s v="Austin"/>
    <x v="5"/>
    <n v="78745"/>
    <x v="2"/>
    <x v="1019"/>
    <x v="1"/>
    <x v="10"/>
    <x v="1010"/>
    <n v="223.05600000000001"/>
    <n v="9"/>
    <n v="0.2"/>
    <n v="69.704999999999998"/>
    <x v="5"/>
  </r>
  <r>
    <n v="1502"/>
    <x v="718"/>
    <s v="12/11/2017"/>
    <x v="551"/>
    <x v="1"/>
    <x v="159"/>
    <s v="Nathan Gelder"/>
    <x v="0"/>
    <s v="United States"/>
    <s v="Austin"/>
    <x v="5"/>
    <n v="78745"/>
    <x v="2"/>
    <x v="906"/>
    <x v="1"/>
    <x v="4"/>
    <x v="898"/>
    <n v="540.048"/>
    <n v="3"/>
    <n v="0.2"/>
    <n v="-47.254199999999997"/>
    <x v="5"/>
  </r>
  <r>
    <n v="1503"/>
    <x v="719"/>
    <s v="24/11/2016"/>
    <x v="417"/>
    <x v="1"/>
    <x v="401"/>
    <s v="Alyssa Tate"/>
    <x v="2"/>
    <s v="United States"/>
    <s v="Los Angeles"/>
    <x v="1"/>
    <n v="90045"/>
    <x v="1"/>
    <x v="1020"/>
    <x v="2"/>
    <x v="7"/>
    <x v="1011"/>
    <n v="33.520000000000003"/>
    <n v="2"/>
    <n v="0.2"/>
    <n v="3.3519999999999999"/>
    <x v="2"/>
  </r>
  <r>
    <n v="1504"/>
    <x v="719"/>
    <s v="24/11/2016"/>
    <x v="417"/>
    <x v="1"/>
    <x v="401"/>
    <s v="Alyssa Tate"/>
    <x v="2"/>
    <s v="United States"/>
    <s v="Los Angeles"/>
    <x v="1"/>
    <n v="90045"/>
    <x v="1"/>
    <x v="527"/>
    <x v="0"/>
    <x v="5"/>
    <x v="527"/>
    <n v="9.94"/>
    <n v="2"/>
    <n v="0"/>
    <n v="3.0813999999999999"/>
    <x v="2"/>
  </r>
  <r>
    <n v="1505"/>
    <x v="720"/>
    <s v="1/8/2015"/>
    <x v="552"/>
    <x v="1"/>
    <x v="480"/>
    <s v="Pauline Chand"/>
    <x v="2"/>
    <s v="United States"/>
    <s v="Los Angeles"/>
    <x v="1"/>
    <n v="90004"/>
    <x v="1"/>
    <x v="59"/>
    <x v="1"/>
    <x v="6"/>
    <x v="59"/>
    <n v="6.72"/>
    <n v="4"/>
    <n v="0"/>
    <n v="3.36"/>
    <x v="5"/>
  </r>
  <r>
    <n v="1506"/>
    <x v="720"/>
    <s v="1/8/2015"/>
    <x v="552"/>
    <x v="1"/>
    <x v="480"/>
    <s v="Pauline Chand"/>
    <x v="2"/>
    <s v="United States"/>
    <s v="Los Angeles"/>
    <x v="1"/>
    <n v="90004"/>
    <x v="1"/>
    <x v="1021"/>
    <x v="0"/>
    <x v="3"/>
    <x v="1012"/>
    <n v="1004.976"/>
    <n v="6"/>
    <n v="0.2"/>
    <n v="-175.8708"/>
    <x v="5"/>
  </r>
  <r>
    <n v="1507"/>
    <x v="721"/>
    <s v="24/12/2017"/>
    <x v="168"/>
    <x v="1"/>
    <x v="481"/>
    <s v="Andy Reiter"/>
    <x v="0"/>
    <s v="United States"/>
    <s v="New York City"/>
    <x v="15"/>
    <n v="10024"/>
    <x v="3"/>
    <x v="985"/>
    <x v="1"/>
    <x v="8"/>
    <x v="978"/>
    <n v="17.88"/>
    <n v="3"/>
    <n v="0.2"/>
    <n v="5.5875000000000004"/>
    <x v="3"/>
  </r>
  <r>
    <n v="1508"/>
    <x v="722"/>
    <s v="17/9/2016"/>
    <x v="30"/>
    <x v="1"/>
    <x v="473"/>
    <s v="Cindy Stewart"/>
    <x v="0"/>
    <s v="United States"/>
    <s v="Columbus"/>
    <x v="32"/>
    <n v="31907"/>
    <x v="0"/>
    <x v="1022"/>
    <x v="2"/>
    <x v="15"/>
    <x v="1013"/>
    <n v="396"/>
    <n v="4"/>
    <n v="0"/>
    <n v="190.08"/>
    <x v="5"/>
  </r>
  <r>
    <n v="1509"/>
    <x v="723"/>
    <s v="10/12/2017"/>
    <x v="235"/>
    <x v="3"/>
    <x v="60"/>
    <s v="Lindsay Shagiari"/>
    <x v="2"/>
    <s v="United States"/>
    <s v="Omaha"/>
    <x v="8"/>
    <n v="68104"/>
    <x v="2"/>
    <x v="1023"/>
    <x v="1"/>
    <x v="8"/>
    <x v="1014"/>
    <n v="34.5"/>
    <n v="3"/>
    <n v="0"/>
    <n v="15.525"/>
    <x v="7"/>
  </r>
  <r>
    <n v="1510"/>
    <x v="724"/>
    <s v="12/9/2017"/>
    <x v="17"/>
    <x v="2"/>
    <x v="341"/>
    <s v="Jessica Myrick"/>
    <x v="0"/>
    <s v="United States"/>
    <s v="Los Angeles"/>
    <x v="1"/>
    <n v="90036"/>
    <x v="1"/>
    <x v="1006"/>
    <x v="0"/>
    <x v="5"/>
    <x v="998"/>
    <n v="8.36"/>
    <n v="2"/>
    <n v="0"/>
    <n v="3.0095999999999998"/>
    <x v="0"/>
  </r>
  <r>
    <n v="1511"/>
    <x v="725"/>
    <s v="24/6/2017"/>
    <x v="553"/>
    <x v="1"/>
    <x v="468"/>
    <s v="Nicole Hansen"/>
    <x v="1"/>
    <s v="United States"/>
    <s v="Pomona"/>
    <x v="1"/>
    <n v="91767"/>
    <x v="1"/>
    <x v="281"/>
    <x v="1"/>
    <x v="6"/>
    <x v="281"/>
    <n v="385.6"/>
    <n v="8"/>
    <n v="0"/>
    <n v="111.824"/>
    <x v="2"/>
  </r>
  <r>
    <n v="1512"/>
    <x v="725"/>
    <s v="24/6/2017"/>
    <x v="553"/>
    <x v="1"/>
    <x v="468"/>
    <s v="Nicole Hansen"/>
    <x v="1"/>
    <s v="United States"/>
    <s v="Pomona"/>
    <x v="1"/>
    <n v="91767"/>
    <x v="1"/>
    <x v="181"/>
    <x v="1"/>
    <x v="6"/>
    <x v="182"/>
    <n v="35.82"/>
    <n v="9"/>
    <n v="0"/>
    <n v="11.820600000000001"/>
    <x v="2"/>
  </r>
  <r>
    <n v="1513"/>
    <x v="726"/>
    <s v="18/8/2017"/>
    <x v="554"/>
    <x v="1"/>
    <x v="154"/>
    <s v="Russell Applegate"/>
    <x v="0"/>
    <s v="United States"/>
    <s v="Dallas"/>
    <x v="5"/>
    <n v="75220"/>
    <x v="2"/>
    <x v="225"/>
    <x v="1"/>
    <x v="4"/>
    <x v="226"/>
    <n v="200.06399999999999"/>
    <n v="3"/>
    <n v="0.2"/>
    <n v="12.504"/>
    <x v="1"/>
  </r>
  <r>
    <n v="1514"/>
    <x v="726"/>
    <s v="18/8/2017"/>
    <x v="554"/>
    <x v="1"/>
    <x v="154"/>
    <s v="Russell Applegate"/>
    <x v="0"/>
    <s v="United States"/>
    <s v="Dallas"/>
    <x v="5"/>
    <n v="75220"/>
    <x v="2"/>
    <x v="410"/>
    <x v="1"/>
    <x v="8"/>
    <x v="410"/>
    <n v="21.38"/>
    <n v="5"/>
    <n v="0.8"/>
    <n v="-33.139000000000003"/>
    <x v="1"/>
  </r>
  <r>
    <n v="1515"/>
    <x v="726"/>
    <s v="18/8/2017"/>
    <x v="554"/>
    <x v="1"/>
    <x v="154"/>
    <s v="Russell Applegate"/>
    <x v="0"/>
    <s v="United States"/>
    <s v="Dallas"/>
    <x v="5"/>
    <n v="75220"/>
    <x v="2"/>
    <x v="674"/>
    <x v="1"/>
    <x v="8"/>
    <x v="674"/>
    <n v="6.7439999999999998"/>
    <n v="4"/>
    <n v="0.8"/>
    <n v="-11.4648"/>
    <x v="1"/>
  </r>
  <r>
    <n v="1516"/>
    <x v="727"/>
    <s v="11/12/2017"/>
    <x v="416"/>
    <x v="1"/>
    <x v="482"/>
    <s v="Arianne Irving"/>
    <x v="0"/>
    <s v="United States"/>
    <s v="Philadelphia"/>
    <x v="9"/>
    <n v="19120"/>
    <x v="3"/>
    <x v="955"/>
    <x v="0"/>
    <x v="1"/>
    <x v="948"/>
    <n v="63.686"/>
    <n v="1"/>
    <n v="0.3"/>
    <n v="-9.0980000000000008"/>
    <x v="5"/>
  </r>
  <r>
    <n v="1517"/>
    <x v="728"/>
    <s v="10/12/2017"/>
    <x v="93"/>
    <x v="0"/>
    <x v="266"/>
    <s v="Michael Chen"/>
    <x v="0"/>
    <s v="United States"/>
    <s v="North Las Vegas"/>
    <x v="33"/>
    <n v="89031"/>
    <x v="1"/>
    <x v="489"/>
    <x v="0"/>
    <x v="3"/>
    <x v="489"/>
    <n v="1669.6"/>
    <n v="4"/>
    <n v="0"/>
    <n v="116.872"/>
    <x v="1"/>
  </r>
  <r>
    <n v="1518"/>
    <x v="729"/>
    <s v="3/2/2014"/>
    <x v="555"/>
    <x v="0"/>
    <x v="483"/>
    <s v="Tom Boeckenhauer"/>
    <x v="0"/>
    <s v="United States"/>
    <s v="Seattle"/>
    <x v="4"/>
    <n v="98105"/>
    <x v="1"/>
    <x v="270"/>
    <x v="1"/>
    <x v="8"/>
    <x v="270"/>
    <n v="83.84"/>
    <n v="2"/>
    <n v="0.2"/>
    <n v="27.248000000000001"/>
    <x v="0"/>
  </r>
  <r>
    <n v="1519"/>
    <x v="729"/>
    <s v="3/2/2014"/>
    <x v="555"/>
    <x v="0"/>
    <x v="483"/>
    <s v="Tom Boeckenhauer"/>
    <x v="0"/>
    <s v="United States"/>
    <s v="Seattle"/>
    <x v="4"/>
    <n v="98105"/>
    <x v="1"/>
    <x v="555"/>
    <x v="1"/>
    <x v="8"/>
    <x v="554"/>
    <n v="13.272"/>
    <n v="3"/>
    <n v="0.2"/>
    <n v="4.3133999999999997"/>
    <x v="0"/>
  </r>
  <r>
    <n v="1520"/>
    <x v="730"/>
    <s v="11/2/2017"/>
    <x v="556"/>
    <x v="0"/>
    <x v="100"/>
    <s v="Victoria Wilson"/>
    <x v="1"/>
    <s v="United States"/>
    <s v="San Francisco"/>
    <x v="1"/>
    <n v="94110"/>
    <x v="1"/>
    <x v="733"/>
    <x v="1"/>
    <x v="8"/>
    <x v="732"/>
    <n v="21.335999999999999"/>
    <n v="7"/>
    <n v="0.2"/>
    <n v="7.7343000000000002"/>
    <x v="0"/>
  </r>
  <r>
    <n v="1521"/>
    <x v="731"/>
    <s v="16/4/2017"/>
    <x v="557"/>
    <x v="1"/>
    <x v="484"/>
    <s v="Paul Lucas"/>
    <x v="2"/>
    <s v="United States"/>
    <s v="Chicago"/>
    <x v="10"/>
    <n v="60610"/>
    <x v="2"/>
    <x v="1024"/>
    <x v="1"/>
    <x v="6"/>
    <x v="1015"/>
    <n v="16.52"/>
    <n v="5"/>
    <n v="0.2"/>
    <n v="2.0649999999999999"/>
    <x v="3"/>
  </r>
  <r>
    <n v="1522"/>
    <x v="732"/>
    <s v="6/12/2015"/>
    <x v="223"/>
    <x v="1"/>
    <x v="485"/>
    <s v="Gary Hwang"/>
    <x v="0"/>
    <s v="United States"/>
    <s v="Tucson"/>
    <x v="16"/>
    <n v="85705"/>
    <x v="1"/>
    <x v="592"/>
    <x v="0"/>
    <x v="5"/>
    <x v="592"/>
    <n v="206.11199999999999"/>
    <n v="6"/>
    <n v="0.2"/>
    <n v="48.951599999999999"/>
    <x v="3"/>
  </r>
  <r>
    <n v="1523"/>
    <x v="732"/>
    <s v="6/12/2015"/>
    <x v="223"/>
    <x v="1"/>
    <x v="485"/>
    <s v="Gary Hwang"/>
    <x v="0"/>
    <s v="United States"/>
    <s v="Tucson"/>
    <x v="16"/>
    <n v="85705"/>
    <x v="1"/>
    <x v="1025"/>
    <x v="1"/>
    <x v="10"/>
    <x v="1016"/>
    <n v="19.920000000000002"/>
    <n v="5"/>
    <n v="0.2"/>
    <n v="6.7229999999999999"/>
    <x v="3"/>
  </r>
  <r>
    <n v="1524"/>
    <x v="732"/>
    <s v="6/12/2015"/>
    <x v="223"/>
    <x v="1"/>
    <x v="485"/>
    <s v="Gary Hwang"/>
    <x v="0"/>
    <s v="United States"/>
    <s v="Tucson"/>
    <x v="16"/>
    <n v="85705"/>
    <x v="1"/>
    <x v="334"/>
    <x v="1"/>
    <x v="10"/>
    <x v="334"/>
    <n v="198.27199999999999"/>
    <n v="8"/>
    <n v="0.2"/>
    <n v="61.96"/>
    <x v="3"/>
  </r>
  <r>
    <n v="1525"/>
    <x v="732"/>
    <s v="6/12/2015"/>
    <x v="223"/>
    <x v="1"/>
    <x v="485"/>
    <s v="Gary Hwang"/>
    <x v="0"/>
    <s v="United States"/>
    <s v="Tucson"/>
    <x v="16"/>
    <n v="85705"/>
    <x v="1"/>
    <x v="232"/>
    <x v="1"/>
    <x v="4"/>
    <x v="233"/>
    <n v="247.10400000000001"/>
    <n v="6"/>
    <n v="0.2"/>
    <n v="-58.687199999999997"/>
    <x v="3"/>
  </r>
  <r>
    <n v="1526"/>
    <x v="732"/>
    <s v="6/12/2015"/>
    <x v="223"/>
    <x v="1"/>
    <x v="485"/>
    <s v="Gary Hwang"/>
    <x v="0"/>
    <s v="United States"/>
    <s v="Tucson"/>
    <x v="16"/>
    <n v="85705"/>
    <x v="1"/>
    <x v="30"/>
    <x v="1"/>
    <x v="6"/>
    <x v="30"/>
    <n v="86.304000000000002"/>
    <n v="6"/>
    <n v="0.2"/>
    <n v="9.7091999999999992"/>
    <x v="3"/>
  </r>
  <r>
    <n v="1527"/>
    <x v="733"/>
    <s v="22/7/2016"/>
    <x v="330"/>
    <x v="1"/>
    <x v="170"/>
    <s v="Caroline Jumper"/>
    <x v="0"/>
    <s v="United States"/>
    <s v="Allentown"/>
    <x v="9"/>
    <n v="18103"/>
    <x v="3"/>
    <x v="1026"/>
    <x v="1"/>
    <x v="6"/>
    <x v="1017"/>
    <n v="4.16"/>
    <n v="2"/>
    <n v="0.2"/>
    <n v="0.36399999999999999"/>
    <x v="3"/>
  </r>
  <r>
    <n v="1528"/>
    <x v="733"/>
    <s v="22/7/2016"/>
    <x v="330"/>
    <x v="1"/>
    <x v="170"/>
    <s v="Caroline Jumper"/>
    <x v="0"/>
    <s v="United States"/>
    <s v="Allentown"/>
    <x v="9"/>
    <n v="18103"/>
    <x v="3"/>
    <x v="1027"/>
    <x v="0"/>
    <x v="5"/>
    <x v="1018"/>
    <n v="11.648"/>
    <n v="2"/>
    <n v="0.2"/>
    <n v="3.3488000000000002"/>
    <x v="3"/>
  </r>
  <r>
    <n v="1529"/>
    <x v="734"/>
    <s v="7/11/2015"/>
    <x v="558"/>
    <x v="0"/>
    <x v="305"/>
    <s v="Mike Caudle"/>
    <x v="1"/>
    <s v="United States"/>
    <s v="Newark"/>
    <x v="13"/>
    <n v="19711"/>
    <x v="3"/>
    <x v="1028"/>
    <x v="1"/>
    <x v="13"/>
    <x v="1019"/>
    <n v="26.18"/>
    <n v="7"/>
    <n v="0"/>
    <n v="0.52359999999999995"/>
    <x v="0"/>
  </r>
  <r>
    <n v="1530"/>
    <x v="734"/>
    <s v="7/11/2015"/>
    <x v="558"/>
    <x v="0"/>
    <x v="305"/>
    <s v="Mike Caudle"/>
    <x v="1"/>
    <s v="United States"/>
    <s v="Newark"/>
    <x v="13"/>
    <n v="19711"/>
    <x v="3"/>
    <x v="1029"/>
    <x v="1"/>
    <x v="10"/>
    <x v="1020"/>
    <n v="7.3"/>
    <n v="2"/>
    <n v="0"/>
    <n v="3.431"/>
    <x v="0"/>
  </r>
  <r>
    <n v="1531"/>
    <x v="735"/>
    <s v="26/3/2015"/>
    <x v="394"/>
    <x v="1"/>
    <x v="296"/>
    <s v="Benjamin Venier"/>
    <x v="1"/>
    <s v="United States"/>
    <s v="Miami"/>
    <x v="2"/>
    <n v="33142"/>
    <x v="0"/>
    <x v="1030"/>
    <x v="1"/>
    <x v="10"/>
    <x v="1021"/>
    <n v="74.352000000000004"/>
    <n v="3"/>
    <n v="0.2"/>
    <n v="23.234999999999999"/>
    <x v="3"/>
  </r>
  <r>
    <n v="1532"/>
    <x v="736"/>
    <s v="31/8/2017"/>
    <x v="559"/>
    <x v="1"/>
    <x v="223"/>
    <s v="Jeremy Farry"/>
    <x v="0"/>
    <s v="United States"/>
    <s v="Tempe"/>
    <x v="16"/>
    <n v="85281"/>
    <x v="1"/>
    <x v="1031"/>
    <x v="1"/>
    <x v="4"/>
    <x v="1022"/>
    <n v="10.744"/>
    <n v="1"/>
    <n v="0.2"/>
    <n v="0.80579999999999996"/>
    <x v="3"/>
  </r>
  <r>
    <n v="1533"/>
    <x v="736"/>
    <s v="31/8/2017"/>
    <x v="559"/>
    <x v="1"/>
    <x v="223"/>
    <s v="Jeremy Farry"/>
    <x v="0"/>
    <s v="United States"/>
    <s v="Tempe"/>
    <x v="16"/>
    <n v="85281"/>
    <x v="1"/>
    <x v="203"/>
    <x v="1"/>
    <x v="13"/>
    <x v="204"/>
    <n v="8.3759999999999994"/>
    <n v="3"/>
    <n v="0.2"/>
    <n v="2.7222"/>
    <x v="3"/>
  </r>
  <r>
    <n v="1534"/>
    <x v="737"/>
    <s v="4/12/2016"/>
    <x v="542"/>
    <x v="1"/>
    <x v="225"/>
    <s v="Ellis Ballard"/>
    <x v="1"/>
    <s v="United States"/>
    <s v="New York City"/>
    <x v="15"/>
    <n v="10035"/>
    <x v="3"/>
    <x v="1032"/>
    <x v="1"/>
    <x v="4"/>
    <x v="1023"/>
    <n v="212.88"/>
    <n v="6"/>
    <n v="0"/>
    <n v="0"/>
    <x v="1"/>
  </r>
  <r>
    <n v="1535"/>
    <x v="738"/>
    <s v="10/2/2017"/>
    <x v="556"/>
    <x v="1"/>
    <x v="486"/>
    <s v="Mike Pelletier"/>
    <x v="2"/>
    <s v="United States"/>
    <s v="Laguna Niguel"/>
    <x v="1"/>
    <n v="92677"/>
    <x v="1"/>
    <x v="574"/>
    <x v="0"/>
    <x v="0"/>
    <x v="574"/>
    <n v="203.983"/>
    <n v="2"/>
    <n v="0.15"/>
    <n v="16.7986"/>
    <x v="1"/>
  </r>
  <r>
    <n v="1536"/>
    <x v="739"/>
    <s v="29/10/2016"/>
    <x v="195"/>
    <x v="1"/>
    <x v="487"/>
    <s v="Jim Mitchum"/>
    <x v="1"/>
    <s v="United States"/>
    <s v="Bridgeton"/>
    <x v="30"/>
    <n v="8302"/>
    <x v="3"/>
    <x v="1033"/>
    <x v="1"/>
    <x v="4"/>
    <x v="1024"/>
    <n v="40.74"/>
    <n v="3"/>
    <n v="0"/>
    <n v="0.40739999999999998"/>
    <x v="1"/>
  </r>
  <r>
    <n v="1537"/>
    <x v="739"/>
    <s v="29/10/2016"/>
    <x v="195"/>
    <x v="1"/>
    <x v="487"/>
    <s v="Jim Mitchum"/>
    <x v="1"/>
    <s v="United States"/>
    <s v="Bridgeton"/>
    <x v="30"/>
    <n v="8302"/>
    <x v="3"/>
    <x v="1034"/>
    <x v="1"/>
    <x v="9"/>
    <x v="1025"/>
    <n v="11.67"/>
    <n v="3"/>
    <n v="0"/>
    <n v="3.0341999999999998"/>
    <x v="1"/>
  </r>
  <r>
    <n v="1538"/>
    <x v="740"/>
    <s v="15/9/2017"/>
    <x v="31"/>
    <x v="0"/>
    <x v="488"/>
    <s v="Carl Ludwig"/>
    <x v="0"/>
    <s v="United States"/>
    <s v="Everett"/>
    <x v="31"/>
    <n v="2149"/>
    <x v="3"/>
    <x v="884"/>
    <x v="2"/>
    <x v="7"/>
    <x v="878"/>
    <n v="39.99"/>
    <n v="1"/>
    <n v="0"/>
    <n v="11.597099999999999"/>
    <x v="4"/>
  </r>
  <r>
    <n v="1539"/>
    <x v="740"/>
    <s v="15/9/2017"/>
    <x v="31"/>
    <x v="0"/>
    <x v="488"/>
    <s v="Carl Ludwig"/>
    <x v="0"/>
    <s v="United States"/>
    <s v="Everett"/>
    <x v="31"/>
    <n v="2149"/>
    <x v="3"/>
    <x v="359"/>
    <x v="1"/>
    <x v="6"/>
    <x v="359"/>
    <n v="16.28"/>
    <n v="2"/>
    <n v="0"/>
    <n v="6.5119999999999996"/>
    <x v="4"/>
  </r>
  <r>
    <n v="1540"/>
    <x v="740"/>
    <s v="15/9/2017"/>
    <x v="31"/>
    <x v="0"/>
    <x v="488"/>
    <s v="Carl Ludwig"/>
    <x v="0"/>
    <s v="United States"/>
    <s v="Everett"/>
    <x v="31"/>
    <n v="2149"/>
    <x v="3"/>
    <x v="37"/>
    <x v="0"/>
    <x v="0"/>
    <x v="37"/>
    <n v="782.94"/>
    <n v="3"/>
    <n v="0"/>
    <n v="203.56440000000001"/>
    <x v="4"/>
  </r>
  <r>
    <n v="1541"/>
    <x v="740"/>
    <s v="15/9/2017"/>
    <x v="31"/>
    <x v="0"/>
    <x v="488"/>
    <s v="Carl Ludwig"/>
    <x v="0"/>
    <s v="United States"/>
    <s v="Everett"/>
    <x v="31"/>
    <n v="2149"/>
    <x v="3"/>
    <x v="1002"/>
    <x v="1"/>
    <x v="8"/>
    <x v="994"/>
    <n v="242.48"/>
    <n v="7"/>
    <n v="0"/>
    <n v="116.3904"/>
    <x v="4"/>
  </r>
  <r>
    <n v="1542"/>
    <x v="741"/>
    <s v="11/3/2014"/>
    <x v="560"/>
    <x v="0"/>
    <x v="237"/>
    <s v="Chloris Kastensmidt"/>
    <x v="0"/>
    <s v="United States"/>
    <s v="Columbus"/>
    <x v="24"/>
    <n v="43229"/>
    <x v="3"/>
    <x v="1035"/>
    <x v="0"/>
    <x v="5"/>
    <x v="325"/>
    <n v="8.32"/>
    <n v="5"/>
    <n v="0.2"/>
    <n v="2.2879999999999998"/>
    <x v="3"/>
  </r>
  <r>
    <n v="1543"/>
    <x v="741"/>
    <s v="11/3/2014"/>
    <x v="560"/>
    <x v="0"/>
    <x v="237"/>
    <s v="Chloris Kastensmidt"/>
    <x v="0"/>
    <s v="United States"/>
    <s v="Columbus"/>
    <x v="24"/>
    <n v="43229"/>
    <x v="3"/>
    <x v="845"/>
    <x v="1"/>
    <x v="13"/>
    <x v="839"/>
    <n v="10.464"/>
    <n v="6"/>
    <n v="0.2"/>
    <n v="1.7003999999999999"/>
    <x v="3"/>
  </r>
  <r>
    <n v="1544"/>
    <x v="742"/>
    <s v="4/2/2014"/>
    <x v="561"/>
    <x v="1"/>
    <x v="489"/>
    <s v="Deborah Brumfield"/>
    <x v="2"/>
    <s v="United States"/>
    <s v="San Diego"/>
    <x v="1"/>
    <n v="92024"/>
    <x v="1"/>
    <x v="655"/>
    <x v="1"/>
    <x v="8"/>
    <x v="655"/>
    <n v="82.896000000000001"/>
    <n v="3"/>
    <n v="0.2"/>
    <n v="29.0136"/>
    <x v="1"/>
  </r>
  <r>
    <n v="1545"/>
    <x v="742"/>
    <s v="4/2/2014"/>
    <x v="561"/>
    <x v="1"/>
    <x v="489"/>
    <s v="Deborah Brumfield"/>
    <x v="2"/>
    <s v="United States"/>
    <s v="San Diego"/>
    <x v="1"/>
    <n v="92024"/>
    <x v="1"/>
    <x v="732"/>
    <x v="1"/>
    <x v="10"/>
    <x v="731"/>
    <n v="34.24"/>
    <n v="4"/>
    <n v="0"/>
    <n v="16.0928"/>
    <x v="1"/>
  </r>
  <r>
    <n v="1546"/>
    <x v="743"/>
    <s v="31/12/2014"/>
    <x v="124"/>
    <x v="0"/>
    <x v="331"/>
    <s v="Pamela Coakley"/>
    <x v="1"/>
    <s v="United States"/>
    <s v="Watertown"/>
    <x v="15"/>
    <n v="13601"/>
    <x v="3"/>
    <x v="178"/>
    <x v="0"/>
    <x v="0"/>
    <x v="179"/>
    <n v="1573.4880000000001"/>
    <n v="7"/>
    <n v="0.2"/>
    <n v="196.68600000000001"/>
    <x v="1"/>
  </r>
  <r>
    <n v="1547"/>
    <x v="744"/>
    <s v="23/11/2015"/>
    <x v="562"/>
    <x v="1"/>
    <x v="146"/>
    <s v="Victoria Brennan"/>
    <x v="1"/>
    <s v="United States"/>
    <s v="San Antonio"/>
    <x v="5"/>
    <n v="78207"/>
    <x v="2"/>
    <x v="921"/>
    <x v="1"/>
    <x v="10"/>
    <x v="913"/>
    <n v="335.52"/>
    <n v="4"/>
    <n v="0.2"/>
    <n v="117.432"/>
    <x v="1"/>
  </r>
  <r>
    <n v="1548"/>
    <x v="744"/>
    <s v="23/11/2015"/>
    <x v="562"/>
    <x v="1"/>
    <x v="146"/>
    <s v="Victoria Brennan"/>
    <x v="1"/>
    <s v="United States"/>
    <s v="San Antonio"/>
    <x v="5"/>
    <n v="78207"/>
    <x v="2"/>
    <x v="979"/>
    <x v="1"/>
    <x v="8"/>
    <x v="972"/>
    <n v="23.911999999999999"/>
    <n v="2"/>
    <n v="0.8"/>
    <n v="-40.650399999999998"/>
    <x v="1"/>
  </r>
  <r>
    <n v="1549"/>
    <x v="744"/>
    <s v="23/11/2015"/>
    <x v="562"/>
    <x v="1"/>
    <x v="146"/>
    <s v="Victoria Brennan"/>
    <x v="1"/>
    <s v="United States"/>
    <s v="San Antonio"/>
    <x v="5"/>
    <n v="78207"/>
    <x v="2"/>
    <x v="1036"/>
    <x v="1"/>
    <x v="4"/>
    <x v="1026"/>
    <n v="27.056000000000001"/>
    <n v="2"/>
    <n v="0.2"/>
    <n v="2.3673999999999999"/>
    <x v="1"/>
  </r>
  <r>
    <n v="1550"/>
    <x v="745"/>
    <s v="6/7/2014"/>
    <x v="277"/>
    <x v="2"/>
    <x v="212"/>
    <s v="Emily Phan"/>
    <x v="0"/>
    <s v="United States"/>
    <s v="New York City"/>
    <x v="15"/>
    <n v="10011"/>
    <x v="3"/>
    <x v="890"/>
    <x v="2"/>
    <x v="16"/>
    <x v="883"/>
    <n v="559.99199999999996"/>
    <n v="1"/>
    <n v="0.2"/>
    <n v="174.9975"/>
    <x v="4"/>
  </r>
  <r>
    <n v="1551"/>
    <x v="746"/>
    <s v="13/11/2017"/>
    <x v="551"/>
    <x v="0"/>
    <x v="467"/>
    <s v="Maria Etezadi"/>
    <x v="2"/>
    <s v="United States"/>
    <s v="Houston"/>
    <x v="5"/>
    <n v="77095"/>
    <x v="2"/>
    <x v="1037"/>
    <x v="1"/>
    <x v="9"/>
    <x v="1027"/>
    <n v="9.3239999999999998"/>
    <n v="6"/>
    <n v="0.8"/>
    <n v="-24.708600000000001"/>
    <x v="3"/>
  </r>
  <r>
    <n v="1552"/>
    <x v="747"/>
    <s v="17/6/2016"/>
    <x v="563"/>
    <x v="1"/>
    <x v="490"/>
    <s v="Ivan Gibson"/>
    <x v="0"/>
    <s v="United States"/>
    <s v="San Diego"/>
    <x v="1"/>
    <n v="92024"/>
    <x v="1"/>
    <x v="964"/>
    <x v="1"/>
    <x v="10"/>
    <x v="957"/>
    <n v="111.96"/>
    <n v="2"/>
    <n v="0"/>
    <n v="54.860399999999998"/>
    <x v="3"/>
  </r>
  <r>
    <n v="1553"/>
    <x v="748"/>
    <s v="3/5/2014"/>
    <x v="564"/>
    <x v="2"/>
    <x v="185"/>
    <s v="Joni Sundaresam"/>
    <x v="2"/>
    <s v="United States"/>
    <s v="Appleton"/>
    <x v="6"/>
    <n v="54915"/>
    <x v="2"/>
    <x v="1038"/>
    <x v="1"/>
    <x v="2"/>
    <x v="1028"/>
    <n v="21.56"/>
    <n v="7"/>
    <n v="0"/>
    <n v="10.348800000000001"/>
    <x v="4"/>
  </r>
  <r>
    <n v="1554"/>
    <x v="749"/>
    <s v="16/10/2017"/>
    <x v="565"/>
    <x v="1"/>
    <x v="491"/>
    <s v="Bobby Odegard"/>
    <x v="0"/>
    <s v="United States"/>
    <s v="Richmond"/>
    <x v="0"/>
    <n v="40475"/>
    <x v="0"/>
    <x v="691"/>
    <x v="1"/>
    <x v="8"/>
    <x v="691"/>
    <n v="124.75"/>
    <n v="5"/>
    <n v="0"/>
    <n v="57.384999999999998"/>
    <x v="3"/>
  </r>
  <r>
    <n v="1555"/>
    <x v="750"/>
    <s v="6/2/2015"/>
    <x v="95"/>
    <x v="1"/>
    <x v="100"/>
    <s v="Victoria Wilson"/>
    <x v="1"/>
    <s v="United States"/>
    <s v="Bellevue"/>
    <x v="4"/>
    <n v="98006"/>
    <x v="1"/>
    <x v="1039"/>
    <x v="1"/>
    <x v="6"/>
    <x v="1029"/>
    <n v="5.28"/>
    <n v="3"/>
    <n v="0"/>
    <n v="1.5311999999999999"/>
    <x v="2"/>
  </r>
  <r>
    <n v="1556"/>
    <x v="751"/>
    <s v="4/9/2017"/>
    <x v="221"/>
    <x v="1"/>
    <x v="492"/>
    <s v="Aimee Bixby"/>
    <x v="0"/>
    <s v="United States"/>
    <s v="Long Beach"/>
    <x v="15"/>
    <n v="11561"/>
    <x v="3"/>
    <x v="43"/>
    <x v="2"/>
    <x v="11"/>
    <x v="43"/>
    <n v="91.96"/>
    <n v="4"/>
    <n v="0"/>
    <n v="39.5428"/>
    <x v="1"/>
  </r>
  <r>
    <n v="1557"/>
    <x v="752"/>
    <s v="9/5/2016"/>
    <x v="566"/>
    <x v="1"/>
    <x v="493"/>
    <s v="Julia West"/>
    <x v="0"/>
    <s v="United States"/>
    <s v="Philadelphia"/>
    <x v="9"/>
    <n v="19140"/>
    <x v="3"/>
    <x v="1040"/>
    <x v="1"/>
    <x v="12"/>
    <x v="153"/>
    <n v="9.3439999999999994"/>
    <n v="1"/>
    <n v="0.2"/>
    <n v="3.504"/>
    <x v="5"/>
  </r>
  <r>
    <n v="1558"/>
    <x v="752"/>
    <s v="9/5/2016"/>
    <x v="566"/>
    <x v="1"/>
    <x v="493"/>
    <s v="Julia West"/>
    <x v="0"/>
    <s v="United States"/>
    <s v="Philadelphia"/>
    <x v="9"/>
    <n v="19140"/>
    <x v="3"/>
    <x v="1041"/>
    <x v="1"/>
    <x v="6"/>
    <x v="1030"/>
    <n v="79.36"/>
    <n v="5"/>
    <n v="0.2"/>
    <n v="9.92"/>
    <x v="5"/>
  </r>
  <r>
    <n v="1559"/>
    <x v="753"/>
    <s v="16/3/2015"/>
    <x v="567"/>
    <x v="0"/>
    <x v="188"/>
    <s v="Jeremy Ellison"/>
    <x v="0"/>
    <s v="United States"/>
    <s v="Seattle"/>
    <x v="4"/>
    <n v="98103"/>
    <x v="1"/>
    <x v="977"/>
    <x v="0"/>
    <x v="3"/>
    <x v="832"/>
    <n v="171.96"/>
    <n v="2"/>
    <n v="0"/>
    <n v="44.709600000000002"/>
    <x v="4"/>
  </r>
  <r>
    <n v="1560"/>
    <x v="754"/>
    <s v="9/4/2016"/>
    <x v="144"/>
    <x v="1"/>
    <x v="494"/>
    <s v="Edward Becker"/>
    <x v="1"/>
    <s v="United States"/>
    <s v="Seattle"/>
    <x v="4"/>
    <n v="98103"/>
    <x v="1"/>
    <x v="696"/>
    <x v="1"/>
    <x v="8"/>
    <x v="696"/>
    <n v="35.351999999999997"/>
    <n v="9"/>
    <n v="0.2"/>
    <n v="12.815099999999999"/>
    <x v="1"/>
  </r>
  <r>
    <n v="1561"/>
    <x v="755"/>
    <s v="4/4/2014"/>
    <x v="568"/>
    <x v="1"/>
    <x v="324"/>
    <s v="Paul Knutson"/>
    <x v="2"/>
    <s v="United States"/>
    <s v="San Francisco"/>
    <x v="1"/>
    <n v="94109"/>
    <x v="1"/>
    <x v="1042"/>
    <x v="1"/>
    <x v="2"/>
    <x v="1031"/>
    <n v="18.899999999999999"/>
    <n v="6"/>
    <n v="0"/>
    <n v="9.0719999999999992"/>
    <x v="3"/>
  </r>
  <r>
    <n v="1562"/>
    <x v="756"/>
    <s v="5/9/2017"/>
    <x v="371"/>
    <x v="2"/>
    <x v="37"/>
    <s v="Christopher Schild"/>
    <x v="2"/>
    <s v="United States"/>
    <s v="Seattle"/>
    <x v="4"/>
    <n v="98115"/>
    <x v="1"/>
    <x v="324"/>
    <x v="1"/>
    <x v="6"/>
    <x v="324"/>
    <n v="2.78"/>
    <n v="1"/>
    <n v="0"/>
    <n v="0.7228"/>
    <x v="6"/>
  </r>
  <r>
    <n v="1563"/>
    <x v="757"/>
    <s v="30/6/2017"/>
    <x v="569"/>
    <x v="3"/>
    <x v="495"/>
    <s v="Sheri Gordon"/>
    <x v="0"/>
    <s v="United States"/>
    <s v="New York City"/>
    <x v="15"/>
    <n v="10011"/>
    <x v="3"/>
    <x v="3"/>
    <x v="0"/>
    <x v="3"/>
    <x v="3"/>
    <n v="1044.6300000000001"/>
    <n v="5"/>
    <n v="0.4"/>
    <n v="-295.9785"/>
    <x v="7"/>
  </r>
  <r>
    <n v="1564"/>
    <x v="758"/>
    <s v="9/11/2015"/>
    <x v="217"/>
    <x v="3"/>
    <x v="496"/>
    <s v="Charlotte Melton"/>
    <x v="0"/>
    <s v="United States"/>
    <s v="Philadelphia"/>
    <x v="9"/>
    <n v="19134"/>
    <x v="3"/>
    <x v="204"/>
    <x v="1"/>
    <x v="10"/>
    <x v="205"/>
    <n v="11.352"/>
    <n v="3"/>
    <n v="0.2"/>
    <n v="4.1151"/>
    <x v="7"/>
  </r>
  <r>
    <n v="1565"/>
    <x v="759"/>
    <s v="4/3/2014"/>
    <x v="570"/>
    <x v="3"/>
    <x v="52"/>
    <s v="Clay Ludtke"/>
    <x v="0"/>
    <s v="United States"/>
    <s v="Columbia"/>
    <x v="20"/>
    <n v="29203"/>
    <x v="0"/>
    <x v="1043"/>
    <x v="1"/>
    <x v="4"/>
    <x v="1032"/>
    <n v="354.9"/>
    <n v="5"/>
    <n v="0"/>
    <n v="17.745000000000001"/>
    <x v="7"/>
  </r>
  <r>
    <n v="1566"/>
    <x v="760"/>
    <s v="19/3/2015"/>
    <x v="571"/>
    <x v="1"/>
    <x v="270"/>
    <s v="Jesus Ocampo"/>
    <x v="2"/>
    <s v="United States"/>
    <s v="Seattle"/>
    <x v="4"/>
    <n v="98105"/>
    <x v="1"/>
    <x v="867"/>
    <x v="2"/>
    <x v="7"/>
    <x v="861"/>
    <n v="453.57600000000002"/>
    <n v="3"/>
    <n v="0.2"/>
    <n v="39.687899999999999"/>
    <x v="5"/>
  </r>
  <r>
    <n v="1567"/>
    <x v="761"/>
    <s v="29/11/2015"/>
    <x v="26"/>
    <x v="2"/>
    <x v="497"/>
    <s v="Anthony Witt"/>
    <x v="0"/>
    <s v="United States"/>
    <s v="Allen"/>
    <x v="5"/>
    <n v="75002"/>
    <x v="2"/>
    <x v="1044"/>
    <x v="2"/>
    <x v="11"/>
    <x v="1033"/>
    <n v="21.48"/>
    <n v="3"/>
    <n v="0.2"/>
    <n v="-0.26850000000000002"/>
    <x v="6"/>
  </r>
  <r>
    <n v="1568"/>
    <x v="761"/>
    <s v="29/11/2015"/>
    <x v="26"/>
    <x v="2"/>
    <x v="497"/>
    <s v="Anthony Witt"/>
    <x v="0"/>
    <s v="United States"/>
    <s v="Allen"/>
    <x v="5"/>
    <n v="75002"/>
    <x v="2"/>
    <x v="1045"/>
    <x v="1"/>
    <x v="8"/>
    <x v="1034"/>
    <n v="8.7840000000000007"/>
    <n v="4"/>
    <n v="0.8"/>
    <n v="-13.6152"/>
    <x v="6"/>
  </r>
  <r>
    <n v="1569"/>
    <x v="762"/>
    <s v="11/6/2017"/>
    <x v="572"/>
    <x v="3"/>
    <x v="231"/>
    <s v="Dianna Vittorini"/>
    <x v="0"/>
    <s v="United States"/>
    <s v="Los Angeles"/>
    <x v="1"/>
    <n v="90004"/>
    <x v="1"/>
    <x v="447"/>
    <x v="1"/>
    <x v="10"/>
    <x v="447"/>
    <n v="122.97"/>
    <n v="3"/>
    <n v="0"/>
    <n v="60.255299999999998"/>
    <x v="7"/>
  </r>
  <r>
    <n v="1570"/>
    <x v="763"/>
    <s v="26/11/2017"/>
    <x v="524"/>
    <x v="1"/>
    <x v="340"/>
    <s v="Adam Hart"/>
    <x v="1"/>
    <s v="United States"/>
    <s v="Atlanta"/>
    <x v="32"/>
    <n v="30318"/>
    <x v="0"/>
    <x v="1046"/>
    <x v="1"/>
    <x v="6"/>
    <x v="1035"/>
    <n v="12.84"/>
    <n v="3"/>
    <n v="0"/>
    <n v="3.7235999999999998"/>
    <x v="1"/>
  </r>
  <r>
    <n v="1571"/>
    <x v="764"/>
    <s v="23/11/2014"/>
    <x v="573"/>
    <x v="2"/>
    <x v="183"/>
    <s v="Sanjit Chand"/>
    <x v="0"/>
    <s v="United States"/>
    <s v="Los Angeles"/>
    <x v="1"/>
    <n v="90004"/>
    <x v="1"/>
    <x v="83"/>
    <x v="0"/>
    <x v="1"/>
    <x v="83"/>
    <n v="603.91999999999996"/>
    <n v="5"/>
    <n v="0.2"/>
    <n v="-67.941000000000003"/>
    <x v="4"/>
  </r>
  <r>
    <n v="1572"/>
    <x v="764"/>
    <s v="23/11/2014"/>
    <x v="573"/>
    <x v="2"/>
    <x v="183"/>
    <s v="Sanjit Chand"/>
    <x v="0"/>
    <s v="United States"/>
    <s v="Los Angeles"/>
    <x v="1"/>
    <n v="90004"/>
    <x v="1"/>
    <x v="1047"/>
    <x v="1"/>
    <x v="12"/>
    <x v="1036"/>
    <n v="21.84"/>
    <n v="3"/>
    <n v="0"/>
    <n v="10.4832"/>
    <x v="4"/>
  </r>
  <r>
    <n v="1573"/>
    <x v="764"/>
    <s v="23/11/2014"/>
    <x v="573"/>
    <x v="2"/>
    <x v="183"/>
    <s v="Sanjit Chand"/>
    <x v="0"/>
    <s v="United States"/>
    <s v="Los Angeles"/>
    <x v="1"/>
    <n v="90004"/>
    <x v="1"/>
    <x v="1048"/>
    <x v="2"/>
    <x v="11"/>
    <x v="1037"/>
    <n v="29.99"/>
    <n v="1"/>
    <n v="0"/>
    <n v="6.2979000000000003"/>
    <x v="4"/>
  </r>
  <r>
    <n v="1574"/>
    <x v="764"/>
    <s v="23/11/2014"/>
    <x v="573"/>
    <x v="2"/>
    <x v="183"/>
    <s v="Sanjit Chand"/>
    <x v="0"/>
    <s v="United States"/>
    <s v="Los Angeles"/>
    <x v="1"/>
    <n v="90004"/>
    <x v="1"/>
    <x v="467"/>
    <x v="0"/>
    <x v="1"/>
    <x v="468"/>
    <n v="381.44"/>
    <n v="2"/>
    <n v="0.2"/>
    <n v="23.84"/>
    <x v="4"/>
  </r>
  <r>
    <n v="1575"/>
    <x v="765"/>
    <s v="15/12/2014"/>
    <x v="574"/>
    <x v="2"/>
    <x v="498"/>
    <s v="Mick Crebagga"/>
    <x v="0"/>
    <s v="United States"/>
    <s v="El Paso"/>
    <x v="5"/>
    <n v="79907"/>
    <x v="2"/>
    <x v="1049"/>
    <x v="2"/>
    <x v="7"/>
    <x v="1038"/>
    <n v="40.68"/>
    <n v="3"/>
    <n v="0.2"/>
    <n v="-9.1530000000000005"/>
    <x v="0"/>
  </r>
  <r>
    <n v="1576"/>
    <x v="765"/>
    <s v="15/12/2014"/>
    <x v="574"/>
    <x v="2"/>
    <x v="498"/>
    <s v="Mick Crebagga"/>
    <x v="0"/>
    <s v="United States"/>
    <s v="El Paso"/>
    <x v="5"/>
    <n v="79907"/>
    <x v="2"/>
    <x v="635"/>
    <x v="0"/>
    <x v="1"/>
    <x v="635"/>
    <n v="763.28"/>
    <n v="5"/>
    <n v="0.3"/>
    <n v="-21.808"/>
    <x v="0"/>
  </r>
  <r>
    <n v="1577"/>
    <x v="766"/>
    <s v="22/4/2016"/>
    <x v="132"/>
    <x v="1"/>
    <x v="499"/>
    <s v="Tonja Turnell"/>
    <x v="2"/>
    <s v="United States"/>
    <s v="Aurora"/>
    <x v="10"/>
    <n v="60505"/>
    <x v="2"/>
    <x v="328"/>
    <x v="1"/>
    <x v="4"/>
    <x v="328"/>
    <n v="23.952000000000002"/>
    <n v="2"/>
    <n v="0.2"/>
    <n v="2.3952"/>
    <x v="3"/>
  </r>
  <r>
    <n v="1578"/>
    <x v="767"/>
    <s v="23/5/2016"/>
    <x v="500"/>
    <x v="1"/>
    <x v="399"/>
    <s v="Anne Pryor"/>
    <x v="2"/>
    <s v="United States"/>
    <s v="Florence"/>
    <x v="19"/>
    <n v="35630"/>
    <x v="0"/>
    <x v="1050"/>
    <x v="1"/>
    <x v="10"/>
    <x v="1039"/>
    <n v="4.9800000000000004"/>
    <n v="1"/>
    <n v="0"/>
    <n v="2.4401999999999999"/>
    <x v="1"/>
  </r>
  <r>
    <n v="1579"/>
    <x v="768"/>
    <s v="27/2/2016"/>
    <x v="575"/>
    <x v="2"/>
    <x v="297"/>
    <s v="Dan Lawera"/>
    <x v="0"/>
    <s v="United States"/>
    <s v="New York City"/>
    <x v="15"/>
    <n v="10011"/>
    <x v="3"/>
    <x v="1051"/>
    <x v="1"/>
    <x v="9"/>
    <x v="1040"/>
    <n v="170.88"/>
    <n v="3"/>
    <n v="0"/>
    <n v="49.555199999999999"/>
    <x v="0"/>
  </r>
  <r>
    <n v="1580"/>
    <x v="769"/>
    <s v="9/8/2015"/>
    <x v="576"/>
    <x v="2"/>
    <x v="268"/>
    <s v="Naresj Patel"/>
    <x v="0"/>
    <s v="United States"/>
    <s v="New York City"/>
    <x v="15"/>
    <n v="10024"/>
    <x v="3"/>
    <x v="348"/>
    <x v="2"/>
    <x v="7"/>
    <x v="348"/>
    <n v="307.98"/>
    <n v="2"/>
    <n v="0"/>
    <n v="89.3142"/>
    <x v="0"/>
  </r>
  <r>
    <n v="1581"/>
    <x v="769"/>
    <s v="9/8/2015"/>
    <x v="576"/>
    <x v="2"/>
    <x v="268"/>
    <s v="Naresj Patel"/>
    <x v="0"/>
    <s v="United States"/>
    <s v="New York City"/>
    <x v="15"/>
    <n v="10024"/>
    <x v="3"/>
    <x v="223"/>
    <x v="0"/>
    <x v="3"/>
    <x v="224"/>
    <n v="382.80599999999998"/>
    <n v="9"/>
    <n v="0.4"/>
    <n v="-153.1224"/>
    <x v="0"/>
  </r>
  <r>
    <n v="1582"/>
    <x v="769"/>
    <s v="9/8/2015"/>
    <x v="576"/>
    <x v="2"/>
    <x v="268"/>
    <s v="Naresj Patel"/>
    <x v="0"/>
    <s v="United States"/>
    <s v="New York City"/>
    <x v="15"/>
    <n v="10024"/>
    <x v="3"/>
    <x v="193"/>
    <x v="1"/>
    <x v="4"/>
    <x v="194"/>
    <n v="41.96"/>
    <n v="2"/>
    <n v="0"/>
    <n v="2.9371999999999998"/>
    <x v="0"/>
  </r>
  <r>
    <n v="1583"/>
    <x v="769"/>
    <s v="9/8/2015"/>
    <x v="576"/>
    <x v="2"/>
    <x v="268"/>
    <s v="Naresj Patel"/>
    <x v="0"/>
    <s v="United States"/>
    <s v="New York City"/>
    <x v="15"/>
    <n v="10024"/>
    <x v="3"/>
    <x v="692"/>
    <x v="1"/>
    <x v="8"/>
    <x v="692"/>
    <n v="1217.568"/>
    <n v="2"/>
    <n v="0.2"/>
    <n v="456.58800000000002"/>
    <x v="0"/>
  </r>
  <r>
    <n v="1584"/>
    <x v="769"/>
    <s v="9/8/2015"/>
    <x v="576"/>
    <x v="2"/>
    <x v="268"/>
    <s v="Naresj Patel"/>
    <x v="0"/>
    <s v="United States"/>
    <s v="New York City"/>
    <x v="15"/>
    <n v="10024"/>
    <x v="3"/>
    <x v="116"/>
    <x v="0"/>
    <x v="5"/>
    <x v="116"/>
    <n v="47.04"/>
    <n v="3"/>
    <n v="0"/>
    <n v="18.345600000000001"/>
    <x v="0"/>
  </r>
  <r>
    <n v="1585"/>
    <x v="769"/>
    <s v="9/8/2015"/>
    <x v="576"/>
    <x v="2"/>
    <x v="268"/>
    <s v="Naresj Patel"/>
    <x v="0"/>
    <s v="United States"/>
    <s v="New York City"/>
    <x v="15"/>
    <n v="10024"/>
    <x v="3"/>
    <x v="50"/>
    <x v="0"/>
    <x v="5"/>
    <x v="50"/>
    <n v="6.16"/>
    <n v="2"/>
    <n v="0"/>
    <n v="2.9567999999999999"/>
    <x v="0"/>
  </r>
  <r>
    <n v="1586"/>
    <x v="769"/>
    <s v="9/8/2015"/>
    <x v="576"/>
    <x v="2"/>
    <x v="268"/>
    <s v="Naresj Patel"/>
    <x v="0"/>
    <s v="United States"/>
    <s v="New York City"/>
    <x v="15"/>
    <n v="10024"/>
    <x v="3"/>
    <x v="469"/>
    <x v="2"/>
    <x v="7"/>
    <x v="470"/>
    <n v="979.95"/>
    <n v="5"/>
    <n v="0"/>
    <n v="274.38600000000002"/>
    <x v="0"/>
  </r>
  <r>
    <n v="1587"/>
    <x v="769"/>
    <s v="9/8/2015"/>
    <x v="576"/>
    <x v="2"/>
    <x v="268"/>
    <s v="Naresj Patel"/>
    <x v="0"/>
    <s v="United States"/>
    <s v="New York City"/>
    <x v="15"/>
    <n v="10024"/>
    <x v="3"/>
    <x v="1052"/>
    <x v="1"/>
    <x v="10"/>
    <x v="1041"/>
    <n v="143.69999999999999"/>
    <n v="3"/>
    <n v="0"/>
    <n v="68.975999999999999"/>
    <x v="0"/>
  </r>
  <r>
    <n v="1588"/>
    <x v="769"/>
    <s v="9/8/2015"/>
    <x v="576"/>
    <x v="2"/>
    <x v="268"/>
    <s v="Naresj Patel"/>
    <x v="0"/>
    <s v="United States"/>
    <s v="New York City"/>
    <x v="15"/>
    <n v="10024"/>
    <x v="3"/>
    <x v="1053"/>
    <x v="1"/>
    <x v="13"/>
    <x v="1042"/>
    <n v="10.65"/>
    <n v="3"/>
    <n v="0"/>
    <n v="5.0054999999999996"/>
    <x v="0"/>
  </r>
  <r>
    <n v="1589"/>
    <x v="769"/>
    <s v="9/8/2015"/>
    <x v="576"/>
    <x v="2"/>
    <x v="268"/>
    <s v="Naresj Patel"/>
    <x v="0"/>
    <s v="United States"/>
    <s v="New York City"/>
    <x v="15"/>
    <n v="10024"/>
    <x v="3"/>
    <x v="386"/>
    <x v="2"/>
    <x v="11"/>
    <x v="387"/>
    <n v="247.8"/>
    <n v="4"/>
    <n v="0"/>
    <n v="34.692"/>
    <x v="0"/>
  </r>
  <r>
    <n v="1590"/>
    <x v="770"/>
    <s v="12/5/2016"/>
    <x v="577"/>
    <x v="1"/>
    <x v="500"/>
    <s v="Vivek Grady"/>
    <x v="1"/>
    <s v="United States"/>
    <s v="Virginia Beach"/>
    <x v="17"/>
    <n v="23464"/>
    <x v="0"/>
    <x v="448"/>
    <x v="1"/>
    <x v="6"/>
    <x v="448"/>
    <n v="10.96"/>
    <n v="4"/>
    <n v="0"/>
    <n v="2.9592000000000001"/>
    <x v="1"/>
  </r>
  <r>
    <n v="1591"/>
    <x v="771"/>
    <s v="15/4/2016"/>
    <x v="578"/>
    <x v="1"/>
    <x v="501"/>
    <s v="Muhammed Yedwab"/>
    <x v="1"/>
    <s v="United States"/>
    <s v="Grapevine"/>
    <x v="5"/>
    <n v="76051"/>
    <x v="2"/>
    <x v="1054"/>
    <x v="1"/>
    <x v="6"/>
    <x v="1043"/>
    <n v="33.488"/>
    <n v="7"/>
    <n v="0.2"/>
    <n v="5.8604000000000003"/>
    <x v="1"/>
  </r>
  <r>
    <n v="1592"/>
    <x v="771"/>
    <s v="15/4/2016"/>
    <x v="578"/>
    <x v="1"/>
    <x v="501"/>
    <s v="Muhammed Yedwab"/>
    <x v="1"/>
    <s v="United States"/>
    <s v="Grapevine"/>
    <x v="5"/>
    <n v="76051"/>
    <x v="2"/>
    <x v="131"/>
    <x v="1"/>
    <x v="13"/>
    <x v="132"/>
    <n v="8.0399999999999991"/>
    <n v="5"/>
    <n v="0.2"/>
    <n v="2.9144999999999999"/>
    <x v="1"/>
  </r>
  <r>
    <n v="1593"/>
    <x v="772"/>
    <s v="23/6/2015"/>
    <x v="579"/>
    <x v="0"/>
    <x v="502"/>
    <s v="Rick Duston"/>
    <x v="0"/>
    <s v="United States"/>
    <s v="Olympia"/>
    <x v="4"/>
    <n v="98502"/>
    <x v="1"/>
    <x v="1055"/>
    <x v="2"/>
    <x v="7"/>
    <x v="1044"/>
    <n v="201.56800000000001"/>
    <n v="4"/>
    <n v="0.2"/>
    <n v="22.676400000000001"/>
    <x v="4"/>
  </r>
  <r>
    <n v="1594"/>
    <x v="773"/>
    <s v="19/10/2014"/>
    <x v="580"/>
    <x v="3"/>
    <x v="223"/>
    <s v="Jeremy Farry"/>
    <x v="0"/>
    <s v="United States"/>
    <s v="Los Angeles"/>
    <x v="1"/>
    <n v="90032"/>
    <x v="1"/>
    <x v="1056"/>
    <x v="1"/>
    <x v="10"/>
    <x v="1045"/>
    <n v="13.44"/>
    <n v="3"/>
    <n v="0"/>
    <n v="6.5856000000000003"/>
    <x v="7"/>
  </r>
  <r>
    <n v="1595"/>
    <x v="774"/>
    <s v="24/3/2015"/>
    <x v="581"/>
    <x v="2"/>
    <x v="503"/>
    <s v="Dennis Pardue"/>
    <x v="2"/>
    <s v="United States"/>
    <s v="Peoria"/>
    <x v="10"/>
    <n v="61604"/>
    <x v="2"/>
    <x v="1057"/>
    <x v="0"/>
    <x v="0"/>
    <x v="1046"/>
    <n v="359.05799999999999"/>
    <n v="3"/>
    <n v="0.3"/>
    <n v="-35.905799999999999"/>
    <x v="0"/>
  </r>
  <r>
    <n v="1596"/>
    <x v="775"/>
    <s v="8/5/2017"/>
    <x v="582"/>
    <x v="1"/>
    <x v="198"/>
    <s v="Maribeth Dona"/>
    <x v="0"/>
    <s v="United States"/>
    <s v="Columbus"/>
    <x v="24"/>
    <n v="43229"/>
    <x v="3"/>
    <x v="877"/>
    <x v="0"/>
    <x v="1"/>
    <x v="871"/>
    <n v="47.991999999999997"/>
    <n v="2"/>
    <n v="0.3"/>
    <n v="-2.0568"/>
    <x v="1"/>
  </r>
  <r>
    <n v="1597"/>
    <x v="776"/>
    <s v="16/10/2017"/>
    <x v="499"/>
    <x v="2"/>
    <x v="199"/>
    <s v="Maribeth Yedwab"/>
    <x v="1"/>
    <s v="United States"/>
    <s v="New York City"/>
    <x v="15"/>
    <n v="10011"/>
    <x v="3"/>
    <x v="451"/>
    <x v="0"/>
    <x v="5"/>
    <x v="452"/>
    <n v="547.29999999999995"/>
    <n v="13"/>
    <n v="0"/>
    <n v="175.136"/>
    <x v="4"/>
  </r>
  <r>
    <n v="1598"/>
    <x v="777"/>
    <s v="19/11/2017"/>
    <x v="410"/>
    <x v="0"/>
    <x v="492"/>
    <s v="Aimee Bixby"/>
    <x v="0"/>
    <s v="United States"/>
    <s v="Carrollton"/>
    <x v="5"/>
    <n v="75007"/>
    <x v="2"/>
    <x v="1058"/>
    <x v="1"/>
    <x v="10"/>
    <x v="1047"/>
    <n v="16.896000000000001"/>
    <n v="4"/>
    <n v="0.2"/>
    <n v="5.28"/>
    <x v="4"/>
  </r>
  <r>
    <n v="1599"/>
    <x v="777"/>
    <s v="19/11/2017"/>
    <x v="410"/>
    <x v="0"/>
    <x v="492"/>
    <s v="Aimee Bixby"/>
    <x v="0"/>
    <s v="United States"/>
    <s v="Carrollton"/>
    <x v="5"/>
    <n v="75007"/>
    <x v="2"/>
    <x v="1059"/>
    <x v="1"/>
    <x v="14"/>
    <x v="1048"/>
    <n v="6.6719999999999997"/>
    <n v="1"/>
    <n v="0.2"/>
    <n v="0.50039999999999996"/>
    <x v="4"/>
  </r>
  <r>
    <n v="1600"/>
    <x v="777"/>
    <s v="19/11/2017"/>
    <x v="410"/>
    <x v="0"/>
    <x v="492"/>
    <s v="Aimee Bixby"/>
    <x v="0"/>
    <s v="United States"/>
    <s v="Carrollton"/>
    <x v="5"/>
    <n v="75007"/>
    <x v="2"/>
    <x v="290"/>
    <x v="1"/>
    <x v="6"/>
    <x v="290"/>
    <n v="99.135999999999996"/>
    <n v="4"/>
    <n v="0.2"/>
    <n v="8.6744000000000003"/>
    <x v="4"/>
  </r>
  <r>
    <n v="1601"/>
    <x v="777"/>
    <s v="19/11/2017"/>
    <x v="410"/>
    <x v="0"/>
    <x v="492"/>
    <s v="Aimee Bixby"/>
    <x v="0"/>
    <s v="United States"/>
    <s v="Carrollton"/>
    <x v="5"/>
    <n v="75007"/>
    <x v="2"/>
    <x v="296"/>
    <x v="0"/>
    <x v="5"/>
    <x v="296"/>
    <n v="15.992000000000001"/>
    <n v="2"/>
    <n v="0.6"/>
    <n v="-13.993"/>
    <x v="4"/>
  </r>
  <r>
    <n v="1602"/>
    <x v="778"/>
    <s v="8/5/2016"/>
    <x v="583"/>
    <x v="0"/>
    <x v="334"/>
    <s v="George Bell"/>
    <x v="1"/>
    <s v="United States"/>
    <s v="Dover"/>
    <x v="13"/>
    <n v="19901"/>
    <x v="3"/>
    <x v="1060"/>
    <x v="0"/>
    <x v="5"/>
    <x v="1049"/>
    <n v="211.96"/>
    <n v="2"/>
    <n v="0"/>
    <n v="42.392000000000003"/>
    <x v="3"/>
  </r>
  <r>
    <n v="1603"/>
    <x v="779"/>
    <s v="11/12/2016"/>
    <x v="24"/>
    <x v="1"/>
    <x v="222"/>
    <s v="Cynthia Arntzen"/>
    <x v="0"/>
    <s v="United States"/>
    <s v="Smyrna"/>
    <x v="18"/>
    <n v="37167"/>
    <x v="0"/>
    <x v="1061"/>
    <x v="1"/>
    <x v="6"/>
    <x v="1050"/>
    <n v="6.6719999999999997"/>
    <n v="3"/>
    <n v="0.2"/>
    <n v="1.6679999999999999"/>
    <x v="5"/>
  </r>
  <r>
    <n v="1604"/>
    <x v="780"/>
    <s v="30/11/2017"/>
    <x v="379"/>
    <x v="1"/>
    <x v="250"/>
    <s v="Max Engle"/>
    <x v="0"/>
    <s v="United States"/>
    <s v="Newark"/>
    <x v="13"/>
    <n v="19711"/>
    <x v="3"/>
    <x v="1062"/>
    <x v="1"/>
    <x v="6"/>
    <x v="1051"/>
    <n v="155.94"/>
    <n v="6"/>
    <n v="0"/>
    <n v="45.2226"/>
    <x v="1"/>
  </r>
  <r>
    <n v="1605"/>
    <x v="781"/>
    <s v="19/4/2016"/>
    <x v="584"/>
    <x v="0"/>
    <x v="123"/>
    <s v="Jas O'Carroll"/>
    <x v="0"/>
    <s v="United States"/>
    <s v="Los Angeles"/>
    <x v="1"/>
    <n v="90049"/>
    <x v="1"/>
    <x v="857"/>
    <x v="2"/>
    <x v="7"/>
    <x v="851"/>
    <n v="39.96"/>
    <n v="5"/>
    <n v="0.2"/>
    <n v="12.987"/>
    <x v="3"/>
  </r>
  <r>
    <n v="1606"/>
    <x v="781"/>
    <s v="19/4/2016"/>
    <x v="584"/>
    <x v="0"/>
    <x v="123"/>
    <s v="Jas O'Carroll"/>
    <x v="0"/>
    <s v="United States"/>
    <s v="Los Angeles"/>
    <x v="1"/>
    <n v="90049"/>
    <x v="1"/>
    <x v="1063"/>
    <x v="1"/>
    <x v="6"/>
    <x v="1052"/>
    <n v="5.46"/>
    <n v="3"/>
    <n v="0"/>
    <n v="1.5287999999999999"/>
    <x v="3"/>
  </r>
  <r>
    <n v="1607"/>
    <x v="781"/>
    <s v="19/4/2016"/>
    <x v="584"/>
    <x v="0"/>
    <x v="123"/>
    <s v="Jas O'Carroll"/>
    <x v="0"/>
    <s v="United States"/>
    <s v="Los Angeles"/>
    <x v="1"/>
    <n v="90049"/>
    <x v="1"/>
    <x v="1064"/>
    <x v="1"/>
    <x v="6"/>
    <x v="1053"/>
    <n v="73.2"/>
    <n v="5"/>
    <n v="0"/>
    <n v="21.228000000000002"/>
    <x v="3"/>
  </r>
  <r>
    <n v="1608"/>
    <x v="781"/>
    <s v="19/4/2016"/>
    <x v="584"/>
    <x v="0"/>
    <x v="123"/>
    <s v="Jas O'Carroll"/>
    <x v="0"/>
    <s v="United States"/>
    <s v="Los Angeles"/>
    <x v="1"/>
    <n v="90049"/>
    <x v="1"/>
    <x v="347"/>
    <x v="1"/>
    <x v="8"/>
    <x v="347"/>
    <n v="5.84"/>
    <n v="1"/>
    <n v="0.2"/>
    <n v="1.9710000000000001"/>
    <x v="3"/>
  </r>
  <r>
    <n v="1609"/>
    <x v="781"/>
    <s v="19/4/2016"/>
    <x v="584"/>
    <x v="0"/>
    <x v="123"/>
    <s v="Jas O'Carroll"/>
    <x v="0"/>
    <s v="United States"/>
    <s v="Los Angeles"/>
    <x v="1"/>
    <n v="90049"/>
    <x v="1"/>
    <x v="126"/>
    <x v="1"/>
    <x v="10"/>
    <x v="562"/>
    <n v="22.72"/>
    <n v="4"/>
    <n v="0"/>
    <n v="10.224"/>
    <x v="3"/>
  </r>
  <r>
    <n v="1610"/>
    <x v="781"/>
    <s v="19/4/2016"/>
    <x v="584"/>
    <x v="0"/>
    <x v="123"/>
    <s v="Jas O'Carroll"/>
    <x v="0"/>
    <s v="United States"/>
    <s v="Los Angeles"/>
    <x v="1"/>
    <n v="90049"/>
    <x v="1"/>
    <x v="1065"/>
    <x v="1"/>
    <x v="8"/>
    <x v="1054"/>
    <n v="9.3360000000000003"/>
    <n v="3"/>
    <n v="0.2"/>
    <n v="3.2675999999999998"/>
    <x v="3"/>
  </r>
  <r>
    <n v="1611"/>
    <x v="782"/>
    <s v="26/5/2014"/>
    <x v="496"/>
    <x v="1"/>
    <x v="504"/>
    <s v="Marina Lichtenstein"/>
    <x v="1"/>
    <s v="United States"/>
    <s v="Los Angeles"/>
    <x v="1"/>
    <n v="90008"/>
    <x v="1"/>
    <x v="1057"/>
    <x v="0"/>
    <x v="0"/>
    <x v="1046"/>
    <n v="290.666"/>
    <n v="2"/>
    <n v="0.15"/>
    <n v="27.3568"/>
    <x v="1"/>
  </r>
  <r>
    <n v="1612"/>
    <x v="782"/>
    <s v="26/5/2014"/>
    <x v="496"/>
    <x v="1"/>
    <x v="504"/>
    <s v="Marina Lichtenstein"/>
    <x v="1"/>
    <s v="United States"/>
    <s v="Los Angeles"/>
    <x v="1"/>
    <n v="90008"/>
    <x v="1"/>
    <x v="1066"/>
    <x v="2"/>
    <x v="7"/>
    <x v="1055"/>
    <n v="201.584"/>
    <n v="2"/>
    <n v="0.2"/>
    <n v="20.1584"/>
    <x v="1"/>
  </r>
  <r>
    <n v="1613"/>
    <x v="782"/>
    <s v="26/5/2014"/>
    <x v="496"/>
    <x v="1"/>
    <x v="504"/>
    <s v="Marina Lichtenstein"/>
    <x v="1"/>
    <s v="United States"/>
    <s v="Los Angeles"/>
    <x v="1"/>
    <n v="90008"/>
    <x v="1"/>
    <x v="66"/>
    <x v="2"/>
    <x v="7"/>
    <x v="66"/>
    <n v="83.983999999999995"/>
    <n v="2"/>
    <n v="0.2"/>
    <n v="31.494"/>
    <x v="1"/>
  </r>
  <r>
    <n v="1614"/>
    <x v="783"/>
    <s v="21/12/2017"/>
    <x v="209"/>
    <x v="1"/>
    <x v="453"/>
    <s v="Yana Sorensen"/>
    <x v="1"/>
    <s v="United States"/>
    <s v="Oakland"/>
    <x v="1"/>
    <n v="94601"/>
    <x v="1"/>
    <x v="384"/>
    <x v="1"/>
    <x v="4"/>
    <x v="385"/>
    <n v="1000.02"/>
    <n v="7"/>
    <n v="0"/>
    <n v="290.00580000000002"/>
    <x v="1"/>
  </r>
  <r>
    <n v="1615"/>
    <x v="784"/>
    <s v="15/3/2016"/>
    <x v="585"/>
    <x v="1"/>
    <x v="484"/>
    <s v="Paul Lucas"/>
    <x v="2"/>
    <s v="United States"/>
    <s v="Philadelphia"/>
    <x v="9"/>
    <n v="19143"/>
    <x v="3"/>
    <x v="1067"/>
    <x v="2"/>
    <x v="11"/>
    <x v="1056"/>
    <n v="83.975999999999999"/>
    <n v="3"/>
    <n v="0.2"/>
    <n v="-13.646100000000001"/>
    <x v="1"/>
  </r>
  <r>
    <n v="1616"/>
    <x v="785"/>
    <s v="10/8/2015"/>
    <x v="99"/>
    <x v="1"/>
    <x v="451"/>
    <s v="Julie Kriz"/>
    <x v="2"/>
    <s v="United States"/>
    <s v="Eagan"/>
    <x v="11"/>
    <n v="55122"/>
    <x v="2"/>
    <x v="547"/>
    <x v="1"/>
    <x v="2"/>
    <x v="547"/>
    <n v="3.75"/>
    <n v="1"/>
    <n v="0"/>
    <n v="1.8"/>
    <x v="5"/>
  </r>
  <r>
    <n v="1617"/>
    <x v="785"/>
    <s v="10/8/2015"/>
    <x v="99"/>
    <x v="1"/>
    <x v="451"/>
    <s v="Julie Kriz"/>
    <x v="2"/>
    <s v="United States"/>
    <s v="Eagan"/>
    <x v="11"/>
    <n v="55122"/>
    <x v="2"/>
    <x v="254"/>
    <x v="1"/>
    <x v="2"/>
    <x v="255"/>
    <n v="41.4"/>
    <n v="4"/>
    <n v="0"/>
    <n v="19.872"/>
    <x v="5"/>
  </r>
  <r>
    <n v="1618"/>
    <x v="785"/>
    <s v="10/8/2015"/>
    <x v="99"/>
    <x v="1"/>
    <x v="451"/>
    <s v="Julie Kriz"/>
    <x v="2"/>
    <s v="United States"/>
    <s v="Eagan"/>
    <x v="11"/>
    <n v="55122"/>
    <x v="2"/>
    <x v="1068"/>
    <x v="1"/>
    <x v="6"/>
    <x v="1057"/>
    <n v="29.79"/>
    <n v="3"/>
    <n v="0"/>
    <n v="12.511799999999999"/>
    <x v="5"/>
  </r>
  <r>
    <n v="1619"/>
    <x v="786"/>
    <s v="10/9/2016"/>
    <x v="126"/>
    <x v="0"/>
    <x v="43"/>
    <s v="Parhena Norris"/>
    <x v="2"/>
    <s v="United States"/>
    <s v="New York City"/>
    <x v="15"/>
    <n v="10011"/>
    <x v="3"/>
    <x v="1069"/>
    <x v="1"/>
    <x v="4"/>
    <x v="1058"/>
    <n v="59.48"/>
    <n v="2"/>
    <n v="0"/>
    <n v="8.9220000000000006"/>
    <x v="1"/>
  </r>
  <r>
    <n v="1620"/>
    <x v="786"/>
    <s v="10/9/2016"/>
    <x v="126"/>
    <x v="0"/>
    <x v="43"/>
    <s v="Parhena Norris"/>
    <x v="2"/>
    <s v="United States"/>
    <s v="New York City"/>
    <x v="15"/>
    <n v="10011"/>
    <x v="3"/>
    <x v="1070"/>
    <x v="1"/>
    <x v="10"/>
    <x v="1059"/>
    <n v="6.69"/>
    <n v="1"/>
    <n v="0"/>
    <n v="3.0773999999999999"/>
    <x v="1"/>
  </r>
  <r>
    <n v="1621"/>
    <x v="787"/>
    <s v="8/7/2017"/>
    <x v="386"/>
    <x v="1"/>
    <x v="505"/>
    <s v="Jenna Caffey"/>
    <x v="0"/>
    <s v="United States"/>
    <s v="Kent"/>
    <x v="4"/>
    <n v="98031"/>
    <x v="1"/>
    <x v="1071"/>
    <x v="0"/>
    <x v="5"/>
    <x v="1060"/>
    <n v="198.46"/>
    <n v="2"/>
    <n v="0"/>
    <n v="99.23"/>
    <x v="2"/>
  </r>
  <r>
    <n v="1622"/>
    <x v="787"/>
    <s v="8/7/2017"/>
    <x v="386"/>
    <x v="1"/>
    <x v="505"/>
    <s v="Jenna Caffey"/>
    <x v="0"/>
    <s v="United States"/>
    <s v="Kent"/>
    <x v="4"/>
    <n v="98031"/>
    <x v="1"/>
    <x v="508"/>
    <x v="1"/>
    <x v="2"/>
    <x v="508"/>
    <n v="786.48"/>
    <n v="8"/>
    <n v="0"/>
    <n v="385.37520000000001"/>
    <x v="2"/>
  </r>
  <r>
    <n v="1623"/>
    <x v="787"/>
    <s v="8/7/2017"/>
    <x v="386"/>
    <x v="1"/>
    <x v="505"/>
    <s v="Jenna Caffey"/>
    <x v="0"/>
    <s v="United States"/>
    <s v="Kent"/>
    <x v="4"/>
    <n v="98031"/>
    <x v="1"/>
    <x v="497"/>
    <x v="1"/>
    <x v="8"/>
    <x v="497"/>
    <n v="23.167999999999999"/>
    <n v="2"/>
    <n v="0.2"/>
    <n v="7.8192000000000004"/>
    <x v="2"/>
  </r>
  <r>
    <n v="1624"/>
    <x v="787"/>
    <s v="8/7/2017"/>
    <x v="386"/>
    <x v="1"/>
    <x v="505"/>
    <s v="Jenna Caffey"/>
    <x v="0"/>
    <s v="United States"/>
    <s v="Kent"/>
    <x v="4"/>
    <n v="98031"/>
    <x v="1"/>
    <x v="1072"/>
    <x v="2"/>
    <x v="11"/>
    <x v="1061"/>
    <n v="50"/>
    <n v="2"/>
    <n v="0"/>
    <n v="10.5"/>
    <x v="2"/>
  </r>
  <r>
    <n v="1625"/>
    <x v="788"/>
    <s v="19/12/2015"/>
    <x v="140"/>
    <x v="1"/>
    <x v="506"/>
    <s v="James Galang"/>
    <x v="0"/>
    <s v="United States"/>
    <s v="Los Angeles"/>
    <x v="1"/>
    <n v="90049"/>
    <x v="1"/>
    <x v="981"/>
    <x v="2"/>
    <x v="7"/>
    <x v="974"/>
    <n v="675.96"/>
    <n v="5"/>
    <n v="0.2"/>
    <n v="84.495000000000005"/>
    <x v="3"/>
  </r>
  <r>
    <n v="1626"/>
    <x v="788"/>
    <s v="19/12/2015"/>
    <x v="140"/>
    <x v="1"/>
    <x v="506"/>
    <s v="James Galang"/>
    <x v="0"/>
    <s v="United States"/>
    <s v="Los Angeles"/>
    <x v="1"/>
    <n v="90049"/>
    <x v="1"/>
    <x v="695"/>
    <x v="2"/>
    <x v="11"/>
    <x v="1062"/>
    <n v="1265.8499999999999"/>
    <n v="3"/>
    <n v="0"/>
    <n v="556.97400000000005"/>
    <x v="3"/>
  </r>
  <r>
    <n v="1627"/>
    <x v="789"/>
    <s v="16/11/2015"/>
    <x v="586"/>
    <x v="1"/>
    <x v="178"/>
    <s v="Philisse Overcash"/>
    <x v="2"/>
    <s v="United States"/>
    <s v="New York City"/>
    <x v="15"/>
    <n v="10011"/>
    <x v="3"/>
    <x v="549"/>
    <x v="1"/>
    <x v="9"/>
    <x v="549"/>
    <n v="523.25"/>
    <n v="5"/>
    <n v="0"/>
    <n v="141.2775"/>
    <x v="5"/>
  </r>
  <r>
    <n v="1628"/>
    <x v="790"/>
    <s v="24/9/2015"/>
    <x v="12"/>
    <x v="1"/>
    <x v="507"/>
    <s v="Marc Crier"/>
    <x v="0"/>
    <s v="United States"/>
    <s v="Lafayette"/>
    <x v="28"/>
    <n v="70506"/>
    <x v="0"/>
    <x v="866"/>
    <x v="0"/>
    <x v="1"/>
    <x v="860"/>
    <n v="517.5"/>
    <n v="6"/>
    <n v="0"/>
    <n v="155.25"/>
    <x v="5"/>
  </r>
  <r>
    <n v="1629"/>
    <x v="791"/>
    <s v="21/6/2017"/>
    <x v="587"/>
    <x v="0"/>
    <x v="238"/>
    <s v="Alan Shonely"/>
    <x v="0"/>
    <s v="United States"/>
    <s v="Cleveland"/>
    <x v="24"/>
    <n v="44105"/>
    <x v="3"/>
    <x v="1073"/>
    <x v="0"/>
    <x v="5"/>
    <x v="1063"/>
    <n v="17.920000000000002"/>
    <n v="5"/>
    <n v="0.2"/>
    <n v="2.464"/>
    <x v="1"/>
  </r>
  <r>
    <n v="1630"/>
    <x v="791"/>
    <s v="21/6/2017"/>
    <x v="587"/>
    <x v="0"/>
    <x v="238"/>
    <s v="Alan Shonely"/>
    <x v="0"/>
    <s v="United States"/>
    <s v="Cleveland"/>
    <x v="24"/>
    <n v="44105"/>
    <x v="3"/>
    <x v="710"/>
    <x v="1"/>
    <x v="8"/>
    <x v="709"/>
    <n v="41.256"/>
    <n v="6"/>
    <n v="0.7"/>
    <n v="-34.380000000000003"/>
    <x v="1"/>
  </r>
  <r>
    <n v="1631"/>
    <x v="792"/>
    <s v="8/5/2016"/>
    <x v="588"/>
    <x v="3"/>
    <x v="52"/>
    <s v="Clay Ludtke"/>
    <x v="0"/>
    <s v="United States"/>
    <s v="Cleveland"/>
    <x v="24"/>
    <n v="44105"/>
    <x v="3"/>
    <x v="1074"/>
    <x v="1"/>
    <x v="4"/>
    <x v="1064"/>
    <n v="1006.056"/>
    <n v="3"/>
    <n v="0.2"/>
    <n v="88.029899999999998"/>
    <x v="7"/>
  </r>
  <r>
    <n v="1632"/>
    <x v="792"/>
    <s v="8/5/2016"/>
    <x v="588"/>
    <x v="3"/>
    <x v="52"/>
    <s v="Clay Ludtke"/>
    <x v="0"/>
    <s v="United States"/>
    <s v="Cleveland"/>
    <x v="24"/>
    <n v="44105"/>
    <x v="3"/>
    <x v="481"/>
    <x v="1"/>
    <x v="10"/>
    <x v="482"/>
    <n v="10.688000000000001"/>
    <n v="2"/>
    <n v="0.2"/>
    <n v="3.7408000000000001"/>
    <x v="7"/>
  </r>
  <r>
    <n v="1633"/>
    <x v="792"/>
    <s v="8/5/2016"/>
    <x v="588"/>
    <x v="3"/>
    <x v="52"/>
    <s v="Clay Ludtke"/>
    <x v="0"/>
    <s v="United States"/>
    <s v="Cleveland"/>
    <x v="24"/>
    <n v="44105"/>
    <x v="3"/>
    <x v="498"/>
    <x v="1"/>
    <x v="10"/>
    <x v="498"/>
    <n v="10.368"/>
    <n v="2"/>
    <n v="0.2"/>
    <n v="3.6288"/>
    <x v="7"/>
  </r>
  <r>
    <n v="1634"/>
    <x v="792"/>
    <s v="8/5/2016"/>
    <x v="588"/>
    <x v="3"/>
    <x v="52"/>
    <s v="Clay Ludtke"/>
    <x v="0"/>
    <s v="United States"/>
    <s v="Cleveland"/>
    <x v="24"/>
    <n v="44105"/>
    <x v="3"/>
    <x v="953"/>
    <x v="1"/>
    <x v="4"/>
    <x v="946"/>
    <n v="25.12"/>
    <n v="2"/>
    <n v="0.2"/>
    <n v="1.57"/>
    <x v="7"/>
  </r>
  <r>
    <n v="1635"/>
    <x v="792"/>
    <s v="8/5/2016"/>
    <x v="588"/>
    <x v="3"/>
    <x v="52"/>
    <s v="Clay Ludtke"/>
    <x v="0"/>
    <s v="United States"/>
    <s v="Cleveland"/>
    <x v="24"/>
    <n v="44105"/>
    <x v="3"/>
    <x v="477"/>
    <x v="2"/>
    <x v="11"/>
    <x v="478"/>
    <n v="58.112000000000002"/>
    <n v="2"/>
    <n v="0.2"/>
    <n v="7.2640000000000002"/>
    <x v="7"/>
  </r>
  <r>
    <n v="1636"/>
    <x v="793"/>
    <s v="26/11/2014"/>
    <x v="589"/>
    <x v="1"/>
    <x v="508"/>
    <s v="Natalie Webber"/>
    <x v="0"/>
    <s v="United States"/>
    <s v="Tigard"/>
    <x v="21"/>
    <n v="97224"/>
    <x v="1"/>
    <x v="778"/>
    <x v="1"/>
    <x v="10"/>
    <x v="777"/>
    <n v="15.552"/>
    <n v="3"/>
    <n v="0.2"/>
    <n v="5.4432"/>
    <x v="5"/>
  </r>
  <r>
    <n v="1637"/>
    <x v="793"/>
    <s v="26/11/2014"/>
    <x v="589"/>
    <x v="1"/>
    <x v="508"/>
    <s v="Natalie Webber"/>
    <x v="0"/>
    <s v="United States"/>
    <s v="Tigard"/>
    <x v="21"/>
    <n v="97224"/>
    <x v="1"/>
    <x v="749"/>
    <x v="1"/>
    <x v="4"/>
    <x v="747"/>
    <n v="669.08"/>
    <n v="5"/>
    <n v="0.2"/>
    <n v="-167.27"/>
    <x v="5"/>
  </r>
  <r>
    <n v="1638"/>
    <x v="793"/>
    <s v="26/11/2014"/>
    <x v="589"/>
    <x v="1"/>
    <x v="508"/>
    <s v="Natalie Webber"/>
    <x v="0"/>
    <s v="United States"/>
    <s v="Tigard"/>
    <x v="21"/>
    <n v="97224"/>
    <x v="1"/>
    <x v="1075"/>
    <x v="2"/>
    <x v="7"/>
    <x v="1065"/>
    <n v="438.33600000000001"/>
    <n v="4"/>
    <n v="0.2"/>
    <n v="-87.667199999999994"/>
    <x v="5"/>
  </r>
  <r>
    <n v="1639"/>
    <x v="794"/>
    <s v="26/5/2016"/>
    <x v="219"/>
    <x v="1"/>
    <x v="509"/>
    <s v="Toby Braunhardt"/>
    <x v="0"/>
    <s v="United States"/>
    <s v="Washington"/>
    <x v="40"/>
    <n v="20016"/>
    <x v="3"/>
    <x v="1076"/>
    <x v="1"/>
    <x v="10"/>
    <x v="1066"/>
    <n v="19.440000000000001"/>
    <n v="3"/>
    <n v="0"/>
    <n v="9.3312000000000008"/>
    <x v="5"/>
  </r>
  <r>
    <n v="1640"/>
    <x v="794"/>
    <s v="26/5/2016"/>
    <x v="219"/>
    <x v="1"/>
    <x v="509"/>
    <s v="Toby Braunhardt"/>
    <x v="0"/>
    <s v="United States"/>
    <s v="Washington"/>
    <x v="40"/>
    <n v="20016"/>
    <x v="3"/>
    <x v="544"/>
    <x v="1"/>
    <x v="8"/>
    <x v="544"/>
    <n v="9.64"/>
    <n v="2"/>
    <n v="0"/>
    <n v="4.4344000000000001"/>
    <x v="5"/>
  </r>
  <r>
    <n v="1641"/>
    <x v="794"/>
    <s v="26/5/2016"/>
    <x v="219"/>
    <x v="1"/>
    <x v="509"/>
    <s v="Toby Braunhardt"/>
    <x v="0"/>
    <s v="United States"/>
    <s v="Washington"/>
    <x v="40"/>
    <n v="20016"/>
    <x v="3"/>
    <x v="69"/>
    <x v="1"/>
    <x v="10"/>
    <x v="69"/>
    <n v="12.7"/>
    <n v="2"/>
    <n v="0"/>
    <n v="5.8419999999999996"/>
    <x v="5"/>
  </r>
  <r>
    <n v="1642"/>
    <x v="794"/>
    <s v="26/5/2016"/>
    <x v="219"/>
    <x v="1"/>
    <x v="509"/>
    <s v="Toby Braunhardt"/>
    <x v="0"/>
    <s v="United States"/>
    <s v="Washington"/>
    <x v="40"/>
    <n v="20016"/>
    <x v="3"/>
    <x v="93"/>
    <x v="0"/>
    <x v="5"/>
    <x v="93"/>
    <n v="41.37"/>
    <n v="3"/>
    <n v="0"/>
    <n v="17.375399999999999"/>
    <x v="5"/>
  </r>
  <r>
    <n v="1643"/>
    <x v="795"/>
    <s v="29/11/2014"/>
    <x v="283"/>
    <x v="1"/>
    <x v="510"/>
    <s v="Bill Stewart"/>
    <x v="1"/>
    <s v="United States"/>
    <s v="Skokie"/>
    <x v="10"/>
    <n v="60076"/>
    <x v="2"/>
    <x v="550"/>
    <x v="1"/>
    <x v="13"/>
    <x v="128"/>
    <n v="12.624000000000001"/>
    <n v="2"/>
    <n v="0.2"/>
    <n v="3.9449999999999998"/>
    <x v="3"/>
  </r>
  <r>
    <n v="1644"/>
    <x v="796"/>
    <s v="19/3/2015"/>
    <x v="590"/>
    <x v="2"/>
    <x v="92"/>
    <s v="Fred Hopkins"/>
    <x v="1"/>
    <s v="United States"/>
    <s v="Seattle"/>
    <x v="4"/>
    <n v="98115"/>
    <x v="1"/>
    <x v="403"/>
    <x v="1"/>
    <x v="4"/>
    <x v="404"/>
    <n v="1247.6400000000001"/>
    <n v="3"/>
    <n v="0"/>
    <n v="349.33920000000001"/>
    <x v="6"/>
  </r>
  <r>
    <n v="1645"/>
    <x v="796"/>
    <s v="19/3/2015"/>
    <x v="590"/>
    <x v="2"/>
    <x v="92"/>
    <s v="Fred Hopkins"/>
    <x v="1"/>
    <s v="United States"/>
    <s v="Seattle"/>
    <x v="4"/>
    <n v="98115"/>
    <x v="1"/>
    <x v="1077"/>
    <x v="2"/>
    <x v="16"/>
    <x v="1067"/>
    <n v="3149.93"/>
    <n v="7"/>
    <n v="0"/>
    <n v="1480.4671000000001"/>
    <x v="6"/>
  </r>
  <r>
    <n v="1646"/>
    <x v="796"/>
    <s v="19/3/2015"/>
    <x v="590"/>
    <x v="2"/>
    <x v="92"/>
    <s v="Fred Hopkins"/>
    <x v="1"/>
    <s v="United States"/>
    <s v="Seattle"/>
    <x v="4"/>
    <n v="98115"/>
    <x v="1"/>
    <x v="1078"/>
    <x v="1"/>
    <x v="10"/>
    <x v="1068"/>
    <n v="209.7"/>
    <n v="2"/>
    <n v="0"/>
    <n v="100.65600000000001"/>
    <x v="6"/>
  </r>
  <r>
    <n v="1647"/>
    <x v="797"/>
    <s v="1/11/2015"/>
    <x v="397"/>
    <x v="2"/>
    <x v="91"/>
    <s v="Valerie Mitchum"/>
    <x v="2"/>
    <s v="United States"/>
    <s v="Philadelphia"/>
    <x v="9"/>
    <n v="19140"/>
    <x v="3"/>
    <x v="176"/>
    <x v="2"/>
    <x v="11"/>
    <x v="177"/>
    <n v="35.36"/>
    <n v="2"/>
    <n v="0.2"/>
    <n v="-3.0939999999999999"/>
    <x v="4"/>
  </r>
  <r>
    <n v="1648"/>
    <x v="797"/>
    <s v="1/11/2015"/>
    <x v="397"/>
    <x v="2"/>
    <x v="91"/>
    <s v="Valerie Mitchum"/>
    <x v="2"/>
    <s v="United States"/>
    <s v="Philadelphia"/>
    <x v="9"/>
    <n v="19140"/>
    <x v="3"/>
    <x v="1079"/>
    <x v="1"/>
    <x v="13"/>
    <x v="1069"/>
    <n v="3.1680000000000001"/>
    <n v="2"/>
    <n v="0.2"/>
    <n v="-0.71279999999999999"/>
    <x v="4"/>
  </r>
  <r>
    <n v="1649"/>
    <x v="798"/>
    <s v="26/9/2015"/>
    <x v="591"/>
    <x v="0"/>
    <x v="227"/>
    <s v="Sarah Foster"/>
    <x v="0"/>
    <s v="United States"/>
    <s v="Philadelphia"/>
    <x v="9"/>
    <n v="19143"/>
    <x v="3"/>
    <x v="1080"/>
    <x v="1"/>
    <x v="8"/>
    <x v="1070"/>
    <n v="121.104"/>
    <n v="6"/>
    <n v="0.7"/>
    <n v="-100.92"/>
    <x v="0"/>
  </r>
  <r>
    <n v="1650"/>
    <x v="798"/>
    <s v="26/9/2015"/>
    <x v="591"/>
    <x v="0"/>
    <x v="227"/>
    <s v="Sarah Foster"/>
    <x v="0"/>
    <s v="United States"/>
    <s v="Philadelphia"/>
    <x v="9"/>
    <n v="19143"/>
    <x v="3"/>
    <x v="1081"/>
    <x v="2"/>
    <x v="7"/>
    <x v="1071"/>
    <n v="45.893999999999998"/>
    <n v="1"/>
    <n v="0.4"/>
    <n v="-9.1788000000000007"/>
    <x v="0"/>
  </r>
  <r>
    <n v="1651"/>
    <x v="799"/>
    <s v="29/8/2014"/>
    <x v="592"/>
    <x v="3"/>
    <x v="511"/>
    <s v="Hilary Holden"/>
    <x v="1"/>
    <s v="United States"/>
    <s v="San Francisco"/>
    <x v="1"/>
    <n v="94110"/>
    <x v="1"/>
    <x v="1082"/>
    <x v="1"/>
    <x v="10"/>
    <x v="1072"/>
    <n v="109.92"/>
    <n v="2"/>
    <n v="0"/>
    <n v="53.860799999999998"/>
    <x v="7"/>
  </r>
  <r>
    <n v="1652"/>
    <x v="799"/>
    <s v="29/8/2014"/>
    <x v="592"/>
    <x v="3"/>
    <x v="511"/>
    <s v="Hilary Holden"/>
    <x v="1"/>
    <s v="United States"/>
    <s v="San Francisco"/>
    <x v="1"/>
    <n v="94110"/>
    <x v="1"/>
    <x v="1083"/>
    <x v="1"/>
    <x v="10"/>
    <x v="1073"/>
    <n v="13.36"/>
    <n v="2"/>
    <n v="0"/>
    <n v="6.4127999999999998"/>
    <x v="7"/>
  </r>
  <r>
    <n v="1653"/>
    <x v="800"/>
    <s v="18/11/2017"/>
    <x v="410"/>
    <x v="2"/>
    <x v="512"/>
    <s v="Christina DeMoss"/>
    <x v="0"/>
    <s v="United States"/>
    <s v="Seattle"/>
    <x v="4"/>
    <n v="98105"/>
    <x v="1"/>
    <x v="86"/>
    <x v="1"/>
    <x v="4"/>
    <x v="86"/>
    <n v="169.68"/>
    <n v="6"/>
    <n v="0"/>
    <n v="45.813600000000001"/>
    <x v="0"/>
  </r>
  <r>
    <n v="1654"/>
    <x v="800"/>
    <s v="18/11/2017"/>
    <x v="410"/>
    <x v="2"/>
    <x v="512"/>
    <s v="Christina DeMoss"/>
    <x v="0"/>
    <s v="United States"/>
    <s v="Seattle"/>
    <x v="4"/>
    <n v="98105"/>
    <x v="1"/>
    <x v="217"/>
    <x v="2"/>
    <x v="11"/>
    <x v="463"/>
    <n v="132.52000000000001"/>
    <n v="4"/>
    <n v="0"/>
    <n v="54.333199999999998"/>
    <x v="0"/>
  </r>
  <r>
    <n v="1655"/>
    <x v="800"/>
    <s v="18/11/2017"/>
    <x v="410"/>
    <x v="2"/>
    <x v="512"/>
    <s v="Christina DeMoss"/>
    <x v="0"/>
    <s v="United States"/>
    <s v="Seattle"/>
    <x v="4"/>
    <n v="98105"/>
    <x v="1"/>
    <x v="1084"/>
    <x v="1"/>
    <x v="13"/>
    <x v="1074"/>
    <n v="2.96"/>
    <n v="2"/>
    <n v="0"/>
    <n v="1.4208000000000001"/>
    <x v="0"/>
  </r>
  <r>
    <n v="1656"/>
    <x v="800"/>
    <s v="18/11/2017"/>
    <x v="410"/>
    <x v="2"/>
    <x v="512"/>
    <s v="Christina DeMoss"/>
    <x v="0"/>
    <s v="United States"/>
    <s v="Seattle"/>
    <x v="4"/>
    <n v="98105"/>
    <x v="1"/>
    <x v="1085"/>
    <x v="1"/>
    <x v="8"/>
    <x v="1075"/>
    <n v="8.4480000000000004"/>
    <n v="2"/>
    <n v="0.2"/>
    <n v="2.9567999999999999"/>
    <x v="0"/>
  </r>
  <r>
    <n v="1657"/>
    <x v="800"/>
    <s v="18/11/2017"/>
    <x v="410"/>
    <x v="2"/>
    <x v="512"/>
    <s v="Christina DeMoss"/>
    <x v="0"/>
    <s v="United States"/>
    <s v="Seattle"/>
    <x v="4"/>
    <n v="98105"/>
    <x v="1"/>
    <x v="911"/>
    <x v="1"/>
    <x v="4"/>
    <x v="903"/>
    <n v="95.94"/>
    <n v="3"/>
    <n v="0"/>
    <n v="9.5939999999999994"/>
    <x v="0"/>
  </r>
  <r>
    <n v="1658"/>
    <x v="801"/>
    <s v="12/5/2014"/>
    <x v="8"/>
    <x v="2"/>
    <x v="332"/>
    <s v="Hunter Lopez"/>
    <x v="0"/>
    <s v="United States"/>
    <s v="Milwaukee"/>
    <x v="6"/>
    <n v="53209"/>
    <x v="2"/>
    <x v="527"/>
    <x v="0"/>
    <x v="5"/>
    <x v="527"/>
    <n v="34.79"/>
    <n v="7"/>
    <n v="0"/>
    <n v="10.7849"/>
    <x v="0"/>
  </r>
  <r>
    <n v="1659"/>
    <x v="802"/>
    <s v="20/1/2017"/>
    <x v="430"/>
    <x v="1"/>
    <x v="513"/>
    <s v="Thea Hendricks"/>
    <x v="0"/>
    <s v="United States"/>
    <s v="Los Angeles"/>
    <x v="1"/>
    <n v="90045"/>
    <x v="1"/>
    <x v="1086"/>
    <x v="2"/>
    <x v="7"/>
    <x v="1076"/>
    <n v="160.77600000000001"/>
    <n v="3"/>
    <n v="0.2"/>
    <n v="10.048500000000001"/>
    <x v="5"/>
  </r>
  <r>
    <n v="1660"/>
    <x v="803"/>
    <s v="30/10/2017"/>
    <x v="373"/>
    <x v="1"/>
    <x v="514"/>
    <s v="Michelle Moray"/>
    <x v="0"/>
    <s v="United States"/>
    <s v="Seattle"/>
    <x v="4"/>
    <n v="98115"/>
    <x v="1"/>
    <x v="805"/>
    <x v="1"/>
    <x v="8"/>
    <x v="803"/>
    <n v="88.751999999999995"/>
    <n v="3"/>
    <n v="0.2"/>
    <n v="27.734999999999999"/>
    <x v="2"/>
  </r>
  <r>
    <n v="1661"/>
    <x v="803"/>
    <s v="30/10/2017"/>
    <x v="373"/>
    <x v="1"/>
    <x v="514"/>
    <s v="Michelle Moray"/>
    <x v="0"/>
    <s v="United States"/>
    <s v="Seattle"/>
    <x v="4"/>
    <n v="98115"/>
    <x v="1"/>
    <x v="844"/>
    <x v="1"/>
    <x v="8"/>
    <x v="838"/>
    <n v="13.904"/>
    <n v="2"/>
    <n v="0.2"/>
    <n v="5.2140000000000004"/>
    <x v="2"/>
  </r>
  <r>
    <n v="1662"/>
    <x v="804"/>
    <s v="30/4/2017"/>
    <x v="593"/>
    <x v="1"/>
    <x v="425"/>
    <s v="Quincy Jones"/>
    <x v="1"/>
    <s v="United States"/>
    <s v="Philadelphia"/>
    <x v="9"/>
    <n v="19143"/>
    <x v="3"/>
    <x v="944"/>
    <x v="2"/>
    <x v="7"/>
    <x v="937"/>
    <n v="677.58"/>
    <n v="5"/>
    <n v="0.4"/>
    <n v="-158.102"/>
    <x v="5"/>
  </r>
  <r>
    <n v="1663"/>
    <x v="804"/>
    <s v="30/4/2017"/>
    <x v="593"/>
    <x v="1"/>
    <x v="425"/>
    <s v="Quincy Jones"/>
    <x v="1"/>
    <s v="United States"/>
    <s v="Philadelphia"/>
    <x v="9"/>
    <n v="19143"/>
    <x v="3"/>
    <x v="1087"/>
    <x v="1"/>
    <x v="8"/>
    <x v="1077"/>
    <n v="13.896000000000001"/>
    <n v="3"/>
    <n v="0.7"/>
    <n v="-9.2639999999999993"/>
    <x v="5"/>
  </r>
  <r>
    <n v="1664"/>
    <x v="805"/>
    <s v="24/11/2016"/>
    <x v="482"/>
    <x v="0"/>
    <x v="515"/>
    <s v="Neola Schneider"/>
    <x v="0"/>
    <s v="United States"/>
    <s v="Dallas"/>
    <x v="5"/>
    <n v="75217"/>
    <x v="2"/>
    <x v="470"/>
    <x v="1"/>
    <x v="4"/>
    <x v="471"/>
    <n v="41.92"/>
    <n v="5"/>
    <n v="0.2"/>
    <n v="3.6680000000000001"/>
    <x v="4"/>
  </r>
  <r>
    <n v="1665"/>
    <x v="805"/>
    <s v="24/11/2016"/>
    <x v="482"/>
    <x v="0"/>
    <x v="515"/>
    <s v="Neola Schneider"/>
    <x v="0"/>
    <s v="United States"/>
    <s v="Dallas"/>
    <x v="5"/>
    <n v="75217"/>
    <x v="2"/>
    <x v="695"/>
    <x v="2"/>
    <x v="11"/>
    <x v="695"/>
    <n v="297.57600000000002"/>
    <n v="3"/>
    <n v="0.2"/>
    <n v="-7.4394"/>
    <x v="4"/>
  </r>
  <r>
    <n v="1666"/>
    <x v="805"/>
    <s v="24/11/2016"/>
    <x v="482"/>
    <x v="0"/>
    <x v="515"/>
    <s v="Neola Schneider"/>
    <x v="0"/>
    <s v="United States"/>
    <s v="Dallas"/>
    <x v="5"/>
    <n v="75217"/>
    <x v="2"/>
    <x v="1088"/>
    <x v="1"/>
    <x v="13"/>
    <x v="1078"/>
    <n v="4.3440000000000003"/>
    <n v="3"/>
    <n v="0.2"/>
    <n v="0.86880000000000002"/>
    <x v="4"/>
  </r>
  <r>
    <n v="1667"/>
    <x v="805"/>
    <s v="24/11/2016"/>
    <x v="482"/>
    <x v="0"/>
    <x v="515"/>
    <s v="Neola Schneider"/>
    <x v="0"/>
    <s v="United States"/>
    <s v="Dallas"/>
    <x v="5"/>
    <n v="75217"/>
    <x v="2"/>
    <x v="1089"/>
    <x v="2"/>
    <x v="11"/>
    <x v="1079"/>
    <n v="94.992000000000004"/>
    <n v="2"/>
    <n v="0.2"/>
    <n v="-2.3748"/>
    <x v="4"/>
  </r>
  <r>
    <n v="1668"/>
    <x v="805"/>
    <s v="24/11/2016"/>
    <x v="482"/>
    <x v="0"/>
    <x v="515"/>
    <s v="Neola Schneider"/>
    <x v="0"/>
    <s v="United States"/>
    <s v="Dallas"/>
    <x v="5"/>
    <n v="75217"/>
    <x v="2"/>
    <x v="1090"/>
    <x v="1"/>
    <x v="10"/>
    <x v="1080"/>
    <n v="74.352000000000004"/>
    <n v="3"/>
    <n v="0.2"/>
    <n v="23.234999999999999"/>
    <x v="4"/>
  </r>
  <r>
    <n v="1669"/>
    <x v="805"/>
    <s v="24/11/2016"/>
    <x v="482"/>
    <x v="0"/>
    <x v="515"/>
    <s v="Neola Schneider"/>
    <x v="0"/>
    <s v="United States"/>
    <s v="Dallas"/>
    <x v="5"/>
    <n v="75217"/>
    <x v="2"/>
    <x v="628"/>
    <x v="1"/>
    <x v="6"/>
    <x v="628"/>
    <n v="14.04"/>
    <n v="3"/>
    <n v="0.2"/>
    <n v="1.5794999999999999"/>
    <x v="4"/>
  </r>
  <r>
    <n v="1670"/>
    <x v="806"/>
    <s v="10/1/2015"/>
    <x v="594"/>
    <x v="1"/>
    <x v="462"/>
    <s v="Michael Moore"/>
    <x v="0"/>
    <s v="United States"/>
    <s v="New York City"/>
    <x v="15"/>
    <n v="10011"/>
    <x v="3"/>
    <x v="411"/>
    <x v="0"/>
    <x v="3"/>
    <x v="411"/>
    <n v="1018.104"/>
    <n v="4"/>
    <n v="0.4"/>
    <n v="-373.3048"/>
    <x v="3"/>
  </r>
  <r>
    <n v="1671"/>
    <x v="807"/>
    <s v="19/10/2017"/>
    <x v="215"/>
    <x v="1"/>
    <x v="502"/>
    <s v="Rick Duston"/>
    <x v="0"/>
    <s v="United States"/>
    <s v="Houston"/>
    <x v="5"/>
    <n v="77095"/>
    <x v="2"/>
    <x v="1091"/>
    <x v="2"/>
    <x v="7"/>
    <x v="1081"/>
    <n v="16.68"/>
    <n v="3"/>
    <n v="0.2"/>
    <n v="5.2125000000000004"/>
    <x v="2"/>
  </r>
  <r>
    <n v="1672"/>
    <x v="808"/>
    <s v="22/3/2016"/>
    <x v="595"/>
    <x v="2"/>
    <x v="516"/>
    <s v="Robert Barroso"/>
    <x v="1"/>
    <s v="United States"/>
    <s v="North Las Vegas"/>
    <x v="33"/>
    <n v="89031"/>
    <x v="1"/>
    <x v="825"/>
    <x v="2"/>
    <x v="11"/>
    <x v="821"/>
    <n v="58.58"/>
    <n v="2"/>
    <n v="0"/>
    <n v="19.331399999999999"/>
    <x v="0"/>
  </r>
  <r>
    <n v="1673"/>
    <x v="809"/>
    <s v="3/7/2017"/>
    <x v="489"/>
    <x v="1"/>
    <x v="361"/>
    <s v="Rob Dowd"/>
    <x v="0"/>
    <s v="United States"/>
    <s v="Plano"/>
    <x v="5"/>
    <n v="75023"/>
    <x v="2"/>
    <x v="66"/>
    <x v="2"/>
    <x v="7"/>
    <x v="66"/>
    <n v="167.96799999999999"/>
    <n v="4"/>
    <n v="0.2"/>
    <n v="62.988"/>
    <x v="1"/>
  </r>
  <r>
    <n v="1674"/>
    <x v="810"/>
    <s v="11/12/2015"/>
    <x v="301"/>
    <x v="2"/>
    <x v="517"/>
    <s v="Shaun Weien"/>
    <x v="0"/>
    <s v="United States"/>
    <s v="Suffolk"/>
    <x v="17"/>
    <n v="23434"/>
    <x v="0"/>
    <x v="508"/>
    <x v="1"/>
    <x v="2"/>
    <x v="508"/>
    <n v="196.62"/>
    <n v="2"/>
    <n v="0"/>
    <n v="96.343800000000002"/>
    <x v="6"/>
  </r>
  <r>
    <n v="1675"/>
    <x v="811"/>
    <s v="17/9/2015"/>
    <x v="14"/>
    <x v="1"/>
    <x v="245"/>
    <s v="Sylvia Foulston"/>
    <x v="1"/>
    <s v="United States"/>
    <s v="Houston"/>
    <x v="5"/>
    <n v="77041"/>
    <x v="2"/>
    <x v="905"/>
    <x v="0"/>
    <x v="5"/>
    <x v="897"/>
    <n v="21.936"/>
    <n v="2"/>
    <n v="0.6"/>
    <n v="-10.419600000000001"/>
    <x v="1"/>
  </r>
  <r>
    <n v="1676"/>
    <x v="811"/>
    <s v="17/9/2015"/>
    <x v="14"/>
    <x v="1"/>
    <x v="245"/>
    <s v="Sylvia Foulston"/>
    <x v="1"/>
    <s v="United States"/>
    <s v="Houston"/>
    <x v="5"/>
    <n v="77041"/>
    <x v="2"/>
    <x v="1045"/>
    <x v="1"/>
    <x v="8"/>
    <x v="1034"/>
    <n v="6.5880000000000001"/>
    <n v="3"/>
    <n v="0.8"/>
    <n v="-10.211399999999999"/>
    <x v="1"/>
  </r>
  <r>
    <n v="1677"/>
    <x v="812"/>
    <s v="18/5/2016"/>
    <x v="308"/>
    <x v="1"/>
    <x v="518"/>
    <s v="Eric Barreto"/>
    <x v="0"/>
    <s v="United States"/>
    <s v="San Francisco"/>
    <x v="1"/>
    <n v="94110"/>
    <x v="1"/>
    <x v="54"/>
    <x v="1"/>
    <x v="4"/>
    <x v="54"/>
    <n v="104.28"/>
    <n v="3"/>
    <n v="0"/>
    <n v="26.07"/>
    <x v="5"/>
  </r>
  <r>
    <n v="1678"/>
    <x v="812"/>
    <s v="18/5/2016"/>
    <x v="308"/>
    <x v="1"/>
    <x v="518"/>
    <s v="Eric Barreto"/>
    <x v="0"/>
    <s v="United States"/>
    <s v="San Francisco"/>
    <x v="1"/>
    <n v="94110"/>
    <x v="1"/>
    <x v="99"/>
    <x v="1"/>
    <x v="10"/>
    <x v="99"/>
    <n v="17.940000000000001"/>
    <n v="3"/>
    <n v="0"/>
    <n v="8.7905999999999995"/>
    <x v="5"/>
  </r>
  <r>
    <n v="1679"/>
    <x v="813"/>
    <s v="7/9/2014"/>
    <x v="178"/>
    <x v="1"/>
    <x v="115"/>
    <s v="Sean Braxton"/>
    <x v="1"/>
    <s v="United States"/>
    <s v="Philadelphia"/>
    <x v="9"/>
    <n v="19134"/>
    <x v="3"/>
    <x v="871"/>
    <x v="1"/>
    <x v="4"/>
    <x v="865"/>
    <n v="64.784000000000006"/>
    <n v="1"/>
    <n v="0.2"/>
    <n v="-14.5764"/>
    <x v="5"/>
  </r>
  <r>
    <n v="1680"/>
    <x v="813"/>
    <s v="7/9/2014"/>
    <x v="178"/>
    <x v="1"/>
    <x v="115"/>
    <s v="Sean Braxton"/>
    <x v="1"/>
    <s v="United States"/>
    <s v="Philadelphia"/>
    <x v="9"/>
    <n v="19134"/>
    <x v="3"/>
    <x v="831"/>
    <x v="2"/>
    <x v="7"/>
    <x v="826"/>
    <n v="32.381999999999998"/>
    <n v="3"/>
    <n v="0.4"/>
    <n v="4.3175999999999997"/>
    <x v="5"/>
  </r>
  <r>
    <n v="1681"/>
    <x v="813"/>
    <s v="7/9/2014"/>
    <x v="178"/>
    <x v="1"/>
    <x v="115"/>
    <s v="Sean Braxton"/>
    <x v="1"/>
    <s v="United States"/>
    <s v="Philadelphia"/>
    <x v="9"/>
    <n v="19134"/>
    <x v="3"/>
    <x v="1092"/>
    <x v="0"/>
    <x v="5"/>
    <x v="1082"/>
    <n v="42.368000000000002"/>
    <n v="2"/>
    <n v="0.2"/>
    <n v="8.4735999999999994"/>
    <x v="5"/>
  </r>
  <r>
    <n v="1682"/>
    <x v="813"/>
    <s v="7/9/2014"/>
    <x v="178"/>
    <x v="1"/>
    <x v="115"/>
    <s v="Sean Braxton"/>
    <x v="1"/>
    <s v="United States"/>
    <s v="Philadelphia"/>
    <x v="9"/>
    <n v="19134"/>
    <x v="3"/>
    <x v="1093"/>
    <x v="2"/>
    <x v="15"/>
    <x v="1083"/>
    <n v="399.54"/>
    <n v="4"/>
    <n v="0.7"/>
    <n v="-559.35599999999999"/>
    <x v="5"/>
  </r>
  <r>
    <n v="1683"/>
    <x v="814"/>
    <s v="29/9/2016"/>
    <x v="152"/>
    <x v="0"/>
    <x v="519"/>
    <s v="Pamela Stobb"/>
    <x v="0"/>
    <s v="United States"/>
    <s v="Los Angeles"/>
    <x v="1"/>
    <n v="90008"/>
    <x v="1"/>
    <x v="640"/>
    <x v="1"/>
    <x v="10"/>
    <x v="640"/>
    <n v="18.97"/>
    <n v="1"/>
    <n v="0"/>
    <n v="9.1056000000000008"/>
    <x v="4"/>
  </r>
  <r>
    <n v="1684"/>
    <x v="815"/>
    <s v="7/11/2016"/>
    <x v="357"/>
    <x v="1"/>
    <x v="118"/>
    <s v="Claudia Bergmann"/>
    <x v="1"/>
    <s v="United States"/>
    <s v="San Francisco"/>
    <x v="1"/>
    <n v="94110"/>
    <x v="1"/>
    <x v="627"/>
    <x v="0"/>
    <x v="5"/>
    <x v="627"/>
    <n v="14.82"/>
    <n v="3"/>
    <n v="0"/>
    <n v="6.2244000000000002"/>
    <x v="3"/>
  </r>
  <r>
    <n v="1685"/>
    <x v="816"/>
    <s v="24/4/2017"/>
    <x v="433"/>
    <x v="2"/>
    <x v="460"/>
    <s v="Damala Kotsonis"/>
    <x v="1"/>
    <s v="United States"/>
    <s v="Philadelphia"/>
    <x v="9"/>
    <n v="19143"/>
    <x v="3"/>
    <x v="1094"/>
    <x v="1"/>
    <x v="9"/>
    <x v="1084"/>
    <n v="99.28"/>
    <n v="2"/>
    <n v="0.2"/>
    <n v="12.41"/>
    <x v="0"/>
  </r>
  <r>
    <n v="1686"/>
    <x v="816"/>
    <s v="24/4/2017"/>
    <x v="433"/>
    <x v="2"/>
    <x v="460"/>
    <s v="Damala Kotsonis"/>
    <x v="1"/>
    <s v="United States"/>
    <s v="Philadelphia"/>
    <x v="9"/>
    <n v="19143"/>
    <x v="3"/>
    <x v="922"/>
    <x v="1"/>
    <x v="8"/>
    <x v="914"/>
    <n v="1.1879999999999999"/>
    <n v="2"/>
    <n v="0.7"/>
    <n v="-0.99"/>
    <x v="0"/>
  </r>
  <r>
    <n v="1687"/>
    <x v="816"/>
    <s v="24/4/2017"/>
    <x v="433"/>
    <x v="2"/>
    <x v="460"/>
    <s v="Damala Kotsonis"/>
    <x v="1"/>
    <s v="United States"/>
    <s v="Philadelphia"/>
    <x v="9"/>
    <n v="19143"/>
    <x v="3"/>
    <x v="1095"/>
    <x v="1"/>
    <x v="8"/>
    <x v="1085"/>
    <n v="7.5179999999999998"/>
    <n v="2"/>
    <n v="0.7"/>
    <n v="-5.7637999999999998"/>
    <x v="0"/>
  </r>
  <r>
    <n v="1688"/>
    <x v="817"/>
    <s v="10/12/2017"/>
    <x v="169"/>
    <x v="2"/>
    <x v="497"/>
    <s v="Anthony Witt"/>
    <x v="0"/>
    <s v="United States"/>
    <s v="Philadelphia"/>
    <x v="9"/>
    <n v="19140"/>
    <x v="3"/>
    <x v="739"/>
    <x v="1"/>
    <x v="10"/>
    <x v="738"/>
    <n v="10.368"/>
    <n v="2"/>
    <n v="0.2"/>
    <n v="3.6288"/>
    <x v="4"/>
  </r>
  <r>
    <n v="1689"/>
    <x v="817"/>
    <s v="10/12/2017"/>
    <x v="169"/>
    <x v="2"/>
    <x v="497"/>
    <s v="Anthony Witt"/>
    <x v="0"/>
    <s v="United States"/>
    <s v="Philadelphia"/>
    <x v="9"/>
    <n v="19140"/>
    <x v="3"/>
    <x v="622"/>
    <x v="0"/>
    <x v="5"/>
    <x v="622"/>
    <n v="310.88"/>
    <n v="2"/>
    <n v="0.2"/>
    <n v="23.315999999999999"/>
    <x v="4"/>
  </r>
  <r>
    <n v="1690"/>
    <x v="818"/>
    <s v="16/8/2014"/>
    <x v="596"/>
    <x v="1"/>
    <x v="59"/>
    <s v="Troy Staebel"/>
    <x v="0"/>
    <s v="United States"/>
    <s v="Philadelphia"/>
    <x v="9"/>
    <n v="19143"/>
    <x v="3"/>
    <x v="10"/>
    <x v="0"/>
    <x v="3"/>
    <x v="10"/>
    <n v="853.09199999999998"/>
    <n v="6"/>
    <n v="0.4"/>
    <n v="-227.49119999999999"/>
    <x v="1"/>
  </r>
  <r>
    <n v="1691"/>
    <x v="819"/>
    <s v="9/12/2017"/>
    <x v="159"/>
    <x v="1"/>
    <x v="520"/>
    <s v="Herbert Flentye"/>
    <x v="0"/>
    <s v="United States"/>
    <s v="Indianapolis"/>
    <x v="14"/>
    <n v="46203"/>
    <x v="2"/>
    <x v="1070"/>
    <x v="1"/>
    <x v="10"/>
    <x v="1059"/>
    <n v="33.450000000000003"/>
    <n v="5"/>
    <n v="0"/>
    <n v="15.387"/>
    <x v="5"/>
  </r>
  <r>
    <n v="1692"/>
    <x v="819"/>
    <s v="9/12/2017"/>
    <x v="159"/>
    <x v="1"/>
    <x v="520"/>
    <s v="Herbert Flentye"/>
    <x v="0"/>
    <s v="United States"/>
    <s v="Indianapolis"/>
    <x v="14"/>
    <n v="46203"/>
    <x v="2"/>
    <x v="73"/>
    <x v="1"/>
    <x v="8"/>
    <x v="73"/>
    <n v="10.4"/>
    <n v="5"/>
    <n v="0"/>
    <n v="5.0960000000000001"/>
    <x v="5"/>
  </r>
  <r>
    <n v="1693"/>
    <x v="820"/>
    <s v="14/3/2016"/>
    <x v="585"/>
    <x v="1"/>
    <x v="521"/>
    <s v="Henia Zydlo"/>
    <x v="0"/>
    <s v="United States"/>
    <s v="Columbus"/>
    <x v="24"/>
    <n v="43229"/>
    <x v="3"/>
    <x v="493"/>
    <x v="0"/>
    <x v="5"/>
    <x v="493"/>
    <n v="21.88"/>
    <n v="5"/>
    <n v="0.2"/>
    <n v="6.2904999999999998"/>
    <x v="3"/>
  </r>
  <r>
    <n v="1694"/>
    <x v="821"/>
    <s v="26/6/2016"/>
    <x v="597"/>
    <x v="0"/>
    <x v="437"/>
    <s v="Alejandro Ballentine"/>
    <x v="2"/>
    <s v="United States"/>
    <s v="Plano"/>
    <x v="5"/>
    <n v="75023"/>
    <x v="2"/>
    <x v="1096"/>
    <x v="2"/>
    <x v="11"/>
    <x v="1086"/>
    <n v="13.616"/>
    <n v="2"/>
    <n v="0.2"/>
    <n v="3.5741999999999998"/>
    <x v="0"/>
  </r>
  <r>
    <n v="1695"/>
    <x v="822"/>
    <s v="25/9/2015"/>
    <x v="118"/>
    <x v="0"/>
    <x v="285"/>
    <s v="Phillina Ober"/>
    <x v="2"/>
    <s v="United States"/>
    <s v="Bayonne"/>
    <x v="30"/>
    <n v="7002"/>
    <x v="3"/>
    <x v="1097"/>
    <x v="2"/>
    <x v="11"/>
    <x v="1087"/>
    <n v="63.96"/>
    <n v="4"/>
    <n v="0"/>
    <n v="19.8276"/>
    <x v="0"/>
  </r>
  <r>
    <n v="1696"/>
    <x v="822"/>
    <s v="25/9/2015"/>
    <x v="118"/>
    <x v="0"/>
    <x v="285"/>
    <s v="Phillina Ober"/>
    <x v="2"/>
    <s v="United States"/>
    <s v="Bayonne"/>
    <x v="30"/>
    <n v="7002"/>
    <x v="3"/>
    <x v="308"/>
    <x v="1"/>
    <x v="8"/>
    <x v="308"/>
    <n v="14.46"/>
    <n v="3"/>
    <n v="0"/>
    <n v="7.0853999999999999"/>
    <x v="0"/>
  </r>
  <r>
    <n v="1697"/>
    <x v="822"/>
    <s v="25/9/2015"/>
    <x v="118"/>
    <x v="0"/>
    <x v="285"/>
    <s v="Phillina Ober"/>
    <x v="2"/>
    <s v="United States"/>
    <s v="Bayonne"/>
    <x v="30"/>
    <n v="7002"/>
    <x v="3"/>
    <x v="66"/>
    <x v="2"/>
    <x v="7"/>
    <x v="66"/>
    <n v="104.98"/>
    <n v="2"/>
    <n v="0"/>
    <n v="52.49"/>
    <x v="0"/>
  </r>
  <r>
    <n v="1698"/>
    <x v="823"/>
    <s v="27/12/2015"/>
    <x v="16"/>
    <x v="1"/>
    <x v="151"/>
    <s v="Arthur Gainer"/>
    <x v="0"/>
    <s v="United States"/>
    <s v="Los Angeles"/>
    <x v="1"/>
    <n v="90008"/>
    <x v="1"/>
    <x v="650"/>
    <x v="1"/>
    <x v="9"/>
    <x v="650"/>
    <n v="106.96"/>
    <n v="2"/>
    <n v="0"/>
    <n v="31.0184"/>
    <x v="1"/>
  </r>
  <r>
    <n v="1699"/>
    <x v="823"/>
    <s v="27/12/2015"/>
    <x v="16"/>
    <x v="1"/>
    <x v="151"/>
    <s v="Arthur Gainer"/>
    <x v="0"/>
    <s v="United States"/>
    <s v="Los Angeles"/>
    <x v="1"/>
    <n v="90008"/>
    <x v="1"/>
    <x v="1098"/>
    <x v="1"/>
    <x v="2"/>
    <x v="1088"/>
    <n v="21.56"/>
    <n v="7"/>
    <n v="0"/>
    <n v="10.348800000000001"/>
    <x v="1"/>
  </r>
  <r>
    <n v="1700"/>
    <x v="824"/>
    <s v="3/6/2014"/>
    <x v="290"/>
    <x v="0"/>
    <x v="56"/>
    <s v="Steven Cartwright"/>
    <x v="0"/>
    <s v="United States"/>
    <s v="Seattle"/>
    <x v="4"/>
    <n v="98115"/>
    <x v="1"/>
    <x v="838"/>
    <x v="0"/>
    <x v="3"/>
    <x v="832"/>
    <n v="515.88"/>
    <n v="6"/>
    <n v="0"/>
    <n v="113.4936"/>
    <x v="1"/>
  </r>
  <r>
    <n v="1701"/>
    <x v="825"/>
    <s v="13/7/2015"/>
    <x v="598"/>
    <x v="0"/>
    <x v="444"/>
    <s v="Natalie DeCherney"/>
    <x v="0"/>
    <s v="United States"/>
    <s v="New York City"/>
    <x v="15"/>
    <n v="10035"/>
    <x v="3"/>
    <x v="777"/>
    <x v="1"/>
    <x v="8"/>
    <x v="776"/>
    <n v="11.808"/>
    <n v="2"/>
    <n v="0.2"/>
    <n v="4.2804000000000002"/>
    <x v="4"/>
  </r>
  <r>
    <n v="1702"/>
    <x v="825"/>
    <s v="13/7/2015"/>
    <x v="598"/>
    <x v="0"/>
    <x v="444"/>
    <s v="Natalie DeCherney"/>
    <x v="0"/>
    <s v="United States"/>
    <s v="New York City"/>
    <x v="15"/>
    <n v="10035"/>
    <x v="3"/>
    <x v="467"/>
    <x v="0"/>
    <x v="1"/>
    <x v="468"/>
    <n v="1931.04"/>
    <n v="9"/>
    <n v="0.1"/>
    <n v="321.83999999999997"/>
    <x v="4"/>
  </r>
  <r>
    <n v="1703"/>
    <x v="825"/>
    <s v="13/7/2015"/>
    <x v="598"/>
    <x v="0"/>
    <x v="444"/>
    <s v="Natalie DeCherney"/>
    <x v="0"/>
    <s v="United States"/>
    <s v="New York City"/>
    <x v="15"/>
    <n v="10035"/>
    <x v="3"/>
    <x v="811"/>
    <x v="1"/>
    <x v="10"/>
    <x v="33"/>
    <n v="9.9600000000000009"/>
    <n v="2"/>
    <n v="0"/>
    <n v="4.6811999999999996"/>
    <x v="4"/>
  </r>
  <r>
    <n v="1704"/>
    <x v="826"/>
    <s v="2/2/2014"/>
    <x v="555"/>
    <x v="1"/>
    <x v="522"/>
    <s v="Cynthia Delaney"/>
    <x v="2"/>
    <s v="United States"/>
    <s v="San Diego"/>
    <x v="1"/>
    <n v="92037"/>
    <x v="1"/>
    <x v="1099"/>
    <x v="1"/>
    <x v="13"/>
    <x v="128"/>
    <n v="12.35"/>
    <n v="5"/>
    <n v="0"/>
    <n v="5.8045"/>
    <x v="1"/>
  </r>
  <r>
    <n v="1705"/>
    <x v="827"/>
    <s v="8/3/2016"/>
    <x v="599"/>
    <x v="3"/>
    <x v="310"/>
    <s v="Patrick Gardner"/>
    <x v="0"/>
    <s v="United States"/>
    <s v="Glendale"/>
    <x v="16"/>
    <n v="85301"/>
    <x v="1"/>
    <x v="828"/>
    <x v="1"/>
    <x v="8"/>
    <x v="824"/>
    <n v="9.702"/>
    <n v="3"/>
    <n v="0.7"/>
    <n v="-7.1147999999999998"/>
    <x v="7"/>
  </r>
  <r>
    <n v="1706"/>
    <x v="828"/>
    <s v="22/11/2015"/>
    <x v="6"/>
    <x v="1"/>
    <x v="5"/>
    <s v="Irene Maddox"/>
    <x v="0"/>
    <s v="United States"/>
    <s v="Philadelphia"/>
    <x v="9"/>
    <n v="19120"/>
    <x v="3"/>
    <x v="612"/>
    <x v="1"/>
    <x v="8"/>
    <x v="612"/>
    <n v="11.61"/>
    <n v="2"/>
    <n v="0.7"/>
    <n v="-9.2880000000000003"/>
    <x v="1"/>
  </r>
  <r>
    <n v="1707"/>
    <x v="829"/>
    <s v="30/10/2017"/>
    <x v="133"/>
    <x v="1"/>
    <x v="523"/>
    <s v="Jamie Kunitz"/>
    <x v="0"/>
    <s v="United States"/>
    <s v="San Francisco"/>
    <x v="1"/>
    <n v="94122"/>
    <x v="1"/>
    <x v="1100"/>
    <x v="1"/>
    <x v="2"/>
    <x v="1089"/>
    <n v="43.86"/>
    <n v="6"/>
    <n v="0"/>
    <n v="20.6142"/>
    <x v="5"/>
  </r>
  <r>
    <n v="1708"/>
    <x v="829"/>
    <s v="30/10/2017"/>
    <x v="133"/>
    <x v="1"/>
    <x v="523"/>
    <s v="Jamie Kunitz"/>
    <x v="0"/>
    <s v="United States"/>
    <s v="San Francisco"/>
    <x v="1"/>
    <n v="94122"/>
    <x v="1"/>
    <x v="918"/>
    <x v="2"/>
    <x v="7"/>
    <x v="910"/>
    <n v="148.47999999999999"/>
    <n v="2"/>
    <n v="0.2"/>
    <n v="16.704000000000001"/>
    <x v="5"/>
  </r>
  <r>
    <n v="1709"/>
    <x v="829"/>
    <s v="30/10/2017"/>
    <x v="133"/>
    <x v="1"/>
    <x v="523"/>
    <s v="Jamie Kunitz"/>
    <x v="0"/>
    <s v="United States"/>
    <s v="San Francisco"/>
    <x v="1"/>
    <n v="94122"/>
    <x v="1"/>
    <x v="1101"/>
    <x v="1"/>
    <x v="10"/>
    <x v="1090"/>
    <n v="7.42"/>
    <n v="2"/>
    <n v="0"/>
    <n v="3.71"/>
    <x v="5"/>
  </r>
  <r>
    <n v="1710"/>
    <x v="829"/>
    <s v="30/10/2017"/>
    <x v="133"/>
    <x v="1"/>
    <x v="523"/>
    <s v="Jamie Kunitz"/>
    <x v="0"/>
    <s v="United States"/>
    <s v="San Francisco"/>
    <x v="1"/>
    <n v="94122"/>
    <x v="1"/>
    <x v="51"/>
    <x v="0"/>
    <x v="1"/>
    <x v="51"/>
    <n v="71.992000000000004"/>
    <n v="1"/>
    <n v="0.2"/>
    <n v="-0.89990000000000003"/>
    <x v="5"/>
  </r>
  <r>
    <n v="1711"/>
    <x v="829"/>
    <s v="30/10/2017"/>
    <x v="133"/>
    <x v="1"/>
    <x v="523"/>
    <s v="Jamie Kunitz"/>
    <x v="0"/>
    <s v="United States"/>
    <s v="San Francisco"/>
    <x v="1"/>
    <n v="94122"/>
    <x v="1"/>
    <x v="181"/>
    <x v="1"/>
    <x v="6"/>
    <x v="182"/>
    <n v="19.899999999999999"/>
    <n v="5"/>
    <n v="0"/>
    <n v="6.5670000000000002"/>
    <x v="5"/>
  </r>
  <r>
    <n v="1712"/>
    <x v="829"/>
    <s v="30/10/2017"/>
    <x v="133"/>
    <x v="1"/>
    <x v="523"/>
    <s v="Jamie Kunitz"/>
    <x v="0"/>
    <s v="United States"/>
    <s v="San Francisco"/>
    <x v="1"/>
    <n v="94122"/>
    <x v="1"/>
    <x v="166"/>
    <x v="1"/>
    <x v="9"/>
    <x v="167"/>
    <n v="1702.12"/>
    <n v="14"/>
    <n v="0"/>
    <n v="510.63600000000002"/>
    <x v="5"/>
  </r>
  <r>
    <n v="1713"/>
    <x v="830"/>
    <s v="30/1/2015"/>
    <x v="600"/>
    <x v="1"/>
    <x v="187"/>
    <s v="Jeremy Pistek"/>
    <x v="0"/>
    <s v="United States"/>
    <s v="Houston"/>
    <x v="5"/>
    <n v="77070"/>
    <x v="2"/>
    <x v="1102"/>
    <x v="1"/>
    <x v="10"/>
    <x v="1091"/>
    <n v="14.304"/>
    <n v="6"/>
    <n v="0.2"/>
    <n v="5.0064000000000002"/>
    <x v="3"/>
  </r>
  <r>
    <n v="1714"/>
    <x v="831"/>
    <s v="8/9/2017"/>
    <x v="462"/>
    <x v="0"/>
    <x v="514"/>
    <s v="Michelle Moray"/>
    <x v="0"/>
    <s v="United States"/>
    <s v="Chicago"/>
    <x v="10"/>
    <n v="60610"/>
    <x v="2"/>
    <x v="188"/>
    <x v="0"/>
    <x v="3"/>
    <x v="189"/>
    <n v="765.625"/>
    <n v="7"/>
    <n v="0.5"/>
    <n v="-566.5625"/>
    <x v="3"/>
  </r>
  <r>
    <n v="1715"/>
    <x v="832"/>
    <s v="7/10/2017"/>
    <x v="601"/>
    <x v="1"/>
    <x v="290"/>
    <s v="Debra Catini"/>
    <x v="0"/>
    <s v="United States"/>
    <s v="San Francisco"/>
    <x v="1"/>
    <n v="94110"/>
    <x v="1"/>
    <x v="1103"/>
    <x v="0"/>
    <x v="0"/>
    <x v="1092"/>
    <n v="307.666"/>
    <n v="2"/>
    <n v="0.15"/>
    <n v="-14.478400000000001"/>
    <x v="5"/>
  </r>
  <r>
    <n v="1716"/>
    <x v="833"/>
    <s v="30/4/2016"/>
    <x v="602"/>
    <x v="1"/>
    <x v="252"/>
    <s v="John Lee"/>
    <x v="0"/>
    <s v="United States"/>
    <s v="New York City"/>
    <x v="15"/>
    <n v="10011"/>
    <x v="3"/>
    <x v="308"/>
    <x v="1"/>
    <x v="8"/>
    <x v="308"/>
    <n v="7.7119999999999997"/>
    <n v="2"/>
    <n v="0.2"/>
    <n v="2.7955999999999999"/>
    <x v="1"/>
  </r>
  <r>
    <n v="1717"/>
    <x v="834"/>
    <s v="19/5/2016"/>
    <x v="308"/>
    <x v="1"/>
    <x v="202"/>
    <s v="Bradley Nguyen"/>
    <x v="0"/>
    <s v="United States"/>
    <s v="New York City"/>
    <x v="15"/>
    <n v="10011"/>
    <x v="3"/>
    <x v="535"/>
    <x v="1"/>
    <x v="9"/>
    <x v="535"/>
    <n v="242.9"/>
    <n v="5"/>
    <n v="0"/>
    <n v="70.441000000000003"/>
    <x v="3"/>
  </r>
  <r>
    <n v="1718"/>
    <x v="834"/>
    <s v="19/5/2016"/>
    <x v="308"/>
    <x v="1"/>
    <x v="202"/>
    <s v="Bradley Nguyen"/>
    <x v="0"/>
    <s v="United States"/>
    <s v="New York City"/>
    <x v="15"/>
    <n v="10011"/>
    <x v="3"/>
    <x v="72"/>
    <x v="1"/>
    <x v="4"/>
    <x v="72"/>
    <n v="454.9"/>
    <n v="5"/>
    <n v="0"/>
    <n v="0"/>
    <x v="3"/>
  </r>
  <r>
    <n v="1719"/>
    <x v="834"/>
    <s v="19/5/2016"/>
    <x v="308"/>
    <x v="1"/>
    <x v="202"/>
    <s v="Bradley Nguyen"/>
    <x v="0"/>
    <s v="United States"/>
    <s v="New York City"/>
    <x v="15"/>
    <n v="10011"/>
    <x v="3"/>
    <x v="1104"/>
    <x v="0"/>
    <x v="5"/>
    <x v="1093"/>
    <n v="35.92"/>
    <n v="4"/>
    <n v="0"/>
    <n v="15.086399999999999"/>
    <x v="3"/>
  </r>
  <r>
    <n v="1720"/>
    <x v="834"/>
    <s v="19/5/2016"/>
    <x v="308"/>
    <x v="1"/>
    <x v="202"/>
    <s v="Bradley Nguyen"/>
    <x v="0"/>
    <s v="United States"/>
    <s v="New York City"/>
    <x v="15"/>
    <n v="10011"/>
    <x v="3"/>
    <x v="527"/>
    <x v="0"/>
    <x v="5"/>
    <x v="527"/>
    <n v="39.76"/>
    <n v="8"/>
    <n v="0"/>
    <n v="12.3256"/>
    <x v="3"/>
  </r>
  <r>
    <n v="1721"/>
    <x v="834"/>
    <s v="19/5/2016"/>
    <x v="308"/>
    <x v="1"/>
    <x v="202"/>
    <s v="Bradley Nguyen"/>
    <x v="0"/>
    <s v="United States"/>
    <s v="New York City"/>
    <x v="15"/>
    <n v="10011"/>
    <x v="3"/>
    <x v="528"/>
    <x v="1"/>
    <x v="8"/>
    <x v="528"/>
    <n v="47.744"/>
    <n v="4"/>
    <n v="0.2"/>
    <n v="14.92"/>
    <x v="3"/>
  </r>
  <r>
    <n v="1722"/>
    <x v="835"/>
    <s v="20/12/2015"/>
    <x v="603"/>
    <x v="1"/>
    <x v="44"/>
    <s v="Katherine Ducich"/>
    <x v="0"/>
    <s v="United States"/>
    <s v="Chicago"/>
    <x v="10"/>
    <n v="60623"/>
    <x v="2"/>
    <x v="835"/>
    <x v="2"/>
    <x v="7"/>
    <x v="830"/>
    <n v="159.98400000000001"/>
    <n v="2"/>
    <n v="0.2"/>
    <n v="11.998799999999999"/>
    <x v="3"/>
  </r>
  <r>
    <n v="1723"/>
    <x v="835"/>
    <s v="20/12/2015"/>
    <x v="603"/>
    <x v="1"/>
    <x v="44"/>
    <s v="Katherine Ducich"/>
    <x v="0"/>
    <s v="United States"/>
    <s v="Chicago"/>
    <x v="10"/>
    <n v="60623"/>
    <x v="2"/>
    <x v="1105"/>
    <x v="2"/>
    <x v="11"/>
    <x v="1094"/>
    <n v="255.96799999999999"/>
    <n v="4"/>
    <n v="0.2"/>
    <n v="51.193600000000004"/>
    <x v="3"/>
  </r>
  <r>
    <n v="1724"/>
    <x v="835"/>
    <s v="20/12/2015"/>
    <x v="603"/>
    <x v="1"/>
    <x v="44"/>
    <s v="Katherine Ducich"/>
    <x v="0"/>
    <s v="United States"/>
    <s v="Chicago"/>
    <x v="10"/>
    <n v="60623"/>
    <x v="2"/>
    <x v="1106"/>
    <x v="0"/>
    <x v="0"/>
    <x v="1095"/>
    <n v="359.05799999999999"/>
    <n v="3"/>
    <n v="0.3"/>
    <n v="-71.811599999999999"/>
    <x v="3"/>
  </r>
  <r>
    <n v="1725"/>
    <x v="836"/>
    <s v="19/12/2015"/>
    <x v="604"/>
    <x v="2"/>
    <x v="271"/>
    <s v="Jay Kimmel"/>
    <x v="0"/>
    <s v="United States"/>
    <s v="Philadelphia"/>
    <x v="9"/>
    <n v="19143"/>
    <x v="3"/>
    <x v="1107"/>
    <x v="1"/>
    <x v="9"/>
    <x v="1096"/>
    <n v="434.35199999999998"/>
    <n v="3"/>
    <n v="0.2"/>
    <n v="43.435200000000002"/>
    <x v="6"/>
  </r>
  <r>
    <n v="1726"/>
    <x v="836"/>
    <s v="19/12/2015"/>
    <x v="604"/>
    <x v="2"/>
    <x v="271"/>
    <s v="Jay Kimmel"/>
    <x v="0"/>
    <s v="United States"/>
    <s v="Philadelphia"/>
    <x v="9"/>
    <n v="19143"/>
    <x v="3"/>
    <x v="1108"/>
    <x v="1"/>
    <x v="9"/>
    <x v="1097"/>
    <n v="3.552"/>
    <n v="2"/>
    <n v="0.2"/>
    <n v="0.44400000000000001"/>
    <x v="6"/>
  </r>
  <r>
    <n v="1727"/>
    <x v="836"/>
    <s v="19/12/2015"/>
    <x v="604"/>
    <x v="2"/>
    <x v="271"/>
    <s v="Jay Kimmel"/>
    <x v="0"/>
    <s v="United States"/>
    <s v="Philadelphia"/>
    <x v="9"/>
    <n v="19143"/>
    <x v="3"/>
    <x v="1109"/>
    <x v="1"/>
    <x v="9"/>
    <x v="1098"/>
    <n v="88.831999999999994"/>
    <n v="4"/>
    <n v="0.2"/>
    <n v="7.7728000000000002"/>
    <x v="6"/>
  </r>
  <r>
    <n v="1728"/>
    <x v="837"/>
    <s v="29/4/2017"/>
    <x v="605"/>
    <x v="0"/>
    <x v="524"/>
    <s v="Filia McAdams"/>
    <x v="1"/>
    <s v="United States"/>
    <s v="Dublin"/>
    <x v="24"/>
    <n v="43017"/>
    <x v="3"/>
    <x v="1110"/>
    <x v="0"/>
    <x v="3"/>
    <x v="1099"/>
    <n v="1048.3499999999999"/>
    <n v="5"/>
    <n v="0.4"/>
    <n v="-69.89"/>
    <x v="3"/>
  </r>
  <r>
    <n v="1729"/>
    <x v="838"/>
    <s v="7/2/2016"/>
    <x v="606"/>
    <x v="3"/>
    <x v="244"/>
    <s v="Christina Anderson"/>
    <x v="0"/>
    <s v="United States"/>
    <s v="Springfield"/>
    <x v="17"/>
    <n v="22153"/>
    <x v="0"/>
    <x v="1072"/>
    <x v="2"/>
    <x v="11"/>
    <x v="1061"/>
    <n v="100"/>
    <n v="4"/>
    <n v="0"/>
    <n v="21"/>
    <x v="7"/>
  </r>
  <r>
    <n v="1730"/>
    <x v="838"/>
    <s v="7/2/2016"/>
    <x v="606"/>
    <x v="3"/>
    <x v="244"/>
    <s v="Christina Anderson"/>
    <x v="0"/>
    <s v="United States"/>
    <s v="Springfield"/>
    <x v="17"/>
    <n v="22153"/>
    <x v="0"/>
    <x v="709"/>
    <x v="1"/>
    <x v="2"/>
    <x v="708"/>
    <n v="7.83"/>
    <n v="3"/>
    <n v="0"/>
    <n v="3.6017999999999999"/>
    <x v="7"/>
  </r>
  <r>
    <n v="1731"/>
    <x v="839"/>
    <s v="28/9/2014"/>
    <x v="127"/>
    <x v="1"/>
    <x v="470"/>
    <s v="Keith Dawkins"/>
    <x v="1"/>
    <s v="United States"/>
    <s v="Fayetteville"/>
    <x v="3"/>
    <n v="28314"/>
    <x v="0"/>
    <x v="1111"/>
    <x v="1"/>
    <x v="10"/>
    <x v="1100"/>
    <n v="96.256"/>
    <n v="8"/>
    <n v="0.2"/>
    <n v="31.283200000000001"/>
    <x v="3"/>
  </r>
  <r>
    <n v="1732"/>
    <x v="839"/>
    <s v="28/9/2014"/>
    <x v="127"/>
    <x v="1"/>
    <x v="470"/>
    <s v="Keith Dawkins"/>
    <x v="1"/>
    <s v="United States"/>
    <s v="Fayetteville"/>
    <x v="3"/>
    <n v="28314"/>
    <x v="0"/>
    <x v="128"/>
    <x v="1"/>
    <x v="10"/>
    <x v="129"/>
    <n v="10.688000000000001"/>
    <n v="2"/>
    <n v="0.2"/>
    <n v="3.7408000000000001"/>
    <x v="3"/>
  </r>
  <r>
    <n v="1733"/>
    <x v="840"/>
    <s v="10/7/2016"/>
    <x v="607"/>
    <x v="1"/>
    <x v="109"/>
    <s v="Logan Haushalter"/>
    <x v="0"/>
    <s v="United States"/>
    <s v="Dallas"/>
    <x v="5"/>
    <n v="75081"/>
    <x v="2"/>
    <x v="426"/>
    <x v="1"/>
    <x v="4"/>
    <x v="426"/>
    <n v="338.04"/>
    <n v="3"/>
    <n v="0.2"/>
    <n v="-33.804000000000002"/>
    <x v="1"/>
  </r>
  <r>
    <n v="1734"/>
    <x v="840"/>
    <s v="10/7/2016"/>
    <x v="607"/>
    <x v="1"/>
    <x v="109"/>
    <s v="Logan Haushalter"/>
    <x v="0"/>
    <s v="United States"/>
    <s v="Dallas"/>
    <x v="5"/>
    <n v="75081"/>
    <x v="2"/>
    <x v="281"/>
    <x v="1"/>
    <x v="6"/>
    <x v="281"/>
    <n v="154.24"/>
    <n v="4"/>
    <n v="0.2"/>
    <n v="17.352"/>
    <x v="1"/>
  </r>
  <r>
    <n v="1735"/>
    <x v="841"/>
    <s v="29/7/2017"/>
    <x v="608"/>
    <x v="0"/>
    <x v="165"/>
    <s v="Anna Gayman"/>
    <x v="0"/>
    <s v="United States"/>
    <s v="Jacksonville"/>
    <x v="3"/>
    <n v="28540"/>
    <x v="0"/>
    <x v="1112"/>
    <x v="1"/>
    <x v="9"/>
    <x v="1101"/>
    <n v="34.847999999999999"/>
    <n v="2"/>
    <n v="0.2"/>
    <n v="6.5339999999999998"/>
    <x v="0"/>
  </r>
  <r>
    <n v="1736"/>
    <x v="841"/>
    <s v="29/7/2017"/>
    <x v="608"/>
    <x v="0"/>
    <x v="165"/>
    <s v="Anna Gayman"/>
    <x v="0"/>
    <s v="United States"/>
    <s v="Jacksonville"/>
    <x v="3"/>
    <n v="28540"/>
    <x v="0"/>
    <x v="895"/>
    <x v="2"/>
    <x v="7"/>
    <x v="888"/>
    <n v="22"/>
    <n v="5"/>
    <n v="0.2"/>
    <n v="1.375"/>
    <x v="0"/>
  </r>
  <r>
    <n v="1737"/>
    <x v="841"/>
    <s v="29/7/2017"/>
    <x v="608"/>
    <x v="0"/>
    <x v="165"/>
    <s v="Anna Gayman"/>
    <x v="0"/>
    <s v="United States"/>
    <s v="Jacksonville"/>
    <x v="3"/>
    <n v="28540"/>
    <x v="0"/>
    <x v="6"/>
    <x v="1"/>
    <x v="6"/>
    <x v="6"/>
    <n v="4.3680000000000003"/>
    <n v="3"/>
    <n v="0.2"/>
    <n v="0.38219999999999998"/>
    <x v="0"/>
  </r>
  <r>
    <n v="1738"/>
    <x v="842"/>
    <s v="3/9/2015"/>
    <x v="609"/>
    <x v="1"/>
    <x v="106"/>
    <s v="David Bremer"/>
    <x v="1"/>
    <s v="United States"/>
    <s v="San Francisco"/>
    <x v="1"/>
    <n v="94122"/>
    <x v="1"/>
    <x v="470"/>
    <x v="1"/>
    <x v="4"/>
    <x v="471"/>
    <n v="31.44"/>
    <n v="3"/>
    <n v="0"/>
    <n v="8.4887999999999995"/>
    <x v="5"/>
  </r>
  <r>
    <n v="1739"/>
    <x v="842"/>
    <s v="3/9/2015"/>
    <x v="609"/>
    <x v="1"/>
    <x v="106"/>
    <s v="David Bremer"/>
    <x v="1"/>
    <s v="United States"/>
    <s v="San Francisco"/>
    <x v="1"/>
    <n v="94122"/>
    <x v="1"/>
    <x v="1044"/>
    <x v="2"/>
    <x v="11"/>
    <x v="1033"/>
    <n v="17.899999999999999"/>
    <n v="2"/>
    <n v="0"/>
    <n v="3.4009999999999998"/>
    <x v="5"/>
  </r>
  <r>
    <n v="1740"/>
    <x v="842"/>
    <s v="3/9/2015"/>
    <x v="609"/>
    <x v="1"/>
    <x v="106"/>
    <s v="David Bremer"/>
    <x v="1"/>
    <s v="United States"/>
    <s v="San Francisco"/>
    <x v="1"/>
    <n v="94122"/>
    <x v="1"/>
    <x v="1113"/>
    <x v="2"/>
    <x v="11"/>
    <x v="1102"/>
    <n v="129.44999999999999"/>
    <n v="5"/>
    <n v="0"/>
    <n v="46.601999999999997"/>
    <x v="5"/>
  </r>
  <r>
    <n v="1741"/>
    <x v="843"/>
    <s v="9/8/2014"/>
    <x v="128"/>
    <x v="1"/>
    <x v="525"/>
    <s v="Emily Ducich"/>
    <x v="2"/>
    <s v="United States"/>
    <s v="San Diego"/>
    <x v="1"/>
    <n v="92037"/>
    <x v="1"/>
    <x v="948"/>
    <x v="1"/>
    <x v="2"/>
    <x v="941"/>
    <n v="20.88"/>
    <n v="8"/>
    <n v="0"/>
    <n v="9.6047999999999991"/>
    <x v="2"/>
  </r>
  <r>
    <n v="1742"/>
    <x v="844"/>
    <s v="30/10/2017"/>
    <x v="548"/>
    <x v="1"/>
    <x v="498"/>
    <s v="Mick Crebagga"/>
    <x v="0"/>
    <s v="United States"/>
    <s v="Philadelphia"/>
    <x v="9"/>
    <n v="19140"/>
    <x v="3"/>
    <x v="1114"/>
    <x v="1"/>
    <x v="10"/>
    <x v="1103"/>
    <n v="20.736000000000001"/>
    <n v="4"/>
    <n v="0.2"/>
    <n v="7.2576000000000001"/>
    <x v="1"/>
  </r>
  <r>
    <n v="1743"/>
    <x v="844"/>
    <s v="30/10/2017"/>
    <x v="548"/>
    <x v="1"/>
    <x v="498"/>
    <s v="Mick Crebagga"/>
    <x v="0"/>
    <s v="United States"/>
    <s v="Philadelphia"/>
    <x v="9"/>
    <n v="19140"/>
    <x v="3"/>
    <x v="1073"/>
    <x v="0"/>
    <x v="5"/>
    <x v="1063"/>
    <n v="7.1680000000000001"/>
    <n v="2"/>
    <n v="0.2"/>
    <n v="0.98560000000000003"/>
    <x v="1"/>
  </r>
  <r>
    <n v="1744"/>
    <x v="844"/>
    <s v="30/10/2017"/>
    <x v="548"/>
    <x v="1"/>
    <x v="498"/>
    <s v="Mick Crebagga"/>
    <x v="0"/>
    <s v="United States"/>
    <s v="Philadelphia"/>
    <x v="9"/>
    <n v="19140"/>
    <x v="3"/>
    <x v="700"/>
    <x v="1"/>
    <x v="4"/>
    <x v="700"/>
    <n v="11.167999999999999"/>
    <n v="2"/>
    <n v="0.2"/>
    <n v="-2.5127999999999999"/>
    <x v="1"/>
  </r>
  <r>
    <n v="1745"/>
    <x v="844"/>
    <s v="30/10/2017"/>
    <x v="548"/>
    <x v="1"/>
    <x v="498"/>
    <s v="Mick Crebagga"/>
    <x v="0"/>
    <s v="United States"/>
    <s v="Philadelphia"/>
    <x v="9"/>
    <n v="19140"/>
    <x v="3"/>
    <x v="552"/>
    <x v="2"/>
    <x v="11"/>
    <x v="551"/>
    <n v="442.4"/>
    <n v="7"/>
    <n v="0.2"/>
    <n v="-55.3"/>
    <x v="1"/>
  </r>
  <r>
    <n v="1746"/>
    <x v="845"/>
    <s v="6/6/2014"/>
    <x v="610"/>
    <x v="2"/>
    <x v="298"/>
    <s v="Bryan Mills"/>
    <x v="0"/>
    <s v="United States"/>
    <s v="Rochester"/>
    <x v="15"/>
    <n v="14609"/>
    <x v="3"/>
    <x v="158"/>
    <x v="1"/>
    <x v="6"/>
    <x v="159"/>
    <n v="13.36"/>
    <n v="2"/>
    <n v="0"/>
    <n v="4.9432"/>
    <x v="0"/>
  </r>
  <r>
    <n v="1747"/>
    <x v="846"/>
    <s v="13/8/2016"/>
    <x v="611"/>
    <x v="0"/>
    <x v="191"/>
    <s v="Erin Mull"/>
    <x v="0"/>
    <s v="United States"/>
    <s v="Jacksonville"/>
    <x v="3"/>
    <n v="28540"/>
    <x v="0"/>
    <x v="605"/>
    <x v="1"/>
    <x v="8"/>
    <x v="605"/>
    <n v="11.231999999999999"/>
    <n v="8"/>
    <n v="0.7"/>
    <n v="-8.2368000000000006"/>
    <x v="1"/>
  </r>
  <r>
    <n v="1748"/>
    <x v="846"/>
    <s v="13/8/2016"/>
    <x v="611"/>
    <x v="0"/>
    <x v="191"/>
    <s v="Erin Mull"/>
    <x v="0"/>
    <s v="United States"/>
    <s v="Jacksonville"/>
    <x v="3"/>
    <n v="28540"/>
    <x v="0"/>
    <x v="1115"/>
    <x v="1"/>
    <x v="10"/>
    <x v="33"/>
    <n v="10.272"/>
    <n v="3"/>
    <n v="0.2"/>
    <n v="3.21"/>
    <x v="1"/>
  </r>
  <r>
    <n v="1749"/>
    <x v="847"/>
    <s v="25/4/2014"/>
    <x v="612"/>
    <x v="1"/>
    <x v="526"/>
    <s v="Dianna Arnett"/>
    <x v="2"/>
    <s v="United States"/>
    <s v="Houston"/>
    <x v="5"/>
    <n v="77095"/>
    <x v="2"/>
    <x v="724"/>
    <x v="1"/>
    <x v="10"/>
    <x v="723"/>
    <n v="10.368"/>
    <n v="2"/>
    <n v="0.2"/>
    <n v="3.6288"/>
    <x v="1"/>
  </r>
  <r>
    <n v="1750"/>
    <x v="847"/>
    <s v="25/4/2014"/>
    <x v="612"/>
    <x v="1"/>
    <x v="526"/>
    <s v="Dianna Arnett"/>
    <x v="2"/>
    <s v="United States"/>
    <s v="Houston"/>
    <x v="5"/>
    <n v="77095"/>
    <x v="2"/>
    <x v="1026"/>
    <x v="1"/>
    <x v="6"/>
    <x v="1017"/>
    <n v="6.24"/>
    <n v="3"/>
    <n v="0.2"/>
    <n v="0.54600000000000004"/>
    <x v="1"/>
  </r>
  <r>
    <n v="1751"/>
    <x v="848"/>
    <s v="22/11/2015"/>
    <x v="562"/>
    <x v="1"/>
    <x v="246"/>
    <s v="Meg O'Connel"/>
    <x v="2"/>
    <s v="United States"/>
    <s v="San Antonio"/>
    <x v="5"/>
    <n v="78207"/>
    <x v="2"/>
    <x v="1116"/>
    <x v="0"/>
    <x v="3"/>
    <x v="1104"/>
    <n v="206.96199999999999"/>
    <n v="2"/>
    <n v="0.3"/>
    <n v="-32.522599999999997"/>
    <x v="3"/>
  </r>
  <r>
    <n v="1752"/>
    <x v="849"/>
    <s v="14/10/2017"/>
    <x v="117"/>
    <x v="2"/>
    <x v="527"/>
    <s v="Joni Wasserman"/>
    <x v="0"/>
    <s v="United States"/>
    <s v="Oakland"/>
    <x v="1"/>
    <n v="94601"/>
    <x v="1"/>
    <x v="283"/>
    <x v="0"/>
    <x v="5"/>
    <x v="283"/>
    <n v="9.4600000000000009"/>
    <n v="2"/>
    <n v="0"/>
    <n v="3.6894"/>
    <x v="0"/>
  </r>
  <r>
    <n v="1753"/>
    <x v="850"/>
    <s v="2/12/2017"/>
    <x v="241"/>
    <x v="2"/>
    <x v="100"/>
    <s v="Victoria Wilson"/>
    <x v="1"/>
    <s v="United States"/>
    <s v="San Francisco"/>
    <x v="1"/>
    <n v="94122"/>
    <x v="1"/>
    <x v="821"/>
    <x v="1"/>
    <x v="4"/>
    <x v="817"/>
    <n v="559.62"/>
    <n v="9"/>
    <n v="0"/>
    <n v="151.09739999999999"/>
    <x v="0"/>
  </r>
  <r>
    <n v="1754"/>
    <x v="850"/>
    <s v="2/12/2017"/>
    <x v="241"/>
    <x v="2"/>
    <x v="100"/>
    <s v="Victoria Wilson"/>
    <x v="1"/>
    <s v="United States"/>
    <s v="San Francisco"/>
    <x v="1"/>
    <n v="94122"/>
    <x v="1"/>
    <x v="1082"/>
    <x v="1"/>
    <x v="10"/>
    <x v="1072"/>
    <n v="109.92"/>
    <n v="2"/>
    <n v="0"/>
    <n v="53.860799999999998"/>
    <x v="0"/>
  </r>
  <r>
    <n v="1755"/>
    <x v="850"/>
    <s v="2/12/2017"/>
    <x v="241"/>
    <x v="2"/>
    <x v="100"/>
    <s v="Victoria Wilson"/>
    <x v="1"/>
    <s v="United States"/>
    <s v="San Francisco"/>
    <x v="1"/>
    <n v="94122"/>
    <x v="1"/>
    <x v="1117"/>
    <x v="1"/>
    <x v="10"/>
    <x v="1105"/>
    <n v="8.56"/>
    <n v="2"/>
    <n v="0"/>
    <n v="3.8519999999999999"/>
    <x v="0"/>
  </r>
  <r>
    <n v="1756"/>
    <x v="851"/>
    <s v="8/12/2015"/>
    <x v="223"/>
    <x v="0"/>
    <x v="499"/>
    <s v="Tonja Turnell"/>
    <x v="2"/>
    <s v="United States"/>
    <s v="Fort Worth"/>
    <x v="5"/>
    <n v="76106"/>
    <x v="2"/>
    <x v="839"/>
    <x v="1"/>
    <x v="10"/>
    <x v="833"/>
    <n v="360.71199999999999"/>
    <n v="11"/>
    <n v="0.2"/>
    <n v="130.75810000000001"/>
    <x v="0"/>
  </r>
  <r>
    <n v="1757"/>
    <x v="851"/>
    <s v="8/12/2015"/>
    <x v="223"/>
    <x v="0"/>
    <x v="499"/>
    <s v="Tonja Turnell"/>
    <x v="2"/>
    <s v="United States"/>
    <s v="Fort Worth"/>
    <x v="5"/>
    <n v="76106"/>
    <x v="2"/>
    <x v="1118"/>
    <x v="2"/>
    <x v="7"/>
    <x v="1106"/>
    <n v="1718.4"/>
    <n v="6"/>
    <n v="0.2"/>
    <n v="150.36000000000001"/>
    <x v="0"/>
  </r>
  <r>
    <n v="1758"/>
    <x v="852"/>
    <s v="13/7/2015"/>
    <x v="598"/>
    <x v="2"/>
    <x v="359"/>
    <s v="Sara Luxemburg"/>
    <x v="2"/>
    <s v="United States"/>
    <s v="Houston"/>
    <x v="5"/>
    <n v="77095"/>
    <x v="2"/>
    <x v="1002"/>
    <x v="1"/>
    <x v="8"/>
    <x v="994"/>
    <n v="41.567999999999998"/>
    <n v="6"/>
    <n v="0.8"/>
    <n v="-66.508799999999994"/>
    <x v="4"/>
  </r>
  <r>
    <n v="1759"/>
    <x v="853"/>
    <s v="11/5/2014"/>
    <x v="613"/>
    <x v="1"/>
    <x v="528"/>
    <s v="Raymond Messe"/>
    <x v="0"/>
    <s v="United States"/>
    <s v="Houston"/>
    <x v="5"/>
    <n v="77095"/>
    <x v="2"/>
    <x v="825"/>
    <x v="2"/>
    <x v="11"/>
    <x v="821"/>
    <n v="46.863999999999997"/>
    <n v="2"/>
    <n v="0.2"/>
    <n v="7.6154000000000002"/>
    <x v="5"/>
  </r>
  <r>
    <n v="1760"/>
    <x v="854"/>
    <s v="5/1/2014"/>
    <x v="614"/>
    <x v="1"/>
    <x v="469"/>
    <s v="Mick Brown"/>
    <x v="0"/>
    <s v="United States"/>
    <s v="Philadelphia"/>
    <x v="9"/>
    <n v="19143"/>
    <x v="3"/>
    <x v="359"/>
    <x v="1"/>
    <x v="6"/>
    <x v="359"/>
    <n v="19.536000000000001"/>
    <n v="3"/>
    <n v="0.2"/>
    <n v="4.8840000000000003"/>
    <x v="2"/>
  </r>
  <r>
    <n v="1761"/>
    <x v="855"/>
    <s v="5/9/2015"/>
    <x v="609"/>
    <x v="1"/>
    <x v="151"/>
    <s v="Arthur Gainer"/>
    <x v="0"/>
    <s v="United States"/>
    <s v="San Diego"/>
    <x v="1"/>
    <n v="92105"/>
    <x v="1"/>
    <x v="1119"/>
    <x v="0"/>
    <x v="0"/>
    <x v="1107"/>
    <n v="411.33199999999999"/>
    <n v="4"/>
    <n v="0.15"/>
    <n v="-4.8391999999999999"/>
    <x v="1"/>
  </r>
  <r>
    <n v="1762"/>
    <x v="855"/>
    <s v="5/9/2015"/>
    <x v="609"/>
    <x v="1"/>
    <x v="151"/>
    <s v="Arthur Gainer"/>
    <x v="0"/>
    <s v="United States"/>
    <s v="San Diego"/>
    <x v="1"/>
    <n v="92105"/>
    <x v="1"/>
    <x v="1120"/>
    <x v="1"/>
    <x v="8"/>
    <x v="1108"/>
    <n v="28.751999999999999"/>
    <n v="6"/>
    <n v="0.2"/>
    <n v="9.7037999999999993"/>
    <x v="1"/>
  </r>
  <r>
    <n v="1763"/>
    <x v="855"/>
    <s v="5/9/2015"/>
    <x v="609"/>
    <x v="1"/>
    <x v="151"/>
    <s v="Arthur Gainer"/>
    <x v="0"/>
    <s v="United States"/>
    <s v="San Diego"/>
    <x v="1"/>
    <n v="92105"/>
    <x v="1"/>
    <x v="1121"/>
    <x v="0"/>
    <x v="0"/>
    <x v="1109"/>
    <n v="293.19900000000001"/>
    <n v="3"/>
    <n v="0.15"/>
    <n v="-20.696400000000001"/>
    <x v="1"/>
  </r>
  <r>
    <n v="1764"/>
    <x v="856"/>
    <s v="4/8/2016"/>
    <x v="615"/>
    <x v="1"/>
    <x v="529"/>
    <s v="Max Ludwig"/>
    <x v="2"/>
    <s v="United States"/>
    <s v="Suffolk"/>
    <x v="17"/>
    <n v="23434"/>
    <x v="0"/>
    <x v="354"/>
    <x v="1"/>
    <x v="14"/>
    <x v="354"/>
    <n v="35.06"/>
    <n v="2"/>
    <n v="0"/>
    <n v="10.518000000000001"/>
    <x v="1"/>
  </r>
  <r>
    <n v="1765"/>
    <x v="856"/>
    <s v="4/8/2016"/>
    <x v="615"/>
    <x v="1"/>
    <x v="529"/>
    <s v="Max Ludwig"/>
    <x v="2"/>
    <s v="United States"/>
    <s v="Suffolk"/>
    <x v="17"/>
    <n v="23434"/>
    <x v="0"/>
    <x v="617"/>
    <x v="1"/>
    <x v="2"/>
    <x v="617"/>
    <n v="4.13"/>
    <n v="1"/>
    <n v="0"/>
    <n v="1.8997999999999999"/>
    <x v="1"/>
  </r>
  <r>
    <n v="1766"/>
    <x v="856"/>
    <s v="4/8/2016"/>
    <x v="615"/>
    <x v="1"/>
    <x v="529"/>
    <s v="Max Ludwig"/>
    <x v="2"/>
    <s v="United States"/>
    <s v="Suffolk"/>
    <x v="17"/>
    <n v="23434"/>
    <x v="0"/>
    <x v="1122"/>
    <x v="0"/>
    <x v="5"/>
    <x v="1110"/>
    <n v="109.8"/>
    <n v="9"/>
    <n v="0"/>
    <n v="46.116"/>
    <x v="1"/>
  </r>
  <r>
    <n v="1767"/>
    <x v="856"/>
    <s v="4/8/2016"/>
    <x v="615"/>
    <x v="1"/>
    <x v="529"/>
    <s v="Max Ludwig"/>
    <x v="2"/>
    <s v="United States"/>
    <s v="Suffolk"/>
    <x v="17"/>
    <n v="23434"/>
    <x v="0"/>
    <x v="1123"/>
    <x v="1"/>
    <x v="2"/>
    <x v="1111"/>
    <n v="9.82"/>
    <n v="2"/>
    <n v="0"/>
    <n v="4.8117999999999999"/>
    <x v="1"/>
  </r>
  <r>
    <n v="1768"/>
    <x v="857"/>
    <s v="22/3/2014"/>
    <x v="616"/>
    <x v="1"/>
    <x v="530"/>
    <s v="Craig Carroll"/>
    <x v="0"/>
    <s v="United States"/>
    <s v="Greensboro"/>
    <x v="3"/>
    <n v="27405"/>
    <x v="0"/>
    <x v="48"/>
    <x v="1"/>
    <x v="8"/>
    <x v="48"/>
    <n v="7.6440000000000001"/>
    <n v="4"/>
    <n v="0.7"/>
    <n v="-5.8604000000000003"/>
    <x v="1"/>
  </r>
  <r>
    <n v="1769"/>
    <x v="857"/>
    <s v="22/3/2014"/>
    <x v="616"/>
    <x v="1"/>
    <x v="530"/>
    <s v="Craig Carroll"/>
    <x v="0"/>
    <s v="United States"/>
    <s v="Greensboro"/>
    <x v="3"/>
    <n v="27405"/>
    <x v="0"/>
    <x v="141"/>
    <x v="1"/>
    <x v="8"/>
    <x v="142"/>
    <n v="51.465000000000003"/>
    <n v="5"/>
    <n v="0.7"/>
    <n v="-39.456499999999998"/>
    <x v="1"/>
  </r>
  <r>
    <n v="1770"/>
    <x v="858"/>
    <s v="2/3/2017"/>
    <x v="494"/>
    <x v="1"/>
    <x v="34"/>
    <s v="Stewart Carmichael"/>
    <x v="1"/>
    <s v="United States"/>
    <s v="Dallas"/>
    <x v="5"/>
    <n v="75081"/>
    <x v="2"/>
    <x v="482"/>
    <x v="1"/>
    <x v="14"/>
    <x v="327"/>
    <n v="6.976"/>
    <n v="4"/>
    <n v="0.2"/>
    <n v="-1.3952"/>
    <x v="5"/>
  </r>
  <r>
    <n v="1771"/>
    <x v="858"/>
    <s v="2/3/2017"/>
    <x v="494"/>
    <x v="1"/>
    <x v="34"/>
    <s v="Stewart Carmichael"/>
    <x v="1"/>
    <s v="United States"/>
    <s v="Dallas"/>
    <x v="5"/>
    <n v="75081"/>
    <x v="2"/>
    <x v="44"/>
    <x v="1"/>
    <x v="8"/>
    <x v="44"/>
    <n v="12.222"/>
    <n v="7"/>
    <n v="0.8"/>
    <n v="-20.1663"/>
    <x v="5"/>
  </r>
  <r>
    <n v="1772"/>
    <x v="859"/>
    <s v="27/11/2016"/>
    <x v="533"/>
    <x v="0"/>
    <x v="55"/>
    <s v="Greg Guthrie"/>
    <x v="1"/>
    <s v="United States"/>
    <s v="Chicago"/>
    <x v="10"/>
    <n v="60623"/>
    <x v="2"/>
    <x v="854"/>
    <x v="1"/>
    <x v="4"/>
    <x v="847"/>
    <n v="97.983999999999995"/>
    <n v="2"/>
    <n v="0.2"/>
    <n v="-24.495999999999999"/>
    <x v="4"/>
  </r>
  <r>
    <n v="1773"/>
    <x v="859"/>
    <s v="27/11/2016"/>
    <x v="533"/>
    <x v="0"/>
    <x v="55"/>
    <s v="Greg Guthrie"/>
    <x v="1"/>
    <s v="United States"/>
    <s v="Chicago"/>
    <x v="10"/>
    <n v="60623"/>
    <x v="2"/>
    <x v="197"/>
    <x v="2"/>
    <x v="11"/>
    <x v="198"/>
    <n v="62.4"/>
    <n v="6"/>
    <n v="0.2"/>
    <n v="19.5"/>
    <x v="4"/>
  </r>
  <r>
    <n v="1774"/>
    <x v="860"/>
    <s v="28/4/2014"/>
    <x v="617"/>
    <x v="1"/>
    <x v="501"/>
    <s v="Muhammed Yedwab"/>
    <x v="1"/>
    <s v="United States"/>
    <s v="Baltimore"/>
    <x v="39"/>
    <n v="21215"/>
    <x v="3"/>
    <x v="1124"/>
    <x v="1"/>
    <x v="8"/>
    <x v="1112"/>
    <n v="20.86"/>
    <n v="2"/>
    <n v="0"/>
    <n v="9.3870000000000005"/>
    <x v="3"/>
  </r>
  <r>
    <n v="1775"/>
    <x v="860"/>
    <s v="28/4/2014"/>
    <x v="617"/>
    <x v="1"/>
    <x v="501"/>
    <s v="Muhammed Yedwab"/>
    <x v="1"/>
    <s v="United States"/>
    <s v="Baltimore"/>
    <x v="39"/>
    <n v="21215"/>
    <x v="3"/>
    <x v="1125"/>
    <x v="1"/>
    <x v="4"/>
    <x v="1113"/>
    <n v="497.61"/>
    <n v="9"/>
    <n v="0"/>
    <n v="129.37860000000001"/>
    <x v="3"/>
  </r>
  <r>
    <n v="1776"/>
    <x v="860"/>
    <s v="28/4/2014"/>
    <x v="617"/>
    <x v="1"/>
    <x v="501"/>
    <s v="Muhammed Yedwab"/>
    <x v="1"/>
    <s v="United States"/>
    <s v="Baltimore"/>
    <x v="39"/>
    <n v="21215"/>
    <x v="3"/>
    <x v="1126"/>
    <x v="1"/>
    <x v="6"/>
    <x v="1114"/>
    <n v="5.34"/>
    <n v="2"/>
    <n v="0"/>
    <n v="1.4952000000000001"/>
    <x v="3"/>
  </r>
  <r>
    <n v="1777"/>
    <x v="860"/>
    <s v="28/4/2014"/>
    <x v="617"/>
    <x v="1"/>
    <x v="501"/>
    <s v="Muhammed Yedwab"/>
    <x v="1"/>
    <s v="United States"/>
    <s v="Baltimore"/>
    <x v="39"/>
    <n v="21215"/>
    <x v="3"/>
    <x v="816"/>
    <x v="1"/>
    <x v="2"/>
    <x v="812"/>
    <n v="3.15"/>
    <n v="1"/>
    <n v="0"/>
    <n v="1.512"/>
    <x v="3"/>
  </r>
  <r>
    <n v="1778"/>
    <x v="861"/>
    <s v="24/11/2015"/>
    <x v="618"/>
    <x v="1"/>
    <x v="24"/>
    <s v="Darren Powers"/>
    <x v="0"/>
    <s v="United States"/>
    <s v="Los Angeles"/>
    <x v="1"/>
    <n v="90004"/>
    <x v="1"/>
    <x v="1127"/>
    <x v="1"/>
    <x v="10"/>
    <x v="1115"/>
    <n v="368.91"/>
    <n v="9"/>
    <n v="0"/>
    <n v="180.76589999999999"/>
    <x v="1"/>
  </r>
  <r>
    <n v="1779"/>
    <x v="861"/>
    <s v="24/11/2015"/>
    <x v="618"/>
    <x v="1"/>
    <x v="24"/>
    <s v="Darren Powers"/>
    <x v="0"/>
    <s v="United States"/>
    <s v="Los Angeles"/>
    <x v="1"/>
    <n v="90004"/>
    <x v="1"/>
    <x v="425"/>
    <x v="1"/>
    <x v="6"/>
    <x v="425"/>
    <n v="14.7"/>
    <n v="5"/>
    <n v="0"/>
    <n v="6.6150000000000002"/>
    <x v="1"/>
  </r>
  <r>
    <n v="1780"/>
    <x v="862"/>
    <s v="11/11/2016"/>
    <x v="619"/>
    <x v="1"/>
    <x v="420"/>
    <s v="Bryan Davis"/>
    <x v="0"/>
    <s v="United States"/>
    <s v="New York City"/>
    <x v="15"/>
    <n v="10011"/>
    <x v="3"/>
    <x v="808"/>
    <x v="2"/>
    <x v="11"/>
    <x v="806"/>
    <n v="59.97"/>
    <n v="3"/>
    <n v="0"/>
    <n v="14.9925"/>
    <x v="3"/>
  </r>
  <r>
    <n v="1781"/>
    <x v="862"/>
    <s v="11/11/2016"/>
    <x v="619"/>
    <x v="1"/>
    <x v="420"/>
    <s v="Bryan Davis"/>
    <x v="0"/>
    <s v="United States"/>
    <s v="New York City"/>
    <x v="15"/>
    <n v="10011"/>
    <x v="3"/>
    <x v="225"/>
    <x v="1"/>
    <x v="4"/>
    <x v="226"/>
    <n v="83.36"/>
    <n v="1"/>
    <n v="0"/>
    <n v="20.84"/>
    <x v="3"/>
  </r>
  <r>
    <n v="1782"/>
    <x v="863"/>
    <s v="9/7/2015"/>
    <x v="620"/>
    <x v="1"/>
    <x v="118"/>
    <s v="Claudia Bergmann"/>
    <x v="1"/>
    <s v="United States"/>
    <s v="Franklin"/>
    <x v="31"/>
    <n v="2038"/>
    <x v="3"/>
    <x v="1128"/>
    <x v="1"/>
    <x v="10"/>
    <x v="1116"/>
    <n v="6.58"/>
    <n v="2"/>
    <n v="0"/>
    <n v="3.0268000000000002"/>
    <x v="1"/>
  </r>
  <r>
    <n v="1783"/>
    <x v="863"/>
    <s v="9/7/2015"/>
    <x v="620"/>
    <x v="1"/>
    <x v="118"/>
    <s v="Claudia Bergmann"/>
    <x v="1"/>
    <s v="United States"/>
    <s v="Franklin"/>
    <x v="31"/>
    <n v="2038"/>
    <x v="3"/>
    <x v="800"/>
    <x v="1"/>
    <x v="8"/>
    <x v="798"/>
    <n v="122.94"/>
    <n v="3"/>
    <n v="0"/>
    <n v="59.011200000000002"/>
    <x v="1"/>
  </r>
  <r>
    <n v="1784"/>
    <x v="864"/>
    <s v="22/9/2017"/>
    <x v="255"/>
    <x v="1"/>
    <x v="531"/>
    <s v="Jim Epp"/>
    <x v="1"/>
    <s v="United States"/>
    <s v="Milwaukee"/>
    <x v="6"/>
    <n v="53209"/>
    <x v="2"/>
    <x v="1082"/>
    <x v="1"/>
    <x v="10"/>
    <x v="1072"/>
    <n v="219.84"/>
    <n v="4"/>
    <n v="0"/>
    <n v="107.7216"/>
    <x v="1"/>
  </r>
  <r>
    <n v="1785"/>
    <x v="864"/>
    <s v="22/9/2017"/>
    <x v="255"/>
    <x v="1"/>
    <x v="531"/>
    <s v="Jim Epp"/>
    <x v="1"/>
    <s v="United States"/>
    <s v="Milwaukee"/>
    <x v="6"/>
    <n v="53209"/>
    <x v="2"/>
    <x v="960"/>
    <x v="2"/>
    <x v="11"/>
    <x v="953"/>
    <n v="98.16"/>
    <n v="6"/>
    <n v="0"/>
    <n v="9.8160000000000007"/>
    <x v="1"/>
  </r>
  <r>
    <n v="1786"/>
    <x v="864"/>
    <s v="22/9/2017"/>
    <x v="255"/>
    <x v="1"/>
    <x v="531"/>
    <s v="Jim Epp"/>
    <x v="1"/>
    <s v="United States"/>
    <s v="Milwaukee"/>
    <x v="6"/>
    <n v="53209"/>
    <x v="2"/>
    <x v="863"/>
    <x v="1"/>
    <x v="8"/>
    <x v="857"/>
    <n v="33.04"/>
    <n v="8"/>
    <n v="0"/>
    <n v="15.5288"/>
    <x v="1"/>
  </r>
  <r>
    <n v="1787"/>
    <x v="864"/>
    <s v="22/9/2017"/>
    <x v="255"/>
    <x v="1"/>
    <x v="531"/>
    <s v="Jim Epp"/>
    <x v="1"/>
    <s v="United States"/>
    <s v="Milwaukee"/>
    <x v="6"/>
    <n v="53209"/>
    <x v="2"/>
    <x v="1129"/>
    <x v="2"/>
    <x v="7"/>
    <x v="1117"/>
    <n v="86.97"/>
    <n v="3"/>
    <n v="0"/>
    <n v="25.221299999999999"/>
    <x v="1"/>
  </r>
  <r>
    <n v="1788"/>
    <x v="865"/>
    <s v="15/2/2015"/>
    <x v="621"/>
    <x v="1"/>
    <x v="532"/>
    <s v="Roy Phan"/>
    <x v="1"/>
    <s v="United States"/>
    <s v="Kenosha"/>
    <x v="6"/>
    <n v="53142"/>
    <x v="2"/>
    <x v="817"/>
    <x v="2"/>
    <x v="7"/>
    <x v="813"/>
    <n v="134.97"/>
    <n v="3"/>
    <n v="0"/>
    <n v="64.785600000000002"/>
    <x v="1"/>
  </r>
  <r>
    <n v="1789"/>
    <x v="865"/>
    <s v="15/2/2015"/>
    <x v="621"/>
    <x v="1"/>
    <x v="532"/>
    <s v="Roy Phan"/>
    <x v="1"/>
    <s v="United States"/>
    <s v="Kenosha"/>
    <x v="6"/>
    <n v="53142"/>
    <x v="2"/>
    <x v="754"/>
    <x v="2"/>
    <x v="7"/>
    <x v="752"/>
    <n v="699.98"/>
    <n v="2"/>
    <n v="0"/>
    <n v="195.99440000000001"/>
    <x v="1"/>
  </r>
  <r>
    <n v="1790"/>
    <x v="865"/>
    <s v="15/2/2015"/>
    <x v="621"/>
    <x v="1"/>
    <x v="532"/>
    <s v="Roy Phan"/>
    <x v="1"/>
    <s v="United States"/>
    <s v="Kenosha"/>
    <x v="6"/>
    <n v="53142"/>
    <x v="2"/>
    <x v="1130"/>
    <x v="2"/>
    <x v="11"/>
    <x v="1118"/>
    <n v="139.94999999999999"/>
    <n v="5"/>
    <n v="0"/>
    <n v="26.590499999999999"/>
    <x v="1"/>
  </r>
  <r>
    <n v="1791"/>
    <x v="866"/>
    <s v="30/9/2014"/>
    <x v="622"/>
    <x v="1"/>
    <x v="154"/>
    <s v="Russell Applegate"/>
    <x v="0"/>
    <s v="United States"/>
    <s v="New York City"/>
    <x v="15"/>
    <n v="10011"/>
    <x v="3"/>
    <x v="593"/>
    <x v="1"/>
    <x v="10"/>
    <x v="593"/>
    <n v="48.94"/>
    <n v="1"/>
    <n v="0"/>
    <n v="24.47"/>
    <x v="1"/>
  </r>
  <r>
    <n v="1792"/>
    <x v="867"/>
    <s v="1/12/2014"/>
    <x v="544"/>
    <x v="2"/>
    <x v="261"/>
    <s v="Resi Pölking"/>
    <x v="0"/>
    <s v="United States"/>
    <s v="Madison"/>
    <x v="6"/>
    <n v="53711"/>
    <x v="2"/>
    <x v="1131"/>
    <x v="0"/>
    <x v="1"/>
    <x v="1119"/>
    <n v="2807.84"/>
    <n v="8"/>
    <n v="0"/>
    <n v="673.88160000000005"/>
    <x v="4"/>
  </r>
  <r>
    <n v="1793"/>
    <x v="867"/>
    <s v="1/12/2014"/>
    <x v="544"/>
    <x v="2"/>
    <x v="261"/>
    <s v="Resi Pölking"/>
    <x v="0"/>
    <s v="United States"/>
    <s v="Madison"/>
    <x v="6"/>
    <n v="53711"/>
    <x v="2"/>
    <x v="1132"/>
    <x v="1"/>
    <x v="6"/>
    <x v="1120"/>
    <n v="46.64"/>
    <n v="4"/>
    <n v="0"/>
    <n v="12.5928"/>
    <x v="4"/>
  </r>
  <r>
    <n v="1794"/>
    <x v="868"/>
    <s v="8/12/2014"/>
    <x v="623"/>
    <x v="1"/>
    <x v="533"/>
    <s v="Thomas Boland"/>
    <x v="1"/>
    <s v="United States"/>
    <s v="Houston"/>
    <x v="5"/>
    <n v="77041"/>
    <x v="2"/>
    <x v="117"/>
    <x v="1"/>
    <x v="4"/>
    <x v="117"/>
    <n v="60.415999999999997"/>
    <n v="2"/>
    <n v="0.2"/>
    <n v="6.0415999999999999"/>
    <x v="3"/>
  </r>
  <r>
    <n v="1795"/>
    <x v="869"/>
    <s v="5/9/2016"/>
    <x v="165"/>
    <x v="1"/>
    <x v="534"/>
    <s v="Brad Eason"/>
    <x v="2"/>
    <s v="United States"/>
    <s v="Olathe"/>
    <x v="41"/>
    <n v="66062"/>
    <x v="2"/>
    <x v="915"/>
    <x v="1"/>
    <x v="6"/>
    <x v="907"/>
    <n v="107.94"/>
    <n v="3"/>
    <n v="0"/>
    <n v="26.984999999999999"/>
    <x v="3"/>
  </r>
  <r>
    <n v="1796"/>
    <x v="870"/>
    <s v="27/8/2017"/>
    <x v="624"/>
    <x v="2"/>
    <x v="280"/>
    <s v="Mathew Reese"/>
    <x v="2"/>
    <s v="United States"/>
    <s v="New York City"/>
    <x v="15"/>
    <n v="10024"/>
    <x v="3"/>
    <x v="861"/>
    <x v="1"/>
    <x v="4"/>
    <x v="855"/>
    <n v="63.84"/>
    <n v="8"/>
    <n v="0"/>
    <n v="16.598400000000002"/>
    <x v="0"/>
  </r>
  <r>
    <n v="1797"/>
    <x v="870"/>
    <s v="27/8/2017"/>
    <x v="624"/>
    <x v="2"/>
    <x v="280"/>
    <s v="Mathew Reese"/>
    <x v="2"/>
    <s v="United States"/>
    <s v="New York City"/>
    <x v="15"/>
    <n v="10024"/>
    <x v="3"/>
    <x v="1133"/>
    <x v="2"/>
    <x v="7"/>
    <x v="1121"/>
    <n v="347.97"/>
    <n v="3"/>
    <n v="0"/>
    <n v="100.9113"/>
    <x v="0"/>
  </r>
  <r>
    <n v="1798"/>
    <x v="870"/>
    <s v="27/8/2017"/>
    <x v="624"/>
    <x v="2"/>
    <x v="280"/>
    <s v="Mathew Reese"/>
    <x v="2"/>
    <s v="United States"/>
    <s v="New York City"/>
    <x v="15"/>
    <n v="10024"/>
    <x v="3"/>
    <x v="8"/>
    <x v="1"/>
    <x v="8"/>
    <x v="8"/>
    <n v="37.008000000000003"/>
    <n v="6"/>
    <n v="0.2"/>
    <n v="11.565"/>
    <x v="0"/>
  </r>
  <r>
    <n v="1799"/>
    <x v="871"/>
    <s v="7/7/2016"/>
    <x v="625"/>
    <x v="1"/>
    <x v="528"/>
    <s v="Raymond Messe"/>
    <x v="0"/>
    <s v="United States"/>
    <s v="San Jose"/>
    <x v="1"/>
    <n v="95123"/>
    <x v="1"/>
    <x v="484"/>
    <x v="0"/>
    <x v="5"/>
    <x v="484"/>
    <n v="215.65"/>
    <n v="5"/>
    <n v="0"/>
    <n v="73.320999999999998"/>
    <x v="1"/>
  </r>
  <r>
    <n v="1800"/>
    <x v="872"/>
    <s v="8/8/2016"/>
    <x v="626"/>
    <x v="0"/>
    <x v="535"/>
    <s v="Jill Fjeld"/>
    <x v="0"/>
    <s v="United States"/>
    <s v="Dallas"/>
    <x v="5"/>
    <n v="75081"/>
    <x v="2"/>
    <x v="203"/>
    <x v="1"/>
    <x v="13"/>
    <x v="204"/>
    <n v="11.167999999999999"/>
    <n v="4"/>
    <n v="0.2"/>
    <n v="3.6295999999999999"/>
    <x v="4"/>
  </r>
  <r>
    <n v="1801"/>
    <x v="872"/>
    <s v="8/8/2016"/>
    <x v="626"/>
    <x v="0"/>
    <x v="535"/>
    <s v="Jill Fjeld"/>
    <x v="0"/>
    <s v="United States"/>
    <s v="Dallas"/>
    <x v="5"/>
    <n v="75081"/>
    <x v="2"/>
    <x v="1134"/>
    <x v="1"/>
    <x v="10"/>
    <x v="1122"/>
    <n v="53.951999999999998"/>
    <n v="3"/>
    <n v="0.2"/>
    <n v="17.534400000000002"/>
    <x v="4"/>
  </r>
  <r>
    <n v="1802"/>
    <x v="873"/>
    <s v="13/11/2016"/>
    <x v="423"/>
    <x v="1"/>
    <x v="216"/>
    <s v="Adrian Shami"/>
    <x v="2"/>
    <s v="United States"/>
    <s v="Auburn"/>
    <x v="4"/>
    <n v="98002"/>
    <x v="1"/>
    <x v="1006"/>
    <x v="0"/>
    <x v="5"/>
    <x v="998"/>
    <n v="4.18"/>
    <n v="1"/>
    <n v="0"/>
    <n v="1.5047999999999999"/>
    <x v="5"/>
  </r>
  <r>
    <n v="1803"/>
    <x v="874"/>
    <s v="22/9/2017"/>
    <x v="255"/>
    <x v="0"/>
    <x v="350"/>
    <s v="Joseph Airdo"/>
    <x v="0"/>
    <s v="United States"/>
    <s v="Philadelphia"/>
    <x v="9"/>
    <n v="19134"/>
    <x v="3"/>
    <x v="440"/>
    <x v="1"/>
    <x v="8"/>
    <x v="440"/>
    <n v="5.6070000000000002"/>
    <n v="1"/>
    <n v="0.7"/>
    <n v="-4.2987000000000002"/>
    <x v="1"/>
  </r>
  <r>
    <n v="1804"/>
    <x v="874"/>
    <s v="22/9/2017"/>
    <x v="255"/>
    <x v="0"/>
    <x v="350"/>
    <s v="Joseph Airdo"/>
    <x v="0"/>
    <s v="United States"/>
    <s v="Philadelphia"/>
    <x v="9"/>
    <n v="19134"/>
    <x v="3"/>
    <x v="465"/>
    <x v="1"/>
    <x v="14"/>
    <x v="466"/>
    <n v="4663.7359999999999"/>
    <n v="7"/>
    <n v="0.2"/>
    <n v="-1049.3406"/>
    <x v="1"/>
  </r>
  <r>
    <n v="1805"/>
    <x v="874"/>
    <s v="22/9/2017"/>
    <x v="255"/>
    <x v="0"/>
    <x v="350"/>
    <s v="Joseph Airdo"/>
    <x v="0"/>
    <s v="United States"/>
    <s v="Philadelphia"/>
    <x v="9"/>
    <n v="19134"/>
    <x v="3"/>
    <x v="1135"/>
    <x v="2"/>
    <x v="11"/>
    <x v="1123"/>
    <n v="79.983999999999995"/>
    <n v="2"/>
    <n v="0.2"/>
    <n v="22.9954"/>
    <x v="1"/>
  </r>
  <r>
    <n v="1806"/>
    <x v="875"/>
    <s v="25/12/2016"/>
    <x v="470"/>
    <x v="2"/>
    <x v="136"/>
    <s v="Grace Kelly"/>
    <x v="1"/>
    <s v="United States"/>
    <s v="Los Angeles"/>
    <x v="1"/>
    <n v="90049"/>
    <x v="1"/>
    <x v="883"/>
    <x v="2"/>
    <x v="7"/>
    <x v="877"/>
    <n v="2575.944"/>
    <n v="7"/>
    <n v="0.2"/>
    <n v="257.59440000000001"/>
    <x v="0"/>
  </r>
  <r>
    <n v="1807"/>
    <x v="875"/>
    <s v="25/12/2016"/>
    <x v="470"/>
    <x v="2"/>
    <x v="136"/>
    <s v="Grace Kelly"/>
    <x v="1"/>
    <s v="United States"/>
    <s v="Los Angeles"/>
    <x v="1"/>
    <n v="90049"/>
    <x v="1"/>
    <x v="510"/>
    <x v="1"/>
    <x v="10"/>
    <x v="510"/>
    <n v="45.36"/>
    <n v="7"/>
    <n v="0"/>
    <n v="21.7728"/>
    <x v="0"/>
  </r>
  <r>
    <n v="1808"/>
    <x v="875"/>
    <s v="25/12/2016"/>
    <x v="470"/>
    <x v="2"/>
    <x v="136"/>
    <s v="Grace Kelly"/>
    <x v="1"/>
    <s v="United States"/>
    <s v="Los Angeles"/>
    <x v="1"/>
    <n v="90049"/>
    <x v="1"/>
    <x v="477"/>
    <x v="2"/>
    <x v="11"/>
    <x v="478"/>
    <n v="254.24"/>
    <n v="7"/>
    <n v="0"/>
    <n v="76.272000000000006"/>
    <x v="0"/>
  </r>
  <r>
    <n v="1809"/>
    <x v="876"/>
    <s v="11/2/2016"/>
    <x v="627"/>
    <x v="2"/>
    <x v="536"/>
    <s v="Phillip Breyer"/>
    <x v="1"/>
    <s v="United States"/>
    <s v="Tulsa"/>
    <x v="26"/>
    <n v="74133"/>
    <x v="2"/>
    <x v="1136"/>
    <x v="2"/>
    <x v="7"/>
    <x v="1124"/>
    <n v="69.930000000000007"/>
    <n v="7"/>
    <n v="0"/>
    <n v="0.69930000000000003"/>
    <x v="4"/>
  </r>
  <r>
    <n v="1810"/>
    <x v="877"/>
    <s v="23/10/2016"/>
    <x v="154"/>
    <x v="1"/>
    <x v="96"/>
    <s v="Heather Kirkland"/>
    <x v="1"/>
    <s v="United States"/>
    <s v="Chicago"/>
    <x v="10"/>
    <n v="60610"/>
    <x v="2"/>
    <x v="1137"/>
    <x v="0"/>
    <x v="5"/>
    <x v="1125"/>
    <n v="16.155999999999999"/>
    <n v="7"/>
    <n v="0.6"/>
    <n v="-12.117000000000001"/>
    <x v="5"/>
  </r>
  <r>
    <n v="1811"/>
    <x v="877"/>
    <s v="23/10/2016"/>
    <x v="154"/>
    <x v="1"/>
    <x v="96"/>
    <s v="Heather Kirkland"/>
    <x v="1"/>
    <s v="United States"/>
    <s v="Chicago"/>
    <x v="10"/>
    <n v="60610"/>
    <x v="2"/>
    <x v="1138"/>
    <x v="1"/>
    <x v="10"/>
    <x v="1126"/>
    <n v="54.816000000000003"/>
    <n v="3"/>
    <n v="0.2"/>
    <n v="17.815200000000001"/>
    <x v="5"/>
  </r>
  <r>
    <n v="1812"/>
    <x v="878"/>
    <s v="9/6/2014"/>
    <x v="628"/>
    <x v="0"/>
    <x v="383"/>
    <s v="Frank Olsen"/>
    <x v="0"/>
    <s v="United States"/>
    <s v="Harrisonburg"/>
    <x v="17"/>
    <n v="22801"/>
    <x v="0"/>
    <x v="121"/>
    <x v="0"/>
    <x v="3"/>
    <x v="121"/>
    <n v="1441.3"/>
    <n v="7"/>
    <n v="0"/>
    <n v="245.02099999999999"/>
    <x v="4"/>
  </r>
  <r>
    <n v="1813"/>
    <x v="879"/>
    <s v="20/11/2017"/>
    <x v="177"/>
    <x v="1"/>
    <x v="537"/>
    <s v="Brian Thompson"/>
    <x v="0"/>
    <s v="United States"/>
    <s v="Newark"/>
    <x v="24"/>
    <n v="43055"/>
    <x v="3"/>
    <x v="275"/>
    <x v="0"/>
    <x v="5"/>
    <x v="275"/>
    <n v="77.599999999999994"/>
    <n v="5"/>
    <n v="0.2"/>
    <n v="28.13"/>
    <x v="5"/>
  </r>
  <r>
    <n v="1814"/>
    <x v="879"/>
    <s v="20/11/2017"/>
    <x v="177"/>
    <x v="1"/>
    <x v="537"/>
    <s v="Brian Thompson"/>
    <x v="0"/>
    <s v="United States"/>
    <s v="Newark"/>
    <x v="24"/>
    <n v="43055"/>
    <x v="3"/>
    <x v="396"/>
    <x v="0"/>
    <x v="5"/>
    <x v="397"/>
    <n v="4.6559999999999997"/>
    <n v="2"/>
    <n v="0.2"/>
    <n v="1.5713999999999999"/>
    <x v="5"/>
  </r>
  <r>
    <n v="1815"/>
    <x v="880"/>
    <s v="14/9/2015"/>
    <x v="629"/>
    <x v="1"/>
    <x v="407"/>
    <s v="Stefania Perrino"/>
    <x v="1"/>
    <s v="United States"/>
    <s v="Los Angeles"/>
    <x v="1"/>
    <n v="90045"/>
    <x v="1"/>
    <x v="223"/>
    <x v="0"/>
    <x v="3"/>
    <x v="224"/>
    <n v="170.136"/>
    <n v="3"/>
    <n v="0.2"/>
    <n v="-8.5068000000000001"/>
    <x v="1"/>
  </r>
  <r>
    <n v="1816"/>
    <x v="881"/>
    <s v="4/6/2015"/>
    <x v="630"/>
    <x v="3"/>
    <x v="328"/>
    <s v="Lauren Leatherbury"/>
    <x v="0"/>
    <s v="United States"/>
    <s v="Seattle"/>
    <x v="4"/>
    <n v="98105"/>
    <x v="1"/>
    <x v="1139"/>
    <x v="1"/>
    <x v="2"/>
    <x v="1127"/>
    <n v="7.38"/>
    <n v="2"/>
    <n v="0"/>
    <n v="3.4685999999999999"/>
    <x v="7"/>
  </r>
  <r>
    <n v="1817"/>
    <x v="881"/>
    <s v="4/6/2015"/>
    <x v="630"/>
    <x v="3"/>
    <x v="328"/>
    <s v="Lauren Leatherbury"/>
    <x v="0"/>
    <s v="United States"/>
    <s v="Seattle"/>
    <x v="4"/>
    <n v="98105"/>
    <x v="1"/>
    <x v="182"/>
    <x v="1"/>
    <x v="6"/>
    <x v="183"/>
    <n v="9.26"/>
    <n v="2"/>
    <n v="0"/>
    <n v="3.0558000000000001"/>
    <x v="7"/>
  </r>
  <r>
    <n v="1818"/>
    <x v="882"/>
    <s v="13/12/2015"/>
    <x v="631"/>
    <x v="0"/>
    <x v="430"/>
    <s v="Matt Collins"/>
    <x v="0"/>
    <s v="United States"/>
    <s v="Los Angeles"/>
    <x v="1"/>
    <n v="90036"/>
    <x v="1"/>
    <x v="1140"/>
    <x v="1"/>
    <x v="2"/>
    <x v="1128"/>
    <n v="9.9600000000000009"/>
    <n v="2"/>
    <n v="0"/>
    <n v="4.5815999999999999"/>
    <x v="4"/>
  </r>
  <r>
    <n v="1819"/>
    <x v="883"/>
    <s v="25/5/2014"/>
    <x v="632"/>
    <x v="1"/>
    <x v="538"/>
    <s v="Janet Lee"/>
    <x v="0"/>
    <s v="United States"/>
    <s v="Chicago"/>
    <x v="10"/>
    <n v="60623"/>
    <x v="2"/>
    <x v="1141"/>
    <x v="1"/>
    <x v="9"/>
    <x v="1129"/>
    <n v="75.599999999999994"/>
    <n v="2"/>
    <n v="0.8"/>
    <n v="-166.32"/>
    <x v="1"/>
  </r>
  <r>
    <n v="1820"/>
    <x v="883"/>
    <s v="25/5/2014"/>
    <x v="632"/>
    <x v="1"/>
    <x v="538"/>
    <s v="Janet Lee"/>
    <x v="0"/>
    <s v="United States"/>
    <s v="Chicago"/>
    <x v="10"/>
    <n v="60623"/>
    <x v="2"/>
    <x v="1142"/>
    <x v="0"/>
    <x v="5"/>
    <x v="1130"/>
    <n v="29.32"/>
    <n v="2"/>
    <n v="0.6"/>
    <n v="-24.189"/>
    <x v="1"/>
  </r>
  <r>
    <n v="1821"/>
    <x v="884"/>
    <s v="16/2/2016"/>
    <x v="633"/>
    <x v="1"/>
    <x v="105"/>
    <s v="Erin Ashbrook"/>
    <x v="1"/>
    <s v="United States"/>
    <s v="Chicago"/>
    <x v="10"/>
    <n v="60623"/>
    <x v="2"/>
    <x v="1143"/>
    <x v="1"/>
    <x v="9"/>
    <x v="1131"/>
    <n v="92.063999999999993"/>
    <n v="6"/>
    <n v="0.8"/>
    <n v="-225.55680000000001"/>
    <x v="1"/>
  </r>
  <r>
    <n v="1822"/>
    <x v="884"/>
    <s v="16/2/2016"/>
    <x v="633"/>
    <x v="1"/>
    <x v="105"/>
    <s v="Erin Ashbrook"/>
    <x v="1"/>
    <s v="United States"/>
    <s v="Chicago"/>
    <x v="10"/>
    <n v="60623"/>
    <x v="2"/>
    <x v="52"/>
    <x v="1"/>
    <x v="13"/>
    <x v="52"/>
    <n v="6.976"/>
    <n v="4"/>
    <n v="0.2"/>
    <n v="1.8311999999999999"/>
    <x v="1"/>
  </r>
  <r>
    <n v="1823"/>
    <x v="884"/>
    <s v="16/2/2016"/>
    <x v="633"/>
    <x v="1"/>
    <x v="105"/>
    <s v="Erin Ashbrook"/>
    <x v="1"/>
    <s v="United States"/>
    <s v="Chicago"/>
    <x v="10"/>
    <n v="60623"/>
    <x v="2"/>
    <x v="1144"/>
    <x v="0"/>
    <x v="1"/>
    <x v="1132"/>
    <n v="62.957999999999998"/>
    <n v="3"/>
    <n v="0.3"/>
    <n v="-2.6981999999999999"/>
    <x v="1"/>
  </r>
  <r>
    <n v="1824"/>
    <x v="884"/>
    <s v="16/2/2016"/>
    <x v="633"/>
    <x v="1"/>
    <x v="105"/>
    <s v="Erin Ashbrook"/>
    <x v="1"/>
    <s v="United States"/>
    <s v="Chicago"/>
    <x v="10"/>
    <n v="60623"/>
    <x v="2"/>
    <x v="1145"/>
    <x v="1"/>
    <x v="10"/>
    <x v="1133"/>
    <n v="5.1840000000000002"/>
    <n v="1"/>
    <n v="0.2"/>
    <n v="1.8144"/>
    <x v="1"/>
  </r>
  <r>
    <n v="1825"/>
    <x v="885"/>
    <s v="22/12/2016"/>
    <x v="470"/>
    <x v="1"/>
    <x v="193"/>
    <s v="Sue Ann Reed"/>
    <x v="0"/>
    <s v="United States"/>
    <s v="Redmond"/>
    <x v="21"/>
    <n v="97756"/>
    <x v="1"/>
    <x v="864"/>
    <x v="1"/>
    <x v="8"/>
    <x v="858"/>
    <n v="31.32"/>
    <n v="10"/>
    <n v="0.7"/>
    <n v="-25.056000000000001"/>
    <x v="5"/>
  </r>
  <r>
    <n v="1826"/>
    <x v="885"/>
    <s v="22/12/2016"/>
    <x v="470"/>
    <x v="1"/>
    <x v="193"/>
    <s v="Sue Ann Reed"/>
    <x v="0"/>
    <s v="United States"/>
    <s v="Redmond"/>
    <x v="21"/>
    <n v="97756"/>
    <x v="1"/>
    <x v="345"/>
    <x v="0"/>
    <x v="5"/>
    <x v="345"/>
    <n v="11.84"/>
    <n v="4"/>
    <n v="0.2"/>
    <n v="3.1080000000000001"/>
    <x v="5"/>
  </r>
  <r>
    <n v="1827"/>
    <x v="885"/>
    <s v="22/12/2016"/>
    <x v="470"/>
    <x v="1"/>
    <x v="193"/>
    <s v="Sue Ann Reed"/>
    <x v="0"/>
    <s v="United States"/>
    <s v="Redmond"/>
    <x v="21"/>
    <n v="97756"/>
    <x v="1"/>
    <x v="1146"/>
    <x v="0"/>
    <x v="5"/>
    <x v="1134"/>
    <n v="22.783999999999999"/>
    <n v="1"/>
    <n v="0.2"/>
    <n v="4.8415999999999997"/>
    <x v="5"/>
  </r>
  <r>
    <n v="1828"/>
    <x v="886"/>
    <s v="8/2/2016"/>
    <x v="634"/>
    <x v="0"/>
    <x v="539"/>
    <s v="Cathy Hwang"/>
    <x v="2"/>
    <s v="United States"/>
    <s v="Raleigh"/>
    <x v="3"/>
    <n v="27604"/>
    <x v="0"/>
    <x v="1147"/>
    <x v="2"/>
    <x v="7"/>
    <x v="1135"/>
    <n v="1127.9760000000001"/>
    <n v="3"/>
    <n v="0.2"/>
    <n v="126.8973"/>
    <x v="0"/>
  </r>
  <r>
    <n v="1829"/>
    <x v="887"/>
    <s v="13/7/2015"/>
    <x v="598"/>
    <x v="0"/>
    <x v="540"/>
    <s v="Neil Ducich"/>
    <x v="1"/>
    <s v="United States"/>
    <s v="Macon"/>
    <x v="32"/>
    <n v="31204"/>
    <x v="0"/>
    <x v="712"/>
    <x v="1"/>
    <x v="10"/>
    <x v="711"/>
    <n v="38.880000000000003"/>
    <n v="6"/>
    <n v="0"/>
    <n v="18.662400000000002"/>
    <x v="4"/>
  </r>
  <r>
    <n v="1830"/>
    <x v="888"/>
    <s v="18/5/2014"/>
    <x v="635"/>
    <x v="1"/>
    <x v="94"/>
    <s v="Bruce Stewart"/>
    <x v="0"/>
    <s v="United States"/>
    <s v="Cleveland"/>
    <x v="24"/>
    <n v="44105"/>
    <x v="3"/>
    <x v="1148"/>
    <x v="2"/>
    <x v="7"/>
    <x v="1136"/>
    <n v="779.79600000000005"/>
    <n v="2"/>
    <n v="0.4"/>
    <n v="-168.95580000000001"/>
    <x v="5"/>
  </r>
  <r>
    <n v="1831"/>
    <x v="889"/>
    <s v="21/10/2017"/>
    <x v="565"/>
    <x v="3"/>
    <x v="359"/>
    <s v="Sara Luxemburg"/>
    <x v="2"/>
    <s v="United States"/>
    <s v="Muskogee"/>
    <x v="26"/>
    <n v="74403"/>
    <x v="2"/>
    <x v="1149"/>
    <x v="2"/>
    <x v="7"/>
    <x v="1137"/>
    <n v="1439.92"/>
    <n v="8"/>
    <n v="0"/>
    <n v="374.37920000000003"/>
    <x v="7"/>
  </r>
  <r>
    <n v="1832"/>
    <x v="889"/>
    <s v="21/10/2017"/>
    <x v="565"/>
    <x v="3"/>
    <x v="359"/>
    <s v="Sara Luxemburg"/>
    <x v="2"/>
    <s v="United States"/>
    <s v="Muskogee"/>
    <x v="26"/>
    <n v="74403"/>
    <x v="2"/>
    <x v="736"/>
    <x v="0"/>
    <x v="3"/>
    <x v="735"/>
    <n v="262.11"/>
    <n v="1"/>
    <n v="0"/>
    <n v="62.906399999999998"/>
    <x v="7"/>
  </r>
  <r>
    <n v="1833"/>
    <x v="890"/>
    <s v="5/11/2015"/>
    <x v="217"/>
    <x v="1"/>
    <x v="334"/>
    <s v="George Bell"/>
    <x v="1"/>
    <s v="United States"/>
    <s v="Monroe"/>
    <x v="3"/>
    <n v="28110"/>
    <x v="0"/>
    <x v="866"/>
    <x v="0"/>
    <x v="1"/>
    <x v="860"/>
    <n v="207"/>
    <n v="3"/>
    <n v="0.2"/>
    <n v="25.875"/>
    <x v="1"/>
  </r>
  <r>
    <n v="1834"/>
    <x v="891"/>
    <s v="1/8/2017"/>
    <x v="636"/>
    <x v="1"/>
    <x v="442"/>
    <s v="Aaron Smayling"/>
    <x v="1"/>
    <s v="United States"/>
    <s v="Austin"/>
    <x v="5"/>
    <n v="78745"/>
    <x v="2"/>
    <x v="1150"/>
    <x v="2"/>
    <x v="15"/>
    <x v="1138"/>
    <n v="1439.982"/>
    <n v="3"/>
    <n v="0.4"/>
    <n v="-263.99669999999998"/>
    <x v="5"/>
  </r>
  <r>
    <n v="1835"/>
    <x v="891"/>
    <s v="1/8/2017"/>
    <x v="636"/>
    <x v="1"/>
    <x v="442"/>
    <s v="Aaron Smayling"/>
    <x v="1"/>
    <s v="United States"/>
    <s v="Austin"/>
    <x v="5"/>
    <n v="78745"/>
    <x v="2"/>
    <x v="1151"/>
    <x v="1"/>
    <x v="10"/>
    <x v="1139"/>
    <n v="36.287999999999997"/>
    <n v="7"/>
    <n v="0.2"/>
    <n v="12.700799999999999"/>
    <x v="5"/>
  </r>
  <r>
    <n v="1836"/>
    <x v="892"/>
    <s v="21/6/2014"/>
    <x v="637"/>
    <x v="2"/>
    <x v="528"/>
    <s v="Raymond Messe"/>
    <x v="0"/>
    <s v="United States"/>
    <s v="Meriden"/>
    <x v="29"/>
    <n v="6450"/>
    <x v="3"/>
    <x v="18"/>
    <x v="1"/>
    <x v="6"/>
    <x v="18"/>
    <n v="21.4"/>
    <n v="5"/>
    <n v="0"/>
    <n v="6.2060000000000004"/>
    <x v="0"/>
  </r>
  <r>
    <n v="1837"/>
    <x v="893"/>
    <s v="19/2/2017"/>
    <x v="638"/>
    <x v="0"/>
    <x v="468"/>
    <s v="Nicole Hansen"/>
    <x v="1"/>
    <s v="United States"/>
    <s v="Roswell"/>
    <x v="32"/>
    <n v="30076"/>
    <x v="0"/>
    <x v="159"/>
    <x v="1"/>
    <x v="9"/>
    <x v="160"/>
    <n v="1245.8599999999999"/>
    <n v="7"/>
    <n v="0"/>
    <n v="361.29939999999999"/>
    <x v="4"/>
  </r>
  <r>
    <n v="1838"/>
    <x v="894"/>
    <s v="1/8/2014"/>
    <x v="90"/>
    <x v="1"/>
    <x v="541"/>
    <s v="Barbara Fisher"/>
    <x v="1"/>
    <s v="United States"/>
    <s v="Charlotte"/>
    <x v="3"/>
    <n v="28205"/>
    <x v="0"/>
    <x v="2"/>
    <x v="1"/>
    <x v="2"/>
    <x v="2"/>
    <n v="17.544"/>
    <n v="3"/>
    <n v="0.2"/>
    <n v="5.9211"/>
    <x v="1"/>
  </r>
  <r>
    <n v="1839"/>
    <x v="894"/>
    <s v="1/8/2014"/>
    <x v="90"/>
    <x v="1"/>
    <x v="541"/>
    <s v="Barbara Fisher"/>
    <x v="1"/>
    <s v="United States"/>
    <s v="Charlotte"/>
    <x v="3"/>
    <n v="28205"/>
    <x v="0"/>
    <x v="93"/>
    <x v="0"/>
    <x v="5"/>
    <x v="93"/>
    <n v="44.128"/>
    <n v="4"/>
    <n v="0.2"/>
    <n v="12.135199999999999"/>
    <x v="1"/>
  </r>
  <r>
    <n v="1840"/>
    <x v="894"/>
    <s v="1/8/2014"/>
    <x v="90"/>
    <x v="1"/>
    <x v="541"/>
    <s v="Barbara Fisher"/>
    <x v="1"/>
    <s v="United States"/>
    <s v="Charlotte"/>
    <x v="3"/>
    <n v="28205"/>
    <x v="0"/>
    <x v="1152"/>
    <x v="1"/>
    <x v="9"/>
    <x v="1140"/>
    <n v="62.92"/>
    <n v="1"/>
    <n v="0.2"/>
    <n v="10.224500000000001"/>
    <x v="1"/>
  </r>
  <r>
    <n v="1841"/>
    <x v="894"/>
    <s v="1/8/2014"/>
    <x v="90"/>
    <x v="1"/>
    <x v="541"/>
    <s v="Barbara Fisher"/>
    <x v="1"/>
    <s v="United States"/>
    <s v="Charlotte"/>
    <x v="3"/>
    <n v="28205"/>
    <x v="0"/>
    <x v="126"/>
    <x v="1"/>
    <x v="10"/>
    <x v="127"/>
    <n v="78.304000000000002"/>
    <n v="2"/>
    <n v="0.2"/>
    <n v="29.364000000000001"/>
    <x v="1"/>
  </r>
  <r>
    <n v="1842"/>
    <x v="895"/>
    <s v="18/7/2016"/>
    <x v="639"/>
    <x v="1"/>
    <x v="542"/>
    <s v="Katharine Harms"/>
    <x v="1"/>
    <s v="United States"/>
    <s v="Bowling Green"/>
    <x v="0"/>
    <n v="42104"/>
    <x v="0"/>
    <x v="1153"/>
    <x v="0"/>
    <x v="1"/>
    <x v="1141"/>
    <n v="140.81"/>
    <n v="1"/>
    <n v="0"/>
    <n v="39.4268"/>
    <x v="3"/>
  </r>
  <r>
    <n v="1843"/>
    <x v="896"/>
    <s v="9/2/2015"/>
    <x v="640"/>
    <x v="0"/>
    <x v="135"/>
    <s v="Frank Atkinson"/>
    <x v="1"/>
    <s v="United States"/>
    <s v="San Antonio"/>
    <x v="5"/>
    <n v="78207"/>
    <x v="2"/>
    <x v="300"/>
    <x v="1"/>
    <x v="2"/>
    <x v="300"/>
    <n v="40.095999999999997"/>
    <n v="4"/>
    <n v="0.2"/>
    <n v="13.532400000000001"/>
    <x v="4"/>
  </r>
  <r>
    <n v="1844"/>
    <x v="896"/>
    <s v="9/2/2015"/>
    <x v="640"/>
    <x v="0"/>
    <x v="135"/>
    <s v="Frank Atkinson"/>
    <x v="1"/>
    <s v="United States"/>
    <s v="San Antonio"/>
    <x v="5"/>
    <n v="78207"/>
    <x v="2"/>
    <x v="1154"/>
    <x v="0"/>
    <x v="5"/>
    <x v="1142"/>
    <n v="40.783999999999999"/>
    <n v="2"/>
    <n v="0.6"/>
    <n v="-30.588000000000001"/>
    <x v="4"/>
  </r>
  <r>
    <n v="1845"/>
    <x v="897"/>
    <s v="29/7/2017"/>
    <x v="641"/>
    <x v="1"/>
    <x v="543"/>
    <s v="Giulietta Weimer"/>
    <x v="0"/>
    <s v="United States"/>
    <s v="Seattle"/>
    <x v="4"/>
    <n v="98115"/>
    <x v="1"/>
    <x v="25"/>
    <x v="2"/>
    <x v="11"/>
    <x v="25"/>
    <n v="90.57"/>
    <n v="3"/>
    <n v="0"/>
    <n v="11.774100000000001"/>
    <x v="1"/>
  </r>
  <r>
    <n v="1846"/>
    <x v="898"/>
    <s v="12/1/2017"/>
    <x v="642"/>
    <x v="0"/>
    <x v="526"/>
    <s v="Dianna Arnett"/>
    <x v="2"/>
    <s v="United States"/>
    <s v="Washington"/>
    <x v="40"/>
    <n v="20016"/>
    <x v="3"/>
    <x v="128"/>
    <x v="1"/>
    <x v="10"/>
    <x v="129"/>
    <n v="40.08"/>
    <n v="6"/>
    <n v="0"/>
    <n v="19.238399999999999"/>
    <x v="3"/>
  </r>
  <r>
    <n v="1847"/>
    <x v="898"/>
    <s v="12/1/2017"/>
    <x v="642"/>
    <x v="0"/>
    <x v="526"/>
    <s v="Dianna Arnett"/>
    <x v="2"/>
    <s v="United States"/>
    <s v="Washington"/>
    <x v="40"/>
    <n v="20016"/>
    <x v="3"/>
    <x v="1155"/>
    <x v="0"/>
    <x v="5"/>
    <x v="1143"/>
    <n v="37.68"/>
    <n v="2"/>
    <n v="0"/>
    <n v="15.8256"/>
    <x v="3"/>
  </r>
  <r>
    <n v="1848"/>
    <x v="899"/>
    <s v="10/9/2017"/>
    <x v="643"/>
    <x v="3"/>
    <x v="395"/>
    <s v="Frank Hawley"/>
    <x v="1"/>
    <s v="United States"/>
    <s v="Los Angeles"/>
    <x v="1"/>
    <n v="90004"/>
    <x v="1"/>
    <x v="291"/>
    <x v="0"/>
    <x v="1"/>
    <x v="291"/>
    <n v="362.35199999999998"/>
    <n v="3"/>
    <n v="0.2"/>
    <n v="27.176400000000001"/>
    <x v="7"/>
  </r>
  <r>
    <n v="1849"/>
    <x v="899"/>
    <s v="10/9/2017"/>
    <x v="643"/>
    <x v="3"/>
    <x v="395"/>
    <s v="Frank Hawley"/>
    <x v="1"/>
    <s v="United States"/>
    <s v="Los Angeles"/>
    <x v="1"/>
    <n v="90004"/>
    <x v="1"/>
    <x v="307"/>
    <x v="1"/>
    <x v="8"/>
    <x v="307"/>
    <n v="7.1840000000000002"/>
    <n v="2"/>
    <n v="0.2"/>
    <n v="2.2450000000000001"/>
    <x v="7"/>
  </r>
  <r>
    <n v="1850"/>
    <x v="900"/>
    <s v="20/7/2015"/>
    <x v="644"/>
    <x v="0"/>
    <x v="343"/>
    <s v="Ralph Kennedy"/>
    <x v="0"/>
    <s v="United States"/>
    <s v="South Bend"/>
    <x v="14"/>
    <n v="46614"/>
    <x v="2"/>
    <x v="1156"/>
    <x v="1"/>
    <x v="4"/>
    <x v="1144"/>
    <n v="34.76"/>
    <n v="1"/>
    <n v="0"/>
    <n v="9.7327999999999992"/>
    <x v="3"/>
  </r>
  <r>
    <n v="1851"/>
    <x v="900"/>
    <s v="20/7/2015"/>
    <x v="644"/>
    <x v="0"/>
    <x v="343"/>
    <s v="Ralph Kennedy"/>
    <x v="0"/>
    <s v="United States"/>
    <s v="South Bend"/>
    <x v="14"/>
    <n v="46614"/>
    <x v="2"/>
    <x v="577"/>
    <x v="2"/>
    <x v="11"/>
    <x v="577"/>
    <n v="831.2"/>
    <n v="5"/>
    <n v="0"/>
    <n v="124.68"/>
    <x v="3"/>
  </r>
  <r>
    <n v="1852"/>
    <x v="900"/>
    <s v="20/7/2015"/>
    <x v="644"/>
    <x v="0"/>
    <x v="343"/>
    <s v="Ralph Kennedy"/>
    <x v="0"/>
    <s v="United States"/>
    <s v="South Bend"/>
    <x v="14"/>
    <n v="46614"/>
    <x v="2"/>
    <x v="1157"/>
    <x v="1"/>
    <x v="10"/>
    <x v="1145"/>
    <n v="26.4"/>
    <n v="5"/>
    <n v="0"/>
    <n v="11.88"/>
    <x v="3"/>
  </r>
  <r>
    <n v="1853"/>
    <x v="900"/>
    <s v="20/7/2015"/>
    <x v="644"/>
    <x v="0"/>
    <x v="343"/>
    <s v="Ralph Kennedy"/>
    <x v="0"/>
    <s v="United States"/>
    <s v="South Bend"/>
    <x v="14"/>
    <n v="46614"/>
    <x v="2"/>
    <x v="373"/>
    <x v="1"/>
    <x v="12"/>
    <x v="374"/>
    <n v="106.75"/>
    <n v="7"/>
    <n v="0"/>
    <n v="49.104999999999997"/>
    <x v="3"/>
  </r>
  <r>
    <n v="1854"/>
    <x v="900"/>
    <s v="20/7/2015"/>
    <x v="644"/>
    <x v="0"/>
    <x v="343"/>
    <s v="Ralph Kennedy"/>
    <x v="0"/>
    <s v="United States"/>
    <s v="South Bend"/>
    <x v="14"/>
    <n v="46614"/>
    <x v="2"/>
    <x v="1158"/>
    <x v="1"/>
    <x v="10"/>
    <x v="1146"/>
    <n v="97.82"/>
    <n v="2"/>
    <n v="0"/>
    <n v="45.9754"/>
    <x v="3"/>
  </r>
  <r>
    <n v="1855"/>
    <x v="900"/>
    <s v="20/7/2015"/>
    <x v="644"/>
    <x v="0"/>
    <x v="343"/>
    <s v="Ralph Kennedy"/>
    <x v="0"/>
    <s v="United States"/>
    <s v="South Bend"/>
    <x v="14"/>
    <n v="46614"/>
    <x v="2"/>
    <x v="86"/>
    <x v="1"/>
    <x v="4"/>
    <x v="86"/>
    <n v="141.4"/>
    <n v="5"/>
    <n v="0"/>
    <n v="38.177999999999997"/>
    <x v="3"/>
  </r>
  <r>
    <n v="1856"/>
    <x v="901"/>
    <s v="13/6/2014"/>
    <x v="645"/>
    <x v="1"/>
    <x v="524"/>
    <s v="Filia McAdams"/>
    <x v="1"/>
    <s v="United States"/>
    <s v="Los Angeles"/>
    <x v="1"/>
    <n v="90032"/>
    <x v="1"/>
    <x v="1159"/>
    <x v="1"/>
    <x v="6"/>
    <x v="772"/>
    <n v="14.52"/>
    <n v="3"/>
    <n v="0"/>
    <n v="4.7915999999999999"/>
    <x v="1"/>
  </r>
  <r>
    <n v="1857"/>
    <x v="902"/>
    <s v="12/5/2017"/>
    <x v="646"/>
    <x v="0"/>
    <x v="141"/>
    <s v="Alyssa Crouse"/>
    <x v="1"/>
    <s v="United States"/>
    <s v="Houston"/>
    <x v="5"/>
    <n v="77041"/>
    <x v="2"/>
    <x v="911"/>
    <x v="1"/>
    <x v="4"/>
    <x v="903"/>
    <n v="127.92"/>
    <n v="5"/>
    <n v="0.2"/>
    <n v="-15.99"/>
    <x v="0"/>
  </r>
  <r>
    <n v="1858"/>
    <x v="902"/>
    <s v="12/5/2017"/>
    <x v="646"/>
    <x v="0"/>
    <x v="141"/>
    <s v="Alyssa Crouse"/>
    <x v="1"/>
    <s v="United States"/>
    <s v="Houston"/>
    <x v="5"/>
    <n v="77041"/>
    <x v="2"/>
    <x v="1160"/>
    <x v="1"/>
    <x v="8"/>
    <x v="1147"/>
    <n v="34.24"/>
    <n v="4"/>
    <n v="0.8"/>
    <n v="-53.072000000000003"/>
    <x v="0"/>
  </r>
  <r>
    <n v="1859"/>
    <x v="903"/>
    <s v="3/9/2015"/>
    <x v="305"/>
    <x v="2"/>
    <x v="80"/>
    <s v="Jennifer Braxton"/>
    <x v="1"/>
    <s v="United States"/>
    <s v="Bristol"/>
    <x v="29"/>
    <n v="6010"/>
    <x v="3"/>
    <x v="14"/>
    <x v="1"/>
    <x v="9"/>
    <x v="14"/>
    <n v="137.62"/>
    <n v="2"/>
    <n v="0"/>
    <n v="60.552799999999998"/>
    <x v="4"/>
  </r>
  <r>
    <n v="1860"/>
    <x v="903"/>
    <s v="3/9/2015"/>
    <x v="305"/>
    <x v="2"/>
    <x v="80"/>
    <s v="Jennifer Braxton"/>
    <x v="1"/>
    <s v="United States"/>
    <s v="Bristol"/>
    <x v="29"/>
    <n v="6010"/>
    <x v="3"/>
    <x v="1161"/>
    <x v="2"/>
    <x v="7"/>
    <x v="1148"/>
    <n v="100.49"/>
    <n v="1"/>
    <n v="0"/>
    <n v="25.122499999999999"/>
    <x v="4"/>
  </r>
  <r>
    <n v="1861"/>
    <x v="904"/>
    <s v="26/3/2017"/>
    <x v="647"/>
    <x v="2"/>
    <x v="306"/>
    <s v="Gary McGarr"/>
    <x v="0"/>
    <s v="United States"/>
    <s v="New York City"/>
    <x v="15"/>
    <n v="10009"/>
    <x v="3"/>
    <x v="1162"/>
    <x v="0"/>
    <x v="0"/>
    <x v="1149"/>
    <n v="257.56799999999998"/>
    <n v="2"/>
    <n v="0.2"/>
    <n v="-28.976400000000002"/>
    <x v="6"/>
  </r>
  <r>
    <n v="1862"/>
    <x v="904"/>
    <s v="26/3/2017"/>
    <x v="647"/>
    <x v="2"/>
    <x v="306"/>
    <s v="Gary McGarr"/>
    <x v="0"/>
    <s v="United States"/>
    <s v="New York City"/>
    <x v="15"/>
    <n v="10009"/>
    <x v="3"/>
    <x v="173"/>
    <x v="2"/>
    <x v="7"/>
    <x v="174"/>
    <n v="119.96"/>
    <n v="4"/>
    <n v="0"/>
    <n v="33.588799999999999"/>
    <x v="6"/>
  </r>
  <r>
    <n v="1863"/>
    <x v="905"/>
    <s v="12/11/2014"/>
    <x v="648"/>
    <x v="3"/>
    <x v="167"/>
    <s v="Roy Französisch"/>
    <x v="0"/>
    <s v="United States"/>
    <s v="San Antonio"/>
    <x v="5"/>
    <n v="78207"/>
    <x v="2"/>
    <x v="177"/>
    <x v="1"/>
    <x v="4"/>
    <x v="178"/>
    <n v="49.631999999999998"/>
    <n v="4"/>
    <n v="0.2"/>
    <n v="4.9631999999999996"/>
    <x v="7"/>
  </r>
  <r>
    <n v="1864"/>
    <x v="906"/>
    <s v="13/10/2016"/>
    <x v="649"/>
    <x v="1"/>
    <x v="544"/>
    <s v="Noah Childs"/>
    <x v="1"/>
    <s v="United States"/>
    <s v="Aurora"/>
    <x v="22"/>
    <n v="80013"/>
    <x v="1"/>
    <x v="309"/>
    <x v="0"/>
    <x v="3"/>
    <x v="309"/>
    <n v="727.45"/>
    <n v="5"/>
    <n v="0.5"/>
    <n v="-465.56799999999998"/>
    <x v="1"/>
  </r>
  <r>
    <n v="1865"/>
    <x v="906"/>
    <s v="13/10/2016"/>
    <x v="649"/>
    <x v="1"/>
    <x v="544"/>
    <s v="Noah Childs"/>
    <x v="1"/>
    <s v="United States"/>
    <s v="Aurora"/>
    <x v="22"/>
    <n v="80013"/>
    <x v="1"/>
    <x v="1163"/>
    <x v="0"/>
    <x v="5"/>
    <x v="1150"/>
    <n v="24.96"/>
    <n v="3"/>
    <n v="0.2"/>
    <n v="4.3680000000000003"/>
    <x v="1"/>
  </r>
  <r>
    <n v="1866"/>
    <x v="907"/>
    <s v="12/11/2017"/>
    <x v="44"/>
    <x v="3"/>
    <x v="243"/>
    <s v="Nat Gilpin"/>
    <x v="1"/>
    <s v="United States"/>
    <s v="Newark"/>
    <x v="24"/>
    <n v="43055"/>
    <x v="3"/>
    <x v="1164"/>
    <x v="2"/>
    <x v="7"/>
    <x v="1151"/>
    <n v="370.78199999999998"/>
    <n v="3"/>
    <n v="0.4"/>
    <n v="-92.695499999999996"/>
    <x v="7"/>
  </r>
  <r>
    <n v="1867"/>
    <x v="908"/>
    <s v="15/4/2017"/>
    <x v="650"/>
    <x v="2"/>
    <x v="340"/>
    <s v="Adam Hart"/>
    <x v="1"/>
    <s v="United States"/>
    <s v="Henderson"/>
    <x v="33"/>
    <n v="89015"/>
    <x v="1"/>
    <x v="795"/>
    <x v="0"/>
    <x v="5"/>
    <x v="793"/>
    <n v="196.45"/>
    <n v="5"/>
    <n v="0"/>
    <n v="70.721999999999994"/>
    <x v="0"/>
  </r>
  <r>
    <n v="1868"/>
    <x v="909"/>
    <s v="25/6/2015"/>
    <x v="651"/>
    <x v="1"/>
    <x v="539"/>
    <s v="Cathy Hwang"/>
    <x v="2"/>
    <s v="United States"/>
    <s v="Philadelphia"/>
    <x v="9"/>
    <n v="19143"/>
    <x v="3"/>
    <x v="1165"/>
    <x v="1"/>
    <x v="10"/>
    <x v="1152"/>
    <n v="31.103999999999999"/>
    <n v="6"/>
    <n v="0.2"/>
    <n v="10.8864"/>
    <x v="5"/>
  </r>
  <r>
    <n v="1869"/>
    <x v="909"/>
    <s v="25/6/2015"/>
    <x v="651"/>
    <x v="1"/>
    <x v="539"/>
    <s v="Cathy Hwang"/>
    <x v="2"/>
    <s v="United States"/>
    <s v="Philadelphia"/>
    <x v="9"/>
    <n v="19143"/>
    <x v="3"/>
    <x v="1166"/>
    <x v="1"/>
    <x v="4"/>
    <x v="1153"/>
    <n v="78.256"/>
    <n v="2"/>
    <n v="0.2"/>
    <n v="-17.607600000000001"/>
    <x v="5"/>
  </r>
  <r>
    <n v="1870"/>
    <x v="910"/>
    <s v="26/8/2016"/>
    <x v="652"/>
    <x v="0"/>
    <x v="230"/>
    <s v="Charles Crestani"/>
    <x v="0"/>
    <s v="United States"/>
    <s v="Seattle"/>
    <x v="4"/>
    <n v="98103"/>
    <x v="1"/>
    <x v="712"/>
    <x v="1"/>
    <x v="10"/>
    <x v="711"/>
    <n v="6.48"/>
    <n v="1"/>
    <n v="0"/>
    <n v="3.1103999999999998"/>
    <x v="0"/>
  </r>
  <r>
    <n v="1871"/>
    <x v="911"/>
    <s v="21/7/2014"/>
    <x v="653"/>
    <x v="1"/>
    <x v="545"/>
    <s v="Michelle Ellison"/>
    <x v="1"/>
    <s v="United States"/>
    <s v="San Francisco"/>
    <x v="1"/>
    <n v="94122"/>
    <x v="1"/>
    <x v="1167"/>
    <x v="1"/>
    <x v="6"/>
    <x v="1154"/>
    <n v="99.2"/>
    <n v="5"/>
    <n v="0"/>
    <n v="25.792000000000002"/>
    <x v="1"/>
  </r>
  <r>
    <n v="1872"/>
    <x v="911"/>
    <s v="21/7/2014"/>
    <x v="653"/>
    <x v="1"/>
    <x v="545"/>
    <s v="Michelle Ellison"/>
    <x v="1"/>
    <s v="United States"/>
    <s v="San Francisco"/>
    <x v="1"/>
    <n v="94122"/>
    <x v="1"/>
    <x v="445"/>
    <x v="0"/>
    <x v="1"/>
    <x v="445"/>
    <n v="801.56799999999998"/>
    <n v="2"/>
    <n v="0.2"/>
    <n v="50.097999999999999"/>
    <x v="1"/>
  </r>
  <r>
    <n v="1873"/>
    <x v="911"/>
    <s v="21/7/2014"/>
    <x v="653"/>
    <x v="1"/>
    <x v="545"/>
    <s v="Michelle Ellison"/>
    <x v="1"/>
    <s v="United States"/>
    <s v="San Francisco"/>
    <x v="1"/>
    <n v="94122"/>
    <x v="1"/>
    <x v="1168"/>
    <x v="0"/>
    <x v="3"/>
    <x v="1155"/>
    <n v="272.84800000000001"/>
    <n v="1"/>
    <n v="0.2"/>
    <n v="27.284800000000001"/>
    <x v="1"/>
  </r>
  <r>
    <n v="1874"/>
    <x v="912"/>
    <s v="21/11/2017"/>
    <x v="654"/>
    <x v="1"/>
    <x v="546"/>
    <s v="Benjamin Patterson"/>
    <x v="0"/>
    <s v="United States"/>
    <s v="Spokane"/>
    <x v="4"/>
    <n v="99207"/>
    <x v="1"/>
    <x v="1169"/>
    <x v="0"/>
    <x v="3"/>
    <x v="1156"/>
    <n v="70.98"/>
    <n v="1"/>
    <n v="0"/>
    <n v="20.584199999999999"/>
    <x v="1"/>
  </r>
  <r>
    <n v="1875"/>
    <x v="913"/>
    <s v="4/6/2014"/>
    <x v="610"/>
    <x v="1"/>
    <x v="88"/>
    <s v="Mark Packer"/>
    <x v="2"/>
    <s v="United States"/>
    <s v="Columbus"/>
    <x v="24"/>
    <n v="43229"/>
    <x v="3"/>
    <x v="885"/>
    <x v="1"/>
    <x v="10"/>
    <x v="33"/>
    <n v="16.224"/>
    <n v="2"/>
    <n v="0.2"/>
    <n v="5.8811999999999998"/>
    <x v="3"/>
  </r>
  <r>
    <n v="1876"/>
    <x v="914"/>
    <s v="10/3/2016"/>
    <x v="67"/>
    <x v="1"/>
    <x v="170"/>
    <s v="Caroline Jumper"/>
    <x v="0"/>
    <s v="United States"/>
    <s v="Long Beach"/>
    <x v="15"/>
    <n v="11561"/>
    <x v="3"/>
    <x v="587"/>
    <x v="0"/>
    <x v="0"/>
    <x v="587"/>
    <n v="176.78399999999999"/>
    <n v="1"/>
    <n v="0.2"/>
    <n v="-22.097999999999999"/>
    <x v="5"/>
  </r>
  <r>
    <n v="1877"/>
    <x v="915"/>
    <s v="25/3/2017"/>
    <x v="655"/>
    <x v="1"/>
    <x v="547"/>
    <s v="John Castell"/>
    <x v="0"/>
    <s v="United States"/>
    <s v="San Antonio"/>
    <x v="5"/>
    <n v="78207"/>
    <x v="2"/>
    <x v="469"/>
    <x v="2"/>
    <x v="7"/>
    <x v="470"/>
    <n v="470.37599999999998"/>
    <n v="3"/>
    <n v="0.2"/>
    <n v="47.037599999999998"/>
    <x v="1"/>
  </r>
  <r>
    <n v="1878"/>
    <x v="916"/>
    <s v="29/12/2017"/>
    <x v="115"/>
    <x v="1"/>
    <x v="506"/>
    <s v="James Galang"/>
    <x v="0"/>
    <s v="United States"/>
    <s v="Los Angeles"/>
    <x v="1"/>
    <n v="90049"/>
    <x v="1"/>
    <x v="812"/>
    <x v="0"/>
    <x v="1"/>
    <x v="809"/>
    <n v="393.56799999999998"/>
    <n v="4"/>
    <n v="0.2"/>
    <n v="-44.276400000000002"/>
    <x v="1"/>
  </r>
  <r>
    <n v="1879"/>
    <x v="916"/>
    <s v="29/12/2017"/>
    <x v="115"/>
    <x v="1"/>
    <x v="506"/>
    <s v="James Galang"/>
    <x v="0"/>
    <s v="United States"/>
    <s v="Los Angeles"/>
    <x v="1"/>
    <n v="90049"/>
    <x v="1"/>
    <x v="202"/>
    <x v="2"/>
    <x v="7"/>
    <x v="203"/>
    <n v="302.37599999999998"/>
    <n v="3"/>
    <n v="0.2"/>
    <n v="22.6782"/>
    <x v="1"/>
  </r>
  <r>
    <n v="1880"/>
    <x v="917"/>
    <s v="28/3/2017"/>
    <x v="504"/>
    <x v="1"/>
    <x v="316"/>
    <s v="Cyma Kinney"/>
    <x v="1"/>
    <s v="United States"/>
    <s v="Jacksonville"/>
    <x v="2"/>
    <n v="32216"/>
    <x v="0"/>
    <x v="986"/>
    <x v="1"/>
    <x v="8"/>
    <x v="979"/>
    <n v="68.742000000000004"/>
    <n v="9"/>
    <n v="0.7"/>
    <n v="-48.119399999999999"/>
    <x v="3"/>
  </r>
  <r>
    <n v="1881"/>
    <x v="918"/>
    <s v="5/3/2015"/>
    <x v="656"/>
    <x v="3"/>
    <x v="166"/>
    <s v="Luke Foster"/>
    <x v="0"/>
    <s v="United States"/>
    <s v="New York City"/>
    <x v="15"/>
    <n v="10011"/>
    <x v="3"/>
    <x v="1170"/>
    <x v="1"/>
    <x v="12"/>
    <x v="153"/>
    <n v="29.34"/>
    <n v="3"/>
    <n v="0"/>
    <n v="14.67"/>
    <x v="7"/>
  </r>
  <r>
    <n v="1882"/>
    <x v="918"/>
    <s v="5/3/2015"/>
    <x v="656"/>
    <x v="3"/>
    <x v="166"/>
    <s v="Luke Foster"/>
    <x v="0"/>
    <s v="United States"/>
    <s v="New York City"/>
    <x v="15"/>
    <n v="10011"/>
    <x v="3"/>
    <x v="64"/>
    <x v="0"/>
    <x v="1"/>
    <x v="64"/>
    <n v="383.60700000000003"/>
    <n v="7"/>
    <n v="0.1"/>
    <n v="63.9345"/>
    <x v="7"/>
  </r>
  <r>
    <n v="1883"/>
    <x v="918"/>
    <s v="5/3/2015"/>
    <x v="656"/>
    <x v="3"/>
    <x v="166"/>
    <s v="Luke Foster"/>
    <x v="0"/>
    <s v="United States"/>
    <s v="New York City"/>
    <x v="15"/>
    <n v="10011"/>
    <x v="3"/>
    <x v="426"/>
    <x v="1"/>
    <x v="4"/>
    <x v="426"/>
    <n v="563.4"/>
    <n v="4"/>
    <n v="0"/>
    <n v="67.608000000000004"/>
    <x v="7"/>
  </r>
  <r>
    <n v="1884"/>
    <x v="919"/>
    <s v="13/11/2016"/>
    <x v="398"/>
    <x v="1"/>
    <x v="254"/>
    <s v="Chuck Clark"/>
    <x v="2"/>
    <s v="United States"/>
    <s v="Philadelphia"/>
    <x v="9"/>
    <n v="19143"/>
    <x v="3"/>
    <x v="968"/>
    <x v="1"/>
    <x v="10"/>
    <x v="961"/>
    <n v="217.05600000000001"/>
    <n v="7"/>
    <n v="0.2"/>
    <n v="78.6828"/>
    <x v="1"/>
  </r>
  <r>
    <n v="1885"/>
    <x v="920"/>
    <s v="19/1/2017"/>
    <x v="185"/>
    <x v="0"/>
    <x v="297"/>
    <s v="Dan Lawera"/>
    <x v="0"/>
    <s v="United States"/>
    <s v="Keller"/>
    <x v="5"/>
    <n v="76248"/>
    <x v="2"/>
    <x v="1171"/>
    <x v="1"/>
    <x v="2"/>
    <x v="1157"/>
    <n v="6"/>
    <n v="2"/>
    <n v="0.2"/>
    <n v="2.1"/>
    <x v="1"/>
  </r>
  <r>
    <n v="1886"/>
    <x v="921"/>
    <s v="22/4/2016"/>
    <x v="408"/>
    <x v="0"/>
    <x v="38"/>
    <s v="Paul Gonzalez"/>
    <x v="0"/>
    <s v="United States"/>
    <s v="San Francisco"/>
    <x v="1"/>
    <n v="94122"/>
    <x v="1"/>
    <x v="1172"/>
    <x v="0"/>
    <x v="5"/>
    <x v="1158"/>
    <n v="31.56"/>
    <n v="3"/>
    <n v="0"/>
    <n v="10.4148"/>
    <x v="1"/>
  </r>
  <r>
    <n v="1887"/>
    <x v="922"/>
    <s v="13/5/2014"/>
    <x v="8"/>
    <x v="2"/>
    <x v="382"/>
    <s v="Erica Hernandez"/>
    <x v="2"/>
    <s v="United States"/>
    <s v="Hialeah"/>
    <x v="2"/>
    <n v="33012"/>
    <x v="0"/>
    <x v="462"/>
    <x v="1"/>
    <x v="13"/>
    <x v="128"/>
    <n v="7.1040000000000001"/>
    <n v="2"/>
    <n v="0.2"/>
    <n v="2.3976000000000002"/>
    <x v="4"/>
  </r>
  <r>
    <n v="1888"/>
    <x v="922"/>
    <s v="13/5/2014"/>
    <x v="8"/>
    <x v="2"/>
    <x v="382"/>
    <s v="Erica Hernandez"/>
    <x v="2"/>
    <s v="United States"/>
    <s v="Hialeah"/>
    <x v="2"/>
    <n v="33012"/>
    <x v="0"/>
    <x v="896"/>
    <x v="1"/>
    <x v="8"/>
    <x v="889"/>
    <n v="398.35199999999998"/>
    <n v="8"/>
    <n v="0.7"/>
    <n v="-331.96"/>
    <x v="4"/>
  </r>
  <r>
    <n v="1889"/>
    <x v="923"/>
    <s v="21/10/2014"/>
    <x v="657"/>
    <x v="2"/>
    <x v="14"/>
    <s v="Tracy Blumstein"/>
    <x v="0"/>
    <s v="United States"/>
    <s v="Fairfield"/>
    <x v="24"/>
    <n v="45014"/>
    <x v="3"/>
    <x v="513"/>
    <x v="1"/>
    <x v="9"/>
    <x v="513"/>
    <n v="121.792"/>
    <n v="4"/>
    <n v="0.2"/>
    <n v="13.701599999999999"/>
    <x v="6"/>
  </r>
  <r>
    <n v="1890"/>
    <x v="923"/>
    <s v="21/10/2014"/>
    <x v="657"/>
    <x v="2"/>
    <x v="14"/>
    <s v="Tracy Blumstein"/>
    <x v="0"/>
    <s v="United States"/>
    <s v="Fairfield"/>
    <x v="24"/>
    <n v="45014"/>
    <x v="3"/>
    <x v="342"/>
    <x v="0"/>
    <x v="3"/>
    <x v="342"/>
    <n v="409.59"/>
    <n v="3"/>
    <n v="0.4"/>
    <n v="-122.877"/>
    <x v="6"/>
  </r>
  <r>
    <n v="1891"/>
    <x v="924"/>
    <s v="14/3/2014"/>
    <x v="658"/>
    <x v="1"/>
    <x v="158"/>
    <s v="Dean Katz"/>
    <x v="1"/>
    <s v="United States"/>
    <s v="Huntington Beach"/>
    <x v="1"/>
    <n v="92646"/>
    <x v="1"/>
    <x v="523"/>
    <x v="1"/>
    <x v="10"/>
    <x v="523"/>
    <n v="10.56"/>
    <n v="2"/>
    <n v="0"/>
    <n v="4.7519999999999998"/>
    <x v="1"/>
  </r>
  <r>
    <n v="1892"/>
    <x v="924"/>
    <s v="14/3/2014"/>
    <x v="658"/>
    <x v="1"/>
    <x v="158"/>
    <s v="Dean Katz"/>
    <x v="1"/>
    <s v="United States"/>
    <s v="Huntington Beach"/>
    <x v="1"/>
    <n v="92646"/>
    <x v="1"/>
    <x v="1173"/>
    <x v="1"/>
    <x v="6"/>
    <x v="1159"/>
    <n v="3.38"/>
    <n v="1"/>
    <n v="0"/>
    <n v="1.2505999999999999"/>
    <x v="1"/>
  </r>
  <r>
    <n v="1893"/>
    <x v="925"/>
    <s v="22/12/2017"/>
    <x v="468"/>
    <x v="0"/>
    <x v="187"/>
    <s v="Jeremy Pistek"/>
    <x v="0"/>
    <s v="United States"/>
    <s v="Port Orange"/>
    <x v="2"/>
    <n v="32127"/>
    <x v="0"/>
    <x v="1170"/>
    <x v="1"/>
    <x v="12"/>
    <x v="153"/>
    <n v="7.8239999999999998"/>
    <n v="1"/>
    <n v="0.2"/>
    <n v="2.9340000000000002"/>
    <x v="4"/>
  </r>
  <r>
    <n v="1894"/>
    <x v="926"/>
    <s v="24/11/2016"/>
    <x v="533"/>
    <x v="1"/>
    <x v="263"/>
    <s v="Carol Darley"/>
    <x v="0"/>
    <s v="United States"/>
    <s v="Medford"/>
    <x v="21"/>
    <n v="97504"/>
    <x v="1"/>
    <x v="1174"/>
    <x v="1"/>
    <x v="10"/>
    <x v="1160"/>
    <n v="24.783999999999999"/>
    <n v="1"/>
    <n v="0.2"/>
    <n v="7.7450000000000001"/>
    <x v="3"/>
  </r>
  <r>
    <n v="1895"/>
    <x v="927"/>
    <s v="2/12/2017"/>
    <x v="241"/>
    <x v="2"/>
    <x v="548"/>
    <s v="Adam Shillingsburg"/>
    <x v="0"/>
    <s v="United States"/>
    <s v="Charlottesville"/>
    <x v="17"/>
    <n v="22901"/>
    <x v="0"/>
    <x v="1175"/>
    <x v="1"/>
    <x v="6"/>
    <x v="1161"/>
    <n v="34.65"/>
    <n v="3"/>
    <n v="0"/>
    <n v="10.395"/>
    <x v="0"/>
  </r>
  <r>
    <n v="1896"/>
    <x v="928"/>
    <s v="31/12/2015"/>
    <x v="659"/>
    <x v="1"/>
    <x v="123"/>
    <s v="Jas O'Carroll"/>
    <x v="0"/>
    <s v="United States"/>
    <s v="Missoula"/>
    <x v="37"/>
    <n v="59801"/>
    <x v="1"/>
    <x v="569"/>
    <x v="1"/>
    <x v="8"/>
    <x v="569"/>
    <n v="487.98399999999998"/>
    <n v="2"/>
    <n v="0.2"/>
    <n v="152.495"/>
    <x v="1"/>
  </r>
  <r>
    <n v="1897"/>
    <x v="929"/>
    <s v="3/10/2017"/>
    <x v="299"/>
    <x v="2"/>
    <x v="549"/>
    <s v="Amy Cox"/>
    <x v="0"/>
    <s v="United States"/>
    <s v="Minneapolis"/>
    <x v="11"/>
    <n v="55407"/>
    <x v="2"/>
    <x v="1176"/>
    <x v="1"/>
    <x v="8"/>
    <x v="1162"/>
    <n v="1793.98"/>
    <n v="2"/>
    <n v="0"/>
    <n v="843.17060000000004"/>
    <x v="0"/>
  </r>
  <r>
    <n v="1898"/>
    <x v="930"/>
    <s v="29/8/2014"/>
    <x v="660"/>
    <x v="0"/>
    <x v="362"/>
    <s v="Ryan Akin"/>
    <x v="0"/>
    <s v="United States"/>
    <s v="Miami"/>
    <x v="2"/>
    <n v="33178"/>
    <x v="0"/>
    <x v="1177"/>
    <x v="1"/>
    <x v="12"/>
    <x v="1163"/>
    <n v="29.808"/>
    <n v="2"/>
    <n v="0.2"/>
    <n v="10.805400000000001"/>
    <x v="1"/>
  </r>
  <r>
    <n v="1899"/>
    <x v="930"/>
    <s v="29/8/2014"/>
    <x v="660"/>
    <x v="0"/>
    <x v="362"/>
    <s v="Ryan Akin"/>
    <x v="0"/>
    <s v="United States"/>
    <s v="Miami"/>
    <x v="2"/>
    <n v="33178"/>
    <x v="0"/>
    <x v="1178"/>
    <x v="1"/>
    <x v="8"/>
    <x v="1164"/>
    <n v="505.17599999999999"/>
    <n v="4"/>
    <n v="0.7"/>
    <n v="-336.78399999999999"/>
    <x v="1"/>
  </r>
  <r>
    <n v="1900"/>
    <x v="930"/>
    <s v="29/8/2014"/>
    <x v="660"/>
    <x v="0"/>
    <x v="362"/>
    <s v="Ryan Akin"/>
    <x v="0"/>
    <s v="United States"/>
    <s v="Miami"/>
    <x v="2"/>
    <n v="33178"/>
    <x v="0"/>
    <x v="438"/>
    <x v="0"/>
    <x v="3"/>
    <x v="438"/>
    <n v="174.05850000000001"/>
    <n v="3"/>
    <n v="0.45"/>
    <n v="-110.7645"/>
    <x v="1"/>
  </r>
  <r>
    <n v="1901"/>
    <x v="931"/>
    <s v="29/6/2016"/>
    <x v="480"/>
    <x v="0"/>
    <x v="476"/>
    <s v="Corey-Lock"/>
    <x v="0"/>
    <s v="United States"/>
    <s v="Florence"/>
    <x v="20"/>
    <n v="29501"/>
    <x v="0"/>
    <x v="911"/>
    <x v="1"/>
    <x v="4"/>
    <x v="903"/>
    <n v="191.88"/>
    <n v="6"/>
    <n v="0"/>
    <n v="19.187999999999999"/>
    <x v="1"/>
  </r>
  <r>
    <n v="1902"/>
    <x v="932"/>
    <s v="20/8/2016"/>
    <x v="319"/>
    <x v="2"/>
    <x v="108"/>
    <s v="Dianna Wilson"/>
    <x v="2"/>
    <s v="United States"/>
    <s v="Detroit"/>
    <x v="12"/>
    <n v="48205"/>
    <x v="2"/>
    <x v="1179"/>
    <x v="2"/>
    <x v="7"/>
    <x v="1165"/>
    <n v="14.78"/>
    <n v="2"/>
    <n v="0"/>
    <n v="3.9906000000000001"/>
    <x v="0"/>
  </r>
  <r>
    <n v="1903"/>
    <x v="933"/>
    <s v="21/10/2017"/>
    <x v="661"/>
    <x v="2"/>
    <x v="460"/>
    <s v="Damala Kotsonis"/>
    <x v="1"/>
    <s v="United States"/>
    <s v="Springfield"/>
    <x v="21"/>
    <n v="97477"/>
    <x v="1"/>
    <x v="644"/>
    <x v="1"/>
    <x v="10"/>
    <x v="644"/>
    <n v="5.1840000000000002"/>
    <n v="1"/>
    <n v="0.2"/>
    <n v="1.8144"/>
    <x v="6"/>
  </r>
  <r>
    <n v="1904"/>
    <x v="933"/>
    <s v="21/10/2017"/>
    <x v="661"/>
    <x v="2"/>
    <x v="460"/>
    <s v="Damala Kotsonis"/>
    <x v="1"/>
    <s v="United States"/>
    <s v="Springfield"/>
    <x v="21"/>
    <n v="97477"/>
    <x v="1"/>
    <x v="1180"/>
    <x v="0"/>
    <x v="1"/>
    <x v="1166"/>
    <n v="478.48"/>
    <n v="2"/>
    <n v="0.2"/>
    <n v="47.847999999999999"/>
    <x v="6"/>
  </r>
  <r>
    <n v="1905"/>
    <x v="933"/>
    <s v="21/10/2017"/>
    <x v="661"/>
    <x v="2"/>
    <x v="460"/>
    <s v="Damala Kotsonis"/>
    <x v="1"/>
    <s v="United States"/>
    <s v="Springfield"/>
    <x v="21"/>
    <n v="97477"/>
    <x v="1"/>
    <x v="936"/>
    <x v="2"/>
    <x v="11"/>
    <x v="929"/>
    <n v="28.4"/>
    <n v="2"/>
    <n v="0.2"/>
    <n v="6.7450000000000001"/>
    <x v="6"/>
  </r>
  <r>
    <n v="1906"/>
    <x v="934"/>
    <s v="21/10/2017"/>
    <x v="188"/>
    <x v="2"/>
    <x v="550"/>
    <s v="Michael Dominguez"/>
    <x v="1"/>
    <s v="United States"/>
    <s v="Indianapolis"/>
    <x v="14"/>
    <n v="46203"/>
    <x v="2"/>
    <x v="418"/>
    <x v="1"/>
    <x v="4"/>
    <x v="418"/>
    <n v="909.12"/>
    <n v="8"/>
    <n v="0"/>
    <n v="9.0912000000000006"/>
    <x v="0"/>
  </r>
  <r>
    <n v="1907"/>
    <x v="935"/>
    <s v="17/5/2016"/>
    <x v="662"/>
    <x v="1"/>
    <x v="532"/>
    <s v="Roy Phan"/>
    <x v="1"/>
    <s v="United States"/>
    <s v="Apopka"/>
    <x v="2"/>
    <n v="32712"/>
    <x v="0"/>
    <x v="1181"/>
    <x v="1"/>
    <x v="8"/>
    <x v="1167"/>
    <n v="2.952"/>
    <n v="2"/>
    <n v="0.7"/>
    <n v="-2.1648000000000001"/>
    <x v="1"/>
  </r>
  <r>
    <n v="1908"/>
    <x v="935"/>
    <s v="17/5/2016"/>
    <x v="662"/>
    <x v="1"/>
    <x v="532"/>
    <s v="Roy Phan"/>
    <x v="1"/>
    <s v="United States"/>
    <s v="Apopka"/>
    <x v="2"/>
    <n v="32712"/>
    <x v="0"/>
    <x v="491"/>
    <x v="1"/>
    <x v="8"/>
    <x v="491"/>
    <n v="27.018000000000001"/>
    <n v="6"/>
    <n v="0.7"/>
    <n v="-21.6144"/>
    <x v="1"/>
  </r>
  <r>
    <n v="1909"/>
    <x v="936"/>
    <s v="3/2/2015"/>
    <x v="600"/>
    <x v="2"/>
    <x v="459"/>
    <s v="Rick Wilson"/>
    <x v="1"/>
    <s v="United States"/>
    <s v="Los Angeles"/>
    <x v="1"/>
    <n v="90008"/>
    <x v="1"/>
    <x v="1182"/>
    <x v="0"/>
    <x v="5"/>
    <x v="1168"/>
    <n v="136.91999999999999"/>
    <n v="4"/>
    <n v="0"/>
    <n v="41.076000000000001"/>
    <x v="6"/>
  </r>
  <r>
    <n v="1910"/>
    <x v="937"/>
    <s v="18/12/2017"/>
    <x v="350"/>
    <x v="1"/>
    <x v="551"/>
    <s v="Duane Benoit"/>
    <x v="0"/>
    <s v="United States"/>
    <s v="Oceanside"/>
    <x v="15"/>
    <n v="11572"/>
    <x v="3"/>
    <x v="1183"/>
    <x v="0"/>
    <x v="5"/>
    <x v="1169"/>
    <n v="18.96"/>
    <n v="2"/>
    <n v="0"/>
    <n v="8.532"/>
    <x v="3"/>
  </r>
  <r>
    <n v="1911"/>
    <x v="938"/>
    <s v="15/11/2016"/>
    <x v="407"/>
    <x v="1"/>
    <x v="34"/>
    <s v="Stewart Carmichael"/>
    <x v="1"/>
    <s v="United States"/>
    <s v="Los Angeles"/>
    <x v="1"/>
    <n v="90008"/>
    <x v="1"/>
    <x v="217"/>
    <x v="2"/>
    <x v="11"/>
    <x v="463"/>
    <n v="99.39"/>
    <n v="3"/>
    <n v="0"/>
    <n v="40.749899999999997"/>
    <x v="2"/>
  </r>
  <r>
    <n v="1912"/>
    <x v="939"/>
    <s v="3/7/2017"/>
    <x v="663"/>
    <x v="0"/>
    <x v="395"/>
    <s v="Frank Hawley"/>
    <x v="1"/>
    <s v="United States"/>
    <s v="Houston"/>
    <x v="5"/>
    <n v="77041"/>
    <x v="2"/>
    <x v="1184"/>
    <x v="1"/>
    <x v="10"/>
    <x v="1170"/>
    <n v="273.89600000000002"/>
    <n v="7"/>
    <n v="0.2"/>
    <n v="92.439899999999994"/>
    <x v="0"/>
  </r>
  <r>
    <n v="1913"/>
    <x v="939"/>
    <s v="3/7/2017"/>
    <x v="663"/>
    <x v="0"/>
    <x v="395"/>
    <s v="Frank Hawley"/>
    <x v="1"/>
    <s v="United States"/>
    <s v="Houston"/>
    <x v="5"/>
    <n v="77041"/>
    <x v="2"/>
    <x v="1185"/>
    <x v="2"/>
    <x v="15"/>
    <x v="1171"/>
    <n v="597.13199999999995"/>
    <n v="3"/>
    <n v="0.4"/>
    <n v="49.761000000000003"/>
    <x v="0"/>
  </r>
  <r>
    <n v="1914"/>
    <x v="940"/>
    <s v="15/1/2014"/>
    <x v="664"/>
    <x v="2"/>
    <x v="552"/>
    <s v="Erica Hackney"/>
    <x v="0"/>
    <s v="United States"/>
    <s v="Roswell"/>
    <x v="32"/>
    <n v="30076"/>
    <x v="0"/>
    <x v="246"/>
    <x v="2"/>
    <x v="11"/>
    <x v="247"/>
    <n v="149.94999999999999"/>
    <n v="5"/>
    <n v="0"/>
    <n v="65.977999999999994"/>
    <x v="4"/>
  </r>
  <r>
    <n v="1915"/>
    <x v="941"/>
    <s v="30/4/2017"/>
    <x v="547"/>
    <x v="1"/>
    <x v="357"/>
    <s v="Ann Steele"/>
    <x v="2"/>
    <s v="United States"/>
    <s v="Boynton Beach"/>
    <x v="2"/>
    <n v="33437"/>
    <x v="0"/>
    <x v="1186"/>
    <x v="1"/>
    <x v="2"/>
    <x v="1172"/>
    <n v="4.6079999999999997"/>
    <n v="2"/>
    <n v="0.2"/>
    <n v="1.6704000000000001"/>
    <x v="3"/>
  </r>
  <r>
    <n v="1916"/>
    <x v="941"/>
    <s v="30/4/2017"/>
    <x v="547"/>
    <x v="1"/>
    <x v="357"/>
    <s v="Ann Steele"/>
    <x v="2"/>
    <s v="United States"/>
    <s v="Boynton Beach"/>
    <x v="2"/>
    <n v="33437"/>
    <x v="0"/>
    <x v="900"/>
    <x v="1"/>
    <x v="6"/>
    <x v="772"/>
    <n v="15.528"/>
    <n v="3"/>
    <n v="0.2"/>
    <n v="4.8525"/>
    <x v="3"/>
  </r>
  <r>
    <n v="1917"/>
    <x v="941"/>
    <s v="30/4/2017"/>
    <x v="547"/>
    <x v="1"/>
    <x v="357"/>
    <s v="Ann Steele"/>
    <x v="2"/>
    <s v="United States"/>
    <s v="Boynton Beach"/>
    <x v="2"/>
    <n v="33437"/>
    <x v="0"/>
    <x v="639"/>
    <x v="1"/>
    <x v="2"/>
    <x v="639"/>
    <n v="11.952"/>
    <n v="3"/>
    <n v="0.2"/>
    <n v="3.8843999999999999"/>
    <x v="3"/>
  </r>
  <r>
    <n v="1918"/>
    <x v="942"/>
    <s v="8/11/2015"/>
    <x v="665"/>
    <x v="1"/>
    <x v="456"/>
    <s v="Helen Abelman"/>
    <x v="0"/>
    <s v="United States"/>
    <s v="Franklin"/>
    <x v="31"/>
    <n v="2038"/>
    <x v="3"/>
    <x v="372"/>
    <x v="1"/>
    <x v="6"/>
    <x v="373"/>
    <n v="11.65"/>
    <n v="5"/>
    <n v="0"/>
    <n v="3.3784999999999998"/>
    <x v="5"/>
  </r>
  <r>
    <n v="1919"/>
    <x v="943"/>
    <s v="30/10/2015"/>
    <x v="666"/>
    <x v="0"/>
    <x v="539"/>
    <s v="Cathy Hwang"/>
    <x v="2"/>
    <s v="United States"/>
    <s v="Detroit"/>
    <x v="12"/>
    <n v="48227"/>
    <x v="2"/>
    <x v="1187"/>
    <x v="2"/>
    <x v="7"/>
    <x v="1173"/>
    <n v="299.89999999999998"/>
    <n v="2"/>
    <n v="0"/>
    <n v="74.974999999999994"/>
    <x v="4"/>
  </r>
  <r>
    <n v="1920"/>
    <x v="944"/>
    <s v="17/8/2017"/>
    <x v="667"/>
    <x v="2"/>
    <x v="553"/>
    <s v="Edward Hooks"/>
    <x v="1"/>
    <s v="United States"/>
    <s v="Watertown"/>
    <x v="15"/>
    <n v="13601"/>
    <x v="3"/>
    <x v="1188"/>
    <x v="1"/>
    <x v="8"/>
    <x v="1174"/>
    <n v="895.92"/>
    <n v="5"/>
    <n v="0.2"/>
    <n v="302.37299999999999"/>
    <x v="4"/>
  </r>
  <r>
    <n v="1921"/>
    <x v="944"/>
    <s v="17/8/2017"/>
    <x v="667"/>
    <x v="2"/>
    <x v="553"/>
    <s v="Edward Hooks"/>
    <x v="1"/>
    <s v="United States"/>
    <s v="Watertown"/>
    <x v="15"/>
    <n v="13601"/>
    <x v="3"/>
    <x v="1189"/>
    <x v="0"/>
    <x v="1"/>
    <x v="1175"/>
    <n v="462.56400000000002"/>
    <n v="2"/>
    <n v="0.1"/>
    <n v="97.6524"/>
    <x v="4"/>
  </r>
  <r>
    <n v="1922"/>
    <x v="945"/>
    <s v="3/10/2015"/>
    <x v="256"/>
    <x v="1"/>
    <x v="89"/>
    <s v="Mary Zewe"/>
    <x v="1"/>
    <s v="United States"/>
    <s v="Reading"/>
    <x v="9"/>
    <n v="19601"/>
    <x v="3"/>
    <x v="1190"/>
    <x v="1"/>
    <x v="4"/>
    <x v="683"/>
    <n v="15.007999999999999"/>
    <n v="2"/>
    <n v="0.2"/>
    <n v="1.5007999999999999"/>
    <x v="5"/>
  </r>
  <r>
    <n v="1923"/>
    <x v="946"/>
    <s v="8/7/2016"/>
    <x v="668"/>
    <x v="0"/>
    <x v="554"/>
    <s v="Scot Coram"/>
    <x v="1"/>
    <s v="United States"/>
    <s v="Arlington"/>
    <x v="5"/>
    <n v="76017"/>
    <x v="2"/>
    <x v="1191"/>
    <x v="2"/>
    <x v="7"/>
    <x v="1176"/>
    <n v="863.64"/>
    <n v="9"/>
    <n v="0.2"/>
    <n v="107.955"/>
    <x v="4"/>
  </r>
  <r>
    <n v="1924"/>
    <x v="946"/>
    <s v="8/7/2016"/>
    <x v="668"/>
    <x v="0"/>
    <x v="554"/>
    <s v="Scot Coram"/>
    <x v="1"/>
    <s v="United States"/>
    <s v="Arlington"/>
    <x v="5"/>
    <n v="76017"/>
    <x v="2"/>
    <x v="397"/>
    <x v="1"/>
    <x v="6"/>
    <x v="398"/>
    <n v="47.616"/>
    <n v="3"/>
    <n v="0.2"/>
    <n v="3.5712000000000002"/>
    <x v="4"/>
  </r>
  <r>
    <n v="1925"/>
    <x v="947"/>
    <s v="5/12/2017"/>
    <x v="94"/>
    <x v="0"/>
    <x v="268"/>
    <s v="Naresj Patel"/>
    <x v="0"/>
    <s v="United States"/>
    <s v="San Diego"/>
    <x v="1"/>
    <n v="92024"/>
    <x v="1"/>
    <x v="334"/>
    <x v="1"/>
    <x v="10"/>
    <x v="334"/>
    <n v="92.94"/>
    <n v="3"/>
    <n v="0"/>
    <n v="41.823"/>
    <x v="4"/>
  </r>
  <r>
    <n v="1926"/>
    <x v="948"/>
    <s v="9/3/2017"/>
    <x v="669"/>
    <x v="1"/>
    <x v="352"/>
    <s v="Lindsay Williams"/>
    <x v="1"/>
    <s v="United States"/>
    <s v="San Francisco"/>
    <x v="1"/>
    <n v="94110"/>
    <x v="1"/>
    <x v="295"/>
    <x v="2"/>
    <x v="11"/>
    <x v="295"/>
    <n v="199.98"/>
    <n v="2"/>
    <n v="0"/>
    <n v="69.992999999999995"/>
    <x v="1"/>
  </r>
  <r>
    <n v="1927"/>
    <x v="949"/>
    <s v="9/6/2016"/>
    <x v="35"/>
    <x v="1"/>
    <x v="411"/>
    <s v="Greg Matthias"/>
    <x v="0"/>
    <s v="United States"/>
    <s v="Los Angeles"/>
    <x v="1"/>
    <n v="90045"/>
    <x v="1"/>
    <x v="1192"/>
    <x v="2"/>
    <x v="7"/>
    <x v="1177"/>
    <n v="177.48"/>
    <n v="3"/>
    <n v="0.2"/>
    <n v="19.9665"/>
    <x v="5"/>
  </r>
  <r>
    <n v="1928"/>
    <x v="950"/>
    <s v="28/11/2017"/>
    <x v="670"/>
    <x v="2"/>
    <x v="302"/>
    <s v="Rick Hansen"/>
    <x v="0"/>
    <s v="United States"/>
    <s v="Denver"/>
    <x v="22"/>
    <n v="80219"/>
    <x v="1"/>
    <x v="417"/>
    <x v="1"/>
    <x v="10"/>
    <x v="417"/>
    <n v="88.768000000000001"/>
    <n v="2"/>
    <n v="0.2"/>
    <n v="31.0688"/>
    <x v="0"/>
  </r>
  <r>
    <n v="1929"/>
    <x v="951"/>
    <s v="16/3/2017"/>
    <x v="671"/>
    <x v="0"/>
    <x v="91"/>
    <s v="Valerie Mitchum"/>
    <x v="2"/>
    <s v="United States"/>
    <s v="Seattle"/>
    <x v="4"/>
    <n v="98105"/>
    <x v="1"/>
    <x v="1193"/>
    <x v="1"/>
    <x v="10"/>
    <x v="1178"/>
    <n v="6.48"/>
    <n v="1"/>
    <n v="0"/>
    <n v="3.1103999999999998"/>
    <x v="4"/>
  </r>
  <r>
    <n v="1930"/>
    <x v="951"/>
    <s v="16/3/2017"/>
    <x v="671"/>
    <x v="0"/>
    <x v="91"/>
    <s v="Valerie Mitchum"/>
    <x v="2"/>
    <s v="United States"/>
    <s v="Seattle"/>
    <x v="4"/>
    <n v="98105"/>
    <x v="1"/>
    <x v="243"/>
    <x v="1"/>
    <x v="4"/>
    <x v="244"/>
    <n v="46.51"/>
    <n v="1"/>
    <n v="0"/>
    <n v="1.8604000000000001"/>
    <x v="4"/>
  </r>
  <r>
    <n v="1931"/>
    <x v="951"/>
    <s v="16/3/2017"/>
    <x v="671"/>
    <x v="0"/>
    <x v="91"/>
    <s v="Valerie Mitchum"/>
    <x v="2"/>
    <s v="United States"/>
    <s v="Seattle"/>
    <x v="4"/>
    <n v="98105"/>
    <x v="1"/>
    <x v="903"/>
    <x v="2"/>
    <x v="7"/>
    <x v="895"/>
    <n v="659.976"/>
    <n v="3"/>
    <n v="0.2"/>
    <n v="49.498199999999997"/>
    <x v="4"/>
  </r>
  <r>
    <n v="1932"/>
    <x v="952"/>
    <s v="27/11/2016"/>
    <x v="533"/>
    <x v="0"/>
    <x v="113"/>
    <s v="Craig Carreira"/>
    <x v="0"/>
    <s v="United States"/>
    <s v="Scottsdale"/>
    <x v="16"/>
    <n v="85254"/>
    <x v="1"/>
    <x v="1194"/>
    <x v="2"/>
    <x v="7"/>
    <x v="1179"/>
    <n v="271.99200000000002"/>
    <n v="1"/>
    <n v="0.2"/>
    <n v="23.799299999999999"/>
    <x v="4"/>
  </r>
  <r>
    <n v="1933"/>
    <x v="953"/>
    <s v="6/8/2017"/>
    <x v="672"/>
    <x v="0"/>
    <x v="277"/>
    <s v="Seth Vernon"/>
    <x v="0"/>
    <s v="United States"/>
    <s v="Lafayette"/>
    <x v="28"/>
    <n v="70506"/>
    <x v="0"/>
    <x v="1195"/>
    <x v="0"/>
    <x v="0"/>
    <x v="1180"/>
    <n v="145.74"/>
    <n v="3"/>
    <n v="0"/>
    <n v="23.3184"/>
    <x v="1"/>
  </r>
  <r>
    <n v="1934"/>
    <x v="953"/>
    <s v="6/8/2017"/>
    <x v="672"/>
    <x v="0"/>
    <x v="277"/>
    <s v="Seth Vernon"/>
    <x v="0"/>
    <s v="United States"/>
    <s v="Lafayette"/>
    <x v="28"/>
    <n v="70506"/>
    <x v="0"/>
    <x v="50"/>
    <x v="0"/>
    <x v="5"/>
    <x v="50"/>
    <n v="15.4"/>
    <n v="5"/>
    <n v="0"/>
    <n v="7.3920000000000003"/>
    <x v="1"/>
  </r>
  <r>
    <n v="1935"/>
    <x v="954"/>
    <s v="27/11/2017"/>
    <x v="108"/>
    <x v="1"/>
    <x v="352"/>
    <s v="Lindsay Williams"/>
    <x v="1"/>
    <s v="United States"/>
    <s v="San Francisco"/>
    <x v="1"/>
    <n v="94109"/>
    <x v="1"/>
    <x v="1158"/>
    <x v="1"/>
    <x v="10"/>
    <x v="1146"/>
    <n v="244.55"/>
    <n v="5"/>
    <n v="0"/>
    <n v="114.9385"/>
    <x v="5"/>
  </r>
  <r>
    <n v="1936"/>
    <x v="954"/>
    <s v="27/11/2017"/>
    <x v="108"/>
    <x v="1"/>
    <x v="352"/>
    <s v="Lindsay Williams"/>
    <x v="1"/>
    <s v="United States"/>
    <s v="San Francisco"/>
    <x v="1"/>
    <n v="94109"/>
    <x v="1"/>
    <x v="1196"/>
    <x v="2"/>
    <x v="11"/>
    <x v="1181"/>
    <n v="166.16"/>
    <n v="8"/>
    <n v="0"/>
    <n v="59.817599999999999"/>
    <x v="5"/>
  </r>
  <r>
    <n v="1937"/>
    <x v="955"/>
    <s v="25/5/2015"/>
    <x v="673"/>
    <x v="0"/>
    <x v="472"/>
    <s v="Nora Pelletier"/>
    <x v="2"/>
    <s v="United States"/>
    <s v="San Francisco"/>
    <x v="1"/>
    <n v="94109"/>
    <x v="1"/>
    <x v="875"/>
    <x v="0"/>
    <x v="5"/>
    <x v="869"/>
    <n v="14.73"/>
    <n v="3"/>
    <n v="0"/>
    <n v="4.8609"/>
    <x v="4"/>
  </r>
  <r>
    <n v="1938"/>
    <x v="956"/>
    <s v="8/7/2016"/>
    <x v="294"/>
    <x v="1"/>
    <x v="555"/>
    <s v="Joe Elijah"/>
    <x v="0"/>
    <s v="United States"/>
    <s v="Broomfield"/>
    <x v="22"/>
    <n v="80020"/>
    <x v="1"/>
    <x v="1197"/>
    <x v="1"/>
    <x v="8"/>
    <x v="1182"/>
    <n v="19.968"/>
    <n v="2"/>
    <n v="0.7"/>
    <n v="-13.311999999999999"/>
    <x v="1"/>
  </r>
  <r>
    <n v="1939"/>
    <x v="956"/>
    <s v="8/7/2016"/>
    <x v="294"/>
    <x v="1"/>
    <x v="555"/>
    <s v="Joe Elijah"/>
    <x v="0"/>
    <s v="United States"/>
    <s v="Broomfield"/>
    <x v="22"/>
    <n v="80020"/>
    <x v="1"/>
    <x v="1198"/>
    <x v="1"/>
    <x v="4"/>
    <x v="1183"/>
    <n v="33.488"/>
    <n v="7"/>
    <n v="0.2"/>
    <n v="-1.2558"/>
    <x v="1"/>
  </r>
  <r>
    <n v="1940"/>
    <x v="956"/>
    <s v="8/7/2016"/>
    <x v="294"/>
    <x v="1"/>
    <x v="555"/>
    <s v="Joe Elijah"/>
    <x v="0"/>
    <s v="United States"/>
    <s v="Broomfield"/>
    <x v="22"/>
    <n v="80020"/>
    <x v="1"/>
    <x v="24"/>
    <x v="1"/>
    <x v="8"/>
    <x v="24"/>
    <n v="8.7360000000000007"/>
    <n v="4"/>
    <n v="0.7"/>
    <n v="-6.1151999999999997"/>
    <x v="1"/>
  </r>
  <r>
    <n v="1941"/>
    <x v="956"/>
    <s v="8/7/2016"/>
    <x v="294"/>
    <x v="1"/>
    <x v="555"/>
    <s v="Joe Elijah"/>
    <x v="0"/>
    <s v="United States"/>
    <s v="Broomfield"/>
    <x v="22"/>
    <n v="80020"/>
    <x v="1"/>
    <x v="157"/>
    <x v="0"/>
    <x v="1"/>
    <x v="158"/>
    <n v="662.88"/>
    <n v="3"/>
    <n v="0.2"/>
    <n v="74.573999999999998"/>
    <x v="1"/>
  </r>
  <r>
    <n v="1942"/>
    <x v="957"/>
    <s v="29/8/2017"/>
    <x v="153"/>
    <x v="2"/>
    <x v="434"/>
    <s v="Cathy Prescott"/>
    <x v="1"/>
    <s v="United States"/>
    <s v="Quincy"/>
    <x v="10"/>
    <n v="62301"/>
    <x v="2"/>
    <x v="198"/>
    <x v="1"/>
    <x v="2"/>
    <x v="199"/>
    <n v="47.36"/>
    <n v="4"/>
    <n v="0.2"/>
    <n v="17.760000000000002"/>
    <x v="0"/>
  </r>
  <r>
    <n v="1943"/>
    <x v="957"/>
    <s v="29/8/2017"/>
    <x v="153"/>
    <x v="2"/>
    <x v="434"/>
    <s v="Cathy Prescott"/>
    <x v="1"/>
    <s v="United States"/>
    <s v="Quincy"/>
    <x v="10"/>
    <n v="62301"/>
    <x v="2"/>
    <x v="456"/>
    <x v="1"/>
    <x v="4"/>
    <x v="457"/>
    <n v="27.44"/>
    <n v="2"/>
    <n v="0.2"/>
    <n v="2.4009999999999998"/>
    <x v="0"/>
  </r>
  <r>
    <n v="1944"/>
    <x v="957"/>
    <s v="29/8/2017"/>
    <x v="153"/>
    <x v="2"/>
    <x v="434"/>
    <s v="Cathy Prescott"/>
    <x v="1"/>
    <s v="United States"/>
    <s v="Quincy"/>
    <x v="10"/>
    <n v="62301"/>
    <x v="2"/>
    <x v="751"/>
    <x v="1"/>
    <x v="8"/>
    <x v="749"/>
    <n v="3.24"/>
    <n v="9"/>
    <n v="0.8"/>
    <n v="-5.1840000000000002"/>
    <x v="0"/>
  </r>
  <r>
    <n v="1945"/>
    <x v="958"/>
    <s v="20/6/2016"/>
    <x v="674"/>
    <x v="1"/>
    <x v="105"/>
    <s v="Erin Ashbrook"/>
    <x v="1"/>
    <s v="United States"/>
    <s v="Carrollton"/>
    <x v="5"/>
    <n v="75007"/>
    <x v="2"/>
    <x v="1016"/>
    <x v="2"/>
    <x v="11"/>
    <x v="1007"/>
    <n v="95.968000000000004"/>
    <n v="4"/>
    <n v="0.2"/>
    <n v="26.391200000000001"/>
    <x v="5"/>
  </r>
  <r>
    <n v="1946"/>
    <x v="958"/>
    <s v="20/6/2016"/>
    <x v="674"/>
    <x v="1"/>
    <x v="105"/>
    <s v="Erin Ashbrook"/>
    <x v="1"/>
    <s v="United States"/>
    <s v="Carrollton"/>
    <x v="5"/>
    <n v="75007"/>
    <x v="2"/>
    <x v="1145"/>
    <x v="1"/>
    <x v="10"/>
    <x v="1133"/>
    <n v="10.368"/>
    <n v="2"/>
    <n v="0.2"/>
    <n v="3.6288"/>
    <x v="5"/>
  </r>
  <r>
    <n v="1947"/>
    <x v="959"/>
    <s v="2/9/2017"/>
    <x v="371"/>
    <x v="1"/>
    <x v="556"/>
    <s v="Ann Chong"/>
    <x v="1"/>
    <s v="United States"/>
    <s v="New York City"/>
    <x v="15"/>
    <n v="10009"/>
    <x v="3"/>
    <x v="332"/>
    <x v="1"/>
    <x v="6"/>
    <x v="332"/>
    <n v="23.1"/>
    <n v="2"/>
    <n v="0"/>
    <n v="6.468"/>
    <x v="1"/>
  </r>
  <r>
    <n v="1948"/>
    <x v="959"/>
    <s v="2/9/2017"/>
    <x v="371"/>
    <x v="1"/>
    <x v="556"/>
    <s v="Ann Chong"/>
    <x v="1"/>
    <s v="United States"/>
    <s v="New York City"/>
    <x v="15"/>
    <n v="10009"/>
    <x v="3"/>
    <x v="1137"/>
    <x v="0"/>
    <x v="5"/>
    <x v="1125"/>
    <n v="11.54"/>
    <n v="2"/>
    <n v="0"/>
    <n v="3.4620000000000002"/>
    <x v="1"/>
  </r>
  <r>
    <n v="1949"/>
    <x v="959"/>
    <s v="2/9/2017"/>
    <x v="371"/>
    <x v="1"/>
    <x v="556"/>
    <s v="Ann Chong"/>
    <x v="1"/>
    <s v="United States"/>
    <s v="New York City"/>
    <x v="15"/>
    <n v="10009"/>
    <x v="3"/>
    <x v="411"/>
    <x v="0"/>
    <x v="3"/>
    <x v="411"/>
    <n v="254.52600000000001"/>
    <n v="1"/>
    <n v="0.4"/>
    <n v="-93.3262"/>
    <x v="1"/>
  </r>
  <r>
    <n v="1950"/>
    <x v="959"/>
    <s v="2/9/2017"/>
    <x v="371"/>
    <x v="1"/>
    <x v="556"/>
    <s v="Ann Chong"/>
    <x v="1"/>
    <s v="United States"/>
    <s v="New York City"/>
    <x v="15"/>
    <n v="10009"/>
    <x v="3"/>
    <x v="95"/>
    <x v="1"/>
    <x v="9"/>
    <x v="95"/>
    <n v="12.98"/>
    <n v="1"/>
    <n v="0"/>
    <n v="3.7642000000000002"/>
    <x v="1"/>
  </r>
  <r>
    <n v="1951"/>
    <x v="959"/>
    <s v="2/9/2017"/>
    <x v="371"/>
    <x v="1"/>
    <x v="556"/>
    <s v="Ann Chong"/>
    <x v="1"/>
    <s v="United States"/>
    <s v="New York City"/>
    <x v="15"/>
    <n v="10009"/>
    <x v="3"/>
    <x v="925"/>
    <x v="1"/>
    <x v="8"/>
    <x v="917"/>
    <n v="26.431999999999999"/>
    <n v="8"/>
    <n v="0.2"/>
    <n v="8.9207999999999998"/>
    <x v="1"/>
  </r>
  <r>
    <n v="1952"/>
    <x v="959"/>
    <s v="2/9/2017"/>
    <x v="371"/>
    <x v="1"/>
    <x v="556"/>
    <s v="Ann Chong"/>
    <x v="1"/>
    <s v="United States"/>
    <s v="New York City"/>
    <x v="15"/>
    <n v="10009"/>
    <x v="3"/>
    <x v="781"/>
    <x v="2"/>
    <x v="7"/>
    <x v="780"/>
    <n v="197.97"/>
    <n v="3"/>
    <n v="0"/>
    <n v="57.411299999999997"/>
    <x v="1"/>
  </r>
  <r>
    <n v="1953"/>
    <x v="959"/>
    <s v="2/9/2017"/>
    <x v="371"/>
    <x v="1"/>
    <x v="556"/>
    <s v="Ann Chong"/>
    <x v="1"/>
    <s v="United States"/>
    <s v="New York City"/>
    <x v="15"/>
    <n v="10009"/>
    <x v="3"/>
    <x v="1042"/>
    <x v="1"/>
    <x v="2"/>
    <x v="1031"/>
    <n v="18.899999999999999"/>
    <n v="6"/>
    <n v="0"/>
    <n v="9.0719999999999992"/>
    <x v="1"/>
  </r>
  <r>
    <n v="1954"/>
    <x v="959"/>
    <s v="2/9/2017"/>
    <x v="371"/>
    <x v="1"/>
    <x v="556"/>
    <s v="Ann Chong"/>
    <x v="1"/>
    <s v="United States"/>
    <s v="New York City"/>
    <x v="15"/>
    <n v="10009"/>
    <x v="3"/>
    <x v="463"/>
    <x v="0"/>
    <x v="1"/>
    <x v="464"/>
    <n v="1282.4100000000001"/>
    <n v="5"/>
    <n v="0.1"/>
    <n v="213.73500000000001"/>
    <x v="1"/>
  </r>
  <r>
    <n v="1955"/>
    <x v="959"/>
    <s v="2/9/2017"/>
    <x v="371"/>
    <x v="1"/>
    <x v="556"/>
    <s v="Ann Chong"/>
    <x v="1"/>
    <s v="United States"/>
    <s v="New York City"/>
    <x v="15"/>
    <n v="10009"/>
    <x v="3"/>
    <x v="1199"/>
    <x v="1"/>
    <x v="6"/>
    <x v="1184"/>
    <n v="4.92"/>
    <n v="3"/>
    <n v="0"/>
    <n v="2.214"/>
    <x v="1"/>
  </r>
  <r>
    <n v="1956"/>
    <x v="959"/>
    <s v="2/9/2017"/>
    <x v="371"/>
    <x v="1"/>
    <x v="556"/>
    <s v="Ann Chong"/>
    <x v="1"/>
    <s v="United States"/>
    <s v="New York City"/>
    <x v="15"/>
    <n v="10009"/>
    <x v="3"/>
    <x v="1200"/>
    <x v="2"/>
    <x v="11"/>
    <x v="1185"/>
    <n v="238"/>
    <n v="2"/>
    <n v="0"/>
    <n v="38.08"/>
    <x v="1"/>
  </r>
  <r>
    <n v="1957"/>
    <x v="959"/>
    <s v="2/9/2017"/>
    <x v="371"/>
    <x v="1"/>
    <x v="556"/>
    <s v="Ann Chong"/>
    <x v="1"/>
    <s v="United States"/>
    <s v="New York City"/>
    <x v="15"/>
    <n v="10009"/>
    <x v="3"/>
    <x v="201"/>
    <x v="2"/>
    <x v="11"/>
    <x v="202"/>
    <n v="167.97"/>
    <n v="3"/>
    <n v="0"/>
    <n v="40.312800000000003"/>
    <x v="1"/>
  </r>
  <r>
    <n v="1958"/>
    <x v="959"/>
    <s v="2/9/2017"/>
    <x v="371"/>
    <x v="1"/>
    <x v="556"/>
    <s v="Ann Chong"/>
    <x v="1"/>
    <s v="United States"/>
    <s v="New York City"/>
    <x v="15"/>
    <n v="10009"/>
    <x v="3"/>
    <x v="1117"/>
    <x v="1"/>
    <x v="10"/>
    <x v="1105"/>
    <n v="17.12"/>
    <n v="4"/>
    <n v="0"/>
    <n v="7.7039999999999997"/>
    <x v="1"/>
  </r>
  <r>
    <n v="1959"/>
    <x v="960"/>
    <s v="10/9/2017"/>
    <x v="17"/>
    <x v="0"/>
    <x v="355"/>
    <s v="Robert Waldorf"/>
    <x v="0"/>
    <s v="United States"/>
    <s v="Springfield"/>
    <x v="25"/>
    <n v="65807"/>
    <x v="2"/>
    <x v="806"/>
    <x v="1"/>
    <x v="8"/>
    <x v="804"/>
    <n v="16.2"/>
    <n v="3"/>
    <n v="0"/>
    <n v="7.7759999999999998"/>
    <x v="3"/>
  </r>
  <r>
    <n v="1960"/>
    <x v="960"/>
    <s v="10/9/2017"/>
    <x v="17"/>
    <x v="0"/>
    <x v="355"/>
    <s v="Robert Waldorf"/>
    <x v="0"/>
    <s v="United States"/>
    <s v="Springfield"/>
    <x v="25"/>
    <n v="65807"/>
    <x v="2"/>
    <x v="1201"/>
    <x v="1"/>
    <x v="9"/>
    <x v="1186"/>
    <n v="33.99"/>
    <n v="3"/>
    <n v="0"/>
    <n v="14.6157"/>
    <x v="3"/>
  </r>
  <r>
    <n v="1961"/>
    <x v="960"/>
    <s v="10/9/2017"/>
    <x v="17"/>
    <x v="0"/>
    <x v="355"/>
    <s v="Robert Waldorf"/>
    <x v="0"/>
    <s v="United States"/>
    <s v="Springfield"/>
    <x v="25"/>
    <n v="65807"/>
    <x v="2"/>
    <x v="1089"/>
    <x v="2"/>
    <x v="11"/>
    <x v="1079"/>
    <n v="296.85000000000002"/>
    <n v="5"/>
    <n v="0"/>
    <n v="53.433"/>
    <x v="3"/>
  </r>
  <r>
    <n v="1962"/>
    <x v="960"/>
    <s v="10/9/2017"/>
    <x v="17"/>
    <x v="0"/>
    <x v="355"/>
    <s v="Robert Waldorf"/>
    <x v="0"/>
    <s v="United States"/>
    <s v="Springfield"/>
    <x v="25"/>
    <n v="65807"/>
    <x v="2"/>
    <x v="1202"/>
    <x v="2"/>
    <x v="11"/>
    <x v="1187"/>
    <n v="112.8"/>
    <n v="6"/>
    <n v="0"/>
    <n v="6.7679999999999998"/>
    <x v="3"/>
  </r>
  <r>
    <n v="1963"/>
    <x v="960"/>
    <s v="10/9/2017"/>
    <x v="17"/>
    <x v="0"/>
    <x v="355"/>
    <s v="Robert Waldorf"/>
    <x v="0"/>
    <s v="United States"/>
    <s v="Springfield"/>
    <x v="25"/>
    <n v="65807"/>
    <x v="2"/>
    <x v="1203"/>
    <x v="1"/>
    <x v="8"/>
    <x v="1188"/>
    <n v="13.71"/>
    <n v="3"/>
    <n v="0"/>
    <n v="6.5808"/>
    <x v="3"/>
  </r>
  <r>
    <n v="1964"/>
    <x v="960"/>
    <s v="10/9/2017"/>
    <x v="17"/>
    <x v="0"/>
    <x v="355"/>
    <s v="Robert Waldorf"/>
    <x v="0"/>
    <s v="United States"/>
    <s v="Springfield"/>
    <x v="25"/>
    <n v="65807"/>
    <x v="2"/>
    <x v="1025"/>
    <x v="1"/>
    <x v="10"/>
    <x v="1016"/>
    <n v="24.9"/>
    <n v="5"/>
    <n v="0"/>
    <n v="11.702999999999999"/>
    <x v="3"/>
  </r>
  <r>
    <n v="1965"/>
    <x v="960"/>
    <s v="10/9/2017"/>
    <x v="17"/>
    <x v="0"/>
    <x v="355"/>
    <s v="Robert Waldorf"/>
    <x v="0"/>
    <s v="United States"/>
    <s v="Springfield"/>
    <x v="25"/>
    <n v="65807"/>
    <x v="2"/>
    <x v="621"/>
    <x v="1"/>
    <x v="4"/>
    <x v="621"/>
    <n v="286.29000000000002"/>
    <n v="3"/>
    <n v="0"/>
    <n v="17.177399999999999"/>
    <x v="3"/>
  </r>
  <r>
    <n v="1966"/>
    <x v="960"/>
    <s v="10/9/2017"/>
    <x v="17"/>
    <x v="0"/>
    <x v="355"/>
    <s v="Robert Waldorf"/>
    <x v="0"/>
    <s v="United States"/>
    <s v="Springfield"/>
    <x v="25"/>
    <n v="65807"/>
    <x v="2"/>
    <x v="1204"/>
    <x v="1"/>
    <x v="9"/>
    <x v="1189"/>
    <n v="24.18"/>
    <n v="2"/>
    <n v="0"/>
    <n v="7.2539999999999996"/>
    <x v="3"/>
  </r>
  <r>
    <n v="1967"/>
    <x v="961"/>
    <s v="21/12/2017"/>
    <x v="675"/>
    <x v="1"/>
    <x v="203"/>
    <s v="Dean Braden"/>
    <x v="0"/>
    <s v="United States"/>
    <s v="Paterson"/>
    <x v="30"/>
    <n v="7501"/>
    <x v="3"/>
    <x v="539"/>
    <x v="2"/>
    <x v="7"/>
    <x v="539"/>
    <n v="281.97000000000003"/>
    <n v="3"/>
    <n v="0"/>
    <n v="78.951599999999999"/>
    <x v="2"/>
  </r>
  <r>
    <n v="1968"/>
    <x v="961"/>
    <s v="21/12/2017"/>
    <x v="675"/>
    <x v="1"/>
    <x v="203"/>
    <s v="Dean Braden"/>
    <x v="0"/>
    <s v="United States"/>
    <s v="Paterson"/>
    <x v="30"/>
    <n v="7501"/>
    <x v="3"/>
    <x v="1205"/>
    <x v="1"/>
    <x v="14"/>
    <x v="1190"/>
    <n v="69.5"/>
    <n v="5"/>
    <n v="0"/>
    <n v="20.155000000000001"/>
    <x v="2"/>
  </r>
  <r>
    <n v="1969"/>
    <x v="961"/>
    <s v="21/12/2017"/>
    <x v="675"/>
    <x v="1"/>
    <x v="203"/>
    <s v="Dean Braden"/>
    <x v="0"/>
    <s v="United States"/>
    <s v="Paterson"/>
    <x v="30"/>
    <n v="7501"/>
    <x v="3"/>
    <x v="162"/>
    <x v="1"/>
    <x v="10"/>
    <x v="163"/>
    <n v="166.44"/>
    <n v="3"/>
    <n v="0"/>
    <n v="79.891199999999998"/>
    <x v="2"/>
  </r>
  <r>
    <n v="1970"/>
    <x v="962"/>
    <s v="23/9/2017"/>
    <x v="289"/>
    <x v="1"/>
    <x v="217"/>
    <s v="Bill Donatelli"/>
    <x v="0"/>
    <s v="United States"/>
    <s v="Tulsa"/>
    <x v="26"/>
    <n v="74133"/>
    <x v="2"/>
    <x v="171"/>
    <x v="2"/>
    <x v="11"/>
    <x v="172"/>
    <n v="291.95999999999998"/>
    <n v="4"/>
    <n v="0"/>
    <n v="102.18600000000001"/>
    <x v="5"/>
  </r>
  <r>
    <n v="1971"/>
    <x v="963"/>
    <s v="6/5/2017"/>
    <x v="676"/>
    <x v="1"/>
    <x v="529"/>
    <s v="Max Ludwig"/>
    <x v="2"/>
    <s v="United States"/>
    <s v="Chicago"/>
    <x v="10"/>
    <n v="60623"/>
    <x v="2"/>
    <x v="1126"/>
    <x v="1"/>
    <x v="6"/>
    <x v="1114"/>
    <n v="6.4080000000000004"/>
    <n v="3"/>
    <n v="0.2"/>
    <n v="0.64080000000000004"/>
    <x v="3"/>
  </r>
  <r>
    <n v="1972"/>
    <x v="963"/>
    <s v="6/5/2017"/>
    <x v="676"/>
    <x v="1"/>
    <x v="529"/>
    <s v="Max Ludwig"/>
    <x v="2"/>
    <s v="United States"/>
    <s v="Chicago"/>
    <x v="10"/>
    <n v="60623"/>
    <x v="2"/>
    <x v="171"/>
    <x v="2"/>
    <x v="11"/>
    <x v="172"/>
    <n v="408.74400000000003"/>
    <n v="7"/>
    <n v="0.2"/>
    <n v="76.639499999999998"/>
    <x v="3"/>
  </r>
  <r>
    <n v="1973"/>
    <x v="964"/>
    <s v="14/12/2014"/>
    <x v="549"/>
    <x v="1"/>
    <x v="557"/>
    <s v="Joy Daniels"/>
    <x v="0"/>
    <s v="United States"/>
    <s v="Chicago"/>
    <x v="10"/>
    <n v="60610"/>
    <x v="2"/>
    <x v="1206"/>
    <x v="1"/>
    <x v="8"/>
    <x v="1191"/>
    <n v="5.1040000000000001"/>
    <n v="4"/>
    <n v="0.8"/>
    <n v="-8.6768000000000001"/>
    <x v="3"/>
  </r>
  <r>
    <n v="1974"/>
    <x v="964"/>
    <s v="14/12/2014"/>
    <x v="549"/>
    <x v="1"/>
    <x v="557"/>
    <s v="Joy Daniels"/>
    <x v="0"/>
    <s v="United States"/>
    <s v="Chicago"/>
    <x v="10"/>
    <n v="60610"/>
    <x v="2"/>
    <x v="804"/>
    <x v="1"/>
    <x v="13"/>
    <x v="802"/>
    <n v="2.8959999999999999"/>
    <n v="2"/>
    <n v="0.2"/>
    <n v="0.47060000000000002"/>
    <x v="3"/>
  </r>
  <r>
    <n v="1975"/>
    <x v="964"/>
    <s v="14/12/2014"/>
    <x v="549"/>
    <x v="1"/>
    <x v="557"/>
    <s v="Joy Daniels"/>
    <x v="0"/>
    <s v="United States"/>
    <s v="Chicago"/>
    <x v="10"/>
    <n v="60610"/>
    <x v="2"/>
    <x v="1207"/>
    <x v="2"/>
    <x v="11"/>
    <x v="1192"/>
    <n v="35.015999999999998"/>
    <n v="3"/>
    <n v="0.2"/>
    <n v="-2.1884999999999999"/>
    <x v="3"/>
  </r>
  <r>
    <n v="1976"/>
    <x v="965"/>
    <s v="18/10/2014"/>
    <x v="677"/>
    <x v="0"/>
    <x v="127"/>
    <s v="Alan Schoenberger"/>
    <x v="1"/>
    <s v="United States"/>
    <s v="Montgomery"/>
    <x v="19"/>
    <n v="36116"/>
    <x v="0"/>
    <x v="196"/>
    <x v="1"/>
    <x v="4"/>
    <x v="197"/>
    <n v="275.97000000000003"/>
    <n v="3"/>
    <n v="0"/>
    <n v="11.0388"/>
    <x v="4"/>
  </r>
  <r>
    <n v="1977"/>
    <x v="965"/>
    <s v="18/10/2014"/>
    <x v="677"/>
    <x v="0"/>
    <x v="127"/>
    <s v="Alan Schoenberger"/>
    <x v="1"/>
    <s v="United States"/>
    <s v="Montgomery"/>
    <x v="19"/>
    <n v="36116"/>
    <x v="0"/>
    <x v="1208"/>
    <x v="2"/>
    <x v="7"/>
    <x v="1193"/>
    <n v="1394.95"/>
    <n v="5"/>
    <n v="0"/>
    <n v="362.68700000000001"/>
    <x v="4"/>
  </r>
  <r>
    <n v="1978"/>
    <x v="965"/>
    <s v="18/10/2014"/>
    <x v="677"/>
    <x v="0"/>
    <x v="127"/>
    <s v="Alan Schoenberger"/>
    <x v="1"/>
    <s v="United States"/>
    <s v="Montgomery"/>
    <x v="19"/>
    <n v="36116"/>
    <x v="0"/>
    <x v="1209"/>
    <x v="0"/>
    <x v="1"/>
    <x v="1194"/>
    <n v="545.88"/>
    <n v="6"/>
    <n v="0"/>
    <n v="70.964399999999998"/>
    <x v="4"/>
  </r>
  <r>
    <n v="1979"/>
    <x v="966"/>
    <s v="8/5/2015"/>
    <x v="678"/>
    <x v="1"/>
    <x v="211"/>
    <s v="Allen Armold"/>
    <x v="0"/>
    <s v="United States"/>
    <s v="Salem"/>
    <x v="21"/>
    <n v="97301"/>
    <x v="1"/>
    <x v="1210"/>
    <x v="1"/>
    <x v="6"/>
    <x v="1195"/>
    <n v="5.2480000000000002"/>
    <n v="2"/>
    <n v="0.2"/>
    <n v="0.59040000000000004"/>
    <x v="1"/>
  </r>
  <r>
    <n v="1980"/>
    <x v="967"/>
    <s v="14/4/2016"/>
    <x v="679"/>
    <x v="3"/>
    <x v="446"/>
    <s v="Kean Takahito"/>
    <x v="0"/>
    <s v="United States"/>
    <s v="Glendale"/>
    <x v="16"/>
    <n v="85301"/>
    <x v="1"/>
    <x v="284"/>
    <x v="0"/>
    <x v="1"/>
    <x v="284"/>
    <n v="933.53599999999994"/>
    <n v="4"/>
    <n v="0.2"/>
    <n v="105.0228"/>
    <x v="7"/>
  </r>
  <r>
    <n v="1981"/>
    <x v="967"/>
    <s v="14/4/2016"/>
    <x v="679"/>
    <x v="3"/>
    <x v="446"/>
    <s v="Kean Takahito"/>
    <x v="0"/>
    <s v="United States"/>
    <s v="Glendale"/>
    <x v="16"/>
    <n v="85301"/>
    <x v="1"/>
    <x v="230"/>
    <x v="1"/>
    <x v="4"/>
    <x v="231"/>
    <n v="42.975999999999999"/>
    <n v="4"/>
    <n v="0.2"/>
    <n v="4.2976000000000001"/>
    <x v="7"/>
  </r>
  <r>
    <n v="1982"/>
    <x v="968"/>
    <s v="14/12/2015"/>
    <x v="313"/>
    <x v="0"/>
    <x v="152"/>
    <s v="Muhammed MacIntyre"/>
    <x v="1"/>
    <s v="United States"/>
    <s v="Columbus"/>
    <x v="32"/>
    <n v="31907"/>
    <x v="0"/>
    <x v="620"/>
    <x v="1"/>
    <x v="8"/>
    <x v="620"/>
    <n v="3.76"/>
    <n v="2"/>
    <n v="0"/>
    <n v="1.8048"/>
    <x v="4"/>
  </r>
  <r>
    <n v="1983"/>
    <x v="969"/>
    <s v="3/12/2014"/>
    <x v="80"/>
    <x v="1"/>
    <x v="159"/>
    <s v="Nathan Gelder"/>
    <x v="0"/>
    <s v="United States"/>
    <s v="Oklahoma City"/>
    <x v="26"/>
    <n v="73120"/>
    <x v="2"/>
    <x v="1211"/>
    <x v="2"/>
    <x v="7"/>
    <x v="1196"/>
    <n v="479.96"/>
    <n v="4"/>
    <n v="0"/>
    <n v="134.3888"/>
    <x v="5"/>
  </r>
  <r>
    <n v="1984"/>
    <x v="970"/>
    <s v="25/11/2014"/>
    <x v="680"/>
    <x v="0"/>
    <x v="429"/>
    <s v="Laurel Workman"/>
    <x v="1"/>
    <s v="United States"/>
    <s v="Brentwood"/>
    <x v="1"/>
    <n v="94513"/>
    <x v="1"/>
    <x v="650"/>
    <x v="1"/>
    <x v="9"/>
    <x v="650"/>
    <n v="320.88"/>
    <n v="6"/>
    <n v="0"/>
    <n v="93.055199999999999"/>
    <x v="4"/>
  </r>
  <r>
    <n v="1985"/>
    <x v="970"/>
    <s v="25/11/2014"/>
    <x v="680"/>
    <x v="0"/>
    <x v="429"/>
    <s v="Laurel Workman"/>
    <x v="1"/>
    <s v="United States"/>
    <s v="Brentwood"/>
    <x v="1"/>
    <n v="94513"/>
    <x v="1"/>
    <x v="740"/>
    <x v="0"/>
    <x v="5"/>
    <x v="222"/>
    <n v="23.88"/>
    <n v="3"/>
    <n v="0"/>
    <n v="10.507199999999999"/>
    <x v="4"/>
  </r>
  <r>
    <n v="1986"/>
    <x v="970"/>
    <s v="25/11/2014"/>
    <x v="680"/>
    <x v="0"/>
    <x v="429"/>
    <s v="Laurel Workman"/>
    <x v="1"/>
    <s v="United States"/>
    <s v="Brentwood"/>
    <x v="1"/>
    <n v="94513"/>
    <x v="1"/>
    <x v="1070"/>
    <x v="1"/>
    <x v="10"/>
    <x v="1059"/>
    <n v="26.76"/>
    <n v="4"/>
    <n v="0"/>
    <n v="12.3096"/>
    <x v="4"/>
  </r>
  <r>
    <n v="1987"/>
    <x v="971"/>
    <s v="25/7/2016"/>
    <x v="330"/>
    <x v="2"/>
    <x v="558"/>
    <s v="Christy Brittain"/>
    <x v="0"/>
    <s v="United States"/>
    <s v="Columbus"/>
    <x v="24"/>
    <n v="43229"/>
    <x v="3"/>
    <x v="306"/>
    <x v="2"/>
    <x v="16"/>
    <x v="306"/>
    <n v="1439.9760000000001"/>
    <n v="4"/>
    <n v="0.4"/>
    <n v="191.99680000000001"/>
    <x v="4"/>
  </r>
  <r>
    <n v="1988"/>
    <x v="972"/>
    <s v="9/11/2015"/>
    <x v="681"/>
    <x v="1"/>
    <x v="548"/>
    <s v="Adam Shillingsburg"/>
    <x v="0"/>
    <s v="United States"/>
    <s v="Springfield"/>
    <x v="25"/>
    <n v="65807"/>
    <x v="2"/>
    <x v="1212"/>
    <x v="1"/>
    <x v="8"/>
    <x v="1197"/>
    <n v="17.22"/>
    <n v="3"/>
    <n v="0"/>
    <n v="7.9211999999999998"/>
    <x v="1"/>
  </r>
  <r>
    <n v="1989"/>
    <x v="972"/>
    <s v="9/11/2015"/>
    <x v="681"/>
    <x v="1"/>
    <x v="548"/>
    <s v="Adam Shillingsburg"/>
    <x v="0"/>
    <s v="United States"/>
    <s v="Springfield"/>
    <x v="25"/>
    <n v="65807"/>
    <x v="2"/>
    <x v="1213"/>
    <x v="0"/>
    <x v="3"/>
    <x v="1198"/>
    <n v="1024.3800000000001"/>
    <n v="7"/>
    <n v="0"/>
    <n v="215.1198"/>
    <x v="1"/>
  </r>
  <r>
    <n v="1990"/>
    <x v="972"/>
    <s v="9/11/2015"/>
    <x v="681"/>
    <x v="1"/>
    <x v="548"/>
    <s v="Adam Shillingsburg"/>
    <x v="0"/>
    <s v="United States"/>
    <s v="Springfield"/>
    <x v="25"/>
    <n v="65807"/>
    <x v="2"/>
    <x v="1214"/>
    <x v="1"/>
    <x v="12"/>
    <x v="753"/>
    <n v="26.22"/>
    <n v="3"/>
    <n v="0"/>
    <n v="12.323399999999999"/>
    <x v="1"/>
  </r>
  <r>
    <n v="1991"/>
    <x v="972"/>
    <s v="9/11/2015"/>
    <x v="681"/>
    <x v="1"/>
    <x v="548"/>
    <s v="Adam Shillingsburg"/>
    <x v="0"/>
    <s v="United States"/>
    <s v="Springfield"/>
    <x v="25"/>
    <n v="65807"/>
    <x v="2"/>
    <x v="1215"/>
    <x v="1"/>
    <x v="10"/>
    <x v="1199"/>
    <n v="17.34"/>
    <n v="3"/>
    <n v="0"/>
    <n v="8.4966000000000008"/>
    <x v="1"/>
  </r>
  <r>
    <n v="1992"/>
    <x v="973"/>
    <s v="24/2/2017"/>
    <x v="458"/>
    <x v="1"/>
    <x v="558"/>
    <s v="Christy Brittain"/>
    <x v="0"/>
    <s v="United States"/>
    <s v="Philadelphia"/>
    <x v="9"/>
    <n v="19134"/>
    <x v="3"/>
    <x v="925"/>
    <x v="1"/>
    <x v="8"/>
    <x v="917"/>
    <n v="4.9560000000000004"/>
    <n v="4"/>
    <n v="0.7"/>
    <n v="-3.7995999999999999"/>
    <x v="1"/>
  </r>
  <r>
    <n v="1993"/>
    <x v="974"/>
    <s v="25/6/2017"/>
    <x v="354"/>
    <x v="1"/>
    <x v="529"/>
    <s v="Max Ludwig"/>
    <x v="2"/>
    <s v="United States"/>
    <s v="Springfield"/>
    <x v="21"/>
    <n v="97477"/>
    <x v="1"/>
    <x v="429"/>
    <x v="1"/>
    <x v="2"/>
    <x v="429"/>
    <n v="71.040000000000006"/>
    <n v="6"/>
    <n v="0.2"/>
    <n v="26.64"/>
    <x v="2"/>
  </r>
  <r>
    <n v="1994"/>
    <x v="974"/>
    <s v="25/6/2017"/>
    <x v="354"/>
    <x v="1"/>
    <x v="529"/>
    <s v="Max Ludwig"/>
    <x v="2"/>
    <s v="United States"/>
    <s v="Springfield"/>
    <x v="21"/>
    <n v="97477"/>
    <x v="1"/>
    <x v="1216"/>
    <x v="1"/>
    <x v="6"/>
    <x v="1200"/>
    <n v="5.3440000000000003"/>
    <n v="2"/>
    <n v="0.2"/>
    <n v="0.73480000000000001"/>
    <x v="2"/>
  </r>
  <r>
    <n v="1995"/>
    <x v="974"/>
    <s v="25/6/2017"/>
    <x v="354"/>
    <x v="1"/>
    <x v="529"/>
    <s v="Max Ludwig"/>
    <x v="2"/>
    <s v="United States"/>
    <s v="Springfield"/>
    <x v="21"/>
    <n v="97477"/>
    <x v="1"/>
    <x v="1217"/>
    <x v="1"/>
    <x v="13"/>
    <x v="1201"/>
    <n v="11.304"/>
    <n v="3"/>
    <n v="0.2"/>
    <n v="-2.1194999999999999"/>
    <x v="2"/>
  </r>
  <r>
    <n v="1996"/>
    <x v="975"/>
    <s v="2/12/2017"/>
    <x v="379"/>
    <x v="0"/>
    <x v="559"/>
    <s v="Joy Smith"/>
    <x v="0"/>
    <s v="United States"/>
    <s v="Houston"/>
    <x v="5"/>
    <n v="77036"/>
    <x v="2"/>
    <x v="1218"/>
    <x v="1"/>
    <x v="9"/>
    <x v="1202"/>
    <n v="294.62"/>
    <n v="5"/>
    <n v="0.8"/>
    <n v="-766.01199999999994"/>
    <x v="4"/>
  </r>
  <r>
    <n v="1997"/>
    <x v="975"/>
    <s v="2/12/2017"/>
    <x v="379"/>
    <x v="0"/>
    <x v="559"/>
    <s v="Joy Smith"/>
    <x v="0"/>
    <s v="United States"/>
    <s v="Houston"/>
    <x v="5"/>
    <n v="77036"/>
    <x v="2"/>
    <x v="493"/>
    <x v="0"/>
    <x v="5"/>
    <x v="493"/>
    <n v="8.7520000000000007"/>
    <n v="4"/>
    <n v="0.6"/>
    <n v="-3.7195999999999998"/>
    <x v="4"/>
  </r>
  <r>
    <n v="1998"/>
    <x v="976"/>
    <s v="6/2/2014"/>
    <x v="682"/>
    <x v="2"/>
    <x v="540"/>
    <s v="Neil Ducich"/>
    <x v="1"/>
    <s v="United States"/>
    <s v="Chesapeake"/>
    <x v="17"/>
    <n v="23320"/>
    <x v="0"/>
    <x v="547"/>
    <x v="1"/>
    <x v="2"/>
    <x v="547"/>
    <n v="15"/>
    <n v="4"/>
    <n v="0"/>
    <n v="7.2"/>
    <x v="0"/>
  </r>
  <r>
    <n v="1999"/>
    <x v="976"/>
    <s v="6/2/2014"/>
    <x v="682"/>
    <x v="2"/>
    <x v="540"/>
    <s v="Neil Ducich"/>
    <x v="1"/>
    <s v="United States"/>
    <s v="Chesapeake"/>
    <x v="17"/>
    <n v="23320"/>
    <x v="0"/>
    <x v="297"/>
    <x v="2"/>
    <x v="7"/>
    <x v="297"/>
    <n v="161.61000000000001"/>
    <n v="1"/>
    <n v="0"/>
    <n v="42.018599999999999"/>
    <x v="0"/>
  </r>
  <r>
    <n v="2000"/>
    <x v="976"/>
    <s v="6/2/2014"/>
    <x v="682"/>
    <x v="2"/>
    <x v="540"/>
    <s v="Neil Ducich"/>
    <x v="1"/>
    <s v="United States"/>
    <s v="Chesapeake"/>
    <x v="17"/>
    <n v="23320"/>
    <x v="0"/>
    <x v="1129"/>
    <x v="2"/>
    <x v="7"/>
    <x v="1117"/>
    <n v="144.94999999999999"/>
    <n v="5"/>
    <n v="0"/>
    <n v="42.035499999999999"/>
    <x v="0"/>
  </r>
  <r>
    <n v="2001"/>
    <x v="977"/>
    <s v="11/4/2017"/>
    <x v="650"/>
    <x v="1"/>
    <x v="560"/>
    <s v="Luke Weiss"/>
    <x v="0"/>
    <s v="United States"/>
    <s v="Pasadena"/>
    <x v="1"/>
    <n v="91104"/>
    <x v="1"/>
    <x v="97"/>
    <x v="2"/>
    <x v="11"/>
    <x v="97"/>
    <n v="199.95"/>
    <n v="5"/>
    <n v="0"/>
    <n v="21.994499999999999"/>
    <x v="2"/>
  </r>
  <r>
    <n v="2002"/>
    <x v="977"/>
    <s v="11/4/2017"/>
    <x v="650"/>
    <x v="1"/>
    <x v="560"/>
    <s v="Luke Weiss"/>
    <x v="0"/>
    <s v="United States"/>
    <s v="Pasadena"/>
    <x v="1"/>
    <n v="91104"/>
    <x v="1"/>
    <x v="1054"/>
    <x v="1"/>
    <x v="6"/>
    <x v="1043"/>
    <n v="41.86"/>
    <n v="7"/>
    <n v="0"/>
    <n v="14.2324"/>
    <x v="2"/>
  </r>
  <r>
    <n v="2003"/>
    <x v="978"/>
    <s v="25/12/2017"/>
    <x v="675"/>
    <x v="0"/>
    <x v="527"/>
    <s v="Joni Wasserman"/>
    <x v="0"/>
    <s v="United States"/>
    <s v="Louisville"/>
    <x v="0"/>
    <n v="40214"/>
    <x v="0"/>
    <x v="911"/>
    <x v="1"/>
    <x v="4"/>
    <x v="903"/>
    <n v="95.94"/>
    <n v="3"/>
    <n v="0"/>
    <n v="9.5939999999999994"/>
    <x v="0"/>
  </r>
  <r>
    <n v="2004"/>
    <x v="978"/>
    <s v="25/12/2017"/>
    <x v="675"/>
    <x v="0"/>
    <x v="527"/>
    <s v="Joni Wasserman"/>
    <x v="0"/>
    <s v="United States"/>
    <s v="Louisville"/>
    <x v="0"/>
    <n v="40214"/>
    <x v="0"/>
    <x v="64"/>
    <x v="0"/>
    <x v="1"/>
    <x v="64"/>
    <n v="304.45"/>
    <n v="5"/>
    <n v="0"/>
    <n v="76.112499999999997"/>
    <x v="0"/>
  </r>
  <r>
    <n v="2005"/>
    <x v="979"/>
    <s v="11/4/2017"/>
    <x v="650"/>
    <x v="1"/>
    <x v="337"/>
    <s v="Sample Company A"/>
    <x v="2"/>
    <s v="United States"/>
    <s v="Lubbock"/>
    <x v="5"/>
    <n v="79424"/>
    <x v="2"/>
    <x v="92"/>
    <x v="1"/>
    <x v="8"/>
    <x v="92"/>
    <n v="11.364000000000001"/>
    <n v="3"/>
    <n v="0.8"/>
    <n v="-17.045999999999999"/>
    <x v="2"/>
  </r>
  <r>
    <n v="2006"/>
    <x v="980"/>
    <s v="31/12/2014"/>
    <x v="124"/>
    <x v="1"/>
    <x v="338"/>
    <s v="Rob Williams"/>
    <x v="1"/>
    <s v="United States"/>
    <s v="Columbia"/>
    <x v="25"/>
    <n v="65203"/>
    <x v="2"/>
    <x v="753"/>
    <x v="1"/>
    <x v="6"/>
    <x v="751"/>
    <n v="29.68"/>
    <n v="7"/>
    <n v="0"/>
    <n v="11.575200000000001"/>
    <x v="1"/>
  </r>
  <r>
    <n v="2007"/>
    <x v="980"/>
    <s v="31/12/2014"/>
    <x v="124"/>
    <x v="1"/>
    <x v="338"/>
    <s v="Rob Williams"/>
    <x v="1"/>
    <s v="United States"/>
    <s v="Columbia"/>
    <x v="25"/>
    <n v="65203"/>
    <x v="2"/>
    <x v="234"/>
    <x v="2"/>
    <x v="11"/>
    <x v="235"/>
    <n v="47.53"/>
    <n v="7"/>
    <n v="0"/>
    <n v="16.1602"/>
    <x v="1"/>
  </r>
  <r>
    <n v="2008"/>
    <x v="981"/>
    <s v="3/8/2017"/>
    <x v="460"/>
    <x v="2"/>
    <x v="496"/>
    <s v="Charlotte Melton"/>
    <x v="0"/>
    <s v="United States"/>
    <s v="Chicago"/>
    <x v="10"/>
    <n v="60623"/>
    <x v="2"/>
    <x v="1219"/>
    <x v="0"/>
    <x v="0"/>
    <x v="1203"/>
    <n v="183.37200000000001"/>
    <n v="2"/>
    <n v="0.3"/>
    <n v="-36.674399999999999"/>
    <x v="6"/>
  </r>
  <r>
    <n v="2009"/>
    <x v="982"/>
    <s v="15/11/2014"/>
    <x v="683"/>
    <x v="1"/>
    <x v="440"/>
    <s v="Jamie Frazer"/>
    <x v="0"/>
    <s v="United States"/>
    <s v="Johnson City"/>
    <x v="18"/>
    <n v="37604"/>
    <x v="0"/>
    <x v="1039"/>
    <x v="1"/>
    <x v="6"/>
    <x v="1029"/>
    <n v="4.2240000000000002"/>
    <n v="3"/>
    <n v="0.2"/>
    <n v="0.47520000000000001"/>
    <x v="5"/>
  </r>
  <r>
    <n v="2010"/>
    <x v="982"/>
    <s v="15/11/2014"/>
    <x v="683"/>
    <x v="1"/>
    <x v="440"/>
    <s v="Jamie Frazer"/>
    <x v="0"/>
    <s v="United States"/>
    <s v="Johnson City"/>
    <x v="18"/>
    <n v="37604"/>
    <x v="0"/>
    <x v="77"/>
    <x v="1"/>
    <x v="9"/>
    <x v="77"/>
    <n v="333.05599999999998"/>
    <n v="2"/>
    <n v="0.2"/>
    <n v="29.142399999999999"/>
    <x v="5"/>
  </r>
  <r>
    <n v="2011"/>
    <x v="982"/>
    <s v="15/11/2014"/>
    <x v="683"/>
    <x v="1"/>
    <x v="440"/>
    <s v="Jamie Frazer"/>
    <x v="0"/>
    <s v="United States"/>
    <s v="Johnson City"/>
    <x v="18"/>
    <n v="37604"/>
    <x v="0"/>
    <x v="565"/>
    <x v="1"/>
    <x v="10"/>
    <x v="565"/>
    <n v="24.896000000000001"/>
    <n v="4"/>
    <n v="0.2"/>
    <n v="7.78"/>
    <x v="5"/>
  </r>
  <r>
    <n v="2012"/>
    <x v="983"/>
    <s v="11/12/2015"/>
    <x v="223"/>
    <x v="3"/>
    <x v="561"/>
    <s v="Stuart Calhoun"/>
    <x v="0"/>
    <s v="United States"/>
    <s v="Houston"/>
    <x v="5"/>
    <n v="77041"/>
    <x v="2"/>
    <x v="590"/>
    <x v="2"/>
    <x v="11"/>
    <x v="590"/>
    <n v="159.98400000000001"/>
    <n v="2"/>
    <n v="0.2"/>
    <n v="35.996400000000001"/>
    <x v="7"/>
  </r>
  <r>
    <n v="2013"/>
    <x v="983"/>
    <s v="11/12/2015"/>
    <x v="223"/>
    <x v="3"/>
    <x v="561"/>
    <s v="Stuart Calhoun"/>
    <x v="0"/>
    <s v="United States"/>
    <s v="Houston"/>
    <x v="5"/>
    <n v="77041"/>
    <x v="2"/>
    <x v="1220"/>
    <x v="1"/>
    <x v="4"/>
    <x v="1204"/>
    <n v="46.344000000000001"/>
    <n v="3"/>
    <n v="0.2"/>
    <n v="4.6344000000000003"/>
    <x v="7"/>
  </r>
  <r>
    <n v="2014"/>
    <x v="984"/>
    <s v="18/9/2016"/>
    <x v="30"/>
    <x v="1"/>
    <x v="562"/>
    <s v="Anne McFarland"/>
    <x v="0"/>
    <s v="United States"/>
    <s v="Auburn"/>
    <x v="19"/>
    <n v="36830"/>
    <x v="0"/>
    <x v="1131"/>
    <x v="0"/>
    <x v="1"/>
    <x v="1119"/>
    <n v="350.98"/>
    <n v="1"/>
    <n v="0"/>
    <n v="84.235200000000006"/>
    <x v="3"/>
  </r>
  <r>
    <n v="2015"/>
    <x v="984"/>
    <s v="18/9/2016"/>
    <x v="30"/>
    <x v="1"/>
    <x v="562"/>
    <s v="Anne McFarland"/>
    <x v="0"/>
    <s v="United States"/>
    <s v="Auburn"/>
    <x v="19"/>
    <n v="36830"/>
    <x v="0"/>
    <x v="1221"/>
    <x v="1"/>
    <x v="10"/>
    <x v="1205"/>
    <n v="13.08"/>
    <n v="2"/>
    <n v="0"/>
    <n v="6.0167999999999999"/>
    <x v="3"/>
  </r>
  <r>
    <n v="2016"/>
    <x v="984"/>
    <s v="18/9/2016"/>
    <x v="30"/>
    <x v="1"/>
    <x v="562"/>
    <s v="Anne McFarland"/>
    <x v="0"/>
    <s v="United States"/>
    <s v="Auburn"/>
    <x v="19"/>
    <n v="36830"/>
    <x v="0"/>
    <x v="906"/>
    <x v="1"/>
    <x v="4"/>
    <x v="898"/>
    <n v="900.08"/>
    <n v="4"/>
    <n v="0"/>
    <n v="117.0104"/>
    <x v="3"/>
  </r>
  <r>
    <n v="2017"/>
    <x v="985"/>
    <s v="19/3/2015"/>
    <x v="325"/>
    <x v="1"/>
    <x v="318"/>
    <s v="Berenike Kampe"/>
    <x v="0"/>
    <s v="United States"/>
    <s v="San Bernardino"/>
    <x v="1"/>
    <n v="92404"/>
    <x v="1"/>
    <x v="1045"/>
    <x v="1"/>
    <x v="8"/>
    <x v="1034"/>
    <n v="17.568000000000001"/>
    <n v="2"/>
    <n v="0.2"/>
    <n v="6.3684000000000003"/>
    <x v="1"/>
  </r>
  <r>
    <n v="2018"/>
    <x v="985"/>
    <s v="19/3/2015"/>
    <x v="325"/>
    <x v="1"/>
    <x v="318"/>
    <s v="Berenike Kampe"/>
    <x v="0"/>
    <s v="United States"/>
    <s v="San Bernardino"/>
    <x v="1"/>
    <n v="92404"/>
    <x v="1"/>
    <x v="2"/>
    <x v="1"/>
    <x v="2"/>
    <x v="2"/>
    <n v="14.62"/>
    <n v="2"/>
    <n v="0"/>
    <n v="6.8714000000000004"/>
    <x v="1"/>
  </r>
  <r>
    <n v="2019"/>
    <x v="985"/>
    <s v="19/3/2015"/>
    <x v="325"/>
    <x v="1"/>
    <x v="318"/>
    <s v="Berenike Kampe"/>
    <x v="0"/>
    <s v="United States"/>
    <s v="San Bernardino"/>
    <x v="1"/>
    <n v="92404"/>
    <x v="1"/>
    <x v="1059"/>
    <x v="1"/>
    <x v="14"/>
    <x v="1048"/>
    <n v="33.36"/>
    <n v="4"/>
    <n v="0"/>
    <n v="8.6736000000000004"/>
    <x v="1"/>
  </r>
  <r>
    <n v="2020"/>
    <x v="985"/>
    <s v="19/3/2015"/>
    <x v="325"/>
    <x v="1"/>
    <x v="318"/>
    <s v="Berenike Kampe"/>
    <x v="0"/>
    <s v="United States"/>
    <s v="San Bernardino"/>
    <x v="1"/>
    <n v="92404"/>
    <x v="1"/>
    <x v="186"/>
    <x v="1"/>
    <x v="10"/>
    <x v="187"/>
    <n v="40.14"/>
    <n v="6"/>
    <n v="0"/>
    <n v="19.668600000000001"/>
    <x v="1"/>
  </r>
  <r>
    <n v="2021"/>
    <x v="986"/>
    <s v="19/9/2016"/>
    <x v="684"/>
    <x v="2"/>
    <x v="563"/>
    <s v="Rick Huthwaite"/>
    <x v="2"/>
    <s v="United States"/>
    <s v="Providence"/>
    <x v="34"/>
    <n v="2908"/>
    <x v="3"/>
    <x v="518"/>
    <x v="1"/>
    <x v="4"/>
    <x v="518"/>
    <n v="1606.23"/>
    <n v="9"/>
    <n v="0"/>
    <n v="481.86900000000003"/>
    <x v="4"/>
  </r>
  <r>
    <n v="2022"/>
    <x v="986"/>
    <s v="19/9/2016"/>
    <x v="684"/>
    <x v="2"/>
    <x v="563"/>
    <s v="Rick Huthwaite"/>
    <x v="2"/>
    <s v="United States"/>
    <s v="Providence"/>
    <x v="34"/>
    <n v="2908"/>
    <x v="3"/>
    <x v="126"/>
    <x v="1"/>
    <x v="10"/>
    <x v="562"/>
    <n v="17.04"/>
    <n v="3"/>
    <n v="0"/>
    <n v="7.6680000000000001"/>
    <x v="4"/>
  </r>
  <r>
    <n v="2023"/>
    <x v="986"/>
    <s v="19/9/2016"/>
    <x v="684"/>
    <x v="2"/>
    <x v="563"/>
    <s v="Rick Huthwaite"/>
    <x v="2"/>
    <s v="United States"/>
    <s v="Providence"/>
    <x v="34"/>
    <n v="2908"/>
    <x v="3"/>
    <x v="729"/>
    <x v="1"/>
    <x v="8"/>
    <x v="728"/>
    <n v="49.53"/>
    <n v="3"/>
    <n v="0"/>
    <n v="23.7744"/>
    <x v="4"/>
  </r>
  <r>
    <n v="2024"/>
    <x v="986"/>
    <s v="19/9/2016"/>
    <x v="684"/>
    <x v="2"/>
    <x v="563"/>
    <s v="Rick Huthwaite"/>
    <x v="2"/>
    <s v="United States"/>
    <s v="Providence"/>
    <x v="34"/>
    <n v="2908"/>
    <x v="3"/>
    <x v="635"/>
    <x v="0"/>
    <x v="1"/>
    <x v="635"/>
    <n v="872.32"/>
    <n v="4"/>
    <n v="0"/>
    <n v="244.24959999999999"/>
    <x v="4"/>
  </r>
  <r>
    <n v="2025"/>
    <x v="987"/>
    <s v="20/8/2017"/>
    <x v="554"/>
    <x v="0"/>
    <x v="421"/>
    <s v="Gene McClure"/>
    <x v="0"/>
    <s v="United States"/>
    <s v="Fresno"/>
    <x v="1"/>
    <n v="93727"/>
    <x v="1"/>
    <x v="979"/>
    <x v="1"/>
    <x v="8"/>
    <x v="972"/>
    <n v="239.12"/>
    <n v="5"/>
    <n v="0.2"/>
    <n v="77.713999999999999"/>
    <x v="4"/>
  </r>
  <r>
    <n v="2026"/>
    <x v="988"/>
    <s v="13/3/2015"/>
    <x v="685"/>
    <x v="2"/>
    <x v="507"/>
    <s v="Marc Crier"/>
    <x v="0"/>
    <s v="United States"/>
    <s v="Seattle"/>
    <x v="4"/>
    <n v="98103"/>
    <x v="1"/>
    <x v="631"/>
    <x v="0"/>
    <x v="0"/>
    <x v="631"/>
    <n v="141.96"/>
    <n v="2"/>
    <n v="0"/>
    <n v="39.748800000000003"/>
    <x v="4"/>
  </r>
  <r>
    <n v="2027"/>
    <x v="989"/>
    <s v="8/9/2016"/>
    <x v="165"/>
    <x v="0"/>
    <x v="91"/>
    <s v="Valerie Mitchum"/>
    <x v="2"/>
    <s v="United States"/>
    <s v="Lancaster"/>
    <x v="1"/>
    <n v="93534"/>
    <x v="1"/>
    <x v="340"/>
    <x v="1"/>
    <x v="8"/>
    <x v="340"/>
    <n v="33.024000000000001"/>
    <n v="2"/>
    <n v="0.2"/>
    <n v="11.558400000000001"/>
    <x v="4"/>
  </r>
  <r>
    <n v="2028"/>
    <x v="989"/>
    <s v="8/9/2016"/>
    <x v="165"/>
    <x v="0"/>
    <x v="91"/>
    <s v="Valerie Mitchum"/>
    <x v="2"/>
    <s v="United States"/>
    <s v="Lancaster"/>
    <x v="1"/>
    <n v="93534"/>
    <x v="1"/>
    <x v="542"/>
    <x v="1"/>
    <x v="8"/>
    <x v="542"/>
    <n v="67.135999999999996"/>
    <n v="4"/>
    <n v="0.2"/>
    <n v="23.497599999999998"/>
    <x v="4"/>
  </r>
  <r>
    <n v="2029"/>
    <x v="990"/>
    <s v="26/11/2015"/>
    <x v="26"/>
    <x v="1"/>
    <x v="323"/>
    <s v="Guy Phonely"/>
    <x v="1"/>
    <s v="United States"/>
    <s v="Leominster"/>
    <x v="31"/>
    <n v="1453"/>
    <x v="3"/>
    <x v="185"/>
    <x v="1"/>
    <x v="8"/>
    <x v="186"/>
    <n v="14.73"/>
    <n v="3"/>
    <n v="0"/>
    <n v="6.9230999999999998"/>
    <x v="1"/>
  </r>
  <r>
    <n v="2030"/>
    <x v="990"/>
    <s v="26/11/2015"/>
    <x v="26"/>
    <x v="1"/>
    <x v="323"/>
    <s v="Guy Phonely"/>
    <x v="1"/>
    <s v="United States"/>
    <s v="Leominster"/>
    <x v="31"/>
    <n v="1453"/>
    <x v="3"/>
    <x v="1222"/>
    <x v="1"/>
    <x v="4"/>
    <x v="1206"/>
    <n v="104.9"/>
    <n v="5"/>
    <n v="0"/>
    <n v="25.175999999999998"/>
    <x v="1"/>
  </r>
  <r>
    <n v="2031"/>
    <x v="990"/>
    <s v="26/11/2015"/>
    <x v="26"/>
    <x v="1"/>
    <x v="323"/>
    <s v="Guy Phonely"/>
    <x v="1"/>
    <s v="United States"/>
    <s v="Leominster"/>
    <x v="31"/>
    <n v="1453"/>
    <x v="3"/>
    <x v="785"/>
    <x v="1"/>
    <x v="8"/>
    <x v="784"/>
    <n v="61.04"/>
    <n v="4"/>
    <n v="0"/>
    <n v="30.52"/>
    <x v="1"/>
  </r>
  <r>
    <n v="2032"/>
    <x v="990"/>
    <s v="26/11/2015"/>
    <x v="26"/>
    <x v="1"/>
    <x v="323"/>
    <s v="Guy Phonely"/>
    <x v="1"/>
    <s v="United States"/>
    <s v="Leominster"/>
    <x v="31"/>
    <n v="1453"/>
    <x v="3"/>
    <x v="1029"/>
    <x v="1"/>
    <x v="10"/>
    <x v="1020"/>
    <n v="10.95"/>
    <n v="3"/>
    <n v="0"/>
    <n v="5.1464999999999996"/>
    <x v="1"/>
  </r>
  <r>
    <n v="2033"/>
    <x v="991"/>
    <s v="9/12/2016"/>
    <x v="10"/>
    <x v="1"/>
    <x v="334"/>
    <s v="George Bell"/>
    <x v="1"/>
    <s v="United States"/>
    <s v="Fort Worth"/>
    <x v="5"/>
    <n v="76106"/>
    <x v="2"/>
    <x v="707"/>
    <x v="1"/>
    <x v="10"/>
    <x v="706"/>
    <n v="9.3919999999999995"/>
    <n v="2"/>
    <n v="0.2"/>
    <n v="3.2871999999999999"/>
    <x v="1"/>
  </r>
  <r>
    <n v="2034"/>
    <x v="991"/>
    <s v="9/12/2016"/>
    <x v="10"/>
    <x v="1"/>
    <x v="334"/>
    <s v="George Bell"/>
    <x v="1"/>
    <s v="United States"/>
    <s v="Fort Worth"/>
    <x v="5"/>
    <n v="76106"/>
    <x v="2"/>
    <x v="1132"/>
    <x v="1"/>
    <x v="6"/>
    <x v="1120"/>
    <n v="9.3279999999999994"/>
    <n v="1"/>
    <n v="0.2"/>
    <n v="0.81620000000000004"/>
    <x v="1"/>
  </r>
  <r>
    <n v="2035"/>
    <x v="992"/>
    <s v="25/9/2017"/>
    <x v="289"/>
    <x v="1"/>
    <x v="564"/>
    <s v="Carol Triggs"/>
    <x v="0"/>
    <s v="United States"/>
    <s v="Rochester"/>
    <x v="11"/>
    <n v="55901"/>
    <x v="2"/>
    <x v="863"/>
    <x v="1"/>
    <x v="8"/>
    <x v="857"/>
    <n v="8.26"/>
    <n v="2"/>
    <n v="0"/>
    <n v="3.8822000000000001"/>
    <x v="1"/>
  </r>
  <r>
    <n v="2036"/>
    <x v="992"/>
    <s v="25/9/2017"/>
    <x v="289"/>
    <x v="1"/>
    <x v="564"/>
    <s v="Carol Triggs"/>
    <x v="0"/>
    <s v="United States"/>
    <s v="Rochester"/>
    <x v="11"/>
    <n v="55901"/>
    <x v="2"/>
    <x v="51"/>
    <x v="0"/>
    <x v="1"/>
    <x v="51"/>
    <n v="269.97000000000003"/>
    <n v="3"/>
    <n v="0"/>
    <n v="51.2943"/>
    <x v="1"/>
  </r>
  <r>
    <n v="2037"/>
    <x v="993"/>
    <s v="23/1/2015"/>
    <x v="686"/>
    <x v="1"/>
    <x v="194"/>
    <s v="Carl Weiss"/>
    <x v="2"/>
    <s v="United States"/>
    <s v="Bozeman"/>
    <x v="37"/>
    <n v="59715"/>
    <x v="1"/>
    <x v="364"/>
    <x v="1"/>
    <x v="10"/>
    <x v="364"/>
    <n v="29.04"/>
    <n v="3"/>
    <n v="0"/>
    <n v="13.9392"/>
    <x v="1"/>
  </r>
  <r>
    <n v="2038"/>
    <x v="993"/>
    <s v="23/1/2015"/>
    <x v="686"/>
    <x v="1"/>
    <x v="194"/>
    <s v="Carl Weiss"/>
    <x v="2"/>
    <s v="United States"/>
    <s v="Bozeman"/>
    <x v="37"/>
    <n v="59715"/>
    <x v="1"/>
    <x v="1100"/>
    <x v="1"/>
    <x v="2"/>
    <x v="1089"/>
    <n v="14.62"/>
    <n v="2"/>
    <n v="0"/>
    <n v="6.8714000000000004"/>
    <x v="1"/>
  </r>
  <r>
    <n v="2039"/>
    <x v="994"/>
    <s v="18/6/2015"/>
    <x v="687"/>
    <x v="1"/>
    <x v="381"/>
    <s v="Skye Norling"/>
    <x v="2"/>
    <s v="United States"/>
    <s v="Peoria"/>
    <x v="16"/>
    <n v="85345"/>
    <x v="1"/>
    <x v="1223"/>
    <x v="1"/>
    <x v="10"/>
    <x v="1207"/>
    <n v="11.952"/>
    <n v="3"/>
    <n v="0.2"/>
    <n v="4.3326000000000002"/>
    <x v="3"/>
  </r>
  <r>
    <n v="2040"/>
    <x v="994"/>
    <s v="18/6/2015"/>
    <x v="687"/>
    <x v="1"/>
    <x v="381"/>
    <s v="Skye Norling"/>
    <x v="2"/>
    <s v="United States"/>
    <s v="Peoria"/>
    <x v="16"/>
    <n v="85345"/>
    <x v="1"/>
    <x v="870"/>
    <x v="1"/>
    <x v="8"/>
    <x v="864"/>
    <n v="4.5359999999999996"/>
    <n v="7"/>
    <n v="0.7"/>
    <n v="-3.3264"/>
    <x v="3"/>
  </r>
  <r>
    <n v="2041"/>
    <x v="994"/>
    <s v="18/6/2015"/>
    <x v="687"/>
    <x v="1"/>
    <x v="381"/>
    <s v="Skye Norling"/>
    <x v="2"/>
    <s v="United States"/>
    <s v="Peoria"/>
    <x v="16"/>
    <n v="85345"/>
    <x v="1"/>
    <x v="785"/>
    <x v="1"/>
    <x v="8"/>
    <x v="784"/>
    <n v="9.1560000000000006"/>
    <n v="2"/>
    <n v="0.7"/>
    <n v="-6.1040000000000001"/>
    <x v="3"/>
  </r>
  <r>
    <n v="2042"/>
    <x v="994"/>
    <s v="18/6/2015"/>
    <x v="687"/>
    <x v="1"/>
    <x v="381"/>
    <s v="Skye Norling"/>
    <x v="2"/>
    <s v="United States"/>
    <s v="Peoria"/>
    <x v="16"/>
    <n v="85345"/>
    <x v="1"/>
    <x v="1155"/>
    <x v="0"/>
    <x v="5"/>
    <x v="1143"/>
    <n v="75.36"/>
    <n v="5"/>
    <n v="0.2"/>
    <n v="20.724"/>
    <x v="3"/>
  </r>
  <r>
    <n v="2043"/>
    <x v="995"/>
    <s v="2/10/2015"/>
    <x v="688"/>
    <x v="1"/>
    <x v="182"/>
    <s v="Ed Braxton"/>
    <x v="1"/>
    <s v="United States"/>
    <s v="San Diego"/>
    <x v="1"/>
    <n v="92105"/>
    <x v="1"/>
    <x v="1224"/>
    <x v="1"/>
    <x v="8"/>
    <x v="1208"/>
    <n v="57.503999999999998"/>
    <n v="6"/>
    <n v="0.2"/>
    <n v="20.1264"/>
    <x v="5"/>
  </r>
  <r>
    <n v="2044"/>
    <x v="996"/>
    <s v="18/11/2017"/>
    <x v="122"/>
    <x v="1"/>
    <x v="478"/>
    <s v="Jane Waco"/>
    <x v="1"/>
    <s v="United States"/>
    <s v="Lakewood"/>
    <x v="24"/>
    <n v="44107"/>
    <x v="3"/>
    <x v="924"/>
    <x v="1"/>
    <x v="6"/>
    <x v="916"/>
    <n v="38.863999999999997"/>
    <n v="7"/>
    <n v="0.2"/>
    <n v="7.7728000000000002"/>
    <x v="3"/>
  </r>
  <r>
    <n v="2045"/>
    <x v="997"/>
    <s v="17/8/2014"/>
    <x v="689"/>
    <x v="1"/>
    <x v="10"/>
    <s v="Ken Black"/>
    <x v="1"/>
    <s v="United States"/>
    <s v="Houston"/>
    <x v="5"/>
    <n v="77095"/>
    <x v="2"/>
    <x v="988"/>
    <x v="1"/>
    <x v="10"/>
    <x v="981"/>
    <n v="15.552"/>
    <n v="3"/>
    <n v="0.2"/>
    <n v="5.4432"/>
    <x v="5"/>
  </r>
  <r>
    <n v="2046"/>
    <x v="998"/>
    <s v="17/7/2016"/>
    <x v="246"/>
    <x v="1"/>
    <x v="565"/>
    <s v="Matt Collister"/>
    <x v="1"/>
    <s v="United States"/>
    <s v="Perth Amboy"/>
    <x v="30"/>
    <n v="8861"/>
    <x v="3"/>
    <x v="723"/>
    <x v="1"/>
    <x v="9"/>
    <x v="722"/>
    <n v="162.63999999999999"/>
    <n v="2"/>
    <n v="0"/>
    <n v="45.539200000000001"/>
    <x v="1"/>
  </r>
  <r>
    <n v="2047"/>
    <x v="998"/>
    <s v="17/7/2016"/>
    <x v="246"/>
    <x v="1"/>
    <x v="565"/>
    <s v="Matt Collister"/>
    <x v="1"/>
    <s v="United States"/>
    <s v="Perth Amboy"/>
    <x v="30"/>
    <n v="8861"/>
    <x v="3"/>
    <x v="256"/>
    <x v="2"/>
    <x v="7"/>
    <x v="257"/>
    <n v="597"/>
    <n v="3"/>
    <n v="0"/>
    <n v="280.58999999999997"/>
    <x v="1"/>
  </r>
  <r>
    <n v="2048"/>
    <x v="998"/>
    <s v="17/7/2016"/>
    <x v="246"/>
    <x v="1"/>
    <x v="565"/>
    <s v="Matt Collister"/>
    <x v="1"/>
    <s v="United States"/>
    <s v="Perth Amboy"/>
    <x v="30"/>
    <n v="8861"/>
    <x v="3"/>
    <x v="417"/>
    <x v="1"/>
    <x v="10"/>
    <x v="417"/>
    <n v="55.48"/>
    <n v="1"/>
    <n v="0"/>
    <n v="26.630400000000002"/>
    <x v="1"/>
  </r>
  <r>
    <n v="2049"/>
    <x v="999"/>
    <s v="11/7/2015"/>
    <x v="620"/>
    <x v="2"/>
    <x v="242"/>
    <s v="Clytie Kelty"/>
    <x v="0"/>
    <s v="United States"/>
    <s v="Philadelphia"/>
    <x v="9"/>
    <n v="19134"/>
    <x v="3"/>
    <x v="28"/>
    <x v="0"/>
    <x v="5"/>
    <x v="28"/>
    <n v="289.8"/>
    <n v="7"/>
    <n v="0.2"/>
    <n v="36.225000000000001"/>
    <x v="4"/>
  </r>
  <r>
    <n v="2050"/>
    <x v="999"/>
    <s v="11/7/2015"/>
    <x v="620"/>
    <x v="2"/>
    <x v="242"/>
    <s v="Clytie Kelty"/>
    <x v="0"/>
    <s v="United States"/>
    <s v="Philadelphia"/>
    <x v="9"/>
    <n v="19134"/>
    <x v="3"/>
    <x v="757"/>
    <x v="1"/>
    <x v="8"/>
    <x v="755"/>
    <n v="2.5019999999999998"/>
    <n v="3"/>
    <n v="0.7"/>
    <n v="-2.0015999999999998"/>
    <x v="4"/>
  </r>
  <r>
    <n v="2051"/>
    <x v="999"/>
    <s v="11/7/2015"/>
    <x v="620"/>
    <x v="2"/>
    <x v="242"/>
    <s v="Clytie Kelty"/>
    <x v="0"/>
    <s v="United States"/>
    <s v="Philadelphia"/>
    <x v="9"/>
    <n v="19134"/>
    <x v="3"/>
    <x v="806"/>
    <x v="1"/>
    <x v="8"/>
    <x v="804"/>
    <n v="6.48"/>
    <n v="4"/>
    <n v="0.7"/>
    <n v="-4.7519999999999998"/>
    <x v="4"/>
  </r>
  <r>
    <n v="2052"/>
    <x v="999"/>
    <s v="11/7/2015"/>
    <x v="620"/>
    <x v="2"/>
    <x v="242"/>
    <s v="Clytie Kelty"/>
    <x v="0"/>
    <s v="United States"/>
    <s v="Philadelphia"/>
    <x v="9"/>
    <n v="19134"/>
    <x v="3"/>
    <x v="1225"/>
    <x v="0"/>
    <x v="1"/>
    <x v="1209"/>
    <n v="341.488"/>
    <n v="8"/>
    <n v="0.3"/>
    <n v="-73.176000000000002"/>
    <x v="4"/>
  </r>
  <r>
    <n v="2053"/>
    <x v="999"/>
    <s v="11/7/2015"/>
    <x v="620"/>
    <x v="2"/>
    <x v="242"/>
    <s v="Clytie Kelty"/>
    <x v="0"/>
    <s v="United States"/>
    <s v="Philadelphia"/>
    <x v="9"/>
    <n v="19134"/>
    <x v="3"/>
    <x v="324"/>
    <x v="1"/>
    <x v="6"/>
    <x v="324"/>
    <n v="11.12"/>
    <n v="5"/>
    <n v="0.2"/>
    <n v="0.83399999999999996"/>
    <x v="4"/>
  </r>
  <r>
    <n v="2054"/>
    <x v="999"/>
    <s v="11/7/2015"/>
    <x v="620"/>
    <x v="2"/>
    <x v="242"/>
    <s v="Clytie Kelty"/>
    <x v="0"/>
    <s v="United States"/>
    <s v="Philadelphia"/>
    <x v="9"/>
    <n v="19134"/>
    <x v="3"/>
    <x v="1226"/>
    <x v="0"/>
    <x v="5"/>
    <x v="1210"/>
    <n v="25.344000000000001"/>
    <n v="6"/>
    <n v="0.2"/>
    <n v="3.4847999999999999"/>
    <x v="4"/>
  </r>
  <r>
    <n v="2055"/>
    <x v="1000"/>
    <s v="1/12/2016"/>
    <x v="439"/>
    <x v="1"/>
    <x v="502"/>
    <s v="Rick Duston"/>
    <x v="0"/>
    <s v="United States"/>
    <s v="Richmond"/>
    <x v="14"/>
    <n v="47374"/>
    <x v="2"/>
    <x v="1137"/>
    <x v="0"/>
    <x v="5"/>
    <x v="1125"/>
    <n v="17.309999999999999"/>
    <n v="3"/>
    <n v="0"/>
    <n v="5.1929999999999996"/>
    <x v="5"/>
  </r>
  <r>
    <n v="2056"/>
    <x v="1001"/>
    <s v="22/12/2017"/>
    <x v="209"/>
    <x v="2"/>
    <x v="236"/>
    <s v="Theone Pippenger"/>
    <x v="0"/>
    <s v="United States"/>
    <s v="Detroit"/>
    <x v="12"/>
    <n v="48227"/>
    <x v="2"/>
    <x v="1227"/>
    <x v="2"/>
    <x v="11"/>
    <x v="1211"/>
    <n v="199.95"/>
    <n v="5"/>
    <n v="0"/>
    <n v="63.984000000000002"/>
    <x v="0"/>
  </r>
  <r>
    <n v="2057"/>
    <x v="1001"/>
    <s v="22/12/2017"/>
    <x v="209"/>
    <x v="2"/>
    <x v="236"/>
    <s v="Theone Pippenger"/>
    <x v="0"/>
    <s v="United States"/>
    <s v="Detroit"/>
    <x v="12"/>
    <n v="48227"/>
    <x v="2"/>
    <x v="629"/>
    <x v="0"/>
    <x v="1"/>
    <x v="629"/>
    <n v="1586.69"/>
    <n v="7"/>
    <n v="0"/>
    <n v="412.5394"/>
    <x v="0"/>
  </r>
  <r>
    <n v="2058"/>
    <x v="1001"/>
    <s v="22/12/2017"/>
    <x v="209"/>
    <x v="2"/>
    <x v="236"/>
    <s v="Theone Pippenger"/>
    <x v="0"/>
    <s v="United States"/>
    <s v="Detroit"/>
    <x v="12"/>
    <n v="48227"/>
    <x v="2"/>
    <x v="106"/>
    <x v="2"/>
    <x v="11"/>
    <x v="106"/>
    <n v="84.99"/>
    <n v="1"/>
    <n v="0"/>
    <n v="30.596399999999999"/>
    <x v="0"/>
  </r>
  <r>
    <n v="2059"/>
    <x v="1001"/>
    <s v="22/12/2017"/>
    <x v="209"/>
    <x v="2"/>
    <x v="236"/>
    <s v="Theone Pippenger"/>
    <x v="0"/>
    <s v="United States"/>
    <s v="Detroit"/>
    <x v="12"/>
    <n v="48227"/>
    <x v="2"/>
    <x v="121"/>
    <x v="0"/>
    <x v="3"/>
    <x v="121"/>
    <n v="411.8"/>
    <n v="2"/>
    <n v="0"/>
    <n v="70.006"/>
    <x v="0"/>
  </r>
  <r>
    <n v="2060"/>
    <x v="1002"/>
    <s v="31/10/2014"/>
    <x v="690"/>
    <x v="1"/>
    <x v="55"/>
    <s v="Greg Guthrie"/>
    <x v="1"/>
    <s v="United States"/>
    <s v="Los Angeles"/>
    <x v="1"/>
    <n v="90049"/>
    <x v="1"/>
    <x v="1228"/>
    <x v="1"/>
    <x v="13"/>
    <x v="128"/>
    <n v="11.34"/>
    <n v="3"/>
    <n v="0"/>
    <n v="5.2164000000000001"/>
    <x v="1"/>
  </r>
  <r>
    <n v="2061"/>
    <x v="1002"/>
    <s v="31/10/2014"/>
    <x v="690"/>
    <x v="1"/>
    <x v="55"/>
    <s v="Greg Guthrie"/>
    <x v="1"/>
    <s v="United States"/>
    <s v="Los Angeles"/>
    <x v="1"/>
    <n v="90049"/>
    <x v="1"/>
    <x v="1229"/>
    <x v="1"/>
    <x v="4"/>
    <x v="1212"/>
    <n v="80.3"/>
    <n v="5"/>
    <n v="0"/>
    <n v="20.878"/>
    <x v="1"/>
  </r>
  <r>
    <n v="2062"/>
    <x v="1002"/>
    <s v="31/10/2014"/>
    <x v="690"/>
    <x v="1"/>
    <x v="55"/>
    <s v="Greg Guthrie"/>
    <x v="1"/>
    <s v="United States"/>
    <s v="Los Angeles"/>
    <x v="1"/>
    <n v="90049"/>
    <x v="1"/>
    <x v="1230"/>
    <x v="1"/>
    <x v="8"/>
    <x v="1213"/>
    <n v="15.968"/>
    <n v="2"/>
    <n v="0.2"/>
    <n v="5.3891999999999998"/>
    <x v="1"/>
  </r>
  <r>
    <n v="2063"/>
    <x v="1002"/>
    <s v="31/10/2014"/>
    <x v="690"/>
    <x v="1"/>
    <x v="55"/>
    <s v="Greg Guthrie"/>
    <x v="1"/>
    <s v="United States"/>
    <s v="Los Angeles"/>
    <x v="1"/>
    <n v="90049"/>
    <x v="1"/>
    <x v="1231"/>
    <x v="1"/>
    <x v="10"/>
    <x v="1214"/>
    <n v="64.739999999999995"/>
    <n v="13"/>
    <n v="0"/>
    <n v="30.427800000000001"/>
    <x v="1"/>
  </r>
  <r>
    <n v="2064"/>
    <x v="1002"/>
    <s v="31/10/2014"/>
    <x v="690"/>
    <x v="1"/>
    <x v="55"/>
    <s v="Greg Guthrie"/>
    <x v="1"/>
    <s v="United States"/>
    <s v="Los Angeles"/>
    <x v="1"/>
    <n v="90049"/>
    <x v="1"/>
    <x v="1232"/>
    <x v="1"/>
    <x v="8"/>
    <x v="1215"/>
    <n v="19.295999999999999"/>
    <n v="3"/>
    <n v="0.2"/>
    <n v="6.03"/>
    <x v="1"/>
  </r>
  <r>
    <n v="2065"/>
    <x v="1002"/>
    <s v="31/10/2014"/>
    <x v="690"/>
    <x v="1"/>
    <x v="55"/>
    <s v="Greg Guthrie"/>
    <x v="1"/>
    <s v="United States"/>
    <s v="Los Angeles"/>
    <x v="1"/>
    <n v="90049"/>
    <x v="1"/>
    <x v="537"/>
    <x v="1"/>
    <x v="4"/>
    <x v="537"/>
    <n v="405.64"/>
    <n v="4"/>
    <n v="0"/>
    <n v="12.1692"/>
    <x v="1"/>
  </r>
  <r>
    <n v="2066"/>
    <x v="1002"/>
    <s v="31/10/2014"/>
    <x v="690"/>
    <x v="1"/>
    <x v="55"/>
    <s v="Greg Guthrie"/>
    <x v="1"/>
    <s v="United States"/>
    <s v="Los Angeles"/>
    <x v="1"/>
    <n v="90049"/>
    <x v="1"/>
    <x v="1225"/>
    <x v="0"/>
    <x v="1"/>
    <x v="1209"/>
    <n v="146.352"/>
    <n v="3"/>
    <n v="0.2"/>
    <n v="-9.1470000000000002"/>
    <x v="1"/>
  </r>
  <r>
    <n v="2067"/>
    <x v="1002"/>
    <s v="31/10/2014"/>
    <x v="690"/>
    <x v="1"/>
    <x v="55"/>
    <s v="Greg Guthrie"/>
    <x v="1"/>
    <s v="United States"/>
    <s v="Los Angeles"/>
    <x v="1"/>
    <n v="90049"/>
    <x v="1"/>
    <x v="1130"/>
    <x v="2"/>
    <x v="11"/>
    <x v="1118"/>
    <n v="251.91"/>
    <n v="9"/>
    <n v="0"/>
    <n v="47.862900000000003"/>
    <x v="1"/>
  </r>
  <r>
    <n v="2068"/>
    <x v="1002"/>
    <s v="31/10/2014"/>
    <x v="690"/>
    <x v="1"/>
    <x v="55"/>
    <s v="Greg Guthrie"/>
    <x v="1"/>
    <s v="United States"/>
    <s v="Los Angeles"/>
    <x v="1"/>
    <n v="90049"/>
    <x v="1"/>
    <x v="1024"/>
    <x v="1"/>
    <x v="6"/>
    <x v="1015"/>
    <n v="12.39"/>
    <n v="3"/>
    <n v="0"/>
    <n v="3.7170000000000001"/>
    <x v="1"/>
  </r>
  <r>
    <n v="2069"/>
    <x v="1003"/>
    <s v="13/4/2015"/>
    <x v="691"/>
    <x v="1"/>
    <x v="233"/>
    <s v="Zuschuss Carroll"/>
    <x v="0"/>
    <s v="United States"/>
    <s v="Pomona"/>
    <x v="1"/>
    <n v="91767"/>
    <x v="1"/>
    <x v="1233"/>
    <x v="2"/>
    <x v="11"/>
    <x v="1216"/>
    <n v="199.96"/>
    <n v="4"/>
    <n v="0"/>
    <n v="69.986000000000004"/>
    <x v="5"/>
  </r>
  <r>
    <n v="2070"/>
    <x v="1003"/>
    <s v="13/4/2015"/>
    <x v="691"/>
    <x v="1"/>
    <x v="233"/>
    <s v="Zuschuss Carroll"/>
    <x v="0"/>
    <s v="United States"/>
    <s v="Pomona"/>
    <x v="1"/>
    <n v="91767"/>
    <x v="1"/>
    <x v="1234"/>
    <x v="0"/>
    <x v="3"/>
    <x v="1217"/>
    <n v="710.83199999999999"/>
    <n v="3"/>
    <n v="0.2"/>
    <n v="-97.739400000000003"/>
    <x v="5"/>
  </r>
  <r>
    <n v="2071"/>
    <x v="1004"/>
    <s v="21/7/2016"/>
    <x v="639"/>
    <x v="0"/>
    <x v="566"/>
    <s v="Corey Catlett"/>
    <x v="1"/>
    <s v="United States"/>
    <s v="Philadelphia"/>
    <x v="9"/>
    <n v="19134"/>
    <x v="3"/>
    <x v="625"/>
    <x v="1"/>
    <x v="8"/>
    <x v="625"/>
    <n v="1.9410000000000001"/>
    <n v="1"/>
    <n v="0.7"/>
    <n v="-1.294"/>
    <x v="4"/>
  </r>
  <r>
    <n v="2072"/>
    <x v="1005"/>
    <s v="20/11/2017"/>
    <x v="654"/>
    <x v="1"/>
    <x v="567"/>
    <s v="Kelly Andreada"/>
    <x v="0"/>
    <s v="United States"/>
    <s v="Ontario"/>
    <x v="1"/>
    <n v="91761"/>
    <x v="1"/>
    <x v="367"/>
    <x v="0"/>
    <x v="1"/>
    <x v="368"/>
    <n v="283.92"/>
    <n v="5"/>
    <n v="0.2"/>
    <n v="-46.137"/>
    <x v="3"/>
  </r>
  <r>
    <n v="2073"/>
    <x v="1006"/>
    <s v="26/11/2016"/>
    <x v="82"/>
    <x v="1"/>
    <x v="568"/>
    <s v="Tamara Chand"/>
    <x v="1"/>
    <s v="United States"/>
    <s v="Seattle"/>
    <x v="4"/>
    <n v="98105"/>
    <x v="1"/>
    <x v="1203"/>
    <x v="1"/>
    <x v="8"/>
    <x v="1188"/>
    <n v="7.3120000000000003"/>
    <n v="2"/>
    <n v="0.2"/>
    <n v="2.5592000000000001"/>
    <x v="5"/>
  </r>
  <r>
    <n v="2074"/>
    <x v="1007"/>
    <s v="7/11/2017"/>
    <x v="44"/>
    <x v="0"/>
    <x v="489"/>
    <s v="Deborah Brumfield"/>
    <x v="2"/>
    <s v="United States"/>
    <s v="Brentwood"/>
    <x v="1"/>
    <n v="94513"/>
    <x v="1"/>
    <x v="1235"/>
    <x v="2"/>
    <x v="11"/>
    <x v="1218"/>
    <n v="59.97"/>
    <n v="3"/>
    <n v="0"/>
    <n v="13.793100000000001"/>
    <x v="3"/>
  </r>
  <r>
    <n v="2075"/>
    <x v="1007"/>
    <s v="7/11/2017"/>
    <x v="44"/>
    <x v="0"/>
    <x v="489"/>
    <s v="Deborah Brumfield"/>
    <x v="2"/>
    <s v="United States"/>
    <s v="Brentwood"/>
    <x v="1"/>
    <n v="94513"/>
    <x v="1"/>
    <x v="1236"/>
    <x v="2"/>
    <x v="7"/>
    <x v="1219"/>
    <n v="761.54399999999998"/>
    <n v="7"/>
    <n v="0.2"/>
    <n v="66.635099999999994"/>
    <x v="3"/>
  </r>
  <r>
    <n v="2076"/>
    <x v="1008"/>
    <s v="1/12/2014"/>
    <x v="692"/>
    <x v="1"/>
    <x v="309"/>
    <s v="Toby Ritter"/>
    <x v="0"/>
    <s v="United States"/>
    <s v="San Francisco"/>
    <x v="1"/>
    <n v="94122"/>
    <x v="1"/>
    <x v="275"/>
    <x v="0"/>
    <x v="5"/>
    <x v="275"/>
    <n v="58.2"/>
    <n v="3"/>
    <n v="0"/>
    <n v="28.518000000000001"/>
    <x v="1"/>
  </r>
  <r>
    <n v="2077"/>
    <x v="1009"/>
    <s v="12/9/2017"/>
    <x v="17"/>
    <x v="2"/>
    <x v="569"/>
    <s v="Bart Folk"/>
    <x v="0"/>
    <s v="United States"/>
    <s v="Baltimore"/>
    <x v="39"/>
    <n v="21215"/>
    <x v="3"/>
    <x v="226"/>
    <x v="1"/>
    <x v="10"/>
    <x v="227"/>
    <n v="39.9"/>
    <n v="5"/>
    <n v="0"/>
    <n v="19.95"/>
    <x v="0"/>
  </r>
  <r>
    <n v="2078"/>
    <x v="1009"/>
    <s v="12/9/2017"/>
    <x v="17"/>
    <x v="2"/>
    <x v="569"/>
    <s v="Bart Folk"/>
    <x v="0"/>
    <s v="United States"/>
    <s v="Baltimore"/>
    <x v="39"/>
    <n v="21215"/>
    <x v="3"/>
    <x v="95"/>
    <x v="1"/>
    <x v="9"/>
    <x v="95"/>
    <n v="90.86"/>
    <n v="7"/>
    <n v="0"/>
    <n v="26.349399999999999"/>
    <x v="0"/>
  </r>
  <r>
    <n v="2079"/>
    <x v="1009"/>
    <s v="12/9/2017"/>
    <x v="17"/>
    <x v="2"/>
    <x v="569"/>
    <s v="Bart Folk"/>
    <x v="0"/>
    <s v="United States"/>
    <s v="Baltimore"/>
    <x v="39"/>
    <n v="21215"/>
    <x v="3"/>
    <x v="274"/>
    <x v="1"/>
    <x v="10"/>
    <x v="274"/>
    <n v="94.85"/>
    <n v="5"/>
    <n v="0"/>
    <n v="45.527999999999999"/>
    <x v="0"/>
  </r>
  <r>
    <n v="2080"/>
    <x v="1010"/>
    <s v="24/12/2015"/>
    <x v="693"/>
    <x v="1"/>
    <x v="333"/>
    <s v="Maribeth Schnelling"/>
    <x v="0"/>
    <s v="United States"/>
    <s v="Phoenix"/>
    <x v="16"/>
    <n v="85023"/>
    <x v="1"/>
    <x v="1237"/>
    <x v="1"/>
    <x v="10"/>
    <x v="1220"/>
    <n v="106.232"/>
    <n v="7"/>
    <n v="0.2"/>
    <n v="37.181199999999997"/>
    <x v="3"/>
  </r>
  <r>
    <n v="2081"/>
    <x v="1010"/>
    <s v="24/12/2015"/>
    <x v="693"/>
    <x v="1"/>
    <x v="333"/>
    <s v="Maribeth Schnelling"/>
    <x v="0"/>
    <s v="United States"/>
    <s v="Phoenix"/>
    <x v="16"/>
    <n v="85023"/>
    <x v="1"/>
    <x v="599"/>
    <x v="2"/>
    <x v="7"/>
    <x v="599"/>
    <n v="111.98399999999999"/>
    <n v="2"/>
    <n v="0.2"/>
    <n v="11.198399999999999"/>
    <x v="3"/>
  </r>
  <r>
    <n v="2082"/>
    <x v="1010"/>
    <s v="24/12/2015"/>
    <x v="693"/>
    <x v="1"/>
    <x v="333"/>
    <s v="Maribeth Schnelling"/>
    <x v="0"/>
    <s v="United States"/>
    <s v="Phoenix"/>
    <x v="16"/>
    <n v="85023"/>
    <x v="1"/>
    <x v="763"/>
    <x v="0"/>
    <x v="5"/>
    <x v="762"/>
    <n v="7.7119999999999997"/>
    <n v="2"/>
    <n v="0.2"/>
    <n v="1.7352000000000001"/>
    <x v="3"/>
  </r>
  <r>
    <n v="2083"/>
    <x v="1011"/>
    <s v="23/2/2017"/>
    <x v="694"/>
    <x v="1"/>
    <x v="242"/>
    <s v="Clytie Kelty"/>
    <x v="0"/>
    <s v="United States"/>
    <s v="Los Angeles"/>
    <x v="1"/>
    <n v="90008"/>
    <x v="1"/>
    <x v="910"/>
    <x v="1"/>
    <x v="10"/>
    <x v="902"/>
    <n v="37.44"/>
    <n v="6"/>
    <n v="0"/>
    <n v="16.847999999999999"/>
    <x v="5"/>
  </r>
  <r>
    <n v="2084"/>
    <x v="1012"/>
    <s v="23/11/2014"/>
    <x v="695"/>
    <x v="1"/>
    <x v="525"/>
    <s v="Emily Ducich"/>
    <x v="2"/>
    <s v="United States"/>
    <s v="Houston"/>
    <x v="5"/>
    <n v="77036"/>
    <x v="2"/>
    <x v="429"/>
    <x v="1"/>
    <x v="2"/>
    <x v="429"/>
    <n v="23.68"/>
    <n v="2"/>
    <n v="0.2"/>
    <n v="8.8800000000000008"/>
    <x v="5"/>
  </r>
  <r>
    <n v="2085"/>
    <x v="1013"/>
    <s v="23/6/2016"/>
    <x v="696"/>
    <x v="1"/>
    <x v="5"/>
    <s v="Irene Maddox"/>
    <x v="0"/>
    <s v="United States"/>
    <s v="New York City"/>
    <x v="15"/>
    <n v="10009"/>
    <x v="3"/>
    <x v="580"/>
    <x v="1"/>
    <x v="2"/>
    <x v="580"/>
    <n v="122.12"/>
    <n v="4"/>
    <n v="0"/>
    <n v="56.175199999999997"/>
    <x v="3"/>
  </r>
  <r>
    <n v="2086"/>
    <x v="1013"/>
    <s v="23/6/2016"/>
    <x v="696"/>
    <x v="1"/>
    <x v="5"/>
    <s v="Irene Maddox"/>
    <x v="0"/>
    <s v="United States"/>
    <s v="New York City"/>
    <x v="15"/>
    <n v="10009"/>
    <x v="3"/>
    <x v="1238"/>
    <x v="1"/>
    <x v="2"/>
    <x v="1221"/>
    <n v="18.45"/>
    <n v="5"/>
    <n v="0"/>
    <n v="8.6715"/>
    <x v="3"/>
  </r>
  <r>
    <n v="2087"/>
    <x v="1013"/>
    <s v="23/6/2016"/>
    <x v="696"/>
    <x v="1"/>
    <x v="5"/>
    <s v="Irene Maddox"/>
    <x v="0"/>
    <s v="United States"/>
    <s v="New York City"/>
    <x v="15"/>
    <n v="10009"/>
    <x v="3"/>
    <x v="391"/>
    <x v="1"/>
    <x v="4"/>
    <x v="392"/>
    <n v="324.89999999999998"/>
    <n v="5"/>
    <n v="0"/>
    <n v="38.988"/>
    <x v="3"/>
  </r>
  <r>
    <n v="2088"/>
    <x v="1013"/>
    <s v="23/6/2016"/>
    <x v="696"/>
    <x v="1"/>
    <x v="5"/>
    <s v="Irene Maddox"/>
    <x v="0"/>
    <s v="United States"/>
    <s v="New York City"/>
    <x v="15"/>
    <n v="10009"/>
    <x v="3"/>
    <x v="1158"/>
    <x v="1"/>
    <x v="10"/>
    <x v="1146"/>
    <n v="146.72999999999999"/>
    <n v="3"/>
    <n v="0"/>
    <n v="68.963099999999997"/>
    <x v="3"/>
  </r>
  <r>
    <n v="2089"/>
    <x v="1013"/>
    <s v="23/6/2016"/>
    <x v="696"/>
    <x v="1"/>
    <x v="5"/>
    <s v="Irene Maddox"/>
    <x v="0"/>
    <s v="United States"/>
    <s v="New York City"/>
    <x v="15"/>
    <n v="10009"/>
    <x v="3"/>
    <x v="1239"/>
    <x v="1"/>
    <x v="13"/>
    <x v="1222"/>
    <n v="3.96"/>
    <n v="2"/>
    <n v="0"/>
    <n v="1.4652000000000001"/>
    <x v="3"/>
  </r>
  <r>
    <n v="2090"/>
    <x v="1014"/>
    <s v="26/10/2015"/>
    <x v="697"/>
    <x v="1"/>
    <x v="199"/>
    <s v="Maribeth Yedwab"/>
    <x v="1"/>
    <s v="United States"/>
    <s v="Rancho Cucamonga"/>
    <x v="1"/>
    <n v="91730"/>
    <x v="1"/>
    <x v="1240"/>
    <x v="1"/>
    <x v="2"/>
    <x v="1223"/>
    <n v="5.76"/>
    <n v="2"/>
    <n v="0"/>
    <n v="2.6496"/>
    <x v="1"/>
  </r>
  <r>
    <n v="2091"/>
    <x v="1015"/>
    <s v="15/7/2017"/>
    <x v="698"/>
    <x v="1"/>
    <x v="570"/>
    <s v="Magdelene Morse"/>
    <x v="0"/>
    <s v="United States"/>
    <s v="Wilmington"/>
    <x v="13"/>
    <n v="19805"/>
    <x v="3"/>
    <x v="608"/>
    <x v="1"/>
    <x v="8"/>
    <x v="608"/>
    <n v="26.55"/>
    <n v="3"/>
    <n v="0"/>
    <n v="13.009499999999999"/>
    <x v="1"/>
  </r>
  <r>
    <n v="2092"/>
    <x v="1015"/>
    <s v="15/7/2017"/>
    <x v="698"/>
    <x v="1"/>
    <x v="570"/>
    <s v="Magdelene Morse"/>
    <x v="0"/>
    <s v="United States"/>
    <s v="Wilmington"/>
    <x v="13"/>
    <n v="19805"/>
    <x v="3"/>
    <x v="1116"/>
    <x v="0"/>
    <x v="3"/>
    <x v="1104"/>
    <n v="310.44299999999998"/>
    <n v="3"/>
    <n v="0.3"/>
    <n v="-48.783900000000003"/>
    <x v="1"/>
  </r>
  <r>
    <n v="2093"/>
    <x v="1016"/>
    <s v="17/11/2014"/>
    <x v="683"/>
    <x v="1"/>
    <x v="88"/>
    <s v="Mark Packer"/>
    <x v="2"/>
    <s v="United States"/>
    <s v="Moorhead"/>
    <x v="11"/>
    <n v="56560"/>
    <x v="2"/>
    <x v="992"/>
    <x v="0"/>
    <x v="1"/>
    <x v="984"/>
    <n v="479.9"/>
    <n v="5"/>
    <n v="0"/>
    <n v="81.582999999999998"/>
    <x v="1"/>
  </r>
  <r>
    <n v="2094"/>
    <x v="1017"/>
    <s v="13/4/2015"/>
    <x v="368"/>
    <x v="0"/>
    <x v="497"/>
    <s v="Anthony Witt"/>
    <x v="0"/>
    <s v="United States"/>
    <s v="Farmington"/>
    <x v="27"/>
    <n v="87401"/>
    <x v="1"/>
    <x v="505"/>
    <x v="1"/>
    <x v="14"/>
    <x v="505"/>
    <n v="12.88"/>
    <n v="1"/>
    <n v="0"/>
    <n v="0.38640000000000002"/>
    <x v="4"/>
  </r>
  <r>
    <n v="2095"/>
    <x v="1018"/>
    <s v="25/11/2015"/>
    <x v="699"/>
    <x v="1"/>
    <x v="11"/>
    <s v="Sandra Flanagan"/>
    <x v="0"/>
    <s v="United States"/>
    <s v="Wilmington"/>
    <x v="3"/>
    <n v="28403"/>
    <x v="0"/>
    <x v="1241"/>
    <x v="1"/>
    <x v="6"/>
    <x v="1224"/>
    <n v="13.12"/>
    <n v="5"/>
    <n v="0.2"/>
    <n v="1.476"/>
    <x v="1"/>
  </r>
  <r>
    <n v="2096"/>
    <x v="1019"/>
    <s v="15/5/2016"/>
    <x v="315"/>
    <x v="1"/>
    <x v="17"/>
    <s v="Steve Nguyen"/>
    <x v="2"/>
    <s v="United States"/>
    <s v="Jackson"/>
    <x v="35"/>
    <n v="39212"/>
    <x v="0"/>
    <x v="1242"/>
    <x v="1"/>
    <x v="8"/>
    <x v="1225"/>
    <n v="511.84"/>
    <n v="8"/>
    <n v="0"/>
    <n v="240.56479999999999"/>
    <x v="3"/>
  </r>
  <r>
    <n v="2097"/>
    <x v="1019"/>
    <s v="15/5/2016"/>
    <x v="315"/>
    <x v="1"/>
    <x v="17"/>
    <s v="Steve Nguyen"/>
    <x v="2"/>
    <s v="United States"/>
    <s v="Jackson"/>
    <x v="35"/>
    <n v="39212"/>
    <x v="0"/>
    <x v="1243"/>
    <x v="1"/>
    <x v="6"/>
    <x v="1226"/>
    <n v="91.96"/>
    <n v="4"/>
    <n v="0"/>
    <n v="25.748799999999999"/>
    <x v="3"/>
  </r>
  <r>
    <n v="2098"/>
    <x v="1019"/>
    <s v="15/5/2016"/>
    <x v="315"/>
    <x v="1"/>
    <x v="17"/>
    <s v="Steve Nguyen"/>
    <x v="2"/>
    <s v="United States"/>
    <s v="Jackson"/>
    <x v="35"/>
    <n v="39212"/>
    <x v="0"/>
    <x v="449"/>
    <x v="1"/>
    <x v="6"/>
    <x v="449"/>
    <n v="8.34"/>
    <n v="3"/>
    <n v="0"/>
    <n v="2.1684000000000001"/>
    <x v="3"/>
  </r>
  <r>
    <n v="2099"/>
    <x v="1020"/>
    <s v="7/9/2017"/>
    <x v="230"/>
    <x v="1"/>
    <x v="76"/>
    <s v="Ruben Dartt"/>
    <x v="0"/>
    <s v="United States"/>
    <s v="Portland"/>
    <x v="21"/>
    <n v="97206"/>
    <x v="1"/>
    <x v="953"/>
    <x v="1"/>
    <x v="4"/>
    <x v="946"/>
    <n v="37.68"/>
    <n v="3"/>
    <n v="0.2"/>
    <n v="2.355"/>
    <x v="3"/>
  </r>
  <r>
    <n v="2100"/>
    <x v="1020"/>
    <s v="7/9/2017"/>
    <x v="230"/>
    <x v="1"/>
    <x v="76"/>
    <s v="Ruben Dartt"/>
    <x v="0"/>
    <s v="United States"/>
    <s v="Portland"/>
    <x v="21"/>
    <n v="97206"/>
    <x v="1"/>
    <x v="1135"/>
    <x v="2"/>
    <x v="11"/>
    <x v="1123"/>
    <n v="279.94400000000002"/>
    <n v="7"/>
    <n v="0.2"/>
    <n v="80.483900000000006"/>
    <x v="3"/>
  </r>
  <r>
    <n v="2101"/>
    <x v="1021"/>
    <s v="10/3/2014"/>
    <x v="700"/>
    <x v="1"/>
    <x v="409"/>
    <s v="Kean Thornton"/>
    <x v="0"/>
    <s v="United States"/>
    <s v="Denver"/>
    <x v="22"/>
    <n v="80219"/>
    <x v="1"/>
    <x v="1244"/>
    <x v="1"/>
    <x v="4"/>
    <x v="1227"/>
    <n v="636.40800000000002"/>
    <n v="3"/>
    <n v="0.2"/>
    <n v="-15.9102"/>
    <x v="2"/>
  </r>
  <r>
    <n v="2102"/>
    <x v="1021"/>
    <s v="10/3/2014"/>
    <x v="700"/>
    <x v="1"/>
    <x v="409"/>
    <s v="Kean Thornton"/>
    <x v="0"/>
    <s v="United States"/>
    <s v="Denver"/>
    <x v="22"/>
    <n v="80219"/>
    <x v="1"/>
    <x v="1062"/>
    <x v="1"/>
    <x v="6"/>
    <x v="1051"/>
    <n v="83.168000000000006"/>
    <n v="4"/>
    <n v="0.2"/>
    <n v="9.3564000000000007"/>
    <x v="2"/>
  </r>
  <r>
    <n v="2103"/>
    <x v="1022"/>
    <s v="18/7/2014"/>
    <x v="701"/>
    <x v="3"/>
    <x v="571"/>
    <s v="Adrian Hane"/>
    <x v="2"/>
    <s v="United States"/>
    <s v="Tucson"/>
    <x v="16"/>
    <n v="85705"/>
    <x v="1"/>
    <x v="394"/>
    <x v="0"/>
    <x v="1"/>
    <x v="395"/>
    <n v="259.13600000000002"/>
    <n v="4"/>
    <n v="0.2"/>
    <n v="-25.913599999999999"/>
    <x v="7"/>
  </r>
  <r>
    <n v="2104"/>
    <x v="1023"/>
    <s v="24/3/2017"/>
    <x v="702"/>
    <x v="0"/>
    <x v="312"/>
    <s v="Brian Moss"/>
    <x v="1"/>
    <s v="United States"/>
    <s v="New York City"/>
    <x v="15"/>
    <n v="10009"/>
    <x v="3"/>
    <x v="447"/>
    <x v="1"/>
    <x v="10"/>
    <x v="1228"/>
    <n v="221.92"/>
    <n v="4"/>
    <n v="0"/>
    <n v="106.52160000000001"/>
    <x v="1"/>
  </r>
  <r>
    <n v="2105"/>
    <x v="1023"/>
    <s v="24/3/2017"/>
    <x v="702"/>
    <x v="0"/>
    <x v="312"/>
    <s v="Brian Moss"/>
    <x v="1"/>
    <s v="United States"/>
    <s v="New York City"/>
    <x v="15"/>
    <n v="10009"/>
    <x v="3"/>
    <x v="197"/>
    <x v="2"/>
    <x v="11"/>
    <x v="198"/>
    <n v="26"/>
    <n v="2"/>
    <n v="0"/>
    <n v="11.7"/>
    <x v="1"/>
  </r>
  <r>
    <n v="2106"/>
    <x v="1024"/>
    <s v="30/9/2014"/>
    <x v="703"/>
    <x v="1"/>
    <x v="572"/>
    <s v="Ben Wallace"/>
    <x v="0"/>
    <s v="United States"/>
    <s v="Boynton Beach"/>
    <x v="2"/>
    <n v="33437"/>
    <x v="0"/>
    <x v="974"/>
    <x v="1"/>
    <x v="10"/>
    <x v="968"/>
    <n v="15.552"/>
    <n v="3"/>
    <n v="0.2"/>
    <n v="5.4432"/>
    <x v="3"/>
  </r>
  <r>
    <n v="2107"/>
    <x v="1025"/>
    <s v="26/9/2014"/>
    <x v="316"/>
    <x v="3"/>
    <x v="428"/>
    <s v="Henry Goldwyn"/>
    <x v="1"/>
    <s v="United States"/>
    <s v="Mesquite"/>
    <x v="5"/>
    <n v="75150"/>
    <x v="2"/>
    <x v="236"/>
    <x v="1"/>
    <x v="8"/>
    <x v="237"/>
    <n v="0.876"/>
    <n v="1"/>
    <n v="0.8"/>
    <n v="-1.4016"/>
    <x v="7"/>
  </r>
  <r>
    <n v="2108"/>
    <x v="1026"/>
    <s v="31/10/2015"/>
    <x v="704"/>
    <x v="3"/>
    <x v="65"/>
    <s v="Sandra Glassco"/>
    <x v="0"/>
    <s v="United States"/>
    <s v="Redlands"/>
    <x v="1"/>
    <n v="92374"/>
    <x v="1"/>
    <x v="368"/>
    <x v="1"/>
    <x v="10"/>
    <x v="369"/>
    <n v="19.98"/>
    <n v="1"/>
    <n v="0"/>
    <n v="9.3905999999999992"/>
    <x v="7"/>
  </r>
  <r>
    <n v="2109"/>
    <x v="1026"/>
    <s v="31/10/2015"/>
    <x v="704"/>
    <x v="3"/>
    <x v="65"/>
    <s v="Sandra Glassco"/>
    <x v="0"/>
    <s v="United States"/>
    <s v="Redlands"/>
    <x v="1"/>
    <n v="92374"/>
    <x v="1"/>
    <x v="896"/>
    <x v="1"/>
    <x v="8"/>
    <x v="889"/>
    <n v="398.35199999999998"/>
    <n v="3"/>
    <n v="0.2"/>
    <n v="124.485"/>
    <x v="7"/>
  </r>
  <r>
    <n v="2110"/>
    <x v="1026"/>
    <s v="31/10/2015"/>
    <x v="704"/>
    <x v="3"/>
    <x v="65"/>
    <s v="Sandra Glassco"/>
    <x v="0"/>
    <s v="United States"/>
    <s v="Redlands"/>
    <x v="1"/>
    <n v="92374"/>
    <x v="1"/>
    <x v="1245"/>
    <x v="1"/>
    <x v="6"/>
    <x v="1229"/>
    <n v="5.04"/>
    <n v="3"/>
    <n v="0"/>
    <n v="1.26"/>
    <x v="7"/>
  </r>
  <r>
    <n v="2111"/>
    <x v="1026"/>
    <s v="31/10/2015"/>
    <x v="704"/>
    <x v="3"/>
    <x v="65"/>
    <s v="Sandra Glassco"/>
    <x v="0"/>
    <s v="United States"/>
    <s v="Redlands"/>
    <x v="1"/>
    <n v="92374"/>
    <x v="1"/>
    <x v="203"/>
    <x v="1"/>
    <x v="13"/>
    <x v="204"/>
    <n v="17.45"/>
    <n v="5"/>
    <n v="0"/>
    <n v="8.0269999999999992"/>
    <x v="7"/>
  </r>
  <r>
    <n v="2112"/>
    <x v="1026"/>
    <s v="31/10/2015"/>
    <x v="704"/>
    <x v="3"/>
    <x v="65"/>
    <s v="Sandra Glassco"/>
    <x v="0"/>
    <s v="United States"/>
    <s v="Redlands"/>
    <x v="1"/>
    <n v="92374"/>
    <x v="1"/>
    <x v="38"/>
    <x v="0"/>
    <x v="1"/>
    <x v="38"/>
    <n v="323.13600000000002"/>
    <n v="4"/>
    <n v="0.2"/>
    <n v="20.196000000000002"/>
    <x v="7"/>
  </r>
  <r>
    <n v="2113"/>
    <x v="1026"/>
    <s v="31/10/2015"/>
    <x v="704"/>
    <x v="3"/>
    <x v="65"/>
    <s v="Sandra Glassco"/>
    <x v="0"/>
    <s v="United States"/>
    <s v="Redlands"/>
    <x v="1"/>
    <n v="92374"/>
    <x v="1"/>
    <x v="558"/>
    <x v="1"/>
    <x v="14"/>
    <x v="557"/>
    <n v="29.7"/>
    <n v="3"/>
    <n v="0"/>
    <n v="8.0190000000000001"/>
    <x v="7"/>
  </r>
  <r>
    <n v="2114"/>
    <x v="1026"/>
    <s v="31/10/2015"/>
    <x v="704"/>
    <x v="3"/>
    <x v="65"/>
    <s v="Sandra Glassco"/>
    <x v="0"/>
    <s v="United States"/>
    <s v="Redlands"/>
    <x v="1"/>
    <n v="92374"/>
    <x v="1"/>
    <x v="1246"/>
    <x v="2"/>
    <x v="7"/>
    <x v="1230"/>
    <n v="1295.8399999999999"/>
    <n v="4"/>
    <n v="0.2"/>
    <n v="145.78200000000001"/>
    <x v="7"/>
  </r>
  <r>
    <n v="2115"/>
    <x v="1026"/>
    <s v="31/10/2015"/>
    <x v="704"/>
    <x v="3"/>
    <x v="65"/>
    <s v="Sandra Glassco"/>
    <x v="0"/>
    <s v="United States"/>
    <s v="Redlands"/>
    <x v="1"/>
    <n v="92374"/>
    <x v="1"/>
    <x v="1247"/>
    <x v="1"/>
    <x v="4"/>
    <x v="1231"/>
    <n v="46.84"/>
    <n v="2"/>
    <n v="0"/>
    <n v="12.646800000000001"/>
    <x v="7"/>
  </r>
  <r>
    <n v="2116"/>
    <x v="1026"/>
    <s v="31/10/2015"/>
    <x v="704"/>
    <x v="3"/>
    <x v="65"/>
    <s v="Sandra Glassco"/>
    <x v="0"/>
    <s v="United States"/>
    <s v="Redlands"/>
    <x v="1"/>
    <n v="92374"/>
    <x v="1"/>
    <x v="1248"/>
    <x v="0"/>
    <x v="0"/>
    <x v="1232"/>
    <n v="425.83300000000003"/>
    <n v="1"/>
    <n v="0.15"/>
    <n v="20.039200000000001"/>
    <x v="7"/>
  </r>
  <r>
    <n v="2117"/>
    <x v="1027"/>
    <s v="12/10/2015"/>
    <x v="334"/>
    <x v="0"/>
    <x v="343"/>
    <s v="Ralph Kennedy"/>
    <x v="0"/>
    <s v="United States"/>
    <s v="Rochester"/>
    <x v="15"/>
    <n v="14609"/>
    <x v="3"/>
    <x v="1110"/>
    <x v="0"/>
    <x v="3"/>
    <x v="1099"/>
    <n v="209.67"/>
    <n v="1"/>
    <n v="0.4"/>
    <n v="-13.978"/>
    <x v="3"/>
  </r>
  <r>
    <n v="2118"/>
    <x v="1028"/>
    <s v="19/9/2016"/>
    <x v="30"/>
    <x v="1"/>
    <x v="573"/>
    <s v="Scot Wooten"/>
    <x v="0"/>
    <s v="United States"/>
    <s v="Stockton"/>
    <x v="1"/>
    <n v="95207"/>
    <x v="1"/>
    <x v="393"/>
    <x v="1"/>
    <x v="10"/>
    <x v="394"/>
    <n v="159.88"/>
    <n v="7"/>
    <n v="0"/>
    <n v="73.544799999999995"/>
    <x v="1"/>
  </r>
  <r>
    <n v="2119"/>
    <x v="1029"/>
    <s v="13/4/2017"/>
    <x v="339"/>
    <x v="2"/>
    <x v="338"/>
    <s v="Rob Williams"/>
    <x v="1"/>
    <s v="United States"/>
    <s v="Seattle"/>
    <x v="4"/>
    <n v="98105"/>
    <x v="1"/>
    <x v="218"/>
    <x v="1"/>
    <x v="10"/>
    <x v="219"/>
    <n v="5.28"/>
    <n v="1"/>
    <n v="0"/>
    <n v="2.3759999999999999"/>
    <x v="4"/>
  </r>
  <r>
    <n v="2120"/>
    <x v="1029"/>
    <s v="13/4/2017"/>
    <x v="339"/>
    <x v="2"/>
    <x v="338"/>
    <s v="Rob Williams"/>
    <x v="1"/>
    <s v="United States"/>
    <s v="Seattle"/>
    <x v="4"/>
    <n v="98105"/>
    <x v="1"/>
    <x v="1188"/>
    <x v="1"/>
    <x v="8"/>
    <x v="1174"/>
    <n v="895.92"/>
    <n v="5"/>
    <n v="0.2"/>
    <n v="302.37299999999999"/>
    <x v="4"/>
  </r>
  <r>
    <n v="2121"/>
    <x v="1030"/>
    <s v="7/1/2017"/>
    <x v="705"/>
    <x v="1"/>
    <x v="465"/>
    <s v="Thais Sissman"/>
    <x v="0"/>
    <s v="United States"/>
    <s v="Ormond Beach"/>
    <x v="2"/>
    <n v="32174"/>
    <x v="0"/>
    <x v="744"/>
    <x v="1"/>
    <x v="8"/>
    <x v="742"/>
    <n v="2.8079999999999998"/>
    <n v="3"/>
    <n v="0.7"/>
    <n v="-1.9656"/>
    <x v="5"/>
  </r>
  <r>
    <n v="2122"/>
    <x v="1031"/>
    <s v="9/11/2017"/>
    <x v="45"/>
    <x v="2"/>
    <x v="80"/>
    <s v="Jennifer Braxton"/>
    <x v="1"/>
    <s v="United States"/>
    <s v="Sunnyvale"/>
    <x v="1"/>
    <n v="94086"/>
    <x v="1"/>
    <x v="51"/>
    <x v="0"/>
    <x v="1"/>
    <x v="51"/>
    <n v="215.976"/>
    <n v="3"/>
    <n v="0.2"/>
    <n v="-2.6997"/>
    <x v="4"/>
  </r>
  <r>
    <n v="2123"/>
    <x v="1032"/>
    <s v="22/9/2017"/>
    <x v="706"/>
    <x v="0"/>
    <x v="382"/>
    <s v="Erica Hernandez"/>
    <x v="2"/>
    <s v="United States"/>
    <s v="Lansing"/>
    <x v="12"/>
    <n v="48911"/>
    <x v="2"/>
    <x v="366"/>
    <x v="0"/>
    <x v="0"/>
    <x v="367"/>
    <n v="241.96"/>
    <n v="2"/>
    <n v="0"/>
    <n v="41.133200000000002"/>
    <x v="4"/>
  </r>
  <r>
    <n v="2124"/>
    <x v="1032"/>
    <s v="22/9/2017"/>
    <x v="706"/>
    <x v="0"/>
    <x v="382"/>
    <s v="Erica Hernandez"/>
    <x v="2"/>
    <s v="United States"/>
    <s v="Lansing"/>
    <x v="12"/>
    <n v="48911"/>
    <x v="2"/>
    <x v="85"/>
    <x v="1"/>
    <x v="2"/>
    <x v="85"/>
    <n v="27.72"/>
    <n v="9"/>
    <n v="0"/>
    <n v="13.3056"/>
    <x v="4"/>
  </r>
  <r>
    <n v="2125"/>
    <x v="1033"/>
    <s v="1/12/2017"/>
    <x v="241"/>
    <x v="1"/>
    <x v="382"/>
    <s v="Erica Hernandez"/>
    <x v="2"/>
    <s v="United States"/>
    <s v="Philadelphia"/>
    <x v="9"/>
    <n v="19143"/>
    <x v="3"/>
    <x v="1249"/>
    <x v="1"/>
    <x v="12"/>
    <x v="1233"/>
    <n v="104.68"/>
    <n v="5"/>
    <n v="0.2"/>
    <n v="35.329500000000003"/>
    <x v="1"/>
  </r>
  <r>
    <n v="2126"/>
    <x v="1033"/>
    <s v="1/12/2017"/>
    <x v="241"/>
    <x v="1"/>
    <x v="382"/>
    <s v="Erica Hernandez"/>
    <x v="2"/>
    <s v="United States"/>
    <s v="Philadelphia"/>
    <x v="9"/>
    <n v="19143"/>
    <x v="3"/>
    <x v="1250"/>
    <x v="2"/>
    <x v="7"/>
    <x v="1234"/>
    <n v="62.957999999999998"/>
    <n v="7"/>
    <n v="0.4"/>
    <n v="9.4436999999999998"/>
    <x v="1"/>
  </r>
  <r>
    <n v="2127"/>
    <x v="1034"/>
    <s v="23/6/2014"/>
    <x v="431"/>
    <x v="1"/>
    <x v="574"/>
    <s v="Brian Stugart"/>
    <x v="0"/>
    <s v="United States"/>
    <s v="Philadelphia"/>
    <x v="9"/>
    <n v="19143"/>
    <x v="3"/>
    <x v="357"/>
    <x v="2"/>
    <x v="11"/>
    <x v="357"/>
    <n v="86.376000000000005"/>
    <n v="3"/>
    <n v="0.2"/>
    <n v="1.0797000000000001"/>
    <x v="3"/>
  </r>
  <r>
    <n v="2128"/>
    <x v="1035"/>
    <s v="4/10/2015"/>
    <x v="256"/>
    <x v="1"/>
    <x v="451"/>
    <s v="Julie Kriz"/>
    <x v="2"/>
    <s v="United States"/>
    <s v="Philadelphia"/>
    <x v="9"/>
    <n v="19134"/>
    <x v="3"/>
    <x v="1251"/>
    <x v="0"/>
    <x v="5"/>
    <x v="1235"/>
    <n v="64.944000000000003"/>
    <n v="3"/>
    <n v="0.2"/>
    <n v="6.4943999999999997"/>
    <x v="3"/>
  </r>
  <r>
    <n v="2129"/>
    <x v="1035"/>
    <s v="4/10/2015"/>
    <x v="256"/>
    <x v="1"/>
    <x v="451"/>
    <s v="Julie Kriz"/>
    <x v="2"/>
    <s v="United States"/>
    <s v="Philadelphia"/>
    <x v="9"/>
    <n v="19134"/>
    <x v="3"/>
    <x v="1004"/>
    <x v="1"/>
    <x v="10"/>
    <x v="996"/>
    <n v="20.736000000000001"/>
    <n v="4"/>
    <n v="0.2"/>
    <n v="7.2576000000000001"/>
    <x v="3"/>
  </r>
  <r>
    <n v="2130"/>
    <x v="1036"/>
    <s v="20/5/2014"/>
    <x v="707"/>
    <x v="0"/>
    <x v="575"/>
    <s v="Randy Ferguson"/>
    <x v="1"/>
    <s v="United States"/>
    <s v="Dover"/>
    <x v="38"/>
    <n v="3820"/>
    <x v="3"/>
    <x v="1252"/>
    <x v="1"/>
    <x v="9"/>
    <x v="1236"/>
    <n v="33.28"/>
    <n v="4"/>
    <n v="0"/>
    <n v="9.3184000000000005"/>
    <x v="4"/>
  </r>
  <r>
    <n v="2131"/>
    <x v="1036"/>
    <s v="20/5/2014"/>
    <x v="707"/>
    <x v="0"/>
    <x v="575"/>
    <s v="Randy Ferguson"/>
    <x v="1"/>
    <s v="United States"/>
    <s v="Dover"/>
    <x v="38"/>
    <n v="3820"/>
    <x v="3"/>
    <x v="1253"/>
    <x v="1"/>
    <x v="6"/>
    <x v="1237"/>
    <n v="38.520000000000003"/>
    <n v="9"/>
    <n v="0"/>
    <n v="11.9412"/>
    <x v="4"/>
  </r>
  <r>
    <n v="2132"/>
    <x v="1036"/>
    <s v="20/5/2014"/>
    <x v="707"/>
    <x v="0"/>
    <x v="575"/>
    <s v="Randy Ferguson"/>
    <x v="1"/>
    <s v="United States"/>
    <s v="Dover"/>
    <x v="38"/>
    <n v="3820"/>
    <x v="3"/>
    <x v="891"/>
    <x v="0"/>
    <x v="5"/>
    <x v="884"/>
    <n v="139.86000000000001"/>
    <n v="7"/>
    <n v="0"/>
    <n v="60.139800000000001"/>
    <x v="4"/>
  </r>
  <r>
    <n v="2133"/>
    <x v="1037"/>
    <s v="20/11/2015"/>
    <x v="6"/>
    <x v="1"/>
    <x v="297"/>
    <s v="Dan Lawera"/>
    <x v="0"/>
    <s v="United States"/>
    <s v="New York City"/>
    <x v="15"/>
    <n v="10011"/>
    <x v="3"/>
    <x v="1254"/>
    <x v="1"/>
    <x v="10"/>
    <x v="1238"/>
    <n v="19.649999999999999"/>
    <n v="3"/>
    <n v="0"/>
    <n v="9.0389999999999997"/>
    <x v="5"/>
  </r>
  <r>
    <n v="2134"/>
    <x v="1038"/>
    <s v="30/11/2015"/>
    <x v="107"/>
    <x v="1"/>
    <x v="576"/>
    <s v="William Brown"/>
    <x v="0"/>
    <s v="United States"/>
    <s v="Philadelphia"/>
    <x v="9"/>
    <n v="19134"/>
    <x v="3"/>
    <x v="13"/>
    <x v="1"/>
    <x v="8"/>
    <x v="13"/>
    <n v="152.99100000000001"/>
    <n v="3"/>
    <n v="0.7"/>
    <n v="-122.39279999999999"/>
    <x v="1"/>
  </r>
  <r>
    <n v="2135"/>
    <x v="1038"/>
    <s v="30/11/2015"/>
    <x v="107"/>
    <x v="1"/>
    <x v="576"/>
    <s v="William Brown"/>
    <x v="0"/>
    <s v="United States"/>
    <s v="Philadelphia"/>
    <x v="9"/>
    <n v="19134"/>
    <x v="3"/>
    <x v="969"/>
    <x v="1"/>
    <x v="13"/>
    <x v="962"/>
    <n v="10.584"/>
    <n v="7"/>
    <n v="0.2"/>
    <n v="-2.3814000000000002"/>
    <x v="1"/>
  </r>
  <r>
    <n v="2136"/>
    <x v="1038"/>
    <s v="30/11/2015"/>
    <x v="107"/>
    <x v="1"/>
    <x v="576"/>
    <s v="William Brown"/>
    <x v="0"/>
    <s v="United States"/>
    <s v="Philadelphia"/>
    <x v="9"/>
    <n v="19134"/>
    <x v="3"/>
    <x v="1255"/>
    <x v="2"/>
    <x v="7"/>
    <x v="1239"/>
    <n v="94.92"/>
    <n v="4"/>
    <n v="0.4"/>
    <n v="15.82"/>
    <x v="1"/>
  </r>
  <r>
    <n v="2137"/>
    <x v="1039"/>
    <s v="31/12/2015"/>
    <x v="708"/>
    <x v="1"/>
    <x v="577"/>
    <s v="Trudy Brown"/>
    <x v="0"/>
    <s v="United States"/>
    <s v="Grand Prairie"/>
    <x v="5"/>
    <n v="75051"/>
    <x v="2"/>
    <x v="1256"/>
    <x v="0"/>
    <x v="5"/>
    <x v="1240"/>
    <n v="14.76"/>
    <n v="5"/>
    <n v="0.6"/>
    <n v="-11.439"/>
    <x v="3"/>
  </r>
  <r>
    <n v="2138"/>
    <x v="1039"/>
    <s v="31/12/2015"/>
    <x v="708"/>
    <x v="1"/>
    <x v="577"/>
    <s v="Trudy Brown"/>
    <x v="0"/>
    <s v="United States"/>
    <s v="Grand Prairie"/>
    <x v="5"/>
    <n v="75051"/>
    <x v="2"/>
    <x v="1203"/>
    <x v="1"/>
    <x v="8"/>
    <x v="1188"/>
    <n v="3.6560000000000001"/>
    <n v="4"/>
    <n v="0.8"/>
    <n v="-5.8495999999999997"/>
    <x v="3"/>
  </r>
  <r>
    <n v="2139"/>
    <x v="1040"/>
    <s v="16/11/2017"/>
    <x v="38"/>
    <x v="3"/>
    <x v="558"/>
    <s v="Christy Brittain"/>
    <x v="0"/>
    <s v="United States"/>
    <s v="New York City"/>
    <x v="15"/>
    <n v="10009"/>
    <x v="3"/>
    <x v="593"/>
    <x v="1"/>
    <x v="10"/>
    <x v="593"/>
    <n v="146.82"/>
    <n v="3"/>
    <n v="0"/>
    <n v="73.41"/>
    <x v="7"/>
  </r>
  <r>
    <n v="2140"/>
    <x v="1041"/>
    <s v="6/6/2014"/>
    <x v="628"/>
    <x v="1"/>
    <x v="265"/>
    <s v="Grant Thornton"/>
    <x v="1"/>
    <s v="United States"/>
    <s v="Long Beach"/>
    <x v="15"/>
    <n v="11561"/>
    <x v="3"/>
    <x v="350"/>
    <x v="1"/>
    <x v="8"/>
    <x v="350"/>
    <n v="149.54400000000001"/>
    <n v="9"/>
    <n v="0.2"/>
    <n v="50.4711"/>
    <x v="3"/>
  </r>
  <r>
    <n v="2141"/>
    <x v="1041"/>
    <s v="6/6/2014"/>
    <x v="628"/>
    <x v="1"/>
    <x v="265"/>
    <s v="Grant Thornton"/>
    <x v="1"/>
    <s v="United States"/>
    <s v="Long Beach"/>
    <x v="15"/>
    <n v="11561"/>
    <x v="3"/>
    <x v="1257"/>
    <x v="1"/>
    <x v="14"/>
    <x v="1241"/>
    <n v="17.14"/>
    <n v="2"/>
    <n v="0"/>
    <n v="4.4564000000000004"/>
    <x v="3"/>
  </r>
  <r>
    <n v="2142"/>
    <x v="1041"/>
    <s v="6/6/2014"/>
    <x v="628"/>
    <x v="1"/>
    <x v="265"/>
    <s v="Grant Thornton"/>
    <x v="1"/>
    <s v="United States"/>
    <s v="Long Beach"/>
    <x v="15"/>
    <n v="11561"/>
    <x v="3"/>
    <x v="1258"/>
    <x v="0"/>
    <x v="3"/>
    <x v="1242"/>
    <n v="991.76400000000001"/>
    <n v="3"/>
    <n v="0.4"/>
    <n v="-347.11739999999998"/>
    <x v="3"/>
  </r>
  <r>
    <n v="2143"/>
    <x v="1042"/>
    <s v="1/9/2016"/>
    <x v="344"/>
    <x v="1"/>
    <x v="158"/>
    <s v="Dean Katz"/>
    <x v="1"/>
    <s v="United States"/>
    <s v="Philadelphia"/>
    <x v="9"/>
    <n v="19140"/>
    <x v="3"/>
    <x v="69"/>
    <x v="1"/>
    <x v="10"/>
    <x v="69"/>
    <n v="30.48"/>
    <n v="6"/>
    <n v="0.2"/>
    <n v="9.9060000000000006"/>
    <x v="1"/>
  </r>
  <r>
    <n v="2144"/>
    <x v="1042"/>
    <s v="1/9/2016"/>
    <x v="344"/>
    <x v="1"/>
    <x v="158"/>
    <s v="Dean Katz"/>
    <x v="1"/>
    <s v="United States"/>
    <s v="Philadelphia"/>
    <x v="9"/>
    <n v="19140"/>
    <x v="3"/>
    <x v="125"/>
    <x v="2"/>
    <x v="7"/>
    <x v="126"/>
    <n v="23.988"/>
    <n v="2"/>
    <n v="0.4"/>
    <n v="-4.7976000000000001"/>
    <x v="1"/>
  </r>
  <r>
    <n v="2145"/>
    <x v="1042"/>
    <s v="1/9/2016"/>
    <x v="344"/>
    <x v="1"/>
    <x v="158"/>
    <s v="Dean Katz"/>
    <x v="1"/>
    <s v="United States"/>
    <s v="Philadelphia"/>
    <x v="9"/>
    <n v="19140"/>
    <x v="3"/>
    <x v="127"/>
    <x v="1"/>
    <x v="13"/>
    <x v="128"/>
    <n v="16.687999999999999"/>
    <n v="7"/>
    <n v="0.2"/>
    <n v="5.4236000000000004"/>
    <x v="1"/>
  </r>
  <r>
    <n v="2146"/>
    <x v="1043"/>
    <s v="25/6/2016"/>
    <x v="597"/>
    <x v="1"/>
    <x v="378"/>
    <s v="Theresa Swint"/>
    <x v="1"/>
    <s v="United States"/>
    <s v="York"/>
    <x v="9"/>
    <n v="17403"/>
    <x v="3"/>
    <x v="228"/>
    <x v="0"/>
    <x v="1"/>
    <x v="229"/>
    <n v="422.05799999999999"/>
    <n v="3"/>
    <n v="0.3"/>
    <n v="-18.088200000000001"/>
    <x v="1"/>
  </r>
  <r>
    <n v="2147"/>
    <x v="1043"/>
    <s v="25/6/2016"/>
    <x v="597"/>
    <x v="1"/>
    <x v="378"/>
    <s v="Theresa Swint"/>
    <x v="1"/>
    <s v="United States"/>
    <s v="York"/>
    <x v="9"/>
    <n v="17403"/>
    <x v="3"/>
    <x v="132"/>
    <x v="1"/>
    <x v="8"/>
    <x v="133"/>
    <n v="38.088000000000001"/>
    <n v="4"/>
    <n v="0.7"/>
    <n v="-27.9312"/>
    <x v="1"/>
  </r>
  <r>
    <n v="2148"/>
    <x v="1043"/>
    <s v="25/6/2016"/>
    <x v="597"/>
    <x v="1"/>
    <x v="378"/>
    <s v="Theresa Swint"/>
    <x v="1"/>
    <s v="United States"/>
    <s v="York"/>
    <x v="9"/>
    <n v="17403"/>
    <x v="3"/>
    <x v="45"/>
    <x v="1"/>
    <x v="4"/>
    <x v="45"/>
    <n v="254.352"/>
    <n v="6"/>
    <n v="0.2"/>
    <n v="-50.870399999999997"/>
    <x v="1"/>
  </r>
  <r>
    <n v="2149"/>
    <x v="1044"/>
    <s v="12/12/2014"/>
    <x v="709"/>
    <x v="1"/>
    <x v="576"/>
    <s v="William Brown"/>
    <x v="0"/>
    <s v="United States"/>
    <s v="Concord"/>
    <x v="1"/>
    <n v="94521"/>
    <x v="1"/>
    <x v="784"/>
    <x v="0"/>
    <x v="5"/>
    <x v="783"/>
    <n v="43.31"/>
    <n v="1"/>
    <n v="0"/>
    <n v="4.3310000000000004"/>
    <x v="3"/>
  </r>
  <r>
    <n v="2150"/>
    <x v="1045"/>
    <s v="31/3/2017"/>
    <x v="710"/>
    <x v="1"/>
    <x v="157"/>
    <s v="Denny Ordway"/>
    <x v="0"/>
    <s v="United States"/>
    <s v="New York City"/>
    <x v="15"/>
    <n v="10035"/>
    <x v="3"/>
    <x v="1259"/>
    <x v="2"/>
    <x v="7"/>
    <x v="1243"/>
    <n v="84.95"/>
    <n v="5"/>
    <n v="0"/>
    <n v="22.087"/>
    <x v="3"/>
  </r>
  <r>
    <n v="2151"/>
    <x v="1046"/>
    <s v="19/11/2017"/>
    <x v="177"/>
    <x v="1"/>
    <x v="578"/>
    <s v="Art Ferguson"/>
    <x v="0"/>
    <s v="United States"/>
    <s v="College Station"/>
    <x v="5"/>
    <n v="77840"/>
    <x v="2"/>
    <x v="913"/>
    <x v="0"/>
    <x v="1"/>
    <x v="905"/>
    <n v="233.05799999999999"/>
    <n v="3"/>
    <n v="0.3"/>
    <n v="-53.270400000000002"/>
    <x v="2"/>
  </r>
  <r>
    <n v="2152"/>
    <x v="1047"/>
    <s v="24/11/2014"/>
    <x v="695"/>
    <x v="0"/>
    <x v="579"/>
    <s v="Richard Bierner"/>
    <x v="0"/>
    <s v="United States"/>
    <s v="Saint Louis"/>
    <x v="25"/>
    <n v="63116"/>
    <x v="2"/>
    <x v="404"/>
    <x v="2"/>
    <x v="11"/>
    <x v="405"/>
    <n v="111.79"/>
    <n v="7"/>
    <n v="0"/>
    <n v="43.598100000000002"/>
    <x v="3"/>
  </r>
  <r>
    <n v="2153"/>
    <x v="1048"/>
    <s v="22/11/2015"/>
    <x v="6"/>
    <x v="1"/>
    <x v="481"/>
    <s v="Andy Reiter"/>
    <x v="0"/>
    <s v="United States"/>
    <s v="Quincy"/>
    <x v="31"/>
    <n v="2169"/>
    <x v="3"/>
    <x v="1025"/>
    <x v="1"/>
    <x v="10"/>
    <x v="1016"/>
    <n v="14.94"/>
    <n v="3"/>
    <n v="0"/>
    <n v="7.0217999999999998"/>
    <x v="1"/>
  </r>
  <r>
    <n v="2154"/>
    <x v="1049"/>
    <s v="14/7/2016"/>
    <x v="461"/>
    <x v="1"/>
    <x v="112"/>
    <s v="Dan Reichenbach"/>
    <x v="1"/>
    <s v="United States"/>
    <s v="New York City"/>
    <x v="15"/>
    <n v="10009"/>
    <x v="3"/>
    <x v="608"/>
    <x v="1"/>
    <x v="8"/>
    <x v="608"/>
    <n v="14.16"/>
    <n v="2"/>
    <n v="0.2"/>
    <n v="5.133"/>
    <x v="1"/>
  </r>
  <r>
    <n v="2155"/>
    <x v="1050"/>
    <s v="30/4/2016"/>
    <x v="711"/>
    <x v="1"/>
    <x v="408"/>
    <s v="Ben Ferrer"/>
    <x v="2"/>
    <s v="United States"/>
    <s v="Dallas"/>
    <x v="5"/>
    <n v="75081"/>
    <x v="2"/>
    <x v="1155"/>
    <x v="0"/>
    <x v="5"/>
    <x v="1143"/>
    <n v="22.608000000000001"/>
    <n v="3"/>
    <n v="0.6"/>
    <n v="-10.1736"/>
    <x v="3"/>
  </r>
  <r>
    <n v="2156"/>
    <x v="1051"/>
    <s v="25/7/2016"/>
    <x v="330"/>
    <x v="0"/>
    <x v="445"/>
    <s v="Larry Blacks"/>
    <x v="0"/>
    <s v="United States"/>
    <s v="Los Angeles"/>
    <x v="1"/>
    <n v="90032"/>
    <x v="1"/>
    <x v="294"/>
    <x v="1"/>
    <x v="13"/>
    <x v="294"/>
    <n v="21.48"/>
    <n v="6"/>
    <n v="0"/>
    <n v="10.74"/>
    <x v="4"/>
  </r>
  <r>
    <n v="2157"/>
    <x v="1052"/>
    <s v="22/6/2014"/>
    <x v="637"/>
    <x v="2"/>
    <x v="231"/>
    <s v="Dianna Vittorini"/>
    <x v="0"/>
    <s v="United States"/>
    <s v="Minneapolis"/>
    <x v="11"/>
    <n v="55407"/>
    <x v="2"/>
    <x v="749"/>
    <x v="1"/>
    <x v="4"/>
    <x v="747"/>
    <n v="501.81"/>
    <n v="3"/>
    <n v="0"/>
    <n v="0"/>
    <x v="4"/>
  </r>
  <r>
    <n v="2158"/>
    <x v="1052"/>
    <s v="22/6/2014"/>
    <x v="637"/>
    <x v="2"/>
    <x v="231"/>
    <s v="Dianna Vittorini"/>
    <x v="0"/>
    <s v="United States"/>
    <s v="Minneapolis"/>
    <x v="11"/>
    <n v="55407"/>
    <x v="2"/>
    <x v="398"/>
    <x v="1"/>
    <x v="4"/>
    <x v="399"/>
    <n v="161.94"/>
    <n v="3"/>
    <n v="0"/>
    <n v="9.7164000000000001"/>
    <x v="4"/>
  </r>
  <r>
    <n v="2159"/>
    <x v="1053"/>
    <s v="21/10/2017"/>
    <x v="215"/>
    <x v="1"/>
    <x v="71"/>
    <s v="Neil Knudson"/>
    <x v="2"/>
    <s v="United States"/>
    <s v="Deltona"/>
    <x v="2"/>
    <n v="32725"/>
    <x v="0"/>
    <x v="1260"/>
    <x v="1"/>
    <x v="6"/>
    <x v="1244"/>
    <n v="17.856000000000002"/>
    <n v="4"/>
    <n v="0.2"/>
    <n v="2.0087999999999999"/>
    <x v="3"/>
  </r>
  <r>
    <n v="2160"/>
    <x v="1054"/>
    <s v="3/9/2016"/>
    <x v="411"/>
    <x v="1"/>
    <x v="229"/>
    <s v="Carlos Soltero"/>
    <x v="0"/>
    <s v="United States"/>
    <s v="Chicago"/>
    <x v="10"/>
    <n v="60610"/>
    <x v="2"/>
    <x v="908"/>
    <x v="1"/>
    <x v="8"/>
    <x v="900"/>
    <n v="8.8079999999999998"/>
    <n v="3"/>
    <n v="0.8"/>
    <n v="-14.973599999999999"/>
    <x v="5"/>
  </r>
  <r>
    <n v="2161"/>
    <x v="1055"/>
    <s v="14/5/2016"/>
    <x v="201"/>
    <x v="3"/>
    <x v="109"/>
    <s v="Logan Haushalter"/>
    <x v="0"/>
    <s v="United States"/>
    <s v="Cincinnati"/>
    <x v="24"/>
    <n v="45231"/>
    <x v="3"/>
    <x v="1071"/>
    <x v="0"/>
    <x v="5"/>
    <x v="1060"/>
    <n v="79.384"/>
    <n v="1"/>
    <n v="0.2"/>
    <n v="29.768999999999998"/>
    <x v="7"/>
  </r>
  <r>
    <n v="2162"/>
    <x v="1056"/>
    <s v="7/1/2016"/>
    <x v="712"/>
    <x v="1"/>
    <x v="108"/>
    <s v="Dianna Wilson"/>
    <x v="2"/>
    <s v="United States"/>
    <s v="Oakland"/>
    <x v="1"/>
    <n v="94601"/>
    <x v="1"/>
    <x v="1261"/>
    <x v="1"/>
    <x v="6"/>
    <x v="1245"/>
    <n v="34.58"/>
    <n v="1"/>
    <n v="0"/>
    <n v="10.0282"/>
    <x v="3"/>
  </r>
  <r>
    <n v="2163"/>
    <x v="1057"/>
    <s v="13/3/2017"/>
    <x v="713"/>
    <x v="1"/>
    <x v="580"/>
    <s v="Karen Ferguson"/>
    <x v="2"/>
    <s v="United States"/>
    <s v="Manteca"/>
    <x v="1"/>
    <n v="95336"/>
    <x v="1"/>
    <x v="1078"/>
    <x v="1"/>
    <x v="10"/>
    <x v="1068"/>
    <n v="314.55"/>
    <n v="3"/>
    <n v="0"/>
    <n v="150.98400000000001"/>
    <x v="5"/>
  </r>
  <r>
    <n v="2164"/>
    <x v="1058"/>
    <s v="13/10/2016"/>
    <x v="61"/>
    <x v="1"/>
    <x v="66"/>
    <s v="Helen Andreada"/>
    <x v="0"/>
    <s v="United States"/>
    <s v="Laredo"/>
    <x v="5"/>
    <n v="78041"/>
    <x v="2"/>
    <x v="657"/>
    <x v="2"/>
    <x v="11"/>
    <x v="657"/>
    <n v="191.976"/>
    <n v="3"/>
    <n v="0.2"/>
    <n v="23.997"/>
    <x v="5"/>
  </r>
  <r>
    <n v="2165"/>
    <x v="1058"/>
    <s v="13/10/2016"/>
    <x v="61"/>
    <x v="1"/>
    <x v="66"/>
    <s v="Helen Andreada"/>
    <x v="0"/>
    <s v="United States"/>
    <s v="Laredo"/>
    <x v="5"/>
    <n v="78041"/>
    <x v="2"/>
    <x v="1262"/>
    <x v="1"/>
    <x v="10"/>
    <x v="1246"/>
    <n v="8.2880000000000003"/>
    <n v="2"/>
    <n v="0.2"/>
    <n v="3.0044"/>
    <x v="5"/>
  </r>
  <r>
    <n v="2166"/>
    <x v="1058"/>
    <s v="13/10/2016"/>
    <x v="61"/>
    <x v="1"/>
    <x v="66"/>
    <s v="Helen Andreada"/>
    <x v="0"/>
    <s v="United States"/>
    <s v="Laredo"/>
    <x v="5"/>
    <n v="78041"/>
    <x v="2"/>
    <x v="583"/>
    <x v="0"/>
    <x v="5"/>
    <x v="583"/>
    <n v="139.91999999999999"/>
    <n v="5"/>
    <n v="0.6"/>
    <n v="-150.41399999999999"/>
    <x v="5"/>
  </r>
  <r>
    <n v="2167"/>
    <x v="1058"/>
    <s v="13/10/2016"/>
    <x v="61"/>
    <x v="1"/>
    <x v="66"/>
    <s v="Helen Andreada"/>
    <x v="0"/>
    <s v="United States"/>
    <s v="Laredo"/>
    <x v="5"/>
    <n v="78041"/>
    <x v="2"/>
    <x v="1167"/>
    <x v="1"/>
    <x v="6"/>
    <x v="1154"/>
    <n v="15.872"/>
    <n v="1"/>
    <n v="0.2"/>
    <n v="1.1903999999999999"/>
    <x v="5"/>
  </r>
  <r>
    <n v="2168"/>
    <x v="1058"/>
    <s v="13/10/2016"/>
    <x v="61"/>
    <x v="1"/>
    <x v="66"/>
    <s v="Helen Andreada"/>
    <x v="0"/>
    <s v="United States"/>
    <s v="Laredo"/>
    <x v="5"/>
    <n v="78041"/>
    <x v="2"/>
    <x v="307"/>
    <x v="1"/>
    <x v="8"/>
    <x v="307"/>
    <n v="6.2859999999999996"/>
    <n v="7"/>
    <n v="0.8"/>
    <n v="-11.000500000000001"/>
    <x v="5"/>
  </r>
  <r>
    <n v="2169"/>
    <x v="1059"/>
    <s v="27/1/2017"/>
    <x v="714"/>
    <x v="0"/>
    <x v="581"/>
    <s v="John Huston"/>
    <x v="0"/>
    <s v="United States"/>
    <s v="Kent"/>
    <x v="24"/>
    <n v="44240"/>
    <x v="3"/>
    <x v="512"/>
    <x v="1"/>
    <x v="6"/>
    <x v="512"/>
    <n v="14.016"/>
    <n v="3"/>
    <n v="0.2"/>
    <n v="1.752"/>
    <x v="0"/>
  </r>
  <r>
    <n v="2170"/>
    <x v="1059"/>
    <s v="27/1/2017"/>
    <x v="714"/>
    <x v="0"/>
    <x v="581"/>
    <s v="John Huston"/>
    <x v="0"/>
    <s v="United States"/>
    <s v="Kent"/>
    <x v="24"/>
    <n v="44240"/>
    <x v="3"/>
    <x v="701"/>
    <x v="2"/>
    <x v="11"/>
    <x v="701"/>
    <n v="71.975999999999999"/>
    <n v="3"/>
    <n v="0.2"/>
    <n v="-8.9969999999999999"/>
    <x v="0"/>
  </r>
  <r>
    <n v="2171"/>
    <x v="1059"/>
    <s v="27/1/2017"/>
    <x v="714"/>
    <x v="0"/>
    <x v="581"/>
    <s v="John Huston"/>
    <x v="0"/>
    <s v="United States"/>
    <s v="Kent"/>
    <x v="24"/>
    <n v="44240"/>
    <x v="3"/>
    <x v="160"/>
    <x v="2"/>
    <x v="7"/>
    <x v="161"/>
    <n v="107.982"/>
    <n v="3"/>
    <n v="0.4"/>
    <n v="-26.9955"/>
    <x v="0"/>
  </r>
  <r>
    <n v="2172"/>
    <x v="1060"/>
    <s v="19/11/2017"/>
    <x v="654"/>
    <x v="1"/>
    <x v="18"/>
    <s v="Linda Cazamias"/>
    <x v="1"/>
    <s v="United States"/>
    <s v="San Angelo"/>
    <x v="5"/>
    <n v="76903"/>
    <x v="2"/>
    <x v="635"/>
    <x v="0"/>
    <x v="1"/>
    <x v="635"/>
    <n v="305.31200000000001"/>
    <n v="2"/>
    <n v="0.3"/>
    <n v="-8.7232000000000003"/>
    <x v="5"/>
  </r>
  <r>
    <n v="2173"/>
    <x v="1061"/>
    <s v="1/8/2014"/>
    <x v="715"/>
    <x v="2"/>
    <x v="582"/>
    <s v="Ivan Liston"/>
    <x v="0"/>
    <s v="United States"/>
    <s v="San Francisco"/>
    <x v="1"/>
    <n v="94122"/>
    <x v="1"/>
    <x v="1263"/>
    <x v="1"/>
    <x v="8"/>
    <x v="1247"/>
    <n v="19.751999999999999"/>
    <n v="3"/>
    <n v="0.2"/>
    <n v="6.9131999999999998"/>
    <x v="4"/>
  </r>
  <r>
    <n v="2174"/>
    <x v="1062"/>
    <s v="30/7/2016"/>
    <x v="716"/>
    <x v="1"/>
    <x v="60"/>
    <s v="Lindsay Shagiari"/>
    <x v="2"/>
    <s v="United States"/>
    <s v="Houston"/>
    <x v="5"/>
    <n v="77070"/>
    <x v="2"/>
    <x v="1087"/>
    <x v="1"/>
    <x v="8"/>
    <x v="1077"/>
    <n v="9.2639999999999993"/>
    <n v="3"/>
    <n v="0.8"/>
    <n v="-13.896000000000001"/>
    <x v="3"/>
  </r>
  <r>
    <n v="2175"/>
    <x v="1063"/>
    <s v="30/7/2015"/>
    <x v="717"/>
    <x v="0"/>
    <x v="566"/>
    <s v="Corey Catlett"/>
    <x v="1"/>
    <s v="United States"/>
    <s v="Houston"/>
    <x v="5"/>
    <n v="77041"/>
    <x v="2"/>
    <x v="1220"/>
    <x v="1"/>
    <x v="4"/>
    <x v="1204"/>
    <n v="61.792000000000002"/>
    <n v="4"/>
    <n v="0.2"/>
    <n v="6.1791999999999998"/>
    <x v="1"/>
  </r>
  <r>
    <n v="2176"/>
    <x v="1064"/>
    <s v="15/10/2016"/>
    <x v="149"/>
    <x v="1"/>
    <x v="583"/>
    <s v="Patrick Bzostek"/>
    <x v="2"/>
    <s v="United States"/>
    <s v="Salt Lake City"/>
    <x v="7"/>
    <n v="84106"/>
    <x v="1"/>
    <x v="1264"/>
    <x v="1"/>
    <x v="10"/>
    <x v="1248"/>
    <n v="45.68"/>
    <n v="2"/>
    <n v="0"/>
    <n v="21.012799999999999"/>
    <x v="5"/>
  </r>
  <r>
    <n v="2177"/>
    <x v="1064"/>
    <s v="15/10/2016"/>
    <x v="149"/>
    <x v="1"/>
    <x v="583"/>
    <s v="Patrick Bzostek"/>
    <x v="2"/>
    <s v="United States"/>
    <s v="Salt Lake City"/>
    <x v="7"/>
    <n v="84106"/>
    <x v="1"/>
    <x v="1083"/>
    <x v="1"/>
    <x v="10"/>
    <x v="1073"/>
    <n v="60.12"/>
    <n v="9"/>
    <n v="0"/>
    <n v="28.857600000000001"/>
    <x v="5"/>
  </r>
  <r>
    <n v="2178"/>
    <x v="1064"/>
    <s v="15/10/2016"/>
    <x v="149"/>
    <x v="1"/>
    <x v="583"/>
    <s v="Patrick Bzostek"/>
    <x v="2"/>
    <s v="United States"/>
    <s v="Salt Lake City"/>
    <x v="7"/>
    <n v="84106"/>
    <x v="1"/>
    <x v="1124"/>
    <x v="1"/>
    <x v="8"/>
    <x v="1112"/>
    <n v="41.72"/>
    <n v="5"/>
    <n v="0.2"/>
    <n v="13.0375"/>
    <x v="5"/>
  </r>
  <r>
    <n v="2179"/>
    <x v="1064"/>
    <s v="15/10/2016"/>
    <x v="149"/>
    <x v="1"/>
    <x v="583"/>
    <s v="Patrick Bzostek"/>
    <x v="2"/>
    <s v="United States"/>
    <s v="Salt Lake City"/>
    <x v="7"/>
    <n v="84106"/>
    <x v="1"/>
    <x v="422"/>
    <x v="1"/>
    <x v="10"/>
    <x v="422"/>
    <n v="71.599999999999994"/>
    <n v="8"/>
    <n v="0"/>
    <n v="32.936"/>
    <x v="5"/>
  </r>
  <r>
    <n v="2180"/>
    <x v="1065"/>
    <s v="7/5/2016"/>
    <x v="718"/>
    <x v="1"/>
    <x v="170"/>
    <s v="Caroline Jumper"/>
    <x v="0"/>
    <s v="United States"/>
    <s v="New York City"/>
    <x v="15"/>
    <n v="10009"/>
    <x v="3"/>
    <x v="338"/>
    <x v="1"/>
    <x v="8"/>
    <x v="338"/>
    <n v="85.231999999999999"/>
    <n v="7"/>
    <n v="0.2"/>
    <n v="30.896599999999999"/>
    <x v="1"/>
  </r>
  <r>
    <n v="2181"/>
    <x v="1065"/>
    <s v="7/5/2016"/>
    <x v="718"/>
    <x v="1"/>
    <x v="170"/>
    <s v="Caroline Jumper"/>
    <x v="0"/>
    <s v="United States"/>
    <s v="New York City"/>
    <x v="15"/>
    <n v="10009"/>
    <x v="3"/>
    <x v="429"/>
    <x v="1"/>
    <x v="2"/>
    <x v="429"/>
    <n v="44.4"/>
    <n v="3"/>
    <n v="0"/>
    <n v="22.2"/>
    <x v="1"/>
  </r>
  <r>
    <n v="2182"/>
    <x v="1065"/>
    <s v="7/5/2016"/>
    <x v="718"/>
    <x v="1"/>
    <x v="170"/>
    <s v="Caroline Jumper"/>
    <x v="0"/>
    <s v="United States"/>
    <s v="New York City"/>
    <x v="15"/>
    <n v="10009"/>
    <x v="3"/>
    <x v="1265"/>
    <x v="0"/>
    <x v="1"/>
    <x v="1249"/>
    <n v="442.76400000000001"/>
    <n v="4"/>
    <n v="0.1"/>
    <n v="59.035200000000003"/>
    <x v="1"/>
  </r>
  <r>
    <n v="2183"/>
    <x v="1065"/>
    <s v="7/5/2016"/>
    <x v="718"/>
    <x v="1"/>
    <x v="170"/>
    <s v="Caroline Jumper"/>
    <x v="0"/>
    <s v="United States"/>
    <s v="New York City"/>
    <x v="15"/>
    <n v="10009"/>
    <x v="3"/>
    <x v="1150"/>
    <x v="2"/>
    <x v="15"/>
    <x v="1138"/>
    <n v="3999.95"/>
    <n v="5"/>
    <n v="0"/>
    <n v="1159.9855"/>
    <x v="1"/>
  </r>
  <r>
    <n v="2184"/>
    <x v="1065"/>
    <s v="7/5/2016"/>
    <x v="718"/>
    <x v="1"/>
    <x v="170"/>
    <s v="Caroline Jumper"/>
    <x v="0"/>
    <s v="United States"/>
    <s v="New York City"/>
    <x v="15"/>
    <n v="10009"/>
    <x v="3"/>
    <x v="97"/>
    <x v="2"/>
    <x v="11"/>
    <x v="97"/>
    <n v="199.95"/>
    <n v="5"/>
    <n v="0"/>
    <n v="21.994499999999999"/>
    <x v="1"/>
  </r>
  <r>
    <n v="2185"/>
    <x v="1065"/>
    <s v="7/5/2016"/>
    <x v="718"/>
    <x v="1"/>
    <x v="170"/>
    <s v="Caroline Jumper"/>
    <x v="0"/>
    <s v="United States"/>
    <s v="New York City"/>
    <x v="15"/>
    <n v="10009"/>
    <x v="3"/>
    <x v="740"/>
    <x v="0"/>
    <x v="5"/>
    <x v="222"/>
    <n v="63.68"/>
    <n v="8"/>
    <n v="0"/>
    <n v="28.019200000000001"/>
    <x v="1"/>
  </r>
  <r>
    <n v="2186"/>
    <x v="1066"/>
    <s v="1/8/2017"/>
    <x v="460"/>
    <x v="0"/>
    <x v="96"/>
    <s v="Heather Kirkland"/>
    <x v="1"/>
    <s v="United States"/>
    <s v="Salinas"/>
    <x v="1"/>
    <n v="93905"/>
    <x v="1"/>
    <x v="141"/>
    <x v="1"/>
    <x v="8"/>
    <x v="142"/>
    <n v="54.896000000000001"/>
    <n v="2"/>
    <n v="0.2"/>
    <n v="18.5274"/>
    <x v="0"/>
  </r>
  <r>
    <n v="2187"/>
    <x v="1067"/>
    <s v="14/7/2016"/>
    <x v="607"/>
    <x v="3"/>
    <x v="584"/>
    <s v="Rob Haberlin"/>
    <x v="0"/>
    <s v="United States"/>
    <s v="Huntsville"/>
    <x v="19"/>
    <n v="35810"/>
    <x v="0"/>
    <x v="174"/>
    <x v="2"/>
    <x v="11"/>
    <x v="175"/>
    <n v="29"/>
    <n v="2"/>
    <n v="0"/>
    <n v="7.25"/>
    <x v="7"/>
  </r>
  <r>
    <n v="2188"/>
    <x v="1068"/>
    <s v="10/8/2017"/>
    <x v="719"/>
    <x v="1"/>
    <x v="582"/>
    <s v="Ivan Liston"/>
    <x v="0"/>
    <s v="United States"/>
    <s v="Columbus"/>
    <x v="14"/>
    <n v="47201"/>
    <x v="2"/>
    <x v="1040"/>
    <x v="1"/>
    <x v="12"/>
    <x v="153"/>
    <n v="70.08"/>
    <n v="6"/>
    <n v="0"/>
    <n v="35.04"/>
    <x v="3"/>
  </r>
  <r>
    <n v="2189"/>
    <x v="1068"/>
    <s v="10/8/2017"/>
    <x v="719"/>
    <x v="1"/>
    <x v="582"/>
    <s v="Ivan Liston"/>
    <x v="0"/>
    <s v="United States"/>
    <s v="Columbus"/>
    <x v="14"/>
    <n v="47201"/>
    <x v="2"/>
    <x v="71"/>
    <x v="0"/>
    <x v="5"/>
    <x v="71"/>
    <n v="121.3"/>
    <n v="2"/>
    <n v="0"/>
    <n v="25.472999999999999"/>
    <x v="3"/>
  </r>
  <r>
    <n v="2190"/>
    <x v="1068"/>
    <s v="10/8/2017"/>
    <x v="719"/>
    <x v="1"/>
    <x v="582"/>
    <s v="Ivan Liston"/>
    <x v="0"/>
    <s v="United States"/>
    <s v="Columbus"/>
    <x v="14"/>
    <n v="47201"/>
    <x v="2"/>
    <x v="297"/>
    <x v="2"/>
    <x v="7"/>
    <x v="297"/>
    <n v="1454.49"/>
    <n v="9"/>
    <n v="0"/>
    <n v="378.16739999999999"/>
    <x v="3"/>
  </r>
  <r>
    <n v="2191"/>
    <x v="1069"/>
    <s v="25/6/2016"/>
    <x v="597"/>
    <x v="1"/>
    <x v="238"/>
    <s v="Alan Shonely"/>
    <x v="0"/>
    <s v="United States"/>
    <s v="Los Angeles"/>
    <x v="1"/>
    <n v="90049"/>
    <x v="1"/>
    <x v="1266"/>
    <x v="1"/>
    <x v="9"/>
    <x v="1250"/>
    <n v="60.81"/>
    <n v="3"/>
    <n v="0"/>
    <n v="17.026800000000001"/>
    <x v="1"/>
  </r>
  <r>
    <n v="2192"/>
    <x v="1070"/>
    <s v="10/12/2016"/>
    <x v="24"/>
    <x v="1"/>
    <x v="275"/>
    <s v="Arthur Prichep"/>
    <x v="0"/>
    <s v="United States"/>
    <s v="Seattle"/>
    <x v="4"/>
    <n v="98105"/>
    <x v="1"/>
    <x v="1242"/>
    <x v="1"/>
    <x v="8"/>
    <x v="1225"/>
    <n v="153.55199999999999"/>
    <n v="3"/>
    <n v="0.2"/>
    <n v="51.823799999999999"/>
    <x v="2"/>
  </r>
  <r>
    <n v="2193"/>
    <x v="1070"/>
    <s v="10/12/2016"/>
    <x v="24"/>
    <x v="1"/>
    <x v="275"/>
    <s v="Arthur Prichep"/>
    <x v="0"/>
    <s v="United States"/>
    <s v="Seattle"/>
    <x v="4"/>
    <n v="98105"/>
    <x v="1"/>
    <x v="1112"/>
    <x v="1"/>
    <x v="9"/>
    <x v="1101"/>
    <n v="65.34"/>
    <n v="3"/>
    <n v="0"/>
    <n v="22.869"/>
    <x v="2"/>
  </r>
  <r>
    <n v="2194"/>
    <x v="1070"/>
    <s v="10/12/2016"/>
    <x v="24"/>
    <x v="1"/>
    <x v="275"/>
    <s v="Arthur Prichep"/>
    <x v="0"/>
    <s v="United States"/>
    <s v="Seattle"/>
    <x v="4"/>
    <n v="98105"/>
    <x v="1"/>
    <x v="1030"/>
    <x v="1"/>
    <x v="10"/>
    <x v="1021"/>
    <n v="123.92"/>
    <n v="4"/>
    <n v="0"/>
    <n v="55.764000000000003"/>
    <x v="2"/>
  </r>
  <r>
    <n v="2195"/>
    <x v="1070"/>
    <s v="10/12/2016"/>
    <x v="24"/>
    <x v="1"/>
    <x v="275"/>
    <s v="Arthur Prichep"/>
    <x v="0"/>
    <s v="United States"/>
    <s v="Seattle"/>
    <x v="4"/>
    <n v="98105"/>
    <x v="1"/>
    <x v="1267"/>
    <x v="1"/>
    <x v="9"/>
    <x v="1251"/>
    <n v="35.1"/>
    <n v="3"/>
    <n v="0"/>
    <n v="12.285"/>
    <x v="2"/>
  </r>
  <r>
    <n v="2196"/>
    <x v="1070"/>
    <s v="10/12/2016"/>
    <x v="24"/>
    <x v="1"/>
    <x v="275"/>
    <s v="Arthur Prichep"/>
    <x v="0"/>
    <s v="United States"/>
    <s v="Seattle"/>
    <x v="4"/>
    <n v="98105"/>
    <x v="1"/>
    <x v="1044"/>
    <x v="2"/>
    <x v="11"/>
    <x v="1033"/>
    <n v="44.75"/>
    <n v="5"/>
    <n v="0"/>
    <n v="8.5024999999999995"/>
    <x v="2"/>
  </r>
  <r>
    <n v="2197"/>
    <x v="1071"/>
    <s v="1/12/2016"/>
    <x v="296"/>
    <x v="1"/>
    <x v="369"/>
    <s v="Allen Goldenen"/>
    <x v="0"/>
    <s v="United States"/>
    <s v="Knoxville"/>
    <x v="18"/>
    <n v="37918"/>
    <x v="0"/>
    <x v="134"/>
    <x v="1"/>
    <x v="6"/>
    <x v="135"/>
    <n v="4.7039999999999997"/>
    <n v="2"/>
    <n v="0.2"/>
    <n v="0.41160000000000002"/>
    <x v="3"/>
  </r>
  <r>
    <n v="2198"/>
    <x v="1072"/>
    <s v="28/11/2014"/>
    <x v="283"/>
    <x v="1"/>
    <x v="569"/>
    <s v="Bart Folk"/>
    <x v="0"/>
    <s v="United States"/>
    <s v="Montgomery"/>
    <x v="19"/>
    <n v="36116"/>
    <x v="0"/>
    <x v="563"/>
    <x v="1"/>
    <x v="6"/>
    <x v="563"/>
    <n v="14.67"/>
    <n v="3"/>
    <n v="0"/>
    <n v="3.9609000000000001"/>
    <x v="5"/>
  </r>
  <r>
    <n v="2199"/>
    <x v="1073"/>
    <s v="28/3/2015"/>
    <x v="279"/>
    <x v="1"/>
    <x v="237"/>
    <s v="Chloris Kastensmidt"/>
    <x v="0"/>
    <s v="United States"/>
    <s v="Philadelphia"/>
    <x v="9"/>
    <n v="19120"/>
    <x v="3"/>
    <x v="89"/>
    <x v="1"/>
    <x v="10"/>
    <x v="89"/>
    <n v="15.552"/>
    <n v="3"/>
    <n v="0.2"/>
    <n v="5.4432"/>
    <x v="3"/>
  </r>
  <r>
    <n v="2200"/>
    <x v="1073"/>
    <s v="28/3/2015"/>
    <x v="279"/>
    <x v="1"/>
    <x v="237"/>
    <s v="Chloris Kastensmidt"/>
    <x v="0"/>
    <s v="United States"/>
    <s v="Philadelphia"/>
    <x v="9"/>
    <n v="19120"/>
    <x v="3"/>
    <x v="1221"/>
    <x v="1"/>
    <x v="10"/>
    <x v="1205"/>
    <n v="5.2320000000000002"/>
    <n v="1"/>
    <n v="0.2"/>
    <n v="1.7003999999999999"/>
    <x v="3"/>
  </r>
  <r>
    <n v="2201"/>
    <x v="1074"/>
    <s v="1/6/2014"/>
    <x v="104"/>
    <x v="1"/>
    <x v="299"/>
    <s v="Liz Thompson"/>
    <x v="0"/>
    <s v="United States"/>
    <s v="Little Rock"/>
    <x v="36"/>
    <n v="72209"/>
    <x v="0"/>
    <x v="345"/>
    <x v="0"/>
    <x v="5"/>
    <x v="345"/>
    <n v="22.2"/>
    <n v="6"/>
    <n v="0"/>
    <n v="9.1020000000000003"/>
    <x v="3"/>
  </r>
  <r>
    <n v="2202"/>
    <x v="1074"/>
    <s v="1/6/2014"/>
    <x v="104"/>
    <x v="1"/>
    <x v="299"/>
    <s v="Liz Thompson"/>
    <x v="0"/>
    <s v="United States"/>
    <s v="Little Rock"/>
    <x v="36"/>
    <n v="72209"/>
    <x v="0"/>
    <x v="202"/>
    <x v="2"/>
    <x v="7"/>
    <x v="203"/>
    <n v="881.93"/>
    <n v="7"/>
    <n v="0"/>
    <n v="229.30179999999999"/>
    <x v="3"/>
  </r>
  <r>
    <n v="2203"/>
    <x v="1075"/>
    <s v="6/9/2015"/>
    <x v="64"/>
    <x v="1"/>
    <x v="457"/>
    <s v="Beth Thompson"/>
    <x v="2"/>
    <s v="United States"/>
    <s v="Seattle"/>
    <x v="4"/>
    <n v="98103"/>
    <x v="1"/>
    <x v="315"/>
    <x v="1"/>
    <x v="8"/>
    <x v="315"/>
    <n v="6.0960000000000001"/>
    <n v="2"/>
    <n v="0.2"/>
    <n v="2.1335999999999999"/>
    <x v="5"/>
  </r>
  <r>
    <n v="2204"/>
    <x v="1075"/>
    <s v="6/9/2015"/>
    <x v="64"/>
    <x v="1"/>
    <x v="457"/>
    <s v="Beth Thompson"/>
    <x v="2"/>
    <s v="United States"/>
    <s v="Seattle"/>
    <x v="4"/>
    <n v="98103"/>
    <x v="1"/>
    <x v="1268"/>
    <x v="0"/>
    <x v="5"/>
    <x v="1252"/>
    <n v="191.82"/>
    <n v="3"/>
    <n v="0"/>
    <n v="74.809799999999996"/>
    <x v="5"/>
  </r>
  <r>
    <n v="2205"/>
    <x v="1076"/>
    <s v="29/6/2015"/>
    <x v="414"/>
    <x v="1"/>
    <x v="56"/>
    <s v="Steven Cartwright"/>
    <x v="0"/>
    <s v="United States"/>
    <s v="Lancaster"/>
    <x v="9"/>
    <n v="17602"/>
    <x v="3"/>
    <x v="1001"/>
    <x v="0"/>
    <x v="5"/>
    <x v="1253"/>
    <n v="20.103999999999999"/>
    <n v="1"/>
    <n v="0.2"/>
    <n v="1.7591000000000001"/>
    <x v="5"/>
  </r>
  <r>
    <n v="2206"/>
    <x v="1077"/>
    <s v="10/9/2016"/>
    <x v="720"/>
    <x v="0"/>
    <x v="344"/>
    <s v="Catherine Glotzbach"/>
    <x v="2"/>
    <s v="United States"/>
    <s v="Bristol"/>
    <x v="18"/>
    <n v="37620"/>
    <x v="0"/>
    <x v="1269"/>
    <x v="1"/>
    <x v="6"/>
    <x v="1254"/>
    <n v="67.56"/>
    <n v="3"/>
    <n v="0.2"/>
    <n v="8.4450000000000003"/>
    <x v="4"/>
  </r>
  <r>
    <n v="2207"/>
    <x v="1078"/>
    <s v="14/7/2014"/>
    <x v="721"/>
    <x v="1"/>
    <x v="585"/>
    <s v="Arthur Wiediger"/>
    <x v="2"/>
    <s v="United States"/>
    <s v="Aurora"/>
    <x v="10"/>
    <n v="60505"/>
    <x v="2"/>
    <x v="410"/>
    <x v="1"/>
    <x v="8"/>
    <x v="410"/>
    <n v="29.931999999999999"/>
    <n v="7"/>
    <n v="0.8"/>
    <n v="-46.394599999999997"/>
    <x v="5"/>
  </r>
  <r>
    <n v="2208"/>
    <x v="1078"/>
    <s v="14/7/2014"/>
    <x v="721"/>
    <x v="1"/>
    <x v="585"/>
    <s v="Arthur Wiediger"/>
    <x v="2"/>
    <s v="United States"/>
    <s v="Aurora"/>
    <x v="10"/>
    <n v="60505"/>
    <x v="2"/>
    <x v="179"/>
    <x v="2"/>
    <x v="7"/>
    <x v="180"/>
    <n v="38.271999999999998"/>
    <n v="4"/>
    <n v="0.2"/>
    <n v="3.8271999999999999"/>
    <x v="5"/>
  </r>
  <r>
    <n v="2209"/>
    <x v="1079"/>
    <s v="22/8/2015"/>
    <x v="722"/>
    <x v="1"/>
    <x v="42"/>
    <s v="Roger Barcio"/>
    <x v="2"/>
    <s v="United States"/>
    <s v="New York City"/>
    <x v="15"/>
    <n v="10009"/>
    <x v="3"/>
    <x v="105"/>
    <x v="1"/>
    <x v="6"/>
    <x v="105"/>
    <n v="16.52"/>
    <n v="4"/>
    <n v="0"/>
    <n v="7.5991999999999997"/>
    <x v="1"/>
  </r>
  <r>
    <n v="2210"/>
    <x v="1080"/>
    <s v="14/11/2014"/>
    <x v="723"/>
    <x v="0"/>
    <x v="586"/>
    <s v="Maris LaWare"/>
    <x v="0"/>
    <s v="United States"/>
    <s v="Fairfield"/>
    <x v="29"/>
    <n v="6824"/>
    <x v="3"/>
    <x v="1270"/>
    <x v="2"/>
    <x v="7"/>
    <x v="1255"/>
    <n v="832.93"/>
    <n v="7"/>
    <n v="0"/>
    <n v="233.22040000000001"/>
    <x v="4"/>
  </r>
  <r>
    <n v="2211"/>
    <x v="1080"/>
    <s v="14/11/2014"/>
    <x v="723"/>
    <x v="0"/>
    <x v="586"/>
    <s v="Maris LaWare"/>
    <x v="0"/>
    <s v="United States"/>
    <s v="Fairfield"/>
    <x v="29"/>
    <n v="6824"/>
    <x v="3"/>
    <x v="236"/>
    <x v="1"/>
    <x v="8"/>
    <x v="237"/>
    <n v="43.8"/>
    <n v="10"/>
    <n v="0"/>
    <n v="21.024000000000001"/>
    <x v="4"/>
  </r>
  <r>
    <n v="2212"/>
    <x v="1081"/>
    <s v="27/11/2016"/>
    <x v="724"/>
    <x v="2"/>
    <x v="146"/>
    <s v="Victoria Brennan"/>
    <x v="1"/>
    <s v="United States"/>
    <s v="Lincoln Park"/>
    <x v="12"/>
    <n v="48146"/>
    <x v="2"/>
    <x v="1271"/>
    <x v="1"/>
    <x v="9"/>
    <x v="1256"/>
    <n v="167.292"/>
    <n v="6"/>
    <n v="0.1"/>
    <n v="29.7408"/>
    <x v="0"/>
  </r>
  <r>
    <n v="2213"/>
    <x v="1082"/>
    <s v="21/11/2017"/>
    <x v="654"/>
    <x v="1"/>
    <x v="349"/>
    <s v="Scott Williamson"/>
    <x v="0"/>
    <s v="United States"/>
    <s v="New York City"/>
    <x v="15"/>
    <n v="10035"/>
    <x v="3"/>
    <x v="905"/>
    <x v="0"/>
    <x v="5"/>
    <x v="897"/>
    <n v="27.42"/>
    <n v="1"/>
    <n v="0"/>
    <n v="11.2422"/>
    <x v="1"/>
  </r>
  <r>
    <n v="2214"/>
    <x v="1083"/>
    <s v="1/10/2017"/>
    <x v="725"/>
    <x v="2"/>
    <x v="515"/>
    <s v="Neola Schneider"/>
    <x v="0"/>
    <s v="United States"/>
    <s v="San Jose"/>
    <x v="1"/>
    <n v="95123"/>
    <x v="1"/>
    <x v="751"/>
    <x v="1"/>
    <x v="8"/>
    <x v="749"/>
    <n v="1.44"/>
    <n v="1"/>
    <n v="0.2"/>
    <n v="0.504"/>
    <x v="6"/>
  </r>
  <r>
    <n v="2215"/>
    <x v="1083"/>
    <s v="1/10/2017"/>
    <x v="725"/>
    <x v="2"/>
    <x v="515"/>
    <s v="Neola Schneider"/>
    <x v="0"/>
    <s v="United States"/>
    <s v="San Jose"/>
    <x v="1"/>
    <n v="95123"/>
    <x v="1"/>
    <x v="305"/>
    <x v="1"/>
    <x v="8"/>
    <x v="305"/>
    <n v="61.776000000000003"/>
    <n v="13"/>
    <n v="0.2"/>
    <n v="20.849399999999999"/>
    <x v="6"/>
  </r>
  <r>
    <n v="2216"/>
    <x v="1083"/>
    <s v="1/10/2017"/>
    <x v="725"/>
    <x v="2"/>
    <x v="515"/>
    <s v="Neola Schneider"/>
    <x v="0"/>
    <s v="United States"/>
    <s v="San Jose"/>
    <x v="1"/>
    <n v="95123"/>
    <x v="1"/>
    <x v="643"/>
    <x v="1"/>
    <x v="9"/>
    <x v="850"/>
    <n v="241.96"/>
    <n v="2"/>
    <n v="0"/>
    <n v="60.49"/>
    <x v="6"/>
  </r>
  <r>
    <n v="2217"/>
    <x v="1083"/>
    <s v="1/10/2017"/>
    <x v="725"/>
    <x v="2"/>
    <x v="515"/>
    <s v="Neola Schneider"/>
    <x v="0"/>
    <s v="United States"/>
    <s v="San Jose"/>
    <x v="1"/>
    <n v="95123"/>
    <x v="1"/>
    <x v="1272"/>
    <x v="0"/>
    <x v="1"/>
    <x v="1257"/>
    <n v="108.608"/>
    <n v="4"/>
    <n v="0.2"/>
    <n v="9.5031999999999996"/>
    <x v="6"/>
  </r>
  <r>
    <n v="2218"/>
    <x v="1084"/>
    <s v="20/9/2014"/>
    <x v="59"/>
    <x v="1"/>
    <x v="587"/>
    <s v="Dorothy Badders"/>
    <x v="1"/>
    <s v="United States"/>
    <s v="Jacksonville"/>
    <x v="2"/>
    <n v="32216"/>
    <x v="0"/>
    <x v="1273"/>
    <x v="1"/>
    <x v="6"/>
    <x v="1258"/>
    <n v="2.8159999999999998"/>
    <n v="2"/>
    <n v="0.2"/>
    <n v="0.98560000000000003"/>
    <x v="3"/>
  </r>
  <r>
    <n v="2219"/>
    <x v="1085"/>
    <s v="28/7/2017"/>
    <x v="608"/>
    <x v="1"/>
    <x v="588"/>
    <s v="Matt Hagelstein"/>
    <x v="1"/>
    <s v="United States"/>
    <s v="San Francisco"/>
    <x v="1"/>
    <n v="94110"/>
    <x v="1"/>
    <x v="744"/>
    <x v="1"/>
    <x v="8"/>
    <x v="742"/>
    <n v="9.984"/>
    <n v="4"/>
    <n v="0.2"/>
    <n v="3.6192000000000002"/>
    <x v="1"/>
  </r>
  <r>
    <n v="2220"/>
    <x v="1085"/>
    <s v="28/7/2017"/>
    <x v="608"/>
    <x v="1"/>
    <x v="588"/>
    <s v="Matt Hagelstein"/>
    <x v="1"/>
    <s v="United States"/>
    <s v="San Francisco"/>
    <x v="1"/>
    <n v="94110"/>
    <x v="1"/>
    <x v="355"/>
    <x v="1"/>
    <x v="4"/>
    <x v="355"/>
    <n v="14.98"/>
    <n v="1"/>
    <n v="0"/>
    <n v="4.1943999999999999"/>
    <x v="1"/>
  </r>
  <r>
    <n v="2221"/>
    <x v="1085"/>
    <s v="28/7/2017"/>
    <x v="608"/>
    <x v="1"/>
    <x v="588"/>
    <s v="Matt Hagelstein"/>
    <x v="1"/>
    <s v="United States"/>
    <s v="San Francisco"/>
    <x v="1"/>
    <n v="94110"/>
    <x v="1"/>
    <x v="1118"/>
    <x v="2"/>
    <x v="7"/>
    <x v="1106"/>
    <n v="1145.5999999999999"/>
    <n v="4"/>
    <n v="0.2"/>
    <n v="100.24"/>
    <x v="1"/>
  </r>
  <r>
    <n v="2222"/>
    <x v="1086"/>
    <s v="6/12/2015"/>
    <x v="726"/>
    <x v="3"/>
    <x v="589"/>
    <s v="Dennis Kane"/>
    <x v="0"/>
    <s v="United States"/>
    <s v="Marion"/>
    <x v="24"/>
    <n v="43302"/>
    <x v="3"/>
    <x v="1246"/>
    <x v="2"/>
    <x v="7"/>
    <x v="1230"/>
    <n v="485.94"/>
    <n v="2"/>
    <n v="0.4"/>
    <n v="-89.088999999999999"/>
    <x v="7"/>
  </r>
  <r>
    <n v="2223"/>
    <x v="1086"/>
    <s v="6/12/2015"/>
    <x v="726"/>
    <x v="3"/>
    <x v="589"/>
    <s v="Dennis Kane"/>
    <x v="0"/>
    <s v="United States"/>
    <s v="Marion"/>
    <x v="24"/>
    <n v="43302"/>
    <x v="3"/>
    <x v="512"/>
    <x v="1"/>
    <x v="6"/>
    <x v="512"/>
    <n v="37.375999999999998"/>
    <n v="8"/>
    <n v="0.2"/>
    <n v="4.6719999999999997"/>
    <x v="7"/>
  </r>
  <r>
    <n v="2224"/>
    <x v="1086"/>
    <s v="6/12/2015"/>
    <x v="726"/>
    <x v="3"/>
    <x v="589"/>
    <s v="Dennis Kane"/>
    <x v="0"/>
    <s v="United States"/>
    <s v="Marion"/>
    <x v="24"/>
    <n v="43302"/>
    <x v="3"/>
    <x v="211"/>
    <x v="0"/>
    <x v="1"/>
    <x v="212"/>
    <n v="70.686000000000007"/>
    <n v="1"/>
    <n v="0.3"/>
    <n v="-24.235199999999999"/>
    <x v="7"/>
  </r>
  <r>
    <n v="2225"/>
    <x v="1087"/>
    <s v="31/7/2017"/>
    <x v="727"/>
    <x v="1"/>
    <x v="105"/>
    <s v="Erin Ashbrook"/>
    <x v="1"/>
    <s v="United States"/>
    <s v="Philadelphia"/>
    <x v="9"/>
    <n v="19134"/>
    <x v="3"/>
    <x v="1274"/>
    <x v="1"/>
    <x v="10"/>
    <x v="1259"/>
    <n v="54.816000000000003"/>
    <n v="3"/>
    <n v="0.2"/>
    <n v="17.815200000000001"/>
    <x v="3"/>
  </r>
  <r>
    <n v="2226"/>
    <x v="1088"/>
    <s v="19/3/2016"/>
    <x v="202"/>
    <x v="0"/>
    <x v="590"/>
    <s v="Bobby Trafton"/>
    <x v="0"/>
    <s v="United States"/>
    <s v="Littleton"/>
    <x v="22"/>
    <n v="80122"/>
    <x v="1"/>
    <x v="1275"/>
    <x v="0"/>
    <x v="0"/>
    <x v="1260"/>
    <n v="72.293999999999997"/>
    <n v="1"/>
    <n v="0.7"/>
    <n v="-98.8018"/>
    <x v="4"/>
  </r>
  <r>
    <n v="2227"/>
    <x v="1089"/>
    <s v="29/7/2017"/>
    <x v="260"/>
    <x v="1"/>
    <x v="156"/>
    <s v="Laura Armstrong"/>
    <x v="1"/>
    <s v="United States"/>
    <s v="Austin"/>
    <x v="5"/>
    <n v="78745"/>
    <x v="2"/>
    <x v="804"/>
    <x v="1"/>
    <x v="13"/>
    <x v="802"/>
    <n v="2.8959999999999999"/>
    <n v="2"/>
    <n v="0.2"/>
    <n v="0.47060000000000002"/>
    <x v="3"/>
  </r>
  <r>
    <n v="2228"/>
    <x v="1089"/>
    <s v="29/7/2017"/>
    <x v="260"/>
    <x v="1"/>
    <x v="156"/>
    <s v="Laura Armstrong"/>
    <x v="1"/>
    <s v="United States"/>
    <s v="Austin"/>
    <x v="5"/>
    <n v="78745"/>
    <x v="2"/>
    <x v="495"/>
    <x v="2"/>
    <x v="7"/>
    <x v="495"/>
    <n v="124.792"/>
    <n v="1"/>
    <n v="0.2"/>
    <n v="15.599"/>
    <x v="3"/>
  </r>
  <r>
    <n v="2229"/>
    <x v="1090"/>
    <s v="1/10/2016"/>
    <x v="728"/>
    <x v="1"/>
    <x v="411"/>
    <s v="Greg Matthias"/>
    <x v="0"/>
    <s v="United States"/>
    <s v="New York City"/>
    <x v="15"/>
    <n v="10024"/>
    <x v="3"/>
    <x v="1258"/>
    <x v="0"/>
    <x v="3"/>
    <x v="1242"/>
    <n v="330.58800000000002"/>
    <n v="1"/>
    <n v="0.4"/>
    <n v="-115.7058"/>
    <x v="1"/>
  </r>
  <r>
    <n v="2230"/>
    <x v="1091"/>
    <s v="31/3/2014"/>
    <x v="729"/>
    <x v="1"/>
    <x v="397"/>
    <s v="Alex Avila"/>
    <x v="0"/>
    <s v="United States"/>
    <s v="San Francisco"/>
    <x v="1"/>
    <n v="94122"/>
    <x v="1"/>
    <x v="1178"/>
    <x v="1"/>
    <x v="8"/>
    <x v="1164"/>
    <n v="673.56799999999998"/>
    <n v="2"/>
    <n v="0.2"/>
    <n v="252.58799999999999"/>
    <x v="3"/>
  </r>
  <r>
    <n v="2231"/>
    <x v="1091"/>
    <s v="31/3/2014"/>
    <x v="729"/>
    <x v="1"/>
    <x v="397"/>
    <s v="Alex Avila"/>
    <x v="0"/>
    <s v="United States"/>
    <s v="San Francisco"/>
    <x v="1"/>
    <n v="94122"/>
    <x v="1"/>
    <x v="1276"/>
    <x v="1"/>
    <x v="9"/>
    <x v="1261"/>
    <n v="52.98"/>
    <n v="2"/>
    <n v="0"/>
    <n v="14.8344"/>
    <x v="3"/>
  </r>
  <r>
    <n v="2232"/>
    <x v="1092"/>
    <s v="26/6/2017"/>
    <x v="553"/>
    <x v="1"/>
    <x v="591"/>
    <s v="Denny Blanton"/>
    <x v="0"/>
    <s v="United States"/>
    <s v="La Porte"/>
    <x v="14"/>
    <n v="46350"/>
    <x v="2"/>
    <x v="793"/>
    <x v="0"/>
    <x v="5"/>
    <x v="791"/>
    <n v="526.45000000000005"/>
    <n v="5"/>
    <n v="0"/>
    <n v="31.587"/>
    <x v="3"/>
  </r>
  <r>
    <n v="2233"/>
    <x v="1093"/>
    <s v="9/7/2017"/>
    <x v="730"/>
    <x v="1"/>
    <x v="581"/>
    <s v="John Huston"/>
    <x v="0"/>
    <s v="United States"/>
    <s v="Chicago"/>
    <x v="10"/>
    <n v="60610"/>
    <x v="2"/>
    <x v="1277"/>
    <x v="1"/>
    <x v="4"/>
    <x v="1262"/>
    <n v="228.92"/>
    <n v="5"/>
    <n v="0.2"/>
    <n v="14.307499999999999"/>
    <x v="3"/>
  </r>
  <r>
    <n v="2234"/>
    <x v="1094"/>
    <s v="14/12/2015"/>
    <x v="313"/>
    <x v="0"/>
    <x v="264"/>
    <s v="Doug Jacobs"/>
    <x v="0"/>
    <s v="United States"/>
    <s v="Portland"/>
    <x v="21"/>
    <n v="97206"/>
    <x v="1"/>
    <x v="1278"/>
    <x v="2"/>
    <x v="7"/>
    <x v="1263"/>
    <n v="319.96800000000002"/>
    <n v="4"/>
    <n v="0.2"/>
    <n v="35.996400000000001"/>
    <x v="4"/>
  </r>
  <r>
    <n v="2235"/>
    <x v="1095"/>
    <s v="5/12/2017"/>
    <x v="235"/>
    <x v="1"/>
    <x v="425"/>
    <s v="Quincy Jones"/>
    <x v="1"/>
    <s v="United States"/>
    <s v="Burlington"/>
    <x v="42"/>
    <s v="05408"/>
    <x v="3"/>
    <x v="825"/>
    <x v="2"/>
    <x v="11"/>
    <x v="821"/>
    <n v="205.03"/>
    <n v="7"/>
    <n v="0"/>
    <n v="67.659899999999993"/>
    <x v="3"/>
  </r>
  <r>
    <n v="2236"/>
    <x v="1096"/>
    <s v="15/9/2015"/>
    <x v="731"/>
    <x v="0"/>
    <x v="564"/>
    <s v="Carol Triggs"/>
    <x v="0"/>
    <s v="United States"/>
    <s v="Indianapolis"/>
    <x v="14"/>
    <n v="46203"/>
    <x v="2"/>
    <x v="621"/>
    <x v="1"/>
    <x v="4"/>
    <x v="621"/>
    <n v="190.86"/>
    <n v="2"/>
    <n v="0"/>
    <n v="11.451599999999999"/>
    <x v="4"/>
  </r>
  <r>
    <n v="2237"/>
    <x v="1096"/>
    <s v="15/9/2015"/>
    <x v="731"/>
    <x v="0"/>
    <x v="564"/>
    <s v="Carol Triggs"/>
    <x v="0"/>
    <s v="United States"/>
    <s v="Indianapolis"/>
    <x v="14"/>
    <n v="46203"/>
    <x v="2"/>
    <x v="1279"/>
    <x v="1"/>
    <x v="6"/>
    <x v="1264"/>
    <n v="24.32"/>
    <n v="8"/>
    <n v="0"/>
    <n v="8.2688000000000006"/>
    <x v="4"/>
  </r>
  <r>
    <n v="2238"/>
    <x v="1097"/>
    <s v="15/7/2016"/>
    <x v="246"/>
    <x v="1"/>
    <x v="563"/>
    <s v="Rick Huthwaite"/>
    <x v="2"/>
    <s v="United States"/>
    <s v="Provo"/>
    <x v="7"/>
    <n v="84604"/>
    <x v="1"/>
    <x v="1280"/>
    <x v="1"/>
    <x v="14"/>
    <x v="1265"/>
    <n v="44.4"/>
    <n v="5"/>
    <n v="0"/>
    <n v="12.432"/>
    <x v="5"/>
  </r>
  <r>
    <n v="2239"/>
    <x v="1098"/>
    <s v="20/4/2017"/>
    <x v="732"/>
    <x v="1"/>
    <x v="319"/>
    <s v="Sanjit Jacobs"/>
    <x v="2"/>
    <s v="United States"/>
    <s v="Chicago"/>
    <x v="10"/>
    <n v="60610"/>
    <x v="2"/>
    <x v="1281"/>
    <x v="0"/>
    <x v="5"/>
    <x v="1266"/>
    <n v="44.4"/>
    <n v="2"/>
    <n v="0.6"/>
    <n v="-52.17"/>
    <x v="5"/>
  </r>
  <r>
    <n v="2240"/>
    <x v="1099"/>
    <s v="15/11/2016"/>
    <x v="398"/>
    <x v="0"/>
    <x v="592"/>
    <s v="Toby Gnade"/>
    <x v="0"/>
    <s v="United States"/>
    <s v="Los Angeles"/>
    <x v="1"/>
    <n v="90049"/>
    <x v="1"/>
    <x v="450"/>
    <x v="1"/>
    <x v="8"/>
    <x v="451"/>
    <n v="1016.792"/>
    <n v="1"/>
    <n v="0.2"/>
    <n v="381.29700000000003"/>
    <x v="4"/>
  </r>
  <r>
    <n v="2241"/>
    <x v="1099"/>
    <s v="15/11/2016"/>
    <x v="398"/>
    <x v="0"/>
    <x v="592"/>
    <s v="Toby Gnade"/>
    <x v="0"/>
    <s v="United States"/>
    <s v="Los Angeles"/>
    <x v="1"/>
    <n v="90049"/>
    <x v="1"/>
    <x v="1282"/>
    <x v="1"/>
    <x v="8"/>
    <x v="1267"/>
    <n v="38.136000000000003"/>
    <n v="7"/>
    <n v="0.2"/>
    <n v="13.3476"/>
    <x v="4"/>
  </r>
  <r>
    <n v="2242"/>
    <x v="1100"/>
    <s v="26/11/2016"/>
    <x v="417"/>
    <x v="1"/>
    <x v="564"/>
    <s v="Carol Triggs"/>
    <x v="0"/>
    <s v="United States"/>
    <s v="Philadelphia"/>
    <x v="9"/>
    <n v="19134"/>
    <x v="3"/>
    <x v="903"/>
    <x v="2"/>
    <x v="7"/>
    <x v="895"/>
    <n v="494.98200000000003"/>
    <n v="3"/>
    <n v="0.4"/>
    <n v="-115.4958"/>
    <x v="3"/>
  </r>
  <r>
    <n v="2243"/>
    <x v="1101"/>
    <s v="21/11/2017"/>
    <x v="654"/>
    <x v="1"/>
    <x v="593"/>
    <s v="Barry Franz"/>
    <x v="2"/>
    <s v="United States"/>
    <s v="Pasadena"/>
    <x v="1"/>
    <n v="91104"/>
    <x v="1"/>
    <x v="86"/>
    <x v="1"/>
    <x v="4"/>
    <x v="86"/>
    <n v="56.56"/>
    <n v="2"/>
    <n v="0"/>
    <n v="15.2712"/>
    <x v="1"/>
  </r>
  <r>
    <n v="2244"/>
    <x v="1101"/>
    <s v="21/11/2017"/>
    <x v="654"/>
    <x v="1"/>
    <x v="593"/>
    <s v="Barry Franz"/>
    <x v="2"/>
    <s v="United States"/>
    <s v="Pasadena"/>
    <x v="1"/>
    <n v="91104"/>
    <x v="1"/>
    <x v="449"/>
    <x v="1"/>
    <x v="6"/>
    <x v="449"/>
    <n v="5.56"/>
    <n v="2"/>
    <n v="0"/>
    <n v="1.4456"/>
    <x v="1"/>
  </r>
  <r>
    <n v="2245"/>
    <x v="1101"/>
    <s v="21/11/2017"/>
    <x v="654"/>
    <x v="1"/>
    <x v="593"/>
    <s v="Barry Franz"/>
    <x v="2"/>
    <s v="United States"/>
    <s v="Pasadena"/>
    <x v="1"/>
    <n v="91104"/>
    <x v="1"/>
    <x v="485"/>
    <x v="1"/>
    <x v="13"/>
    <x v="485"/>
    <n v="9.02"/>
    <n v="2"/>
    <n v="0"/>
    <n v="3.5177999999999998"/>
    <x v="1"/>
  </r>
  <r>
    <n v="2246"/>
    <x v="1101"/>
    <s v="21/11/2017"/>
    <x v="654"/>
    <x v="1"/>
    <x v="593"/>
    <s v="Barry Franz"/>
    <x v="2"/>
    <s v="United States"/>
    <s v="Pasadena"/>
    <x v="1"/>
    <n v="91104"/>
    <x v="1"/>
    <x v="22"/>
    <x v="1"/>
    <x v="9"/>
    <x v="22"/>
    <n v="8.6199999999999992"/>
    <n v="1"/>
    <n v="0"/>
    <n v="2.2412000000000001"/>
    <x v="1"/>
  </r>
  <r>
    <n v="2247"/>
    <x v="1101"/>
    <s v="21/11/2017"/>
    <x v="654"/>
    <x v="1"/>
    <x v="593"/>
    <s v="Barry Franz"/>
    <x v="2"/>
    <s v="United States"/>
    <s v="Pasadena"/>
    <x v="1"/>
    <n v="91104"/>
    <x v="1"/>
    <x v="903"/>
    <x v="2"/>
    <x v="7"/>
    <x v="895"/>
    <n v="659.976"/>
    <n v="3"/>
    <n v="0.2"/>
    <n v="49.498199999999997"/>
    <x v="1"/>
  </r>
  <r>
    <n v="2248"/>
    <x v="1102"/>
    <s v="15/2/2015"/>
    <x v="733"/>
    <x v="0"/>
    <x v="594"/>
    <s v="Justin MacKendrick"/>
    <x v="0"/>
    <s v="United States"/>
    <s v="Los Angeles"/>
    <x v="1"/>
    <n v="90004"/>
    <x v="1"/>
    <x v="1283"/>
    <x v="1"/>
    <x v="10"/>
    <x v="1268"/>
    <n v="13.36"/>
    <n v="2"/>
    <n v="0"/>
    <n v="6.4127999999999998"/>
    <x v="0"/>
  </r>
  <r>
    <n v="2249"/>
    <x v="1102"/>
    <s v="15/2/2015"/>
    <x v="733"/>
    <x v="0"/>
    <x v="594"/>
    <s v="Justin MacKendrick"/>
    <x v="0"/>
    <s v="United States"/>
    <s v="Los Angeles"/>
    <x v="1"/>
    <n v="90004"/>
    <x v="1"/>
    <x v="1124"/>
    <x v="1"/>
    <x v="8"/>
    <x v="1112"/>
    <n v="41.72"/>
    <n v="5"/>
    <n v="0.2"/>
    <n v="13.0375"/>
    <x v="0"/>
  </r>
  <r>
    <n v="2250"/>
    <x v="1102"/>
    <s v="15/2/2015"/>
    <x v="733"/>
    <x v="0"/>
    <x v="594"/>
    <s v="Justin MacKendrick"/>
    <x v="0"/>
    <s v="United States"/>
    <s v="Los Angeles"/>
    <x v="1"/>
    <n v="90004"/>
    <x v="1"/>
    <x v="614"/>
    <x v="1"/>
    <x v="8"/>
    <x v="614"/>
    <n v="11.52"/>
    <n v="5"/>
    <n v="0.2"/>
    <n v="4.1760000000000002"/>
    <x v="0"/>
  </r>
  <r>
    <n v="2251"/>
    <x v="1102"/>
    <s v="15/2/2015"/>
    <x v="733"/>
    <x v="0"/>
    <x v="594"/>
    <s v="Justin MacKendrick"/>
    <x v="0"/>
    <s v="United States"/>
    <s v="Los Angeles"/>
    <x v="1"/>
    <n v="90004"/>
    <x v="1"/>
    <x v="1284"/>
    <x v="1"/>
    <x v="9"/>
    <x v="1269"/>
    <n v="541.44000000000005"/>
    <n v="6"/>
    <n v="0"/>
    <n v="157.01759999999999"/>
    <x v="0"/>
  </r>
  <r>
    <n v="2252"/>
    <x v="1102"/>
    <s v="15/2/2015"/>
    <x v="733"/>
    <x v="0"/>
    <x v="594"/>
    <s v="Justin MacKendrick"/>
    <x v="0"/>
    <s v="United States"/>
    <s v="Los Angeles"/>
    <x v="1"/>
    <n v="90004"/>
    <x v="1"/>
    <x v="1231"/>
    <x v="1"/>
    <x v="10"/>
    <x v="1270"/>
    <n v="19.440000000000001"/>
    <n v="3"/>
    <n v="0"/>
    <n v="9.3312000000000008"/>
    <x v="0"/>
  </r>
  <r>
    <n v="2253"/>
    <x v="1103"/>
    <s v="15/4/2016"/>
    <x v="229"/>
    <x v="0"/>
    <x v="451"/>
    <s v="Julie Kriz"/>
    <x v="2"/>
    <s v="United States"/>
    <s v="San Diego"/>
    <x v="1"/>
    <n v="92105"/>
    <x v="1"/>
    <x v="136"/>
    <x v="1"/>
    <x v="10"/>
    <x v="137"/>
    <n v="143.69999999999999"/>
    <n v="3"/>
    <n v="0"/>
    <n v="68.975999999999999"/>
    <x v="4"/>
  </r>
  <r>
    <n v="2254"/>
    <x v="1104"/>
    <s v="28/9/2015"/>
    <x v="734"/>
    <x v="2"/>
    <x v="428"/>
    <s v="Henry Goldwyn"/>
    <x v="1"/>
    <s v="United States"/>
    <s v="San Francisco"/>
    <x v="1"/>
    <n v="94110"/>
    <x v="1"/>
    <x v="336"/>
    <x v="1"/>
    <x v="9"/>
    <x v="336"/>
    <n v="43.26"/>
    <n v="3"/>
    <n v="0"/>
    <n v="14.2758"/>
    <x v="0"/>
  </r>
  <r>
    <n v="2255"/>
    <x v="1104"/>
    <s v="28/9/2015"/>
    <x v="734"/>
    <x v="2"/>
    <x v="428"/>
    <s v="Henry Goldwyn"/>
    <x v="1"/>
    <s v="United States"/>
    <s v="San Francisco"/>
    <x v="1"/>
    <n v="94110"/>
    <x v="1"/>
    <x v="1112"/>
    <x v="1"/>
    <x v="9"/>
    <x v="1101"/>
    <n v="43.56"/>
    <n v="2"/>
    <n v="0"/>
    <n v="15.246"/>
    <x v="0"/>
  </r>
  <r>
    <n v="2256"/>
    <x v="1105"/>
    <s v="17/9/2016"/>
    <x v="42"/>
    <x v="1"/>
    <x v="156"/>
    <s v="Laura Armstrong"/>
    <x v="1"/>
    <s v="United States"/>
    <s v="Bangor"/>
    <x v="43"/>
    <n v="4401"/>
    <x v="3"/>
    <x v="1285"/>
    <x v="2"/>
    <x v="7"/>
    <x v="1271"/>
    <n v="437.85"/>
    <n v="3"/>
    <n v="0"/>
    <n v="131.35499999999999"/>
    <x v="3"/>
  </r>
  <r>
    <n v="2257"/>
    <x v="1105"/>
    <s v="17/9/2016"/>
    <x v="42"/>
    <x v="1"/>
    <x v="156"/>
    <s v="Laura Armstrong"/>
    <x v="1"/>
    <s v="United States"/>
    <s v="Bangor"/>
    <x v="43"/>
    <n v="4401"/>
    <x v="3"/>
    <x v="859"/>
    <x v="0"/>
    <x v="5"/>
    <x v="853"/>
    <n v="109.48"/>
    <n v="2"/>
    <n v="0"/>
    <n v="33.938800000000001"/>
    <x v="3"/>
  </r>
  <r>
    <n v="2258"/>
    <x v="1106"/>
    <s v="16/6/2017"/>
    <x v="141"/>
    <x v="2"/>
    <x v="59"/>
    <s v="Troy Staebel"/>
    <x v="0"/>
    <s v="United States"/>
    <s v="San Francisco"/>
    <x v="1"/>
    <n v="94122"/>
    <x v="1"/>
    <x v="377"/>
    <x v="0"/>
    <x v="1"/>
    <x v="378"/>
    <n v="1212.96"/>
    <n v="7"/>
    <n v="0.2"/>
    <n v="90.971999999999994"/>
    <x v="0"/>
  </r>
  <r>
    <n v="2259"/>
    <x v="1106"/>
    <s v="16/6/2017"/>
    <x v="141"/>
    <x v="2"/>
    <x v="59"/>
    <s v="Troy Staebel"/>
    <x v="0"/>
    <s v="United States"/>
    <s v="San Francisco"/>
    <x v="1"/>
    <n v="94122"/>
    <x v="1"/>
    <x v="1286"/>
    <x v="1"/>
    <x v="10"/>
    <x v="1272"/>
    <n v="18.54"/>
    <n v="2"/>
    <n v="0"/>
    <n v="8.7138000000000009"/>
    <x v="0"/>
  </r>
  <r>
    <n v="2260"/>
    <x v="1107"/>
    <s v="8/11/2015"/>
    <x v="558"/>
    <x v="0"/>
    <x v="595"/>
    <s v="Maria Zettner"/>
    <x v="2"/>
    <s v="United States"/>
    <s v="San Diego"/>
    <x v="1"/>
    <n v="92024"/>
    <x v="1"/>
    <x v="659"/>
    <x v="1"/>
    <x v="13"/>
    <x v="659"/>
    <n v="5"/>
    <n v="1"/>
    <n v="0"/>
    <n v="2.4"/>
    <x v="4"/>
  </r>
  <r>
    <n v="2261"/>
    <x v="1107"/>
    <s v="8/11/2015"/>
    <x v="558"/>
    <x v="0"/>
    <x v="595"/>
    <s v="Maria Zettner"/>
    <x v="2"/>
    <s v="United States"/>
    <s v="San Diego"/>
    <x v="1"/>
    <n v="92024"/>
    <x v="1"/>
    <x v="695"/>
    <x v="2"/>
    <x v="11"/>
    <x v="695"/>
    <n v="371.97"/>
    <n v="3"/>
    <n v="0"/>
    <n v="66.954599999999999"/>
    <x v="4"/>
  </r>
  <r>
    <n v="2262"/>
    <x v="1108"/>
    <s v="18/12/2015"/>
    <x v="735"/>
    <x v="3"/>
    <x v="596"/>
    <s v="Mitch Webber"/>
    <x v="0"/>
    <s v="United States"/>
    <s v="New York City"/>
    <x v="15"/>
    <n v="10035"/>
    <x v="3"/>
    <x v="577"/>
    <x v="2"/>
    <x v="11"/>
    <x v="577"/>
    <n v="166.24"/>
    <n v="1"/>
    <n v="0"/>
    <n v="24.936"/>
    <x v="7"/>
  </r>
  <r>
    <n v="2263"/>
    <x v="1109"/>
    <s v="6/2/2017"/>
    <x v="736"/>
    <x v="2"/>
    <x v="597"/>
    <s v="Mark Van Huff"/>
    <x v="0"/>
    <s v="United States"/>
    <s v="Arlington"/>
    <x v="17"/>
    <n v="22204"/>
    <x v="0"/>
    <x v="574"/>
    <x v="0"/>
    <x v="0"/>
    <x v="574"/>
    <n v="359.97"/>
    <n v="3"/>
    <n v="0"/>
    <n v="79.193399999999997"/>
    <x v="0"/>
  </r>
  <r>
    <n v="2264"/>
    <x v="1110"/>
    <s v="14/11/2016"/>
    <x v="619"/>
    <x v="0"/>
    <x v="211"/>
    <s v="Allen Armold"/>
    <x v="0"/>
    <s v="United States"/>
    <s v="Atlanta"/>
    <x v="32"/>
    <n v="30318"/>
    <x v="0"/>
    <x v="1287"/>
    <x v="2"/>
    <x v="11"/>
    <x v="1273"/>
    <n v="499.98"/>
    <n v="2"/>
    <n v="0"/>
    <n v="114.9954"/>
    <x v="4"/>
  </r>
  <r>
    <n v="2265"/>
    <x v="1110"/>
    <s v="14/11/2016"/>
    <x v="619"/>
    <x v="0"/>
    <x v="211"/>
    <s v="Allen Armold"/>
    <x v="0"/>
    <s v="United States"/>
    <s v="Atlanta"/>
    <x v="32"/>
    <n v="30318"/>
    <x v="0"/>
    <x v="218"/>
    <x v="1"/>
    <x v="10"/>
    <x v="219"/>
    <n v="5.28"/>
    <n v="1"/>
    <n v="0"/>
    <n v="2.3759999999999999"/>
    <x v="4"/>
  </r>
  <r>
    <n v="2266"/>
    <x v="1110"/>
    <s v="14/11/2016"/>
    <x v="619"/>
    <x v="0"/>
    <x v="211"/>
    <s v="Allen Armold"/>
    <x v="0"/>
    <s v="United States"/>
    <s v="Atlanta"/>
    <x v="32"/>
    <n v="30318"/>
    <x v="0"/>
    <x v="925"/>
    <x v="1"/>
    <x v="8"/>
    <x v="917"/>
    <n v="8.26"/>
    <n v="2"/>
    <n v="0"/>
    <n v="3.8822000000000001"/>
    <x v="4"/>
  </r>
  <r>
    <n v="2267"/>
    <x v="1111"/>
    <s v="12/10/2017"/>
    <x v="737"/>
    <x v="3"/>
    <x v="598"/>
    <s v="Sean Miller"/>
    <x v="2"/>
    <s v="United States"/>
    <s v="Monroe"/>
    <x v="3"/>
    <n v="28110"/>
    <x v="0"/>
    <x v="1288"/>
    <x v="1"/>
    <x v="10"/>
    <x v="1274"/>
    <n v="7.968"/>
    <n v="2"/>
    <n v="0.2"/>
    <n v="2.6892"/>
    <x v="7"/>
  </r>
  <r>
    <n v="2268"/>
    <x v="1112"/>
    <s v="17/9/2017"/>
    <x v="31"/>
    <x v="3"/>
    <x v="599"/>
    <s v="Tom Prescott"/>
    <x v="0"/>
    <s v="United States"/>
    <s v="Seattle"/>
    <x v="4"/>
    <n v="98115"/>
    <x v="1"/>
    <x v="1289"/>
    <x v="1"/>
    <x v="10"/>
    <x v="1275"/>
    <n v="12.96"/>
    <n v="2"/>
    <n v="0"/>
    <n v="6.3503999999999996"/>
    <x v="7"/>
  </r>
  <r>
    <n v="2269"/>
    <x v="1113"/>
    <s v="20/12/2017"/>
    <x v="738"/>
    <x v="1"/>
    <x v="158"/>
    <s v="Dean Katz"/>
    <x v="1"/>
    <s v="United States"/>
    <s v="Rochester"/>
    <x v="15"/>
    <n v="14609"/>
    <x v="3"/>
    <x v="1290"/>
    <x v="1"/>
    <x v="10"/>
    <x v="1276"/>
    <n v="6.48"/>
    <n v="1"/>
    <n v="0"/>
    <n v="3.1103999999999998"/>
    <x v="5"/>
  </r>
  <r>
    <n v="2270"/>
    <x v="1113"/>
    <s v="20/12/2017"/>
    <x v="738"/>
    <x v="1"/>
    <x v="158"/>
    <s v="Dean Katz"/>
    <x v="1"/>
    <s v="United States"/>
    <s v="Rochester"/>
    <x v="15"/>
    <n v="14609"/>
    <x v="3"/>
    <x v="44"/>
    <x v="1"/>
    <x v="8"/>
    <x v="44"/>
    <n v="6.984"/>
    <n v="1"/>
    <n v="0.2"/>
    <n v="2.3571"/>
    <x v="5"/>
  </r>
  <r>
    <n v="2271"/>
    <x v="1114"/>
    <s v="2/12/2017"/>
    <x v="94"/>
    <x v="1"/>
    <x v="149"/>
    <s v="Michael Kennedy"/>
    <x v="1"/>
    <s v="United States"/>
    <s v="Miami"/>
    <x v="2"/>
    <n v="33180"/>
    <x v="0"/>
    <x v="369"/>
    <x v="1"/>
    <x v="6"/>
    <x v="370"/>
    <n v="47.96"/>
    <n v="5"/>
    <n v="0.2"/>
    <n v="4.1965000000000003"/>
    <x v="3"/>
  </r>
  <r>
    <n v="2272"/>
    <x v="1115"/>
    <s v="21/9/2015"/>
    <x v="538"/>
    <x v="1"/>
    <x v="79"/>
    <s v="Chad Sievert"/>
    <x v="0"/>
    <s v="United States"/>
    <s v="Seattle"/>
    <x v="4"/>
    <n v="98105"/>
    <x v="1"/>
    <x v="1291"/>
    <x v="1"/>
    <x v="4"/>
    <x v="1277"/>
    <n v="199.74"/>
    <n v="6"/>
    <n v="0"/>
    <n v="47.937600000000003"/>
    <x v="5"/>
  </r>
  <r>
    <n v="2273"/>
    <x v="1116"/>
    <s v="6/3/2015"/>
    <x v="739"/>
    <x v="1"/>
    <x v="139"/>
    <s v="John Lucas"/>
    <x v="0"/>
    <s v="United States"/>
    <s v="San Francisco"/>
    <x v="1"/>
    <n v="94122"/>
    <x v="1"/>
    <x v="1292"/>
    <x v="0"/>
    <x v="5"/>
    <x v="1278"/>
    <n v="435.26"/>
    <n v="7"/>
    <n v="0"/>
    <n v="95.757199999999997"/>
    <x v="3"/>
  </r>
  <r>
    <n v="2274"/>
    <x v="1116"/>
    <s v="6/3/2015"/>
    <x v="739"/>
    <x v="1"/>
    <x v="139"/>
    <s v="John Lucas"/>
    <x v="0"/>
    <s v="United States"/>
    <s v="San Francisco"/>
    <x v="1"/>
    <n v="94122"/>
    <x v="1"/>
    <x v="1293"/>
    <x v="2"/>
    <x v="16"/>
    <x v="1279"/>
    <n v="1119.9839999999999"/>
    <n v="2"/>
    <n v="0.2"/>
    <n v="377.99459999999999"/>
    <x v="3"/>
  </r>
  <r>
    <n v="2275"/>
    <x v="1117"/>
    <s v="3/10/2014"/>
    <x v="508"/>
    <x v="0"/>
    <x v="153"/>
    <s v="Allen Rosenblatt"/>
    <x v="1"/>
    <s v="United States"/>
    <s v="Los Angeles"/>
    <x v="1"/>
    <n v="90036"/>
    <x v="1"/>
    <x v="1294"/>
    <x v="0"/>
    <x v="3"/>
    <x v="1280"/>
    <n v="143.43199999999999"/>
    <n v="1"/>
    <n v="0.2"/>
    <n v="3.5857999999999999"/>
    <x v="3"/>
  </r>
  <r>
    <n v="2276"/>
    <x v="1117"/>
    <s v="3/10/2014"/>
    <x v="508"/>
    <x v="0"/>
    <x v="153"/>
    <s v="Allen Rosenblatt"/>
    <x v="1"/>
    <s v="United States"/>
    <s v="Los Angeles"/>
    <x v="1"/>
    <n v="90036"/>
    <x v="1"/>
    <x v="23"/>
    <x v="0"/>
    <x v="1"/>
    <x v="23"/>
    <n v="122.352"/>
    <n v="3"/>
    <n v="0.2"/>
    <n v="13.7646"/>
    <x v="3"/>
  </r>
  <r>
    <n v="2277"/>
    <x v="1118"/>
    <s v="27/6/2014"/>
    <x v="740"/>
    <x v="1"/>
    <x v="215"/>
    <s v="Liz MacKendrick"/>
    <x v="0"/>
    <s v="United States"/>
    <s v="Southaven"/>
    <x v="35"/>
    <n v="38671"/>
    <x v="0"/>
    <x v="854"/>
    <x v="1"/>
    <x v="4"/>
    <x v="847"/>
    <n v="306.2"/>
    <n v="5"/>
    <n v="0"/>
    <n v="0"/>
    <x v="1"/>
  </r>
  <r>
    <n v="2278"/>
    <x v="1118"/>
    <s v="27/6/2014"/>
    <x v="740"/>
    <x v="1"/>
    <x v="215"/>
    <s v="Liz MacKendrick"/>
    <x v="0"/>
    <s v="United States"/>
    <s v="Southaven"/>
    <x v="35"/>
    <n v="38671"/>
    <x v="0"/>
    <x v="977"/>
    <x v="0"/>
    <x v="3"/>
    <x v="832"/>
    <n v="85.98"/>
    <n v="1"/>
    <n v="0"/>
    <n v="22.354800000000001"/>
    <x v="1"/>
  </r>
  <r>
    <n v="2279"/>
    <x v="1118"/>
    <s v="27/6/2014"/>
    <x v="740"/>
    <x v="1"/>
    <x v="215"/>
    <s v="Liz MacKendrick"/>
    <x v="0"/>
    <s v="United States"/>
    <s v="Southaven"/>
    <x v="35"/>
    <n v="38671"/>
    <x v="0"/>
    <x v="201"/>
    <x v="2"/>
    <x v="11"/>
    <x v="202"/>
    <n v="223.96"/>
    <n v="4"/>
    <n v="0"/>
    <n v="53.750399999999999"/>
    <x v="1"/>
  </r>
  <r>
    <n v="2280"/>
    <x v="1119"/>
    <s v="30/10/2017"/>
    <x v="40"/>
    <x v="2"/>
    <x v="600"/>
    <s v="Jim Karlsson"/>
    <x v="0"/>
    <s v="United States"/>
    <s v="Seattle"/>
    <x v="4"/>
    <n v="98115"/>
    <x v="1"/>
    <x v="1225"/>
    <x v="0"/>
    <x v="1"/>
    <x v="1209"/>
    <n v="97.567999999999998"/>
    <n v="2"/>
    <n v="0.2"/>
    <n v="-6.0979999999999999"/>
    <x v="0"/>
  </r>
  <r>
    <n v="2281"/>
    <x v="1119"/>
    <s v="30/10/2017"/>
    <x v="40"/>
    <x v="2"/>
    <x v="600"/>
    <s v="Jim Karlsson"/>
    <x v="0"/>
    <s v="United States"/>
    <s v="Seattle"/>
    <x v="4"/>
    <n v="98115"/>
    <x v="1"/>
    <x v="992"/>
    <x v="0"/>
    <x v="1"/>
    <x v="984"/>
    <n v="614.27200000000005"/>
    <n v="8"/>
    <n v="0.2"/>
    <n v="-23.0352"/>
    <x v="0"/>
  </r>
  <r>
    <n v="2282"/>
    <x v="1119"/>
    <s v="30/10/2017"/>
    <x v="40"/>
    <x v="2"/>
    <x v="600"/>
    <s v="Jim Karlsson"/>
    <x v="0"/>
    <s v="United States"/>
    <s v="Seattle"/>
    <x v="4"/>
    <n v="98115"/>
    <x v="1"/>
    <x v="899"/>
    <x v="0"/>
    <x v="0"/>
    <x v="892"/>
    <n v="199.98"/>
    <n v="2"/>
    <n v="0"/>
    <n v="37.996200000000002"/>
    <x v="0"/>
  </r>
  <r>
    <n v="2283"/>
    <x v="1120"/>
    <s v="3/9/2016"/>
    <x v="344"/>
    <x v="2"/>
    <x v="524"/>
    <s v="Filia McAdams"/>
    <x v="1"/>
    <s v="United States"/>
    <s v="Middletown"/>
    <x v="29"/>
    <n v="6457"/>
    <x v="3"/>
    <x v="320"/>
    <x v="1"/>
    <x v="10"/>
    <x v="320"/>
    <n v="48.16"/>
    <n v="7"/>
    <n v="0"/>
    <n v="22.153600000000001"/>
    <x v="4"/>
  </r>
  <r>
    <n v="2284"/>
    <x v="1121"/>
    <s v="5/3/2015"/>
    <x v="741"/>
    <x v="1"/>
    <x v="227"/>
    <s v="Sarah Foster"/>
    <x v="0"/>
    <s v="United States"/>
    <s v="New Castle"/>
    <x v="14"/>
    <n v="47362"/>
    <x v="2"/>
    <x v="179"/>
    <x v="2"/>
    <x v="7"/>
    <x v="180"/>
    <n v="23.92"/>
    <n v="2"/>
    <n v="0"/>
    <n v="6.6976000000000004"/>
    <x v="1"/>
  </r>
  <r>
    <n v="2285"/>
    <x v="1121"/>
    <s v="5/3/2015"/>
    <x v="741"/>
    <x v="1"/>
    <x v="227"/>
    <s v="Sarah Foster"/>
    <x v="0"/>
    <s v="United States"/>
    <s v="New Castle"/>
    <x v="14"/>
    <n v="47362"/>
    <x v="2"/>
    <x v="1295"/>
    <x v="1"/>
    <x v="9"/>
    <x v="360"/>
    <n v="60.69"/>
    <n v="7"/>
    <n v="0"/>
    <n v="16.386299999999999"/>
    <x v="1"/>
  </r>
  <r>
    <n v="2286"/>
    <x v="1122"/>
    <s v="5/5/2016"/>
    <x v="588"/>
    <x v="2"/>
    <x v="601"/>
    <s v="Patrick Jones"/>
    <x v="1"/>
    <s v="United States"/>
    <s v="Murfreesboro"/>
    <x v="18"/>
    <n v="37130"/>
    <x v="0"/>
    <x v="1296"/>
    <x v="1"/>
    <x v="10"/>
    <x v="1281"/>
    <n v="14.352"/>
    <n v="3"/>
    <n v="0.2"/>
    <n v="5.2026000000000003"/>
    <x v="0"/>
  </r>
  <r>
    <n v="2287"/>
    <x v="1123"/>
    <s v="17/11/2017"/>
    <x v="122"/>
    <x v="1"/>
    <x v="394"/>
    <s v="Christine Sundaresam"/>
    <x v="0"/>
    <s v="United States"/>
    <s v="Salem"/>
    <x v="17"/>
    <n v="24153"/>
    <x v="0"/>
    <x v="1297"/>
    <x v="1"/>
    <x v="9"/>
    <x v="1282"/>
    <n v="35.04"/>
    <n v="2"/>
    <n v="0"/>
    <n v="12.263999999999999"/>
    <x v="5"/>
  </r>
  <r>
    <n v="2288"/>
    <x v="1124"/>
    <s v="1/6/2017"/>
    <x v="742"/>
    <x v="0"/>
    <x v="121"/>
    <s v="Barry Blumstein"/>
    <x v="1"/>
    <s v="United States"/>
    <s v="Toledo"/>
    <x v="24"/>
    <n v="43615"/>
    <x v="3"/>
    <x v="1298"/>
    <x v="1"/>
    <x v="9"/>
    <x v="1283"/>
    <n v="17.48"/>
    <n v="5"/>
    <n v="0.2"/>
    <n v="1.3109999999999999"/>
    <x v="1"/>
  </r>
  <r>
    <n v="2289"/>
    <x v="1125"/>
    <s v="10/6/2017"/>
    <x v="198"/>
    <x v="2"/>
    <x v="572"/>
    <s v="Ben Wallace"/>
    <x v="0"/>
    <s v="United States"/>
    <s v="Los Angeles"/>
    <x v="1"/>
    <n v="90032"/>
    <x v="1"/>
    <x v="836"/>
    <x v="1"/>
    <x v="6"/>
    <x v="831"/>
    <n v="16.399999999999999"/>
    <n v="5"/>
    <n v="0"/>
    <n v="4.7560000000000002"/>
    <x v="0"/>
  </r>
  <r>
    <n v="2290"/>
    <x v="1126"/>
    <s v="8/1/2017"/>
    <x v="743"/>
    <x v="2"/>
    <x v="602"/>
    <s v="Ricardo Sperren"/>
    <x v="1"/>
    <s v="United States"/>
    <s v="Seattle"/>
    <x v="4"/>
    <n v="98115"/>
    <x v="1"/>
    <x v="1299"/>
    <x v="0"/>
    <x v="3"/>
    <x v="1284"/>
    <n v="892.98"/>
    <n v="2"/>
    <n v="0"/>
    <n v="80.368200000000002"/>
    <x v="0"/>
  </r>
  <r>
    <n v="2291"/>
    <x v="1127"/>
    <s v="20/4/2015"/>
    <x v="744"/>
    <x v="1"/>
    <x v="378"/>
    <s v="Theresa Swint"/>
    <x v="1"/>
    <s v="United States"/>
    <s v="Columbus"/>
    <x v="32"/>
    <n v="31907"/>
    <x v="0"/>
    <x v="664"/>
    <x v="2"/>
    <x v="7"/>
    <x v="664"/>
    <n v="287.97000000000003"/>
    <n v="3"/>
    <n v="0"/>
    <n v="77.751900000000006"/>
    <x v="3"/>
  </r>
  <r>
    <n v="2292"/>
    <x v="1127"/>
    <s v="20/4/2015"/>
    <x v="744"/>
    <x v="1"/>
    <x v="378"/>
    <s v="Theresa Swint"/>
    <x v="1"/>
    <s v="United States"/>
    <s v="Columbus"/>
    <x v="32"/>
    <n v="31907"/>
    <x v="0"/>
    <x v="1071"/>
    <x v="0"/>
    <x v="5"/>
    <x v="1060"/>
    <n v="595.38"/>
    <n v="6"/>
    <n v="0"/>
    <n v="297.69"/>
    <x v="3"/>
  </r>
  <r>
    <n v="2293"/>
    <x v="1127"/>
    <s v="20/4/2015"/>
    <x v="744"/>
    <x v="1"/>
    <x v="378"/>
    <s v="Theresa Swint"/>
    <x v="1"/>
    <s v="United States"/>
    <s v="Columbus"/>
    <x v="32"/>
    <n v="31907"/>
    <x v="0"/>
    <x v="778"/>
    <x v="1"/>
    <x v="10"/>
    <x v="777"/>
    <n v="12.96"/>
    <n v="2"/>
    <n v="0"/>
    <n v="6.2207999999999997"/>
    <x v="3"/>
  </r>
  <r>
    <n v="2294"/>
    <x v="1128"/>
    <s v="1/11/2015"/>
    <x v="85"/>
    <x v="1"/>
    <x v="425"/>
    <s v="Quincy Jones"/>
    <x v="1"/>
    <s v="United States"/>
    <s v="New York City"/>
    <x v="15"/>
    <n v="10009"/>
    <x v="3"/>
    <x v="500"/>
    <x v="2"/>
    <x v="7"/>
    <x v="500"/>
    <n v="4.95"/>
    <n v="1"/>
    <n v="0"/>
    <n v="1.3365"/>
    <x v="3"/>
  </r>
  <r>
    <n v="2295"/>
    <x v="1129"/>
    <s v="23/12/2017"/>
    <x v="63"/>
    <x v="1"/>
    <x v="524"/>
    <s v="Filia McAdams"/>
    <x v="1"/>
    <s v="United States"/>
    <s v="Middletown"/>
    <x v="29"/>
    <n v="6457"/>
    <x v="3"/>
    <x v="71"/>
    <x v="0"/>
    <x v="5"/>
    <x v="71"/>
    <n v="181.95"/>
    <n v="3"/>
    <n v="0"/>
    <n v="38.209499999999998"/>
    <x v="1"/>
  </r>
  <r>
    <n v="2296"/>
    <x v="1130"/>
    <s v="1/11/2015"/>
    <x v="745"/>
    <x v="1"/>
    <x v="104"/>
    <s v="Valerie Dominguez"/>
    <x v="0"/>
    <s v="United States"/>
    <s v="New York City"/>
    <x v="15"/>
    <n v="10011"/>
    <x v="3"/>
    <x v="938"/>
    <x v="1"/>
    <x v="10"/>
    <x v="931"/>
    <n v="13.52"/>
    <n v="4"/>
    <n v="0"/>
    <n v="6.2191999999999998"/>
    <x v="1"/>
  </r>
  <r>
    <n v="2297"/>
    <x v="1130"/>
    <s v="1/11/2015"/>
    <x v="745"/>
    <x v="1"/>
    <x v="104"/>
    <s v="Valerie Dominguez"/>
    <x v="0"/>
    <s v="United States"/>
    <s v="New York City"/>
    <x v="15"/>
    <n v="10011"/>
    <x v="3"/>
    <x v="689"/>
    <x v="0"/>
    <x v="5"/>
    <x v="689"/>
    <n v="259.7"/>
    <n v="5"/>
    <n v="0"/>
    <n v="106.477"/>
    <x v="1"/>
  </r>
  <r>
    <n v="2298"/>
    <x v="1130"/>
    <s v="1/11/2015"/>
    <x v="745"/>
    <x v="1"/>
    <x v="104"/>
    <s v="Valerie Dominguez"/>
    <x v="0"/>
    <s v="United States"/>
    <s v="New York City"/>
    <x v="15"/>
    <n v="10011"/>
    <x v="3"/>
    <x v="1300"/>
    <x v="2"/>
    <x v="7"/>
    <x v="1285"/>
    <n v="42.95"/>
    <n v="1"/>
    <n v="0"/>
    <n v="1.2885"/>
    <x v="1"/>
  </r>
  <r>
    <n v="2299"/>
    <x v="1130"/>
    <s v="1/11/2015"/>
    <x v="745"/>
    <x v="1"/>
    <x v="104"/>
    <s v="Valerie Dominguez"/>
    <x v="0"/>
    <s v="United States"/>
    <s v="New York City"/>
    <x v="15"/>
    <n v="10011"/>
    <x v="3"/>
    <x v="651"/>
    <x v="2"/>
    <x v="11"/>
    <x v="651"/>
    <n v="1399.93"/>
    <n v="7"/>
    <n v="0"/>
    <n v="601.96990000000005"/>
    <x v="1"/>
  </r>
  <r>
    <n v="2300"/>
    <x v="1130"/>
    <s v="1/11/2015"/>
    <x v="745"/>
    <x v="1"/>
    <x v="104"/>
    <s v="Valerie Dominguez"/>
    <x v="0"/>
    <s v="United States"/>
    <s v="New York City"/>
    <x v="15"/>
    <n v="10011"/>
    <x v="3"/>
    <x v="478"/>
    <x v="2"/>
    <x v="7"/>
    <x v="479"/>
    <n v="503.96"/>
    <n v="4"/>
    <n v="0"/>
    <n v="125.99"/>
    <x v="1"/>
  </r>
  <r>
    <n v="2301"/>
    <x v="1131"/>
    <s v="14/11/2014"/>
    <x v="7"/>
    <x v="1"/>
    <x v="145"/>
    <s v="Jeremy Lonsdale"/>
    <x v="0"/>
    <s v="United States"/>
    <s v="Midland"/>
    <x v="12"/>
    <n v="48640"/>
    <x v="2"/>
    <x v="15"/>
    <x v="1"/>
    <x v="8"/>
    <x v="15"/>
    <n v="12.72"/>
    <n v="3"/>
    <n v="0"/>
    <n v="6.36"/>
    <x v="1"/>
  </r>
  <r>
    <n v="2302"/>
    <x v="1131"/>
    <s v="14/11/2014"/>
    <x v="7"/>
    <x v="1"/>
    <x v="145"/>
    <s v="Jeremy Lonsdale"/>
    <x v="0"/>
    <s v="United States"/>
    <s v="Midland"/>
    <x v="12"/>
    <n v="48640"/>
    <x v="2"/>
    <x v="614"/>
    <x v="1"/>
    <x v="8"/>
    <x v="614"/>
    <n v="11.52"/>
    <n v="4"/>
    <n v="0"/>
    <n v="5.6448"/>
    <x v="1"/>
  </r>
  <r>
    <n v="2303"/>
    <x v="1132"/>
    <s v="17/1/2016"/>
    <x v="347"/>
    <x v="1"/>
    <x v="393"/>
    <s v="Dionis Lloyd"/>
    <x v="1"/>
    <s v="United States"/>
    <s v="Columbus"/>
    <x v="32"/>
    <n v="31907"/>
    <x v="0"/>
    <x v="552"/>
    <x v="2"/>
    <x v="11"/>
    <x v="551"/>
    <n v="316"/>
    <n v="4"/>
    <n v="0"/>
    <n v="31.6"/>
    <x v="1"/>
  </r>
  <r>
    <n v="2304"/>
    <x v="1133"/>
    <s v="17/9/2017"/>
    <x v="304"/>
    <x v="0"/>
    <x v="246"/>
    <s v="Meg O'Connel"/>
    <x v="2"/>
    <s v="United States"/>
    <s v="Roswell"/>
    <x v="32"/>
    <n v="30076"/>
    <x v="0"/>
    <x v="323"/>
    <x v="0"/>
    <x v="1"/>
    <x v="323"/>
    <n v="723.92"/>
    <n v="4"/>
    <n v="0"/>
    <n v="188.2192"/>
    <x v="3"/>
  </r>
  <r>
    <n v="2305"/>
    <x v="1133"/>
    <s v="17/9/2017"/>
    <x v="304"/>
    <x v="0"/>
    <x v="246"/>
    <s v="Meg O'Connel"/>
    <x v="2"/>
    <s v="United States"/>
    <s v="Roswell"/>
    <x v="32"/>
    <n v="30076"/>
    <x v="0"/>
    <x v="258"/>
    <x v="1"/>
    <x v="10"/>
    <x v="33"/>
    <n v="106.32"/>
    <n v="3"/>
    <n v="0"/>
    <n v="49.970399999999998"/>
    <x v="3"/>
  </r>
  <r>
    <n v="2306"/>
    <x v="1134"/>
    <s v="23/12/2016"/>
    <x v="746"/>
    <x v="2"/>
    <x v="130"/>
    <s v="Ben Peterman"/>
    <x v="1"/>
    <s v="United States"/>
    <s v="Chicago"/>
    <x v="10"/>
    <n v="60623"/>
    <x v="2"/>
    <x v="713"/>
    <x v="0"/>
    <x v="0"/>
    <x v="712"/>
    <n v="141.37200000000001"/>
    <n v="2"/>
    <n v="0.3"/>
    <n v="-14.1372"/>
    <x v="6"/>
  </r>
  <r>
    <n v="2307"/>
    <x v="1135"/>
    <s v="6/8/2015"/>
    <x v="747"/>
    <x v="2"/>
    <x v="99"/>
    <s v="Michael Stewart"/>
    <x v="1"/>
    <s v="United States"/>
    <s v="Houston"/>
    <x v="5"/>
    <n v="77041"/>
    <x v="2"/>
    <x v="752"/>
    <x v="1"/>
    <x v="10"/>
    <x v="750"/>
    <n v="27.216000000000001"/>
    <n v="3"/>
    <n v="0.2"/>
    <n v="9.8658000000000001"/>
    <x v="4"/>
  </r>
  <r>
    <n v="2308"/>
    <x v="1136"/>
    <s v="5/11/2017"/>
    <x v="748"/>
    <x v="1"/>
    <x v="603"/>
    <s v="Susan Vittorini"/>
    <x v="0"/>
    <s v="United States"/>
    <s v="New York City"/>
    <x v="15"/>
    <n v="10009"/>
    <x v="3"/>
    <x v="475"/>
    <x v="2"/>
    <x v="11"/>
    <x v="476"/>
    <n v="390.75"/>
    <n v="5"/>
    <n v="0"/>
    <n v="171.93"/>
    <x v="1"/>
  </r>
  <r>
    <n v="2309"/>
    <x v="1137"/>
    <s v="11/6/2017"/>
    <x v="109"/>
    <x v="2"/>
    <x v="604"/>
    <s v="Becky Castell"/>
    <x v="2"/>
    <s v="United States"/>
    <s v="Peoria"/>
    <x v="16"/>
    <n v="85345"/>
    <x v="1"/>
    <x v="654"/>
    <x v="0"/>
    <x v="1"/>
    <x v="654"/>
    <n v="280.79199999999997"/>
    <n v="1"/>
    <n v="0.2"/>
    <n v="35.098999999999997"/>
    <x v="6"/>
  </r>
  <r>
    <n v="2310"/>
    <x v="1137"/>
    <s v="11/6/2017"/>
    <x v="109"/>
    <x v="2"/>
    <x v="604"/>
    <s v="Becky Castell"/>
    <x v="2"/>
    <s v="United States"/>
    <s v="Peoria"/>
    <x v="16"/>
    <n v="85345"/>
    <x v="1"/>
    <x v="80"/>
    <x v="1"/>
    <x v="4"/>
    <x v="80"/>
    <n v="68.447999999999993"/>
    <n v="4"/>
    <n v="0.2"/>
    <n v="7.7004000000000001"/>
    <x v="6"/>
  </r>
  <r>
    <n v="2311"/>
    <x v="1137"/>
    <s v="11/6/2017"/>
    <x v="109"/>
    <x v="2"/>
    <x v="604"/>
    <s v="Becky Castell"/>
    <x v="2"/>
    <s v="United States"/>
    <s v="Peoria"/>
    <x v="16"/>
    <n v="85345"/>
    <x v="1"/>
    <x v="666"/>
    <x v="1"/>
    <x v="6"/>
    <x v="666"/>
    <n v="88.04"/>
    <n v="5"/>
    <n v="0.2"/>
    <n v="6.6029999999999998"/>
    <x v="6"/>
  </r>
  <r>
    <n v="2312"/>
    <x v="1137"/>
    <s v="11/6/2017"/>
    <x v="109"/>
    <x v="2"/>
    <x v="604"/>
    <s v="Becky Castell"/>
    <x v="2"/>
    <s v="United States"/>
    <s v="Peoria"/>
    <x v="16"/>
    <n v="85345"/>
    <x v="1"/>
    <x v="1041"/>
    <x v="1"/>
    <x v="6"/>
    <x v="1030"/>
    <n v="15.872"/>
    <n v="1"/>
    <n v="0.2"/>
    <n v="1.984"/>
    <x v="6"/>
  </r>
  <r>
    <n v="2313"/>
    <x v="1137"/>
    <s v="11/6/2017"/>
    <x v="109"/>
    <x v="2"/>
    <x v="604"/>
    <s v="Becky Castell"/>
    <x v="2"/>
    <s v="United States"/>
    <s v="Peoria"/>
    <x v="16"/>
    <n v="85345"/>
    <x v="1"/>
    <x v="435"/>
    <x v="1"/>
    <x v="4"/>
    <x v="435"/>
    <n v="215.59200000000001"/>
    <n v="3"/>
    <n v="0.2"/>
    <n v="-48.508200000000002"/>
    <x v="6"/>
  </r>
  <r>
    <n v="2314"/>
    <x v="1138"/>
    <s v="20/7/2017"/>
    <x v="262"/>
    <x v="1"/>
    <x v="605"/>
    <s v="Elizabeth Moffitt"/>
    <x v="1"/>
    <s v="United States"/>
    <s v="Sioux Falls"/>
    <x v="44"/>
    <n v="57103"/>
    <x v="2"/>
    <x v="676"/>
    <x v="1"/>
    <x v="2"/>
    <x v="676"/>
    <n v="14.62"/>
    <n v="2"/>
    <n v="0"/>
    <n v="6.8714000000000004"/>
    <x v="3"/>
  </r>
  <r>
    <n v="2315"/>
    <x v="1138"/>
    <s v="20/7/2017"/>
    <x v="262"/>
    <x v="1"/>
    <x v="605"/>
    <s v="Elizabeth Moffitt"/>
    <x v="1"/>
    <s v="United States"/>
    <s v="Sioux Falls"/>
    <x v="44"/>
    <n v="57103"/>
    <x v="2"/>
    <x v="77"/>
    <x v="1"/>
    <x v="9"/>
    <x v="77"/>
    <n v="416.32"/>
    <n v="2"/>
    <n v="0"/>
    <n v="112.4064"/>
    <x v="3"/>
  </r>
  <r>
    <n v="2316"/>
    <x v="1138"/>
    <s v="20/7/2017"/>
    <x v="262"/>
    <x v="1"/>
    <x v="605"/>
    <s v="Elizabeth Moffitt"/>
    <x v="1"/>
    <s v="United States"/>
    <s v="Sioux Falls"/>
    <x v="44"/>
    <n v="57103"/>
    <x v="2"/>
    <x v="480"/>
    <x v="1"/>
    <x v="8"/>
    <x v="481"/>
    <n v="43"/>
    <n v="5"/>
    <n v="0"/>
    <n v="20.21"/>
    <x v="3"/>
  </r>
  <r>
    <n v="2317"/>
    <x v="1138"/>
    <s v="20/7/2017"/>
    <x v="262"/>
    <x v="1"/>
    <x v="605"/>
    <s v="Elizabeth Moffitt"/>
    <x v="1"/>
    <s v="United States"/>
    <s v="Sioux Falls"/>
    <x v="44"/>
    <n v="57103"/>
    <x v="2"/>
    <x v="1225"/>
    <x v="0"/>
    <x v="1"/>
    <x v="1209"/>
    <n v="182.94"/>
    <n v="3"/>
    <n v="0"/>
    <n v="27.440999999999999"/>
    <x v="3"/>
  </r>
  <r>
    <n v="2318"/>
    <x v="1138"/>
    <s v="20/7/2017"/>
    <x v="262"/>
    <x v="1"/>
    <x v="605"/>
    <s v="Elizabeth Moffitt"/>
    <x v="1"/>
    <s v="United States"/>
    <s v="Sioux Falls"/>
    <x v="44"/>
    <n v="57103"/>
    <x v="2"/>
    <x v="844"/>
    <x v="1"/>
    <x v="8"/>
    <x v="838"/>
    <n v="60.83"/>
    <n v="7"/>
    <n v="0"/>
    <n v="30.414999999999999"/>
    <x v="3"/>
  </r>
  <r>
    <n v="2319"/>
    <x v="1138"/>
    <s v="20/7/2017"/>
    <x v="262"/>
    <x v="1"/>
    <x v="605"/>
    <s v="Elizabeth Moffitt"/>
    <x v="1"/>
    <s v="United States"/>
    <s v="Sioux Falls"/>
    <x v="44"/>
    <n v="57103"/>
    <x v="2"/>
    <x v="1301"/>
    <x v="2"/>
    <x v="11"/>
    <x v="1286"/>
    <n v="389.97"/>
    <n v="3"/>
    <n v="0"/>
    <n v="132.5898"/>
    <x v="3"/>
  </r>
  <r>
    <n v="2320"/>
    <x v="1139"/>
    <s v="23/12/2015"/>
    <x v="317"/>
    <x v="2"/>
    <x v="214"/>
    <s v="Bradley Drucker"/>
    <x v="0"/>
    <s v="United States"/>
    <s v="Richmond"/>
    <x v="17"/>
    <n v="23223"/>
    <x v="0"/>
    <x v="535"/>
    <x v="1"/>
    <x v="9"/>
    <x v="535"/>
    <n v="194.32"/>
    <n v="4"/>
    <n v="0"/>
    <n v="56.352800000000002"/>
    <x v="0"/>
  </r>
  <r>
    <n v="2321"/>
    <x v="1140"/>
    <s v="20/3/2017"/>
    <x v="540"/>
    <x v="1"/>
    <x v="304"/>
    <s v="Helen Wasserman"/>
    <x v="1"/>
    <s v="United States"/>
    <s v="Seattle"/>
    <x v="4"/>
    <n v="98115"/>
    <x v="1"/>
    <x v="1302"/>
    <x v="2"/>
    <x v="11"/>
    <x v="1287"/>
    <n v="265.93"/>
    <n v="7"/>
    <n v="0"/>
    <n v="63.8232"/>
    <x v="1"/>
  </r>
  <r>
    <n v="2322"/>
    <x v="1141"/>
    <s v="31/12/2015"/>
    <x v="749"/>
    <x v="0"/>
    <x v="346"/>
    <s v="Karen Carlisle"/>
    <x v="1"/>
    <s v="United States"/>
    <s v="Henderson"/>
    <x v="0"/>
    <n v="42420"/>
    <x v="0"/>
    <x v="351"/>
    <x v="1"/>
    <x v="8"/>
    <x v="351"/>
    <n v="94.74"/>
    <n v="3"/>
    <n v="0"/>
    <n v="44.527799999999999"/>
    <x v="0"/>
  </r>
  <r>
    <n v="2323"/>
    <x v="1141"/>
    <s v="31/12/2015"/>
    <x v="749"/>
    <x v="0"/>
    <x v="346"/>
    <s v="Karen Carlisle"/>
    <x v="1"/>
    <s v="United States"/>
    <s v="Henderson"/>
    <x v="0"/>
    <n v="42420"/>
    <x v="0"/>
    <x v="280"/>
    <x v="1"/>
    <x v="8"/>
    <x v="280"/>
    <n v="60.64"/>
    <n v="4"/>
    <n v="0"/>
    <n v="27.894400000000001"/>
    <x v="0"/>
  </r>
  <r>
    <n v="2324"/>
    <x v="1141"/>
    <s v="31/12/2015"/>
    <x v="749"/>
    <x v="0"/>
    <x v="346"/>
    <s v="Karen Carlisle"/>
    <x v="1"/>
    <s v="United States"/>
    <s v="Henderson"/>
    <x v="0"/>
    <n v="42420"/>
    <x v="0"/>
    <x v="785"/>
    <x v="1"/>
    <x v="8"/>
    <x v="784"/>
    <n v="76.3"/>
    <n v="5"/>
    <n v="0"/>
    <n v="38.15"/>
    <x v="0"/>
  </r>
  <r>
    <n v="2325"/>
    <x v="1141"/>
    <s v="31/12/2015"/>
    <x v="749"/>
    <x v="0"/>
    <x v="346"/>
    <s v="Karen Carlisle"/>
    <x v="1"/>
    <s v="United States"/>
    <s v="Henderson"/>
    <x v="0"/>
    <n v="42420"/>
    <x v="0"/>
    <x v="999"/>
    <x v="1"/>
    <x v="8"/>
    <x v="991"/>
    <n v="364.8"/>
    <n v="12"/>
    <n v="0"/>
    <n v="167.80799999999999"/>
    <x v="0"/>
  </r>
  <r>
    <n v="2326"/>
    <x v="1142"/>
    <s v="15/9/2015"/>
    <x v="400"/>
    <x v="0"/>
    <x v="606"/>
    <s v="Brendan Murry"/>
    <x v="1"/>
    <s v="United States"/>
    <s v="New York City"/>
    <x v="15"/>
    <n v="10035"/>
    <x v="3"/>
    <x v="1197"/>
    <x v="1"/>
    <x v="8"/>
    <x v="1182"/>
    <n v="79.872"/>
    <n v="3"/>
    <n v="0.2"/>
    <n v="29.952000000000002"/>
    <x v="1"/>
  </r>
  <r>
    <n v="2327"/>
    <x v="1142"/>
    <s v="15/9/2015"/>
    <x v="400"/>
    <x v="0"/>
    <x v="606"/>
    <s v="Brendan Murry"/>
    <x v="1"/>
    <s v="United States"/>
    <s v="New York City"/>
    <x v="15"/>
    <n v="10035"/>
    <x v="3"/>
    <x v="266"/>
    <x v="0"/>
    <x v="0"/>
    <x v="266"/>
    <n v="46.384"/>
    <n v="1"/>
    <n v="0.2"/>
    <n v="1.1596"/>
    <x v="1"/>
  </r>
  <r>
    <n v="2328"/>
    <x v="1142"/>
    <s v="15/9/2015"/>
    <x v="400"/>
    <x v="0"/>
    <x v="606"/>
    <s v="Brendan Murry"/>
    <x v="1"/>
    <s v="United States"/>
    <s v="New York City"/>
    <x v="15"/>
    <n v="10035"/>
    <x v="3"/>
    <x v="12"/>
    <x v="1"/>
    <x v="10"/>
    <x v="12"/>
    <n v="12.96"/>
    <n v="2"/>
    <n v="0"/>
    <n v="6.2207999999999997"/>
    <x v="1"/>
  </r>
  <r>
    <n v="2329"/>
    <x v="1143"/>
    <s v="23/9/2017"/>
    <x v="255"/>
    <x v="2"/>
    <x v="607"/>
    <s v="Kristina Nunn"/>
    <x v="2"/>
    <s v="United States"/>
    <s v="Fort Collins"/>
    <x v="22"/>
    <n v="80525"/>
    <x v="1"/>
    <x v="1303"/>
    <x v="1"/>
    <x v="12"/>
    <x v="1288"/>
    <n v="14.352"/>
    <n v="3"/>
    <n v="0.2"/>
    <n v="5.2026000000000003"/>
    <x v="0"/>
  </r>
  <r>
    <n v="2330"/>
    <x v="1144"/>
    <s v="25/12/2015"/>
    <x v="693"/>
    <x v="1"/>
    <x v="251"/>
    <s v="Justin Deggeller"/>
    <x v="1"/>
    <s v="United States"/>
    <s v="Philadelphia"/>
    <x v="9"/>
    <n v="19140"/>
    <x v="3"/>
    <x v="1304"/>
    <x v="0"/>
    <x v="5"/>
    <x v="1289"/>
    <n v="547.13599999999997"/>
    <n v="4"/>
    <n v="0.2"/>
    <n v="-68.391999999999996"/>
    <x v="1"/>
  </r>
  <r>
    <n v="2331"/>
    <x v="1145"/>
    <s v="24/9/2016"/>
    <x v="750"/>
    <x v="0"/>
    <x v="156"/>
    <s v="Laura Armstrong"/>
    <x v="1"/>
    <s v="United States"/>
    <s v="Los Angeles"/>
    <x v="1"/>
    <n v="90004"/>
    <x v="1"/>
    <x v="193"/>
    <x v="1"/>
    <x v="4"/>
    <x v="194"/>
    <n v="41.96"/>
    <n v="2"/>
    <n v="0"/>
    <n v="2.9371999999999998"/>
    <x v="4"/>
  </r>
  <r>
    <n v="2332"/>
    <x v="1145"/>
    <s v="24/9/2016"/>
    <x v="750"/>
    <x v="0"/>
    <x v="156"/>
    <s v="Laura Armstrong"/>
    <x v="1"/>
    <s v="United States"/>
    <s v="Los Angeles"/>
    <x v="1"/>
    <n v="90004"/>
    <x v="1"/>
    <x v="1305"/>
    <x v="1"/>
    <x v="10"/>
    <x v="1290"/>
    <n v="41.7"/>
    <n v="5"/>
    <n v="0"/>
    <n v="20.85"/>
    <x v="4"/>
  </r>
  <r>
    <n v="2333"/>
    <x v="1146"/>
    <s v="21/3/2017"/>
    <x v="186"/>
    <x v="1"/>
    <x v="355"/>
    <s v="Robert Waldorf"/>
    <x v="0"/>
    <s v="United States"/>
    <s v="Lafayette"/>
    <x v="14"/>
    <n v="47905"/>
    <x v="2"/>
    <x v="417"/>
    <x v="1"/>
    <x v="10"/>
    <x v="417"/>
    <n v="277.39999999999998"/>
    <n v="5"/>
    <n v="0"/>
    <n v="133.15199999999999"/>
    <x v="1"/>
  </r>
  <r>
    <n v="2334"/>
    <x v="1146"/>
    <s v="21/3/2017"/>
    <x v="186"/>
    <x v="1"/>
    <x v="355"/>
    <s v="Robert Waldorf"/>
    <x v="0"/>
    <s v="United States"/>
    <s v="Lafayette"/>
    <x v="14"/>
    <n v="47905"/>
    <x v="2"/>
    <x v="609"/>
    <x v="1"/>
    <x v="10"/>
    <x v="609"/>
    <n v="5.78"/>
    <n v="1"/>
    <n v="0"/>
    <n v="2.8321999999999998"/>
    <x v="1"/>
  </r>
  <r>
    <n v="2335"/>
    <x v="1147"/>
    <s v="30/9/2014"/>
    <x v="622"/>
    <x v="1"/>
    <x v="608"/>
    <s v="Kelly Williams"/>
    <x v="0"/>
    <s v="United States"/>
    <s v="Clarksville"/>
    <x v="18"/>
    <n v="37042"/>
    <x v="0"/>
    <x v="336"/>
    <x v="1"/>
    <x v="9"/>
    <x v="336"/>
    <n v="69.215999999999994"/>
    <n v="6"/>
    <n v="0.2"/>
    <n v="11.2476"/>
    <x v="1"/>
  </r>
  <r>
    <n v="2336"/>
    <x v="1148"/>
    <s v="10/12/2017"/>
    <x v="235"/>
    <x v="3"/>
    <x v="417"/>
    <s v="Chris Cortes"/>
    <x v="0"/>
    <s v="United States"/>
    <s v="Fairfield"/>
    <x v="29"/>
    <n v="6824"/>
    <x v="3"/>
    <x v="135"/>
    <x v="1"/>
    <x v="12"/>
    <x v="136"/>
    <n v="10.86"/>
    <n v="3"/>
    <n v="0"/>
    <n v="5.1041999999999996"/>
    <x v="7"/>
  </r>
  <r>
    <n v="2337"/>
    <x v="1148"/>
    <s v="10/12/2017"/>
    <x v="235"/>
    <x v="3"/>
    <x v="417"/>
    <s v="Chris Cortes"/>
    <x v="0"/>
    <s v="United States"/>
    <s v="Fairfield"/>
    <x v="29"/>
    <n v="6824"/>
    <x v="3"/>
    <x v="1306"/>
    <x v="1"/>
    <x v="9"/>
    <x v="1291"/>
    <n v="426.79"/>
    <n v="7"/>
    <n v="0"/>
    <n v="123.76909999999999"/>
    <x v="7"/>
  </r>
  <r>
    <n v="2338"/>
    <x v="1149"/>
    <s v="23/8/2014"/>
    <x v="689"/>
    <x v="3"/>
    <x v="302"/>
    <s v="Rick Hansen"/>
    <x v="0"/>
    <s v="United States"/>
    <s v="New York City"/>
    <x v="15"/>
    <n v="10009"/>
    <x v="3"/>
    <x v="1307"/>
    <x v="1"/>
    <x v="10"/>
    <x v="1292"/>
    <n v="25.92"/>
    <n v="4"/>
    <n v="0"/>
    <n v="12.441599999999999"/>
    <x v="7"/>
  </r>
  <r>
    <n v="2339"/>
    <x v="1149"/>
    <s v="23/8/2014"/>
    <x v="689"/>
    <x v="3"/>
    <x v="302"/>
    <s v="Rick Hansen"/>
    <x v="0"/>
    <s v="United States"/>
    <s v="New York City"/>
    <x v="15"/>
    <n v="10009"/>
    <x v="3"/>
    <x v="496"/>
    <x v="1"/>
    <x v="10"/>
    <x v="496"/>
    <n v="45.92"/>
    <n v="4"/>
    <n v="0"/>
    <n v="22.500800000000002"/>
    <x v="7"/>
  </r>
  <r>
    <n v="2340"/>
    <x v="1150"/>
    <s v="19/8/2014"/>
    <x v="751"/>
    <x v="1"/>
    <x v="600"/>
    <s v="Jim Karlsson"/>
    <x v="0"/>
    <s v="United States"/>
    <s v="Columbus"/>
    <x v="24"/>
    <n v="43229"/>
    <x v="3"/>
    <x v="87"/>
    <x v="1"/>
    <x v="6"/>
    <x v="87"/>
    <n v="10.72"/>
    <n v="2"/>
    <n v="0.2"/>
    <n v="1.742"/>
    <x v="3"/>
  </r>
  <r>
    <n v="2341"/>
    <x v="1151"/>
    <s v="10/11/2016"/>
    <x v="441"/>
    <x v="1"/>
    <x v="290"/>
    <s v="Debra Catini"/>
    <x v="0"/>
    <s v="United States"/>
    <s v="Warner Robins"/>
    <x v="32"/>
    <n v="31088"/>
    <x v="0"/>
    <x v="879"/>
    <x v="1"/>
    <x v="6"/>
    <x v="873"/>
    <n v="41.86"/>
    <n v="7"/>
    <n v="0"/>
    <n v="10.465"/>
    <x v="3"/>
  </r>
  <r>
    <n v="2342"/>
    <x v="1152"/>
    <s v="31/12/2014"/>
    <x v="752"/>
    <x v="2"/>
    <x v="39"/>
    <s v="Gary Mitchum"/>
    <x v="2"/>
    <s v="United States"/>
    <s v="Franklin"/>
    <x v="31"/>
    <n v="2038"/>
    <x v="3"/>
    <x v="1308"/>
    <x v="0"/>
    <x v="5"/>
    <x v="1293"/>
    <n v="63.2"/>
    <n v="5"/>
    <n v="0"/>
    <n v="23.384"/>
    <x v="0"/>
  </r>
  <r>
    <n v="2343"/>
    <x v="1152"/>
    <s v="31/12/2014"/>
    <x v="752"/>
    <x v="2"/>
    <x v="39"/>
    <s v="Gary Mitchum"/>
    <x v="2"/>
    <s v="United States"/>
    <s v="Franklin"/>
    <x v="31"/>
    <n v="2038"/>
    <x v="3"/>
    <x v="1302"/>
    <x v="2"/>
    <x v="11"/>
    <x v="1287"/>
    <n v="113.97"/>
    <n v="3"/>
    <n v="0"/>
    <n v="27.352799999999998"/>
    <x v="0"/>
  </r>
  <r>
    <n v="2344"/>
    <x v="1153"/>
    <s v="26/7/2014"/>
    <x v="753"/>
    <x v="0"/>
    <x v="488"/>
    <s v="Carl Ludwig"/>
    <x v="0"/>
    <s v="United States"/>
    <s v="Chicago"/>
    <x v="10"/>
    <n v="60623"/>
    <x v="2"/>
    <x v="232"/>
    <x v="1"/>
    <x v="4"/>
    <x v="233"/>
    <n v="123.55200000000001"/>
    <n v="3"/>
    <n v="0.2"/>
    <n v="-29.343599999999999"/>
    <x v="1"/>
  </r>
  <r>
    <n v="2345"/>
    <x v="1154"/>
    <s v="22/2/2016"/>
    <x v="754"/>
    <x v="1"/>
    <x v="391"/>
    <s v="Paul Van Hugh"/>
    <x v="2"/>
    <s v="United States"/>
    <s v="Milwaukee"/>
    <x v="6"/>
    <n v="53209"/>
    <x v="2"/>
    <x v="1309"/>
    <x v="1"/>
    <x v="9"/>
    <x v="1294"/>
    <n v="490.32"/>
    <n v="9"/>
    <n v="0"/>
    <n v="137.28960000000001"/>
    <x v="5"/>
  </r>
  <r>
    <n v="2346"/>
    <x v="1155"/>
    <s v="13/3/2016"/>
    <x v="755"/>
    <x v="1"/>
    <x v="299"/>
    <s v="Liz Thompson"/>
    <x v="0"/>
    <s v="United States"/>
    <s v="San Antonio"/>
    <x v="5"/>
    <n v="78207"/>
    <x v="2"/>
    <x v="161"/>
    <x v="1"/>
    <x v="10"/>
    <x v="1295"/>
    <n v="70.08"/>
    <n v="5"/>
    <n v="0.2"/>
    <n v="24.527999999999999"/>
    <x v="3"/>
  </r>
  <r>
    <n v="2347"/>
    <x v="1155"/>
    <s v="13/3/2016"/>
    <x v="755"/>
    <x v="1"/>
    <x v="299"/>
    <s v="Liz Thompson"/>
    <x v="0"/>
    <s v="United States"/>
    <s v="San Antonio"/>
    <x v="5"/>
    <n v="78207"/>
    <x v="2"/>
    <x v="1310"/>
    <x v="1"/>
    <x v="8"/>
    <x v="1296"/>
    <n v="1.272"/>
    <n v="2"/>
    <n v="0.8"/>
    <n v="-2.1623999999999999"/>
    <x v="3"/>
  </r>
  <r>
    <n v="2348"/>
    <x v="1155"/>
    <s v="13/3/2016"/>
    <x v="755"/>
    <x v="1"/>
    <x v="299"/>
    <s v="Liz Thompson"/>
    <x v="0"/>
    <s v="United States"/>
    <s v="San Antonio"/>
    <x v="5"/>
    <n v="78207"/>
    <x v="2"/>
    <x v="898"/>
    <x v="0"/>
    <x v="3"/>
    <x v="891"/>
    <n v="557.58500000000004"/>
    <n v="5"/>
    <n v="0.3"/>
    <n v="0"/>
    <x v="3"/>
  </r>
  <r>
    <n v="2349"/>
    <x v="1156"/>
    <s v="2/12/2017"/>
    <x v="108"/>
    <x v="3"/>
    <x v="87"/>
    <s v="Alice McCarthy"/>
    <x v="1"/>
    <s v="United States"/>
    <s v="Los Angeles"/>
    <x v="1"/>
    <n v="90032"/>
    <x v="1"/>
    <x v="620"/>
    <x v="1"/>
    <x v="8"/>
    <x v="620"/>
    <n v="9.0239999999999991"/>
    <n v="6"/>
    <n v="0.2"/>
    <n v="3.1583999999999999"/>
    <x v="6"/>
  </r>
  <r>
    <n v="2350"/>
    <x v="1156"/>
    <s v="2/12/2017"/>
    <x v="108"/>
    <x v="3"/>
    <x v="87"/>
    <s v="Alice McCarthy"/>
    <x v="1"/>
    <s v="United States"/>
    <s v="Los Angeles"/>
    <x v="1"/>
    <n v="90032"/>
    <x v="1"/>
    <x v="1311"/>
    <x v="1"/>
    <x v="8"/>
    <x v="1297"/>
    <n v="69.456000000000003"/>
    <n v="2"/>
    <n v="0.2"/>
    <n v="22.5732"/>
    <x v="6"/>
  </r>
  <r>
    <n v="2351"/>
    <x v="1156"/>
    <s v="2/12/2017"/>
    <x v="108"/>
    <x v="3"/>
    <x v="87"/>
    <s v="Alice McCarthy"/>
    <x v="1"/>
    <s v="United States"/>
    <s v="Los Angeles"/>
    <x v="1"/>
    <n v="90032"/>
    <x v="1"/>
    <x v="362"/>
    <x v="1"/>
    <x v="10"/>
    <x v="362"/>
    <n v="10.86"/>
    <n v="2"/>
    <n v="0"/>
    <n v="5.3213999999999997"/>
    <x v="6"/>
  </r>
  <r>
    <n v="2352"/>
    <x v="1156"/>
    <s v="2/12/2017"/>
    <x v="108"/>
    <x v="3"/>
    <x v="87"/>
    <s v="Alice McCarthy"/>
    <x v="1"/>
    <s v="United States"/>
    <s v="Los Angeles"/>
    <x v="1"/>
    <n v="90032"/>
    <x v="1"/>
    <x v="1276"/>
    <x v="1"/>
    <x v="9"/>
    <x v="1261"/>
    <n v="79.47"/>
    <n v="3"/>
    <n v="0"/>
    <n v="22.2516"/>
    <x v="6"/>
  </r>
  <r>
    <n v="2353"/>
    <x v="1156"/>
    <s v="2/12/2017"/>
    <x v="108"/>
    <x v="3"/>
    <x v="87"/>
    <s v="Alice McCarthy"/>
    <x v="1"/>
    <s v="United States"/>
    <s v="Los Angeles"/>
    <x v="1"/>
    <n v="90032"/>
    <x v="1"/>
    <x v="59"/>
    <x v="1"/>
    <x v="6"/>
    <x v="59"/>
    <n v="10.08"/>
    <n v="6"/>
    <n v="0"/>
    <n v="5.04"/>
    <x v="6"/>
  </r>
  <r>
    <n v="2354"/>
    <x v="1157"/>
    <s v="31/8/2015"/>
    <x v="756"/>
    <x v="2"/>
    <x v="609"/>
    <s v="Scott Cohen"/>
    <x v="1"/>
    <s v="United States"/>
    <s v="San Francisco"/>
    <x v="1"/>
    <n v="94122"/>
    <x v="1"/>
    <x v="37"/>
    <x v="0"/>
    <x v="0"/>
    <x v="37"/>
    <n v="1552.8309999999999"/>
    <n v="7"/>
    <n v="0.15"/>
    <n v="200.9546"/>
    <x v="4"/>
  </r>
  <r>
    <n v="2355"/>
    <x v="1157"/>
    <s v="31/8/2015"/>
    <x v="756"/>
    <x v="2"/>
    <x v="609"/>
    <s v="Scott Cohen"/>
    <x v="1"/>
    <s v="United States"/>
    <s v="San Francisco"/>
    <x v="1"/>
    <n v="94122"/>
    <x v="1"/>
    <x v="141"/>
    <x v="1"/>
    <x v="8"/>
    <x v="142"/>
    <n v="137.24"/>
    <n v="5"/>
    <n v="0.2"/>
    <n v="46.3185"/>
    <x v="4"/>
  </r>
  <r>
    <n v="2356"/>
    <x v="1157"/>
    <s v="31/8/2015"/>
    <x v="756"/>
    <x v="2"/>
    <x v="609"/>
    <s v="Scott Cohen"/>
    <x v="1"/>
    <s v="United States"/>
    <s v="San Francisco"/>
    <x v="1"/>
    <n v="94122"/>
    <x v="1"/>
    <x v="1312"/>
    <x v="2"/>
    <x v="11"/>
    <x v="1298"/>
    <n v="36.51"/>
    <n v="1"/>
    <n v="0"/>
    <n v="15.699299999999999"/>
    <x v="4"/>
  </r>
  <r>
    <n v="2357"/>
    <x v="1157"/>
    <s v="31/8/2015"/>
    <x v="756"/>
    <x v="2"/>
    <x v="609"/>
    <s v="Scott Cohen"/>
    <x v="1"/>
    <s v="United States"/>
    <s v="San Francisco"/>
    <x v="1"/>
    <n v="94122"/>
    <x v="1"/>
    <x v="1313"/>
    <x v="2"/>
    <x v="15"/>
    <x v="1299"/>
    <n v="239.976"/>
    <n v="3"/>
    <n v="0.2"/>
    <n v="80.991900000000001"/>
    <x v="4"/>
  </r>
  <r>
    <n v="2358"/>
    <x v="1158"/>
    <s v="17/3/2014"/>
    <x v="757"/>
    <x v="1"/>
    <x v="291"/>
    <s v="Christine Phan"/>
    <x v="1"/>
    <s v="United States"/>
    <s v="New York City"/>
    <x v="15"/>
    <n v="10024"/>
    <x v="3"/>
    <x v="215"/>
    <x v="0"/>
    <x v="3"/>
    <x v="216"/>
    <n v="1579.7460000000001"/>
    <n v="7"/>
    <n v="0.4"/>
    <n v="-447.59469999999999"/>
    <x v="1"/>
  </r>
  <r>
    <n v="2359"/>
    <x v="1158"/>
    <s v="17/3/2014"/>
    <x v="757"/>
    <x v="1"/>
    <x v="291"/>
    <s v="Christine Phan"/>
    <x v="1"/>
    <s v="United States"/>
    <s v="New York City"/>
    <x v="15"/>
    <n v="10024"/>
    <x v="3"/>
    <x v="1299"/>
    <x v="0"/>
    <x v="3"/>
    <x v="1284"/>
    <n v="1071.576"/>
    <n v="4"/>
    <n v="0.4"/>
    <n v="-553.64760000000001"/>
    <x v="1"/>
  </r>
  <r>
    <n v="2360"/>
    <x v="1158"/>
    <s v="17/3/2014"/>
    <x v="757"/>
    <x v="1"/>
    <x v="291"/>
    <s v="Christine Phan"/>
    <x v="1"/>
    <s v="United States"/>
    <s v="New York City"/>
    <x v="15"/>
    <n v="10024"/>
    <x v="3"/>
    <x v="1168"/>
    <x v="0"/>
    <x v="3"/>
    <x v="1155"/>
    <n v="613.90800000000002"/>
    <n v="3"/>
    <n v="0.4"/>
    <n v="-122.7816"/>
    <x v="1"/>
  </r>
  <r>
    <n v="2361"/>
    <x v="1158"/>
    <s v="17/3/2014"/>
    <x v="757"/>
    <x v="1"/>
    <x v="291"/>
    <s v="Christine Phan"/>
    <x v="1"/>
    <s v="United States"/>
    <s v="New York City"/>
    <x v="15"/>
    <n v="10024"/>
    <x v="3"/>
    <x v="1314"/>
    <x v="1"/>
    <x v="10"/>
    <x v="1300"/>
    <n v="34.86"/>
    <n v="7"/>
    <n v="0"/>
    <n v="16.3842"/>
    <x v="1"/>
  </r>
  <r>
    <n v="2362"/>
    <x v="1158"/>
    <s v="17/3/2014"/>
    <x v="757"/>
    <x v="1"/>
    <x v="291"/>
    <s v="Christine Phan"/>
    <x v="1"/>
    <s v="United States"/>
    <s v="New York City"/>
    <x v="15"/>
    <n v="10024"/>
    <x v="3"/>
    <x v="1315"/>
    <x v="1"/>
    <x v="10"/>
    <x v="1301"/>
    <n v="155.04"/>
    <n v="4"/>
    <n v="0"/>
    <n v="75.9696"/>
    <x v="1"/>
  </r>
  <r>
    <n v="2363"/>
    <x v="1159"/>
    <s v="16/4/2017"/>
    <x v="4"/>
    <x v="1"/>
    <x v="167"/>
    <s v="Roy Französisch"/>
    <x v="0"/>
    <s v="United States"/>
    <s v="Columbus"/>
    <x v="24"/>
    <n v="43229"/>
    <x v="3"/>
    <x v="1316"/>
    <x v="1"/>
    <x v="8"/>
    <x v="1302"/>
    <n v="13.71"/>
    <n v="5"/>
    <n v="0.7"/>
    <n v="-10.054"/>
    <x v="1"/>
  </r>
  <r>
    <n v="2364"/>
    <x v="1160"/>
    <s v="13/3/2016"/>
    <x v="755"/>
    <x v="1"/>
    <x v="144"/>
    <s v="Adam Bellavance"/>
    <x v="2"/>
    <s v="United States"/>
    <s v="Waynesboro"/>
    <x v="17"/>
    <n v="22980"/>
    <x v="0"/>
    <x v="441"/>
    <x v="0"/>
    <x v="5"/>
    <x v="441"/>
    <n v="127.88"/>
    <n v="2"/>
    <n v="0"/>
    <n v="40.921599999999998"/>
    <x v="3"/>
  </r>
  <r>
    <n v="2365"/>
    <x v="1160"/>
    <s v="13/3/2016"/>
    <x v="755"/>
    <x v="1"/>
    <x v="144"/>
    <s v="Adam Bellavance"/>
    <x v="2"/>
    <s v="United States"/>
    <s v="Waynesboro"/>
    <x v="17"/>
    <n v="22980"/>
    <x v="0"/>
    <x v="1317"/>
    <x v="1"/>
    <x v="9"/>
    <x v="1303"/>
    <n v="160.32"/>
    <n v="2"/>
    <n v="0"/>
    <n v="44.889600000000002"/>
    <x v="3"/>
  </r>
  <r>
    <n v="2366"/>
    <x v="1160"/>
    <s v="13/3/2016"/>
    <x v="755"/>
    <x v="1"/>
    <x v="144"/>
    <s v="Adam Bellavance"/>
    <x v="2"/>
    <s v="United States"/>
    <s v="Waynesboro"/>
    <x v="17"/>
    <n v="22980"/>
    <x v="0"/>
    <x v="1023"/>
    <x v="1"/>
    <x v="8"/>
    <x v="1014"/>
    <n v="46"/>
    <n v="4"/>
    <n v="0"/>
    <n v="20.7"/>
    <x v="3"/>
  </r>
  <r>
    <n v="2367"/>
    <x v="1161"/>
    <s v="24/11/2014"/>
    <x v="158"/>
    <x v="0"/>
    <x v="552"/>
    <s v="Erica Hackney"/>
    <x v="0"/>
    <s v="United States"/>
    <s v="Sacramento"/>
    <x v="1"/>
    <n v="95823"/>
    <x v="1"/>
    <x v="1318"/>
    <x v="0"/>
    <x v="1"/>
    <x v="1304"/>
    <n v="120.712"/>
    <n v="1"/>
    <n v="0.2"/>
    <n v="-18.1068"/>
    <x v="4"/>
  </r>
  <r>
    <n v="2368"/>
    <x v="1162"/>
    <s v="10/2/2017"/>
    <x v="758"/>
    <x v="2"/>
    <x v="438"/>
    <s v="Michael Nguyen"/>
    <x v="0"/>
    <s v="United States"/>
    <s v="Clinton"/>
    <x v="39"/>
    <n v="20735"/>
    <x v="3"/>
    <x v="1010"/>
    <x v="1"/>
    <x v="10"/>
    <x v="1002"/>
    <n v="23.12"/>
    <n v="4"/>
    <n v="0"/>
    <n v="11.328799999999999"/>
    <x v="0"/>
  </r>
  <r>
    <n v="2369"/>
    <x v="1163"/>
    <s v="23/9/2016"/>
    <x v="759"/>
    <x v="1"/>
    <x v="126"/>
    <s v="Kelly Lampkin"/>
    <x v="1"/>
    <s v="United States"/>
    <s v="Fairfield"/>
    <x v="24"/>
    <n v="45014"/>
    <x v="3"/>
    <x v="1319"/>
    <x v="0"/>
    <x v="5"/>
    <x v="1305"/>
    <n v="532.70399999999995"/>
    <n v="6"/>
    <n v="0.2"/>
    <n v="-26.635200000000001"/>
    <x v="1"/>
  </r>
  <r>
    <n v="2370"/>
    <x v="1163"/>
    <s v="23/9/2016"/>
    <x v="759"/>
    <x v="1"/>
    <x v="126"/>
    <s v="Kelly Lampkin"/>
    <x v="1"/>
    <s v="United States"/>
    <s v="Fairfield"/>
    <x v="24"/>
    <n v="45014"/>
    <x v="3"/>
    <x v="1320"/>
    <x v="1"/>
    <x v="6"/>
    <x v="1306"/>
    <n v="4.9119999999999999"/>
    <n v="2"/>
    <n v="0.2"/>
    <n v="0.307"/>
    <x v="1"/>
  </r>
  <r>
    <n v="2371"/>
    <x v="1164"/>
    <s v="7/7/2017"/>
    <x v="472"/>
    <x v="0"/>
    <x v="172"/>
    <s v="Michael Paige"/>
    <x v="1"/>
    <s v="United States"/>
    <s v="Warwick"/>
    <x v="34"/>
    <n v="2886"/>
    <x v="3"/>
    <x v="725"/>
    <x v="2"/>
    <x v="11"/>
    <x v="724"/>
    <n v="252"/>
    <n v="4"/>
    <n v="0"/>
    <n v="93.24"/>
    <x v="4"/>
  </r>
  <r>
    <n v="2372"/>
    <x v="1165"/>
    <s v="7/7/2016"/>
    <x v="625"/>
    <x v="0"/>
    <x v="292"/>
    <s v="Barry Französisch"/>
    <x v="1"/>
    <s v="United States"/>
    <s v="Aurora"/>
    <x v="10"/>
    <n v="60505"/>
    <x v="2"/>
    <x v="1155"/>
    <x v="0"/>
    <x v="5"/>
    <x v="1143"/>
    <n v="60.287999999999997"/>
    <n v="8"/>
    <n v="0.6"/>
    <n v="-27.1296"/>
    <x v="1"/>
  </r>
  <r>
    <n v="2373"/>
    <x v="1165"/>
    <s v="7/7/2016"/>
    <x v="625"/>
    <x v="0"/>
    <x v="292"/>
    <s v="Barry Französisch"/>
    <x v="1"/>
    <s v="United States"/>
    <s v="Aurora"/>
    <x v="10"/>
    <n v="60505"/>
    <x v="2"/>
    <x v="1321"/>
    <x v="1"/>
    <x v="13"/>
    <x v="1307"/>
    <n v="2.6320000000000001"/>
    <n v="1"/>
    <n v="0.2"/>
    <n v="0.82250000000000001"/>
    <x v="1"/>
  </r>
  <r>
    <n v="2374"/>
    <x v="1165"/>
    <s v="7/7/2016"/>
    <x v="625"/>
    <x v="0"/>
    <x v="292"/>
    <s v="Barry Französisch"/>
    <x v="1"/>
    <s v="United States"/>
    <s v="Aurora"/>
    <x v="10"/>
    <n v="60505"/>
    <x v="2"/>
    <x v="1128"/>
    <x v="1"/>
    <x v="10"/>
    <x v="1116"/>
    <n v="23.687999999999999"/>
    <n v="9"/>
    <n v="0.2"/>
    <n v="7.6985999999999999"/>
    <x v="1"/>
  </r>
  <r>
    <n v="2375"/>
    <x v="1165"/>
    <s v="7/7/2016"/>
    <x v="625"/>
    <x v="0"/>
    <x v="292"/>
    <s v="Barry Französisch"/>
    <x v="1"/>
    <s v="United States"/>
    <s v="Aurora"/>
    <x v="10"/>
    <n v="60505"/>
    <x v="2"/>
    <x v="323"/>
    <x v="0"/>
    <x v="1"/>
    <x v="323"/>
    <n v="253.37200000000001"/>
    <n v="2"/>
    <n v="0.3"/>
    <n v="-14.478400000000001"/>
    <x v="1"/>
  </r>
  <r>
    <n v="2376"/>
    <x v="1166"/>
    <s v="24/1/2017"/>
    <x v="714"/>
    <x v="1"/>
    <x v="236"/>
    <s v="Theone Pippenger"/>
    <x v="0"/>
    <s v="United States"/>
    <s v="Smyrna"/>
    <x v="32"/>
    <n v="30080"/>
    <x v="0"/>
    <x v="969"/>
    <x v="1"/>
    <x v="13"/>
    <x v="962"/>
    <n v="5.67"/>
    <n v="3"/>
    <n v="0"/>
    <n v="0.1134"/>
    <x v="5"/>
  </r>
  <r>
    <n v="2377"/>
    <x v="1167"/>
    <s v="19/8/2014"/>
    <x v="760"/>
    <x v="0"/>
    <x v="474"/>
    <s v="Maxwell Schwartz"/>
    <x v="0"/>
    <s v="United States"/>
    <s v="Columbus"/>
    <x v="24"/>
    <n v="43229"/>
    <x v="3"/>
    <x v="1242"/>
    <x v="1"/>
    <x v="8"/>
    <x v="1225"/>
    <n v="76.775999999999996"/>
    <n v="4"/>
    <n v="0.7"/>
    <n v="-58.861600000000003"/>
    <x v="4"/>
  </r>
  <r>
    <n v="2378"/>
    <x v="1167"/>
    <s v="19/8/2014"/>
    <x v="760"/>
    <x v="0"/>
    <x v="474"/>
    <s v="Maxwell Schwartz"/>
    <x v="0"/>
    <s v="United States"/>
    <s v="Columbus"/>
    <x v="24"/>
    <n v="43229"/>
    <x v="3"/>
    <x v="1322"/>
    <x v="1"/>
    <x v="14"/>
    <x v="1308"/>
    <n v="9.1839999999999993"/>
    <n v="2"/>
    <n v="0.2"/>
    <n v="1.1479999999999999"/>
    <x v="4"/>
  </r>
  <r>
    <n v="2379"/>
    <x v="1168"/>
    <s v="6/12/2015"/>
    <x v="223"/>
    <x v="1"/>
    <x v="454"/>
    <s v="Katherine Murray"/>
    <x v="2"/>
    <s v="United States"/>
    <s v="Thousand Oaks"/>
    <x v="1"/>
    <n v="91360"/>
    <x v="1"/>
    <x v="1254"/>
    <x v="1"/>
    <x v="10"/>
    <x v="1238"/>
    <n v="32.75"/>
    <n v="5"/>
    <n v="0"/>
    <n v="15.065"/>
    <x v="3"/>
  </r>
  <r>
    <n v="2380"/>
    <x v="1169"/>
    <s v="6/5/2016"/>
    <x v="761"/>
    <x v="1"/>
    <x v="534"/>
    <s v="Brad Eason"/>
    <x v="2"/>
    <s v="United States"/>
    <s v="Lorain"/>
    <x v="24"/>
    <n v="44052"/>
    <x v="3"/>
    <x v="485"/>
    <x v="1"/>
    <x v="13"/>
    <x v="485"/>
    <n v="7.2160000000000002"/>
    <n v="2"/>
    <n v="0.2"/>
    <n v="1.7138"/>
    <x v="1"/>
  </r>
  <r>
    <n v="2381"/>
    <x v="1169"/>
    <s v="6/5/2016"/>
    <x v="761"/>
    <x v="1"/>
    <x v="534"/>
    <s v="Brad Eason"/>
    <x v="2"/>
    <s v="United States"/>
    <s v="Lorain"/>
    <x v="24"/>
    <n v="44052"/>
    <x v="3"/>
    <x v="1323"/>
    <x v="1"/>
    <x v="10"/>
    <x v="1309"/>
    <n v="49.567999999999998"/>
    <n v="2"/>
    <n v="0.2"/>
    <n v="15.49"/>
    <x v="1"/>
  </r>
  <r>
    <n v="2382"/>
    <x v="1169"/>
    <s v="6/5/2016"/>
    <x v="761"/>
    <x v="1"/>
    <x v="534"/>
    <s v="Brad Eason"/>
    <x v="2"/>
    <s v="United States"/>
    <s v="Lorain"/>
    <x v="24"/>
    <n v="44052"/>
    <x v="3"/>
    <x v="28"/>
    <x v="0"/>
    <x v="5"/>
    <x v="1310"/>
    <n v="54.712000000000003"/>
    <n v="7"/>
    <n v="0.2"/>
    <n v="11.626300000000001"/>
    <x v="1"/>
  </r>
  <r>
    <n v="2383"/>
    <x v="1170"/>
    <s v="25/3/2017"/>
    <x v="762"/>
    <x v="2"/>
    <x v="610"/>
    <s v="Christina VanderZanden"/>
    <x v="0"/>
    <s v="United States"/>
    <s v="Fresno"/>
    <x v="1"/>
    <n v="93727"/>
    <x v="1"/>
    <x v="1324"/>
    <x v="1"/>
    <x v="9"/>
    <x v="1311"/>
    <n v="176.04"/>
    <n v="4"/>
    <n v="0"/>
    <n v="45.770400000000002"/>
    <x v="6"/>
  </r>
  <r>
    <n v="2384"/>
    <x v="1170"/>
    <s v="25/3/2017"/>
    <x v="762"/>
    <x v="2"/>
    <x v="610"/>
    <s v="Christina VanderZanden"/>
    <x v="0"/>
    <s v="United States"/>
    <s v="Fresno"/>
    <x v="1"/>
    <n v="93727"/>
    <x v="1"/>
    <x v="1325"/>
    <x v="1"/>
    <x v="6"/>
    <x v="772"/>
    <n v="16.02"/>
    <n v="9"/>
    <n v="0"/>
    <n v="4.4855999999999998"/>
    <x v="6"/>
  </r>
  <r>
    <n v="2385"/>
    <x v="1170"/>
    <s v="25/3/2017"/>
    <x v="762"/>
    <x v="2"/>
    <x v="610"/>
    <s v="Christina VanderZanden"/>
    <x v="0"/>
    <s v="United States"/>
    <s v="Fresno"/>
    <x v="1"/>
    <n v="93727"/>
    <x v="1"/>
    <x v="920"/>
    <x v="1"/>
    <x v="8"/>
    <x v="912"/>
    <n v="185.92"/>
    <n v="4"/>
    <n v="0.2"/>
    <n v="62.747999999999998"/>
    <x v="6"/>
  </r>
  <r>
    <n v="2386"/>
    <x v="1170"/>
    <s v="25/3/2017"/>
    <x v="762"/>
    <x v="2"/>
    <x v="610"/>
    <s v="Christina VanderZanden"/>
    <x v="0"/>
    <s v="United States"/>
    <s v="Fresno"/>
    <x v="1"/>
    <n v="93727"/>
    <x v="1"/>
    <x v="1326"/>
    <x v="2"/>
    <x v="7"/>
    <x v="1312"/>
    <n v="211.16800000000001"/>
    <n v="4"/>
    <n v="0.2"/>
    <n v="15.8376"/>
    <x v="6"/>
  </r>
  <r>
    <n v="2387"/>
    <x v="1170"/>
    <s v="25/3/2017"/>
    <x v="762"/>
    <x v="2"/>
    <x v="610"/>
    <s v="Christina VanderZanden"/>
    <x v="0"/>
    <s v="United States"/>
    <s v="Fresno"/>
    <x v="1"/>
    <n v="93727"/>
    <x v="1"/>
    <x v="1327"/>
    <x v="2"/>
    <x v="16"/>
    <x v="1313"/>
    <n v="479.98399999999998"/>
    <n v="2"/>
    <n v="0.2"/>
    <n v="59.997999999999998"/>
    <x v="6"/>
  </r>
  <r>
    <n v="2388"/>
    <x v="1171"/>
    <s v="12/12/2015"/>
    <x v="631"/>
    <x v="2"/>
    <x v="589"/>
    <s v="Dennis Kane"/>
    <x v="0"/>
    <s v="United States"/>
    <s v="San Diego"/>
    <x v="1"/>
    <n v="92105"/>
    <x v="1"/>
    <x v="1328"/>
    <x v="1"/>
    <x v="13"/>
    <x v="128"/>
    <n v="7.86"/>
    <n v="2"/>
    <n v="0"/>
    <n v="3.6156000000000001"/>
    <x v="0"/>
  </r>
  <r>
    <n v="2389"/>
    <x v="1171"/>
    <s v="12/12/2015"/>
    <x v="631"/>
    <x v="2"/>
    <x v="589"/>
    <s v="Dennis Kane"/>
    <x v="0"/>
    <s v="United States"/>
    <s v="San Diego"/>
    <x v="1"/>
    <n v="92105"/>
    <x v="1"/>
    <x v="1329"/>
    <x v="1"/>
    <x v="8"/>
    <x v="1314"/>
    <n v="24.448"/>
    <n v="2"/>
    <n v="0.2"/>
    <n v="8.8623999999999992"/>
    <x v="0"/>
  </r>
  <r>
    <n v="2390"/>
    <x v="1172"/>
    <s v="6/12/2015"/>
    <x v="763"/>
    <x v="1"/>
    <x v="611"/>
    <s v="Speros Goranitis"/>
    <x v="0"/>
    <s v="United States"/>
    <s v="New York City"/>
    <x v="15"/>
    <n v="10009"/>
    <x v="3"/>
    <x v="1330"/>
    <x v="1"/>
    <x v="10"/>
    <x v="1315"/>
    <n v="6.48"/>
    <n v="1"/>
    <n v="0"/>
    <n v="3.1103999999999998"/>
    <x v="1"/>
  </r>
  <r>
    <n v="2391"/>
    <x v="1172"/>
    <s v="6/12/2015"/>
    <x v="763"/>
    <x v="1"/>
    <x v="611"/>
    <s v="Speros Goranitis"/>
    <x v="0"/>
    <s v="United States"/>
    <s v="New York City"/>
    <x v="15"/>
    <n v="10009"/>
    <x v="3"/>
    <x v="1331"/>
    <x v="1"/>
    <x v="10"/>
    <x v="1316"/>
    <n v="41.86"/>
    <n v="7"/>
    <n v="0"/>
    <n v="20.511399999999998"/>
    <x v="1"/>
  </r>
  <r>
    <n v="2392"/>
    <x v="1172"/>
    <s v="6/12/2015"/>
    <x v="763"/>
    <x v="1"/>
    <x v="611"/>
    <s v="Speros Goranitis"/>
    <x v="0"/>
    <s v="United States"/>
    <s v="New York City"/>
    <x v="15"/>
    <n v="10009"/>
    <x v="3"/>
    <x v="1332"/>
    <x v="2"/>
    <x v="11"/>
    <x v="1317"/>
    <n v="1619.91"/>
    <n v="9"/>
    <n v="0"/>
    <n v="97.194599999999994"/>
    <x v="1"/>
  </r>
  <r>
    <n v="2393"/>
    <x v="1172"/>
    <s v="6/12/2015"/>
    <x v="763"/>
    <x v="1"/>
    <x v="611"/>
    <s v="Speros Goranitis"/>
    <x v="0"/>
    <s v="United States"/>
    <s v="New York City"/>
    <x v="15"/>
    <n v="10009"/>
    <x v="3"/>
    <x v="1146"/>
    <x v="0"/>
    <x v="5"/>
    <x v="1134"/>
    <n v="113.92"/>
    <n v="4"/>
    <n v="0"/>
    <n v="42.150399999999998"/>
    <x v="1"/>
  </r>
  <r>
    <n v="2394"/>
    <x v="1173"/>
    <s v="17/3/2016"/>
    <x v="764"/>
    <x v="1"/>
    <x v="394"/>
    <s v="Christine Sundaresam"/>
    <x v="0"/>
    <s v="United States"/>
    <s v="Malden"/>
    <x v="31"/>
    <n v="2148"/>
    <x v="3"/>
    <x v="397"/>
    <x v="1"/>
    <x v="6"/>
    <x v="398"/>
    <n v="39.68"/>
    <n v="2"/>
    <n v="0"/>
    <n v="10.316800000000001"/>
    <x v="5"/>
  </r>
  <r>
    <n v="2395"/>
    <x v="1174"/>
    <s v="14/11/2015"/>
    <x v="765"/>
    <x v="1"/>
    <x v="601"/>
    <s v="Patrick Jones"/>
    <x v="1"/>
    <s v="United States"/>
    <s v="New York City"/>
    <x v="15"/>
    <n v="10035"/>
    <x v="3"/>
    <x v="1202"/>
    <x v="2"/>
    <x v="11"/>
    <x v="1187"/>
    <n v="37.6"/>
    <n v="2"/>
    <n v="0"/>
    <n v="2.2559999999999998"/>
    <x v="3"/>
  </r>
  <r>
    <n v="2396"/>
    <x v="1174"/>
    <s v="14/11/2015"/>
    <x v="765"/>
    <x v="1"/>
    <x v="601"/>
    <s v="Patrick Jones"/>
    <x v="1"/>
    <s v="United States"/>
    <s v="New York City"/>
    <x v="15"/>
    <n v="10035"/>
    <x v="3"/>
    <x v="538"/>
    <x v="2"/>
    <x v="11"/>
    <x v="538"/>
    <n v="59.9"/>
    <n v="2"/>
    <n v="0"/>
    <n v="23.96"/>
    <x v="3"/>
  </r>
  <r>
    <n v="2397"/>
    <x v="1174"/>
    <s v="14/11/2015"/>
    <x v="765"/>
    <x v="1"/>
    <x v="601"/>
    <s v="Patrick Jones"/>
    <x v="1"/>
    <s v="United States"/>
    <s v="New York City"/>
    <x v="15"/>
    <n v="10035"/>
    <x v="3"/>
    <x v="956"/>
    <x v="1"/>
    <x v="10"/>
    <x v="949"/>
    <n v="37"/>
    <n v="5"/>
    <n v="0"/>
    <n v="16.649999999999999"/>
    <x v="3"/>
  </r>
  <r>
    <n v="2398"/>
    <x v="1175"/>
    <s v="14/8/2017"/>
    <x v="766"/>
    <x v="0"/>
    <x v="413"/>
    <s v="Nora Preis"/>
    <x v="0"/>
    <s v="United States"/>
    <s v="San Francisco"/>
    <x v="1"/>
    <n v="94109"/>
    <x v="1"/>
    <x v="745"/>
    <x v="1"/>
    <x v="2"/>
    <x v="743"/>
    <n v="5.76"/>
    <n v="2"/>
    <n v="0"/>
    <n v="2.8224"/>
    <x v="4"/>
  </r>
  <r>
    <n v="2399"/>
    <x v="1175"/>
    <s v="14/8/2017"/>
    <x v="766"/>
    <x v="0"/>
    <x v="413"/>
    <s v="Nora Preis"/>
    <x v="0"/>
    <s v="United States"/>
    <s v="San Francisco"/>
    <x v="1"/>
    <n v="94109"/>
    <x v="1"/>
    <x v="21"/>
    <x v="1"/>
    <x v="6"/>
    <x v="21"/>
    <n v="16.68"/>
    <n v="6"/>
    <n v="0"/>
    <n v="4.3368000000000002"/>
    <x v="4"/>
  </r>
  <r>
    <n v="2400"/>
    <x v="1176"/>
    <s v="9/9/2017"/>
    <x v="17"/>
    <x v="1"/>
    <x v="115"/>
    <s v="Sean Braxton"/>
    <x v="1"/>
    <s v="United States"/>
    <s v="Florence"/>
    <x v="20"/>
    <n v="29501"/>
    <x v="0"/>
    <x v="435"/>
    <x v="1"/>
    <x v="4"/>
    <x v="435"/>
    <n v="628.80999999999995"/>
    <n v="7"/>
    <n v="0"/>
    <n v="12.5762"/>
    <x v="5"/>
  </r>
  <r>
    <n v="2401"/>
    <x v="1176"/>
    <s v="9/9/2017"/>
    <x v="17"/>
    <x v="1"/>
    <x v="115"/>
    <s v="Sean Braxton"/>
    <x v="1"/>
    <s v="United States"/>
    <s v="Florence"/>
    <x v="20"/>
    <n v="29501"/>
    <x v="0"/>
    <x v="1011"/>
    <x v="1"/>
    <x v="4"/>
    <x v="1003"/>
    <n v="56.45"/>
    <n v="5"/>
    <n v="0"/>
    <n v="14.677"/>
    <x v="5"/>
  </r>
  <r>
    <n v="2402"/>
    <x v="1177"/>
    <s v="1/4/2017"/>
    <x v="192"/>
    <x v="0"/>
    <x v="548"/>
    <s v="Adam Shillingsburg"/>
    <x v="0"/>
    <s v="United States"/>
    <s v="Springfield"/>
    <x v="25"/>
    <n v="65807"/>
    <x v="2"/>
    <x v="953"/>
    <x v="1"/>
    <x v="4"/>
    <x v="946"/>
    <n v="94.2"/>
    <n v="6"/>
    <n v="0"/>
    <n v="23.55"/>
    <x v="0"/>
  </r>
  <r>
    <n v="2403"/>
    <x v="1177"/>
    <s v="1/4/2017"/>
    <x v="192"/>
    <x v="0"/>
    <x v="548"/>
    <s v="Adam Shillingsburg"/>
    <x v="0"/>
    <s v="United States"/>
    <s v="Springfield"/>
    <x v="25"/>
    <n v="65807"/>
    <x v="2"/>
    <x v="152"/>
    <x v="1"/>
    <x v="12"/>
    <x v="153"/>
    <n v="28.4"/>
    <n v="5"/>
    <n v="0"/>
    <n v="13.348000000000001"/>
    <x v="0"/>
  </r>
  <r>
    <n v="2404"/>
    <x v="1178"/>
    <s v="27/9/2016"/>
    <x v="767"/>
    <x v="1"/>
    <x v="447"/>
    <s v="Harry Marie"/>
    <x v="1"/>
    <s v="United States"/>
    <s v="Huntsville"/>
    <x v="5"/>
    <n v="77340"/>
    <x v="2"/>
    <x v="1333"/>
    <x v="0"/>
    <x v="0"/>
    <x v="1318"/>
    <n v="956.66480000000001"/>
    <n v="7"/>
    <n v="0.32"/>
    <n v="-225.0976"/>
    <x v="5"/>
  </r>
  <r>
    <n v="2405"/>
    <x v="1179"/>
    <s v="7/10/2017"/>
    <x v="768"/>
    <x v="1"/>
    <x v="207"/>
    <s v="Mike Gockenbach"/>
    <x v="0"/>
    <s v="United States"/>
    <s v="Los Angeles"/>
    <x v="1"/>
    <n v="90045"/>
    <x v="1"/>
    <x v="695"/>
    <x v="2"/>
    <x v="11"/>
    <x v="695"/>
    <n v="1115.9100000000001"/>
    <n v="9"/>
    <n v="0"/>
    <n v="200.8638"/>
    <x v="1"/>
  </r>
  <r>
    <n v="2406"/>
    <x v="1179"/>
    <s v="7/10/2017"/>
    <x v="768"/>
    <x v="1"/>
    <x v="207"/>
    <s v="Mike Gockenbach"/>
    <x v="0"/>
    <s v="United States"/>
    <s v="Los Angeles"/>
    <x v="1"/>
    <n v="90045"/>
    <x v="1"/>
    <x v="461"/>
    <x v="2"/>
    <x v="7"/>
    <x v="462"/>
    <n v="128.744"/>
    <n v="7"/>
    <n v="0.2"/>
    <n v="-28.967400000000001"/>
    <x v="1"/>
  </r>
  <r>
    <n v="2407"/>
    <x v="1179"/>
    <s v="7/10/2017"/>
    <x v="768"/>
    <x v="1"/>
    <x v="207"/>
    <s v="Mike Gockenbach"/>
    <x v="0"/>
    <s v="United States"/>
    <s v="Los Angeles"/>
    <x v="1"/>
    <n v="90045"/>
    <x v="1"/>
    <x v="312"/>
    <x v="2"/>
    <x v="7"/>
    <x v="312"/>
    <n v="79.92"/>
    <n v="10"/>
    <n v="0.2"/>
    <n v="26.972999999999999"/>
    <x v="1"/>
  </r>
  <r>
    <n v="2408"/>
    <x v="1180"/>
    <s v="20/1/2017"/>
    <x v="212"/>
    <x v="1"/>
    <x v="612"/>
    <s v="Tamara Manning"/>
    <x v="0"/>
    <s v="United States"/>
    <s v="San Francisco"/>
    <x v="1"/>
    <n v="94122"/>
    <x v="1"/>
    <x v="1159"/>
    <x v="1"/>
    <x v="6"/>
    <x v="772"/>
    <n v="24.2"/>
    <n v="5"/>
    <n v="0"/>
    <n v="7.9859999999999998"/>
    <x v="3"/>
  </r>
  <r>
    <n v="2409"/>
    <x v="1180"/>
    <s v="20/1/2017"/>
    <x v="212"/>
    <x v="1"/>
    <x v="612"/>
    <s v="Tamara Manning"/>
    <x v="0"/>
    <s v="United States"/>
    <s v="San Francisco"/>
    <x v="1"/>
    <n v="94122"/>
    <x v="1"/>
    <x v="1334"/>
    <x v="2"/>
    <x v="7"/>
    <x v="1319"/>
    <n v="359.976"/>
    <n v="3"/>
    <n v="0.2"/>
    <n v="130.4913"/>
    <x v="3"/>
  </r>
  <r>
    <n v="2410"/>
    <x v="1181"/>
    <s v="23/3/2017"/>
    <x v="186"/>
    <x v="2"/>
    <x v="336"/>
    <s v="Bill Eplett"/>
    <x v="2"/>
    <s v="United States"/>
    <s v="San Francisco"/>
    <x v="1"/>
    <n v="94122"/>
    <x v="1"/>
    <x v="1092"/>
    <x v="0"/>
    <x v="5"/>
    <x v="1082"/>
    <n v="211.84"/>
    <n v="8"/>
    <n v="0"/>
    <n v="76.2624"/>
    <x v="4"/>
  </r>
  <r>
    <n v="2411"/>
    <x v="1182"/>
    <s v="1/8/2014"/>
    <x v="769"/>
    <x v="1"/>
    <x v="357"/>
    <s v="Ann Steele"/>
    <x v="2"/>
    <s v="United States"/>
    <s v="Philadelphia"/>
    <x v="9"/>
    <n v="19120"/>
    <x v="3"/>
    <x v="1053"/>
    <x v="1"/>
    <x v="13"/>
    <x v="1042"/>
    <n v="5.68"/>
    <n v="2"/>
    <n v="0.2"/>
    <n v="1.917"/>
    <x v="3"/>
  </r>
  <r>
    <n v="2412"/>
    <x v="1183"/>
    <s v="7/6/2015"/>
    <x v="770"/>
    <x v="0"/>
    <x v="613"/>
    <s v="Eleni McCrary"/>
    <x v="1"/>
    <s v="United States"/>
    <s v="Los Angeles"/>
    <x v="1"/>
    <n v="90036"/>
    <x v="1"/>
    <x v="620"/>
    <x v="1"/>
    <x v="8"/>
    <x v="620"/>
    <n v="7.52"/>
    <n v="5"/>
    <n v="0.2"/>
    <n v="2.6320000000000001"/>
    <x v="4"/>
  </r>
  <r>
    <n v="2413"/>
    <x v="1184"/>
    <s v="12/11/2014"/>
    <x v="723"/>
    <x v="1"/>
    <x v="350"/>
    <s v="Joseph Airdo"/>
    <x v="0"/>
    <s v="United States"/>
    <s v="Los Angeles"/>
    <x v="1"/>
    <n v="90045"/>
    <x v="1"/>
    <x v="358"/>
    <x v="1"/>
    <x v="10"/>
    <x v="358"/>
    <n v="11.96"/>
    <n v="2"/>
    <n v="0"/>
    <n v="5.8604000000000003"/>
    <x v="1"/>
  </r>
  <r>
    <n v="2414"/>
    <x v="1184"/>
    <s v="12/11/2014"/>
    <x v="723"/>
    <x v="1"/>
    <x v="350"/>
    <s v="Joseph Airdo"/>
    <x v="0"/>
    <s v="United States"/>
    <s v="Los Angeles"/>
    <x v="1"/>
    <n v="90045"/>
    <x v="1"/>
    <x v="736"/>
    <x v="0"/>
    <x v="3"/>
    <x v="735"/>
    <n v="629.06399999999996"/>
    <n v="3"/>
    <n v="0.2"/>
    <n v="31.453199999999999"/>
    <x v="1"/>
  </r>
  <r>
    <n v="2415"/>
    <x v="1185"/>
    <s v="29/12/2016"/>
    <x v="771"/>
    <x v="1"/>
    <x v="180"/>
    <s v="Troy Blackwell"/>
    <x v="0"/>
    <s v="United States"/>
    <s v="Milwaukee"/>
    <x v="6"/>
    <n v="53209"/>
    <x v="2"/>
    <x v="1318"/>
    <x v="0"/>
    <x v="1"/>
    <x v="1304"/>
    <n v="754.45"/>
    <n v="5"/>
    <n v="0"/>
    <n v="60.356000000000002"/>
    <x v="1"/>
  </r>
  <r>
    <n v="2416"/>
    <x v="1186"/>
    <s v="6/7/2015"/>
    <x v="772"/>
    <x v="1"/>
    <x v="452"/>
    <s v="Paul Prost"/>
    <x v="2"/>
    <s v="United States"/>
    <s v="Holyoke"/>
    <x v="31"/>
    <n v="1040"/>
    <x v="3"/>
    <x v="415"/>
    <x v="0"/>
    <x v="0"/>
    <x v="415"/>
    <n v="301.95999999999998"/>
    <n v="2"/>
    <n v="0"/>
    <n v="60.392000000000003"/>
    <x v="3"/>
  </r>
  <r>
    <n v="2417"/>
    <x v="1187"/>
    <s v="12/10/2017"/>
    <x v="499"/>
    <x v="1"/>
    <x v="614"/>
    <s v="Michelle Lonsdale"/>
    <x v="1"/>
    <s v="United States"/>
    <s v="Albuquerque"/>
    <x v="27"/>
    <n v="87105"/>
    <x v="1"/>
    <x v="1200"/>
    <x v="2"/>
    <x v="11"/>
    <x v="1185"/>
    <n v="595"/>
    <n v="5"/>
    <n v="0"/>
    <n v="95.2"/>
    <x v="5"/>
  </r>
  <r>
    <n v="2418"/>
    <x v="1187"/>
    <s v="12/10/2017"/>
    <x v="499"/>
    <x v="1"/>
    <x v="614"/>
    <s v="Michelle Lonsdale"/>
    <x v="1"/>
    <s v="United States"/>
    <s v="Albuquerque"/>
    <x v="27"/>
    <n v="87105"/>
    <x v="1"/>
    <x v="1197"/>
    <x v="1"/>
    <x v="8"/>
    <x v="1182"/>
    <n v="79.872"/>
    <n v="3"/>
    <n v="0.2"/>
    <n v="29.952000000000002"/>
    <x v="5"/>
  </r>
  <r>
    <n v="2419"/>
    <x v="1188"/>
    <s v="21/5/2016"/>
    <x v="528"/>
    <x v="1"/>
    <x v="18"/>
    <s v="Linda Cazamias"/>
    <x v="1"/>
    <s v="United States"/>
    <s v="Sparks"/>
    <x v="33"/>
    <n v="89431"/>
    <x v="1"/>
    <x v="1335"/>
    <x v="2"/>
    <x v="15"/>
    <x v="1320"/>
    <n v="2396.4"/>
    <n v="10"/>
    <n v="0.2"/>
    <n v="179.73"/>
    <x v="2"/>
  </r>
  <r>
    <n v="2420"/>
    <x v="1189"/>
    <s v="9/11/2017"/>
    <x v="773"/>
    <x v="1"/>
    <x v="565"/>
    <s v="Matt Collister"/>
    <x v="1"/>
    <s v="United States"/>
    <s v="Coachella"/>
    <x v="1"/>
    <n v="92236"/>
    <x v="1"/>
    <x v="967"/>
    <x v="1"/>
    <x v="4"/>
    <x v="960"/>
    <n v="63.56"/>
    <n v="2"/>
    <n v="0"/>
    <n v="3.1779999999999999"/>
    <x v="3"/>
  </r>
  <r>
    <n v="2421"/>
    <x v="1189"/>
    <s v="9/11/2017"/>
    <x v="773"/>
    <x v="1"/>
    <x v="565"/>
    <s v="Matt Collister"/>
    <x v="1"/>
    <s v="United States"/>
    <s v="Coachella"/>
    <x v="1"/>
    <n v="92236"/>
    <x v="1"/>
    <x v="1336"/>
    <x v="2"/>
    <x v="11"/>
    <x v="1321"/>
    <n v="99.99"/>
    <n v="1"/>
    <n v="0"/>
    <n v="43.995600000000003"/>
    <x v="3"/>
  </r>
  <r>
    <n v="2422"/>
    <x v="1190"/>
    <s v="18/4/2016"/>
    <x v="774"/>
    <x v="1"/>
    <x v="615"/>
    <s v="Clay Rozendal"/>
    <x v="2"/>
    <s v="United States"/>
    <s v="Elmhurst"/>
    <x v="10"/>
    <n v="60126"/>
    <x v="2"/>
    <x v="82"/>
    <x v="1"/>
    <x v="4"/>
    <x v="82"/>
    <n v="230.376"/>
    <n v="3"/>
    <n v="0.2"/>
    <n v="-48.954900000000002"/>
    <x v="3"/>
  </r>
  <r>
    <n v="2423"/>
    <x v="1190"/>
    <s v="18/4/2016"/>
    <x v="774"/>
    <x v="1"/>
    <x v="615"/>
    <s v="Clay Rozendal"/>
    <x v="2"/>
    <s v="United States"/>
    <s v="Elmhurst"/>
    <x v="10"/>
    <n v="60126"/>
    <x v="2"/>
    <x v="670"/>
    <x v="1"/>
    <x v="10"/>
    <x v="670"/>
    <n v="9.6639999999999997"/>
    <n v="2"/>
    <n v="0.2"/>
    <n v="3.2616000000000001"/>
    <x v="3"/>
  </r>
  <r>
    <n v="2424"/>
    <x v="1191"/>
    <s v="25/12/2017"/>
    <x v="53"/>
    <x v="1"/>
    <x v="603"/>
    <s v="Susan Vittorini"/>
    <x v="0"/>
    <s v="United States"/>
    <s v="Fairfield"/>
    <x v="24"/>
    <n v="45014"/>
    <x v="3"/>
    <x v="721"/>
    <x v="2"/>
    <x v="11"/>
    <x v="720"/>
    <n v="158.928"/>
    <n v="7"/>
    <n v="0.2"/>
    <n v="41.718600000000002"/>
    <x v="3"/>
  </r>
  <r>
    <n v="2425"/>
    <x v="1191"/>
    <s v="25/12/2017"/>
    <x v="53"/>
    <x v="1"/>
    <x v="603"/>
    <s v="Susan Vittorini"/>
    <x v="0"/>
    <s v="United States"/>
    <s v="Fairfield"/>
    <x v="24"/>
    <n v="45014"/>
    <x v="3"/>
    <x v="1311"/>
    <x v="1"/>
    <x v="8"/>
    <x v="1297"/>
    <n v="13.023"/>
    <n v="1"/>
    <n v="0.7"/>
    <n v="-10.4184"/>
    <x v="3"/>
  </r>
  <r>
    <n v="2426"/>
    <x v="1191"/>
    <s v="25/12/2017"/>
    <x v="53"/>
    <x v="1"/>
    <x v="603"/>
    <s v="Susan Vittorini"/>
    <x v="0"/>
    <s v="United States"/>
    <s v="Fairfield"/>
    <x v="24"/>
    <n v="45014"/>
    <x v="3"/>
    <x v="1337"/>
    <x v="0"/>
    <x v="3"/>
    <x v="1322"/>
    <n v="273.06"/>
    <n v="2"/>
    <n v="0.4"/>
    <n v="-104.673"/>
    <x v="3"/>
  </r>
  <r>
    <n v="2427"/>
    <x v="1191"/>
    <s v="25/12/2017"/>
    <x v="53"/>
    <x v="1"/>
    <x v="603"/>
    <s v="Susan Vittorini"/>
    <x v="0"/>
    <s v="United States"/>
    <s v="Fairfield"/>
    <x v="24"/>
    <n v="45014"/>
    <x v="3"/>
    <x v="1228"/>
    <x v="1"/>
    <x v="13"/>
    <x v="128"/>
    <n v="39.311999999999998"/>
    <n v="13"/>
    <n v="0.2"/>
    <n v="12.776400000000001"/>
    <x v="3"/>
  </r>
  <r>
    <n v="2428"/>
    <x v="1192"/>
    <s v="11/6/2016"/>
    <x v="432"/>
    <x v="1"/>
    <x v="89"/>
    <s v="Mary Zewe"/>
    <x v="1"/>
    <s v="United States"/>
    <s v="Arlington"/>
    <x v="5"/>
    <n v="76017"/>
    <x v="2"/>
    <x v="1338"/>
    <x v="1"/>
    <x v="8"/>
    <x v="1323"/>
    <n v="1.3440000000000001"/>
    <n v="4"/>
    <n v="0.8"/>
    <n v="-2.1503999999999999"/>
    <x v="5"/>
  </r>
  <r>
    <n v="2429"/>
    <x v="1192"/>
    <s v="11/6/2016"/>
    <x v="432"/>
    <x v="1"/>
    <x v="89"/>
    <s v="Mary Zewe"/>
    <x v="1"/>
    <s v="United States"/>
    <s v="Arlington"/>
    <x v="5"/>
    <n v="76017"/>
    <x v="2"/>
    <x v="1339"/>
    <x v="1"/>
    <x v="8"/>
    <x v="1324"/>
    <n v="8.2720000000000002"/>
    <n v="4"/>
    <n v="0.8"/>
    <n v="-13.6488"/>
    <x v="5"/>
  </r>
  <r>
    <n v="2430"/>
    <x v="1192"/>
    <s v="11/6/2016"/>
    <x v="432"/>
    <x v="1"/>
    <x v="89"/>
    <s v="Mary Zewe"/>
    <x v="1"/>
    <s v="United States"/>
    <s v="Arlington"/>
    <x v="5"/>
    <n v="76017"/>
    <x v="2"/>
    <x v="1073"/>
    <x v="0"/>
    <x v="5"/>
    <x v="1063"/>
    <n v="12.544"/>
    <n v="7"/>
    <n v="0.6"/>
    <n v="-9.0944000000000003"/>
    <x v="5"/>
  </r>
  <r>
    <n v="2431"/>
    <x v="1193"/>
    <s v="13/5/2017"/>
    <x v="775"/>
    <x v="1"/>
    <x v="176"/>
    <s v="Ross Baird"/>
    <x v="2"/>
    <s v="United States"/>
    <s v="San Francisco"/>
    <x v="1"/>
    <n v="94110"/>
    <x v="1"/>
    <x v="2"/>
    <x v="1"/>
    <x v="2"/>
    <x v="2"/>
    <n v="58.48"/>
    <n v="8"/>
    <n v="0"/>
    <n v="27.485600000000002"/>
    <x v="2"/>
  </r>
  <r>
    <n v="2432"/>
    <x v="1194"/>
    <s v="28/12/2017"/>
    <x v="115"/>
    <x v="1"/>
    <x v="447"/>
    <s v="Harry Marie"/>
    <x v="1"/>
    <s v="United States"/>
    <s v="Seattle"/>
    <x v="4"/>
    <n v="98103"/>
    <x v="1"/>
    <x v="345"/>
    <x v="0"/>
    <x v="5"/>
    <x v="345"/>
    <n v="7.4"/>
    <n v="2"/>
    <n v="0"/>
    <n v="3.0339999999999998"/>
    <x v="3"/>
  </r>
  <r>
    <n v="2433"/>
    <x v="1195"/>
    <s v="25/3/2014"/>
    <x v="776"/>
    <x v="1"/>
    <x v="616"/>
    <s v="Annie Zypern"/>
    <x v="0"/>
    <s v="United States"/>
    <s v="New York City"/>
    <x v="15"/>
    <n v="10009"/>
    <x v="3"/>
    <x v="1340"/>
    <x v="0"/>
    <x v="1"/>
    <x v="1325"/>
    <n v="366.786"/>
    <n v="7"/>
    <n v="0.1"/>
    <n v="65.206400000000002"/>
    <x v="2"/>
  </r>
  <r>
    <n v="2434"/>
    <x v="1196"/>
    <s v="28/5/2017"/>
    <x v="777"/>
    <x v="1"/>
    <x v="101"/>
    <s v="Jonathan Howell"/>
    <x v="0"/>
    <s v="United States"/>
    <s v="Houston"/>
    <x v="5"/>
    <n v="77070"/>
    <x v="2"/>
    <x v="1259"/>
    <x v="2"/>
    <x v="7"/>
    <x v="1243"/>
    <n v="54.368000000000002"/>
    <n v="4"/>
    <n v="0.2"/>
    <n v="4.0776000000000003"/>
    <x v="1"/>
  </r>
  <r>
    <n v="2435"/>
    <x v="1197"/>
    <s v="14/11/2015"/>
    <x v="50"/>
    <x v="2"/>
    <x v="601"/>
    <s v="Patrick Jones"/>
    <x v="1"/>
    <s v="United States"/>
    <s v="Springfield"/>
    <x v="17"/>
    <n v="22153"/>
    <x v="0"/>
    <x v="618"/>
    <x v="1"/>
    <x v="12"/>
    <x v="618"/>
    <n v="33.96"/>
    <n v="2"/>
    <n v="0"/>
    <n v="16.98"/>
    <x v="0"/>
  </r>
  <r>
    <n v="2436"/>
    <x v="1197"/>
    <s v="14/11/2015"/>
    <x v="50"/>
    <x v="2"/>
    <x v="601"/>
    <s v="Patrick Jones"/>
    <x v="1"/>
    <s v="United States"/>
    <s v="Springfield"/>
    <x v="17"/>
    <n v="22153"/>
    <x v="0"/>
    <x v="1341"/>
    <x v="1"/>
    <x v="9"/>
    <x v="1326"/>
    <n v="826.11"/>
    <n v="3"/>
    <n v="0"/>
    <n v="322.18290000000002"/>
    <x v="0"/>
  </r>
  <r>
    <n v="2437"/>
    <x v="1198"/>
    <s v="3/7/2017"/>
    <x v="778"/>
    <x v="1"/>
    <x v="244"/>
    <s v="Christina Anderson"/>
    <x v="0"/>
    <s v="United States"/>
    <s v="Farmington"/>
    <x v="27"/>
    <n v="87401"/>
    <x v="1"/>
    <x v="71"/>
    <x v="0"/>
    <x v="5"/>
    <x v="71"/>
    <n v="545.85"/>
    <n v="9"/>
    <n v="0"/>
    <n v="114.6285"/>
    <x v="2"/>
  </r>
  <r>
    <n v="2438"/>
    <x v="1199"/>
    <s v="18/11/2014"/>
    <x v="779"/>
    <x v="0"/>
    <x v="617"/>
    <s v="Pierre Wener"/>
    <x v="0"/>
    <s v="United States"/>
    <s v="Louisville"/>
    <x v="22"/>
    <n v="80027"/>
    <x v="1"/>
    <x v="1342"/>
    <x v="0"/>
    <x v="3"/>
    <x v="1327"/>
    <n v="145.97999999999999"/>
    <n v="2"/>
    <n v="0.5"/>
    <n v="-99.266400000000004"/>
    <x v="4"/>
  </r>
  <r>
    <n v="2439"/>
    <x v="1199"/>
    <s v="18/11/2014"/>
    <x v="779"/>
    <x v="0"/>
    <x v="617"/>
    <s v="Pierre Wener"/>
    <x v="0"/>
    <s v="United States"/>
    <s v="Louisville"/>
    <x v="22"/>
    <n v="80027"/>
    <x v="1"/>
    <x v="862"/>
    <x v="1"/>
    <x v="10"/>
    <x v="856"/>
    <n v="35.808"/>
    <n v="4"/>
    <n v="0.2"/>
    <n v="12.5328"/>
    <x v="4"/>
  </r>
  <r>
    <n v="2440"/>
    <x v="1200"/>
    <s v="17/7/2017"/>
    <x v="780"/>
    <x v="1"/>
    <x v="517"/>
    <s v="Shaun Weien"/>
    <x v="0"/>
    <s v="United States"/>
    <s v="Tampa"/>
    <x v="2"/>
    <n v="33614"/>
    <x v="0"/>
    <x v="627"/>
    <x v="0"/>
    <x v="5"/>
    <x v="627"/>
    <n v="7.9039999999999999"/>
    <n v="2"/>
    <n v="0.2"/>
    <n v="2.1736"/>
    <x v="3"/>
  </r>
  <r>
    <n v="2441"/>
    <x v="1201"/>
    <s v="22/5/2016"/>
    <x v="500"/>
    <x v="1"/>
    <x v="578"/>
    <s v="Art Ferguson"/>
    <x v="0"/>
    <s v="United States"/>
    <s v="Passaic"/>
    <x v="30"/>
    <n v="7055"/>
    <x v="3"/>
    <x v="302"/>
    <x v="2"/>
    <x v="7"/>
    <x v="302"/>
    <n v="345"/>
    <n v="5"/>
    <n v="0"/>
    <n v="86.25"/>
    <x v="3"/>
  </r>
  <r>
    <n v="2442"/>
    <x v="1201"/>
    <s v="22/5/2016"/>
    <x v="500"/>
    <x v="1"/>
    <x v="578"/>
    <s v="Art Ferguson"/>
    <x v="0"/>
    <s v="United States"/>
    <s v="Passaic"/>
    <x v="30"/>
    <n v="7055"/>
    <x v="3"/>
    <x v="209"/>
    <x v="0"/>
    <x v="3"/>
    <x v="210"/>
    <n v="174.286"/>
    <n v="2"/>
    <n v="0.3"/>
    <n v="-19.918399999999998"/>
    <x v="3"/>
  </r>
  <r>
    <n v="2443"/>
    <x v="1201"/>
    <s v="22/5/2016"/>
    <x v="500"/>
    <x v="1"/>
    <x v="578"/>
    <s v="Art Ferguson"/>
    <x v="0"/>
    <s v="United States"/>
    <s v="Passaic"/>
    <x v="30"/>
    <n v="7055"/>
    <x v="3"/>
    <x v="190"/>
    <x v="1"/>
    <x v="9"/>
    <x v="191"/>
    <n v="662.84"/>
    <n v="4"/>
    <n v="0"/>
    <n v="172.33840000000001"/>
    <x v="3"/>
  </r>
  <r>
    <n v="2444"/>
    <x v="1201"/>
    <s v="22/5/2016"/>
    <x v="500"/>
    <x v="1"/>
    <x v="578"/>
    <s v="Art Ferguson"/>
    <x v="0"/>
    <s v="United States"/>
    <s v="Passaic"/>
    <x v="30"/>
    <n v="7055"/>
    <x v="3"/>
    <x v="452"/>
    <x v="2"/>
    <x v="11"/>
    <x v="453"/>
    <n v="95.1"/>
    <n v="5"/>
    <n v="0"/>
    <n v="30.431999999999999"/>
    <x v="3"/>
  </r>
  <r>
    <n v="2445"/>
    <x v="1201"/>
    <s v="22/5/2016"/>
    <x v="500"/>
    <x v="1"/>
    <x v="578"/>
    <s v="Art Ferguson"/>
    <x v="0"/>
    <s v="United States"/>
    <s v="Passaic"/>
    <x v="30"/>
    <n v="7055"/>
    <x v="3"/>
    <x v="1343"/>
    <x v="1"/>
    <x v="12"/>
    <x v="1328"/>
    <n v="26.88"/>
    <n v="6"/>
    <n v="0"/>
    <n v="12.9024"/>
    <x v="3"/>
  </r>
  <r>
    <n v="2446"/>
    <x v="1201"/>
    <s v="22/5/2016"/>
    <x v="500"/>
    <x v="1"/>
    <x v="578"/>
    <s v="Art Ferguson"/>
    <x v="0"/>
    <s v="United States"/>
    <s v="Passaic"/>
    <x v="30"/>
    <n v="7055"/>
    <x v="3"/>
    <x v="957"/>
    <x v="2"/>
    <x v="7"/>
    <x v="950"/>
    <n v="257.98"/>
    <n v="2"/>
    <n v="0"/>
    <n v="74.8142"/>
    <x v="3"/>
  </r>
  <r>
    <n v="2447"/>
    <x v="1202"/>
    <s v="25/9/2015"/>
    <x v="734"/>
    <x v="1"/>
    <x v="562"/>
    <s v="Anne McFarland"/>
    <x v="0"/>
    <s v="United States"/>
    <s v="Los Angeles"/>
    <x v="1"/>
    <n v="90004"/>
    <x v="1"/>
    <x v="755"/>
    <x v="1"/>
    <x v="12"/>
    <x v="753"/>
    <n v="17.48"/>
    <n v="2"/>
    <n v="0"/>
    <n v="8.2156000000000002"/>
    <x v="5"/>
  </r>
  <r>
    <n v="2448"/>
    <x v="1203"/>
    <s v="31/10/2016"/>
    <x v="781"/>
    <x v="1"/>
    <x v="217"/>
    <s v="Bill Donatelli"/>
    <x v="0"/>
    <s v="United States"/>
    <s v="Philadelphia"/>
    <x v="9"/>
    <n v="19143"/>
    <x v="3"/>
    <x v="1153"/>
    <x v="0"/>
    <x v="1"/>
    <x v="1141"/>
    <n v="492.83499999999998"/>
    <n v="5"/>
    <n v="0.3"/>
    <n v="-14.081"/>
    <x v="5"/>
  </r>
  <r>
    <n v="2449"/>
    <x v="1204"/>
    <s v="14/9/2015"/>
    <x v="731"/>
    <x v="0"/>
    <x v="200"/>
    <s v="Christopher Martinez"/>
    <x v="0"/>
    <s v="United States"/>
    <s v="North Charleston"/>
    <x v="20"/>
    <n v="29406"/>
    <x v="0"/>
    <x v="435"/>
    <x v="1"/>
    <x v="4"/>
    <x v="435"/>
    <n v="269.49"/>
    <n v="3"/>
    <n v="0"/>
    <n v="5.3898000000000001"/>
    <x v="0"/>
  </r>
  <r>
    <n v="2450"/>
    <x v="1205"/>
    <s v="5/11/2016"/>
    <x v="54"/>
    <x v="1"/>
    <x v="37"/>
    <s v="Christopher Schild"/>
    <x v="2"/>
    <s v="United States"/>
    <s v="San Jose"/>
    <x v="1"/>
    <n v="95123"/>
    <x v="1"/>
    <x v="1344"/>
    <x v="1"/>
    <x v="8"/>
    <x v="1329"/>
    <n v="29.12"/>
    <n v="5"/>
    <n v="0.2"/>
    <n v="9.8279999999999994"/>
    <x v="3"/>
  </r>
  <r>
    <n v="2451"/>
    <x v="1206"/>
    <s v="17/3/2017"/>
    <x v="782"/>
    <x v="0"/>
    <x v="591"/>
    <s v="Denny Blanton"/>
    <x v="0"/>
    <s v="United States"/>
    <s v="New York City"/>
    <x v="15"/>
    <n v="10011"/>
    <x v="3"/>
    <x v="1345"/>
    <x v="1"/>
    <x v="2"/>
    <x v="1330"/>
    <n v="18.75"/>
    <n v="5"/>
    <n v="0"/>
    <n v="9"/>
    <x v="3"/>
  </r>
  <r>
    <n v="2452"/>
    <x v="1206"/>
    <s v="17/3/2017"/>
    <x v="782"/>
    <x v="0"/>
    <x v="591"/>
    <s v="Denny Blanton"/>
    <x v="0"/>
    <s v="United States"/>
    <s v="New York City"/>
    <x v="15"/>
    <n v="10011"/>
    <x v="3"/>
    <x v="424"/>
    <x v="2"/>
    <x v="7"/>
    <x v="424"/>
    <n v="119.7"/>
    <n v="6"/>
    <n v="0"/>
    <n v="31.122"/>
    <x v="3"/>
  </r>
  <r>
    <n v="2453"/>
    <x v="1206"/>
    <s v="17/3/2017"/>
    <x v="782"/>
    <x v="0"/>
    <x v="591"/>
    <s v="Denny Blanton"/>
    <x v="0"/>
    <s v="United States"/>
    <s v="New York City"/>
    <x v="15"/>
    <n v="10011"/>
    <x v="3"/>
    <x v="536"/>
    <x v="1"/>
    <x v="8"/>
    <x v="536"/>
    <n v="9.1440000000000001"/>
    <n v="3"/>
    <n v="0.2"/>
    <n v="3.0861000000000001"/>
    <x v="3"/>
  </r>
  <r>
    <n v="2454"/>
    <x v="1206"/>
    <s v="17/3/2017"/>
    <x v="782"/>
    <x v="0"/>
    <x v="591"/>
    <s v="Denny Blanton"/>
    <x v="0"/>
    <s v="United States"/>
    <s v="New York City"/>
    <x v="15"/>
    <n v="10011"/>
    <x v="3"/>
    <x v="452"/>
    <x v="2"/>
    <x v="11"/>
    <x v="453"/>
    <n v="57.06"/>
    <n v="3"/>
    <n v="0"/>
    <n v="18.2592"/>
    <x v="3"/>
  </r>
  <r>
    <n v="2455"/>
    <x v="1206"/>
    <s v="17/3/2017"/>
    <x v="782"/>
    <x v="0"/>
    <x v="591"/>
    <s v="Denny Blanton"/>
    <x v="0"/>
    <s v="United States"/>
    <s v="New York City"/>
    <x v="15"/>
    <n v="10011"/>
    <x v="3"/>
    <x v="1044"/>
    <x v="2"/>
    <x v="11"/>
    <x v="1033"/>
    <n v="71.599999999999994"/>
    <n v="8"/>
    <n v="0"/>
    <n v="13.603999999999999"/>
    <x v="3"/>
  </r>
  <r>
    <n v="2456"/>
    <x v="1206"/>
    <s v="17/3/2017"/>
    <x v="782"/>
    <x v="0"/>
    <x v="591"/>
    <s v="Denny Blanton"/>
    <x v="0"/>
    <s v="United States"/>
    <s v="New York City"/>
    <x v="15"/>
    <n v="10011"/>
    <x v="3"/>
    <x v="1031"/>
    <x v="1"/>
    <x v="4"/>
    <x v="1022"/>
    <n v="107.44"/>
    <n v="8"/>
    <n v="0"/>
    <n v="27.9344"/>
    <x v="3"/>
  </r>
  <r>
    <n v="2457"/>
    <x v="1206"/>
    <s v="17/3/2017"/>
    <x v="782"/>
    <x v="0"/>
    <x v="591"/>
    <s v="Denny Blanton"/>
    <x v="0"/>
    <s v="United States"/>
    <s v="New York City"/>
    <x v="15"/>
    <n v="10011"/>
    <x v="3"/>
    <x v="676"/>
    <x v="1"/>
    <x v="2"/>
    <x v="676"/>
    <n v="7.31"/>
    <n v="1"/>
    <n v="0"/>
    <n v="3.4357000000000002"/>
    <x v="3"/>
  </r>
  <r>
    <n v="2458"/>
    <x v="1206"/>
    <s v="17/3/2017"/>
    <x v="782"/>
    <x v="0"/>
    <x v="591"/>
    <s v="Denny Blanton"/>
    <x v="0"/>
    <s v="United States"/>
    <s v="New York City"/>
    <x v="15"/>
    <n v="10011"/>
    <x v="3"/>
    <x v="32"/>
    <x v="1"/>
    <x v="6"/>
    <x v="32"/>
    <n v="59.1"/>
    <n v="6"/>
    <n v="0"/>
    <n v="22.457999999999998"/>
    <x v="3"/>
  </r>
  <r>
    <n v="2459"/>
    <x v="1206"/>
    <s v="17/3/2017"/>
    <x v="782"/>
    <x v="0"/>
    <x v="591"/>
    <s v="Denny Blanton"/>
    <x v="0"/>
    <s v="United States"/>
    <s v="New York City"/>
    <x v="15"/>
    <n v="10011"/>
    <x v="3"/>
    <x v="170"/>
    <x v="1"/>
    <x v="4"/>
    <x v="171"/>
    <n v="46.53"/>
    <n v="3"/>
    <n v="0"/>
    <n v="12.097799999999999"/>
    <x v="3"/>
  </r>
  <r>
    <n v="2460"/>
    <x v="1207"/>
    <s v="15/8/2017"/>
    <x v="783"/>
    <x v="1"/>
    <x v="506"/>
    <s v="James Galang"/>
    <x v="0"/>
    <s v="United States"/>
    <s v="Plainfield"/>
    <x v="30"/>
    <n v="7060"/>
    <x v="3"/>
    <x v="414"/>
    <x v="1"/>
    <x v="9"/>
    <x v="414"/>
    <n v="97.84"/>
    <n v="2"/>
    <n v="0"/>
    <n v="25.438400000000001"/>
    <x v="5"/>
  </r>
  <r>
    <n v="2461"/>
    <x v="1208"/>
    <s v="11/7/2015"/>
    <x v="620"/>
    <x v="0"/>
    <x v="618"/>
    <s v="Shahid Collister"/>
    <x v="0"/>
    <s v="United States"/>
    <s v="Seattle"/>
    <x v="4"/>
    <n v="98115"/>
    <x v="1"/>
    <x v="843"/>
    <x v="1"/>
    <x v="10"/>
    <x v="837"/>
    <n v="29.97"/>
    <n v="3"/>
    <n v="0"/>
    <n v="13.486499999999999"/>
    <x v="4"/>
  </r>
  <r>
    <n v="2462"/>
    <x v="1208"/>
    <s v="11/7/2015"/>
    <x v="620"/>
    <x v="0"/>
    <x v="618"/>
    <s v="Shahid Collister"/>
    <x v="0"/>
    <s v="United States"/>
    <s v="Seattle"/>
    <x v="4"/>
    <n v="98115"/>
    <x v="1"/>
    <x v="800"/>
    <x v="1"/>
    <x v="8"/>
    <x v="798"/>
    <n v="98.352000000000004"/>
    <n v="3"/>
    <n v="0.2"/>
    <n v="34.423200000000001"/>
    <x v="4"/>
  </r>
  <r>
    <n v="2463"/>
    <x v="1209"/>
    <s v="3/12/2017"/>
    <x v="784"/>
    <x v="1"/>
    <x v="427"/>
    <s v="Chuck Sachs"/>
    <x v="0"/>
    <s v="United States"/>
    <s v="New York City"/>
    <x v="15"/>
    <n v="10009"/>
    <x v="3"/>
    <x v="301"/>
    <x v="1"/>
    <x v="8"/>
    <x v="301"/>
    <n v="83.92"/>
    <n v="5"/>
    <n v="0.2"/>
    <n v="29.372"/>
    <x v="5"/>
  </r>
  <r>
    <n v="2464"/>
    <x v="1209"/>
    <s v="3/12/2017"/>
    <x v="784"/>
    <x v="1"/>
    <x v="427"/>
    <s v="Chuck Sachs"/>
    <x v="0"/>
    <s v="United States"/>
    <s v="New York City"/>
    <x v="15"/>
    <n v="10009"/>
    <x v="3"/>
    <x v="1316"/>
    <x v="1"/>
    <x v="8"/>
    <x v="1302"/>
    <n v="14.624000000000001"/>
    <n v="2"/>
    <n v="0.2"/>
    <n v="5.1184000000000003"/>
    <x v="5"/>
  </r>
  <r>
    <n v="2465"/>
    <x v="1209"/>
    <s v="3/12/2017"/>
    <x v="784"/>
    <x v="1"/>
    <x v="427"/>
    <s v="Chuck Sachs"/>
    <x v="0"/>
    <s v="United States"/>
    <s v="New York City"/>
    <x v="15"/>
    <n v="10009"/>
    <x v="3"/>
    <x v="819"/>
    <x v="2"/>
    <x v="7"/>
    <x v="815"/>
    <n v="136.99"/>
    <n v="1"/>
    <n v="0"/>
    <n v="36.987299999999998"/>
    <x v="5"/>
  </r>
  <r>
    <n v="2466"/>
    <x v="1209"/>
    <s v="3/12/2017"/>
    <x v="784"/>
    <x v="1"/>
    <x v="427"/>
    <s v="Chuck Sachs"/>
    <x v="0"/>
    <s v="United States"/>
    <s v="New York City"/>
    <x v="15"/>
    <n v="10009"/>
    <x v="3"/>
    <x v="395"/>
    <x v="1"/>
    <x v="2"/>
    <x v="396"/>
    <n v="3.15"/>
    <n v="1"/>
    <n v="0"/>
    <n v="1.512"/>
    <x v="5"/>
  </r>
  <r>
    <n v="2467"/>
    <x v="1210"/>
    <s v="4/5/2017"/>
    <x v="785"/>
    <x v="1"/>
    <x v="177"/>
    <s v="Mike Kennedy"/>
    <x v="0"/>
    <s v="United States"/>
    <s v="Newport News"/>
    <x v="17"/>
    <n v="23602"/>
    <x v="0"/>
    <x v="1346"/>
    <x v="1"/>
    <x v="10"/>
    <x v="1331"/>
    <n v="9.11"/>
    <n v="1"/>
    <n v="0"/>
    <n v="4.0994999999999999"/>
    <x v="1"/>
  </r>
  <r>
    <n v="2468"/>
    <x v="1210"/>
    <s v="4/5/2017"/>
    <x v="785"/>
    <x v="1"/>
    <x v="177"/>
    <s v="Mike Kennedy"/>
    <x v="0"/>
    <s v="United States"/>
    <s v="Newport News"/>
    <x v="17"/>
    <n v="23602"/>
    <x v="0"/>
    <x v="384"/>
    <x v="1"/>
    <x v="4"/>
    <x v="385"/>
    <n v="571.44000000000005"/>
    <n v="4"/>
    <n v="0"/>
    <n v="165.7176"/>
    <x v="1"/>
  </r>
  <r>
    <n v="2469"/>
    <x v="1210"/>
    <s v="4/5/2017"/>
    <x v="785"/>
    <x v="1"/>
    <x v="177"/>
    <s v="Mike Kennedy"/>
    <x v="0"/>
    <s v="United States"/>
    <s v="Newport News"/>
    <x v="17"/>
    <n v="23602"/>
    <x v="0"/>
    <x v="1347"/>
    <x v="1"/>
    <x v="10"/>
    <x v="1332"/>
    <n v="32.4"/>
    <n v="5"/>
    <n v="0"/>
    <n v="15.552"/>
    <x v="1"/>
  </r>
  <r>
    <n v="2470"/>
    <x v="1210"/>
    <s v="4/5/2017"/>
    <x v="785"/>
    <x v="1"/>
    <x v="177"/>
    <s v="Mike Kennedy"/>
    <x v="0"/>
    <s v="United States"/>
    <s v="Newport News"/>
    <x v="17"/>
    <n v="23602"/>
    <x v="0"/>
    <x v="1036"/>
    <x v="1"/>
    <x v="4"/>
    <x v="1026"/>
    <n v="16.91"/>
    <n v="1"/>
    <n v="0"/>
    <n v="4.5656999999999996"/>
    <x v="1"/>
  </r>
  <r>
    <n v="2471"/>
    <x v="1211"/>
    <s v="22/1/2016"/>
    <x v="113"/>
    <x v="1"/>
    <x v="619"/>
    <s v="Carlos Meador"/>
    <x v="0"/>
    <s v="United States"/>
    <s v="Fayetteville"/>
    <x v="3"/>
    <n v="28314"/>
    <x v="0"/>
    <x v="1348"/>
    <x v="0"/>
    <x v="5"/>
    <x v="1333"/>
    <n v="14.272"/>
    <n v="8"/>
    <n v="0.2"/>
    <n v="4.2816000000000001"/>
    <x v="5"/>
  </r>
  <r>
    <n v="2472"/>
    <x v="1211"/>
    <s v="22/1/2016"/>
    <x v="113"/>
    <x v="1"/>
    <x v="619"/>
    <s v="Carlos Meador"/>
    <x v="0"/>
    <s v="United States"/>
    <s v="Fayetteville"/>
    <x v="3"/>
    <n v="28314"/>
    <x v="0"/>
    <x v="1248"/>
    <x v="0"/>
    <x v="0"/>
    <x v="1334"/>
    <n v="451.13600000000002"/>
    <n v="4"/>
    <n v="0.2"/>
    <n v="-67.670400000000001"/>
    <x v="5"/>
  </r>
  <r>
    <n v="2473"/>
    <x v="1211"/>
    <s v="22/1/2016"/>
    <x v="113"/>
    <x v="1"/>
    <x v="619"/>
    <s v="Carlos Meador"/>
    <x v="0"/>
    <s v="United States"/>
    <s v="Fayetteville"/>
    <x v="3"/>
    <n v="28314"/>
    <x v="0"/>
    <x v="1266"/>
    <x v="1"/>
    <x v="9"/>
    <x v="1250"/>
    <n v="64.864000000000004"/>
    <n v="4"/>
    <n v="0.2"/>
    <n v="6.4863999999999997"/>
    <x v="5"/>
  </r>
  <r>
    <n v="2474"/>
    <x v="1212"/>
    <s v="3/11/2016"/>
    <x v="781"/>
    <x v="2"/>
    <x v="418"/>
    <s v="Phillip Flathmann"/>
    <x v="0"/>
    <s v="United States"/>
    <s v="Los Angeles"/>
    <x v="1"/>
    <n v="90032"/>
    <x v="1"/>
    <x v="1349"/>
    <x v="0"/>
    <x v="1"/>
    <x v="1335"/>
    <n v="217.584"/>
    <n v="2"/>
    <n v="0.2"/>
    <n v="-29.9178"/>
    <x v="0"/>
  </r>
  <r>
    <n v="2475"/>
    <x v="1212"/>
    <s v="3/11/2016"/>
    <x v="781"/>
    <x v="2"/>
    <x v="418"/>
    <s v="Phillip Flathmann"/>
    <x v="0"/>
    <s v="United States"/>
    <s v="Los Angeles"/>
    <x v="1"/>
    <n v="90032"/>
    <x v="1"/>
    <x v="1350"/>
    <x v="2"/>
    <x v="11"/>
    <x v="1336"/>
    <n v="82.95"/>
    <n v="5"/>
    <n v="0"/>
    <n v="29.032499999999999"/>
    <x v="0"/>
  </r>
  <r>
    <n v="2476"/>
    <x v="1212"/>
    <s v="3/11/2016"/>
    <x v="781"/>
    <x v="2"/>
    <x v="418"/>
    <s v="Phillip Flathmann"/>
    <x v="0"/>
    <s v="United States"/>
    <s v="Los Angeles"/>
    <x v="1"/>
    <n v="90032"/>
    <x v="1"/>
    <x v="1351"/>
    <x v="1"/>
    <x v="2"/>
    <x v="1337"/>
    <n v="87.71"/>
    <n v="7"/>
    <n v="0"/>
    <n v="41.223700000000001"/>
    <x v="0"/>
  </r>
  <r>
    <n v="2477"/>
    <x v="1212"/>
    <s v="3/11/2016"/>
    <x v="781"/>
    <x v="2"/>
    <x v="418"/>
    <s v="Phillip Flathmann"/>
    <x v="0"/>
    <s v="United States"/>
    <s v="Los Angeles"/>
    <x v="1"/>
    <n v="90032"/>
    <x v="1"/>
    <x v="1341"/>
    <x v="1"/>
    <x v="9"/>
    <x v="1326"/>
    <n v="1101.48"/>
    <n v="4"/>
    <n v="0"/>
    <n v="429.5772"/>
    <x v="0"/>
  </r>
  <r>
    <n v="2478"/>
    <x v="1213"/>
    <s v="4/9/2017"/>
    <x v="221"/>
    <x v="0"/>
    <x v="620"/>
    <s v="Greg Maxwell"/>
    <x v="1"/>
    <s v="United States"/>
    <s v="Los Angeles"/>
    <x v="1"/>
    <n v="90036"/>
    <x v="1"/>
    <x v="594"/>
    <x v="0"/>
    <x v="3"/>
    <x v="594"/>
    <n v="1322.3520000000001"/>
    <n v="3"/>
    <n v="0.2"/>
    <n v="-99.176400000000001"/>
    <x v="1"/>
  </r>
  <r>
    <n v="2479"/>
    <x v="1214"/>
    <s v="13/9/2014"/>
    <x v="76"/>
    <x v="1"/>
    <x v="419"/>
    <s v="Dan Campbell"/>
    <x v="0"/>
    <s v="United States"/>
    <s v="New York City"/>
    <x v="15"/>
    <n v="10011"/>
    <x v="3"/>
    <x v="6"/>
    <x v="1"/>
    <x v="6"/>
    <x v="6"/>
    <n v="5.46"/>
    <n v="3"/>
    <n v="0"/>
    <n v="1.4742"/>
    <x v="5"/>
  </r>
  <r>
    <n v="2480"/>
    <x v="1215"/>
    <s v="19/6/2017"/>
    <x v="587"/>
    <x v="1"/>
    <x v="383"/>
    <s v="Frank Olsen"/>
    <x v="0"/>
    <s v="United States"/>
    <s v="Dallas"/>
    <x v="5"/>
    <n v="75220"/>
    <x v="2"/>
    <x v="1352"/>
    <x v="1"/>
    <x v="14"/>
    <x v="1338"/>
    <n v="11.183999999999999"/>
    <n v="1"/>
    <n v="0.2"/>
    <n v="0.83879999999999999"/>
    <x v="5"/>
  </r>
  <r>
    <n v="2481"/>
    <x v="1215"/>
    <s v="19/6/2017"/>
    <x v="587"/>
    <x v="1"/>
    <x v="383"/>
    <s v="Frank Olsen"/>
    <x v="0"/>
    <s v="United States"/>
    <s v="Dallas"/>
    <x v="5"/>
    <n v="75220"/>
    <x v="2"/>
    <x v="82"/>
    <x v="1"/>
    <x v="4"/>
    <x v="82"/>
    <n v="153.584"/>
    <n v="2"/>
    <n v="0.2"/>
    <n v="-32.636600000000001"/>
    <x v="5"/>
  </r>
  <r>
    <n v="2482"/>
    <x v="1216"/>
    <s v="24/12/2017"/>
    <x v="786"/>
    <x v="1"/>
    <x v="117"/>
    <s v="Alan Hwang"/>
    <x v="0"/>
    <s v="United States"/>
    <s v="Seattle"/>
    <x v="4"/>
    <n v="98105"/>
    <x v="1"/>
    <x v="749"/>
    <x v="1"/>
    <x v="4"/>
    <x v="747"/>
    <n v="1003.62"/>
    <n v="6"/>
    <n v="0"/>
    <n v="0"/>
    <x v="2"/>
  </r>
  <r>
    <n v="2483"/>
    <x v="1217"/>
    <s v="28/8/2017"/>
    <x v="787"/>
    <x v="1"/>
    <x v="607"/>
    <s v="Kristina Nunn"/>
    <x v="2"/>
    <s v="United States"/>
    <s v="Seattle"/>
    <x v="4"/>
    <n v="98105"/>
    <x v="1"/>
    <x v="1353"/>
    <x v="2"/>
    <x v="7"/>
    <x v="1339"/>
    <n v="35.167999999999999"/>
    <n v="4"/>
    <n v="0.2"/>
    <n v="11.429600000000001"/>
    <x v="5"/>
  </r>
  <r>
    <n v="2484"/>
    <x v="1217"/>
    <s v="28/8/2017"/>
    <x v="787"/>
    <x v="1"/>
    <x v="607"/>
    <s v="Kristina Nunn"/>
    <x v="2"/>
    <s v="United States"/>
    <s v="Seattle"/>
    <x v="4"/>
    <n v="98105"/>
    <x v="1"/>
    <x v="342"/>
    <x v="0"/>
    <x v="3"/>
    <x v="342"/>
    <n v="1137.75"/>
    <n v="5"/>
    <n v="0"/>
    <n v="250.30500000000001"/>
    <x v="5"/>
  </r>
  <r>
    <n v="2485"/>
    <x v="1217"/>
    <s v="28/8/2017"/>
    <x v="787"/>
    <x v="1"/>
    <x v="607"/>
    <s v="Kristina Nunn"/>
    <x v="2"/>
    <s v="United States"/>
    <s v="Seattle"/>
    <x v="4"/>
    <n v="98105"/>
    <x v="1"/>
    <x v="444"/>
    <x v="1"/>
    <x v="8"/>
    <x v="444"/>
    <n v="99.68"/>
    <n v="5"/>
    <n v="0.2"/>
    <n v="32.396000000000001"/>
    <x v="5"/>
  </r>
  <r>
    <n v="2486"/>
    <x v="1217"/>
    <s v="28/8/2017"/>
    <x v="787"/>
    <x v="1"/>
    <x v="607"/>
    <s v="Kristina Nunn"/>
    <x v="2"/>
    <s v="United States"/>
    <s v="Seattle"/>
    <x v="4"/>
    <n v="98105"/>
    <x v="1"/>
    <x v="449"/>
    <x v="1"/>
    <x v="6"/>
    <x v="449"/>
    <n v="5.56"/>
    <n v="2"/>
    <n v="0"/>
    <n v="1.4456"/>
    <x v="5"/>
  </r>
  <r>
    <n v="2487"/>
    <x v="1218"/>
    <s v="2/1/2015"/>
    <x v="124"/>
    <x v="0"/>
    <x v="118"/>
    <s v="Claudia Bergmann"/>
    <x v="1"/>
    <s v="United States"/>
    <s v="Newark"/>
    <x v="13"/>
    <n v="19711"/>
    <x v="3"/>
    <x v="1354"/>
    <x v="1"/>
    <x v="4"/>
    <x v="1340"/>
    <n v="85.52"/>
    <n v="2"/>
    <n v="0"/>
    <n v="22.235199999999999"/>
    <x v="4"/>
  </r>
  <r>
    <n v="2488"/>
    <x v="1218"/>
    <s v="2/1/2015"/>
    <x v="124"/>
    <x v="0"/>
    <x v="118"/>
    <s v="Claudia Bergmann"/>
    <x v="1"/>
    <s v="United States"/>
    <s v="Newark"/>
    <x v="13"/>
    <n v="19711"/>
    <x v="3"/>
    <x v="1355"/>
    <x v="1"/>
    <x v="6"/>
    <x v="1341"/>
    <n v="9.84"/>
    <n v="3"/>
    <n v="0"/>
    <n v="2.6568000000000001"/>
    <x v="4"/>
  </r>
  <r>
    <n v="2489"/>
    <x v="1218"/>
    <s v="2/1/2015"/>
    <x v="124"/>
    <x v="0"/>
    <x v="118"/>
    <s v="Claudia Bergmann"/>
    <x v="1"/>
    <s v="United States"/>
    <s v="Newark"/>
    <x v="13"/>
    <n v="19711"/>
    <x v="3"/>
    <x v="1283"/>
    <x v="1"/>
    <x v="10"/>
    <x v="1268"/>
    <n v="20.04"/>
    <n v="3"/>
    <n v="0"/>
    <n v="9.6191999999999993"/>
    <x v="4"/>
  </r>
  <r>
    <n v="2490"/>
    <x v="1219"/>
    <s v="9/10/2015"/>
    <x v="349"/>
    <x v="0"/>
    <x v="621"/>
    <s v="Tim Brockman"/>
    <x v="0"/>
    <s v="United States"/>
    <s v="New York City"/>
    <x v="15"/>
    <n v="10024"/>
    <x v="3"/>
    <x v="1356"/>
    <x v="2"/>
    <x v="7"/>
    <x v="1342"/>
    <n v="631.96"/>
    <n v="4"/>
    <n v="0"/>
    <n v="303.3408"/>
    <x v="1"/>
  </r>
  <r>
    <n v="2491"/>
    <x v="1219"/>
    <s v="9/10/2015"/>
    <x v="349"/>
    <x v="0"/>
    <x v="621"/>
    <s v="Tim Brockman"/>
    <x v="0"/>
    <s v="United States"/>
    <s v="New York City"/>
    <x v="15"/>
    <n v="10024"/>
    <x v="3"/>
    <x v="1357"/>
    <x v="1"/>
    <x v="10"/>
    <x v="1343"/>
    <n v="23.92"/>
    <n v="4"/>
    <n v="0"/>
    <n v="10.763999999999999"/>
    <x v="1"/>
  </r>
  <r>
    <n v="2492"/>
    <x v="1220"/>
    <s v="13/12/2014"/>
    <x v="345"/>
    <x v="0"/>
    <x v="44"/>
    <s v="Katherine Ducich"/>
    <x v="0"/>
    <s v="United States"/>
    <s v="Los Angeles"/>
    <x v="1"/>
    <n v="90049"/>
    <x v="1"/>
    <x v="1111"/>
    <x v="1"/>
    <x v="10"/>
    <x v="1100"/>
    <n v="90.24"/>
    <n v="6"/>
    <n v="0"/>
    <n v="41.510399999999997"/>
    <x v="4"/>
  </r>
  <r>
    <n v="2493"/>
    <x v="1221"/>
    <s v="19/11/2014"/>
    <x v="788"/>
    <x v="1"/>
    <x v="622"/>
    <s v="John Murray"/>
    <x v="0"/>
    <s v="United States"/>
    <s v="Jamestown"/>
    <x v="15"/>
    <n v="14701"/>
    <x v="3"/>
    <x v="1148"/>
    <x v="2"/>
    <x v="7"/>
    <x v="1136"/>
    <n v="4548.8100000000004"/>
    <n v="7"/>
    <n v="0"/>
    <n v="1228.1786999999999"/>
    <x v="1"/>
  </r>
  <r>
    <n v="2494"/>
    <x v="1222"/>
    <s v="10/9/2016"/>
    <x v="126"/>
    <x v="0"/>
    <x v="409"/>
    <s v="Kean Thornton"/>
    <x v="0"/>
    <s v="United States"/>
    <s v="Houston"/>
    <x v="5"/>
    <n v="77095"/>
    <x v="2"/>
    <x v="838"/>
    <x v="0"/>
    <x v="3"/>
    <x v="832"/>
    <n v="300.93"/>
    <n v="5"/>
    <n v="0.3"/>
    <n v="-34.392000000000003"/>
    <x v="1"/>
  </r>
  <r>
    <n v="2495"/>
    <x v="1222"/>
    <s v="10/9/2016"/>
    <x v="126"/>
    <x v="0"/>
    <x v="409"/>
    <s v="Kean Thornton"/>
    <x v="0"/>
    <s v="United States"/>
    <s v="Houston"/>
    <x v="5"/>
    <n v="77095"/>
    <x v="2"/>
    <x v="1149"/>
    <x v="2"/>
    <x v="7"/>
    <x v="1137"/>
    <n v="719.96"/>
    <n v="5"/>
    <n v="0.2"/>
    <n v="53.997"/>
    <x v="1"/>
  </r>
  <r>
    <n v="2496"/>
    <x v="1223"/>
    <s v="16/6/2014"/>
    <x v="789"/>
    <x v="1"/>
    <x v="623"/>
    <s v="Sonia Cooley"/>
    <x v="0"/>
    <s v="United States"/>
    <s v="Mishawaka"/>
    <x v="14"/>
    <n v="46544"/>
    <x v="2"/>
    <x v="405"/>
    <x v="0"/>
    <x v="1"/>
    <x v="406"/>
    <n v="647.84"/>
    <n v="8"/>
    <n v="0"/>
    <n v="32.392000000000003"/>
    <x v="5"/>
  </r>
  <r>
    <n v="2497"/>
    <x v="1224"/>
    <s v="26/9/2015"/>
    <x v="734"/>
    <x v="1"/>
    <x v="354"/>
    <s v="Bryan Spruell"/>
    <x v="2"/>
    <s v="United States"/>
    <s v="San Diego"/>
    <x v="1"/>
    <n v="92037"/>
    <x v="1"/>
    <x v="80"/>
    <x v="1"/>
    <x v="4"/>
    <x v="80"/>
    <n v="64.17"/>
    <n v="3"/>
    <n v="0"/>
    <n v="18.609300000000001"/>
    <x v="3"/>
  </r>
  <r>
    <n v="2498"/>
    <x v="1224"/>
    <s v="26/9/2015"/>
    <x v="734"/>
    <x v="1"/>
    <x v="354"/>
    <s v="Bryan Spruell"/>
    <x v="2"/>
    <s v="United States"/>
    <s v="San Diego"/>
    <x v="1"/>
    <n v="92037"/>
    <x v="1"/>
    <x v="633"/>
    <x v="1"/>
    <x v="12"/>
    <x v="633"/>
    <n v="124.46"/>
    <n v="2"/>
    <n v="0"/>
    <n v="58.496200000000002"/>
    <x v="3"/>
  </r>
  <r>
    <n v="2499"/>
    <x v="1225"/>
    <s v="19/5/2016"/>
    <x v="308"/>
    <x v="1"/>
    <x v="387"/>
    <s v="Bill Tyler"/>
    <x v="1"/>
    <s v="United States"/>
    <s v="San Francisco"/>
    <x v="1"/>
    <n v="94109"/>
    <x v="1"/>
    <x v="1224"/>
    <x v="1"/>
    <x v="8"/>
    <x v="1208"/>
    <n v="9.5839999999999996"/>
    <n v="1"/>
    <n v="0.2"/>
    <n v="3.3544"/>
    <x v="3"/>
  </r>
  <r>
    <n v="2500"/>
    <x v="1226"/>
    <s v="22/6/2017"/>
    <x v="266"/>
    <x v="2"/>
    <x v="419"/>
    <s v="Dan Campbell"/>
    <x v="0"/>
    <s v="United States"/>
    <s v="Miami"/>
    <x v="2"/>
    <n v="33178"/>
    <x v="0"/>
    <x v="1358"/>
    <x v="1"/>
    <x v="12"/>
    <x v="1344"/>
    <n v="37.607999999999997"/>
    <n v="3"/>
    <n v="0.2"/>
    <n v="12.6927"/>
    <x v="6"/>
  </r>
  <r>
    <n v="2501"/>
    <x v="1227"/>
    <s v="17/6/2017"/>
    <x v="46"/>
    <x v="2"/>
    <x v="624"/>
    <s v="Luke Schmidt"/>
    <x v="1"/>
    <s v="United States"/>
    <s v="Skokie"/>
    <x v="10"/>
    <n v="60076"/>
    <x v="2"/>
    <x v="827"/>
    <x v="1"/>
    <x v="10"/>
    <x v="823"/>
    <n v="12.224"/>
    <n v="2"/>
    <n v="0.2"/>
    <n v="4.4311999999999996"/>
    <x v="0"/>
  </r>
  <r>
    <n v="2502"/>
    <x v="1227"/>
    <s v="17/6/2017"/>
    <x v="46"/>
    <x v="2"/>
    <x v="624"/>
    <s v="Luke Schmidt"/>
    <x v="1"/>
    <s v="United States"/>
    <s v="Skokie"/>
    <x v="10"/>
    <n v="60076"/>
    <x v="2"/>
    <x v="614"/>
    <x v="1"/>
    <x v="8"/>
    <x v="614"/>
    <n v="2.3039999999999998"/>
    <n v="4"/>
    <n v="0.8"/>
    <n v="-3.5712000000000002"/>
    <x v="0"/>
  </r>
  <r>
    <n v="2503"/>
    <x v="1227"/>
    <s v="17/6/2017"/>
    <x v="46"/>
    <x v="2"/>
    <x v="624"/>
    <s v="Luke Schmidt"/>
    <x v="1"/>
    <s v="United States"/>
    <s v="Skokie"/>
    <x v="10"/>
    <n v="60076"/>
    <x v="2"/>
    <x v="673"/>
    <x v="1"/>
    <x v="8"/>
    <x v="673"/>
    <n v="9.36"/>
    <n v="4"/>
    <n v="0.8"/>
    <n v="-16.38"/>
    <x v="0"/>
  </r>
  <r>
    <n v="2504"/>
    <x v="1228"/>
    <s v="14/11/2016"/>
    <x v="423"/>
    <x v="1"/>
    <x v="625"/>
    <s v="Ralph Ritter"/>
    <x v="0"/>
    <s v="United States"/>
    <s v="San Francisco"/>
    <x v="1"/>
    <n v="94110"/>
    <x v="1"/>
    <x v="1238"/>
    <x v="1"/>
    <x v="2"/>
    <x v="1221"/>
    <n v="7.38"/>
    <n v="2"/>
    <n v="0"/>
    <n v="3.4685999999999999"/>
    <x v="3"/>
  </r>
  <r>
    <n v="2505"/>
    <x v="1229"/>
    <s v="25/7/2014"/>
    <x v="151"/>
    <x v="0"/>
    <x v="107"/>
    <s v="Ken Lonsdale"/>
    <x v="0"/>
    <s v="United States"/>
    <s v="San Francisco"/>
    <x v="1"/>
    <n v="94122"/>
    <x v="1"/>
    <x v="230"/>
    <x v="1"/>
    <x v="4"/>
    <x v="231"/>
    <n v="53.72"/>
    <n v="4"/>
    <n v="0"/>
    <n v="15.041600000000001"/>
    <x v="4"/>
  </r>
  <r>
    <n v="2506"/>
    <x v="1229"/>
    <s v="25/7/2014"/>
    <x v="151"/>
    <x v="0"/>
    <x v="107"/>
    <s v="Ken Lonsdale"/>
    <x v="0"/>
    <s v="United States"/>
    <s v="San Francisco"/>
    <x v="1"/>
    <n v="94122"/>
    <x v="1"/>
    <x v="1359"/>
    <x v="1"/>
    <x v="14"/>
    <x v="1345"/>
    <n v="8187.65"/>
    <n v="5"/>
    <n v="0"/>
    <n v="327.50599999999997"/>
    <x v="4"/>
  </r>
  <r>
    <n v="2507"/>
    <x v="1229"/>
    <s v="25/7/2014"/>
    <x v="151"/>
    <x v="0"/>
    <x v="107"/>
    <s v="Ken Lonsdale"/>
    <x v="0"/>
    <s v="United States"/>
    <s v="San Francisco"/>
    <x v="1"/>
    <n v="94122"/>
    <x v="1"/>
    <x v="221"/>
    <x v="0"/>
    <x v="5"/>
    <x v="222"/>
    <n v="77.92"/>
    <n v="8"/>
    <n v="0"/>
    <n v="34.284799999999997"/>
    <x v="4"/>
  </r>
  <r>
    <n v="2508"/>
    <x v="1230"/>
    <s v="2/7/2015"/>
    <x v="790"/>
    <x v="3"/>
    <x v="579"/>
    <s v="Richard Bierner"/>
    <x v="0"/>
    <s v="United States"/>
    <s v="Houston"/>
    <x v="5"/>
    <n v="77070"/>
    <x v="2"/>
    <x v="1360"/>
    <x v="1"/>
    <x v="9"/>
    <x v="1346"/>
    <n v="32.783999999999999"/>
    <n v="4"/>
    <n v="0.8"/>
    <n v="-85.238399999999999"/>
    <x v="7"/>
  </r>
  <r>
    <n v="2509"/>
    <x v="1231"/>
    <s v="2/3/2017"/>
    <x v="494"/>
    <x v="1"/>
    <x v="199"/>
    <s v="Maribeth Yedwab"/>
    <x v="1"/>
    <s v="United States"/>
    <s v="Los Angeles"/>
    <x v="1"/>
    <n v="90045"/>
    <x v="1"/>
    <x v="1361"/>
    <x v="2"/>
    <x v="7"/>
    <x v="1347"/>
    <n v="196.77600000000001"/>
    <n v="3"/>
    <n v="0.2"/>
    <n v="14.7582"/>
    <x v="5"/>
  </r>
  <r>
    <n v="2510"/>
    <x v="1231"/>
    <s v="2/3/2017"/>
    <x v="494"/>
    <x v="1"/>
    <x v="199"/>
    <s v="Maribeth Yedwab"/>
    <x v="1"/>
    <s v="United States"/>
    <s v="Los Angeles"/>
    <x v="1"/>
    <n v="90045"/>
    <x v="1"/>
    <x v="914"/>
    <x v="2"/>
    <x v="11"/>
    <x v="906"/>
    <n v="479.94"/>
    <n v="6"/>
    <n v="0"/>
    <n v="52.793399999999998"/>
    <x v="5"/>
  </r>
  <r>
    <n v="2511"/>
    <x v="1232"/>
    <s v="18/11/2016"/>
    <x v="791"/>
    <x v="1"/>
    <x v="585"/>
    <s v="Arthur Wiediger"/>
    <x v="2"/>
    <s v="United States"/>
    <s v="Oklahoma City"/>
    <x v="26"/>
    <n v="73120"/>
    <x v="2"/>
    <x v="1362"/>
    <x v="1"/>
    <x v="4"/>
    <x v="1348"/>
    <n v="1117.92"/>
    <n v="4"/>
    <n v="0"/>
    <n v="55.896000000000001"/>
    <x v="3"/>
  </r>
  <r>
    <n v="2512"/>
    <x v="1233"/>
    <s v="18/4/2015"/>
    <x v="691"/>
    <x v="2"/>
    <x v="608"/>
    <s v="Kelly Williams"/>
    <x v="0"/>
    <s v="United States"/>
    <s v="Monroe"/>
    <x v="28"/>
    <n v="71203"/>
    <x v="0"/>
    <x v="936"/>
    <x v="2"/>
    <x v="11"/>
    <x v="929"/>
    <n v="106.5"/>
    <n v="6"/>
    <n v="0"/>
    <n v="41.534999999999997"/>
    <x v="6"/>
  </r>
  <r>
    <n v="2513"/>
    <x v="1234"/>
    <s v="2/12/2017"/>
    <x v="792"/>
    <x v="1"/>
    <x v="626"/>
    <s v="Daniel Byrd"/>
    <x v="2"/>
    <s v="United States"/>
    <s v="Tampa"/>
    <x v="2"/>
    <n v="33614"/>
    <x v="0"/>
    <x v="471"/>
    <x v="1"/>
    <x v="8"/>
    <x v="472"/>
    <n v="45.66"/>
    <n v="5"/>
    <n v="0.7"/>
    <n v="-33.484000000000002"/>
    <x v="1"/>
  </r>
  <r>
    <n v="2514"/>
    <x v="1235"/>
    <s v="11/11/2016"/>
    <x v="398"/>
    <x v="1"/>
    <x v="179"/>
    <s v="Brenda Bowman"/>
    <x v="1"/>
    <s v="United States"/>
    <s v="Chicago"/>
    <x v="10"/>
    <n v="60623"/>
    <x v="2"/>
    <x v="1048"/>
    <x v="2"/>
    <x v="11"/>
    <x v="1037"/>
    <n v="95.968000000000004"/>
    <n v="4"/>
    <n v="0.2"/>
    <n v="1.1996"/>
    <x v="5"/>
  </r>
  <r>
    <n v="2515"/>
    <x v="1235"/>
    <s v="11/11/2016"/>
    <x v="398"/>
    <x v="1"/>
    <x v="179"/>
    <s v="Brenda Bowman"/>
    <x v="1"/>
    <s v="United States"/>
    <s v="Chicago"/>
    <x v="10"/>
    <n v="60623"/>
    <x v="2"/>
    <x v="877"/>
    <x v="0"/>
    <x v="1"/>
    <x v="871"/>
    <n v="47.991999999999997"/>
    <n v="2"/>
    <n v="0.3"/>
    <n v="-2.0568"/>
    <x v="5"/>
  </r>
  <r>
    <n v="2516"/>
    <x v="1236"/>
    <s v="5/9/2014"/>
    <x v="793"/>
    <x v="1"/>
    <x v="413"/>
    <s v="Nora Preis"/>
    <x v="0"/>
    <s v="United States"/>
    <s v="Bowling Green"/>
    <x v="24"/>
    <n v="43402"/>
    <x v="3"/>
    <x v="546"/>
    <x v="1"/>
    <x v="4"/>
    <x v="546"/>
    <n v="264.32"/>
    <n v="2"/>
    <n v="0.2"/>
    <n v="19.824000000000002"/>
    <x v="3"/>
  </r>
  <r>
    <n v="2517"/>
    <x v="1237"/>
    <s v="15/11/2014"/>
    <x v="794"/>
    <x v="1"/>
    <x v="287"/>
    <s v="Peter Bühler"/>
    <x v="0"/>
    <s v="United States"/>
    <s v="Houston"/>
    <x v="5"/>
    <n v="77095"/>
    <x v="2"/>
    <x v="970"/>
    <x v="1"/>
    <x v="12"/>
    <x v="964"/>
    <n v="604.65599999999995"/>
    <n v="9"/>
    <n v="0.2"/>
    <n v="204.07140000000001"/>
    <x v="2"/>
  </r>
  <r>
    <n v="2518"/>
    <x v="1238"/>
    <s v="2/5/2017"/>
    <x v="795"/>
    <x v="1"/>
    <x v="61"/>
    <s v="Dorothy Wardle"/>
    <x v="1"/>
    <s v="United States"/>
    <s v="Westfield"/>
    <x v="30"/>
    <n v="7090"/>
    <x v="3"/>
    <x v="784"/>
    <x v="0"/>
    <x v="5"/>
    <x v="783"/>
    <n v="129.93"/>
    <n v="3"/>
    <n v="0"/>
    <n v="12.993"/>
    <x v="3"/>
  </r>
  <r>
    <n v="2519"/>
    <x v="1239"/>
    <s v="15/10/2016"/>
    <x v="149"/>
    <x v="1"/>
    <x v="522"/>
    <s v="Cynthia Delaney"/>
    <x v="2"/>
    <s v="United States"/>
    <s v="Oklahoma City"/>
    <x v="26"/>
    <n v="73120"/>
    <x v="2"/>
    <x v="1363"/>
    <x v="1"/>
    <x v="2"/>
    <x v="1349"/>
    <n v="20.16"/>
    <n v="7"/>
    <n v="0"/>
    <n v="9.8783999999999992"/>
    <x v="5"/>
  </r>
  <r>
    <n v="2520"/>
    <x v="1239"/>
    <s v="15/10/2016"/>
    <x v="149"/>
    <x v="1"/>
    <x v="522"/>
    <s v="Cynthia Delaney"/>
    <x v="2"/>
    <s v="United States"/>
    <s v="Oklahoma City"/>
    <x v="26"/>
    <n v="73120"/>
    <x v="2"/>
    <x v="607"/>
    <x v="1"/>
    <x v="2"/>
    <x v="607"/>
    <n v="29.46"/>
    <n v="6"/>
    <n v="0"/>
    <n v="14.4354"/>
    <x v="5"/>
  </r>
  <r>
    <n v="2521"/>
    <x v="1239"/>
    <s v="15/10/2016"/>
    <x v="149"/>
    <x v="1"/>
    <x v="522"/>
    <s v="Cynthia Delaney"/>
    <x v="2"/>
    <s v="United States"/>
    <s v="Oklahoma City"/>
    <x v="26"/>
    <n v="73120"/>
    <x v="2"/>
    <x v="1364"/>
    <x v="1"/>
    <x v="9"/>
    <x v="1350"/>
    <n v="868.59"/>
    <n v="3"/>
    <n v="0"/>
    <n v="251.89109999999999"/>
    <x v="5"/>
  </r>
  <r>
    <n v="2522"/>
    <x v="1239"/>
    <s v="15/10/2016"/>
    <x v="149"/>
    <x v="1"/>
    <x v="522"/>
    <s v="Cynthia Delaney"/>
    <x v="2"/>
    <s v="United States"/>
    <s v="Oklahoma City"/>
    <x v="26"/>
    <n v="73120"/>
    <x v="2"/>
    <x v="89"/>
    <x v="1"/>
    <x v="10"/>
    <x v="89"/>
    <n v="12.96"/>
    <n v="2"/>
    <n v="0"/>
    <n v="6.2207999999999997"/>
    <x v="5"/>
  </r>
  <r>
    <n v="2523"/>
    <x v="1239"/>
    <s v="15/10/2016"/>
    <x v="149"/>
    <x v="1"/>
    <x v="522"/>
    <s v="Cynthia Delaney"/>
    <x v="2"/>
    <s v="United States"/>
    <s v="Oklahoma City"/>
    <x v="26"/>
    <n v="73120"/>
    <x v="2"/>
    <x v="895"/>
    <x v="2"/>
    <x v="7"/>
    <x v="888"/>
    <n v="5.5"/>
    <n v="1"/>
    <n v="0"/>
    <n v="1.375"/>
    <x v="5"/>
  </r>
  <r>
    <n v="2524"/>
    <x v="1239"/>
    <s v="15/10/2016"/>
    <x v="149"/>
    <x v="1"/>
    <x v="522"/>
    <s v="Cynthia Delaney"/>
    <x v="2"/>
    <s v="United States"/>
    <s v="Oklahoma City"/>
    <x v="26"/>
    <n v="73120"/>
    <x v="2"/>
    <x v="999"/>
    <x v="1"/>
    <x v="8"/>
    <x v="991"/>
    <n v="121.6"/>
    <n v="4"/>
    <n v="0"/>
    <n v="55.936"/>
    <x v="5"/>
  </r>
  <r>
    <n v="2525"/>
    <x v="1240"/>
    <s v="6/4/2015"/>
    <x v="57"/>
    <x v="1"/>
    <x v="627"/>
    <s v="Thomas Thornton"/>
    <x v="0"/>
    <s v="United States"/>
    <s v="Houston"/>
    <x v="5"/>
    <n v="77041"/>
    <x v="2"/>
    <x v="512"/>
    <x v="1"/>
    <x v="6"/>
    <x v="512"/>
    <n v="42.048000000000002"/>
    <n v="9"/>
    <n v="0.2"/>
    <n v="5.2560000000000002"/>
    <x v="1"/>
  </r>
  <r>
    <n v="2526"/>
    <x v="1240"/>
    <s v="6/4/2015"/>
    <x v="57"/>
    <x v="1"/>
    <x v="627"/>
    <s v="Thomas Thornton"/>
    <x v="0"/>
    <s v="United States"/>
    <s v="Houston"/>
    <x v="5"/>
    <n v="77041"/>
    <x v="2"/>
    <x v="1365"/>
    <x v="2"/>
    <x v="11"/>
    <x v="1351"/>
    <n v="25.488"/>
    <n v="2"/>
    <n v="0.2"/>
    <n v="4.4603999999999999"/>
    <x v="1"/>
  </r>
  <r>
    <n v="2527"/>
    <x v="1240"/>
    <s v="6/4/2015"/>
    <x v="57"/>
    <x v="1"/>
    <x v="627"/>
    <s v="Thomas Thornton"/>
    <x v="0"/>
    <s v="United States"/>
    <s v="Houston"/>
    <x v="5"/>
    <n v="77041"/>
    <x v="2"/>
    <x v="1023"/>
    <x v="1"/>
    <x v="8"/>
    <x v="1014"/>
    <n v="6.9"/>
    <n v="3"/>
    <n v="0.8"/>
    <n v="-12.074999999999999"/>
    <x v="1"/>
  </r>
  <r>
    <n v="2528"/>
    <x v="1240"/>
    <s v="6/4/2015"/>
    <x v="57"/>
    <x v="1"/>
    <x v="627"/>
    <s v="Thomas Thornton"/>
    <x v="0"/>
    <s v="United States"/>
    <s v="Houston"/>
    <x v="5"/>
    <n v="77041"/>
    <x v="2"/>
    <x v="1232"/>
    <x v="1"/>
    <x v="8"/>
    <x v="1215"/>
    <n v="9.6479999999999997"/>
    <n v="6"/>
    <n v="0.8"/>
    <n v="-16.884"/>
    <x v="1"/>
  </r>
  <r>
    <n v="2529"/>
    <x v="1240"/>
    <s v="6/4/2015"/>
    <x v="57"/>
    <x v="1"/>
    <x v="627"/>
    <s v="Thomas Thornton"/>
    <x v="0"/>
    <s v="United States"/>
    <s v="Houston"/>
    <x v="5"/>
    <n v="77041"/>
    <x v="2"/>
    <x v="1050"/>
    <x v="1"/>
    <x v="10"/>
    <x v="1039"/>
    <n v="7.968"/>
    <n v="2"/>
    <n v="0.2"/>
    <n v="2.8883999999999999"/>
    <x v="1"/>
  </r>
  <r>
    <n v="2530"/>
    <x v="1241"/>
    <s v="24/10/2014"/>
    <x v="796"/>
    <x v="1"/>
    <x v="626"/>
    <s v="Daniel Byrd"/>
    <x v="2"/>
    <s v="United States"/>
    <s v="Fort Lauderdale"/>
    <x v="2"/>
    <n v="33311"/>
    <x v="0"/>
    <x v="739"/>
    <x v="1"/>
    <x v="10"/>
    <x v="738"/>
    <n v="10.368"/>
    <n v="2"/>
    <n v="0.2"/>
    <n v="3.6288"/>
    <x v="3"/>
  </r>
  <r>
    <n v="2531"/>
    <x v="1242"/>
    <s v="17/8/2014"/>
    <x v="760"/>
    <x v="1"/>
    <x v="137"/>
    <s v="Don Jones"/>
    <x v="1"/>
    <s v="United States"/>
    <s v="Little Rock"/>
    <x v="36"/>
    <n v="72209"/>
    <x v="0"/>
    <x v="1138"/>
    <x v="1"/>
    <x v="10"/>
    <x v="1126"/>
    <n v="114.2"/>
    <n v="5"/>
    <n v="0"/>
    <n v="52.531999999999996"/>
    <x v="1"/>
  </r>
  <r>
    <n v="2532"/>
    <x v="1242"/>
    <s v="17/8/2014"/>
    <x v="760"/>
    <x v="1"/>
    <x v="137"/>
    <s v="Don Jones"/>
    <x v="1"/>
    <s v="United States"/>
    <s v="Little Rock"/>
    <x v="36"/>
    <n v="72209"/>
    <x v="0"/>
    <x v="1366"/>
    <x v="1"/>
    <x v="8"/>
    <x v="307"/>
    <n v="17.96"/>
    <n v="4"/>
    <n v="0"/>
    <n v="8.2615999999999996"/>
    <x v="1"/>
  </r>
  <r>
    <n v="2533"/>
    <x v="1242"/>
    <s v="17/8/2014"/>
    <x v="760"/>
    <x v="1"/>
    <x v="137"/>
    <s v="Don Jones"/>
    <x v="1"/>
    <s v="United States"/>
    <s v="Little Rock"/>
    <x v="36"/>
    <n v="72209"/>
    <x v="0"/>
    <x v="1088"/>
    <x v="1"/>
    <x v="13"/>
    <x v="1078"/>
    <n v="12.67"/>
    <n v="7"/>
    <n v="0"/>
    <n v="4.5612000000000004"/>
    <x v="1"/>
  </r>
  <r>
    <n v="2534"/>
    <x v="1242"/>
    <s v="17/8/2014"/>
    <x v="760"/>
    <x v="1"/>
    <x v="137"/>
    <s v="Don Jones"/>
    <x v="1"/>
    <s v="United States"/>
    <s v="Little Rock"/>
    <x v="36"/>
    <n v="72209"/>
    <x v="0"/>
    <x v="106"/>
    <x v="2"/>
    <x v="11"/>
    <x v="106"/>
    <n v="339.96"/>
    <n v="4"/>
    <n v="0"/>
    <n v="122.3856"/>
    <x v="1"/>
  </r>
  <r>
    <n v="2535"/>
    <x v="1243"/>
    <s v="15/8/2017"/>
    <x v="797"/>
    <x v="0"/>
    <x v="393"/>
    <s v="Dionis Lloyd"/>
    <x v="1"/>
    <s v="United States"/>
    <s v="Philadelphia"/>
    <x v="9"/>
    <n v="19120"/>
    <x v="3"/>
    <x v="458"/>
    <x v="1"/>
    <x v="4"/>
    <x v="459"/>
    <n v="1801.6320000000001"/>
    <n v="6"/>
    <n v="0.2"/>
    <n v="-337.80599999999998"/>
    <x v="0"/>
  </r>
  <r>
    <n v="2536"/>
    <x v="1244"/>
    <s v="6/9/2015"/>
    <x v="37"/>
    <x v="2"/>
    <x v="628"/>
    <s v="Lori Olson"/>
    <x v="1"/>
    <s v="United States"/>
    <s v="La Quinta"/>
    <x v="1"/>
    <n v="92253"/>
    <x v="1"/>
    <x v="103"/>
    <x v="2"/>
    <x v="11"/>
    <x v="103"/>
    <n v="46.32"/>
    <n v="4"/>
    <n v="0"/>
    <n v="18.064800000000002"/>
    <x v="4"/>
  </r>
  <r>
    <n v="2537"/>
    <x v="1245"/>
    <s v="27/1/2015"/>
    <x v="798"/>
    <x v="0"/>
    <x v="277"/>
    <s v="Seth Vernon"/>
    <x v="0"/>
    <s v="United States"/>
    <s v="Cleveland"/>
    <x v="24"/>
    <n v="44105"/>
    <x v="3"/>
    <x v="70"/>
    <x v="0"/>
    <x v="1"/>
    <x v="70"/>
    <n v="181.98599999999999"/>
    <n v="2"/>
    <n v="0.3"/>
    <n v="-54.595799999999997"/>
    <x v="4"/>
  </r>
  <r>
    <n v="2538"/>
    <x v="1245"/>
    <s v="27/1/2015"/>
    <x v="798"/>
    <x v="0"/>
    <x v="277"/>
    <s v="Seth Vernon"/>
    <x v="0"/>
    <s v="United States"/>
    <s v="Cleveland"/>
    <x v="24"/>
    <n v="44105"/>
    <x v="3"/>
    <x v="1149"/>
    <x v="2"/>
    <x v="7"/>
    <x v="1137"/>
    <n v="431.976"/>
    <n v="4"/>
    <n v="0.4"/>
    <n v="-100.7944"/>
    <x v="4"/>
  </r>
  <r>
    <n v="2539"/>
    <x v="1245"/>
    <s v="27/1/2015"/>
    <x v="798"/>
    <x v="0"/>
    <x v="277"/>
    <s v="Seth Vernon"/>
    <x v="0"/>
    <s v="United States"/>
    <s v="Cleveland"/>
    <x v="24"/>
    <n v="44105"/>
    <x v="3"/>
    <x v="1367"/>
    <x v="2"/>
    <x v="7"/>
    <x v="1352"/>
    <n v="155.37"/>
    <n v="1"/>
    <n v="0.4"/>
    <n v="-36.253"/>
    <x v="4"/>
  </r>
  <r>
    <n v="2540"/>
    <x v="1246"/>
    <s v="16/7/2015"/>
    <x v="799"/>
    <x v="3"/>
    <x v="613"/>
    <s v="Eleni McCrary"/>
    <x v="1"/>
    <s v="United States"/>
    <s v="San Francisco"/>
    <x v="1"/>
    <n v="94122"/>
    <x v="1"/>
    <x v="299"/>
    <x v="0"/>
    <x v="1"/>
    <x v="299"/>
    <n v="1348.704"/>
    <n v="6"/>
    <n v="0.2"/>
    <n v="-219.1644"/>
    <x v="7"/>
  </r>
  <r>
    <n v="2541"/>
    <x v="1246"/>
    <s v="16/7/2015"/>
    <x v="799"/>
    <x v="3"/>
    <x v="613"/>
    <s v="Eleni McCrary"/>
    <x v="1"/>
    <s v="United States"/>
    <s v="San Francisco"/>
    <x v="1"/>
    <n v="94122"/>
    <x v="1"/>
    <x v="284"/>
    <x v="0"/>
    <x v="1"/>
    <x v="284"/>
    <n v="700.15200000000004"/>
    <n v="3"/>
    <n v="0.2"/>
    <n v="78.767099999999999"/>
    <x v="7"/>
  </r>
  <r>
    <n v="2542"/>
    <x v="1247"/>
    <s v="30/4/2016"/>
    <x v="602"/>
    <x v="1"/>
    <x v="629"/>
    <s v="Ken Dana"/>
    <x v="1"/>
    <s v="United States"/>
    <s v="Scottsdale"/>
    <x v="16"/>
    <n v="85254"/>
    <x v="1"/>
    <x v="561"/>
    <x v="0"/>
    <x v="5"/>
    <x v="560"/>
    <n v="111.88800000000001"/>
    <n v="7"/>
    <n v="0.2"/>
    <n v="22.377600000000001"/>
    <x v="1"/>
  </r>
  <r>
    <n v="2543"/>
    <x v="1248"/>
    <s v="26/9/2014"/>
    <x v="511"/>
    <x v="0"/>
    <x v="630"/>
    <s v="Nicole Brennan"/>
    <x v="1"/>
    <s v="United States"/>
    <s v="Philadelphia"/>
    <x v="9"/>
    <n v="19134"/>
    <x v="3"/>
    <x v="810"/>
    <x v="1"/>
    <x v="9"/>
    <x v="808"/>
    <n v="143.952"/>
    <n v="3"/>
    <n v="0.2"/>
    <n v="14.395200000000001"/>
    <x v="3"/>
  </r>
  <r>
    <n v="2544"/>
    <x v="1249"/>
    <s v="8/9/2016"/>
    <x v="126"/>
    <x v="1"/>
    <x v="399"/>
    <s v="Anne Pryor"/>
    <x v="2"/>
    <s v="United States"/>
    <s v="Malden"/>
    <x v="31"/>
    <n v="2148"/>
    <x v="3"/>
    <x v="1368"/>
    <x v="0"/>
    <x v="0"/>
    <x v="1353"/>
    <n v="173.94"/>
    <n v="3"/>
    <n v="0"/>
    <n v="13.9152"/>
    <x v="5"/>
  </r>
  <r>
    <n v="2545"/>
    <x v="1249"/>
    <s v="8/9/2016"/>
    <x v="126"/>
    <x v="1"/>
    <x v="399"/>
    <s v="Anne Pryor"/>
    <x v="2"/>
    <s v="United States"/>
    <s v="Malden"/>
    <x v="31"/>
    <n v="2148"/>
    <x v="3"/>
    <x v="1238"/>
    <x v="1"/>
    <x v="2"/>
    <x v="1221"/>
    <n v="14.76"/>
    <n v="4"/>
    <n v="0"/>
    <n v="6.9371999999999998"/>
    <x v="5"/>
  </r>
  <r>
    <n v="2546"/>
    <x v="1250"/>
    <s v="16/4/2017"/>
    <x v="4"/>
    <x v="1"/>
    <x v="32"/>
    <s v="Joel Eaton"/>
    <x v="0"/>
    <s v="United States"/>
    <s v="San Jose"/>
    <x v="1"/>
    <n v="95123"/>
    <x v="1"/>
    <x v="232"/>
    <x v="1"/>
    <x v="4"/>
    <x v="233"/>
    <n v="205.92"/>
    <n v="4"/>
    <n v="0"/>
    <n v="2.0592000000000001"/>
    <x v="1"/>
  </r>
  <r>
    <n v="2547"/>
    <x v="1250"/>
    <s v="16/4/2017"/>
    <x v="4"/>
    <x v="1"/>
    <x v="32"/>
    <s v="Joel Eaton"/>
    <x v="0"/>
    <s v="United States"/>
    <s v="San Jose"/>
    <x v="1"/>
    <n v="95123"/>
    <x v="1"/>
    <x v="430"/>
    <x v="0"/>
    <x v="0"/>
    <x v="430"/>
    <n v="102.833"/>
    <n v="1"/>
    <n v="0.15"/>
    <n v="-6.0490000000000004"/>
    <x v="1"/>
  </r>
  <r>
    <n v="2548"/>
    <x v="1251"/>
    <s v="16/8/2015"/>
    <x v="800"/>
    <x v="1"/>
    <x v="622"/>
    <s v="John Murray"/>
    <x v="0"/>
    <s v="United States"/>
    <s v="Phoenix"/>
    <x v="16"/>
    <n v="85023"/>
    <x v="1"/>
    <x v="826"/>
    <x v="1"/>
    <x v="6"/>
    <x v="822"/>
    <n v="2.3039999999999998"/>
    <n v="1"/>
    <n v="0.2"/>
    <n v="0.25919999999999999"/>
    <x v="5"/>
  </r>
  <r>
    <n v="2549"/>
    <x v="1251"/>
    <s v="16/8/2015"/>
    <x v="800"/>
    <x v="1"/>
    <x v="622"/>
    <s v="John Murray"/>
    <x v="0"/>
    <s v="United States"/>
    <s v="Phoenix"/>
    <x v="16"/>
    <n v="85023"/>
    <x v="1"/>
    <x v="1147"/>
    <x v="2"/>
    <x v="7"/>
    <x v="1135"/>
    <n v="1879.96"/>
    <n v="5"/>
    <n v="0.2"/>
    <n v="211.49549999999999"/>
    <x v="5"/>
  </r>
  <r>
    <n v="2550"/>
    <x v="1251"/>
    <s v="16/8/2015"/>
    <x v="800"/>
    <x v="1"/>
    <x v="622"/>
    <s v="John Murray"/>
    <x v="0"/>
    <s v="United States"/>
    <s v="Phoenix"/>
    <x v="16"/>
    <n v="85023"/>
    <x v="1"/>
    <x v="1184"/>
    <x v="1"/>
    <x v="10"/>
    <x v="1170"/>
    <n v="313.024"/>
    <n v="8"/>
    <n v="0.2"/>
    <n v="105.6456"/>
    <x v="5"/>
  </r>
  <r>
    <n v="2551"/>
    <x v="1251"/>
    <s v="16/8/2015"/>
    <x v="800"/>
    <x v="1"/>
    <x v="622"/>
    <s v="John Murray"/>
    <x v="0"/>
    <s v="United States"/>
    <s v="Phoenix"/>
    <x v="16"/>
    <n v="85023"/>
    <x v="1"/>
    <x v="816"/>
    <x v="1"/>
    <x v="2"/>
    <x v="812"/>
    <n v="5.04"/>
    <n v="2"/>
    <n v="0.2"/>
    <n v="1.764"/>
    <x v="5"/>
  </r>
  <r>
    <n v="2552"/>
    <x v="1252"/>
    <s v="19/11/2017"/>
    <x v="122"/>
    <x v="1"/>
    <x v="455"/>
    <s v="Adrian Barton"/>
    <x v="0"/>
    <s v="United States"/>
    <s v="Henderson"/>
    <x v="0"/>
    <n v="42420"/>
    <x v="0"/>
    <x v="1369"/>
    <x v="0"/>
    <x v="5"/>
    <x v="1354"/>
    <n v="821.88"/>
    <n v="6"/>
    <n v="0"/>
    <n v="213.68879999999999"/>
    <x v="1"/>
  </r>
  <r>
    <n v="2553"/>
    <x v="1252"/>
    <s v="19/11/2017"/>
    <x v="122"/>
    <x v="1"/>
    <x v="455"/>
    <s v="Adrian Barton"/>
    <x v="0"/>
    <s v="United States"/>
    <s v="Henderson"/>
    <x v="0"/>
    <n v="42420"/>
    <x v="0"/>
    <x v="1045"/>
    <x v="1"/>
    <x v="8"/>
    <x v="1034"/>
    <n v="21.96"/>
    <n v="2"/>
    <n v="0"/>
    <n v="10.760400000000001"/>
    <x v="1"/>
  </r>
  <r>
    <n v="2554"/>
    <x v="1253"/>
    <s v="14/9/2016"/>
    <x v="801"/>
    <x v="1"/>
    <x v="43"/>
    <s v="Parhena Norris"/>
    <x v="2"/>
    <s v="United States"/>
    <s v="Columbia"/>
    <x v="20"/>
    <n v="29203"/>
    <x v="0"/>
    <x v="815"/>
    <x v="1"/>
    <x v="10"/>
    <x v="811"/>
    <n v="25.92"/>
    <n v="4"/>
    <n v="0"/>
    <n v="12.441599999999999"/>
    <x v="1"/>
  </r>
  <r>
    <n v="2555"/>
    <x v="1254"/>
    <s v="15/8/2016"/>
    <x v="428"/>
    <x v="1"/>
    <x v="547"/>
    <s v="John Castell"/>
    <x v="0"/>
    <s v="United States"/>
    <s v="Tallahassee"/>
    <x v="2"/>
    <n v="32303"/>
    <x v="0"/>
    <x v="1370"/>
    <x v="2"/>
    <x v="7"/>
    <x v="1355"/>
    <n v="705.54399999999998"/>
    <n v="7"/>
    <n v="0.2"/>
    <n v="70.554400000000001"/>
    <x v="3"/>
  </r>
  <r>
    <n v="2556"/>
    <x v="1255"/>
    <s v="26/9/2015"/>
    <x v="12"/>
    <x v="1"/>
    <x v="58"/>
    <s v="Philip Fox"/>
    <x v="0"/>
    <s v="United States"/>
    <s v="New York City"/>
    <x v="15"/>
    <n v="10035"/>
    <x v="3"/>
    <x v="1371"/>
    <x v="2"/>
    <x v="11"/>
    <x v="1356"/>
    <n v="50"/>
    <n v="2"/>
    <n v="0"/>
    <n v="12"/>
    <x v="1"/>
  </r>
  <r>
    <n v="2557"/>
    <x v="1256"/>
    <s v="8/10/2016"/>
    <x v="802"/>
    <x v="1"/>
    <x v="308"/>
    <s v="Bart Watters"/>
    <x v="1"/>
    <s v="United States"/>
    <s v="Houston"/>
    <x v="5"/>
    <n v="77070"/>
    <x v="2"/>
    <x v="1372"/>
    <x v="0"/>
    <x v="5"/>
    <x v="1357"/>
    <n v="51.712000000000003"/>
    <n v="8"/>
    <n v="0.6"/>
    <n v="-32.32"/>
    <x v="5"/>
  </r>
  <r>
    <n v="2558"/>
    <x v="1257"/>
    <s v="24/3/2015"/>
    <x v="803"/>
    <x v="1"/>
    <x v="130"/>
    <s v="Ben Peterman"/>
    <x v="1"/>
    <s v="United States"/>
    <s v="Coral Springs"/>
    <x v="2"/>
    <n v="33065"/>
    <x v="0"/>
    <x v="1298"/>
    <x v="1"/>
    <x v="9"/>
    <x v="1283"/>
    <n v="6.992"/>
    <n v="2"/>
    <n v="0.2"/>
    <n v="0.52439999999999998"/>
    <x v="5"/>
  </r>
  <r>
    <n v="2559"/>
    <x v="1258"/>
    <s v="31/5/2015"/>
    <x v="630"/>
    <x v="1"/>
    <x v="612"/>
    <s v="Tamara Manning"/>
    <x v="0"/>
    <s v="United States"/>
    <s v="Orem"/>
    <x v="7"/>
    <n v="84057"/>
    <x v="1"/>
    <x v="1373"/>
    <x v="0"/>
    <x v="0"/>
    <x v="1358"/>
    <n v="1406.86"/>
    <n v="7"/>
    <n v="0"/>
    <n v="140.68600000000001"/>
    <x v="1"/>
  </r>
  <r>
    <n v="2560"/>
    <x v="1258"/>
    <s v="31/5/2015"/>
    <x v="630"/>
    <x v="1"/>
    <x v="612"/>
    <s v="Tamara Manning"/>
    <x v="0"/>
    <s v="United States"/>
    <s v="Orem"/>
    <x v="7"/>
    <n v="84057"/>
    <x v="1"/>
    <x v="365"/>
    <x v="1"/>
    <x v="2"/>
    <x v="365"/>
    <n v="15.75"/>
    <n v="5"/>
    <n v="0"/>
    <n v="7.56"/>
    <x v="1"/>
  </r>
  <r>
    <n v="2561"/>
    <x v="1258"/>
    <s v="31/5/2015"/>
    <x v="630"/>
    <x v="1"/>
    <x v="612"/>
    <s v="Tamara Manning"/>
    <x v="0"/>
    <s v="United States"/>
    <s v="Orem"/>
    <x v="7"/>
    <n v="84057"/>
    <x v="1"/>
    <x v="765"/>
    <x v="1"/>
    <x v="4"/>
    <x v="764"/>
    <n v="323.10000000000002"/>
    <n v="2"/>
    <n v="0"/>
    <n v="61.389000000000003"/>
    <x v="1"/>
  </r>
  <r>
    <n v="2562"/>
    <x v="1259"/>
    <s v="25/12/2015"/>
    <x v="16"/>
    <x v="1"/>
    <x v="93"/>
    <s v="Maria Bertelson"/>
    <x v="0"/>
    <s v="United States"/>
    <s v="Nashville"/>
    <x v="18"/>
    <n v="37211"/>
    <x v="0"/>
    <x v="1186"/>
    <x v="1"/>
    <x v="2"/>
    <x v="1172"/>
    <n v="9.2159999999999993"/>
    <n v="4"/>
    <n v="0.2"/>
    <n v="3.3408000000000002"/>
    <x v="5"/>
  </r>
  <r>
    <n v="2563"/>
    <x v="1259"/>
    <s v="25/12/2015"/>
    <x v="16"/>
    <x v="1"/>
    <x v="93"/>
    <s v="Maria Bertelson"/>
    <x v="0"/>
    <s v="United States"/>
    <s v="Nashville"/>
    <x v="18"/>
    <n v="37211"/>
    <x v="0"/>
    <x v="1290"/>
    <x v="1"/>
    <x v="10"/>
    <x v="1276"/>
    <n v="10.368"/>
    <n v="2"/>
    <n v="0.2"/>
    <n v="3.6288"/>
    <x v="5"/>
  </r>
  <r>
    <n v="2564"/>
    <x v="1260"/>
    <s v="17/3/2015"/>
    <x v="206"/>
    <x v="0"/>
    <x v="403"/>
    <s v="Harold Ryan"/>
    <x v="1"/>
    <s v="United States"/>
    <s v="New York City"/>
    <x v="15"/>
    <n v="10009"/>
    <x v="3"/>
    <x v="1374"/>
    <x v="2"/>
    <x v="11"/>
    <x v="1359"/>
    <n v="15.02"/>
    <n v="1"/>
    <n v="0"/>
    <n v="2.7035999999999998"/>
    <x v="3"/>
  </r>
  <r>
    <n v="2565"/>
    <x v="1260"/>
    <s v="17/3/2015"/>
    <x v="206"/>
    <x v="0"/>
    <x v="403"/>
    <s v="Harold Ryan"/>
    <x v="1"/>
    <s v="United States"/>
    <s v="New York City"/>
    <x v="15"/>
    <n v="10009"/>
    <x v="3"/>
    <x v="1036"/>
    <x v="1"/>
    <x v="4"/>
    <x v="1026"/>
    <n v="33.82"/>
    <n v="2"/>
    <n v="0"/>
    <n v="9.1313999999999993"/>
    <x v="3"/>
  </r>
  <r>
    <n v="2566"/>
    <x v="1261"/>
    <s v="21/12/2017"/>
    <x v="468"/>
    <x v="2"/>
    <x v="631"/>
    <s v="Brian Derr"/>
    <x v="0"/>
    <s v="United States"/>
    <s v="Bowling Green"/>
    <x v="0"/>
    <n v="42104"/>
    <x v="0"/>
    <x v="936"/>
    <x v="2"/>
    <x v="11"/>
    <x v="929"/>
    <n v="71"/>
    <n v="4"/>
    <n v="0"/>
    <n v="27.69"/>
    <x v="0"/>
  </r>
  <r>
    <n v="2567"/>
    <x v="1262"/>
    <s v="1/11/2017"/>
    <x v="548"/>
    <x v="0"/>
    <x v="227"/>
    <s v="Sarah Foster"/>
    <x v="0"/>
    <s v="United States"/>
    <s v="Bellingham"/>
    <x v="4"/>
    <n v="98226"/>
    <x v="1"/>
    <x v="1375"/>
    <x v="1"/>
    <x v="8"/>
    <x v="1360"/>
    <n v="25.12"/>
    <n v="5"/>
    <n v="0.2"/>
    <n v="7.85"/>
    <x v="4"/>
  </r>
  <r>
    <n v="2568"/>
    <x v="1262"/>
    <s v="1/11/2017"/>
    <x v="548"/>
    <x v="0"/>
    <x v="227"/>
    <s v="Sarah Foster"/>
    <x v="0"/>
    <s v="United States"/>
    <s v="Bellingham"/>
    <x v="4"/>
    <n v="98226"/>
    <x v="1"/>
    <x v="1234"/>
    <x v="0"/>
    <x v="3"/>
    <x v="1217"/>
    <n v="2665.62"/>
    <n v="9"/>
    <n v="0"/>
    <n v="239.9058"/>
    <x v="4"/>
  </r>
  <r>
    <n v="2569"/>
    <x v="1263"/>
    <s v="7/9/2017"/>
    <x v="218"/>
    <x v="1"/>
    <x v="407"/>
    <s v="Stefania Perrino"/>
    <x v="1"/>
    <s v="United States"/>
    <s v="New York City"/>
    <x v="15"/>
    <n v="10011"/>
    <x v="3"/>
    <x v="42"/>
    <x v="1"/>
    <x v="4"/>
    <x v="42"/>
    <n v="478.08"/>
    <n v="8"/>
    <n v="0"/>
    <n v="133.86240000000001"/>
    <x v="1"/>
  </r>
  <r>
    <n v="2570"/>
    <x v="1264"/>
    <s v="27/12/2017"/>
    <x v="63"/>
    <x v="3"/>
    <x v="112"/>
    <s v="Dan Reichenbach"/>
    <x v="1"/>
    <s v="United States"/>
    <s v="Newark"/>
    <x v="24"/>
    <n v="43055"/>
    <x v="3"/>
    <x v="819"/>
    <x v="2"/>
    <x v="7"/>
    <x v="815"/>
    <n v="164.38800000000001"/>
    <n v="2"/>
    <n v="0.4"/>
    <n v="-35.617400000000004"/>
    <x v="7"/>
  </r>
  <r>
    <n v="2571"/>
    <x v="1264"/>
    <s v="27/12/2017"/>
    <x v="63"/>
    <x v="3"/>
    <x v="112"/>
    <s v="Dan Reichenbach"/>
    <x v="1"/>
    <s v="United States"/>
    <s v="Newark"/>
    <x v="24"/>
    <n v="43055"/>
    <x v="3"/>
    <x v="154"/>
    <x v="1"/>
    <x v="6"/>
    <x v="155"/>
    <n v="13.247999999999999"/>
    <n v="4"/>
    <n v="0.2"/>
    <n v="3.6432000000000002"/>
    <x v="7"/>
  </r>
  <r>
    <n v="2572"/>
    <x v="1265"/>
    <s v="16/7/2017"/>
    <x v="804"/>
    <x v="1"/>
    <x v="91"/>
    <s v="Valerie Mitchum"/>
    <x v="2"/>
    <s v="United States"/>
    <s v="Woodstock"/>
    <x v="10"/>
    <n v="60098"/>
    <x v="2"/>
    <x v="853"/>
    <x v="1"/>
    <x v="6"/>
    <x v="846"/>
    <n v="2.9119999999999999"/>
    <n v="2"/>
    <n v="0.2"/>
    <n v="0.91"/>
    <x v="3"/>
  </r>
  <r>
    <n v="2573"/>
    <x v="1266"/>
    <s v="12/8/2016"/>
    <x v="805"/>
    <x v="0"/>
    <x v="632"/>
    <s v="Chris McAfee"/>
    <x v="0"/>
    <s v="United States"/>
    <s v="Carrollton"/>
    <x v="5"/>
    <n v="75007"/>
    <x v="2"/>
    <x v="1287"/>
    <x v="2"/>
    <x v="11"/>
    <x v="1273"/>
    <n v="1399.944"/>
    <n v="7"/>
    <n v="0.2"/>
    <n v="52.497900000000001"/>
    <x v="0"/>
  </r>
  <r>
    <n v="2574"/>
    <x v="1267"/>
    <s v="9/7/2017"/>
    <x v="730"/>
    <x v="1"/>
    <x v="598"/>
    <s v="Sean Miller"/>
    <x v="2"/>
    <s v="United States"/>
    <s v="Lafayette"/>
    <x v="14"/>
    <n v="47905"/>
    <x v="2"/>
    <x v="793"/>
    <x v="0"/>
    <x v="5"/>
    <x v="791"/>
    <n v="526.45000000000005"/>
    <n v="5"/>
    <n v="0"/>
    <n v="31.587"/>
    <x v="3"/>
  </r>
  <r>
    <n v="2575"/>
    <x v="1268"/>
    <s v="22/11/2014"/>
    <x v="680"/>
    <x v="1"/>
    <x v="19"/>
    <s v="Ruben Ausman"/>
    <x v="1"/>
    <s v="United States"/>
    <s v="Columbus"/>
    <x v="32"/>
    <n v="31907"/>
    <x v="0"/>
    <x v="897"/>
    <x v="1"/>
    <x v="12"/>
    <x v="890"/>
    <n v="16.23"/>
    <n v="3"/>
    <n v="0"/>
    <n v="7.9527000000000001"/>
    <x v="3"/>
  </r>
  <r>
    <n v="2576"/>
    <x v="1268"/>
    <s v="22/11/2014"/>
    <x v="680"/>
    <x v="1"/>
    <x v="19"/>
    <s v="Ruben Ausman"/>
    <x v="1"/>
    <s v="United States"/>
    <s v="Columbus"/>
    <x v="32"/>
    <n v="31907"/>
    <x v="0"/>
    <x v="669"/>
    <x v="1"/>
    <x v="8"/>
    <x v="669"/>
    <n v="319.89999999999998"/>
    <n v="5"/>
    <n v="0"/>
    <n v="156.751"/>
    <x v="3"/>
  </r>
  <r>
    <n v="2577"/>
    <x v="1268"/>
    <s v="22/11/2014"/>
    <x v="680"/>
    <x v="1"/>
    <x v="19"/>
    <s v="Ruben Ausman"/>
    <x v="1"/>
    <s v="United States"/>
    <s v="Columbus"/>
    <x v="32"/>
    <n v="31907"/>
    <x v="0"/>
    <x v="152"/>
    <x v="1"/>
    <x v="12"/>
    <x v="153"/>
    <n v="11.36"/>
    <n v="2"/>
    <n v="0"/>
    <n v="5.3391999999999999"/>
    <x v="3"/>
  </r>
  <r>
    <n v="2578"/>
    <x v="1268"/>
    <s v="22/11/2014"/>
    <x v="680"/>
    <x v="1"/>
    <x v="19"/>
    <s v="Ruben Ausman"/>
    <x v="1"/>
    <s v="United States"/>
    <s v="Columbus"/>
    <x v="32"/>
    <n v="31907"/>
    <x v="0"/>
    <x v="1376"/>
    <x v="1"/>
    <x v="9"/>
    <x v="1361"/>
    <n v="675.12"/>
    <n v="3"/>
    <n v="0"/>
    <n v="290.30160000000001"/>
    <x v="3"/>
  </r>
  <r>
    <n v="2579"/>
    <x v="1269"/>
    <s v="26/1/2014"/>
    <x v="806"/>
    <x v="1"/>
    <x v="174"/>
    <s v="Shirley Daniels"/>
    <x v="2"/>
    <s v="United States"/>
    <s v="Alexandria"/>
    <x v="17"/>
    <n v="22304"/>
    <x v="0"/>
    <x v="1377"/>
    <x v="0"/>
    <x v="5"/>
    <x v="1362"/>
    <n v="62.82"/>
    <n v="3"/>
    <n v="0"/>
    <n v="30.7818"/>
    <x v="3"/>
  </r>
  <r>
    <n v="2580"/>
    <x v="1269"/>
    <s v="26/1/2014"/>
    <x v="806"/>
    <x v="1"/>
    <x v="174"/>
    <s v="Shirley Daniels"/>
    <x v="2"/>
    <s v="United States"/>
    <s v="Alexandria"/>
    <x v="17"/>
    <n v="22304"/>
    <x v="0"/>
    <x v="854"/>
    <x v="1"/>
    <x v="4"/>
    <x v="847"/>
    <n v="489.92"/>
    <n v="8"/>
    <n v="0"/>
    <n v="0"/>
    <x v="3"/>
  </r>
  <r>
    <n v="2581"/>
    <x v="1269"/>
    <s v="26/1/2014"/>
    <x v="806"/>
    <x v="1"/>
    <x v="174"/>
    <s v="Shirley Daniels"/>
    <x v="2"/>
    <s v="United States"/>
    <s v="Alexandria"/>
    <x v="17"/>
    <n v="22304"/>
    <x v="0"/>
    <x v="934"/>
    <x v="1"/>
    <x v="10"/>
    <x v="927"/>
    <n v="19.440000000000001"/>
    <n v="3"/>
    <n v="0"/>
    <n v="9.3312000000000008"/>
    <x v="3"/>
  </r>
  <r>
    <n v="2582"/>
    <x v="1269"/>
    <s v="26/1/2014"/>
    <x v="806"/>
    <x v="1"/>
    <x v="174"/>
    <s v="Shirley Daniels"/>
    <x v="2"/>
    <s v="United States"/>
    <s v="Alexandria"/>
    <x v="17"/>
    <n v="22304"/>
    <x v="0"/>
    <x v="1305"/>
    <x v="1"/>
    <x v="10"/>
    <x v="1290"/>
    <n v="16.68"/>
    <n v="2"/>
    <n v="0"/>
    <n v="8.34"/>
    <x v="3"/>
  </r>
  <r>
    <n v="2583"/>
    <x v="1269"/>
    <s v="26/1/2014"/>
    <x v="806"/>
    <x v="1"/>
    <x v="174"/>
    <s v="Shirley Daniels"/>
    <x v="2"/>
    <s v="United States"/>
    <s v="Alexandria"/>
    <x v="17"/>
    <n v="22304"/>
    <x v="0"/>
    <x v="1378"/>
    <x v="2"/>
    <x v="7"/>
    <x v="1363"/>
    <n v="155.35"/>
    <n v="13"/>
    <n v="0"/>
    <n v="0"/>
    <x v="3"/>
  </r>
  <r>
    <n v="2584"/>
    <x v="1269"/>
    <s v="26/1/2014"/>
    <x v="806"/>
    <x v="1"/>
    <x v="174"/>
    <s v="Shirley Daniels"/>
    <x v="2"/>
    <s v="United States"/>
    <s v="Alexandria"/>
    <x v="17"/>
    <n v="22304"/>
    <x v="0"/>
    <x v="1379"/>
    <x v="0"/>
    <x v="5"/>
    <x v="1364"/>
    <n v="12.42"/>
    <n v="3"/>
    <n v="0"/>
    <n v="4.4711999999999996"/>
    <x v="3"/>
  </r>
  <r>
    <n v="2585"/>
    <x v="1269"/>
    <s v="26/1/2014"/>
    <x v="806"/>
    <x v="1"/>
    <x v="174"/>
    <s v="Shirley Daniels"/>
    <x v="2"/>
    <s v="United States"/>
    <s v="Alexandria"/>
    <x v="17"/>
    <n v="22304"/>
    <x v="0"/>
    <x v="539"/>
    <x v="2"/>
    <x v="7"/>
    <x v="539"/>
    <n v="187.98"/>
    <n v="2"/>
    <n v="0"/>
    <n v="52.634399999999999"/>
    <x v="3"/>
  </r>
  <r>
    <n v="2586"/>
    <x v="1270"/>
    <s v="3/11/2015"/>
    <x v="558"/>
    <x v="1"/>
    <x v="294"/>
    <s v="Chris Selesnick"/>
    <x v="1"/>
    <s v="United States"/>
    <s v="Haltom City"/>
    <x v="5"/>
    <n v="76117"/>
    <x v="2"/>
    <x v="318"/>
    <x v="1"/>
    <x v="12"/>
    <x v="318"/>
    <n v="6.6079999999999997"/>
    <n v="2"/>
    <n v="0.2"/>
    <n v="2.1476000000000002"/>
    <x v="2"/>
  </r>
  <r>
    <n v="2587"/>
    <x v="1271"/>
    <s v="30/6/2017"/>
    <x v="663"/>
    <x v="1"/>
    <x v="267"/>
    <s v="Ralph Arnett"/>
    <x v="0"/>
    <s v="United States"/>
    <s v="New York City"/>
    <x v="15"/>
    <n v="10024"/>
    <x v="3"/>
    <x v="841"/>
    <x v="1"/>
    <x v="4"/>
    <x v="835"/>
    <n v="248.57"/>
    <n v="7"/>
    <n v="0"/>
    <n v="67.113900000000001"/>
    <x v="5"/>
  </r>
  <r>
    <n v="2588"/>
    <x v="1271"/>
    <s v="30/6/2017"/>
    <x v="663"/>
    <x v="1"/>
    <x v="267"/>
    <s v="Ralph Arnett"/>
    <x v="0"/>
    <s v="United States"/>
    <s v="New York City"/>
    <x v="15"/>
    <n v="10024"/>
    <x v="3"/>
    <x v="1380"/>
    <x v="0"/>
    <x v="5"/>
    <x v="1365"/>
    <n v="22.23"/>
    <n v="1"/>
    <n v="0"/>
    <n v="9.7812000000000001"/>
    <x v="5"/>
  </r>
  <r>
    <n v="2589"/>
    <x v="1272"/>
    <s v="5/5/2016"/>
    <x v="807"/>
    <x v="1"/>
    <x v="593"/>
    <s v="Barry Franz"/>
    <x v="2"/>
    <s v="United States"/>
    <s v="Los Angeles"/>
    <x v="1"/>
    <n v="90004"/>
    <x v="1"/>
    <x v="1198"/>
    <x v="1"/>
    <x v="4"/>
    <x v="1183"/>
    <n v="5.98"/>
    <n v="1"/>
    <n v="0"/>
    <n v="1.0165999999999999"/>
    <x v="1"/>
  </r>
  <r>
    <n v="2590"/>
    <x v="1272"/>
    <s v="5/5/2016"/>
    <x v="807"/>
    <x v="1"/>
    <x v="593"/>
    <s v="Barry Franz"/>
    <x v="2"/>
    <s v="United States"/>
    <s v="Los Angeles"/>
    <x v="1"/>
    <n v="90004"/>
    <x v="1"/>
    <x v="239"/>
    <x v="2"/>
    <x v="7"/>
    <x v="240"/>
    <n v="246.16800000000001"/>
    <n v="3"/>
    <n v="0.2"/>
    <n v="21.5397"/>
    <x v="1"/>
  </r>
  <r>
    <n v="2591"/>
    <x v="1273"/>
    <s v="8/9/2016"/>
    <x v="126"/>
    <x v="1"/>
    <x v="339"/>
    <s v="Sanjit Engle"/>
    <x v="0"/>
    <s v="United States"/>
    <s v="Wheeling"/>
    <x v="10"/>
    <n v="60090"/>
    <x v="2"/>
    <x v="1381"/>
    <x v="0"/>
    <x v="5"/>
    <x v="1366"/>
    <n v="14.135999999999999"/>
    <n v="2"/>
    <n v="0.6"/>
    <n v="-7.7747999999999999"/>
    <x v="5"/>
  </r>
  <r>
    <n v="2592"/>
    <x v="1273"/>
    <s v="8/9/2016"/>
    <x v="126"/>
    <x v="1"/>
    <x v="339"/>
    <s v="Sanjit Engle"/>
    <x v="0"/>
    <s v="United States"/>
    <s v="Wheeling"/>
    <x v="10"/>
    <n v="60090"/>
    <x v="2"/>
    <x v="1382"/>
    <x v="0"/>
    <x v="3"/>
    <x v="1367"/>
    <n v="601.47"/>
    <n v="3"/>
    <n v="0.5"/>
    <n v="-300.73500000000001"/>
    <x v="5"/>
  </r>
  <r>
    <n v="2593"/>
    <x v="1274"/>
    <s v="24/11/2017"/>
    <x v="177"/>
    <x v="0"/>
    <x v="276"/>
    <s v="Roland Schwarz"/>
    <x v="1"/>
    <s v="United States"/>
    <s v="Summerville"/>
    <x v="20"/>
    <n v="29483"/>
    <x v="0"/>
    <x v="1255"/>
    <x v="2"/>
    <x v="7"/>
    <x v="1239"/>
    <n v="79.099999999999994"/>
    <n v="2"/>
    <n v="0"/>
    <n v="39.549999999999997"/>
    <x v="4"/>
  </r>
  <r>
    <n v="2594"/>
    <x v="1274"/>
    <s v="24/11/2017"/>
    <x v="177"/>
    <x v="0"/>
    <x v="276"/>
    <s v="Roland Schwarz"/>
    <x v="1"/>
    <s v="United States"/>
    <s v="Summerville"/>
    <x v="20"/>
    <n v="29483"/>
    <x v="0"/>
    <x v="800"/>
    <x v="1"/>
    <x v="8"/>
    <x v="798"/>
    <n v="327.84"/>
    <n v="8"/>
    <n v="0"/>
    <n v="157.36320000000001"/>
    <x v="4"/>
  </r>
  <r>
    <n v="2595"/>
    <x v="1275"/>
    <s v="13/5/2017"/>
    <x v="808"/>
    <x v="1"/>
    <x v="312"/>
    <s v="Brian Moss"/>
    <x v="1"/>
    <s v="United States"/>
    <s v="Columbus"/>
    <x v="14"/>
    <n v="47201"/>
    <x v="2"/>
    <x v="231"/>
    <x v="1"/>
    <x v="12"/>
    <x v="232"/>
    <n v="180.96"/>
    <n v="2"/>
    <n v="0"/>
    <n v="81.432000000000002"/>
    <x v="1"/>
  </r>
  <r>
    <n v="2596"/>
    <x v="1275"/>
    <s v="13/5/2017"/>
    <x v="808"/>
    <x v="1"/>
    <x v="312"/>
    <s v="Brian Moss"/>
    <x v="1"/>
    <s v="United States"/>
    <s v="Columbus"/>
    <x v="14"/>
    <n v="47201"/>
    <x v="2"/>
    <x v="569"/>
    <x v="1"/>
    <x v="8"/>
    <x v="569"/>
    <n v="914.97"/>
    <n v="3"/>
    <n v="0"/>
    <n v="411.73649999999998"/>
    <x v="1"/>
  </r>
  <r>
    <n v="2597"/>
    <x v="1275"/>
    <s v="13/5/2017"/>
    <x v="808"/>
    <x v="1"/>
    <x v="312"/>
    <s v="Brian Moss"/>
    <x v="1"/>
    <s v="United States"/>
    <s v="Columbus"/>
    <x v="14"/>
    <n v="47201"/>
    <x v="2"/>
    <x v="966"/>
    <x v="2"/>
    <x v="7"/>
    <x v="1368"/>
    <n v="587.97"/>
    <n v="3"/>
    <n v="0"/>
    <n v="158.75190000000001"/>
    <x v="1"/>
  </r>
  <r>
    <n v="2598"/>
    <x v="1275"/>
    <s v="13/5/2017"/>
    <x v="808"/>
    <x v="1"/>
    <x v="312"/>
    <s v="Brian Moss"/>
    <x v="1"/>
    <s v="United States"/>
    <s v="Columbus"/>
    <x v="14"/>
    <n v="47201"/>
    <x v="2"/>
    <x v="1244"/>
    <x v="1"/>
    <x v="4"/>
    <x v="1227"/>
    <n v="530.34"/>
    <n v="2"/>
    <n v="0"/>
    <n v="95.461200000000005"/>
    <x v="1"/>
  </r>
  <r>
    <n v="2599"/>
    <x v="1275"/>
    <s v="13/5/2017"/>
    <x v="808"/>
    <x v="1"/>
    <x v="312"/>
    <s v="Brian Moss"/>
    <x v="1"/>
    <s v="United States"/>
    <s v="Columbus"/>
    <x v="14"/>
    <n v="47201"/>
    <x v="2"/>
    <x v="1383"/>
    <x v="1"/>
    <x v="10"/>
    <x v="1369"/>
    <n v="14.94"/>
    <n v="3"/>
    <n v="0"/>
    <n v="7.3205999999999998"/>
    <x v="1"/>
  </r>
  <r>
    <n v="2600"/>
    <x v="1276"/>
    <s v="23/4/2017"/>
    <x v="809"/>
    <x v="1"/>
    <x v="85"/>
    <s v="Sally Knutson"/>
    <x v="0"/>
    <s v="United States"/>
    <s v="New York City"/>
    <x v="15"/>
    <n v="10024"/>
    <x v="3"/>
    <x v="1306"/>
    <x v="1"/>
    <x v="9"/>
    <x v="1291"/>
    <n v="121.94"/>
    <n v="2"/>
    <n v="0"/>
    <n v="35.3626"/>
    <x v="5"/>
  </r>
  <r>
    <n v="2601"/>
    <x v="1276"/>
    <s v="23/4/2017"/>
    <x v="809"/>
    <x v="1"/>
    <x v="85"/>
    <s v="Sally Knutson"/>
    <x v="0"/>
    <s v="United States"/>
    <s v="New York City"/>
    <x v="15"/>
    <n v="10024"/>
    <x v="3"/>
    <x v="354"/>
    <x v="1"/>
    <x v="14"/>
    <x v="354"/>
    <n v="122.71"/>
    <n v="7"/>
    <n v="0"/>
    <n v="36.813000000000002"/>
    <x v="5"/>
  </r>
  <r>
    <n v="2602"/>
    <x v="1277"/>
    <s v="4/6/2016"/>
    <x v="204"/>
    <x v="3"/>
    <x v="633"/>
    <s v="Edward Nazzal"/>
    <x v="0"/>
    <s v="United States"/>
    <s v="New York City"/>
    <x v="15"/>
    <n v="10035"/>
    <x v="3"/>
    <x v="811"/>
    <x v="1"/>
    <x v="10"/>
    <x v="33"/>
    <n v="14.94"/>
    <n v="3"/>
    <n v="0"/>
    <n v="7.0217999999999998"/>
    <x v="7"/>
  </r>
  <r>
    <n v="2603"/>
    <x v="1277"/>
    <s v="4/6/2016"/>
    <x v="204"/>
    <x v="3"/>
    <x v="633"/>
    <s v="Edward Nazzal"/>
    <x v="0"/>
    <s v="United States"/>
    <s v="New York City"/>
    <x v="15"/>
    <n v="10035"/>
    <x v="3"/>
    <x v="1384"/>
    <x v="2"/>
    <x v="15"/>
    <x v="1370"/>
    <n v="1349.85"/>
    <n v="3"/>
    <n v="0"/>
    <n v="364.45949999999999"/>
    <x v="7"/>
  </r>
  <r>
    <n v="2604"/>
    <x v="1277"/>
    <s v="4/6/2016"/>
    <x v="204"/>
    <x v="3"/>
    <x v="633"/>
    <s v="Edward Nazzal"/>
    <x v="0"/>
    <s v="United States"/>
    <s v="New York City"/>
    <x v="15"/>
    <n v="10035"/>
    <x v="3"/>
    <x v="1057"/>
    <x v="0"/>
    <x v="0"/>
    <x v="1046"/>
    <n v="136.78399999999999"/>
    <n v="1"/>
    <n v="0.2"/>
    <n v="5.1294000000000004"/>
    <x v="7"/>
  </r>
  <r>
    <n v="2605"/>
    <x v="1277"/>
    <s v="4/6/2016"/>
    <x v="204"/>
    <x v="3"/>
    <x v="633"/>
    <s v="Edward Nazzal"/>
    <x v="0"/>
    <s v="United States"/>
    <s v="New York City"/>
    <x v="15"/>
    <n v="10035"/>
    <x v="3"/>
    <x v="677"/>
    <x v="0"/>
    <x v="5"/>
    <x v="677"/>
    <n v="61.12"/>
    <n v="4"/>
    <n v="0"/>
    <n v="20.780799999999999"/>
    <x v="7"/>
  </r>
  <r>
    <n v="2606"/>
    <x v="1278"/>
    <s v="16/12/2014"/>
    <x v="444"/>
    <x v="1"/>
    <x v="634"/>
    <s v="Kean Nguyen"/>
    <x v="1"/>
    <s v="United States"/>
    <s v="Jacksonville"/>
    <x v="2"/>
    <n v="32216"/>
    <x v="0"/>
    <x v="1065"/>
    <x v="1"/>
    <x v="8"/>
    <x v="1054"/>
    <n v="1.167"/>
    <n v="1"/>
    <n v="0.7"/>
    <n v="-0.85580000000000001"/>
    <x v="3"/>
  </r>
  <r>
    <n v="2607"/>
    <x v="1279"/>
    <s v="4/3/2016"/>
    <x v="810"/>
    <x v="1"/>
    <x v="450"/>
    <s v="Michael Granlund"/>
    <x v="2"/>
    <s v="United States"/>
    <s v="San Diego"/>
    <x v="1"/>
    <n v="92024"/>
    <x v="1"/>
    <x v="1385"/>
    <x v="1"/>
    <x v="6"/>
    <x v="1371"/>
    <n v="16.989999999999998"/>
    <n v="1"/>
    <n v="0"/>
    <n v="4.9271000000000003"/>
    <x v="5"/>
  </r>
  <r>
    <n v="2608"/>
    <x v="1280"/>
    <s v="25/11/2014"/>
    <x v="457"/>
    <x v="1"/>
    <x v="565"/>
    <s v="Matt Collister"/>
    <x v="1"/>
    <s v="United States"/>
    <s v="Arlington"/>
    <x v="5"/>
    <n v="76017"/>
    <x v="2"/>
    <x v="1386"/>
    <x v="2"/>
    <x v="11"/>
    <x v="1372"/>
    <n v="24.672000000000001"/>
    <n v="3"/>
    <n v="0.2"/>
    <n v="0"/>
    <x v="3"/>
  </r>
  <r>
    <n v="2609"/>
    <x v="1280"/>
    <s v="25/11/2014"/>
    <x v="457"/>
    <x v="1"/>
    <x v="565"/>
    <s v="Matt Collister"/>
    <x v="1"/>
    <s v="United States"/>
    <s v="Arlington"/>
    <x v="5"/>
    <n v="76017"/>
    <x v="2"/>
    <x v="395"/>
    <x v="1"/>
    <x v="2"/>
    <x v="396"/>
    <n v="2.52"/>
    <n v="1"/>
    <n v="0.2"/>
    <n v="0.88200000000000001"/>
    <x v="3"/>
  </r>
  <r>
    <n v="2610"/>
    <x v="1280"/>
    <s v="25/11/2014"/>
    <x v="457"/>
    <x v="1"/>
    <x v="565"/>
    <s v="Matt Collister"/>
    <x v="1"/>
    <s v="United States"/>
    <s v="Arlington"/>
    <x v="5"/>
    <n v="76017"/>
    <x v="2"/>
    <x v="3"/>
    <x v="0"/>
    <x v="3"/>
    <x v="3"/>
    <n v="1218.7349999999999"/>
    <n v="5"/>
    <n v="0.3"/>
    <n v="-121.87350000000001"/>
    <x v="3"/>
  </r>
  <r>
    <n v="2611"/>
    <x v="1280"/>
    <s v="25/11/2014"/>
    <x v="457"/>
    <x v="1"/>
    <x v="565"/>
    <s v="Matt Collister"/>
    <x v="1"/>
    <s v="United States"/>
    <s v="Arlington"/>
    <x v="5"/>
    <n v="76017"/>
    <x v="2"/>
    <x v="1238"/>
    <x v="1"/>
    <x v="2"/>
    <x v="1221"/>
    <n v="5.9039999999999999"/>
    <n v="2"/>
    <n v="0.2"/>
    <n v="1.9925999999999999"/>
    <x v="3"/>
  </r>
  <r>
    <n v="2612"/>
    <x v="1280"/>
    <s v="25/11/2014"/>
    <x v="457"/>
    <x v="1"/>
    <x v="565"/>
    <s v="Matt Collister"/>
    <x v="1"/>
    <s v="United States"/>
    <s v="Arlington"/>
    <x v="5"/>
    <n v="76017"/>
    <x v="2"/>
    <x v="783"/>
    <x v="1"/>
    <x v="10"/>
    <x v="782"/>
    <n v="15.696"/>
    <n v="3"/>
    <n v="0.2"/>
    <n v="5.1012000000000004"/>
    <x v="3"/>
  </r>
  <r>
    <n v="2613"/>
    <x v="1280"/>
    <s v="25/11/2014"/>
    <x v="457"/>
    <x v="1"/>
    <x v="565"/>
    <s v="Matt Collister"/>
    <x v="1"/>
    <s v="United States"/>
    <s v="Arlington"/>
    <x v="5"/>
    <n v="76017"/>
    <x v="2"/>
    <x v="534"/>
    <x v="0"/>
    <x v="5"/>
    <x v="534"/>
    <n v="6.0960000000000001"/>
    <n v="3"/>
    <n v="0.6"/>
    <n v="-3.9624000000000001"/>
    <x v="3"/>
  </r>
  <r>
    <n v="2614"/>
    <x v="1281"/>
    <s v="28/4/2016"/>
    <x v="711"/>
    <x v="1"/>
    <x v="635"/>
    <s v="Bill Overfelt"/>
    <x v="1"/>
    <s v="United States"/>
    <s v="Los Angeles"/>
    <x v="1"/>
    <n v="90045"/>
    <x v="1"/>
    <x v="792"/>
    <x v="0"/>
    <x v="1"/>
    <x v="790"/>
    <n v="41.567999999999998"/>
    <n v="2"/>
    <n v="0.2"/>
    <n v="2.5979999999999999"/>
    <x v="2"/>
  </r>
  <r>
    <n v="2615"/>
    <x v="1282"/>
    <s v="26/4/2014"/>
    <x v="617"/>
    <x v="1"/>
    <x v="636"/>
    <s v="Aleksandra Gannaway"/>
    <x v="1"/>
    <s v="United States"/>
    <s v="Los Angeles"/>
    <x v="1"/>
    <n v="90049"/>
    <x v="1"/>
    <x v="370"/>
    <x v="0"/>
    <x v="1"/>
    <x v="371"/>
    <n v="230.28"/>
    <n v="3"/>
    <n v="0.2"/>
    <n v="23.027999999999999"/>
    <x v="2"/>
  </r>
  <r>
    <n v="2616"/>
    <x v="1282"/>
    <s v="26/4/2014"/>
    <x v="617"/>
    <x v="1"/>
    <x v="636"/>
    <s v="Aleksandra Gannaway"/>
    <x v="1"/>
    <s v="United States"/>
    <s v="Los Angeles"/>
    <x v="1"/>
    <n v="90049"/>
    <x v="1"/>
    <x v="31"/>
    <x v="1"/>
    <x v="8"/>
    <x v="31"/>
    <n v="18.288"/>
    <n v="6"/>
    <n v="0.2"/>
    <n v="5.7149999999999999"/>
    <x v="2"/>
  </r>
  <r>
    <n v="2617"/>
    <x v="1283"/>
    <s v="1/4/2017"/>
    <x v="710"/>
    <x v="1"/>
    <x v="333"/>
    <s v="Maribeth Schnelling"/>
    <x v="0"/>
    <s v="United States"/>
    <s v="San Francisco"/>
    <x v="1"/>
    <n v="94110"/>
    <x v="1"/>
    <x v="1387"/>
    <x v="1"/>
    <x v="2"/>
    <x v="1373"/>
    <n v="5.78"/>
    <n v="2"/>
    <n v="0"/>
    <n v="2.7166000000000001"/>
    <x v="1"/>
  </r>
  <r>
    <n v="2618"/>
    <x v="1283"/>
    <s v="1/4/2017"/>
    <x v="710"/>
    <x v="1"/>
    <x v="333"/>
    <s v="Maribeth Schnelling"/>
    <x v="0"/>
    <s v="United States"/>
    <s v="San Francisco"/>
    <x v="1"/>
    <n v="94110"/>
    <x v="1"/>
    <x v="673"/>
    <x v="1"/>
    <x v="8"/>
    <x v="673"/>
    <n v="121.68"/>
    <n v="13"/>
    <n v="0.2"/>
    <n v="38.024999999999999"/>
    <x v="1"/>
  </r>
  <r>
    <n v="2619"/>
    <x v="1284"/>
    <s v="22/12/2017"/>
    <x v="738"/>
    <x v="1"/>
    <x v="487"/>
    <s v="Jim Mitchum"/>
    <x v="1"/>
    <s v="United States"/>
    <s v="Carlsbad"/>
    <x v="27"/>
    <n v="88220"/>
    <x v="1"/>
    <x v="381"/>
    <x v="1"/>
    <x v="6"/>
    <x v="382"/>
    <n v="4.17"/>
    <n v="3"/>
    <n v="0"/>
    <n v="1.0842000000000001"/>
    <x v="1"/>
  </r>
  <r>
    <n v="2620"/>
    <x v="1284"/>
    <s v="22/12/2017"/>
    <x v="738"/>
    <x v="1"/>
    <x v="487"/>
    <s v="Jim Mitchum"/>
    <x v="1"/>
    <s v="United States"/>
    <s v="Carlsbad"/>
    <x v="27"/>
    <n v="88220"/>
    <x v="1"/>
    <x v="1020"/>
    <x v="2"/>
    <x v="7"/>
    <x v="1011"/>
    <n v="67.040000000000006"/>
    <n v="4"/>
    <n v="0.2"/>
    <n v="6.7039999999999997"/>
    <x v="1"/>
  </r>
  <r>
    <n v="2621"/>
    <x v="1284"/>
    <s v="22/12/2017"/>
    <x v="738"/>
    <x v="1"/>
    <x v="487"/>
    <s v="Jim Mitchum"/>
    <x v="1"/>
    <s v="United States"/>
    <s v="Carlsbad"/>
    <x v="27"/>
    <n v="88220"/>
    <x v="1"/>
    <x v="253"/>
    <x v="1"/>
    <x v="4"/>
    <x v="254"/>
    <n v="37.32"/>
    <n v="3"/>
    <n v="0"/>
    <n v="10.4496"/>
    <x v="1"/>
  </r>
  <r>
    <n v="2622"/>
    <x v="1284"/>
    <s v="22/12/2017"/>
    <x v="738"/>
    <x v="1"/>
    <x v="487"/>
    <s v="Jim Mitchum"/>
    <x v="1"/>
    <s v="United States"/>
    <s v="Carlsbad"/>
    <x v="27"/>
    <n v="88220"/>
    <x v="1"/>
    <x v="932"/>
    <x v="1"/>
    <x v="2"/>
    <x v="925"/>
    <n v="18.45"/>
    <n v="5"/>
    <n v="0"/>
    <n v="8.6715"/>
    <x v="1"/>
  </r>
  <r>
    <n v="2623"/>
    <x v="1285"/>
    <s v="3/12/2014"/>
    <x v="546"/>
    <x v="0"/>
    <x v="637"/>
    <s v="Matthew Clasen"/>
    <x v="1"/>
    <s v="United States"/>
    <s v="Saint Louis"/>
    <x v="25"/>
    <n v="63116"/>
    <x v="2"/>
    <x v="1193"/>
    <x v="1"/>
    <x v="10"/>
    <x v="1178"/>
    <n v="25.92"/>
    <n v="4"/>
    <n v="0"/>
    <n v="12.441599999999999"/>
    <x v="0"/>
  </r>
  <r>
    <n v="2624"/>
    <x v="1286"/>
    <s v="22/10/2017"/>
    <x v="188"/>
    <x v="2"/>
    <x v="638"/>
    <s v="Tom Ashbrook"/>
    <x v="2"/>
    <s v="United States"/>
    <s v="New York City"/>
    <x v="15"/>
    <n v="10024"/>
    <x v="3"/>
    <x v="1388"/>
    <x v="2"/>
    <x v="16"/>
    <x v="1374"/>
    <n v="11199.968000000001"/>
    <n v="4"/>
    <n v="0.2"/>
    <n v="3919.9888000000001"/>
    <x v="4"/>
  </r>
  <r>
    <n v="2625"/>
    <x v="1286"/>
    <s v="22/10/2017"/>
    <x v="188"/>
    <x v="2"/>
    <x v="638"/>
    <s v="Tom Ashbrook"/>
    <x v="2"/>
    <s v="United States"/>
    <s v="New York City"/>
    <x v="15"/>
    <n v="10024"/>
    <x v="3"/>
    <x v="716"/>
    <x v="2"/>
    <x v="7"/>
    <x v="715"/>
    <n v="2399.6"/>
    <n v="8"/>
    <n v="0"/>
    <n v="647.89200000000005"/>
    <x v="4"/>
  </r>
  <r>
    <n v="2626"/>
    <x v="1286"/>
    <s v="22/10/2017"/>
    <x v="188"/>
    <x v="2"/>
    <x v="638"/>
    <s v="Tom Ashbrook"/>
    <x v="2"/>
    <s v="United States"/>
    <s v="New York City"/>
    <x v="15"/>
    <n v="10024"/>
    <x v="3"/>
    <x v="118"/>
    <x v="1"/>
    <x v="12"/>
    <x v="118"/>
    <n v="63.9"/>
    <n v="5"/>
    <n v="0"/>
    <n v="28.754999999999999"/>
    <x v="4"/>
  </r>
  <r>
    <n v="2627"/>
    <x v="1286"/>
    <s v="22/10/2017"/>
    <x v="188"/>
    <x v="2"/>
    <x v="638"/>
    <s v="Tom Ashbrook"/>
    <x v="2"/>
    <s v="United States"/>
    <s v="New York City"/>
    <x v="15"/>
    <n v="10024"/>
    <x v="3"/>
    <x v="509"/>
    <x v="2"/>
    <x v="7"/>
    <x v="509"/>
    <n v="52.99"/>
    <n v="1"/>
    <n v="0"/>
    <n v="0.52990000000000004"/>
    <x v="4"/>
  </r>
  <r>
    <n v="2628"/>
    <x v="1287"/>
    <s v="13/11/2017"/>
    <x v="205"/>
    <x v="2"/>
    <x v="115"/>
    <s v="Sean Braxton"/>
    <x v="1"/>
    <s v="United States"/>
    <s v="Springfield"/>
    <x v="24"/>
    <n v="45503"/>
    <x v="3"/>
    <x v="452"/>
    <x v="2"/>
    <x v="11"/>
    <x v="453"/>
    <n v="60.863999999999997"/>
    <n v="4"/>
    <n v="0.2"/>
    <n v="9.1295999999999999"/>
    <x v="4"/>
  </r>
  <r>
    <n v="2629"/>
    <x v="1287"/>
    <s v="13/11/2017"/>
    <x v="205"/>
    <x v="2"/>
    <x v="115"/>
    <s v="Sean Braxton"/>
    <x v="1"/>
    <s v="United States"/>
    <s v="Springfield"/>
    <x v="24"/>
    <n v="45503"/>
    <x v="3"/>
    <x v="1389"/>
    <x v="2"/>
    <x v="15"/>
    <x v="1375"/>
    <n v="652.995"/>
    <n v="7"/>
    <n v="0.7"/>
    <n v="-935.95950000000005"/>
    <x v="4"/>
  </r>
  <r>
    <n v="2630"/>
    <x v="1287"/>
    <s v="13/11/2017"/>
    <x v="205"/>
    <x v="2"/>
    <x v="115"/>
    <s v="Sean Braxton"/>
    <x v="1"/>
    <s v="United States"/>
    <s v="Springfield"/>
    <x v="24"/>
    <n v="45503"/>
    <x v="3"/>
    <x v="1390"/>
    <x v="1"/>
    <x v="8"/>
    <x v="1376"/>
    <n v="11.22"/>
    <n v="10"/>
    <n v="0.7"/>
    <n v="-7.48"/>
    <x v="4"/>
  </r>
  <r>
    <n v="2631"/>
    <x v="1288"/>
    <s v="10/9/2015"/>
    <x v="459"/>
    <x v="1"/>
    <x v="492"/>
    <s v="Aimee Bixby"/>
    <x v="0"/>
    <s v="United States"/>
    <s v="Tulsa"/>
    <x v="26"/>
    <n v="74133"/>
    <x v="2"/>
    <x v="1231"/>
    <x v="1"/>
    <x v="10"/>
    <x v="1214"/>
    <n v="14.94"/>
    <n v="3"/>
    <n v="0"/>
    <n v="7.0217999999999998"/>
    <x v="3"/>
  </r>
  <r>
    <n v="2632"/>
    <x v="1289"/>
    <s v="15/5/2017"/>
    <x v="775"/>
    <x v="1"/>
    <x v="639"/>
    <s v="Jason Fortune-"/>
    <x v="0"/>
    <s v="United States"/>
    <s v="Seattle"/>
    <x v="4"/>
    <n v="98103"/>
    <x v="1"/>
    <x v="891"/>
    <x v="0"/>
    <x v="5"/>
    <x v="884"/>
    <n v="39.96"/>
    <n v="2"/>
    <n v="0"/>
    <n v="17.1828"/>
    <x v="3"/>
  </r>
  <r>
    <n v="2633"/>
    <x v="1289"/>
    <s v="15/5/2017"/>
    <x v="775"/>
    <x v="1"/>
    <x v="639"/>
    <s v="Jason Fortune-"/>
    <x v="0"/>
    <s v="United States"/>
    <s v="Seattle"/>
    <x v="4"/>
    <n v="98103"/>
    <x v="1"/>
    <x v="1391"/>
    <x v="0"/>
    <x v="1"/>
    <x v="1377"/>
    <n v="42.624000000000002"/>
    <n v="2"/>
    <n v="0.2"/>
    <n v="4.2624000000000004"/>
    <x v="3"/>
  </r>
  <r>
    <n v="2634"/>
    <x v="1289"/>
    <s v="15/5/2017"/>
    <x v="775"/>
    <x v="1"/>
    <x v="639"/>
    <s v="Jason Fortune-"/>
    <x v="0"/>
    <s v="United States"/>
    <s v="Seattle"/>
    <x v="4"/>
    <n v="98103"/>
    <x v="1"/>
    <x v="157"/>
    <x v="0"/>
    <x v="1"/>
    <x v="158"/>
    <n v="220.96"/>
    <n v="1"/>
    <n v="0.2"/>
    <n v="24.858000000000001"/>
    <x v="3"/>
  </r>
  <r>
    <n v="2635"/>
    <x v="1290"/>
    <s v="5/7/2015"/>
    <x v="401"/>
    <x v="0"/>
    <x v="541"/>
    <s v="Barbara Fisher"/>
    <x v="1"/>
    <s v="United States"/>
    <s v="Fayetteville"/>
    <x v="3"/>
    <n v="28314"/>
    <x v="0"/>
    <x v="1392"/>
    <x v="0"/>
    <x v="5"/>
    <x v="1378"/>
    <n v="4.9279999999999999"/>
    <n v="2"/>
    <n v="0.2"/>
    <n v="0.73919999999999997"/>
    <x v="3"/>
  </r>
  <r>
    <n v="2636"/>
    <x v="1290"/>
    <s v="5/7/2015"/>
    <x v="401"/>
    <x v="0"/>
    <x v="541"/>
    <s v="Barbara Fisher"/>
    <x v="1"/>
    <s v="United States"/>
    <s v="Fayetteville"/>
    <x v="3"/>
    <n v="28314"/>
    <x v="0"/>
    <x v="544"/>
    <x v="1"/>
    <x v="8"/>
    <x v="544"/>
    <n v="7.23"/>
    <n v="5"/>
    <n v="0.7"/>
    <n v="-5.7839999999999998"/>
    <x v="3"/>
  </r>
  <r>
    <n v="2637"/>
    <x v="1291"/>
    <s v="15/8/2015"/>
    <x v="811"/>
    <x v="1"/>
    <x v="640"/>
    <s v="Tim Taslimi"/>
    <x v="1"/>
    <s v="United States"/>
    <s v="Los Angeles"/>
    <x v="1"/>
    <n v="90045"/>
    <x v="1"/>
    <x v="765"/>
    <x v="1"/>
    <x v="4"/>
    <x v="764"/>
    <n v="323.10000000000002"/>
    <n v="2"/>
    <n v="0"/>
    <n v="61.389000000000003"/>
    <x v="1"/>
  </r>
  <r>
    <n v="2638"/>
    <x v="1292"/>
    <s v="12/6/2017"/>
    <x v="812"/>
    <x v="1"/>
    <x v="641"/>
    <s v="Sarah Bern"/>
    <x v="0"/>
    <s v="United States"/>
    <s v="New York City"/>
    <x v="15"/>
    <n v="10035"/>
    <x v="3"/>
    <x v="1393"/>
    <x v="1"/>
    <x v="10"/>
    <x v="1379"/>
    <n v="19.04"/>
    <n v="4"/>
    <n v="0"/>
    <n v="9.3295999999999992"/>
    <x v="5"/>
  </r>
  <r>
    <n v="2639"/>
    <x v="1292"/>
    <s v="12/6/2017"/>
    <x v="812"/>
    <x v="1"/>
    <x v="641"/>
    <s v="Sarah Bern"/>
    <x v="0"/>
    <s v="United States"/>
    <s v="New York City"/>
    <x v="15"/>
    <n v="10035"/>
    <x v="3"/>
    <x v="520"/>
    <x v="1"/>
    <x v="8"/>
    <x v="520"/>
    <n v="13.128"/>
    <n v="3"/>
    <n v="0.2"/>
    <n v="4.2666000000000004"/>
    <x v="5"/>
  </r>
  <r>
    <n v="2640"/>
    <x v="1292"/>
    <s v="12/6/2017"/>
    <x v="812"/>
    <x v="1"/>
    <x v="641"/>
    <s v="Sarah Bern"/>
    <x v="0"/>
    <s v="United States"/>
    <s v="New York City"/>
    <x v="15"/>
    <n v="10035"/>
    <x v="3"/>
    <x v="1394"/>
    <x v="1"/>
    <x v="6"/>
    <x v="1380"/>
    <n v="64.14"/>
    <n v="3"/>
    <n v="0"/>
    <n v="16.676400000000001"/>
    <x v="5"/>
  </r>
  <r>
    <n v="2641"/>
    <x v="1292"/>
    <s v="12/6/2017"/>
    <x v="812"/>
    <x v="1"/>
    <x v="641"/>
    <s v="Sarah Bern"/>
    <x v="0"/>
    <s v="United States"/>
    <s v="New York City"/>
    <x v="15"/>
    <n v="10035"/>
    <x v="3"/>
    <x v="467"/>
    <x v="0"/>
    <x v="1"/>
    <x v="468"/>
    <n v="858.24"/>
    <n v="4"/>
    <n v="0.1"/>
    <n v="143.04"/>
    <x v="5"/>
  </r>
  <r>
    <n v="2642"/>
    <x v="1293"/>
    <s v="20/2/2015"/>
    <x v="813"/>
    <x v="1"/>
    <x v="215"/>
    <s v="Liz MacKendrick"/>
    <x v="0"/>
    <s v="United States"/>
    <s v="Hot Springs"/>
    <x v="36"/>
    <n v="71901"/>
    <x v="0"/>
    <x v="701"/>
    <x v="2"/>
    <x v="11"/>
    <x v="701"/>
    <n v="29.99"/>
    <n v="1"/>
    <n v="0"/>
    <n v="2.9990000000000001"/>
    <x v="3"/>
  </r>
  <r>
    <n v="2643"/>
    <x v="1294"/>
    <s v="29/12/2016"/>
    <x v="525"/>
    <x v="2"/>
    <x v="567"/>
    <s v="Kelly Andreada"/>
    <x v="0"/>
    <s v="United States"/>
    <s v="Aurora"/>
    <x v="10"/>
    <n v="60505"/>
    <x v="2"/>
    <x v="968"/>
    <x v="1"/>
    <x v="10"/>
    <x v="961"/>
    <n v="186.048"/>
    <n v="6"/>
    <n v="0.2"/>
    <n v="67.442400000000006"/>
    <x v="6"/>
  </r>
  <r>
    <n v="2644"/>
    <x v="1295"/>
    <s v="17/4/2016"/>
    <x v="180"/>
    <x v="0"/>
    <x v="408"/>
    <s v="Ben Ferrer"/>
    <x v="2"/>
    <s v="United States"/>
    <s v="Raleigh"/>
    <x v="3"/>
    <n v="27604"/>
    <x v="0"/>
    <x v="521"/>
    <x v="2"/>
    <x v="7"/>
    <x v="521"/>
    <n v="36.792000000000002"/>
    <n v="1"/>
    <n v="0.2"/>
    <n v="4.1391"/>
    <x v="1"/>
  </r>
  <r>
    <n v="2645"/>
    <x v="1295"/>
    <s v="17/4/2016"/>
    <x v="180"/>
    <x v="0"/>
    <x v="408"/>
    <s v="Ben Ferrer"/>
    <x v="2"/>
    <s v="United States"/>
    <s v="Raleigh"/>
    <x v="3"/>
    <n v="27604"/>
    <x v="0"/>
    <x v="396"/>
    <x v="0"/>
    <x v="5"/>
    <x v="397"/>
    <n v="18.623999999999999"/>
    <n v="8"/>
    <n v="0.2"/>
    <n v="6.2855999999999996"/>
    <x v="1"/>
  </r>
  <r>
    <n v="2646"/>
    <x v="1296"/>
    <s v="7/9/2014"/>
    <x v="74"/>
    <x v="0"/>
    <x v="483"/>
    <s v="Tom Boeckenhauer"/>
    <x v="0"/>
    <s v="United States"/>
    <s v="Tulsa"/>
    <x v="26"/>
    <n v="74133"/>
    <x v="2"/>
    <x v="1006"/>
    <x v="0"/>
    <x v="5"/>
    <x v="1381"/>
    <n v="57.69"/>
    <n v="3"/>
    <n v="0"/>
    <n v="23.652899999999999"/>
    <x v="3"/>
  </r>
  <r>
    <n v="2647"/>
    <x v="1296"/>
    <s v="7/9/2014"/>
    <x v="74"/>
    <x v="0"/>
    <x v="483"/>
    <s v="Tom Boeckenhauer"/>
    <x v="0"/>
    <s v="United States"/>
    <s v="Tulsa"/>
    <x v="26"/>
    <n v="74133"/>
    <x v="2"/>
    <x v="1395"/>
    <x v="1"/>
    <x v="8"/>
    <x v="1382"/>
    <n v="42.81"/>
    <n v="3"/>
    <n v="0"/>
    <n v="20.120699999999999"/>
    <x v="3"/>
  </r>
  <r>
    <n v="2648"/>
    <x v="1296"/>
    <s v="7/9/2014"/>
    <x v="74"/>
    <x v="0"/>
    <x v="483"/>
    <s v="Tom Boeckenhauer"/>
    <x v="0"/>
    <s v="United States"/>
    <s v="Tulsa"/>
    <x v="26"/>
    <n v="74133"/>
    <x v="2"/>
    <x v="1396"/>
    <x v="1"/>
    <x v="10"/>
    <x v="1383"/>
    <n v="12.96"/>
    <n v="2"/>
    <n v="0"/>
    <n v="6.2207999999999997"/>
    <x v="3"/>
  </r>
  <r>
    <n v="2649"/>
    <x v="1296"/>
    <s v="7/9/2014"/>
    <x v="74"/>
    <x v="0"/>
    <x v="483"/>
    <s v="Tom Boeckenhauer"/>
    <x v="0"/>
    <s v="United States"/>
    <s v="Tulsa"/>
    <x v="26"/>
    <n v="74133"/>
    <x v="2"/>
    <x v="1369"/>
    <x v="0"/>
    <x v="5"/>
    <x v="1354"/>
    <n v="821.88"/>
    <n v="6"/>
    <n v="0"/>
    <n v="213.68879999999999"/>
    <x v="3"/>
  </r>
  <r>
    <n v="2650"/>
    <x v="1296"/>
    <s v="7/9/2014"/>
    <x v="74"/>
    <x v="0"/>
    <x v="483"/>
    <s v="Tom Boeckenhauer"/>
    <x v="0"/>
    <s v="United States"/>
    <s v="Tulsa"/>
    <x v="26"/>
    <n v="74133"/>
    <x v="2"/>
    <x v="139"/>
    <x v="2"/>
    <x v="7"/>
    <x v="140"/>
    <n v="104.85"/>
    <n v="3"/>
    <n v="0"/>
    <n v="28.3095"/>
    <x v="3"/>
  </r>
  <r>
    <n v="2651"/>
    <x v="1297"/>
    <s v="26/9/2016"/>
    <x v="152"/>
    <x v="1"/>
    <x v="64"/>
    <s v="Sally Hughsby"/>
    <x v="1"/>
    <s v="United States"/>
    <s v="Hesperia"/>
    <x v="1"/>
    <n v="92345"/>
    <x v="1"/>
    <x v="899"/>
    <x v="0"/>
    <x v="0"/>
    <x v="892"/>
    <n v="424.95749999999998"/>
    <n v="5"/>
    <n v="0.15"/>
    <n v="19.998000000000001"/>
    <x v="3"/>
  </r>
  <r>
    <n v="2652"/>
    <x v="1298"/>
    <s v="17/9/2017"/>
    <x v="814"/>
    <x v="0"/>
    <x v="127"/>
    <s v="Alan Schoenberger"/>
    <x v="1"/>
    <s v="United States"/>
    <s v="Provo"/>
    <x v="7"/>
    <n v="84604"/>
    <x v="1"/>
    <x v="1366"/>
    <x v="1"/>
    <x v="8"/>
    <x v="307"/>
    <n v="10.776"/>
    <n v="3"/>
    <n v="0.2"/>
    <n v="3.5022000000000002"/>
    <x v="1"/>
  </r>
  <r>
    <n v="2653"/>
    <x v="1298"/>
    <s v="17/9/2017"/>
    <x v="814"/>
    <x v="0"/>
    <x v="127"/>
    <s v="Alan Schoenberger"/>
    <x v="1"/>
    <s v="United States"/>
    <s v="Provo"/>
    <x v="7"/>
    <n v="84604"/>
    <x v="1"/>
    <x v="696"/>
    <x v="1"/>
    <x v="8"/>
    <x v="696"/>
    <n v="11.784000000000001"/>
    <n v="3"/>
    <n v="0.2"/>
    <n v="4.2717000000000001"/>
    <x v="1"/>
  </r>
  <r>
    <n v="2654"/>
    <x v="1298"/>
    <s v="17/9/2017"/>
    <x v="814"/>
    <x v="0"/>
    <x v="127"/>
    <s v="Alan Schoenberger"/>
    <x v="1"/>
    <s v="United States"/>
    <s v="Provo"/>
    <x v="7"/>
    <n v="84604"/>
    <x v="1"/>
    <x v="1397"/>
    <x v="1"/>
    <x v="10"/>
    <x v="1384"/>
    <n v="164.88"/>
    <n v="3"/>
    <n v="0"/>
    <n v="80.791200000000003"/>
    <x v="1"/>
  </r>
  <r>
    <n v="2655"/>
    <x v="1298"/>
    <s v="17/9/2017"/>
    <x v="814"/>
    <x v="0"/>
    <x v="127"/>
    <s v="Alan Schoenberger"/>
    <x v="1"/>
    <s v="United States"/>
    <s v="Provo"/>
    <x v="7"/>
    <n v="84604"/>
    <x v="1"/>
    <x v="1398"/>
    <x v="0"/>
    <x v="0"/>
    <x v="1385"/>
    <n v="1292.94"/>
    <n v="3"/>
    <n v="0"/>
    <n v="77.576400000000007"/>
    <x v="1"/>
  </r>
  <r>
    <n v="2656"/>
    <x v="1298"/>
    <s v="17/9/2017"/>
    <x v="814"/>
    <x v="0"/>
    <x v="127"/>
    <s v="Alan Schoenberger"/>
    <x v="1"/>
    <s v="United States"/>
    <s v="Provo"/>
    <x v="7"/>
    <n v="84604"/>
    <x v="1"/>
    <x v="1399"/>
    <x v="1"/>
    <x v="8"/>
    <x v="1386"/>
    <n v="25.584"/>
    <n v="2"/>
    <n v="0.2"/>
    <n v="8.9543999999999997"/>
    <x v="1"/>
  </r>
  <r>
    <n v="2657"/>
    <x v="1298"/>
    <s v="17/9/2017"/>
    <x v="814"/>
    <x v="0"/>
    <x v="127"/>
    <s v="Alan Schoenberger"/>
    <x v="1"/>
    <s v="United States"/>
    <s v="Provo"/>
    <x v="7"/>
    <n v="84604"/>
    <x v="1"/>
    <x v="533"/>
    <x v="1"/>
    <x v="4"/>
    <x v="533"/>
    <n v="261.74"/>
    <n v="2"/>
    <n v="0"/>
    <n v="65.435000000000002"/>
    <x v="1"/>
  </r>
  <r>
    <n v="2658"/>
    <x v="1298"/>
    <s v="17/9/2017"/>
    <x v="814"/>
    <x v="0"/>
    <x v="127"/>
    <s v="Alan Schoenberger"/>
    <x v="1"/>
    <s v="United States"/>
    <s v="Provo"/>
    <x v="7"/>
    <n v="84604"/>
    <x v="1"/>
    <x v="782"/>
    <x v="1"/>
    <x v="2"/>
    <x v="781"/>
    <n v="14.4"/>
    <n v="5"/>
    <n v="0"/>
    <n v="7.056"/>
    <x v="1"/>
  </r>
  <r>
    <n v="2659"/>
    <x v="1299"/>
    <s v="16/8/2016"/>
    <x v="428"/>
    <x v="1"/>
    <x v="7"/>
    <s v="Pete Kriz"/>
    <x v="0"/>
    <s v="United States"/>
    <s v="San Francisco"/>
    <x v="1"/>
    <n v="94110"/>
    <x v="1"/>
    <x v="135"/>
    <x v="1"/>
    <x v="12"/>
    <x v="136"/>
    <n v="10.86"/>
    <n v="3"/>
    <n v="0"/>
    <n v="5.1041999999999996"/>
    <x v="1"/>
  </r>
  <r>
    <n v="2660"/>
    <x v="1300"/>
    <s v="24/12/2015"/>
    <x v="514"/>
    <x v="1"/>
    <x v="403"/>
    <s v="Harold Ryan"/>
    <x v="1"/>
    <s v="United States"/>
    <s v="Gilbert"/>
    <x v="16"/>
    <n v="85234"/>
    <x v="1"/>
    <x v="157"/>
    <x v="0"/>
    <x v="1"/>
    <x v="158"/>
    <n v="883.84"/>
    <n v="4"/>
    <n v="0.2"/>
    <n v="99.432000000000002"/>
    <x v="1"/>
  </r>
  <r>
    <n v="2661"/>
    <x v="1301"/>
    <s v="28/11/2017"/>
    <x v="348"/>
    <x v="1"/>
    <x v="375"/>
    <s v="Deirdre Greer"/>
    <x v="1"/>
    <s v="United States"/>
    <s v="New York City"/>
    <x v="15"/>
    <n v="10035"/>
    <x v="3"/>
    <x v="1400"/>
    <x v="2"/>
    <x v="7"/>
    <x v="1387"/>
    <n v="1979.89"/>
    <n v="11"/>
    <n v="0"/>
    <n v="494.97250000000003"/>
    <x v="1"/>
  </r>
  <r>
    <n v="2662"/>
    <x v="1301"/>
    <s v="28/11/2017"/>
    <x v="348"/>
    <x v="1"/>
    <x v="375"/>
    <s v="Deirdre Greer"/>
    <x v="1"/>
    <s v="United States"/>
    <s v="New York City"/>
    <x v="15"/>
    <n v="10035"/>
    <x v="3"/>
    <x v="889"/>
    <x v="1"/>
    <x v="12"/>
    <x v="882"/>
    <n v="79.959999999999994"/>
    <n v="2"/>
    <n v="0"/>
    <n v="35.981999999999999"/>
    <x v="1"/>
  </r>
  <r>
    <n v="2663"/>
    <x v="1302"/>
    <s v="14/4/2017"/>
    <x v="339"/>
    <x v="2"/>
    <x v="642"/>
    <s v="Craig Leslie"/>
    <x v="2"/>
    <s v="United States"/>
    <s v="Springfield"/>
    <x v="25"/>
    <n v="65807"/>
    <x v="2"/>
    <x v="236"/>
    <x v="1"/>
    <x v="8"/>
    <x v="237"/>
    <n v="8.76"/>
    <n v="2"/>
    <n v="0"/>
    <n v="4.2047999999999996"/>
    <x v="6"/>
  </r>
  <r>
    <n v="2664"/>
    <x v="1303"/>
    <s v="1/5/2016"/>
    <x v="602"/>
    <x v="2"/>
    <x v="520"/>
    <s v="Herbert Flentye"/>
    <x v="0"/>
    <s v="United States"/>
    <s v="Memphis"/>
    <x v="18"/>
    <n v="38109"/>
    <x v="0"/>
    <x v="639"/>
    <x v="1"/>
    <x v="2"/>
    <x v="639"/>
    <n v="3.984"/>
    <n v="1"/>
    <n v="0.2"/>
    <n v="1.2948"/>
    <x v="0"/>
  </r>
  <r>
    <n v="2665"/>
    <x v="1303"/>
    <s v="1/5/2016"/>
    <x v="602"/>
    <x v="2"/>
    <x v="520"/>
    <s v="Herbert Flentye"/>
    <x v="0"/>
    <s v="United States"/>
    <s v="Memphis"/>
    <x v="18"/>
    <n v="38109"/>
    <x v="0"/>
    <x v="121"/>
    <x v="0"/>
    <x v="3"/>
    <x v="121"/>
    <n v="370.62"/>
    <n v="3"/>
    <n v="0.4"/>
    <n v="-142.071"/>
    <x v="0"/>
  </r>
  <r>
    <n v="2666"/>
    <x v="1303"/>
    <s v="1/5/2016"/>
    <x v="602"/>
    <x v="2"/>
    <x v="520"/>
    <s v="Herbert Flentye"/>
    <x v="0"/>
    <s v="United States"/>
    <s v="Memphis"/>
    <x v="18"/>
    <n v="38109"/>
    <x v="0"/>
    <x v="1203"/>
    <x v="1"/>
    <x v="8"/>
    <x v="1188"/>
    <n v="2.742"/>
    <n v="2"/>
    <n v="0.7"/>
    <n v="-2.0108000000000001"/>
    <x v="0"/>
  </r>
  <r>
    <n v="2667"/>
    <x v="1304"/>
    <s v="1/10/2016"/>
    <x v="152"/>
    <x v="3"/>
    <x v="643"/>
    <s v="Hunter Glantz"/>
    <x v="0"/>
    <s v="United States"/>
    <s v="Amarillo"/>
    <x v="5"/>
    <n v="79109"/>
    <x v="2"/>
    <x v="217"/>
    <x v="2"/>
    <x v="11"/>
    <x v="463"/>
    <n v="79.512"/>
    <n v="3"/>
    <n v="0.2"/>
    <n v="20.8719"/>
    <x v="7"/>
  </r>
  <r>
    <n v="2668"/>
    <x v="1304"/>
    <s v="1/10/2016"/>
    <x v="152"/>
    <x v="3"/>
    <x v="643"/>
    <s v="Hunter Glantz"/>
    <x v="0"/>
    <s v="United States"/>
    <s v="Amarillo"/>
    <x v="5"/>
    <n v="79109"/>
    <x v="2"/>
    <x v="258"/>
    <x v="1"/>
    <x v="10"/>
    <x v="33"/>
    <n v="28.352"/>
    <n v="1"/>
    <n v="0.2"/>
    <n v="9.5687999999999995"/>
    <x v="7"/>
  </r>
  <r>
    <n v="2669"/>
    <x v="1305"/>
    <s v="25/8/2015"/>
    <x v="815"/>
    <x v="1"/>
    <x v="644"/>
    <s v="Nancy Lomonaco"/>
    <x v="2"/>
    <s v="United States"/>
    <s v="Los Angeles"/>
    <x v="1"/>
    <n v="90045"/>
    <x v="1"/>
    <x v="23"/>
    <x v="0"/>
    <x v="1"/>
    <x v="23"/>
    <n v="40.783999999999999"/>
    <n v="1"/>
    <n v="0.2"/>
    <n v="4.5881999999999996"/>
    <x v="3"/>
  </r>
  <r>
    <n v="2670"/>
    <x v="1305"/>
    <s v="25/8/2015"/>
    <x v="815"/>
    <x v="1"/>
    <x v="644"/>
    <s v="Nancy Lomonaco"/>
    <x v="2"/>
    <s v="United States"/>
    <s v="Los Angeles"/>
    <x v="1"/>
    <n v="90045"/>
    <x v="1"/>
    <x v="1276"/>
    <x v="1"/>
    <x v="9"/>
    <x v="1261"/>
    <n v="105.96"/>
    <n v="4"/>
    <n v="0"/>
    <n v="29.668800000000001"/>
    <x v="3"/>
  </r>
  <r>
    <n v="2671"/>
    <x v="1306"/>
    <s v="9/9/2014"/>
    <x v="74"/>
    <x v="0"/>
    <x v="645"/>
    <s v="Rick Reed"/>
    <x v="1"/>
    <s v="United States"/>
    <s v="Lowell"/>
    <x v="31"/>
    <n v="1852"/>
    <x v="3"/>
    <x v="162"/>
    <x v="1"/>
    <x v="10"/>
    <x v="163"/>
    <n v="166.44"/>
    <n v="3"/>
    <n v="0"/>
    <n v="79.891199999999998"/>
    <x v="0"/>
  </r>
  <r>
    <n v="2672"/>
    <x v="1306"/>
    <s v="9/9/2014"/>
    <x v="74"/>
    <x v="0"/>
    <x v="645"/>
    <s v="Rick Reed"/>
    <x v="1"/>
    <s v="United States"/>
    <s v="Lowell"/>
    <x v="31"/>
    <n v="1852"/>
    <x v="3"/>
    <x v="1401"/>
    <x v="0"/>
    <x v="1"/>
    <x v="1388"/>
    <n v="785.88"/>
    <n v="6"/>
    <n v="0"/>
    <n v="212.1876"/>
    <x v="0"/>
  </r>
  <r>
    <n v="2673"/>
    <x v="1306"/>
    <s v="9/9/2014"/>
    <x v="74"/>
    <x v="0"/>
    <x v="645"/>
    <s v="Rick Reed"/>
    <x v="1"/>
    <s v="United States"/>
    <s v="Lowell"/>
    <x v="31"/>
    <n v="1852"/>
    <x v="3"/>
    <x v="1402"/>
    <x v="1"/>
    <x v="10"/>
    <x v="1389"/>
    <n v="26.2"/>
    <n v="2"/>
    <n v="0"/>
    <n v="12.837999999999999"/>
    <x v="0"/>
  </r>
  <r>
    <n v="2674"/>
    <x v="1306"/>
    <s v="9/9/2014"/>
    <x v="74"/>
    <x v="0"/>
    <x v="645"/>
    <s v="Rick Reed"/>
    <x v="1"/>
    <s v="United States"/>
    <s v="Lowell"/>
    <x v="31"/>
    <n v="1852"/>
    <x v="3"/>
    <x v="1244"/>
    <x v="1"/>
    <x v="4"/>
    <x v="1227"/>
    <n v="1325.85"/>
    <n v="5"/>
    <n v="0"/>
    <n v="238.65299999999999"/>
    <x v="0"/>
  </r>
  <r>
    <n v="2675"/>
    <x v="1307"/>
    <s v="3/12/2017"/>
    <x v="108"/>
    <x v="3"/>
    <x v="646"/>
    <s v="Toby Carlisle"/>
    <x v="0"/>
    <s v="United States"/>
    <s v="San Diego"/>
    <x v="1"/>
    <n v="92024"/>
    <x v="1"/>
    <x v="447"/>
    <x v="1"/>
    <x v="10"/>
    <x v="1228"/>
    <n v="166.44"/>
    <n v="3"/>
    <n v="0"/>
    <n v="79.891199999999998"/>
    <x v="7"/>
  </r>
  <r>
    <n v="2676"/>
    <x v="1308"/>
    <s v="27/11/2017"/>
    <x v="348"/>
    <x v="1"/>
    <x v="140"/>
    <s v="Doug Bickford"/>
    <x v="0"/>
    <s v="United States"/>
    <s v="Asheville"/>
    <x v="3"/>
    <n v="28806"/>
    <x v="0"/>
    <x v="909"/>
    <x v="1"/>
    <x v="6"/>
    <x v="901"/>
    <n v="8.76"/>
    <n v="5"/>
    <n v="0.2"/>
    <n v="0.76649999999999996"/>
    <x v="3"/>
  </r>
  <r>
    <n v="2677"/>
    <x v="1308"/>
    <s v="27/11/2017"/>
    <x v="348"/>
    <x v="1"/>
    <x v="140"/>
    <s v="Doug Bickford"/>
    <x v="0"/>
    <s v="United States"/>
    <s v="Asheville"/>
    <x v="3"/>
    <n v="28806"/>
    <x v="0"/>
    <x v="1309"/>
    <x v="1"/>
    <x v="9"/>
    <x v="1294"/>
    <n v="43.584000000000003"/>
    <n v="1"/>
    <n v="0.2"/>
    <n v="4.3583999999999996"/>
    <x v="3"/>
  </r>
  <r>
    <n v="2678"/>
    <x v="1309"/>
    <s v="21/6/2014"/>
    <x v="365"/>
    <x v="3"/>
    <x v="647"/>
    <s v="Stewart Visinsky"/>
    <x v="0"/>
    <s v="United States"/>
    <s v="Pueblo"/>
    <x v="22"/>
    <n v="81001"/>
    <x v="1"/>
    <x v="1085"/>
    <x v="1"/>
    <x v="8"/>
    <x v="1075"/>
    <n v="11.087999999999999"/>
    <n v="7"/>
    <n v="0.7"/>
    <n v="-8.1311999999999998"/>
    <x v="7"/>
  </r>
  <r>
    <n v="2679"/>
    <x v="1309"/>
    <s v="21/6/2014"/>
    <x v="365"/>
    <x v="3"/>
    <x v="647"/>
    <s v="Stewart Visinsky"/>
    <x v="0"/>
    <s v="United States"/>
    <s v="Pueblo"/>
    <x v="22"/>
    <n v="81001"/>
    <x v="1"/>
    <x v="735"/>
    <x v="1"/>
    <x v="8"/>
    <x v="734"/>
    <n v="25.164000000000001"/>
    <n v="2"/>
    <n v="0.7"/>
    <n v="-16.776"/>
    <x v="7"/>
  </r>
  <r>
    <n v="2680"/>
    <x v="1310"/>
    <s v="21/1/2017"/>
    <x v="210"/>
    <x v="1"/>
    <x v="414"/>
    <s v="Mick Hernandez"/>
    <x v="2"/>
    <s v="United States"/>
    <s v="Jackson"/>
    <x v="12"/>
    <n v="49201"/>
    <x v="2"/>
    <x v="614"/>
    <x v="1"/>
    <x v="8"/>
    <x v="614"/>
    <n v="14.4"/>
    <n v="5"/>
    <n v="0"/>
    <n v="7.056"/>
    <x v="5"/>
  </r>
  <r>
    <n v="2681"/>
    <x v="1310"/>
    <s v="21/1/2017"/>
    <x v="210"/>
    <x v="1"/>
    <x v="414"/>
    <s v="Mick Hernandez"/>
    <x v="2"/>
    <s v="United States"/>
    <s v="Jackson"/>
    <x v="12"/>
    <n v="49201"/>
    <x v="2"/>
    <x v="695"/>
    <x v="2"/>
    <x v="11"/>
    <x v="695"/>
    <n v="619.95000000000005"/>
    <n v="5"/>
    <n v="0"/>
    <n v="111.59099999999999"/>
    <x v="5"/>
  </r>
  <r>
    <n v="2682"/>
    <x v="1310"/>
    <s v="21/1/2017"/>
    <x v="210"/>
    <x v="1"/>
    <x v="414"/>
    <s v="Mick Hernandez"/>
    <x v="2"/>
    <s v="United States"/>
    <s v="Jackson"/>
    <x v="12"/>
    <n v="49201"/>
    <x v="2"/>
    <x v="1403"/>
    <x v="1"/>
    <x v="8"/>
    <x v="1390"/>
    <n v="89.52"/>
    <n v="4"/>
    <n v="0"/>
    <n v="42.074399999999997"/>
    <x v="5"/>
  </r>
  <r>
    <n v="2683"/>
    <x v="1310"/>
    <s v="21/1/2017"/>
    <x v="210"/>
    <x v="1"/>
    <x v="414"/>
    <s v="Mick Hernandez"/>
    <x v="2"/>
    <s v="United States"/>
    <s v="Jackson"/>
    <x v="12"/>
    <n v="49201"/>
    <x v="2"/>
    <x v="1404"/>
    <x v="2"/>
    <x v="15"/>
    <x v="1391"/>
    <n v="350.97300000000001"/>
    <n v="3"/>
    <n v="0.1"/>
    <n v="152.0883"/>
    <x v="5"/>
  </r>
  <r>
    <n v="2684"/>
    <x v="1310"/>
    <s v="21/1/2017"/>
    <x v="210"/>
    <x v="1"/>
    <x v="414"/>
    <s v="Mick Hernandez"/>
    <x v="2"/>
    <s v="United States"/>
    <s v="Jackson"/>
    <x v="12"/>
    <n v="49201"/>
    <x v="2"/>
    <x v="1405"/>
    <x v="2"/>
    <x v="7"/>
    <x v="1392"/>
    <n v="164.99"/>
    <n v="1"/>
    <n v="0"/>
    <n v="49.497"/>
    <x v="5"/>
  </r>
  <r>
    <n v="2685"/>
    <x v="1311"/>
    <s v="29/6/2017"/>
    <x v="663"/>
    <x v="1"/>
    <x v="564"/>
    <s v="Carol Triggs"/>
    <x v="0"/>
    <s v="United States"/>
    <s v="Los Angeles"/>
    <x v="1"/>
    <n v="90004"/>
    <x v="1"/>
    <x v="1311"/>
    <x v="1"/>
    <x v="8"/>
    <x v="1297"/>
    <n v="312.55200000000002"/>
    <n v="9"/>
    <n v="0.2"/>
    <n v="101.57940000000001"/>
    <x v="2"/>
  </r>
  <r>
    <n v="2686"/>
    <x v="1312"/>
    <s v="6/9/2016"/>
    <x v="47"/>
    <x v="1"/>
    <x v="41"/>
    <s v="Karl Braun"/>
    <x v="0"/>
    <s v="United States"/>
    <s v="Thomasville"/>
    <x v="3"/>
    <n v="27360"/>
    <x v="0"/>
    <x v="889"/>
    <x v="1"/>
    <x v="12"/>
    <x v="882"/>
    <n v="95.951999999999998"/>
    <n v="3"/>
    <n v="0.2"/>
    <n v="29.984999999999999"/>
    <x v="3"/>
  </r>
  <r>
    <n v="2687"/>
    <x v="1312"/>
    <s v="6/9/2016"/>
    <x v="47"/>
    <x v="1"/>
    <x v="41"/>
    <s v="Karl Braun"/>
    <x v="0"/>
    <s v="United States"/>
    <s v="Thomasville"/>
    <x v="3"/>
    <n v="27360"/>
    <x v="0"/>
    <x v="880"/>
    <x v="1"/>
    <x v="8"/>
    <x v="874"/>
    <n v="3.2040000000000002"/>
    <n v="2"/>
    <n v="0.7"/>
    <n v="-2.4563999999999999"/>
    <x v="3"/>
  </r>
  <r>
    <n v="2688"/>
    <x v="1313"/>
    <s v="4/8/2016"/>
    <x v="816"/>
    <x v="2"/>
    <x v="267"/>
    <s v="Ralph Arnett"/>
    <x v="0"/>
    <s v="United States"/>
    <s v="Peoria"/>
    <x v="10"/>
    <n v="61604"/>
    <x v="2"/>
    <x v="1406"/>
    <x v="1"/>
    <x v="8"/>
    <x v="1393"/>
    <n v="3.98"/>
    <n v="5"/>
    <n v="0.8"/>
    <n v="-6.5670000000000002"/>
    <x v="6"/>
  </r>
  <r>
    <n v="2689"/>
    <x v="1314"/>
    <s v="12/11/2015"/>
    <x v="665"/>
    <x v="2"/>
    <x v="289"/>
    <s v="Yoseph Carroll"/>
    <x v="1"/>
    <s v="United States"/>
    <s v="Los Angeles"/>
    <x v="1"/>
    <n v="90032"/>
    <x v="1"/>
    <x v="1407"/>
    <x v="1"/>
    <x v="10"/>
    <x v="1394"/>
    <n v="15.7"/>
    <n v="5"/>
    <n v="0"/>
    <n v="7.0650000000000004"/>
    <x v="4"/>
  </r>
  <r>
    <n v="2690"/>
    <x v="1315"/>
    <s v="30/6/2014"/>
    <x v="326"/>
    <x v="2"/>
    <x v="154"/>
    <s v="Russell Applegate"/>
    <x v="0"/>
    <s v="United States"/>
    <s v="Chicago"/>
    <x v="10"/>
    <n v="60653"/>
    <x v="2"/>
    <x v="1199"/>
    <x v="1"/>
    <x v="6"/>
    <x v="1184"/>
    <n v="5.2480000000000002"/>
    <n v="4"/>
    <n v="0.2"/>
    <n v="1.64"/>
    <x v="4"/>
  </r>
  <r>
    <n v="2691"/>
    <x v="1316"/>
    <s v="4/12/2017"/>
    <x v="274"/>
    <x v="1"/>
    <x v="380"/>
    <s v="Charles McCrossin"/>
    <x v="0"/>
    <s v="United States"/>
    <s v="Philadelphia"/>
    <x v="9"/>
    <n v="19134"/>
    <x v="3"/>
    <x v="990"/>
    <x v="1"/>
    <x v="8"/>
    <x v="305"/>
    <n v="5.3460000000000001"/>
    <n v="3"/>
    <n v="0.7"/>
    <n v="-4.4550000000000001"/>
    <x v="1"/>
  </r>
  <r>
    <n v="2692"/>
    <x v="1317"/>
    <s v="28/8/2016"/>
    <x v="48"/>
    <x v="1"/>
    <x v="79"/>
    <s v="Chad Sievert"/>
    <x v="0"/>
    <s v="United States"/>
    <s v="Englewood"/>
    <x v="22"/>
    <n v="80112"/>
    <x v="1"/>
    <x v="1408"/>
    <x v="1"/>
    <x v="10"/>
    <x v="1395"/>
    <n v="15.48"/>
    <n v="3"/>
    <n v="0.2"/>
    <n v="5.6115000000000004"/>
    <x v="3"/>
  </r>
  <r>
    <n v="2693"/>
    <x v="1317"/>
    <s v="28/8/2016"/>
    <x v="48"/>
    <x v="1"/>
    <x v="79"/>
    <s v="Chad Sievert"/>
    <x v="0"/>
    <s v="United States"/>
    <s v="Englewood"/>
    <x v="22"/>
    <n v="80112"/>
    <x v="1"/>
    <x v="1409"/>
    <x v="2"/>
    <x v="7"/>
    <x v="1396"/>
    <n v="108.57599999999999"/>
    <n v="3"/>
    <n v="0.2"/>
    <n v="8.1432000000000002"/>
    <x v="3"/>
  </r>
  <r>
    <n v="2694"/>
    <x v="1318"/>
    <s v="22/1/2016"/>
    <x v="113"/>
    <x v="1"/>
    <x v="295"/>
    <s v="Anthony Johnson"/>
    <x v="1"/>
    <s v="United States"/>
    <s v="Seattle"/>
    <x v="4"/>
    <n v="98115"/>
    <x v="1"/>
    <x v="504"/>
    <x v="0"/>
    <x v="5"/>
    <x v="504"/>
    <n v="109.9"/>
    <n v="5"/>
    <n v="0"/>
    <n v="37.366"/>
    <x v="5"/>
  </r>
  <r>
    <n v="2695"/>
    <x v="1319"/>
    <s v="15/10/2014"/>
    <x v="677"/>
    <x v="1"/>
    <x v="297"/>
    <s v="Dan Lawera"/>
    <x v="0"/>
    <s v="United States"/>
    <s v="Hialeah"/>
    <x v="2"/>
    <n v="33012"/>
    <x v="0"/>
    <x v="1006"/>
    <x v="0"/>
    <x v="5"/>
    <x v="1381"/>
    <n v="15.384"/>
    <n v="1"/>
    <n v="0.2"/>
    <n v="4.0382999999999996"/>
    <x v="3"/>
  </r>
  <r>
    <n v="2696"/>
    <x v="1320"/>
    <s v="7/2/2016"/>
    <x v="817"/>
    <x v="2"/>
    <x v="648"/>
    <s v="Bobby Elias"/>
    <x v="0"/>
    <s v="United States"/>
    <s v="Lancaster"/>
    <x v="24"/>
    <n v="43130"/>
    <x v="3"/>
    <x v="423"/>
    <x v="1"/>
    <x v="10"/>
    <x v="423"/>
    <n v="30.352"/>
    <n v="2"/>
    <n v="0.2"/>
    <n v="10.623200000000001"/>
    <x v="4"/>
  </r>
  <r>
    <n v="2697"/>
    <x v="1321"/>
    <s v="18/3/2014"/>
    <x v="818"/>
    <x v="1"/>
    <x v="598"/>
    <s v="Sean Miller"/>
    <x v="2"/>
    <s v="United States"/>
    <s v="Jacksonville"/>
    <x v="2"/>
    <n v="32216"/>
    <x v="0"/>
    <x v="1410"/>
    <x v="2"/>
    <x v="15"/>
    <x v="1397"/>
    <n v="821.3"/>
    <n v="4"/>
    <n v="0.5"/>
    <n v="-16.425999999999998"/>
    <x v="3"/>
  </r>
  <r>
    <n v="2698"/>
    <x v="1321"/>
    <s v="18/3/2014"/>
    <x v="818"/>
    <x v="1"/>
    <x v="598"/>
    <s v="Sean Miller"/>
    <x v="2"/>
    <s v="United States"/>
    <s v="Jacksonville"/>
    <x v="2"/>
    <n v="32216"/>
    <x v="0"/>
    <x v="1411"/>
    <x v="2"/>
    <x v="15"/>
    <x v="1398"/>
    <n v="22638.48"/>
    <n v="6"/>
    <n v="0.5"/>
    <n v="-1811.0784000000001"/>
    <x v="3"/>
  </r>
  <r>
    <n v="2699"/>
    <x v="1321"/>
    <s v="18/3/2014"/>
    <x v="818"/>
    <x v="1"/>
    <x v="598"/>
    <s v="Sean Miller"/>
    <x v="2"/>
    <s v="United States"/>
    <s v="Jacksonville"/>
    <x v="2"/>
    <n v="32216"/>
    <x v="0"/>
    <x v="128"/>
    <x v="1"/>
    <x v="10"/>
    <x v="129"/>
    <n v="21.376000000000001"/>
    <n v="4"/>
    <n v="0.2"/>
    <n v="7.4816000000000003"/>
    <x v="3"/>
  </r>
  <r>
    <n v="2700"/>
    <x v="1321"/>
    <s v="18/3/2014"/>
    <x v="818"/>
    <x v="1"/>
    <x v="598"/>
    <s v="Sean Miller"/>
    <x v="2"/>
    <s v="United States"/>
    <s v="Jacksonville"/>
    <x v="2"/>
    <n v="32216"/>
    <x v="0"/>
    <x v="1412"/>
    <x v="1"/>
    <x v="6"/>
    <x v="1399"/>
    <n v="8.016"/>
    <n v="3"/>
    <n v="0.2"/>
    <n v="1.002"/>
    <x v="3"/>
  </r>
  <r>
    <n v="2701"/>
    <x v="1321"/>
    <s v="18/3/2014"/>
    <x v="818"/>
    <x v="1"/>
    <x v="598"/>
    <s v="Sean Miller"/>
    <x v="2"/>
    <s v="United States"/>
    <s v="Jacksonville"/>
    <x v="2"/>
    <n v="32216"/>
    <x v="0"/>
    <x v="1006"/>
    <x v="0"/>
    <x v="5"/>
    <x v="1381"/>
    <n v="30.768000000000001"/>
    <n v="2"/>
    <n v="0.2"/>
    <n v="8.0765999999999991"/>
    <x v="3"/>
  </r>
  <r>
    <n v="2702"/>
    <x v="1321"/>
    <s v="18/3/2014"/>
    <x v="818"/>
    <x v="1"/>
    <x v="598"/>
    <s v="Sean Miller"/>
    <x v="2"/>
    <s v="United States"/>
    <s v="Jacksonville"/>
    <x v="2"/>
    <n v="32216"/>
    <x v="0"/>
    <x v="550"/>
    <x v="1"/>
    <x v="13"/>
    <x v="128"/>
    <n v="18.936"/>
    <n v="3"/>
    <n v="0.2"/>
    <n v="5.9175000000000004"/>
    <x v="3"/>
  </r>
  <r>
    <n v="2703"/>
    <x v="1321"/>
    <s v="18/3/2014"/>
    <x v="818"/>
    <x v="1"/>
    <x v="598"/>
    <s v="Sean Miller"/>
    <x v="2"/>
    <s v="United States"/>
    <s v="Jacksonville"/>
    <x v="2"/>
    <n v="32216"/>
    <x v="0"/>
    <x v="1154"/>
    <x v="0"/>
    <x v="5"/>
    <x v="1142"/>
    <n v="122.352"/>
    <n v="3"/>
    <n v="0.2"/>
    <n v="15.294"/>
    <x v="3"/>
  </r>
  <r>
    <n v="2704"/>
    <x v="1322"/>
    <s v="24/5/2014"/>
    <x v="496"/>
    <x v="1"/>
    <x v="261"/>
    <s v="Resi Pölking"/>
    <x v="0"/>
    <s v="United States"/>
    <s v="Baltimore"/>
    <x v="39"/>
    <n v="21215"/>
    <x v="3"/>
    <x v="1413"/>
    <x v="1"/>
    <x v="10"/>
    <x v="1400"/>
    <n v="116.28"/>
    <n v="3"/>
    <n v="0"/>
    <n v="56.977200000000003"/>
    <x v="5"/>
  </r>
  <r>
    <n v="2705"/>
    <x v="1323"/>
    <s v="11/7/2017"/>
    <x v="88"/>
    <x v="0"/>
    <x v="557"/>
    <s v="Joy Daniels"/>
    <x v="0"/>
    <s v="United States"/>
    <s v="New York City"/>
    <x v="15"/>
    <n v="10009"/>
    <x v="3"/>
    <x v="176"/>
    <x v="2"/>
    <x v="11"/>
    <x v="177"/>
    <n v="132.6"/>
    <n v="6"/>
    <n v="0"/>
    <n v="17.238"/>
    <x v="4"/>
  </r>
  <r>
    <n v="2706"/>
    <x v="1324"/>
    <s v="16/6/2017"/>
    <x v="329"/>
    <x v="1"/>
    <x v="437"/>
    <s v="Alejandro Ballentine"/>
    <x v="2"/>
    <s v="United States"/>
    <s v="Carlsbad"/>
    <x v="27"/>
    <n v="88220"/>
    <x v="1"/>
    <x v="1059"/>
    <x v="1"/>
    <x v="14"/>
    <x v="1048"/>
    <n v="16.68"/>
    <n v="2"/>
    <n v="0"/>
    <n v="4.3368000000000002"/>
    <x v="3"/>
  </r>
  <r>
    <n v="2707"/>
    <x v="1324"/>
    <s v="16/6/2017"/>
    <x v="329"/>
    <x v="1"/>
    <x v="437"/>
    <s v="Alejandro Ballentine"/>
    <x v="2"/>
    <s v="United States"/>
    <s v="Carlsbad"/>
    <x v="27"/>
    <n v="88220"/>
    <x v="1"/>
    <x v="1414"/>
    <x v="1"/>
    <x v="10"/>
    <x v="1401"/>
    <n v="19.440000000000001"/>
    <n v="3"/>
    <n v="0"/>
    <n v="9.3312000000000008"/>
    <x v="3"/>
  </r>
  <r>
    <n v="2708"/>
    <x v="1324"/>
    <s v="16/6/2017"/>
    <x v="329"/>
    <x v="1"/>
    <x v="437"/>
    <s v="Alejandro Ballentine"/>
    <x v="2"/>
    <s v="United States"/>
    <s v="Carlsbad"/>
    <x v="27"/>
    <n v="88220"/>
    <x v="1"/>
    <x v="1415"/>
    <x v="1"/>
    <x v="10"/>
    <x v="1402"/>
    <n v="192.16"/>
    <n v="4"/>
    <n v="0"/>
    <n v="92.236800000000002"/>
    <x v="3"/>
  </r>
  <r>
    <n v="2709"/>
    <x v="1325"/>
    <s v="30/1/2015"/>
    <x v="819"/>
    <x v="1"/>
    <x v="230"/>
    <s v="Charles Crestani"/>
    <x v="0"/>
    <s v="United States"/>
    <s v="Los Angeles"/>
    <x v="1"/>
    <n v="90049"/>
    <x v="1"/>
    <x v="1416"/>
    <x v="0"/>
    <x v="5"/>
    <x v="1403"/>
    <n v="227.36"/>
    <n v="7"/>
    <n v="0"/>
    <n v="81.849599999999995"/>
    <x v="2"/>
  </r>
  <r>
    <n v="2710"/>
    <x v="1325"/>
    <s v="30/1/2015"/>
    <x v="819"/>
    <x v="1"/>
    <x v="230"/>
    <s v="Charles Crestani"/>
    <x v="0"/>
    <s v="United States"/>
    <s v="Los Angeles"/>
    <x v="1"/>
    <n v="90049"/>
    <x v="1"/>
    <x v="1150"/>
    <x v="2"/>
    <x v="15"/>
    <x v="1138"/>
    <n v="1919.9760000000001"/>
    <n v="3"/>
    <n v="0.2"/>
    <n v="215.9973"/>
    <x v="2"/>
  </r>
  <r>
    <n v="2711"/>
    <x v="1326"/>
    <s v="11/12/2015"/>
    <x v="631"/>
    <x v="1"/>
    <x v="485"/>
    <s v="Gary Hwang"/>
    <x v="0"/>
    <s v="United States"/>
    <s v="Jacksonville"/>
    <x v="2"/>
    <n v="32216"/>
    <x v="0"/>
    <x v="410"/>
    <x v="1"/>
    <x v="8"/>
    <x v="410"/>
    <n v="12.827999999999999"/>
    <n v="2"/>
    <n v="0.7"/>
    <n v="-8.9795999999999996"/>
    <x v="1"/>
  </r>
  <r>
    <n v="2712"/>
    <x v="1327"/>
    <s v="9/10/2017"/>
    <x v="768"/>
    <x v="2"/>
    <x v="434"/>
    <s v="Cathy Prescott"/>
    <x v="1"/>
    <s v="United States"/>
    <s v="Lakewood"/>
    <x v="24"/>
    <n v="44107"/>
    <x v="3"/>
    <x v="613"/>
    <x v="0"/>
    <x v="5"/>
    <x v="613"/>
    <n v="45.887999999999998"/>
    <n v="4"/>
    <n v="0.2"/>
    <n v="9.1776"/>
    <x v="4"/>
  </r>
  <r>
    <n v="2713"/>
    <x v="1328"/>
    <s v="29/7/2017"/>
    <x v="608"/>
    <x v="0"/>
    <x v="306"/>
    <s v="Gary McGarr"/>
    <x v="0"/>
    <s v="United States"/>
    <s v="Troy"/>
    <x v="15"/>
    <n v="12180"/>
    <x v="3"/>
    <x v="158"/>
    <x v="1"/>
    <x v="6"/>
    <x v="159"/>
    <n v="60.12"/>
    <n v="9"/>
    <n v="0"/>
    <n v="22.244399999999999"/>
    <x v="0"/>
  </r>
  <r>
    <n v="2714"/>
    <x v="1329"/>
    <s v="25/4/2014"/>
    <x v="612"/>
    <x v="1"/>
    <x v="62"/>
    <s v="Lena Creighton"/>
    <x v="0"/>
    <s v="United States"/>
    <s v="Wilmington"/>
    <x v="3"/>
    <n v="28403"/>
    <x v="0"/>
    <x v="722"/>
    <x v="2"/>
    <x v="7"/>
    <x v="1404"/>
    <n v="302.37599999999998"/>
    <n v="3"/>
    <n v="0.2"/>
    <n v="37.796999999999997"/>
    <x v="1"/>
  </r>
  <r>
    <n v="2715"/>
    <x v="1330"/>
    <s v="1/12/2015"/>
    <x v="726"/>
    <x v="1"/>
    <x v="457"/>
    <s v="Beth Thompson"/>
    <x v="2"/>
    <s v="United States"/>
    <s v="Seattle"/>
    <x v="4"/>
    <n v="98105"/>
    <x v="1"/>
    <x v="1061"/>
    <x v="1"/>
    <x v="6"/>
    <x v="1050"/>
    <n v="13.9"/>
    <n v="5"/>
    <n v="0"/>
    <n v="5.56"/>
    <x v="3"/>
  </r>
  <r>
    <n v="2716"/>
    <x v="1331"/>
    <s v="4/12/2014"/>
    <x v="820"/>
    <x v="1"/>
    <x v="434"/>
    <s v="Cathy Prescott"/>
    <x v="1"/>
    <s v="United States"/>
    <s v="New York City"/>
    <x v="15"/>
    <n v="10024"/>
    <x v="3"/>
    <x v="1417"/>
    <x v="2"/>
    <x v="7"/>
    <x v="1405"/>
    <n v="129.97999999999999"/>
    <n v="2"/>
    <n v="0"/>
    <n v="62.3904"/>
    <x v="1"/>
  </r>
  <r>
    <n v="2717"/>
    <x v="1332"/>
    <s v="26/8/2017"/>
    <x v="153"/>
    <x v="1"/>
    <x v="649"/>
    <s v="Steve Carroll"/>
    <x v="2"/>
    <s v="United States"/>
    <s v="Columbus"/>
    <x v="32"/>
    <n v="31907"/>
    <x v="0"/>
    <x v="357"/>
    <x v="2"/>
    <x v="11"/>
    <x v="357"/>
    <n v="71.98"/>
    <n v="2"/>
    <n v="0"/>
    <n v="15.1158"/>
    <x v="5"/>
  </r>
  <r>
    <n v="2718"/>
    <x v="1333"/>
    <s v="7/9/2014"/>
    <x v="178"/>
    <x v="1"/>
    <x v="589"/>
    <s v="Dennis Kane"/>
    <x v="0"/>
    <s v="United States"/>
    <s v="New York City"/>
    <x v="15"/>
    <n v="10024"/>
    <x v="3"/>
    <x v="1418"/>
    <x v="2"/>
    <x v="7"/>
    <x v="1406"/>
    <n v="377.97"/>
    <n v="3"/>
    <n v="0"/>
    <n v="109.6113"/>
    <x v="5"/>
  </r>
  <r>
    <n v="2719"/>
    <x v="1334"/>
    <s v="21/12/2017"/>
    <x v="63"/>
    <x v="1"/>
    <x v="339"/>
    <s v="Sanjit Engle"/>
    <x v="0"/>
    <s v="United States"/>
    <s v="Costa Mesa"/>
    <x v="1"/>
    <n v="92627"/>
    <x v="1"/>
    <x v="821"/>
    <x v="1"/>
    <x v="4"/>
    <x v="817"/>
    <n v="124.36"/>
    <n v="2"/>
    <n v="0"/>
    <n v="33.577199999999998"/>
    <x v="5"/>
  </r>
  <r>
    <n v="2720"/>
    <x v="1335"/>
    <s v="6/12/2014"/>
    <x v="820"/>
    <x v="0"/>
    <x v="166"/>
    <s v="Luke Foster"/>
    <x v="0"/>
    <s v="United States"/>
    <s v="Houston"/>
    <x v="5"/>
    <n v="77095"/>
    <x v="2"/>
    <x v="561"/>
    <x v="0"/>
    <x v="5"/>
    <x v="560"/>
    <n v="23.975999999999999"/>
    <n v="3"/>
    <n v="0.6"/>
    <n v="-14.3856"/>
    <x v="4"/>
  </r>
  <r>
    <n v="2721"/>
    <x v="1336"/>
    <s v="4/11/2014"/>
    <x v="821"/>
    <x v="0"/>
    <x v="21"/>
    <s v="Odella Nelson"/>
    <x v="1"/>
    <s v="United States"/>
    <s v="Cary"/>
    <x v="3"/>
    <n v="27511"/>
    <x v="0"/>
    <x v="203"/>
    <x v="1"/>
    <x v="13"/>
    <x v="204"/>
    <n v="8.3759999999999994"/>
    <n v="3"/>
    <n v="0.2"/>
    <n v="2.7222"/>
    <x v="1"/>
  </r>
  <r>
    <n v="2722"/>
    <x v="1336"/>
    <s v="4/11/2014"/>
    <x v="821"/>
    <x v="0"/>
    <x v="21"/>
    <s v="Odella Nelson"/>
    <x v="1"/>
    <s v="United States"/>
    <s v="Cary"/>
    <x v="3"/>
    <n v="27511"/>
    <x v="0"/>
    <x v="937"/>
    <x v="1"/>
    <x v="9"/>
    <x v="930"/>
    <n v="58.24"/>
    <n v="5"/>
    <n v="0.2"/>
    <n v="5.0960000000000001"/>
    <x v="1"/>
  </r>
  <r>
    <n v="2723"/>
    <x v="1337"/>
    <s v="14/4/2016"/>
    <x v="578"/>
    <x v="0"/>
    <x v="483"/>
    <s v="Tom Boeckenhauer"/>
    <x v="0"/>
    <s v="United States"/>
    <s v="Alexandria"/>
    <x v="17"/>
    <n v="22304"/>
    <x v="0"/>
    <x v="720"/>
    <x v="1"/>
    <x v="4"/>
    <x v="719"/>
    <n v="81.2"/>
    <n v="5"/>
    <n v="0"/>
    <n v="12.18"/>
    <x v="3"/>
  </r>
  <r>
    <n v="2724"/>
    <x v="1338"/>
    <s v="4/10/2014"/>
    <x v="508"/>
    <x v="1"/>
    <x v="650"/>
    <s v="David Flashing"/>
    <x v="0"/>
    <s v="United States"/>
    <s v="Vallejo"/>
    <x v="1"/>
    <n v="94591"/>
    <x v="1"/>
    <x v="264"/>
    <x v="1"/>
    <x v="2"/>
    <x v="264"/>
    <n v="14.45"/>
    <n v="5"/>
    <n v="0"/>
    <n v="6.7915000000000001"/>
    <x v="1"/>
  </r>
  <r>
    <n v="2725"/>
    <x v="1338"/>
    <s v="4/10/2014"/>
    <x v="508"/>
    <x v="1"/>
    <x v="650"/>
    <s v="David Flashing"/>
    <x v="0"/>
    <s v="United States"/>
    <s v="Vallejo"/>
    <x v="1"/>
    <n v="94591"/>
    <x v="1"/>
    <x v="979"/>
    <x v="1"/>
    <x v="8"/>
    <x v="972"/>
    <n v="95.647999999999996"/>
    <n v="2"/>
    <n v="0.2"/>
    <n v="31.085599999999999"/>
    <x v="1"/>
  </r>
  <r>
    <n v="2726"/>
    <x v="1339"/>
    <s v="7/11/2017"/>
    <x v="87"/>
    <x v="1"/>
    <x v="212"/>
    <s v="Emily Phan"/>
    <x v="0"/>
    <s v="United States"/>
    <s v="Philadelphia"/>
    <x v="9"/>
    <n v="19120"/>
    <x v="3"/>
    <x v="1211"/>
    <x v="2"/>
    <x v="7"/>
    <x v="1196"/>
    <n v="359.97"/>
    <n v="5"/>
    <n v="0.4"/>
    <n v="-71.994"/>
    <x v="5"/>
  </r>
  <r>
    <n v="2727"/>
    <x v="1339"/>
    <s v="7/11/2017"/>
    <x v="87"/>
    <x v="1"/>
    <x v="212"/>
    <s v="Emily Phan"/>
    <x v="0"/>
    <s v="United States"/>
    <s v="Philadelphia"/>
    <x v="9"/>
    <n v="19120"/>
    <x v="3"/>
    <x v="1342"/>
    <x v="0"/>
    <x v="3"/>
    <x v="1327"/>
    <n v="350.35199999999998"/>
    <n v="4"/>
    <n v="0.4"/>
    <n v="-140.14080000000001"/>
    <x v="5"/>
  </r>
  <r>
    <n v="2728"/>
    <x v="1340"/>
    <s v="22/12/2017"/>
    <x v="468"/>
    <x v="2"/>
    <x v="85"/>
    <s v="Sally Knutson"/>
    <x v="0"/>
    <s v="United States"/>
    <s v="Toledo"/>
    <x v="24"/>
    <n v="43615"/>
    <x v="3"/>
    <x v="520"/>
    <x v="1"/>
    <x v="8"/>
    <x v="520"/>
    <n v="1.641"/>
    <n v="1"/>
    <n v="0.7"/>
    <n v="-1.3128"/>
    <x v="4"/>
  </r>
  <r>
    <n v="2729"/>
    <x v="1340"/>
    <s v="22/12/2017"/>
    <x v="468"/>
    <x v="2"/>
    <x v="85"/>
    <s v="Sally Knutson"/>
    <x v="0"/>
    <s v="United States"/>
    <s v="Toledo"/>
    <x v="24"/>
    <n v="43615"/>
    <x v="3"/>
    <x v="1334"/>
    <x v="2"/>
    <x v="7"/>
    <x v="1319"/>
    <n v="629.95799999999997"/>
    <n v="7"/>
    <n v="0.4"/>
    <n v="94.493700000000004"/>
    <x v="4"/>
  </r>
  <r>
    <n v="2730"/>
    <x v="1341"/>
    <s v="13/2/2017"/>
    <x v="822"/>
    <x v="1"/>
    <x v="651"/>
    <s v="Fred Harton"/>
    <x v="0"/>
    <s v="United States"/>
    <s v="Seattle"/>
    <x v="4"/>
    <n v="98105"/>
    <x v="1"/>
    <x v="147"/>
    <x v="1"/>
    <x v="6"/>
    <x v="148"/>
    <n v="6.63"/>
    <n v="3"/>
    <n v="0"/>
    <n v="1.7901"/>
    <x v="5"/>
  </r>
  <r>
    <n v="2731"/>
    <x v="1341"/>
    <s v="13/2/2017"/>
    <x v="822"/>
    <x v="1"/>
    <x v="651"/>
    <s v="Fred Harton"/>
    <x v="0"/>
    <s v="United States"/>
    <s v="Seattle"/>
    <x v="4"/>
    <n v="98105"/>
    <x v="1"/>
    <x v="651"/>
    <x v="2"/>
    <x v="11"/>
    <x v="651"/>
    <n v="799.96"/>
    <n v="4"/>
    <n v="0"/>
    <n v="343.9828"/>
    <x v="5"/>
  </r>
  <r>
    <n v="2732"/>
    <x v="1341"/>
    <s v="13/2/2017"/>
    <x v="822"/>
    <x v="1"/>
    <x v="651"/>
    <s v="Fred Harton"/>
    <x v="0"/>
    <s v="United States"/>
    <s v="Seattle"/>
    <x v="4"/>
    <n v="98105"/>
    <x v="1"/>
    <x v="216"/>
    <x v="0"/>
    <x v="5"/>
    <x v="217"/>
    <n v="107.53"/>
    <n v="1"/>
    <n v="0"/>
    <n v="21.506"/>
    <x v="5"/>
  </r>
  <r>
    <n v="2733"/>
    <x v="1342"/>
    <s v="2/7/2014"/>
    <x v="287"/>
    <x v="1"/>
    <x v="13"/>
    <s v="Eric Hoffmann"/>
    <x v="0"/>
    <s v="United States"/>
    <s v="Plainfield"/>
    <x v="30"/>
    <n v="7060"/>
    <x v="3"/>
    <x v="687"/>
    <x v="2"/>
    <x v="7"/>
    <x v="687"/>
    <n v="73.98"/>
    <n v="2"/>
    <n v="0"/>
    <n v="19.974599999999999"/>
    <x v="1"/>
  </r>
  <r>
    <n v="2734"/>
    <x v="1342"/>
    <s v="2/7/2014"/>
    <x v="287"/>
    <x v="1"/>
    <x v="13"/>
    <s v="Eric Hoffmann"/>
    <x v="0"/>
    <s v="United States"/>
    <s v="Plainfield"/>
    <x v="30"/>
    <n v="7060"/>
    <x v="3"/>
    <x v="796"/>
    <x v="1"/>
    <x v="6"/>
    <x v="794"/>
    <n v="5.58"/>
    <n v="1"/>
    <n v="0"/>
    <n v="2.1762000000000001"/>
    <x v="1"/>
  </r>
  <r>
    <n v="2735"/>
    <x v="1343"/>
    <s v="21/2/2015"/>
    <x v="823"/>
    <x v="0"/>
    <x v="555"/>
    <s v="Joe Elijah"/>
    <x v="0"/>
    <s v="United States"/>
    <s v="Las Cruces"/>
    <x v="27"/>
    <n v="88001"/>
    <x v="1"/>
    <x v="33"/>
    <x v="1"/>
    <x v="10"/>
    <x v="33"/>
    <n v="49.12"/>
    <n v="4"/>
    <n v="0"/>
    <n v="23.086400000000001"/>
    <x v="4"/>
  </r>
  <r>
    <n v="2736"/>
    <x v="1344"/>
    <s v="13/11/2015"/>
    <x v="765"/>
    <x v="1"/>
    <x v="107"/>
    <s v="Ken Lonsdale"/>
    <x v="0"/>
    <s v="United States"/>
    <s v="Newark"/>
    <x v="13"/>
    <n v="19711"/>
    <x v="3"/>
    <x v="1419"/>
    <x v="2"/>
    <x v="7"/>
    <x v="1407"/>
    <n v="377.97"/>
    <n v="3"/>
    <n v="0"/>
    <n v="94.492500000000007"/>
    <x v="5"/>
  </r>
  <r>
    <n v="2737"/>
    <x v="1344"/>
    <s v="13/11/2015"/>
    <x v="765"/>
    <x v="1"/>
    <x v="107"/>
    <s v="Ken Lonsdale"/>
    <x v="0"/>
    <s v="United States"/>
    <s v="Newark"/>
    <x v="13"/>
    <n v="19711"/>
    <x v="3"/>
    <x v="670"/>
    <x v="1"/>
    <x v="10"/>
    <x v="670"/>
    <n v="42.28"/>
    <n v="7"/>
    <n v="0"/>
    <n v="19.871600000000001"/>
    <x v="5"/>
  </r>
  <r>
    <n v="2738"/>
    <x v="1344"/>
    <s v="13/11/2015"/>
    <x v="765"/>
    <x v="1"/>
    <x v="107"/>
    <s v="Ken Lonsdale"/>
    <x v="0"/>
    <s v="United States"/>
    <s v="Newark"/>
    <x v="13"/>
    <n v="19711"/>
    <x v="3"/>
    <x v="899"/>
    <x v="0"/>
    <x v="0"/>
    <x v="892"/>
    <n v="299.97000000000003"/>
    <n v="3"/>
    <n v="0"/>
    <n v="56.994300000000003"/>
    <x v="5"/>
  </r>
  <r>
    <n v="2739"/>
    <x v="1344"/>
    <s v="13/11/2015"/>
    <x v="765"/>
    <x v="1"/>
    <x v="107"/>
    <s v="Ken Lonsdale"/>
    <x v="0"/>
    <s v="United States"/>
    <s v="Newark"/>
    <x v="13"/>
    <n v="19711"/>
    <x v="3"/>
    <x v="817"/>
    <x v="2"/>
    <x v="7"/>
    <x v="813"/>
    <n v="89.98"/>
    <n v="2"/>
    <n v="0"/>
    <n v="43.190399999999997"/>
    <x v="5"/>
  </r>
  <r>
    <n v="2740"/>
    <x v="1345"/>
    <s v="16/4/2017"/>
    <x v="650"/>
    <x v="2"/>
    <x v="494"/>
    <s v="Edward Becker"/>
    <x v="1"/>
    <s v="United States"/>
    <s v="Hoover"/>
    <x v="19"/>
    <n v="35244"/>
    <x v="0"/>
    <x v="1420"/>
    <x v="1"/>
    <x v="14"/>
    <x v="1408"/>
    <n v="477.24"/>
    <n v="4"/>
    <n v="0"/>
    <n v="9.5448000000000004"/>
    <x v="4"/>
  </r>
  <r>
    <n v="2741"/>
    <x v="1345"/>
    <s v="16/4/2017"/>
    <x v="650"/>
    <x v="2"/>
    <x v="494"/>
    <s v="Edward Becker"/>
    <x v="1"/>
    <s v="United States"/>
    <s v="Hoover"/>
    <x v="19"/>
    <n v="35244"/>
    <x v="0"/>
    <x v="1421"/>
    <x v="2"/>
    <x v="11"/>
    <x v="1409"/>
    <n v="25.98"/>
    <n v="2"/>
    <n v="0"/>
    <n v="1.5588"/>
    <x v="4"/>
  </r>
  <r>
    <n v="2742"/>
    <x v="1346"/>
    <s v="25/2/2016"/>
    <x v="824"/>
    <x v="0"/>
    <x v="232"/>
    <s v="Bruce Degenhardt"/>
    <x v="0"/>
    <s v="United States"/>
    <s v="Newark"/>
    <x v="24"/>
    <n v="43055"/>
    <x v="3"/>
    <x v="1040"/>
    <x v="1"/>
    <x v="12"/>
    <x v="153"/>
    <n v="46.72"/>
    <n v="5"/>
    <n v="0.2"/>
    <n v="17.52"/>
    <x v="4"/>
  </r>
  <r>
    <n v="2743"/>
    <x v="1347"/>
    <s v="4/11/2014"/>
    <x v="821"/>
    <x v="1"/>
    <x v="652"/>
    <s v="MaryBeth Skach"/>
    <x v="0"/>
    <s v="United States"/>
    <s v="San Diego"/>
    <x v="1"/>
    <n v="92037"/>
    <x v="1"/>
    <x v="1381"/>
    <x v="0"/>
    <x v="5"/>
    <x v="1366"/>
    <n v="35.340000000000003"/>
    <n v="2"/>
    <n v="0"/>
    <n v="13.4292"/>
    <x v="1"/>
  </r>
  <r>
    <n v="2744"/>
    <x v="1348"/>
    <s v="20/6/2015"/>
    <x v="579"/>
    <x v="0"/>
    <x v="34"/>
    <s v="Stewart Carmichael"/>
    <x v="1"/>
    <s v="United States"/>
    <s v="San Francisco"/>
    <x v="1"/>
    <n v="94122"/>
    <x v="1"/>
    <x v="592"/>
    <x v="0"/>
    <x v="5"/>
    <x v="592"/>
    <n v="257.64"/>
    <n v="6"/>
    <n v="0"/>
    <n v="100.4796"/>
    <x v="3"/>
  </r>
  <r>
    <n v="2745"/>
    <x v="1348"/>
    <s v="20/6/2015"/>
    <x v="579"/>
    <x v="0"/>
    <x v="34"/>
    <s v="Stewart Carmichael"/>
    <x v="1"/>
    <s v="United States"/>
    <s v="San Francisco"/>
    <x v="1"/>
    <n v="94122"/>
    <x v="1"/>
    <x v="66"/>
    <x v="2"/>
    <x v="7"/>
    <x v="66"/>
    <n v="125.976"/>
    <n v="3"/>
    <n v="0.2"/>
    <n v="47.241"/>
    <x v="3"/>
  </r>
  <r>
    <n v="2746"/>
    <x v="1349"/>
    <s v="7/8/2017"/>
    <x v="825"/>
    <x v="0"/>
    <x v="248"/>
    <s v="Fred McMath"/>
    <x v="0"/>
    <s v="United States"/>
    <s v="Jacksonville"/>
    <x v="3"/>
    <n v="28540"/>
    <x v="0"/>
    <x v="409"/>
    <x v="2"/>
    <x v="11"/>
    <x v="409"/>
    <n v="79.992000000000004"/>
    <n v="1"/>
    <n v="0.2"/>
    <n v="21.997800000000002"/>
    <x v="1"/>
  </r>
  <r>
    <n v="2747"/>
    <x v="1350"/>
    <s v="12/5/2014"/>
    <x v="613"/>
    <x v="1"/>
    <x v="409"/>
    <s v="Kean Thornton"/>
    <x v="0"/>
    <s v="United States"/>
    <s v="Franklin"/>
    <x v="31"/>
    <n v="2038"/>
    <x v="3"/>
    <x v="601"/>
    <x v="0"/>
    <x v="3"/>
    <x v="601"/>
    <n v="700.05600000000004"/>
    <n v="3"/>
    <n v="0.3"/>
    <n v="-130.0104"/>
    <x v="3"/>
  </r>
  <r>
    <n v="2748"/>
    <x v="1351"/>
    <s v="22/11/2015"/>
    <x v="6"/>
    <x v="1"/>
    <x v="399"/>
    <s v="Anne Pryor"/>
    <x v="2"/>
    <s v="United States"/>
    <s v="Frisco"/>
    <x v="5"/>
    <n v="75034"/>
    <x v="2"/>
    <x v="1422"/>
    <x v="2"/>
    <x v="11"/>
    <x v="1410"/>
    <n v="27.167999999999999"/>
    <n v="4"/>
    <n v="0.2"/>
    <n v="-1.3584000000000001"/>
    <x v="1"/>
  </r>
  <r>
    <n v="2749"/>
    <x v="1352"/>
    <s v="4/12/2015"/>
    <x v="222"/>
    <x v="1"/>
    <x v="653"/>
    <s v="Ritsa Hightower"/>
    <x v="0"/>
    <s v="United States"/>
    <s v="Tallahassee"/>
    <x v="2"/>
    <n v="32303"/>
    <x v="0"/>
    <x v="1316"/>
    <x v="1"/>
    <x v="8"/>
    <x v="1302"/>
    <n v="8.2260000000000009"/>
    <n v="3"/>
    <n v="0.7"/>
    <n v="-6.0324"/>
    <x v="1"/>
  </r>
  <r>
    <n v="2750"/>
    <x v="1353"/>
    <s v="8/6/2014"/>
    <x v="3"/>
    <x v="1"/>
    <x v="229"/>
    <s v="Carlos Soltero"/>
    <x v="0"/>
    <s v="United States"/>
    <s v="Seattle"/>
    <x v="4"/>
    <n v="98115"/>
    <x v="1"/>
    <x v="1423"/>
    <x v="0"/>
    <x v="1"/>
    <x v="1411"/>
    <n v="585.55200000000002"/>
    <n v="3"/>
    <n v="0.2"/>
    <n v="73.194000000000003"/>
    <x v="5"/>
  </r>
  <r>
    <n v="2751"/>
    <x v="1354"/>
    <s v="8/8/2014"/>
    <x v="826"/>
    <x v="0"/>
    <x v="612"/>
    <s v="Tamara Manning"/>
    <x v="0"/>
    <s v="United States"/>
    <s v="Vacaville"/>
    <x v="1"/>
    <n v="95687"/>
    <x v="1"/>
    <x v="1424"/>
    <x v="1"/>
    <x v="4"/>
    <x v="1412"/>
    <n v="423.28"/>
    <n v="11"/>
    <n v="0"/>
    <n v="110.0528"/>
    <x v="0"/>
  </r>
  <r>
    <n v="2752"/>
    <x v="1355"/>
    <s v="26/5/2014"/>
    <x v="496"/>
    <x v="1"/>
    <x v="520"/>
    <s v="Herbert Flentye"/>
    <x v="0"/>
    <s v="United States"/>
    <s v="Los Angeles"/>
    <x v="1"/>
    <n v="90008"/>
    <x v="1"/>
    <x v="1153"/>
    <x v="0"/>
    <x v="1"/>
    <x v="1141"/>
    <n v="225.29599999999999"/>
    <n v="2"/>
    <n v="0.2"/>
    <n v="22.529599999999999"/>
    <x v="1"/>
  </r>
  <r>
    <n v="2753"/>
    <x v="1356"/>
    <s v="17/4/2015"/>
    <x v="419"/>
    <x v="1"/>
    <x v="654"/>
    <s v="George Ashbrook"/>
    <x v="0"/>
    <s v="United States"/>
    <s v="San Francisco"/>
    <x v="1"/>
    <n v="94122"/>
    <x v="1"/>
    <x v="1061"/>
    <x v="1"/>
    <x v="6"/>
    <x v="1050"/>
    <n v="5.56"/>
    <n v="2"/>
    <n v="0"/>
    <n v="2.2240000000000002"/>
    <x v="1"/>
  </r>
  <r>
    <n v="2754"/>
    <x v="1356"/>
    <s v="17/4/2015"/>
    <x v="419"/>
    <x v="1"/>
    <x v="654"/>
    <s v="George Ashbrook"/>
    <x v="0"/>
    <s v="United States"/>
    <s v="San Francisco"/>
    <x v="1"/>
    <n v="94122"/>
    <x v="1"/>
    <x v="619"/>
    <x v="2"/>
    <x v="11"/>
    <x v="619"/>
    <n v="323.37"/>
    <n v="3"/>
    <n v="0"/>
    <n v="129.34800000000001"/>
    <x v="1"/>
  </r>
  <r>
    <n v="2755"/>
    <x v="1356"/>
    <s v="17/4/2015"/>
    <x v="419"/>
    <x v="1"/>
    <x v="654"/>
    <s v="George Ashbrook"/>
    <x v="0"/>
    <s v="United States"/>
    <s v="San Francisco"/>
    <x v="1"/>
    <n v="94122"/>
    <x v="1"/>
    <x v="966"/>
    <x v="2"/>
    <x v="7"/>
    <x v="1368"/>
    <n v="783.96"/>
    <n v="5"/>
    <n v="0.2"/>
    <n v="68.596500000000006"/>
    <x v="1"/>
  </r>
  <r>
    <n v="2756"/>
    <x v="1356"/>
    <s v="17/4/2015"/>
    <x v="419"/>
    <x v="1"/>
    <x v="654"/>
    <s v="George Ashbrook"/>
    <x v="0"/>
    <s v="United States"/>
    <s v="San Francisco"/>
    <x v="1"/>
    <n v="94122"/>
    <x v="1"/>
    <x v="1364"/>
    <x v="1"/>
    <x v="9"/>
    <x v="1350"/>
    <n v="1447.65"/>
    <n v="5"/>
    <n v="0"/>
    <n v="419.81849999999997"/>
    <x v="1"/>
  </r>
  <r>
    <n v="2757"/>
    <x v="1356"/>
    <s v="17/4/2015"/>
    <x v="419"/>
    <x v="1"/>
    <x v="654"/>
    <s v="George Ashbrook"/>
    <x v="0"/>
    <s v="United States"/>
    <s v="San Francisco"/>
    <x v="1"/>
    <n v="94122"/>
    <x v="1"/>
    <x v="1331"/>
    <x v="1"/>
    <x v="10"/>
    <x v="1316"/>
    <n v="11.96"/>
    <n v="2"/>
    <n v="0"/>
    <n v="5.8604000000000003"/>
    <x v="1"/>
  </r>
  <r>
    <n v="2758"/>
    <x v="1357"/>
    <s v="11/6/2016"/>
    <x v="111"/>
    <x v="0"/>
    <x v="301"/>
    <s v="Erica Smith"/>
    <x v="0"/>
    <s v="United States"/>
    <s v="New York City"/>
    <x v="15"/>
    <n v="10035"/>
    <x v="3"/>
    <x v="657"/>
    <x v="2"/>
    <x v="11"/>
    <x v="657"/>
    <n v="239.97"/>
    <n v="3"/>
    <n v="0"/>
    <n v="71.991"/>
    <x v="4"/>
  </r>
  <r>
    <n v="2759"/>
    <x v="1358"/>
    <s v="11/3/2016"/>
    <x v="535"/>
    <x v="1"/>
    <x v="655"/>
    <s v="Julie Prescott"/>
    <x v="2"/>
    <s v="United States"/>
    <s v="Columbus"/>
    <x v="32"/>
    <n v="31907"/>
    <x v="0"/>
    <x v="1006"/>
    <x v="0"/>
    <x v="5"/>
    <x v="1381"/>
    <n v="76.92"/>
    <n v="4"/>
    <n v="0"/>
    <n v="31.537199999999999"/>
    <x v="1"/>
  </r>
  <r>
    <n v="2760"/>
    <x v="1358"/>
    <s v="11/3/2016"/>
    <x v="535"/>
    <x v="1"/>
    <x v="655"/>
    <s v="Julie Prescott"/>
    <x v="2"/>
    <s v="United States"/>
    <s v="Columbus"/>
    <x v="32"/>
    <n v="31907"/>
    <x v="0"/>
    <x v="772"/>
    <x v="1"/>
    <x v="4"/>
    <x v="771"/>
    <n v="481.32"/>
    <n v="4"/>
    <n v="0"/>
    <n v="125.14319999999999"/>
    <x v="1"/>
  </r>
  <r>
    <n v="2761"/>
    <x v="1359"/>
    <s v="26/5/2014"/>
    <x v="632"/>
    <x v="2"/>
    <x v="656"/>
    <s v="Dean percer"/>
    <x v="2"/>
    <s v="United States"/>
    <s v="Murray"/>
    <x v="7"/>
    <n v="84107"/>
    <x v="1"/>
    <x v="364"/>
    <x v="1"/>
    <x v="10"/>
    <x v="364"/>
    <n v="48.4"/>
    <n v="5"/>
    <n v="0"/>
    <n v="23.231999999999999"/>
    <x v="0"/>
  </r>
  <r>
    <n v="2762"/>
    <x v="1360"/>
    <s v="12/10/2017"/>
    <x v="518"/>
    <x v="2"/>
    <x v="71"/>
    <s v="Neil Knudson"/>
    <x v="2"/>
    <s v="United States"/>
    <s v="San Francisco"/>
    <x v="1"/>
    <n v="94110"/>
    <x v="1"/>
    <x v="1425"/>
    <x v="2"/>
    <x v="11"/>
    <x v="1413"/>
    <n v="0.99"/>
    <n v="1"/>
    <n v="0"/>
    <n v="0.43559999999999999"/>
    <x v="4"/>
  </r>
  <r>
    <n v="2763"/>
    <x v="1360"/>
    <s v="12/10/2017"/>
    <x v="518"/>
    <x v="2"/>
    <x v="71"/>
    <s v="Neil Knudson"/>
    <x v="2"/>
    <s v="United States"/>
    <s v="San Francisco"/>
    <x v="1"/>
    <n v="94110"/>
    <x v="1"/>
    <x v="986"/>
    <x v="1"/>
    <x v="8"/>
    <x v="979"/>
    <n v="101.84"/>
    <n v="5"/>
    <n v="0.2"/>
    <n v="36.917000000000002"/>
    <x v="4"/>
  </r>
  <r>
    <n v="2764"/>
    <x v="1361"/>
    <s v="22/6/2017"/>
    <x v="171"/>
    <x v="1"/>
    <x v="484"/>
    <s v="Paul Lucas"/>
    <x v="2"/>
    <s v="United States"/>
    <s v="Philadelphia"/>
    <x v="9"/>
    <n v="19140"/>
    <x v="3"/>
    <x v="1426"/>
    <x v="1"/>
    <x v="8"/>
    <x v="1414"/>
    <n v="10.332000000000001"/>
    <n v="3"/>
    <n v="0.7"/>
    <n v="-7.5768000000000004"/>
    <x v="5"/>
  </r>
  <r>
    <n v="2765"/>
    <x v="1361"/>
    <s v="22/6/2017"/>
    <x v="171"/>
    <x v="1"/>
    <x v="484"/>
    <s v="Paul Lucas"/>
    <x v="2"/>
    <s v="United States"/>
    <s v="Philadelphia"/>
    <x v="9"/>
    <n v="19140"/>
    <x v="3"/>
    <x v="350"/>
    <x v="1"/>
    <x v="8"/>
    <x v="350"/>
    <n v="31.155000000000001"/>
    <n v="5"/>
    <n v="0.7"/>
    <n v="-23.8855"/>
    <x v="5"/>
  </r>
  <r>
    <n v="2766"/>
    <x v="1361"/>
    <s v="22/6/2017"/>
    <x v="171"/>
    <x v="1"/>
    <x v="484"/>
    <s v="Paul Lucas"/>
    <x v="2"/>
    <s v="United States"/>
    <s v="Philadelphia"/>
    <x v="9"/>
    <n v="19140"/>
    <x v="3"/>
    <x v="1427"/>
    <x v="1"/>
    <x v="4"/>
    <x v="1415"/>
    <n v="8.9280000000000008"/>
    <n v="2"/>
    <n v="0.2"/>
    <n v="0.66959999999999997"/>
    <x v="5"/>
  </r>
  <r>
    <n v="2767"/>
    <x v="1362"/>
    <s v="15/1/2017"/>
    <x v="827"/>
    <x v="2"/>
    <x v="355"/>
    <s v="Robert Waldorf"/>
    <x v="0"/>
    <s v="United States"/>
    <s v="Philadelphia"/>
    <x v="9"/>
    <n v="19134"/>
    <x v="3"/>
    <x v="1428"/>
    <x v="1"/>
    <x v="9"/>
    <x v="1416"/>
    <n v="34.384"/>
    <n v="1"/>
    <n v="0.2"/>
    <n v="3.8681999999999999"/>
    <x v="0"/>
  </r>
  <r>
    <n v="2768"/>
    <x v="1362"/>
    <s v="15/1/2017"/>
    <x v="827"/>
    <x v="2"/>
    <x v="355"/>
    <s v="Robert Waldorf"/>
    <x v="0"/>
    <s v="United States"/>
    <s v="Philadelphia"/>
    <x v="9"/>
    <n v="19134"/>
    <x v="3"/>
    <x v="227"/>
    <x v="1"/>
    <x v="9"/>
    <x v="228"/>
    <n v="1924.16"/>
    <n v="8"/>
    <n v="0.2"/>
    <n v="312.67599999999999"/>
    <x v="0"/>
  </r>
  <r>
    <n v="2769"/>
    <x v="1363"/>
    <s v="2/4/2015"/>
    <x v="828"/>
    <x v="1"/>
    <x v="657"/>
    <s v="Michael Oakman"/>
    <x v="0"/>
    <s v="United States"/>
    <s v="Dallas"/>
    <x v="5"/>
    <n v="75220"/>
    <x v="2"/>
    <x v="1429"/>
    <x v="1"/>
    <x v="9"/>
    <x v="1417"/>
    <n v="32.192"/>
    <n v="2"/>
    <n v="0.8"/>
    <n v="-80.48"/>
    <x v="3"/>
  </r>
  <r>
    <n v="2770"/>
    <x v="1363"/>
    <s v="2/4/2015"/>
    <x v="828"/>
    <x v="1"/>
    <x v="657"/>
    <s v="Michael Oakman"/>
    <x v="0"/>
    <s v="United States"/>
    <s v="Dallas"/>
    <x v="5"/>
    <n v="75220"/>
    <x v="2"/>
    <x v="1044"/>
    <x v="2"/>
    <x v="11"/>
    <x v="1033"/>
    <n v="50.12"/>
    <n v="7"/>
    <n v="0.2"/>
    <n v="-0.62649999999999995"/>
    <x v="3"/>
  </r>
  <r>
    <n v="2771"/>
    <x v="1363"/>
    <s v="2/4/2015"/>
    <x v="828"/>
    <x v="1"/>
    <x v="657"/>
    <s v="Michael Oakman"/>
    <x v="0"/>
    <s v="United States"/>
    <s v="Dallas"/>
    <x v="5"/>
    <n v="75220"/>
    <x v="2"/>
    <x v="1235"/>
    <x v="2"/>
    <x v="11"/>
    <x v="1218"/>
    <n v="47.975999999999999"/>
    <n v="3"/>
    <n v="0.2"/>
    <n v="1.7990999999999999"/>
    <x v="3"/>
  </r>
  <r>
    <n v="2772"/>
    <x v="1364"/>
    <s v="3/9/2016"/>
    <x v="165"/>
    <x v="1"/>
    <x v="370"/>
    <s v="Jennifer Jackson"/>
    <x v="0"/>
    <s v="United States"/>
    <s v="Waukesha"/>
    <x v="6"/>
    <n v="53186"/>
    <x v="2"/>
    <x v="376"/>
    <x v="1"/>
    <x v="4"/>
    <x v="377"/>
    <n v="54.5"/>
    <n v="5"/>
    <n v="0"/>
    <n v="14.17"/>
    <x v="2"/>
  </r>
  <r>
    <n v="2773"/>
    <x v="1365"/>
    <s v="10/12/2017"/>
    <x v="169"/>
    <x v="2"/>
    <x v="537"/>
    <s v="Brian Thompson"/>
    <x v="0"/>
    <s v="United States"/>
    <s v="Fort Lauderdale"/>
    <x v="2"/>
    <n v="33311"/>
    <x v="0"/>
    <x v="740"/>
    <x v="0"/>
    <x v="5"/>
    <x v="222"/>
    <n v="19.103999999999999"/>
    <n v="3"/>
    <n v="0.2"/>
    <n v="5.7312000000000003"/>
    <x v="4"/>
  </r>
  <r>
    <n v="2774"/>
    <x v="1366"/>
    <s v="22/11/2016"/>
    <x v="482"/>
    <x v="1"/>
    <x v="361"/>
    <s v="Rob Dowd"/>
    <x v="0"/>
    <s v="United States"/>
    <s v="Detroit"/>
    <x v="12"/>
    <n v="48205"/>
    <x v="2"/>
    <x v="91"/>
    <x v="1"/>
    <x v="8"/>
    <x v="91"/>
    <n v="49.44"/>
    <n v="3"/>
    <n v="0"/>
    <n v="24.2256"/>
    <x v="1"/>
  </r>
  <r>
    <n v="2775"/>
    <x v="1367"/>
    <s v="11/11/2017"/>
    <x v="551"/>
    <x v="1"/>
    <x v="529"/>
    <s v="Max Ludwig"/>
    <x v="2"/>
    <s v="United States"/>
    <s v="Springfield"/>
    <x v="24"/>
    <n v="45503"/>
    <x v="3"/>
    <x v="498"/>
    <x v="1"/>
    <x v="10"/>
    <x v="498"/>
    <n v="10.368"/>
    <n v="2"/>
    <n v="0.2"/>
    <n v="3.6288"/>
    <x v="2"/>
  </r>
  <r>
    <n v="2776"/>
    <x v="1368"/>
    <s v="21/10/2016"/>
    <x v="829"/>
    <x v="1"/>
    <x v="32"/>
    <s v="Joel Eaton"/>
    <x v="0"/>
    <s v="United States"/>
    <s v="San Diego"/>
    <x v="1"/>
    <n v="92037"/>
    <x v="1"/>
    <x v="232"/>
    <x v="1"/>
    <x v="4"/>
    <x v="233"/>
    <n v="154.44"/>
    <n v="3"/>
    <n v="0"/>
    <n v="1.5444"/>
    <x v="1"/>
  </r>
  <r>
    <n v="2777"/>
    <x v="1369"/>
    <s v="21/12/2015"/>
    <x v="603"/>
    <x v="1"/>
    <x v="45"/>
    <s v="Elpida Rittenbach"/>
    <x v="1"/>
    <s v="United States"/>
    <s v="Colorado Springs"/>
    <x v="22"/>
    <n v="80906"/>
    <x v="1"/>
    <x v="930"/>
    <x v="1"/>
    <x v="9"/>
    <x v="923"/>
    <n v="60.984000000000002"/>
    <n v="7"/>
    <n v="0.2"/>
    <n v="4.5738000000000003"/>
    <x v="1"/>
  </r>
  <r>
    <n v="2778"/>
    <x v="1370"/>
    <s v="17/7/2015"/>
    <x v="830"/>
    <x v="0"/>
    <x v="341"/>
    <s v="Jessica Myrick"/>
    <x v="0"/>
    <s v="United States"/>
    <s v="Bakersfield"/>
    <x v="1"/>
    <n v="93309"/>
    <x v="1"/>
    <x v="1121"/>
    <x v="0"/>
    <x v="0"/>
    <x v="1109"/>
    <n v="195.46600000000001"/>
    <n v="2"/>
    <n v="0.15"/>
    <n v="-13.797599999999999"/>
    <x v="4"/>
  </r>
  <r>
    <n v="2779"/>
    <x v="1371"/>
    <s v="30/4/2017"/>
    <x v="547"/>
    <x v="1"/>
    <x v="164"/>
    <s v="Saphhira Shifley"/>
    <x v="1"/>
    <s v="United States"/>
    <s v="Pompano Beach"/>
    <x v="2"/>
    <n v="33068"/>
    <x v="0"/>
    <x v="345"/>
    <x v="0"/>
    <x v="5"/>
    <x v="345"/>
    <n v="23.68"/>
    <n v="8"/>
    <n v="0.2"/>
    <n v="6.2160000000000002"/>
    <x v="3"/>
  </r>
  <r>
    <n v="2780"/>
    <x v="1371"/>
    <s v="30/4/2017"/>
    <x v="547"/>
    <x v="1"/>
    <x v="164"/>
    <s v="Saphhira Shifley"/>
    <x v="1"/>
    <s v="United States"/>
    <s v="Pompano Beach"/>
    <x v="2"/>
    <n v="33068"/>
    <x v="0"/>
    <x v="1430"/>
    <x v="2"/>
    <x v="11"/>
    <x v="1418"/>
    <n v="2.3759999999999999"/>
    <n v="3"/>
    <n v="0.2"/>
    <n v="0.74250000000000005"/>
    <x v="3"/>
  </r>
  <r>
    <n v="2781"/>
    <x v="1372"/>
    <s v="6/5/2017"/>
    <x v="785"/>
    <x v="2"/>
    <x v="646"/>
    <s v="Toby Carlisle"/>
    <x v="0"/>
    <s v="United States"/>
    <s v="New York City"/>
    <x v="15"/>
    <n v="10035"/>
    <x v="3"/>
    <x v="198"/>
    <x v="1"/>
    <x v="2"/>
    <x v="199"/>
    <n v="59.2"/>
    <n v="4"/>
    <n v="0"/>
    <n v="29.6"/>
    <x v="4"/>
  </r>
  <r>
    <n v="2782"/>
    <x v="1373"/>
    <s v="20/11/2017"/>
    <x v="207"/>
    <x v="1"/>
    <x v="643"/>
    <s v="Hunter Glantz"/>
    <x v="0"/>
    <s v="United States"/>
    <s v="Lakeville"/>
    <x v="11"/>
    <n v="55044"/>
    <x v="2"/>
    <x v="208"/>
    <x v="1"/>
    <x v="6"/>
    <x v="209"/>
    <n v="22"/>
    <n v="10"/>
    <n v="0"/>
    <n v="9.68"/>
    <x v="2"/>
  </r>
  <r>
    <n v="2783"/>
    <x v="1374"/>
    <s v="11/11/2016"/>
    <x v="619"/>
    <x v="1"/>
    <x v="436"/>
    <s v="Lisa DeCherney"/>
    <x v="0"/>
    <s v="United States"/>
    <s v="Detroit"/>
    <x v="12"/>
    <n v="48234"/>
    <x v="2"/>
    <x v="957"/>
    <x v="2"/>
    <x v="7"/>
    <x v="950"/>
    <n v="257.98"/>
    <n v="2"/>
    <n v="0"/>
    <n v="74.8142"/>
    <x v="3"/>
  </r>
  <r>
    <n v="2784"/>
    <x v="1375"/>
    <s v="5/11/2016"/>
    <x v="54"/>
    <x v="1"/>
    <x v="155"/>
    <s v="Alejandro Savely"/>
    <x v="1"/>
    <s v="United States"/>
    <s v="Philadelphia"/>
    <x v="9"/>
    <n v="19134"/>
    <x v="3"/>
    <x v="1431"/>
    <x v="2"/>
    <x v="7"/>
    <x v="1419"/>
    <n v="23.988"/>
    <n v="2"/>
    <n v="0.4"/>
    <n v="-15.992000000000001"/>
    <x v="3"/>
  </r>
  <r>
    <n v="2785"/>
    <x v="1376"/>
    <s v="9/10/2016"/>
    <x v="831"/>
    <x v="1"/>
    <x v="172"/>
    <s v="Michael Paige"/>
    <x v="1"/>
    <s v="United States"/>
    <s v="Troy"/>
    <x v="24"/>
    <n v="45373"/>
    <x v="3"/>
    <x v="1136"/>
    <x v="2"/>
    <x v="7"/>
    <x v="1124"/>
    <n v="23.975999999999999"/>
    <n v="4"/>
    <n v="0.4"/>
    <n v="-15.5844"/>
    <x v="5"/>
  </r>
  <r>
    <n v="2786"/>
    <x v="1377"/>
    <s v="21/9/2015"/>
    <x v="832"/>
    <x v="2"/>
    <x v="522"/>
    <s v="Cynthia Delaney"/>
    <x v="2"/>
    <s v="United States"/>
    <s v="Los Angeles"/>
    <x v="1"/>
    <n v="90036"/>
    <x v="1"/>
    <x v="499"/>
    <x v="0"/>
    <x v="1"/>
    <x v="499"/>
    <n v="601.53599999999994"/>
    <n v="4"/>
    <n v="0.2"/>
    <n v="0"/>
    <x v="4"/>
  </r>
  <r>
    <n v="2787"/>
    <x v="1377"/>
    <s v="21/9/2015"/>
    <x v="832"/>
    <x v="2"/>
    <x v="522"/>
    <s v="Cynthia Delaney"/>
    <x v="2"/>
    <s v="United States"/>
    <s v="Los Angeles"/>
    <x v="1"/>
    <n v="90036"/>
    <x v="1"/>
    <x v="1432"/>
    <x v="1"/>
    <x v="13"/>
    <x v="1420"/>
    <n v="7.9"/>
    <n v="2"/>
    <n v="0"/>
    <n v="2.528"/>
    <x v="4"/>
  </r>
  <r>
    <n v="2788"/>
    <x v="1378"/>
    <s v="2/12/2014"/>
    <x v="546"/>
    <x v="1"/>
    <x v="550"/>
    <s v="Michael Dominguez"/>
    <x v="1"/>
    <s v="United States"/>
    <s v="Corpus Christi"/>
    <x v="5"/>
    <n v="78415"/>
    <x v="2"/>
    <x v="287"/>
    <x v="0"/>
    <x v="5"/>
    <x v="287"/>
    <n v="58.36"/>
    <n v="5"/>
    <n v="0.6"/>
    <n v="-24.803000000000001"/>
    <x v="1"/>
  </r>
  <r>
    <n v="2789"/>
    <x v="1378"/>
    <s v="2/12/2014"/>
    <x v="546"/>
    <x v="1"/>
    <x v="550"/>
    <s v="Michael Dominguez"/>
    <x v="1"/>
    <s v="United States"/>
    <s v="Corpus Christi"/>
    <x v="5"/>
    <n v="78415"/>
    <x v="2"/>
    <x v="134"/>
    <x v="1"/>
    <x v="6"/>
    <x v="135"/>
    <n v="16.463999999999999"/>
    <n v="7"/>
    <n v="0.2"/>
    <n v="1.4406000000000001"/>
    <x v="1"/>
  </r>
  <r>
    <n v="2790"/>
    <x v="1378"/>
    <s v="2/12/2014"/>
    <x v="546"/>
    <x v="1"/>
    <x v="550"/>
    <s v="Michael Dominguez"/>
    <x v="1"/>
    <s v="United States"/>
    <s v="Corpus Christi"/>
    <x v="5"/>
    <n v="78415"/>
    <x v="2"/>
    <x v="561"/>
    <x v="0"/>
    <x v="5"/>
    <x v="560"/>
    <n v="39.96"/>
    <n v="5"/>
    <n v="0.6"/>
    <n v="-23.975999999999999"/>
    <x v="1"/>
  </r>
  <r>
    <n v="2791"/>
    <x v="1379"/>
    <s v="21/9/2014"/>
    <x v="833"/>
    <x v="2"/>
    <x v="312"/>
    <s v="Brian Moss"/>
    <x v="1"/>
    <s v="United States"/>
    <s v="Omaha"/>
    <x v="8"/>
    <n v="68104"/>
    <x v="2"/>
    <x v="95"/>
    <x v="1"/>
    <x v="9"/>
    <x v="95"/>
    <n v="25.96"/>
    <n v="2"/>
    <n v="0"/>
    <n v="7.5284000000000004"/>
    <x v="6"/>
  </r>
  <r>
    <n v="2792"/>
    <x v="1379"/>
    <s v="21/9/2014"/>
    <x v="833"/>
    <x v="2"/>
    <x v="312"/>
    <s v="Brian Moss"/>
    <x v="1"/>
    <s v="United States"/>
    <s v="Omaha"/>
    <x v="8"/>
    <n v="68104"/>
    <x v="2"/>
    <x v="1204"/>
    <x v="1"/>
    <x v="9"/>
    <x v="1189"/>
    <n v="36.270000000000003"/>
    <n v="3"/>
    <n v="0"/>
    <n v="10.881"/>
    <x v="6"/>
  </r>
  <r>
    <n v="2793"/>
    <x v="1379"/>
    <s v="21/9/2014"/>
    <x v="833"/>
    <x v="2"/>
    <x v="312"/>
    <s v="Brian Moss"/>
    <x v="1"/>
    <s v="United States"/>
    <s v="Omaha"/>
    <x v="8"/>
    <n v="68104"/>
    <x v="2"/>
    <x v="815"/>
    <x v="1"/>
    <x v="10"/>
    <x v="811"/>
    <n v="6.48"/>
    <n v="1"/>
    <n v="0"/>
    <n v="3.1103999999999998"/>
    <x v="6"/>
  </r>
  <r>
    <n v="2794"/>
    <x v="1380"/>
    <s v="12/4/2014"/>
    <x v="139"/>
    <x v="1"/>
    <x v="634"/>
    <s v="Kean Nguyen"/>
    <x v="1"/>
    <s v="United States"/>
    <s v="Redondo Beach"/>
    <x v="1"/>
    <n v="90278"/>
    <x v="1"/>
    <x v="664"/>
    <x v="2"/>
    <x v="7"/>
    <x v="664"/>
    <n v="1075.088"/>
    <n v="14"/>
    <n v="0.2"/>
    <n v="94.0702"/>
    <x v="3"/>
  </r>
  <r>
    <n v="2795"/>
    <x v="1380"/>
    <s v="12/4/2014"/>
    <x v="139"/>
    <x v="1"/>
    <x v="634"/>
    <s v="Kean Nguyen"/>
    <x v="1"/>
    <s v="United States"/>
    <s v="Redondo Beach"/>
    <x v="1"/>
    <n v="90278"/>
    <x v="1"/>
    <x v="819"/>
    <x v="2"/>
    <x v="7"/>
    <x v="815"/>
    <n v="438.36799999999999"/>
    <n v="4"/>
    <n v="0.2"/>
    <n v="38.357199999999999"/>
    <x v="3"/>
  </r>
  <r>
    <n v="2796"/>
    <x v="1380"/>
    <s v="12/4/2014"/>
    <x v="139"/>
    <x v="1"/>
    <x v="634"/>
    <s v="Kean Nguyen"/>
    <x v="1"/>
    <s v="United States"/>
    <s v="Redondo Beach"/>
    <x v="1"/>
    <n v="90278"/>
    <x v="1"/>
    <x v="507"/>
    <x v="1"/>
    <x v="8"/>
    <x v="507"/>
    <n v="18.088000000000001"/>
    <n v="7"/>
    <n v="0.2"/>
    <n v="6.5568999999999997"/>
    <x v="3"/>
  </r>
  <r>
    <n v="2797"/>
    <x v="1380"/>
    <s v="12/4/2014"/>
    <x v="139"/>
    <x v="1"/>
    <x v="634"/>
    <s v="Kean Nguyen"/>
    <x v="1"/>
    <s v="United States"/>
    <s v="Redondo Beach"/>
    <x v="1"/>
    <n v="90278"/>
    <x v="1"/>
    <x v="430"/>
    <x v="0"/>
    <x v="0"/>
    <x v="430"/>
    <n v="308.49900000000002"/>
    <n v="3"/>
    <n v="0.15"/>
    <n v="-18.146999999999998"/>
    <x v="3"/>
  </r>
  <r>
    <n v="2798"/>
    <x v="1381"/>
    <s v="20/10/2017"/>
    <x v="471"/>
    <x v="1"/>
    <x v="490"/>
    <s v="Ivan Gibson"/>
    <x v="0"/>
    <s v="United States"/>
    <s v="Little Rock"/>
    <x v="36"/>
    <n v="72209"/>
    <x v="0"/>
    <x v="1216"/>
    <x v="1"/>
    <x v="6"/>
    <x v="1200"/>
    <n v="13.36"/>
    <n v="4"/>
    <n v="0"/>
    <n v="4.1416000000000004"/>
    <x v="2"/>
  </r>
  <r>
    <n v="2799"/>
    <x v="1381"/>
    <s v="20/10/2017"/>
    <x v="471"/>
    <x v="1"/>
    <x v="490"/>
    <s v="Ivan Gibson"/>
    <x v="0"/>
    <s v="United States"/>
    <s v="Little Rock"/>
    <x v="36"/>
    <n v="72209"/>
    <x v="0"/>
    <x v="681"/>
    <x v="1"/>
    <x v="10"/>
    <x v="681"/>
    <n v="39.96"/>
    <n v="2"/>
    <n v="0"/>
    <n v="18.781199999999998"/>
    <x v="2"/>
  </r>
  <r>
    <n v="2800"/>
    <x v="1381"/>
    <s v="20/10/2017"/>
    <x v="471"/>
    <x v="1"/>
    <x v="490"/>
    <s v="Ivan Gibson"/>
    <x v="0"/>
    <s v="United States"/>
    <s v="Little Rock"/>
    <x v="36"/>
    <n v="72209"/>
    <x v="0"/>
    <x v="705"/>
    <x v="1"/>
    <x v="8"/>
    <x v="705"/>
    <n v="145.85"/>
    <n v="5"/>
    <n v="0"/>
    <n v="70.007999999999996"/>
    <x v="2"/>
  </r>
  <r>
    <n v="2801"/>
    <x v="1382"/>
    <s v="25/10/2016"/>
    <x v="464"/>
    <x v="2"/>
    <x v="329"/>
    <s v="Jill Stevenson"/>
    <x v="1"/>
    <s v="United States"/>
    <s v="Miami"/>
    <x v="2"/>
    <n v="33180"/>
    <x v="0"/>
    <x v="469"/>
    <x v="2"/>
    <x v="7"/>
    <x v="470"/>
    <n v="783.96"/>
    <n v="5"/>
    <n v="0.2"/>
    <n v="78.396000000000001"/>
    <x v="0"/>
  </r>
  <r>
    <n v="2802"/>
    <x v="1383"/>
    <s v="1/11/2015"/>
    <x v="164"/>
    <x v="2"/>
    <x v="315"/>
    <s v="Guy Armstrong"/>
    <x v="0"/>
    <s v="United States"/>
    <s v="Salem"/>
    <x v="21"/>
    <n v="97301"/>
    <x v="1"/>
    <x v="32"/>
    <x v="1"/>
    <x v="6"/>
    <x v="32"/>
    <n v="7.88"/>
    <n v="1"/>
    <n v="0.2"/>
    <n v="1.7729999999999999"/>
    <x v="0"/>
  </r>
  <r>
    <n v="2803"/>
    <x v="1384"/>
    <s v="3/11/2017"/>
    <x v="834"/>
    <x v="1"/>
    <x v="658"/>
    <s v="Denise Leinenbach"/>
    <x v="0"/>
    <s v="United States"/>
    <s v="Las Cruces"/>
    <x v="27"/>
    <n v="88001"/>
    <x v="1"/>
    <x v="93"/>
    <x v="0"/>
    <x v="5"/>
    <x v="93"/>
    <n v="41.37"/>
    <n v="3"/>
    <n v="0"/>
    <n v="17.375399999999999"/>
    <x v="3"/>
  </r>
  <r>
    <n v="2804"/>
    <x v="1385"/>
    <s v="12/5/2015"/>
    <x v="537"/>
    <x v="1"/>
    <x v="473"/>
    <s v="Cindy Stewart"/>
    <x v="0"/>
    <s v="United States"/>
    <s v="San Francisco"/>
    <x v="1"/>
    <n v="94122"/>
    <x v="1"/>
    <x v="1117"/>
    <x v="1"/>
    <x v="10"/>
    <x v="1105"/>
    <n v="12.84"/>
    <n v="3"/>
    <n v="0"/>
    <n v="5.7779999999999996"/>
    <x v="1"/>
  </r>
  <r>
    <n v="2805"/>
    <x v="1385"/>
    <s v="12/5/2015"/>
    <x v="537"/>
    <x v="1"/>
    <x v="473"/>
    <s v="Cindy Stewart"/>
    <x v="0"/>
    <s v="United States"/>
    <s v="San Francisco"/>
    <x v="1"/>
    <n v="94122"/>
    <x v="1"/>
    <x v="1433"/>
    <x v="1"/>
    <x v="10"/>
    <x v="1421"/>
    <n v="25.68"/>
    <n v="6"/>
    <n v="0"/>
    <n v="11.555999999999999"/>
    <x v="1"/>
  </r>
  <r>
    <n v="2806"/>
    <x v="1386"/>
    <s v="7/9/2015"/>
    <x v="835"/>
    <x v="1"/>
    <x v="230"/>
    <s v="Charles Crestani"/>
    <x v="0"/>
    <s v="United States"/>
    <s v="El Paso"/>
    <x v="5"/>
    <n v="79907"/>
    <x v="2"/>
    <x v="1272"/>
    <x v="0"/>
    <x v="1"/>
    <x v="1257"/>
    <n v="47.515999999999998"/>
    <n v="2"/>
    <n v="0.3"/>
    <n v="-2.0364"/>
    <x v="1"/>
  </r>
  <r>
    <n v="2807"/>
    <x v="1387"/>
    <s v="25/7/2015"/>
    <x v="836"/>
    <x v="0"/>
    <x v="659"/>
    <s v="Michelle Huthwaite"/>
    <x v="0"/>
    <s v="United States"/>
    <s v="Seattle"/>
    <x v="4"/>
    <n v="98115"/>
    <x v="1"/>
    <x v="1217"/>
    <x v="1"/>
    <x v="13"/>
    <x v="1201"/>
    <n v="9.42"/>
    <n v="2"/>
    <n v="0"/>
    <n v="0.47099999999999997"/>
    <x v="4"/>
  </r>
  <r>
    <n v="2808"/>
    <x v="1387"/>
    <s v="25/7/2015"/>
    <x v="836"/>
    <x v="0"/>
    <x v="659"/>
    <s v="Michelle Huthwaite"/>
    <x v="0"/>
    <s v="United States"/>
    <s v="Seattle"/>
    <x v="4"/>
    <n v="98115"/>
    <x v="1"/>
    <x v="1434"/>
    <x v="1"/>
    <x v="10"/>
    <x v="1422"/>
    <n v="12.96"/>
    <n v="2"/>
    <n v="0"/>
    <n v="6.2207999999999997"/>
    <x v="4"/>
  </r>
  <r>
    <n v="2809"/>
    <x v="1387"/>
    <s v="25/7/2015"/>
    <x v="836"/>
    <x v="0"/>
    <x v="659"/>
    <s v="Michelle Huthwaite"/>
    <x v="0"/>
    <s v="United States"/>
    <s v="Seattle"/>
    <x v="4"/>
    <n v="98115"/>
    <x v="1"/>
    <x v="1248"/>
    <x v="0"/>
    <x v="0"/>
    <x v="1334"/>
    <n v="704.9"/>
    <n v="5"/>
    <n v="0"/>
    <n v="56.392000000000003"/>
    <x v="4"/>
  </r>
  <r>
    <n v="2810"/>
    <x v="1387"/>
    <s v="25/7/2015"/>
    <x v="836"/>
    <x v="0"/>
    <x v="659"/>
    <s v="Michelle Huthwaite"/>
    <x v="0"/>
    <s v="United States"/>
    <s v="Seattle"/>
    <x v="4"/>
    <n v="98115"/>
    <x v="1"/>
    <x v="1131"/>
    <x v="0"/>
    <x v="1"/>
    <x v="1119"/>
    <n v="561.56799999999998"/>
    <n v="2"/>
    <n v="0.2"/>
    <n v="28.078399999999998"/>
    <x v="4"/>
  </r>
  <r>
    <n v="2811"/>
    <x v="1388"/>
    <s v="16/11/2015"/>
    <x v="837"/>
    <x v="0"/>
    <x v="486"/>
    <s v="Mike Pelletier"/>
    <x v="2"/>
    <s v="United States"/>
    <s v="Milwaukee"/>
    <x v="6"/>
    <n v="53209"/>
    <x v="2"/>
    <x v="368"/>
    <x v="1"/>
    <x v="10"/>
    <x v="369"/>
    <n v="179.82"/>
    <n v="9"/>
    <n v="0"/>
    <n v="84.5154"/>
    <x v="4"/>
  </r>
  <r>
    <n v="2812"/>
    <x v="1388"/>
    <s v="16/11/2015"/>
    <x v="837"/>
    <x v="0"/>
    <x v="486"/>
    <s v="Mike Pelletier"/>
    <x v="2"/>
    <s v="United States"/>
    <s v="Milwaukee"/>
    <x v="6"/>
    <n v="53209"/>
    <x v="2"/>
    <x v="1435"/>
    <x v="0"/>
    <x v="5"/>
    <x v="1423"/>
    <n v="185.58"/>
    <n v="6"/>
    <n v="0"/>
    <n v="76.087800000000001"/>
    <x v="4"/>
  </r>
  <r>
    <n v="2813"/>
    <x v="1388"/>
    <s v="16/11/2015"/>
    <x v="837"/>
    <x v="0"/>
    <x v="486"/>
    <s v="Mike Pelletier"/>
    <x v="2"/>
    <s v="United States"/>
    <s v="Milwaukee"/>
    <x v="6"/>
    <n v="53209"/>
    <x v="2"/>
    <x v="719"/>
    <x v="0"/>
    <x v="3"/>
    <x v="718"/>
    <n v="214.11"/>
    <n v="3"/>
    <n v="0"/>
    <n v="36.398699999999998"/>
    <x v="4"/>
  </r>
  <r>
    <n v="2814"/>
    <x v="1388"/>
    <s v="16/11/2015"/>
    <x v="837"/>
    <x v="0"/>
    <x v="486"/>
    <s v="Mike Pelletier"/>
    <x v="2"/>
    <s v="United States"/>
    <s v="Milwaukee"/>
    <x v="6"/>
    <n v="53209"/>
    <x v="2"/>
    <x v="1287"/>
    <x v="2"/>
    <x v="11"/>
    <x v="1273"/>
    <n v="999.96"/>
    <n v="4"/>
    <n v="0"/>
    <n v="229.99080000000001"/>
    <x v="4"/>
  </r>
  <r>
    <n v="2815"/>
    <x v="1388"/>
    <s v="16/11/2015"/>
    <x v="837"/>
    <x v="0"/>
    <x v="486"/>
    <s v="Mike Pelletier"/>
    <x v="2"/>
    <s v="United States"/>
    <s v="Milwaukee"/>
    <x v="6"/>
    <n v="53209"/>
    <x v="2"/>
    <x v="562"/>
    <x v="0"/>
    <x v="3"/>
    <x v="561"/>
    <n v="653.54999999999995"/>
    <n v="3"/>
    <n v="0"/>
    <n v="111.1035"/>
    <x v="4"/>
  </r>
  <r>
    <n v="2816"/>
    <x v="1389"/>
    <s v="1/9/2015"/>
    <x v="37"/>
    <x v="1"/>
    <x v="660"/>
    <s v="Daniel Raglin"/>
    <x v="2"/>
    <s v="United States"/>
    <s v="Franklin"/>
    <x v="31"/>
    <n v="2038"/>
    <x v="3"/>
    <x v="710"/>
    <x v="1"/>
    <x v="8"/>
    <x v="709"/>
    <n v="114.6"/>
    <n v="5"/>
    <n v="0"/>
    <n v="51.57"/>
    <x v="2"/>
  </r>
  <r>
    <n v="2817"/>
    <x v="1389"/>
    <s v="1/9/2015"/>
    <x v="37"/>
    <x v="1"/>
    <x v="660"/>
    <s v="Daniel Raglin"/>
    <x v="2"/>
    <s v="United States"/>
    <s v="Franklin"/>
    <x v="31"/>
    <n v="2038"/>
    <x v="3"/>
    <x v="163"/>
    <x v="0"/>
    <x v="1"/>
    <x v="164"/>
    <n v="60.74"/>
    <n v="1"/>
    <n v="0"/>
    <n v="15.185"/>
    <x v="2"/>
  </r>
  <r>
    <n v="2818"/>
    <x v="1389"/>
    <s v="1/9/2015"/>
    <x v="37"/>
    <x v="1"/>
    <x v="660"/>
    <s v="Daniel Raglin"/>
    <x v="2"/>
    <s v="United States"/>
    <s v="Franklin"/>
    <x v="31"/>
    <n v="2038"/>
    <x v="3"/>
    <x v="1292"/>
    <x v="0"/>
    <x v="5"/>
    <x v="1278"/>
    <n v="124.36"/>
    <n v="2"/>
    <n v="0"/>
    <n v="27.359200000000001"/>
    <x v="2"/>
  </r>
  <r>
    <n v="2819"/>
    <x v="1389"/>
    <s v="1/9/2015"/>
    <x v="37"/>
    <x v="1"/>
    <x v="660"/>
    <s v="Daniel Raglin"/>
    <x v="2"/>
    <s v="United States"/>
    <s v="Franklin"/>
    <x v="31"/>
    <n v="2038"/>
    <x v="3"/>
    <x v="245"/>
    <x v="1"/>
    <x v="4"/>
    <x v="246"/>
    <n v="1088.76"/>
    <n v="6"/>
    <n v="0"/>
    <n v="315.74040000000002"/>
    <x v="2"/>
  </r>
  <r>
    <n v="2820"/>
    <x v="1390"/>
    <s v="5/5/2016"/>
    <x v="588"/>
    <x v="2"/>
    <x v="661"/>
    <s v="Darrin Martin"/>
    <x v="0"/>
    <s v="United States"/>
    <s v="Encinitas"/>
    <x v="1"/>
    <n v="92024"/>
    <x v="1"/>
    <x v="1338"/>
    <x v="1"/>
    <x v="8"/>
    <x v="1323"/>
    <n v="6.72"/>
    <n v="5"/>
    <n v="0.2"/>
    <n v="2.3519999999999999"/>
    <x v="0"/>
  </r>
  <r>
    <n v="2821"/>
    <x v="1390"/>
    <s v="5/5/2016"/>
    <x v="588"/>
    <x v="2"/>
    <x v="661"/>
    <s v="Darrin Martin"/>
    <x v="0"/>
    <s v="United States"/>
    <s v="Encinitas"/>
    <x v="1"/>
    <n v="92024"/>
    <x v="1"/>
    <x v="209"/>
    <x v="0"/>
    <x v="3"/>
    <x v="210"/>
    <n v="298.77600000000001"/>
    <n v="3"/>
    <n v="0.2"/>
    <n v="7.4694000000000003"/>
    <x v="0"/>
  </r>
  <r>
    <n v="2822"/>
    <x v="1391"/>
    <s v="31/12/2016"/>
    <x v="838"/>
    <x v="1"/>
    <x v="379"/>
    <s v="Brian DeCherney"/>
    <x v="0"/>
    <s v="United States"/>
    <s v="Anaheim"/>
    <x v="1"/>
    <n v="92804"/>
    <x v="1"/>
    <x v="202"/>
    <x v="2"/>
    <x v="7"/>
    <x v="203"/>
    <n v="302.37599999999998"/>
    <n v="3"/>
    <n v="0.2"/>
    <n v="22.6782"/>
    <x v="3"/>
  </r>
  <r>
    <n v="2823"/>
    <x v="1392"/>
    <s v="18/9/2017"/>
    <x v="295"/>
    <x v="2"/>
    <x v="419"/>
    <s v="Dan Campbell"/>
    <x v="0"/>
    <s v="United States"/>
    <s v="Arlington"/>
    <x v="5"/>
    <n v="76017"/>
    <x v="2"/>
    <x v="311"/>
    <x v="1"/>
    <x v="6"/>
    <x v="311"/>
    <n v="8.9280000000000008"/>
    <n v="2"/>
    <n v="0.2"/>
    <n v="0.55800000000000005"/>
    <x v="4"/>
  </r>
  <r>
    <n v="2824"/>
    <x v="1392"/>
    <s v="18/9/2017"/>
    <x v="295"/>
    <x v="2"/>
    <x v="419"/>
    <s v="Dan Campbell"/>
    <x v="0"/>
    <s v="United States"/>
    <s v="Arlington"/>
    <x v="5"/>
    <n v="76017"/>
    <x v="2"/>
    <x v="1069"/>
    <x v="1"/>
    <x v="4"/>
    <x v="1058"/>
    <n v="47.584000000000003"/>
    <n v="2"/>
    <n v="0.2"/>
    <n v="-2.9740000000000002"/>
    <x v="4"/>
  </r>
  <r>
    <n v="2825"/>
    <x v="1393"/>
    <s v="25/9/2014"/>
    <x v="839"/>
    <x v="1"/>
    <x v="192"/>
    <s v="Michelle Tran"/>
    <x v="2"/>
    <s v="United States"/>
    <s v="Houston"/>
    <x v="5"/>
    <n v="77041"/>
    <x v="2"/>
    <x v="1436"/>
    <x v="1"/>
    <x v="10"/>
    <x v="1424"/>
    <n v="33.792000000000002"/>
    <n v="8"/>
    <n v="0.2"/>
    <n v="10.56"/>
    <x v="3"/>
  </r>
  <r>
    <n v="2826"/>
    <x v="1393"/>
    <s v="25/9/2014"/>
    <x v="839"/>
    <x v="1"/>
    <x v="192"/>
    <s v="Michelle Tran"/>
    <x v="2"/>
    <s v="United States"/>
    <s v="Houston"/>
    <x v="5"/>
    <n v="77041"/>
    <x v="2"/>
    <x v="587"/>
    <x v="0"/>
    <x v="0"/>
    <x v="587"/>
    <n v="300.53280000000001"/>
    <n v="2"/>
    <n v="0.32"/>
    <n v="-97.231200000000001"/>
    <x v="3"/>
  </r>
  <r>
    <n v="2827"/>
    <x v="1393"/>
    <s v="25/9/2014"/>
    <x v="839"/>
    <x v="1"/>
    <x v="192"/>
    <s v="Michelle Tran"/>
    <x v="2"/>
    <s v="United States"/>
    <s v="Houston"/>
    <x v="5"/>
    <n v="77041"/>
    <x v="2"/>
    <x v="1282"/>
    <x v="1"/>
    <x v="8"/>
    <x v="1267"/>
    <n v="2.7240000000000002"/>
    <n v="2"/>
    <n v="0.8"/>
    <n v="-4.3583999999999996"/>
    <x v="3"/>
  </r>
  <r>
    <n v="2828"/>
    <x v="1393"/>
    <s v="25/9/2014"/>
    <x v="839"/>
    <x v="1"/>
    <x v="192"/>
    <s v="Michelle Tran"/>
    <x v="2"/>
    <s v="United States"/>
    <s v="Houston"/>
    <x v="5"/>
    <n v="77041"/>
    <x v="2"/>
    <x v="29"/>
    <x v="1"/>
    <x v="12"/>
    <x v="29"/>
    <n v="3.2639999999999998"/>
    <n v="2"/>
    <n v="0.2"/>
    <n v="1.1015999999999999"/>
    <x v="3"/>
  </r>
  <r>
    <n v="2829"/>
    <x v="1394"/>
    <s v="23/4/2016"/>
    <x v="408"/>
    <x v="2"/>
    <x v="77"/>
    <s v="Max Jones"/>
    <x v="0"/>
    <s v="United States"/>
    <s v="Lancaster"/>
    <x v="24"/>
    <n v="43130"/>
    <x v="3"/>
    <x v="1437"/>
    <x v="1"/>
    <x v="10"/>
    <x v="1425"/>
    <n v="108.336"/>
    <n v="6"/>
    <n v="0.2"/>
    <n v="37.9176"/>
    <x v="0"/>
  </r>
  <r>
    <n v="2830"/>
    <x v="1394"/>
    <s v="23/4/2016"/>
    <x v="408"/>
    <x v="2"/>
    <x v="77"/>
    <s v="Max Jones"/>
    <x v="0"/>
    <s v="United States"/>
    <s v="Lancaster"/>
    <x v="24"/>
    <n v="43130"/>
    <x v="3"/>
    <x v="4"/>
    <x v="1"/>
    <x v="4"/>
    <x v="4"/>
    <n v="55.92"/>
    <n v="5"/>
    <n v="0.2"/>
    <n v="6.2910000000000004"/>
    <x v="0"/>
  </r>
  <r>
    <n v="2831"/>
    <x v="1394"/>
    <s v="23/4/2016"/>
    <x v="408"/>
    <x v="2"/>
    <x v="77"/>
    <s v="Max Jones"/>
    <x v="0"/>
    <s v="United States"/>
    <s v="Lancaster"/>
    <x v="24"/>
    <n v="43130"/>
    <x v="3"/>
    <x v="1438"/>
    <x v="1"/>
    <x v="10"/>
    <x v="1426"/>
    <n v="78.304000000000002"/>
    <n v="2"/>
    <n v="0.2"/>
    <n v="29.364000000000001"/>
    <x v="0"/>
  </r>
  <r>
    <n v="2832"/>
    <x v="1395"/>
    <s v="1/11/2014"/>
    <x v="840"/>
    <x v="1"/>
    <x v="444"/>
    <s v="Natalie DeCherney"/>
    <x v="0"/>
    <s v="United States"/>
    <s v="Portland"/>
    <x v="21"/>
    <n v="97206"/>
    <x v="1"/>
    <x v="1439"/>
    <x v="1"/>
    <x v="4"/>
    <x v="1427"/>
    <n v="443.92"/>
    <n v="5"/>
    <n v="0.2"/>
    <n v="-94.332999999999998"/>
    <x v="1"/>
  </r>
  <r>
    <n v="2833"/>
    <x v="1395"/>
    <s v="1/11/2014"/>
    <x v="840"/>
    <x v="1"/>
    <x v="444"/>
    <s v="Natalie DeCherney"/>
    <x v="0"/>
    <s v="United States"/>
    <s v="Portland"/>
    <x v="21"/>
    <n v="97206"/>
    <x v="1"/>
    <x v="1417"/>
    <x v="2"/>
    <x v="7"/>
    <x v="1405"/>
    <n v="155.976"/>
    <n v="3"/>
    <n v="0.2"/>
    <n v="54.5916"/>
    <x v="1"/>
  </r>
  <r>
    <n v="2834"/>
    <x v="1396"/>
    <s v="26/1/2017"/>
    <x v="523"/>
    <x v="0"/>
    <x v="662"/>
    <s v="Carol Adams"/>
    <x v="1"/>
    <s v="United States"/>
    <s v="Hoover"/>
    <x v="19"/>
    <n v="35244"/>
    <x v="0"/>
    <x v="147"/>
    <x v="1"/>
    <x v="6"/>
    <x v="148"/>
    <n v="15.47"/>
    <n v="7"/>
    <n v="0"/>
    <n v="4.1768999999999998"/>
    <x v="3"/>
  </r>
  <r>
    <n v="2835"/>
    <x v="1396"/>
    <s v="26/1/2017"/>
    <x v="523"/>
    <x v="0"/>
    <x v="662"/>
    <s v="Carol Adams"/>
    <x v="1"/>
    <s v="United States"/>
    <s v="Hoover"/>
    <x v="19"/>
    <n v="35244"/>
    <x v="0"/>
    <x v="175"/>
    <x v="1"/>
    <x v="8"/>
    <x v="176"/>
    <n v="7.16"/>
    <n v="2"/>
    <n v="0"/>
    <n v="3.4367999999999999"/>
    <x v="3"/>
  </r>
  <r>
    <n v="2836"/>
    <x v="1397"/>
    <s v="11/11/2017"/>
    <x v="38"/>
    <x v="1"/>
    <x v="315"/>
    <s v="Guy Armstrong"/>
    <x v="0"/>
    <s v="United States"/>
    <s v="Los Angeles"/>
    <x v="1"/>
    <n v="90036"/>
    <x v="1"/>
    <x v="930"/>
    <x v="1"/>
    <x v="9"/>
    <x v="923"/>
    <n v="10.89"/>
    <n v="1"/>
    <n v="0"/>
    <n v="2.8313999999999999"/>
    <x v="3"/>
  </r>
  <r>
    <n v="2837"/>
    <x v="1397"/>
    <s v="11/11/2017"/>
    <x v="38"/>
    <x v="1"/>
    <x v="315"/>
    <s v="Guy Armstrong"/>
    <x v="0"/>
    <s v="United States"/>
    <s v="Los Angeles"/>
    <x v="1"/>
    <n v="90036"/>
    <x v="1"/>
    <x v="1440"/>
    <x v="1"/>
    <x v="10"/>
    <x v="1428"/>
    <n v="19.440000000000001"/>
    <n v="3"/>
    <n v="0"/>
    <n v="9.3312000000000008"/>
    <x v="3"/>
  </r>
  <r>
    <n v="2838"/>
    <x v="1397"/>
    <s v="11/11/2017"/>
    <x v="38"/>
    <x v="1"/>
    <x v="315"/>
    <s v="Guy Armstrong"/>
    <x v="0"/>
    <s v="United States"/>
    <s v="Los Angeles"/>
    <x v="1"/>
    <n v="90036"/>
    <x v="1"/>
    <x v="999"/>
    <x v="1"/>
    <x v="8"/>
    <x v="991"/>
    <n v="121.6"/>
    <n v="5"/>
    <n v="0.2"/>
    <n v="39.520000000000003"/>
    <x v="3"/>
  </r>
  <r>
    <n v="2839"/>
    <x v="1398"/>
    <s v="9/6/2016"/>
    <x v="841"/>
    <x v="2"/>
    <x v="646"/>
    <s v="Toby Carlisle"/>
    <x v="0"/>
    <s v="United States"/>
    <s v="Tallahassee"/>
    <x v="2"/>
    <n v="32303"/>
    <x v="0"/>
    <x v="946"/>
    <x v="2"/>
    <x v="15"/>
    <x v="939"/>
    <n v="695.7"/>
    <n v="2"/>
    <n v="0.5"/>
    <n v="-27.827999999999999"/>
    <x v="0"/>
  </r>
  <r>
    <n v="2840"/>
    <x v="1399"/>
    <s v="3/9/2015"/>
    <x v="37"/>
    <x v="0"/>
    <x v="80"/>
    <s v="Jennifer Braxton"/>
    <x v="1"/>
    <s v="United States"/>
    <s v="New York City"/>
    <x v="15"/>
    <n v="10009"/>
    <x v="3"/>
    <x v="772"/>
    <x v="1"/>
    <x v="4"/>
    <x v="771"/>
    <n v="120.33"/>
    <n v="1"/>
    <n v="0"/>
    <n v="31.285799999999998"/>
    <x v="3"/>
  </r>
  <r>
    <n v="2841"/>
    <x v="1400"/>
    <s v="14/3/2014"/>
    <x v="247"/>
    <x v="1"/>
    <x v="278"/>
    <s v="Christine Kargatis"/>
    <x v="2"/>
    <s v="United States"/>
    <s v="Chesapeake"/>
    <x v="17"/>
    <n v="23320"/>
    <x v="0"/>
    <x v="463"/>
    <x v="0"/>
    <x v="1"/>
    <x v="464"/>
    <n v="1139.92"/>
    <n v="4"/>
    <n v="0"/>
    <n v="284.98"/>
    <x v="3"/>
  </r>
  <r>
    <n v="2842"/>
    <x v="1401"/>
    <s v="31/8/2017"/>
    <x v="842"/>
    <x v="0"/>
    <x v="210"/>
    <s v="Rob Lucas"/>
    <x v="0"/>
    <s v="United States"/>
    <s v="Fayetteville"/>
    <x v="3"/>
    <n v="28314"/>
    <x v="0"/>
    <x v="839"/>
    <x v="1"/>
    <x v="10"/>
    <x v="833"/>
    <n v="229.54400000000001"/>
    <n v="7"/>
    <n v="0.2"/>
    <n v="83.209699999999998"/>
    <x v="1"/>
  </r>
  <r>
    <n v="2843"/>
    <x v="1402"/>
    <s v="23/3/2017"/>
    <x v="647"/>
    <x v="1"/>
    <x v="663"/>
    <s v="Anna Chung"/>
    <x v="0"/>
    <s v="United States"/>
    <s v="Huntsville"/>
    <x v="5"/>
    <n v="77340"/>
    <x v="2"/>
    <x v="435"/>
    <x v="1"/>
    <x v="4"/>
    <x v="435"/>
    <n v="143.72800000000001"/>
    <n v="2"/>
    <n v="0.2"/>
    <n v="-32.338799999999999"/>
    <x v="1"/>
  </r>
  <r>
    <n v="2844"/>
    <x v="1403"/>
    <s v="18/5/2017"/>
    <x v="843"/>
    <x v="1"/>
    <x v="3"/>
    <s v="Brosina Hoffman"/>
    <x v="0"/>
    <s v="United States"/>
    <s v="Philadelphia"/>
    <x v="9"/>
    <n v="19140"/>
    <x v="3"/>
    <x v="1374"/>
    <x v="2"/>
    <x v="11"/>
    <x v="1359"/>
    <n v="36.048000000000002"/>
    <n v="3"/>
    <n v="0.2"/>
    <n v="-0.9012"/>
    <x v="1"/>
  </r>
  <r>
    <n v="2845"/>
    <x v="1404"/>
    <s v="27/12/2016"/>
    <x v="844"/>
    <x v="1"/>
    <x v="410"/>
    <s v="Brooke Gillingham"/>
    <x v="1"/>
    <s v="United States"/>
    <s v="Woodstock"/>
    <x v="10"/>
    <n v="60098"/>
    <x v="2"/>
    <x v="531"/>
    <x v="0"/>
    <x v="1"/>
    <x v="531"/>
    <n v="845.48800000000006"/>
    <n v="8"/>
    <n v="0.3"/>
    <n v="-12.0784"/>
    <x v="1"/>
  </r>
  <r>
    <n v="2846"/>
    <x v="1405"/>
    <s v="17/11/2017"/>
    <x v="541"/>
    <x v="2"/>
    <x v="190"/>
    <s v="Xylona Preis"/>
    <x v="0"/>
    <s v="United States"/>
    <s v="Everett"/>
    <x v="31"/>
    <n v="2149"/>
    <x v="3"/>
    <x v="207"/>
    <x v="1"/>
    <x v="6"/>
    <x v="208"/>
    <n v="50.94"/>
    <n v="3"/>
    <n v="0"/>
    <n v="14.263199999999999"/>
    <x v="0"/>
  </r>
  <r>
    <n v="2847"/>
    <x v="1406"/>
    <s v="10/9/2017"/>
    <x v="17"/>
    <x v="1"/>
    <x v="381"/>
    <s v="Skye Norling"/>
    <x v="2"/>
    <s v="United States"/>
    <s v="Chicago"/>
    <x v="10"/>
    <n v="60653"/>
    <x v="2"/>
    <x v="450"/>
    <x v="1"/>
    <x v="8"/>
    <x v="451"/>
    <n v="762.59400000000005"/>
    <n v="3"/>
    <n v="0.8"/>
    <n v="-1143.8910000000001"/>
    <x v="3"/>
  </r>
  <r>
    <n v="2848"/>
    <x v="1407"/>
    <s v="8/4/2017"/>
    <x v="339"/>
    <x v="1"/>
    <x v="664"/>
    <s v="Denise Monton"/>
    <x v="1"/>
    <s v="United States"/>
    <s v="Roswell"/>
    <x v="32"/>
    <n v="30076"/>
    <x v="0"/>
    <x v="1441"/>
    <x v="0"/>
    <x v="5"/>
    <x v="1429"/>
    <n v="56.28"/>
    <n v="6"/>
    <n v="0"/>
    <n v="15.7584"/>
    <x v="2"/>
  </r>
  <r>
    <n v="2849"/>
    <x v="1407"/>
    <s v="8/4/2017"/>
    <x v="339"/>
    <x v="1"/>
    <x v="664"/>
    <s v="Denise Monton"/>
    <x v="1"/>
    <s v="United States"/>
    <s v="Roswell"/>
    <x v="32"/>
    <n v="30076"/>
    <x v="0"/>
    <x v="1176"/>
    <x v="1"/>
    <x v="8"/>
    <x v="1162"/>
    <n v="2690.97"/>
    <n v="3"/>
    <n v="0"/>
    <n v="1264.7559000000001"/>
    <x v="2"/>
  </r>
  <r>
    <n v="2850"/>
    <x v="1408"/>
    <s v="28/11/2016"/>
    <x v="845"/>
    <x v="1"/>
    <x v="321"/>
    <s v="Anthony Jacobs"/>
    <x v="1"/>
    <s v="United States"/>
    <s v="Palm Coast"/>
    <x v="2"/>
    <n v="32137"/>
    <x v="0"/>
    <x v="863"/>
    <x v="1"/>
    <x v="8"/>
    <x v="857"/>
    <n v="7.4340000000000002"/>
    <n v="6"/>
    <n v="0.7"/>
    <n v="-5.6993999999999998"/>
    <x v="3"/>
  </r>
  <r>
    <n v="2851"/>
    <x v="1409"/>
    <s v="2/6/2016"/>
    <x v="846"/>
    <x v="2"/>
    <x v="346"/>
    <s v="Karen Carlisle"/>
    <x v="1"/>
    <s v="United States"/>
    <s v="Philadelphia"/>
    <x v="9"/>
    <n v="19120"/>
    <x v="3"/>
    <x v="459"/>
    <x v="1"/>
    <x v="4"/>
    <x v="460"/>
    <n v="64.784000000000006"/>
    <n v="1"/>
    <n v="0.2"/>
    <n v="-12.956799999999999"/>
    <x v="0"/>
  </r>
  <r>
    <n v="2852"/>
    <x v="1410"/>
    <s v="17/12/2017"/>
    <x v="847"/>
    <x v="1"/>
    <x v="665"/>
    <s v="Vicky Freymann"/>
    <x v="2"/>
    <s v="United States"/>
    <s v="Columbus"/>
    <x v="14"/>
    <n v="47201"/>
    <x v="2"/>
    <x v="728"/>
    <x v="1"/>
    <x v="10"/>
    <x v="727"/>
    <n v="28.16"/>
    <n v="4"/>
    <n v="0"/>
    <n v="13.235200000000001"/>
    <x v="3"/>
  </r>
  <r>
    <n v="2853"/>
    <x v="1411"/>
    <s v="19/3/2016"/>
    <x v="202"/>
    <x v="0"/>
    <x v="603"/>
    <s v="Susan Vittorini"/>
    <x v="0"/>
    <s v="United States"/>
    <s v="Oceanside"/>
    <x v="15"/>
    <n v="11572"/>
    <x v="3"/>
    <x v="1442"/>
    <x v="0"/>
    <x v="5"/>
    <x v="1430"/>
    <n v="14.98"/>
    <n v="1"/>
    <n v="0"/>
    <n v="6.8907999999999996"/>
    <x v="4"/>
  </r>
  <r>
    <n v="2854"/>
    <x v="1411"/>
    <s v="19/3/2016"/>
    <x v="202"/>
    <x v="0"/>
    <x v="603"/>
    <s v="Susan Vittorini"/>
    <x v="0"/>
    <s v="United States"/>
    <s v="Oceanside"/>
    <x v="15"/>
    <n v="11572"/>
    <x v="3"/>
    <x v="534"/>
    <x v="0"/>
    <x v="5"/>
    <x v="534"/>
    <n v="20.32"/>
    <n v="4"/>
    <n v="0"/>
    <n v="6.9088000000000003"/>
    <x v="4"/>
  </r>
  <r>
    <n v="2855"/>
    <x v="1412"/>
    <s v="20/8/2017"/>
    <x v="848"/>
    <x v="3"/>
    <x v="613"/>
    <s v="Eleni McCrary"/>
    <x v="1"/>
    <s v="United States"/>
    <s v="Franklin"/>
    <x v="31"/>
    <n v="2038"/>
    <x v="3"/>
    <x v="1031"/>
    <x v="1"/>
    <x v="4"/>
    <x v="1022"/>
    <n v="40.29"/>
    <n v="3"/>
    <n v="0"/>
    <n v="10.4754"/>
    <x v="7"/>
  </r>
  <r>
    <n v="2856"/>
    <x v="1413"/>
    <s v="25/7/2017"/>
    <x v="849"/>
    <x v="1"/>
    <x v="181"/>
    <s v="Raymond Buch"/>
    <x v="0"/>
    <s v="United States"/>
    <s v="Sioux Falls"/>
    <x v="44"/>
    <n v="57103"/>
    <x v="2"/>
    <x v="1387"/>
    <x v="1"/>
    <x v="2"/>
    <x v="1373"/>
    <n v="20.23"/>
    <n v="7"/>
    <n v="0"/>
    <n v="9.5081000000000007"/>
    <x v="5"/>
  </r>
  <r>
    <n v="2857"/>
    <x v="1414"/>
    <s v="26/8/2016"/>
    <x v="652"/>
    <x v="2"/>
    <x v="137"/>
    <s v="Don Jones"/>
    <x v="1"/>
    <s v="United States"/>
    <s v="San Diego"/>
    <x v="1"/>
    <n v="92037"/>
    <x v="1"/>
    <x v="445"/>
    <x v="0"/>
    <x v="1"/>
    <x v="445"/>
    <n v="1603.136"/>
    <n v="4"/>
    <n v="0.2"/>
    <n v="100.196"/>
    <x v="0"/>
  </r>
  <r>
    <n v="2858"/>
    <x v="1415"/>
    <s v="15/8/2016"/>
    <x v="611"/>
    <x v="0"/>
    <x v="666"/>
    <s v="Christopher Conant"/>
    <x v="0"/>
    <s v="United States"/>
    <s v="Fayetteville"/>
    <x v="3"/>
    <n v="28314"/>
    <x v="0"/>
    <x v="1153"/>
    <x v="0"/>
    <x v="1"/>
    <x v="1141"/>
    <n v="225.29599999999999"/>
    <n v="2"/>
    <n v="0.2"/>
    <n v="22.529599999999999"/>
    <x v="4"/>
  </r>
  <r>
    <n v="2859"/>
    <x v="1416"/>
    <s v="19/5/2017"/>
    <x v="254"/>
    <x v="1"/>
    <x v="618"/>
    <s v="Shahid Collister"/>
    <x v="0"/>
    <s v="United States"/>
    <s v="Atlanta"/>
    <x v="32"/>
    <n v="30318"/>
    <x v="0"/>
    <x v="658"/>
    <x v="2"/>
    <x v="11"/>
    <x v="658"/>
    <n v="67.8"/>
    <n v="4"/>
    <n v="0"/>
    <n v="4.0679999999999996"/>
    <x v="1"/>
  </r>
  <r>
    <n v="2860"/>
    <x v="1416"/>
    <s v="19/5/2017"/>
    <x v="254"/>
    <x v="1"/>
    <x v="618"/>
    <s v="Shahid Collister"/>
    <x v="0"/>
    <s v="United States"/>
    <s v="Atlanta"/>
    <x v="32"/>
    <n v="30318"/>
    <x v="0"/>
    <x v="1443"/>
    <x v="2"/>
    <x v="7"/>
    <x v="1431"/>
    <n v="377.97"/>
    <n v="3"/>
    <n v="0"/>
    <n v="98.272199999999998"/>
    <x v="1"/>
  </r>
  <r>
    <n v="2861"/>
    <x v="1416"/>
    <s v="19/5/2017"/>
    <x v="254"/>
    <x v="1"/>
    <x v="618"/>
    <s v="Shahid Collister"/>
    <x v="0"/>
    <s v="United States"/>
    <s v="Atlanta"/>
    <x v="32"/>
    <n v="30318"/>
    <x v="0"/>
    <x v="199"/>
    <x v="0"/>
    <x v="0"/>
    <x v="200"/>
    <n v="1628.82"/>
    <n v="9"/>
    <n v="0"/>
    <n v="374.62860000000001"/>
    <x v="1"/>
  </r>
  <r>
    <n v="2862"/>
    <x v="1416"/>
    <s v="19/5/2017"/>
    <x v="254"/>
    <x v="1"/>
    <x v="618"/>
    <s v="Shahid Collister"/>
    <x v="0"/>
    <s v="United States"/>
    <s v="Atlanta"/>
    <x v="32"/>
    <n v="30318"/>
    <x v="0"/>
    <x v="839"/>
    <x v="1"/>
    <x v="10"/>
    <x v="833"/>
    <n v="286.93"/>
    <n v="7"/>
    <n v="0"/>
    <n v="140.59569999999999"/>
    <x v="1"/>
  </r>
  <r>
    <n v="2863"/>
    <x v="1417"/>
    <s v="12/8/2017"/>
    <x v="850"/>
    <x v="1"/>
    <x v="302"/>
    <s v="Rick Hansen"/>
    <x v="0"/>
    <s v="United States"/>
    <s v="Orlando"/>
    <x v="2"/>
    <n v="32839"/>
    <x v="0"/>
    <x v="1396"/>
    <x v="1"/>
    <x v="10"/>
    <x v="1383"/>
    <n v="20.736000000000001"/>
    <n v="4"/>
    <n v="0.2"/>
    <n v="7.2576000000000001"/>
    <x v="3"/>
  </r>
  <r>
    <n v="2864"/>
    <x v="1418"/>
    <s v="13/8/2017"/>
    <x v="851"/>
    <x v="3"/>
    <x v="271"/>
    <s v="Jay Kimmel"/>
    <x v="0"/>
    <s v="United States"/>
    <s v="San Francisco"/>
    <x v="1"/>
    <n v="94122"/>
    <x v="1"/>
    <x v="470"/>
    <x v="1"/>
    <x v="4"/>
    <x v="471"/>
    <n v="31.44"/>
    <n v="3"/>
    <n v="0"/>
    <n v="8.4887999999999995"/>
    <x v="7"/>
  </r>
  <r>
    <n v="2865"/>
    <x v="1418"/>
    <s v="13/8/2017"/>
    <x v="851"/>
    <x v="3"/>
    <x v="271"/>
    <s v="Jay Kimmel"/>
    <x v="0"/>
    <s v="United States"/>
    <s v="San Francisco"/>
    <x v="1"/>
    <n v="94122"/>
    <x v="1"/>
    <x v="360"/>
    <x v="1"/>
    <x v="9"/>
    <x v="360"/>
    <n v="83.79"/>
    <n v="7"/>
    <n v="0"/>
    <n v="22.6233"/>
    <x v="7"/>
  </r>
  <r>
    <n v="2866"/>
    <x v="1418"/>
    <s v="13/8/2017"/>
    <x v="851"/>
    <x v="3"/>
    <x v="271"/>
    <s v="Jay Kimmel"/>
    <x v="0"/>
    <s v="United States"/>
    <s v="San Francisco"/>
    <x v="1"/>
    <n v="94122"/>
    <x v="1"/>
    <x v="397"/>
    <x v="1"/>
    <x v="6"/>
    <x v="398"/>
    <n v="59.52"/>
    <n v="3"/>
    <n v="0"/>
    <n v="15.475199999999999"/>
    <x v="7"/>
  </r>
  <r>
    <n v="2867"/>
    <x v="1418"/>
    <s v="13/8/2017"/>
    <x v="851"/>
    <x v="3"/>
    <x v="271"/>
    <s v="Jay Kimmel"/>
    <x v="0"/>
    <s v="United States"/>
    <s v="San Francisco"/>
    <x v="1"/>
    <n v="94122"/>
    <x v="1"/>
    <x v="1444"/>
    <x v="1"/>
    <x v="14"/>
    <x v="327"/>
    <n v="31.92"/>
    <n v="4"/>
    <n v="0"/>
    <n v="9.2568000000000001"/>
    <x v="7"/>
  </r>
  <r>
    <n v="2868"/>
    <x v="1419"/>
    <s v="10/11/2016"/>
    <x v="357"/>
    <x v="0"/>
    <x v="314"/>
    <s v="Art Foster"/>
    <x v="0"/>
    <s v="United States"/>
    <s v="Toledo"/>
    <x v="24"/>
    <n v="43615"/>
    <x v="3"/>
    <x v="327"/>
    <x v="1"/>
    <x v="14"/>
    <x v="327"/>
    <n v="14.72"/>
    <n v="5"/>
    <n v="0.2"/>
    <n v="-3.3119999999999998"/>
    <x v="4"/>
  </r>
  <r>
    <n v="2869"/>
    <x v="1419"/>
    <s v="10/11/2016"/>
    <x v="357"/>
    <x v="0"/>
    <x v="314"/>
    <s v="Art Foster"/>
    <x v="0"/>
    <s v="United States"/>
    <s v="Toledo"/>
    <x v="24"/>
    <n v="43615"/>
    <x v="3"/>
    <x v="720"/>
    <x v="1"/>
    <x v="4"/>
    <x v="719"/>
    <n v="38.975999999999999"/>
    <n v="3"/>
    <n v="0.2"/>
    <n v="-2.4359999999999999"/>
    <x v="4"/>
  </r>
  <r>
    <n v="2870"/>
    <x v="1420"/>
    <s v="12/6/2017"/>
    <x v="141"/>
    <x v="1"/>
    <x v="62"/>
    <s v="Lena Creighton"/>
    <x v="0"/>
    <s v="United States"/>
    <s v="Saint Petersburg"/>
    <x v="2"/>
    <n v="33710"/>
    <x v="0"/>
    <x v="1445"/>
    <x v="0"/>
    <x v="5"/>
    <x v="1432"/>
    <n v="17.088000000000001"/>
    <n v="2"/>
    <n v="0.2"/>
    <n v="1.0680000000000001"/>
    <x v="2"/>
  </r>
  <r>
    <n v="2871"/>
    <x v="1421"/>
    <s v="22/3/2014"/>
    <x v="616"/>
    <x v="1"/>
    <x v="667"/>
    <s v="Beth Fritzler"/>
    <x v="1"/>
    <s v="United States"/>
    <s v="Tucson"/>
    <x v="16"/>
    <n v="85705"/>
    <x v="1"/>
    <x v="1323"/>
    <x v="1"/>
    <x v="10"/>
    <x v="1309"/>
    <n v="74.352000000000004"/>
    <n v="3"/>
    <n v="0.2"/>
    <n v="23.234999999999999"/>
    <x v="1"/>
  </r>
  <r>
    <n v="2872"/>
    <x v="1421"/>
    <s v="22/3/2014"/>
    <x v="616"/>
    <x v="1"/>
    <x v="667"/>
    <s v="Beth Fritzler"/>
    <x v="1"/>
    <s v="United States"/>
    <s v="Tucson"/>
    <x v="16"/>
    <n v="85705"/>
    <x v="1"/>
    <x v="541"/>
    <x v="0"/>
    <x v="1"/>
    <x v="541"/>
    <n v="314.35199999999998"/>
    <n v="3"/>
    <n v="0.2"/>
    <n v="-35.364600000000003"/>
    <x v="1"/>
  </r>
  <r>
    <n v="2873"/>
    <x v="1422"/>
    <s v="15/6/2017"/>
    <x v="46"/>
    <x v="1"/>
    <x v="561"/>
    <s v="Stuart Calhoun"/>
    <x v="0"/>
    <s v="United States"/>
    <s v="Los Angeles"/>
    <x v="1"/>
    <n v="90036"/>
    <x v="1"/>
    <x v="319"/>
    <x v="1"/>
    <x v="6"/>
    <x v="319"/>
    <n v="4.26"/>
    <n v="1"/>
    <n v="0"/>
    <n v="1.7465999999999999"/>
    <x v="3"/>
  </r>
  <r>
    <n v="2874"/>
    <x v="1423"/>
    <s v="16/11/2017"/>
    <x v="228"/>
    <x v="1"/>
    <x v="349"/>
    <s v="Scott Williamson"/>
    <x v="0"/>
    <s v="United States"/>
    <s v="San Diego"/>
    <x v="1"/>
    <n v="92105"/>
    <x v="1"/>
    <x v="537"/>
    <x v="1"/>
    <x v="4"/>
    <x v="537"/>
    <n v="811.28"/>
    <n v="8"/>
    <n v="0"/>
    <n v="24.3384"/>
    <x v="5"/>
  </r>
  <r>
    <n v="2875"/>
    <x v="1424"/>
    <s v="29/12/2017"/>
    <x v="786"/>
    <x v="2"/>
    <x v="266"/>
    <s v="Michael Chen"/>
    <x v="0"/>
    <s v="United States"/>
    <s v="New York City"/>
    <x v="15"/>
    <n v="10035"/>
    <x v="3"/>
    <x v="131"/>
    <x v="1"/>
    <x v="13"/>
    <x v="132"/>
    <n v="6.03"/>
    <n v="3"/>
    <n v="0"/>
    <n v="2.9546999999999999"/>
    <x v="4"/>
  </r>
  <r>
    <n v="2876"/>
    <x v="1425"/>
    <s v="21/1/2016"/>
    <x v="852"/>
    <x v="0"/>
    <x v="143"/>
    <s v="Tamara Dahlen"/>
    <x v="0"/>
    <s v="United States"/>
    <s v="San Diego"/>
    <x v="1"/>
    <n v="92037"/>
    <x v="1"/>
    <x v="992"/>
    <x v="0"/>
    <x v="1"/>
    <x v="984"/>
    <n v="153.56800000000001"/>
    <n v="2"/>
    <n v="0.2"/>
    <n v="-5.7587999999999999"/>
    <x v="4"/>
  </r>
  <r>
    <n v="2877"/>
    <x v="1425"/>
    <s v="21/1/2016"/>
    <x v="852"/>
    <x v="0"/>
    <x v="143"/>
    <s v="Tamara Dahlen"/>
    <x v="0"/>
    <s v="United States"/>
    <s v="San Diego"/>
    <x v="1"/>
    <n v="92037"/>
    <x v="1"/>
    <x v="323"/>
    <x v="0"/>
    <x v="1"/>
    <x v="323"/>
    <n v="1013.4880000000001"/>
    <n v="7"/>
    <n v="0.2"/>
    <n v="76.011600000000001"/>
    <x v="4"/>
  </r>
  <r>
    <n v="2878"/>
    <x v="1426"/>
    <s v="15/1/2016"/>
    <x v="853"/>
    <x v="1"/>
    <x v="656"/>
    <s v="Dean percer"/>
    <x v="2"/>
    <s v="United States"/>
    <s v="Westfield"/>
    <x v="30"/>
    <n v="7090"/>
    <x v="3"/>
    <x v="1249"/>
    <x v="1"/>
    <x v="12"/>
    <x v="1233"/>
    <n v="52.34"/>
    <n v="2"/>
    <n v="0"/>
    <n v="24.599799999999998"/>
    <x v="1"/>
  </r>
  <r>
    <n v="2879"/>
    <x v="1426"/>
    <s v="15/1/2016"/>
    <x v="853"/>
    <x v="1"/>
    <x v="656"/>
    <s v="Dean percer"/>
    <x v="2"/>
    <s v="United States"/>
    <s v="Westfield"/>
    <x v="30"/>
    <n v="7090"/>
    <x v="3"/>
    <x v="372"/>
    <x v="1"/>
    <x v="6"/>
    <x v="373"/>
    <n v="4.66"/>
    <n v="2"/>
    <n v="0"/>
    <n v="1.3513999999999999"/>
    <x v="1"/>
  </r>
  <r>
    <n v="2880"/>
    <x v="1426"/>
    <s v="15/1/2016"/>
    <x v="853"/>
    <x v="1"/>
    <x v="656"/>
    <s v="Dean percer"/>
    <x v="2"/>
    <s v="United States"/>
    <s v="Westfield"/>
    <x v="30"/>
    <n v="7090"/>
    <x v="3"/>
    <x v="106"/>
    <x v="2"/>
    <x v="11"/>
    <x v="106"/>
    <n v="254.97"/>
    <n v="3"/>
    <n v="0"/>
    <n v="91.789199999999994"/>
    <x v="1"/>
  </r>
  <r>
    <n v="2881"/>
    <x v="1427"/>
    <s v="19/9/2016"/>
    <x v="30"/>
    <x v="0"/>
    <x v="174"/>
    <s v="Shirley Daniels"/>
    <x v="2"/>
    <s v="United States"/>
    <s v="Orange"/>
    <x v="30"/>
    <n v="7050"/>
    <x v="3"/>
    <x v="15"/>
    <x v="1"/>
    <x v="8"/>
    <x v="15"/>
    <n v="25.44"/>
    <n v="6"/>
    <n v="0"/>
    <n v="12.72"/>
    <x v="1"/>
  </r>
  <r>
    <n v="2882"/>
    <x v="1427"/>
    <s v="19/9/2016"/>
    <x v="30"/>
    <x v="0"/>
    <x v="174"/>
    <s v="Shirley Daniels"/>
    <x v="2"/>
    <s v="United States"/>
    <s v="Orange"/>
    <x v="30"/>
    <n v="7050"/>
    <x v="3"/>
    <x v="660"/>
    <x v="1"/>
    <x v="14"/>
    <x v="660"/>
    <n v="27.93"/>
    <n v="3"/>
    <n v="0"/>
    <n v="8.0997000000000003"/>
    <x v="1"/>
  </r>
  <r>
    <n v="2883"/>
    <x v="1428"/>
    <s v="21/2/2014"/>
    <x v="854"/>
    <x v="1"/>
    <x v="612"/>
    <s v="Tamara Manning"/>
    <x v="0"/>
    <s v="United States"/>
    <s v="Woodstock"/>
    <x v="10"/>
    <n v="60098"/>
    <x v="2"/>
    <x v="608"/>
    <x v="1"/>
    <x v="8"/>
    <x v="608"/>
    <n v="8.85"/>
    <n v="5"/>
    <n v="0.8"/>
    <n v="-13.717499999999999"/>
    <x v="1"/>
  </r>
  <r>
    <n v="2884"/>
    <x v="1429"/>
    <s v="11/11/2016"/>
    <x v="619"/>
    <x v="0"/>
    <x v="318"/>
    <s v="Berenike Kampe"/>
    <x v="0"/>
    <s v="United States"/>
    <s v="San Francisco"/>
    <x v="1"/>
    <n v="94110"/>
    <x v="1"/>
    <x v="852"/>
    <x v="0"/>
    <x v="5"/>
    <x v="845"/>
    <n v="6.96"/>
    <n v="4"/>
    <n v="0"/>
    <n v="2.2271999999999998"/>
    <x v="3"/>
  </r>
  <r>
    <n v="2885"/>
    <x v="1430"/>
    <s v="30/1/2016"/>
    <x v="855"/>
    <x v="1"/>
    <x v="223"/>
    <s v="Jeremy Farry"/>
    <x v="0"/>
    <s v="United States"/>
    <s v="San Francisco"/>
    <x v="1"/>
    <n v="94122"/>
    <x v="1"/>
    <x v="634"/>
    <x v="1"/>
    <x v="8"/>
    <x v="634"/>
    <n v="17.456"/>
    <n v="2"/>
    <n v="0.2"/>
    <n v="5.8914"/>
    <x v="1"/>
  </r>
  <r>
    <n v="2886"/>
    <x v="1431"/>
    <s v="18/10/2016"/>
    <x v="856"/>
    <x v="1"/>
    <x v="212"/>
    <s v="Emily Phan"/>
    <x v="0"/>
    <s v="United States"/>
    <s v="Tempe"/>
    <x v="16"/>
    <n v="85281"/>
    <x v="1"/>
    <x v="389"/>
    <x v="0"/>
    <x v="1"/>
    <x v="390"/>
    <n v="307.92"/>
    <n v="5"/>
    <n v="0.2"/>
    <n v="-34.640999999999998"/>
    <x v="1"/>
  </r>
  <r>
    <n v="2887"/>
    <x v="1432"/>
    <s v="18/12/2017"/>
    <x v="857"/>
    <x v="2"/>
    <x v="212"/>
    <s v="Emily Phan"/>
    <x v="0"/>
    <s v="United States"/>
    <s v="Los Angeles"/>
    <x v="1"/>
    <n v="90008"/>
    <x v="1"/>
    <x v="453"/>
    <x v="1"/>
    <x v="6"/>
    <x v="454"/>
    <n v="6.63"/>
    <n v="3"/>
    <n v="0"/>
    <n v="1.7901"/>
    <x v="6"/>
  </r>
  <r>
    <n v="2888"/>
    <x v="1432"/>
    <s v="18/12/2017"/>
    <x v="857"/>
    <x v="2"/>
    <x v="212"/>
    <s v="Emily Phan"/>
    <x v="0"/>
    <s v="United States"/>
    <s v="Los Angeles"/>
    <x v="1"/>
    <n v="90008"/>
    <x v="1"/>
    <x v="860"/>
    <x v="1"/>
    <x v="10"/>
    <x v="854"/>
    <n v="12.96"/>
    <n v="2"/>
    <n v="0"/>
    <n v="6.2207999999999997"/>
    <x v="6"/>
  </r>
  <r>
    <n v="2889"/>
    <x v="1432"/>
    <s v="18/12/2017"/>
    <x v="857"/>
    <x v="2"/>
    <x v="212"/>
    <s v="Emily Phan"/>
    <x v="0"/>
    <s v="United States"/>
    <s v="Los Angeles"/>
    <x v="1"/>
    <n v="90008"/>
    <x v="1"/>
    <x v="730"/>
    <x v="1"/>
    <x v="10"/>
    <x v="729"/>
    <n v="32.4"/>
    <n v="5"/>
    <n v="0"/>
    <n v="15.552"/>
    <x v="6"/>
  </r>
  <r>
    <n v="2890"/>
    <x v="1433"/>
    <s v="2/11/2017"/>
    <x v="373"/>
    <x v="1"/>
    <x v="175"/>
    <s v="Ken Heidel"/>
    <x v="1"/>
    <s v="United States"/>
    <s v="Seattle"/>
    <x v="4"/>
    <n v="98105"/>
    <x v="1"/>
    <x v="1446"/>
    <x v="1"/>
    <x v="10"/>
    <x v="1433"/>
    <n v="23.85"/>
    <n v="5"/>
    <n v="0"/>
    <n v="10.7325"/>
    <x v="1"/>
  </r>
  <r>
    <n v="2891"/>
    <x v="1434"/>
    <s v="29/4/2014"/>
    <x v="858"/>
    <x v="0"/>
    <x v="668"/>
    <s v="Harry Greene"/>
    <x v="0"/>
    <s v="United States"/>
    <s v="Lake Charles"/>
    <x v="28"/>
    <n v="70601"/>
    <x v="0"/>
    <x v="792"/>
    <x v="0"/>
    <x v="1"/>
    <x v="790"/>
    <n v="51.96"/>
    <n v="2"/>
    <n v="0"/>
    <n v="12.99"/>
    <x v="4"/>
  </r>
  <r>
    <n v="2892"/>
    <x v="1434"/>
    <s v="29/4/2014"/>
    <x v="858"/>
    <x v="0"/>
    <x v="668"/>
    <s v="Harry Greene"/>
    <x v="0"/>
    <s v="United States"/>
    <s v="Lake Charles"/>
    <x v="28"/>
    <n v="70601"/>
    <x v="0"/>
    <x v="952"/>
    <x v="1"/>
    <x v="8"/>
    <x v="945"/>
    <n v="17.940000000000001"/>
    <n v="3"/>
    <n v="0"/>
    <n v="8.6112000000000002"/>
    <x v="4"/>
  </r>
  <r>
    <n v="2893"/>
    <x v="1435"/>
    <s v="23/10/2017"/>
    <x v="859"/>
    <x v="1"/>
    <x v="36"/>
    <s v="Julie Creighton"/>
    <x v="1"/>
    <s v="United States"/>
    <s v="Rochester"/>
    <x v="15"/>
    <n v="14609"/>
    <x v="3"/>
    <x v="1447"/>
    <x v="1"/>
    <x v="10"/>
    <x v="1434"/>
    <n v="11.56"/>
    <n v="2"/>
    <n v="0"/>
    <n v="5.6643999999999997"/>
    <x v="5"/>
  </r>
  <r>
    <n v="2894"/>
    <x v="1435"/>
    <s v="23/10/2017"/>
    <x v="859"/>
    <x v="1"/>
    <x v="36"/>
    <s v="Julie Creighton"/>
    <x v="1"/>
    <s v="United States"/>
    <s v="Rochester"/>
    <x v="15"/>
    <n v="14609"/>
    <x v="3"/>
    <x v="218"/>
    <x v="1"/>
    <x v="10"/>
    <x v="219"/>
    <n v="26.4"/>
    <n v="5"/>
    <n v="0"/>
    <n v="11.88"/>
    <x v="5"/>
  </r>
  <r>
    <n v="2895"/>
    <x v="1435"/>
    <s v="23/10/2017"/>
    <x v="859"/>
    <x v="1"/>
    <x v="36"/>
    <s v="Julie Creighton"/>
    <x v="1"/>
    <s v="United States"/>
    <s v="Rochester"/>
    <x v="15"/>
    <n v="14609"/>
    <x v="3"/>
    <x v="1448"/>
    <x v="0"/>
    <x v="5"/>
    <x v="1435"/>
    <n v="69.08"/>
    <n v="11"/>
    <n v="0"/>
    <n v="29.0136"/>
    <x v="5"/>
  </r>
  <r>
    <n v="2896"/>
    <x v="1435"/>
    <s v="23/10/2017"/>
    <x v="859"/>
    <x v="1"/>
    <x v="36"/>
    <s v="Julie Creighton"/>
    <x v="1"/>
    <s v="United States"/>
    <s v="Rochester"/>
    <x v="15"/>
    <n v="14609"/>
    <x v="3"/>
    <x v="179"/>
    <x v="2"/>
    <x v="7"/>
    <x v="180"/>
    <n v="35.880000000000003"/>
    <n v="3"/>
    <n v="0"/>
    <n v="10.0464"/>
    <x v="5"/>
  </r>
  <r>
    <n v="2897"/>
    <x v="1436"/>
    <s v="30/3/2014"/>
    <x v="860"/>
    <x v="1"/>
    <x v="27"/>
    <s v="Kunst Miller"/>
    <x v="0"/>
    <s v="United States"/>
    <s v="Long Beach"/>
    <x v="15"/>
    <n v="11561"/>
    <x v="3"/>
    <x v="1068"/>
    <x v="1"/>
    <x v="6"/>
    <x v="1057"/>
    <n v="49.65"/>
    <n v="5"/>
    <n v="0"/>
    <n v="20.853000000000002"/>
    <x v="1"/>
  </r>
  <r>
    <n v="2898"/>
    <x v="1437"/>
    <s v="4/1/2016"/>
    <x v="861"/>
    <x v="1"/>
    <x v="424"/>
    <s v="Erica Bern"/>
    <x v="1"/>
    <s v="United States"/>
    <s v="Charlotte"/>
    <x v="3"/>
    <n v="28205"/>
    <x v="0"/>
    <x v="1327"/>
    <x v="2"/>
    <x v="16"/>
    <x v="1313"/>
    <n v="959.96799999999996"/>
    <n v="4"/>
    <n v="0.2"/>
    <n v="119.996"/>
    <x v="3"/>
  </r>
  <r>
    <n v="2899"/>
    <x v="1438"/>
    <s v="26/4/2015"/>
    <x v="862"/>
    <x v="1"/>
    <x v="617"/>
    <s v="Pierre Wener"/>
    <x v="0"/>
    <s v="United States"/>
    <s v="Houston"/>
    <x v="5"/>
    <n v="77036"/>
    <x v="2"/>
    <x v="284"/>
    <x v="0"/>
    <x v="1"/>
    <x v="284"/>
    <n v="408.42200000000003"/>
    <n v="2"/>
    <n v="0.3"/>
    <n v="-5.8346"/>
    <x v="1"/>
  </r>
  <r>
    <n v="2900"/>
    <x v="1439"/>
    <s v="12/9/2015"/>
    <x v="731"/>
    <x v="1"/>
    <x v="38"/>
    <s v="Paul Gonzalez"/>
    <x v="0"/>
    <s v="United States"/>
    <s v="New York City"/>
    <x v="15"/>
    <n v="10035"/>
    <x v="3"/>
    <x v="1327"/>
    <x v="2"/>
    <x v="16"/>
    <x v="1313"/>
    <n v="479.98399999999998"/>
    <n v="2"/>
    <n v="0.2"/>
    <n v="59.997999999999998"/>
    <x v="3"/>
  </r>
  <r>
    <n v="2901"/>
    <x v="1439"/>
    <s v="12/9/2015"/>
    <x v="731"/>
    <x v="1"/>
    <x v="38"/>
    <s v="Paul Gonzalez"/>
    <x v="0"/>
    <s v="United States"/>
    <s v="New York City"/>
    <x v="15"/>
    <n v="10035"/>
    <x v="3"/>
    <x v="395"/>
    <x v="1"/>
    <x v="2"/>
    <x v="396"/>
    <n v="12.6"/>
    <n v="4"/>
    <n v="0"/>
    <n v="6.048"/>
    <x v="3"/>
  </r>
  <r>
    <n v="2902"/>
    <x v="1440"/>
    <s v="11/9/2017"/>
    <x v="17"/>
    <x v="1"/>
    <x v="626"/>
    <s v="Daniel Byrd"/>
    <x v="2"/>
    <s v="United States"/>
    <s v="Columbus"/>
    <x v="32"/>
    <n v="31907"/>
    <x v="0"/>
    <x v="779"/>
    <x v="1"/>
    <x v="10"/>
    <x v="778"/>
    <n v="184.66"/>
    <n v="7"/>
    <n v="0"/>
    <n v="84.943600000000004"/>
    <x v="1"/>
  </r>
  <r>
    <n v="2903"/>
    <x v="1441"/>
    <s v="12/6/2016"/>
    <x v="432"/>
    <x v="1"/>
    <x v="257"/>
    <s v="Craig Reiter"/>
    <x v="0"/>
    <s v="United States"/>
    <s v="Chicago"/>
    <x v="10"/>
    <n v="60610"/>
    <x v="2"/>
    <x v="1215"/>
    <x v="1"/>
    <x v="10"/>
    <x v="1199"/>
    <n v="23.12"/>
    <n v="5"/>
    <n v="0.2"/>
    <n v="8.3810000000000002"/>
    <x v="3"/>
  </r>
  <r>
    <n v="2904"/>
    <x v="1442"/>
    <s v="27/6/2016"/>
    <x v="863"/>
    <x v="1"/>
    <x v="542"/>
    <s v="Katharine Harms"/>
    <x v="1"/>
    <s v="United States"/>
    <s v="Highland Park"/>
    <x v="10"/>
    <n v="60035"/>
    <x v="2"/>
    <x v="1070"/>
    <x v="1"/>
    <x v="10"/>
    <x v="1059"/>
    <n v="37.463999999999999"/>
    <n v="7"/>
    <n v="0.2"/>
    <n v="12.175800000000001"/>
    <x v="1"/>
  </r>
  <r>
    <n v="2905"/>
    <x v="1442"/>
    <s v="27/6/2016"/>
    <x v="863"/>
    <x v="1"/>
    <x v="542"/>
    <s v="Katharine Harms"/>
    <x v="1"/>
    <s v="United States"/>
    <s v="Highland Park"/>
    <x v="10"/>
    <n v="60035"/>
    <x v="2"/>
    <x v="1189"/>
    <x v="0"/>
    <x v="1"/>
    <x v="1175"/>
    <n v="539.65800000000002"/>
    <n v="3"/>
    <n v="0.3"/>
    <n v="-7.7093999999999996"/>
    <x v="1"/>
  </r>
  <r>
    <n v="2906"/>
    <x v="1443"/>
    <s v="26/9/2014"/>
    <x v="839"/>
    <x v="1"/>
    <x v="37"/>
    <s v="Christopher Schild"/>
    <x v="2"/>
    <s v="United States"/>
    <s v="Seattle"/>
    <x v="4"/>
    <n v="98115"/>
    <x v="1"/>
    <x v="1449"/>
    <x v="1"/>
    <x v="4"/>
    <x v="1436"/>
    <n v="310.12"/>
    <n v="2"/>
    <n v="0"/>
    <n v="80.631200000000007"/>
    <x v="1"/>
  </r>
  <r>
    <n v="2907"/>
    <x v="1444"/>
    <s v="3/11/2017"/>
    <x v="748"/>
    <x v="1"/>
    <x v="351"/>
    <s v="Daniel Lacy"/>
    <x v="0"/>
    <s v="United States"/>
    <s v="Eagan"/>
    <x v="11"/>
    <n v="55122"/>
    <x v="2"/>
    <x v="1450"/>
    <x v="1"/>
    <x v="10"/>
    <x v="1437"/>
    <n v="8.56"/>
    <n v="2"/>
    <n v="0"/>
    <n v="3.8519999999999999"/>
    <x v="5"/>
  </r>
  <r>
    <n v="2908"/>
    <x v="1444"/>
    <s v="3/11/2017"/>
    <x v="748"/>
    <x v="1"/>
    <x v="351"/>
    <s v="Daniel Lacy"/>
    <x v="0"/>
    <s v="United States"/>
    <s v="Eagan"/>
    <x v="11"/>
    <n v="55122"/>
    <x v="2"/>
    <x v="470"/>
    <x v="1"/>
    <x v="4"/>
    <x v="471"/>
    <n v="52.4"/>
    <n v="5"/>
    <n v="0"/>
    <n v="14.148"/>
    <x v="5"/>
  </r>
  <r>
    <n v="2909"/>
    <x v="1444"/>
    <s v="3/11/2017"/>
    <x v="748"/>
    <x v="1"/>
    <x v="351"/>
    <s v="Daniel Lacy"/>
    <x v="0"/>
    <s v="United States"/>
    <s v="Eagan"/>
    <x v="11"/>
    <n v="55122"/>
    <x v="2"/>
    <x v="1140"/>
    <x v="1"/>
    <x v="2"/>
    <x v="1128"/>
    <n v="14.94"/>
    <n v="3"/>
    <n v="0"/>
    <n v="6.8723999999999998"/>
    <x v="5"/>
  </r>
  <r>
    <n v="2910"/>
    <x v="1445"/>
    <s v="19/2/2017"/>
    <x v="318"/>
    <x v="1"/>
    <x v="250"/>
    <s v="Max Engle"/>
    <x v="0"/>
    <s v="United States"/>
    <s v="Seattle"/>
    <x v="4"/>
    <n v="98103"/>
    <x v="1"/>
    <x v="1028"/>
    <x v="1"/>
    <x v="13"/>
    <x v="1019"/>
    <n v="11.22"/>
    <n v="3"/>
    <n v="0"/>
    <n v="0.22439999999999999"/>
    <x v="1"/>
  </r>
  <r>
    <n v="2911"/>
    <x v="1446"/>
    <s v="5/11/2015"/>
    <x v="217"/>
    <x v="1"/>
    <x v="104"/>
    <s v="Valerie Dominguez"/>
    <x v="0"/>
    <s v="United States"/>
    <s v="Coral Springs"/>
    <x v="2"/>
    <n v="33065"/>
    <x v="0"/>
    <x v="643"/>
    <x v="1"/>
    <x v="9"/>
    <x v="850"/>
    <n v="387.13600000000002"/>
    <n v="4"/>
    <n v="0.2"/>
    <n v="24.196000000000002"/>
    <x v="1"/>
  </r>
  <r>
    <n v="2912"/>
    <x v="1447"/>
    <s v="16/6/2014"/>
    <x v="365"/>
    <x v="1"/>
    <x v="237"/>
    <s v="Chloris Kastensmidt"/>
    <x v="0"/>
    <s v="United States"/>
    <s v="Hempstead"/>
    <x v="15"/>
    <n v="11550"/>
    <x v="3"/>
    <x v="1451"/>
    <x v="1"/>
    <x v="12"/>
    <x v="153"/>
    <n v="41.4"/>
    <n v="5"/>
    <n v="0"/>
    <n v="19.457999999999998"/>
    <x v="3"/>
  </r>
  <r>
    <n v="2913"/>
    <x v="1447"/>
    <s v="16/6/2014"/>
    <x v="365"/>
    <x v="1"/>
    <x v="237"/>
    <s v="Chloris Kastensmidt"/>
    <x v="0"/>
    <s v="United States"/>
    <s v="Hempstead"/>
    <x v="15"/>
    <n v="11550"/>
    <x v="3"/>
    <x v="1452"/>
    <x v="1"/>
    <x v="6"/>
    <x v="1438"/>
    <n v="35"/>
    <n v="4"/>
    <n v="0"/>
    <n v="10.5"/>
    <x v="3"/>
  </r>
  <r>
    <n v="2914"/>
    <x v="1447"/>
    <s v="16/6/2014"/>
    <x v="365"/>
    <x v="1"/>
    <x v="237"/>
    <s v="Chloris Kastensmidt"/>
    <x v="0"/>
    <s v="United States"/>
    <s v="Hempstead"/>
    <x v="15"/>
    <n v="11550"/>
    <x v="3"/>
    <x v="91"/>
    <x v="1"/>
    <x v="8"/>
    <x v="91"/>
    <n v="39.552"/>
    <n v="3"/>
    <n v="0.2"/>
    <n v="14.3376"/>
    <x v="3"/>
  </r>
  <r>
    <n v="2915"/>
    <x v="1448"/>
    <s v="12/10/2015"/>
    <x v="334"/>
    <x v="0"/>
    <x v="351"/>
    <s v="Daniel Lacy"/>
    <x v="0"/>
    <s v="United States"/>
    <s v="Noblesville"/>
    <x v="14"/>
    <n v="46060"/>
    <x v="2"/>
    <x v="1409"/>
    <x v="2"/>
    <x v="7"/>
    <x v="1396"/>
    <n v="135.72"/>
    <n v="3"/>
    <n v="0"/>
    <n v="35.287199999999999"/>
    <x v="3"/>
  </r>
  <r>
    <n v="2916"/>
    <x v="1448"/>
    <s v="12/10/2015"/>
    <x v="334"/>
    <x v="0"/>
    <x v="351"/>
    <s v="Daniel Lacy"/>
    <x v="0"/>
    <s v="United States"/>
    <s v="Noblesville"/>
    <x v="14"/>
    <n v="46060"/>
    <x v="2"/>
    <x v="1375"/>
    <x v="1"/>
    <x v="8"/>
    <x v="1360"/>
    <n v="12.56"/>
    <n v="2"/>
    <n v="0"/>
    <n v="5.6520000000000001"/>
    <x v="3"/>
  </r>
  <r>
    <n v="2917"/>
    <x v="1448"/>
    <s v="12/10/2015"/>
    <x v="334"/>
    <x v="0"/>
    <x v="351"/>
    <s v="Daniel Lacy"/>
    <x v="0"/>
    <s v="United States"/>
    <s v="Noblesville"/>
    <x v="14"/>
    <n v="46060"/>
    <x v="2"/>
    <x v="984"/>
    <x v="2"/>
    <x v="7"/>
    <x v="977"/>
    <n v="263.95999999999998"/>
    <n v="4"/>
    <n v="0"/>
    <n v="71.269199999999998"/>
    <x v="3"/>
  </r>
  <r>
    <n v="2918"/>
    <x v="1449"/>
    <s v="27/8/2017"/>
    <x v="624"/>
    <x v="2"/>
    <x v="339"/>
    <s v="Sanjit Engle"/>
    <x v="0"/>
    <s v="United States"/>
    <s v="Dallas"/>
    <x v="5"/>
    <n v="75220"/>
    <x v="2"/>
    <x v="1453"/>
    <x v="1"/>
    <x v="6"/>
    <x v="1439"/>
    <n v="5.952"/>
    <n v="1"/>
    <n v="0.2"/>
    <n v="0.372"/>
    <x v="0"/>
  </r>
  <r>
    <n v="2919"/>
    <x v="1450"/>
    <s v="23/11/2016"/>
    <x v="791"/>
    <x v="3"/>
    <x v="624"/>
    <s v="Luke Schmidt"/>
    <x v="1"/>
    <s v="United States"/>
    <s v="Philadelphia"/>
    <x v="9"/>
    <n v="19140"/>
    <x v="3"/>
    <x v="1432"/>
    <x v="1"/>
    <x v="13"/>
    <x v="1420"/>
    <n v="15.8"/>
    <n v="5"/>
    <n v="0.2"/>
    <n v="2.37"/>
    <x v="7"/>
  </r>
  <r>
    <n v="2920"/>
    <x v="1450"/>
    <s v="23/11/2016"/>
    <x v="791"/>
    <x v="3"/>
    <x v="624"/>
    <s v="Luke Schmidt"/>
    <x v="1"/>
    <s v="United States"/>
    <s v="Philadelphia"/>
    <x v="9"/>
    <n v="19140"/>
    <x v="3"/>
    <x v="1104"/>
    <x v="0"/>
    <x v="5"/>
    <x v="1093"/>
    <n v="14.368"/>
    <n v="2"/>
    <n v="0.2"/>
    <n v="3.9512"/>
    <x v="7"/>
  </r>
  <r>
    <n v="2921"/>
    <x v="1450"/>
    <s v="23/11/2016"/>
    <x v="791"/>
    <x v="3"/>
    <x v="624"/>
    <s v="Luke Schmidt"/>
    <x v="1"/>
    <s v="United States"/>
    <s v="Philadelphia"/>
    <x v="9"/>
    <n v="19140"/>
    <x v="3"/>
    <x v="980"/>
    <x v="0"/>
    <x v="5"/>
    <x v="973"/>
    <n v="70.447999999999993"/>
    <n v="7"/>
    <n v="0.2"/>
    <n v="12.3284"/>
    <x v="7"/>
  </r>
  <r>
    <n v="2922"/>
    <x v="1451"/>
    <s v="30/1/2017"/>
    <x v="714"/>
    <x v="3"/>
    <x v="462"/>
    <s v="Michael Moore"/>
    <x v="0"/>
    <s v="United States"/>
    <s v="San Francisco"/>
    <x v="1"/>
    <n v="94109"/>
    <x v="1"/>
    <x v="557"/>
    <x v="1"/>
    <x v="4"/>
    <x v="556"/>
    <n v="129.30000000000001"/>
    <n v="2"/>
    <n v="0"/>
    <n v="6.4649999999999999"/>
    <x v="7"/>
  </r>
  <r>
    <n v="2923"/>
    <x v="1452"/>
    <s v="30/11/2015"/>
    <x v="253"/>
    <x v="0"/>
    <x v="489"/>
    <s v="Deborah Brumfield"/>
    <x v="2"/>
    <s v="United States"/>
    <s v="Austin"/>
    <x v="5"/>
    <n v="78745"/>
    <x v="2"/>
    <x v="625"/>
    <x v="1"/>
    <x v="8"/>
    <x v="625"/>
    <n v="3.8820000000000001"/>
    <n v="3"/>
    <n v="0.8"/>
    <n v="-5.8230000000000004"/>
    <x v="0"/>
  </r>
  <r>
    <n v="2924"/>
    <x v="1453"/>
    <s v="28/6/2014"/>
    <x v="864"/>
    <x v="1"/>
    <x v="338"/>
    <s v="Rob Williams"/>
    <x v="1"/>
    <s v="United States"/>
    <s v="Detroit"/>
    <x v="12"/>
    <n v="48234"/>
    <x v="2"/>
    <x v="829"/>
    <x v="1"/>
    <x v="13"/>
    <x v="128"/>
    <n v="6.08"/>
    <n v="1"/>
    <n v="0"/>
    <n v="3.04"/>
    <x v="5"/>
  </r>
  <r>
    <n v="2925"/>
    <x v="1454"/>
    <s v="2/9/2014"/>
    <x v="447"/>
    <x v="2"/>
    <x v="594"/>
    <s v="Justin MacKendrick"/>
    <x v="0"/>
    <s v="United States"/>
    <s v="Watertown"/>
    <x v="15"/>
    <n v="13601"/>
    <x v="3"/>
    <x v="941"/>
    <x v="1"/>
    <x v="9"/>
    <x v="934"/>
    <n v="19.899999999999999"/>
    <n v="1"/>
    <n v="0"/>
    <n v="8.9550000000000001"/>
    <x v="0"/>
  </r>
  <r>
    <n v="2926"/>
    <x v="1454"/>
    <s v="2/9/2014"/>
    <x v="447"/>
    <x v="2"/>
    <x v="594"/>
    <s v="Justin MacKendrick"/>
    <x v="0"/>
    <s v="United States"/>
    <s v="Watertown"/>
    <x v="15"/>
    <n v="13601"/>
    <x v="3"/>
    <x v="1454"/>
    <x v="0"/>
    <x v="5"/>
    <x v="1440"/>
    <n v="70.709999999999994"/>
    <n v="1"/>
    <n v="0"/>
    <n v="4.9497"/>
    <x v="0"/>
  </r>
  <r>
    <n v="2927"/>
    <x v="1455"/>
    <s v="10/7/2017"/>
    <x v="730"/>
    <x v="0"/>
    <x v="669"/>
    <s v="Becky Pak"/>
    <x v="0"/>
    <s v="United States"/>
    <s v="Columbus"/>
    <x v="32"/>
    <n v="31907"/>
    <x v="0"/>
    <x v="1448"/>
    <x v="0"/>
    <x v="5"/>
    <x v="1435"/>
    <n v="18.84"/>
    <n v="3"/>
    <n v="0"/>
    <n v="7.9127999999999998"/>
    <x v="1"/>
  </r>
  <r>
    <n v="2928"/>
    <x v="1456"/>
    <s v="4/6/2017"/>
    <x v="272"/>
    <x v="1"/>
    <x v="564"/>
    <s v="Carol Triggs"/>
    <x v="0"/>
    <s v="United States"/>
    <s v="Apple Valley"/>
    <x v="11"/>
    <n v="55124"/>
    <x v="2"/>
    <x v="826"/>
    <x v="1"/>
    <x v="6"/>
    <x v="822"/>
    <n v="8.64"/>
    <n v="3"/>
    <n v="0"/>
    <n v="2.5055999999999998"/>
    <x v="5"/>
  </r>
  <r>
    <n v="2929"/>
    <x v="1457"/>
    <s v="19/10/2017"/>
    <x v="215"/>
    <x v="1"/>
    <x v="274"/>
    <s v="Tracy Hopkins"/>
    <x v="2"/>
    <s v="United States"/>
    <s v="Burlington"/>
    <x v="3"/>
    <n v="27217"/>
    <x v="0"/>
    <x v="316"/>
    <x v="1"/>
    <x v="8"/>
    <x v="316"/>
    <n v="1633.1880000000001"/>
    <n v="4"/>
    <n v="0.7"/>
    <n v="-1306.5504000000001"/>
    <x v="2"/>
  </r>
  <r>
    <n v="2930"/>
    <x v="1458"/>
    <s v="18/11/2017"/>
    <x v="865"/>
    <x v="1"/>
    <x v="467"/>
    <s v="Maria Etezadi"/>
    <x v="2"/>
    <s v="United States"/>
    <s v="Saginaw"/>
    <x v="12"/>
    <n v="48601"/>
    <x v="2"/>
    <x v="627"/>
    <x v="0"/>
    <x v="5"/>
    <x v="627"/>
    <n v="19.760000000000002"/>
    <n v="4"/>
    <n v="0"/>
    <n v="8.2992000000000008"/>
    <x v="5"/>
  </r>
  <r>
    <n v="2931"/>
    <x v="1459"/>
    <s v="8/8/2015"/>
    <x v="747"/>
    <x v="3"/>
    <x v="627"/>
    <s v="Thomas Thornton"/>
    <x v="0"/>
    <s v="United States"/>
    <s v="San Francisco"/>
    <x v="1"/>
    <n v="94109"/>
    <x v="1"/>
    <x v="925"/>
    <x v="1"/>
    <x v="8"/>
    <x v="917"/>
    <n v="6.6079999999999997"/>
    <n v="2"/>
    <n v="0.2"/>
    <n v="2.2302"/>
    <x v="7"/>
  </r>
  <r>
    <n v="2932"/>
    <x v="1459"/>
    <s v="8/8/2015"/>
    <x v="747"/>
    <x v="3"/>
    <x v="627"/>
    <s v="Thomas Thornton"/>
    <x v="0"/>
    <s v="United States"/>
    <s v="San Francisco"/>
    <x v="1"/>
    <n v="94109"/>
    <x v="1"/>
    <x v="248"/>
    <x v="1"/>
    <x v="8"/>
    <x v="249"/>
    <n v="7.28"/>
    <n v="2"/>
    <n v="0.2"/>
    <n v="2.73"/>
    <x v="7"/>
  </r>
  <r>
    <n v="2933"/>
    <x v="1459"/>
    <s v="8/8/2015"/>
    <x v="747"/>
    <x v="3"/>
    <x v="627"/>
    <s v="Thomas Thornton"/>
    <x v="0"/>
    <s v="United States"/>
    <s v="San Francisco"/>
    <x v="1"/>
    <n v="94109"/>
    <x v="1"/>
    <x v="323"/>
    <x v="0"/>
    <x v="1"/>
    <x v="323"/>
    <n v="144.78399999999999"/>
    <n v="1"/>
    <n v="0.2"/>
    <n v="10.8588"/>
    <x v="7"/>
  </r>
  <r>
    <n v="2934"/>
    <x v="1460"/>
    <s v="6/12/2016"/>
    <x v="485"/>
    <x v="1"/>
    <x v="218"/>
    <s v="Greg Tran"/>
    <x v="0"/>
    <s v="United States"/>
    <s v="Seattle"/>
    <x v="4"/>
    <n v="98105"/>
    <x v="1"/>
    <x v="966"/>
    <x v="2"/>
    <x v="7"/>
    <x v="1368"/>
    <n v="156.792"/>
    <n v="1"/>
    <n v="0.2"/>
    <n v="13.7193"/>
    <x v="5"/>
  </r>
  <r>
    <n v="2935"/>
    <x v="1460"/>
    <s v="6/12/2016"/>
    <x v="485"/>
    <x v="1"/>
    <x v="218"/>
    <s v="Greg Tran"/>
    <x v="0"/>
    <s v="United States"/>
    <s v="Seattle"/>
    <x v="4"/>
    <n v="98105"/>
    <x v="1"/>
    <x v="1400"/>
    <x v="2"/>
    <x v="7"/>
    <x v="1387"/>
    <n v="431.976"/>
    <n v="3"/>
    <n v="0.2"/>
    <n v="26.9985"/>
    <x v="5"/>
  </r>
  <r>
    <n v="2936"/>
    <x v="1460"/>
    <s v="6/12/2016"/>
    <x v="485"/>
    <x v="1"/>
    <x v="218"/>
    <s v="Greg Tran"/>
    <x v="0"/>
    <s v="United States"/>
    <s v="Seattle"/>
    <x v="4"/>
    <n v="98105"/>
    <x v="1"/>
    <x v="81"/>
    <x v="1"/>
    <x v="12"/>
    <x v="81"/>
    <n v="35.89"/>
    <n v="1"/>
    <n v="0"/>
    <n v="16.150500000000001"/>
    <x v="5"/>
  </r>
  <r>
    <n v="2937"/>
    <x v="1460"/>
    <s v="6/12/2016"/>
    <x v="485"/>
    <x v="1"/>
    <x v="218"/>
    <s v="Greg Tran"/>
    <x v="0"/>
    <s v="United States"/>
    <s v="Seattle"/>
    <x v="4"/>
    <n v="98105"/>
    <x v="1"/>
    <x v="674"/>
    <x v="1"/>
    <x v="8"/>
    <x v="674"/>
    <n v="47.207999999999998"/>
    <n v="7"/>
    <n v="0.2"/>
    <n v="15.342599999999999"/>
    <x v="5"/>
  </r>
  <r>
    <n v="2938"/>
    <x v="1460"/>
    <s v="6/12/2016"/>
    <x v="485"/>
    <x v="1"/>
    <x v="218"/>
    <s v="Greg Tran"/>
    <x v="0"/>
    <s v="United States"/>
    <s v="Seattle"/>
    <x v="4"/>
    <n v="98105"/>
    <x v="1"/>
    <x v="129"/>
    <x v="1"/>
    <x v="10"/>
    <x v="130"/>
    <n v="248.08"/>
    <n v="7"/>
    <n v="0"/>
    <n v="116.5976"/>
    <x v="5"/>
  </r>
  <r>
    <n v="2939"/>
    <x v="1460"/>
    <s v="6/12/2016"/>
    <x v="485"/>
    <x v="1"/>
    <x v="218"/>
    <s v="Greg Tran"/>
    <x v="0"/>
    <s v="United States"/>
    <s v="Seattle"/>
    <x v="4"/>
    <n v="98105"/>
    <x v="1"/>
    <x v="67"/>
    <x v="1"/>
    <x v="10"/>
    <x v="67"/>
    <n v="189.7"/>
    <n v="5"/>
    <n v="0"/>
    <n v="89.159000000000006"/>
    <x v="5"/>
  </r>
  <r>
    <n v="2940"/>
    <x v="1460"/>
    <s v="6/12/2016"/>
    <x v="485"/>
    <x v="1"/>
    <x v="218"/>
    <s v="Greg Tran"/>
    <x v="0"/>
    <s v="United States"/>
    <s v="Seattle"/>
    <x v="4"/>
    <n v="98105"/>
    <x v="1"/>
    <x v="444"/>
    <x v="1"/>
    <x v="8"/>
    <x v="444"/>
    <n v="59.808"/>
    <n v="3"/>
    <n v="0.2"/>
    <n v="19.4376"/>
    <x v="5"/>
  </r>
  <r>
    <n v="2941"/>
    <x v="1461"/>
    <s v="25/3/2017"/>
    <x v="866"/>
    <x v="1"/>
    <x v="251"/>
    <s v="Justin Deggeller"/>
    <x v="1"/>
    <s v="United States"/>
    <s v="Milwaukee"/>
    <x v="6"/>
    <n v="53209"/>
    <x v="2"/>
    <x v="1455"/>
    <x v="0"/>
    <x v="1"/>
    <x v="1441"/>
    <n v="90.99"/>
    <n v="1"/>
    <n v="0"/>
    <n v="14.558400000000001"/>
    <x v="5"/>
  </r>
  <r>
    <n v="2942"/>
    <x v="1461"/>
    <s v="25/3/2017"/>
    <x v="866"/>
    <x v="1"/>
    <x v="251"/>
    <s v="Justin Deggeller"/>
    <x v="1"/>
    <s v="United States"/>
    <s v="Milwaukee"/>
    <x v="6"/>
    <n v="53209"/>
    <x v="2"/>
    <x v="635"/>
    <x v="0"/>
    <x v="1"/>
    <x v="635"/>
    <n v="1526.56"/>
    <n v="7"/>
    <n v="0"/>
    <n v="427.43680000000001"/>
    <x v="5"/>
  </r>
  <r>
    <n v="2943"/>
    <x v="1461"/>
    <s v="25/3/2017"/>
    <x v="866"/>
    <x v="1"/>
    <x v="251"/>
    <s v="Justin Deggeller"/>
    <x v="1"/>
    <s v="United States"/>
    <s v="Milwaukee"/>
    <x v="6"/>
    <n v="53209"/>
    <x v="2"/>
    <x v="812"/>
    <x v="0"/>
    <x v="1"/>
    <x v="809"/>
    <n v="368.97"/>
    <n v="3"/>
    <n v="0"/>
    <n v="40.5867"/>
    <x v="5"/>
  </r>
  <r>
    <n v="2944"/>
    <x v="1462"/>
    <s v="19/11/2017"/>
    <x v="865"/>
    <x v="1"/>
    <x v="498"/>
    <s v="Mick Crebagga"/>
    <x v="0"/>
    <s v="United States"/>
    <s v="Los Angeles"/>
    <x v="1"/>
    <n v="90049"/>
    <x v="1"/>
    <x v="298"/>
    <x v="1"/>
    <x v="4"/>
    <x v="298"/>
    <n v="305.01"/>
    <n v="9"/>
    <n v="0"/>
    <n v="76.252499999999998"/>
    <x v="3"/>
  </r>
  <r>
    <n v="2945"/>
    <x v="1462"/>
    <s v="19/11/2017"/>
    <x v="865"/>
    <x v="1"/>
    <x v="498"/>
    <s v="Mick Crebagga"/>
    <x v="0"/>
    <s v="United States"/>
    <s v="Los Angeles"/>
    <x v="1"/>
    <n v="90049"/>
    <x v="1"/>
    <x v="1456"/>
    <x v="0"/>
    <x v="5"/>
    <x v="1442"/>
    <n v="18.7"/>
    <n v="1"/>
    <n v="0"/>
    <n v="7.1059999999999999"/>
    <x v="3"/>
  </r>
  <r>
    <n v="2946"/>
    <x v="1463"/>
    <s v="4/11/2016"/>
    <x v="519"/>
    <x v="2"/>
    <x v="293"/>
    <s v="Lisa Hazard"/>
    <x v="0"/>
    <s v="United States"/>
    <s v="San Francisco"/>
    <x v="1"/>
    <n v="94122"/>
    <x v="1"/>
    <x v="493"/>
    <x v="0"/>
    <x v="5"/>
    <x v="493"/>
    <n v="38.29"/>
    <n v="7"/>
    <n v="0"/>
    <n v="16.464700000000001"/>
    <x v="6"/>
  </r>
  <r>
    <n v="2947"/>
    <x v="1464"/>
    <s v="14/12/2017"/>
    <x v="867"/>
    <x v="1"/>
    <x v="486"/>
    <s v="Mike Pelletier"/>
    <x v="2"/>
    <s v="United States"/>
    <s v="San Diego"/>
    <x v="1"/>
    <n v="92024"/>
    <x v="1"/>
    <x v="1457"/>
    <x v="0"/>
    <x v="5"/>
    <x v="1443"/>
    <n v="26.25"/>
    <n v="3"/>
    <n v="0"/>
    <n v="11.025"/>
    <x v="1"/>
  </r>
  <r>
    <n v="2948"/>
    <x v="1464"/>
    <s v="14/12/2017"/>
    <x v="867"/>
    <x v="1"/>
    <x v="486"/>
    <s v="Mike Pelletier"/>
    <x v="2"/>
    <s v="United States"/>
    <s v="San Diego"/>
    <x v="1"/>
    <n v="92024"/>
    <x v="1"/>
    <x v="1458"/>
    <x v="1"/>
    <x v="8"/>
    <x v="1444"/>
    <n v="64.959999999999994"/>
    <n v="14"/>
    <n v="0.2"/>
    <n v="22.736000000000001"/>
    <x v="1"/>
  </r>
  <r>
    <n v="2949"/>
    <x v="1464"/>
    <s v="14/12/2017"/>
    <x v="867"/>
    <x v="1"/>
    <x v="486"/>
    <s v="Mike Pelletier"/>
    <x v="2"/>
    <s v="United States"/>
    <s v="San Diego"/>
    <x v="1"/>
    <n v="92024"/>
    <x v="1"/>
    <x v="755"/>
    <x v="1"/>
    <x v="12"/>
    <x v="753"/>
    <n v="43.7"/>
    <n v="5"/>
    <n v="0"/>
    <n v="20.539000000000001"/>
    <x v="1"/>
  </r>
  <r>
    <n v="2950"/>
    <x v="1465"/>
    <s v="12/11/2017"/>
    <x v="44"/>
    <x v="3"/>
    <x v="670"/>
    <s v="Eugene Moren"/>
    <x v="2"/>
    <s v="United States"/>
    <s v="Glendale"/>
    <x v="16"/>
    <n v="85301"/>
    <x v="1"/>
    <x v="197"/>
    <x v="2"/>
    <x v="11"/>
    <x v="198"/>
    <n v="41.6"/>
    <n v="4"/>
    <n v="0.2"/>
    <n v="13"/>
    <x v="7"/>
  </r>
  <r>
    <n v="2951"/>
    <x v="1465"/>
    <s v="12/11/2017"/>
    <x v="44"/>
    <x v="3"/>
    <x v="670"/>
    <s v="Eugene Moren"/>
    <x v="2"/>
    <s v="United States"/>
    <s v="Glendale"/>
    <x v="16"/>
    <n v="85301"/>
    <x v="1"/>
    <x v="1215"/>
    <x v="1"/>
    <x v="10"/>
    <x v="1199"/>
    <n v="23.12"/>
    <n v="5"/>
    <n v="0.2"/>
    <n v="8.3810000000000002"/>
    <x v="7"/>
  </r>
  <r>
    <n v="2952"/>
    <x v="1465"/>
    <s v="12/11/2017"/>
    <x v="44"/>
    <x v="3"/>
    <x v="670"/>
    <s v="Eugene Moren"/>
    <x v="2"/>
    <s v="United States"/>
    <s v="Glendale"/>
    <x v="16"/>
    <n v="85301"/>
    <x v="1"/>
    <x v="1459"/>
    <x v="0"/>
    <x v="1"/>
    <x v="1445"/>
    <n v="113.88800000000001"/>
    <n v="2"/>
    <n v="0.2"/>
    <n v="9.9651999999999994"/>
    <x v="7"/>
  </r>
  <r>
    <n v="2953"/>
    <x v="1465"/>
    <s v="12/11/2017"/>
    <x v="44"/>
    <x v="3"/>
    <x v="670"/>
    <s v="Eugene Moren"/>
    <x v="2"/>
    <s v="United States"/>
    <s v="Glendale"/>
    <x v="16"/>
    <n v="85301"/>
    <x v="1"/>
    <x v="1460"/>
    <x v="0"/>
    <x v="5"/>
    <x v="1446"/>
    <n v="113.568"/>
    <n v="2"/>
    <n v="0.2"/>
    <n v="-5.6783999999999999"/>
    <x v="7"/>
  </r>
  <r>
    <n v="2954"/>
    <x v="1465"/>
    <s v="12/11/2017"/>
    <x v="44"/>
    <x v="3"/>
    <x v="670"/>
    <s v="Eugene Moren"/>
    <x v="2"/>
    <s v="United States"/>
    <s v="Glendale"/>
    <x v="16"/>
    <n v="85301"/>
    <x v="1"/>
    <x v="500"/>
    <x v="2"/>
    <x v="7"/>
    <x v="500"/>
    <n v="7.92"/>
    <n v="2"/>
    <n v="0.2"/>
    <n v="0.69299999999999995"/>
    <x v="7"/>
  </r>
  <r>
    <n v="2955"/>
    <x v="1465"/>
    <s v="12/11/2017"/>
    <x v="44"/>
    <x v="3"/>
    <x v="670"/>
    <s v="Eugene Moren"/>
    <x v="2"/>
    <s v="United States"/>
    <s v="Glendale"/>
    <x v="16"/>
    <n v="85301"/>
    <x v="1"/>
    <x v="1461"/>
    <x v="2"/>
    <x v="7"/>
    <x v="1447"/>
    <n v="671.98400000000004"/>
    <n v="2"/>
    <n v="0.2"/>
    <n v="50.398800000000001"/>
    <x v="7"/>
  </r>
  <r>
    <n v="2956"/>
    <x v="1466"/>
    <s v="18/8/2016"/>
    <x v="868"/>
    <x v="1"/>
    <x v="55"/>
    <s v="Greg Guthrie"/>
    <x v="1"/>
    <s v="United States"/>
    <s v="New York City"/>
    <x v="15"/>
    <n v="10035"/>
    <x v="3"/>
    <x v="884"/>
    <x v="2"/>
    <x v="7"/>
    <x v="878"/>
    <n v="39.99"/>
    <n v="1"/>
    <n v="0"/>
    <n v="11.597099999999999"/>
    <x v="5"/>
  </r>
  <r>
    <n v="2957"/>
    <x v="1467"/>
    <s v="27/6/2017"/>
    <x v="446"/>
    <x v="1"/>
    <x v="671"/>
    <s v="Michelle Arnett"/>
    <x v="2"/>
    <s v="United States"/>
    <s v="Watertown"/>
    <x v="15"/>
    <n v="13601"/>
    <x v="3"/>
    <x v="474"/>
    <x v="0"/>
    <x v="1"/>
    <x v="475"/>
    <n v="191.64599999999999"/>
    <n v="3"/>
    <n v="0.1"/>
    <n v="31.940999999999999"/>
    <x v="2"/>
  </r>
  <r>
    <n v="2958"/>
    <x v="1468"/>
    <s v="4/5/2017"/>
    <x v="510"/>
    <x v="1"/>
    <x v="129"/>
    <s v="Shahid Hopkins"/>
    <x v="0"/>
    <s v="United States"/>
    <s v="Springfield"/>
    <x v="24"/>
    <n v="45503"/>
    <x v="3"/>
    <x v="8"/>
    <x v="1"/>
    <x v="8"/>
    <x v="8"/>
    <n v="2.3130000000000002"/>
    <n v="1"/>
    <n v="0.7"/>
    <n v="-1.9275"/>
    <x v="3"/>
  </r>
  <r>
    <n v="2959"/>
    <x v="1469"/>
    <s v="24/12/2015"/>
    <x v="693"/>
    <x v="1"/>
    <x v="446"/>
    <s v="Kean Takahito"/>
    <x v="0"/>
    <s v="United States"/>
    <s v="Los Angeles"/>
    <x v="1"/>
    <n v="90032"/>
    <x v="1"/>
    <x v="799"/>
    <x v="1"/>
    <x v="8"/>
    <x v="797"/>
    <n v="19.936"/>
    <n v="4"/>
    <n v="0.2"/>
    <n v="7.2267999999999999"/>
    <x v="3"/>
  </r>
  <r>
    <n v="2960"/>
    <x v="1469"/>
    <s v="24/12/2015"/>
    <x v="693"/>
    <x v="1"/>
    <x v="446"/>
    <s v="Kean Takahito"/>
    <x v="0"/>
    <s v="United States"/>
    <s v="Los Angeles"/>
    <x v="1"/>
    <n v="90032"/>
    <x v="1"/>
    <x v="271"/>
    <x v="1"/>
    <x v="13"/>
    <x v="271"/>
    <n v="45.92"/>
    <n v="4"/>
    <n v="0"/>
    <n v="21.5824"/>
    <x v="3"/>
  </r>
  <r>
    <n v="2961"/>
    <x v="1470"/>
    <s v="26/4/2017"/>
    <x v="869"/>
    <x v="1"/>
    <x v="178"/>
    <s v="Philisse Overcash"/>
    <x v="2"/>
    <s v="United States"/>
    <s v="Seattle"/>
    <x v="4"/>
    <n v="98115"/>
    <x v="1"/>
    <x v="987"/>
    <x v="1"/>
    <x v="10"/>
    <x v="980"/>
    <n v="20.34"/>
    <n v="3"/>
    <n v="0"/>
    <n v="9.3564000000000007"/>
    <x v="3"/>
  </r>
  <r>
    <n v="2962"/>
    <x v="1470"/>
    <s v="26/4/2017"/>
    <x v="869"/>
    <x v="1"/>
    <x v="178"/>
    <s v="Philisse Overcash"/>
    <x v="2"/>
    <s v="United States"/>
    <s v="Seattle"/>
    <x v="4"/>
    <n v="98115"/>
    <x v="1"/>
    <x v="1123"/>
    <x v="1"/>
    <x v="2"/>
    <x v="1111"/>
    <n v="39.28"/>
    <n v="8"/>
    <n v="0"/>
    <n v="19.247199999999999"/>
    <x v="3"/>
  </r>
  <r>
    <n v="2963"/>
    <x v="1471"/>
    <s v="16/12/2017"/>
    <x v="91"/>
    <x v="0"/>
    <x v="672"/>
    <s v="Andy Yotov"/>
    <x v="1"/>
    <s v="United States"/>
    <s v="Oceanside"/>
    <x v="1"/>
    <n v="92054"/>
    <x v="1"/>
    <x v="23"/>
    <x v="0"/>
    <x v="1"/>
    <x v="23"/>
    <n v="81.567999999999998"/>
    <n v="2"/>
    <n v="0.2"/>
    <n v="9.1763999999999992"/>
    <x v="3"/>
  </r>
  <r>
    <n v="2964"/>
    <x v="1471"/>
    <s v="16/12/2017"/>
    <x v="91"/>
    <x v="0"/>
    <x v="672"/>
    <s v="Andy Yotov"/>
    <x v="1"/>
    <s v="United States"/>
    <s v="Oceanside"/>
    <x v="1"/>
    <n v="92054"/>
    <x v="1"/>
    <x v="163"/>
    <x v="0"/>
    <x v="1"/>
    <x v="164"/>
    <n v="97.183999999999997"/>
    <n v="2"/>
    <n v="0.2"/>
    <n v="6.0739999999999998"/>
    <x v="3"/>
  </r>
  <r>
    <n v="2965"/>
    <x v="1471"/>
    <s v="16/12/2017"/>
    <x v="91"/>
    <x v="0"/>
    <x v="672"/>
    <s v="Andy Yotov"/>
    <x v="1"/>
    <s v="United States"/>
    <s v="Oceanside"/>
    <x v="1"/>
    <n v="92054"/>
    <x v="1"/>
    <x v="525"/>
    <x v="1"/>
    <x v="8"/>
    <x v="525"/>
    <n v="24.32"/>
    <n v="5"/>
    <n v="0.2"/>
    <n v="8.2080000000000002"/>
    <x v="3"/>
  </r>
  <r>
    <n v="2966"/>
    <x v="1471"/>
    <s v="16/12/2017"/>
    <x v="91"/>
    <x v="0"/>
    <x v="672"/>
    <s v="Andy Yotov"/>
    <x v="1"/>
    <s v="United States"/>
    <s v="Oceanside"/>
    <x v="1"/>
    <n v="92054"/>
    <x v="1"/>
    <x v="1462"/>
    <x v="0"/>
    <x v="5"/>
    <x v="1448"/>
    <n v="18.96"/>
    <n v="2"/>
    <n v="0"/>
    <n v="7.5839999999999996"/>
    <x v="3"/>
  </r>
  <r>
    <n v="2967"/>
    <x v="1472"/>
    <s v="27/12/2014"/>
    <x v="252"/>
    <x v="1"/>
    <x v="476"/>
    <s v="Corey-Lock"/>
    <x v="0"/>
    <s v="United States"/>
    <s v="Skokie"/>
    <x v="10"/>
    <n v="60076"/>
    <x v="2"/>
    <x v="1001"/>
    <x v="0"/>
    <x v="5"/>
    <x v="993"/>
    <n v="32.951999999999998"/>
    <n v="6"/>
    <n v="0.6"/>
    <n v="-19.7712"/>
    <x v="1"/>
  </r>
  <r>
    <n v="2968"/>
    <x v="1472"/>
    <s v="27/12/2014"/>
    <x v="252"/>
    <x v="1"/>
    <x v="476"/>
    <s v="Corey-Lock"/>
    <x v="0"/>
    <s v="United States"/>
    <s v="Skokie"/>
    <x v="10"/>
    <n v="60076"/>
    <x v="2"/>
    <x v="1190"/>
    <x v="1"/>
    <x v="4"/>
    <x v="683"/>
    <n v="30.015999999999998"/>
    <n v="4"/>
    <n v="0.2"/>
    <n v="3.0015999999999998"/>
    <x v="1"/>
  </r>
  <r>
    <n v="2969"/>
    <x v="1473"/>
    <s v="6/11/2017"/>
    <x v="748"/>
    <x v="0"/>
    <x v="535"/>
    <s v="Jill Fjeld"/>
    <x v="0"/>
    <s v="United States"/>
    <s v="Fayetteville"/>
    <x v="3"/>
    <n v="28314"/>
    <x v="0"/>
    <x v="77"/>
    <x v="1"/>
    <x v="9"/>
    <x v="77"/>
    <n v="499.584"/>
    <n v="3"/>
    <n v="0.2"/>
    <n v="43.7136"/>
    <x v="0"/>
  </r>
  <r>
    <n v="2970"/>
    <x v="1473"/>
    <s v="6/11/2017"/>
    <x v="748"/>
    <x v="0"/>
    <x v="535"/>
    <s v="Jill Fjeld"/>
    <x v="0"/>
    <s v="United States"/>
    <s v="Fayetteville"/>
    <x v="3"/>
    <n v="28314"/>
    <x v="0"/>
    <x v="585"/>
    <x v="1"/>
    <x v="10"/>
    <x v="585"/>
    <n v="31.103999999999999"/>
    <n v="6"/>
    <n v="0.2"/>
    <n v="10.8864"/>
    <x v="0"/>
  </r>
  <r>
    <n v="2971"/>
    <x v="1473"/>
    <s v="6/11/2017"/>
    <x v="748"/>
    <x v="0"/>
    <x v="535"/>
    <s v="Jill Fjeld"/>
    <x v="0"/>
    <s v="United States"/>
    <s v="Fayetteville"/>
    <x v="3"/>
    <n v="28314"/>
    <x v="0"/>
    <x v="555"/>
    <x v="1"/>
    <x v="8"/>
    <x v="554"/>
    <n v="13.272"/>
    <n v="8"/>
    <n v="0.7"/>
    <n v="-10.617599999999999"/>
    <x v="0"/>
  </r>
  <r>
    <n v="2972"/>
    <x v="1473"/>
    <s v="6/11/2017"/>
    <x v="748"/>
    <x v="0"/>
    <x v="535"/>
    <s v="Jill Fjeld"/>
    <x v="0"/>
    <s v="United States"/>
    <s v="Fayetteville"/>
    <x v="3"/>
    <n v="28314"/>
    <x v="0"/>
    <x v="1381"/>
    <x v="0"/>
    <x v="5"/>
    <x v="1366"/>
    <n v="28.271999999999998"/>
    <n v="2"/>
    <n v="0.2"/>
    <n v="6.3612000000000002"/>
    <x v="0"/>
  </r>
  <r>
    <n v="2973"/>
    <x v="1473"/>
    <s v="6/11/2017"/>
    <x v="748"/>
    <x v="0"/>
    <x v="535"/>
    <s v="Jill Fjeld"/>
    <x v="0"/>
    <s v="United States"/>
    <s v="Fayetteville"/>
    <x v="3"/>
    <n v="28314"/>
    <x v="0"/>
    <x v="459"/>
    <x v="1"/>
    <x v="4"/>
    <x v="460"/>
    <n v="259.13600000000002"/>
    <n v="4"/>
    <n v="0.2"/>
    <n v="-51.827199999999998"/>
    <x v="0"/>
  </r>
  <r>
    <n v="2974"/>
    <x v="1474"/>
    <s v="16/12/2017"/>
    <x v="404"/>
    <x v="1"/>
    <x v="239"/>
    <s v="Andrew Roberts"/>
    <x v="0"/>
    <s v="United States"/>
    <s v="Tulsa"/>
    <x v="26"/>
    <n v="74133"/>
    <x v="2"/>
    <x v="870"/>
    <x v="1"/>
    <x v="8"/>
    <x v="864"/>
    <n v="10.8"/>
    <n v="5"/>
    <n v="0"/>
    <n v="5.1840000000000002"/>
    <x v="1"/>
  </r>
  <r>
    <n v="2975"/>
    <x v="1475"/>
    <s v="7/5/2015"/>
    <x v="678"/>
    <x v="1"/>
    <x v="165"/>
    <s v="Anna Gayman"/>
    <x v="0"/>
    <s v="United States"/>
    <s v="Allen"/>
    <x v="5"/>
    <n v="75002"/>
    <x v="2"/>
    <x v="616"/>
    <x v="0"/>
    <x v="3"/>
    <x v="616"/>
    <n v="244.006"/>
    <n v="2"/>
    <n v="0.3"/>
    <n v="-31.372199999999999"/>
    <x v="3"/>
  </r>
  <r>
    <n v="2976"/>
    <x v="1475"/>
    <s v="7/5/2015"/>
    <x v="678"/>
    <x v="1"/>
    <x v="165"/>
    <s v="Anna Gayman"/>
    <x v="0"/>
    <s v="United States"/>
    <s v="Allen"/>
    <x v="5"/>
    <n v="75002"/>
    <x v="2"/>
    <x v="1463"/>
    <x v="1"/>
    <x v="10"/>
    <x v="1449"/>
    <n v="15.936"/>
    <n v="4"/>
    <n v="0.2"/>
    <n v="5.3784000000000001"/>
    <x v="3"/>
  </r>
  <r>
    <n v="2977"/>
    <x v="1476"/>
    <s v="4/12/2017"/>
    <x v="379"/>
    <x v="3"/>
    <x v="1"/>
    <s v="Darrin Van Huff"/>
    <x v="1"/>
    <s v="United States"/>
    <s v="Philadelphia"/>
    <x v="9"/>
    <n v="19143"/>
    <x v="3"/>
    <x v="1464"/>
    <x v="0"/>
    <x v="1"/>
    <x v="1450"/>
    <n v="188.55199999999999"/>
    <n v="7"/>
    <n v="0.3"/>
    <n v="-2.6936"/>
    <x v="7"/>
  </r>
  <r>
    <n v="2978"/>
    <x v="1477"/>
    <s v="3/10/2017"/>
    <x v="179"/>
    <x v="0"/>
    <x v="332"/>
    <s v="Hunter Lopez"/>
    <x v="0"/>
    <s v="United States"/>
    <s v="Rochester"/>
    <x v="15"/>
    <n v="14609"/>
    <x v="3"/>
    <x v="1011"/>
    <x v="1"/>
    <x v="4"/>
    <x v="1003"/>
    <n v="22.58"/>
    <n v="2"/>
    <n v="0"/>
    <n v="5.8708"/>
    <x v="3"/>
  </r>
  <r>
    <n v="2979"/>
    <x v="1478"/>
    <s v="13/1/2014"/>
    <x v="870"/>
    <x v="0"/>
    <x v="444"/>
    <s v="Natalie DeCherney"/>
    <x v="0"/>
    <s v="United States"/>
    <s v="Mount Pleasant"/>
    <x v="20"/>
    <n v="29464"/>
    <x v="0"/>
    <x v="1455"/>
    <x v="0"/>
    <x v="1"/>
    <x v="1441"/>
    <n v="545.94000000000005"/>
    <n v="6"/>
    <n v="0"/>
    <n v="87.350399999999993"/>
    <x v="0"/>
  </r>
  <r>
    <n v="2980"/>
    <x v="1479"/>
    <s v="12/6/2015"/>
    <x v="871"/>
    <x v="1"/>
    <x v="673"/>
    <s v="Giulietta Baptist"/>
    <x v="0"/>
    <s v="United States"/>
    <s v="Philadelphia"/>
    <x v="9"/>
    <n v="19134"/>
    <x v="3"/>
    <x v="1465"/>
    <x v="1"/>
    <x v="10"/>
    <x v="1451"/>
    <n v="20.736000000000001"/>
    <n v="4"/>
    <n v="0.2"/>
    <n v="7.2576000000000001"/>
    <x v="3"/>
  </r>
  <r>
    <n v="2981"/>
    <x v="1479"/>
    <s v="12/6/2015"/>
    <x v="871"/>
    <x v="1"/>
    <x v="673"/>
    <s v="Giulietta Baptist"/>
    <x v="0"/>
    <s v="United States"/>
    <s v="Philadelphia"/>
    <x v="9"/>
    <n v="19134"/>
    <x v="3"/>
    <x v="1251"/>
    <x v="0"/>
    <x v="5"/>
    <x v="1235"/>
    <n v="43.295999999999999"/>
    <n v="2"/>
    <n v="0.2"/>
    <n v="4.3296000000000001"/>
    <x v="3"/>
  </r>
  <r>
    <n v="2982"/>
    <x v="1480"/>
    <s v="12/7/2014"/>
    <x v="701"/>
    <x v="1"/>
    <x v="52"/>
    <s v="Clay Ludtke"/>
    <x v="0"/>
    <s v="United States"/>
    <s v="Seattle"/>
    <x v="4"/>
    <n v="98115"/>
    <x v="1"/>
    <x v="1464"/>
    <x v="0"/>
    <x v="1"/>
    <x v="1450"/>
    <n v="123.136"/>
    <n v="4"/>
    <n v="0.2"/>
    <n v="13.8528"/>
    <x v="5"/>
  </r>
  <r>
    <n v="2983"/>
    <x v="1480"/>
    <s v="12/7/2014"/>
    <x v="701"/>
    <x v="1"/>
    <x v="52"/>
    <s v="Clay Ludtke"/>
    <x v="0"/>
    <s v="United States"/>
    <s v="Seattle"/>
    <x v="4"/>
    <n v="98115"/>
    <x v="1"/>
    <x v="653"/>
    <x v="1"/>
    <x v="8"/>
    <x v="653"/>
    <n v="11.263999999999999"/>
    <n v="4"/>
    <n v="0.2"/>
    <n v="3.8016000000000001"/>
    <x v="5"/>
  </r>
  <r>
    <n v="2984"/>
    <x v="1481"/>
    <s v="6/12/2014"/>
    <x v="872"/>
    <x v="0"/>
    <x v="53"/>
    <s v="Ryan Crowe"/>
    <x v="0"/>
    <s v="United States"/>
    <s v="Springfield"/>
    <x v="21"/>
    <n v="97477"/>
    <x v="1"/>
    <x v="330"/>
    <x v="1"/>
    <x v="4"/>
    <x v="330"/>
    <n v="53.423999999999999"/>
    <n v="3"/>
    <n v="0.2"/>
    <n v="4.6745999999999999"/>
    <x v="3"/>
  </r>
  <r>
    <n v="2985"/>
    <x v="1481"/>
    <s v="6/12/2014"/>
    <x v="872"/>
    <x v="0"/>
    <x v="53"/>
    <s v="Ryan Crowe"/>
    <x v="0"/>
    <s v="United States"/>
    <s v="Springfield"/>
    <x v="21"/>
    <n v="97477"/>
    <x v="1"/>
    <x v="1258"/>
    <x v="0"/>
    <x v="3"/>
    <x v="1242"/>
    <n v="275.49"/>
    <n v="1"/>
    <n v="0.5"/>
    <n v="-170.8038"/>
    <x v="3"/>
  </r>
  <r>
    <n v="2986"/>
    <x v="1482"/>
    <s v="25/5/2016"/>
    <x v="873"/>
    <x v="1"/>
    <x v="674"/>
    <s v="Julia Barnett"/>
    <x v="2"/>
    <s v="United States"/>
    <s v="Columbus"/>
    <x v="32"/>
    <n v="31907"/>
    <x v="0"/>
    <x v="1466"/>
    <x v="0"/>
    <x v="5"/>
    <x v="1452"/>
    <n v="24.96"/>
    <n v="4"/>
    <n v="0"/>
    <n v="6.24"/>
    <x v="3"/>
  </r>
  <r>
    <n v="2987"/>
    <x v="1482"/>
    <s v="25/5/2016"/>
    <x v="873"/>
    <x v="1"/>
    <x v="674"/>
    <s v="Julia Barnett"/>
    <x v="2"/>
    <s v="United States"/>
    <s v="Columbus"/>
    <x v="32"/>
    <n v="31907"/>
    <x v="0"/>
    <x v="364"/>
    <x v="1"/>
    <x v="10"/>
    <x v="364"/>
    <n v="19.36"/>
    <n v="2"/>
    <n v="0"/>
    <n v="9.2927999999999997"/>
    <x v="3"/>
  </r>
  <r>
    <n v="2988"/>
    <x v="1482"/>
    <s v="25/5/2016"/>
    <x v="873"/>
    <x v="1"/>
    <x v="674"/>
    <s v="Julia Barnett"/>
    <x v="2"/>
    <s v="United States"/>
    <s v="Columbus"/>
    <x v="32"/>
    <n v="31907"/>
    <x v="0"/>
    <x v="426"/>
    <x v="1"/>
    <x v="4"/>
    <x v="426"/>
    <n v="1267.6500000000001"/>
    <n v="9"/>
    <n v="0"/>
    <n v="152.11799999999999"/>
    <x v="3"/>
  </r>
  <r>
    <n v="2989"/>
    <x v="1483"/>
    <s v="21/2/2016"/>
    <x v="874"/>
    <x v="0"/>
    <x v="637"/>
    <s v="Matthew Clasen"/>
    <x v="1"/>
    <s v="United States"/>
    <s v="Los Angeles"/>
    <x v="1"/>
    <n v="90032"/>
    <x v="1"/>
    <x v="1421"/>
    <x v="2"/>
    <x v="11"/>
    <x v="1409"/>
    <n v="12.99"/>
    <n v="1"/>
    <n v="0"/>
    <n v="0.77939999999999998"/>
    <x v="3"/>
  </r>
  <r>
    <n v="2990"/>
    <x v="1483"/>
    <s v="21/2/2016"/>
    <x v="874"/>
    <x v="0"/>
    <x v="637"/>
    <s v="Matthew Clasen"/>
    <x v="1"/>
    <s v="United States"/>
    <s v="Los Angeles"/>
    <x v="1"/>
    <n v="90032"/>
    <x v="1"/>
    <x v="1458"/>
    <x v="1"/>
    <x v="8"/>
    <x v="1444"/>
    <n v="18.559999999999999"/>
    <n v="4"/>
    <n v="0.2"/>
    <n v="6.4960000000000004"/>
    <x v="3"/>
  </r>
  <r>
    <n v="2991"/>
    <x v="1483"/>
    <s v="21/2/2016"/>
    <x v="874"/>
    <x v="0"/>
    <x v="637"/>
    <s v="Matthew Clasen"/>
    <x v="1"/>
    <s v="United States"/>
    <s v="Los Angeles"/>
    <x v="1"/>
    <n v="90032"/>
    <x v="1"/>
    <x v="435"/>
    <x v="1"/>
    <x v="4"/>
    <x v="435"/>
    <n v="449.15"/>
    <n v="5"/>
    <n v="0"/>
    <n v="8.9830000000000005"/>
    <x v="3"/>
  </r>
  <r>
    <n v="2992"/>
    <x v="1483"/>
    <s v="21/2/2016"/>
    <x v="874"/>
    <x v="0"/>
    <x v="637"/>
    <s v="Matthew Clasen"/>
    <x v="1"/>
    <s v="United States"/>
    <s v="Los Angeles"/>
    <x v="1"/>
    <n v="90032"/>
    <x v="1"/>
    <x v="78"/>
    <x v="1"/>
    <x v="8"/>
    <x v="78"/>
    <n v="31.248000000000001"/>
    <n v="7"/>
    <n v="0.2"/>
    <n v="10.9368"/>
    <x v="3"/>
  </r>
  <r>
    <n v="2993"/>
    <x v="1484"/>
    <s v="2/10/2016"/>
    <x v="358"/>
    <x v="1"/>
    <x v="640"/>
    <s v="Tim Taslimi"/>
    <x v="1"/>
    <s v="United States"/>
    <s v="New York City"/>
    <x v="15"/>
    <n v="10024"/>
    <x v="3"/>
    <x v="564"/>
    <x v="1"/>
    <x v="9"/>
    <x v="564"/>
    <n v="61.44"/>
    <n v="3"/>
    <n v="0"/>
    <n v="16.588799999999999"/>
    <x v="1"/>
  </r>
  <r>
    <n v="2994"/>
    <x v="1485"/>
    <s v="11/3/2017"/>
    <x v="875"/>
    <x v="1"/>
    <x v="77"/>
    <s v="Max Jones"/>
    <x v="0"/>
    <s v="United States"/>
    <s v="Detroit"/>
    <x v="12"/>
    <n v="48227"/>
    <x v="2"/>
    <x v="1188"/>
    <x v="1"/>
    <x v="8"/>
    <x v="1174"/>
    <n v="895.92"/>
    <n v="4"/>
    <n v="0"/>
    <n v="421.08240000000001"/>
    <x v="5"/>
  </r>
  <r>
    <n v="2995"/>
    <x v="1486"/>
    <s v="9/9/2016"/>
    <x v="250"/>
    <x v="0"/>
    <x v="247"/>
    <s v="Annie Thurman"/>
    <x v="0"/>
    <s v="United States"/>
    <s v="Stockton"/>
    <x v="1"/>
    <n v="95207"/>
    <x v="1"/>
    <x v="68"/>
    <x v="1"/>
    <x v="8"/>
    <x v="1453"/>
    <n v="55.36"/>
    <n v="4"/>
    <n v="0.2"/>
    <n v="18.684000000000001"/>
    <x v="1"/>
  </r>
  <r>
    <n v="2996"/>
    <x v="1487"/>
    <s v="14/7/2014"/>
    <x v="876"/>
    <x v="1"/>
    <x v="171"/>
    <s v="Philip Brown"/>
    <x v="0"/>
    <s v="United States"/>
    <s v="Phoenix"/>
    <x v="16"/>
    <n v="85023"/>
    <x v="1"/>
    <x v="4"/>
    <x v="1"/>
    <x v="4"/>
    <x v="4"/>
    <n v="55.92"/>
    <n v="5"/>
    <n v="0.2"/>
    <n v="6.2910000000000004"/>
    <x v="2"/>
  </r>
  <r>
    <n v="2997"/>
    <x v="1488"/>
    <s v="21/6/2014"/>
    <x v="175"/>
    <x v="1"/>
    <x v="508"/>
    <s v="Natalie Webber"/>
    <x v="0"/>
    <s v="United States"/>
    <s v="Philadelphia"/>
    <x v="9"/>
    <n v="19120"/>
    <x v="3"/>
    <x v="837"/>
    <x v="1"/>
    <x v="12"/>
    <x v="153"/>
    <n v="24.896000000000001"/>
    <n v="4"/>
    <n v="0.2"/>
    <n v="8.4024000000000001"/>
    <x v="1"/>
  </r>
  <r>
    <n v="2998"/>
    <x v="1488"/>
    <s v="21/6/2014"/>
    <x v="175"/>
    <x v="1"/>
    <x v="508"/>
    <s v="Natalie Webber"/>
    <x v="0"/>
    <s v="United States"/>
    <s v="Philadelphia"/>
    <x v="9"/>
    <n v="19120"/>
    <x v="3"/>
    <x v="1467"/>
    <x v="0"/>
    <x v="5"/>
    <x v="1454"/>
    <n v="3.984"/>
    <n v="1"/>
    <n v="0.2"/>
    <n v="0.64739999999999998"/>
    <x v="1"/>
  </r>
  <r>
    <n v="2999"/>
    <x v="1488"/>
    <s v="21/6/2014"/>
    <x v="175"/>
    <x v="1"/>
    <x v="508"/>
    <s v="Natalie Webber"/>
    <x v="0"/>
    <s v="United States"/>
    <s v="Philadelphia"/>
    <x v="9"/>
    <n v="19120"/>
    <x v="3"/>
    <x v="246"/>
    <x v="2"/>
    <x v="11"/>
    <x v="247"/>
    <n v="95.968000000000004"/>
    <n v="4"/>
    <n v="0.2"/>
    <n v="28.790400000000002"/>
    <x v="1"/>
  </r>
  <r>
    <n v="3000"/>
    <x v="1488"/>
    <s v="21/6/2014"/>
    <x v="175"/>
    <x v="1"/>
    <x v="508"/>
    <s v="Natalie Webber"/>
    <x v="0"/>
    <s v="United States"/>
    <s v="Philadelphia"/>
    <x v="9"/>
    <n v="19120"/>
    <x v="3"/>
    <x v="1468"/>
    <x v="2"/>
    <x v="15"/>
    <x v="1455"/>
    <n v="206.99100000000001"/>
    <n v="3"/>
    <n v="0.7"/>
    <n v="-172.49250000000001"/>
    <x v="1"/>
  </r>
  <r>
    <n v="3001"/>
    <x v="1488"/>
    <s v="21/6/2014"/>
    <x v="175"/>
    <x v="1"/>
    <x v="508"/>
    <s v="Natalie Webber"/>
    <x v="0"/>
    <s v="United States"/>
    <s v="Philadelphia"/>
    <x v="9"/>
    <n v="19120"/>
    <x v="3"/>
    <x v="1109"/>
    <x v="1"/>
    <x v="9"/>
    <x v="1098"/>
    <n v="44.415999999999997"/>
    <n v="2"/>
    <n v="0.2"/>
    <n v="3.8864000000000001"/>
    <x v="1"/>
  </r>
  <r>
    <n v="3002"/>
    <x v="1488"/>
    <s v="21/6/2014"/>
    <x v="175"/>
    <x v="1"/>
    <x v="508"/>
    <s v="Natalie Webber"/>
    <x v="0"/>
    <s v="United States"/>
    <s v="Philadelphia"/>
    <x v="9"/>
    <n v="19120"/>
    <x v="3"/>
    <x v="491"/>
    <x v="1"/>
    <x v="8"/>
    <x v="491"/>
    <n v="9.0060000000000002"/>
    <n v="2"/>
    <n v="0.7"/>
    <n v="-7.2047999999999996"/>
    <x v="1"/>
  </r>
  <r>
    <n v="3003"/>
    <x v="1489"/>
    <s v="5/7/2015"/>
    <x v="401"/>
    <x v="1"/>
    <x v="163"/>
    <s v="Victor Preis"/>
    <x v="2"/>
    <s v="United States"/>
    <s v="Sterling Heights"/>
    <x v="12"/>
    <n v="48310"/>
    <x v="2"/>
    <x v="1469"/>
    <x v="1"/>
    <x v="8"/>
    <x v="1456"/>
    <n v="19"/>
    <n v="5"/>
    <n v="0"/>
    <n v="8.93"/>
    <x v="3"/>
  </r>
  <r>
    <n v="3004"/>
    <x v="1490"/>
    <s v="16/12/2017"/>
    <x v="350"/>
    <x v="1"/>
    <x v="279"/>
    <s v="Ross DeVincentis"/>
    <x v="2"/>
    <s v="United States"/>
    <s v="Rochester"/>
    <x v="15"/>
    <n v="14609"/>
    <x v="3"/>
    <x v="1124"/>
    <x v="1"/>
    <x v="8"/>
    <x v="1112"/>
    <n v="33.375999999999998"/>
    <n v="4"/>
    <n v="0.2"/>
    <n v="10.43"/>
    <x v="2"/>
  </r>
  <r>
    <n v="3005"/>
    <x v="1491"/>
    <s v="8/9/2016"/>
    <x v="165"/>
    <x v="2"/>
    <x v="675"/>
    <s v="Michael Grace"/>
    <x v="2"/>
    <s v="United States"/>
    <s v="New York City"/>
    <x v="15"/>
    <n v="10011"/>
    <x v="3"/>
    <x v="1470"/>
    <x v="1"/>
    <x v="9"/>
    <x v="1457"/>
    <n v="207.48"/>
    <n v="1"/>
    <n v="0"/>
    <n v="62.244"/>
    <x v="4"/>
  </r>
  <r>
    <n v="3006"/>
    <x v="1492"/>
    <s v="17/5/2014"/>
    <x v="877"/>
    <x v="1"/>
    <x v="50"/>
    <s v="Pete Armstrong"/>
    <x v="2"/>
    <s v="United States"/>
    <s v="Eau Claire"/>
    <x v="6"/>
    <n v="54703"/>
    <x v="2"/>
    <x v="997"/>
    <x v="1"/>
    <x v="8"/>
    <x v="989"/>
    <n v="91.68"/>
    <n v="3"/>
    <n v="0"/>
    <n v="45.84"/>
    <x v="1"/>
  </r>
  <r>
    <n v="3007"/>
    <x v="1493"/>
    <s v="13/10/2017"/>
    <x v="878"/>
    <x v="2"/>
    <x v="257"/>
    <s v="Craig Reiter"/>
    <x v="0"/>
    <s v="United States"/>
    <s v="New York City"/>
    <x v="15"/>
    <n v="10009"/>
    <x v="3"/>
    <x v="1107"/>
    <x v="1"/>
    <x v="9"/>
    <x v="1096"/>
    <n v="904.9"/>
    <n v="5"/>
    <n v="0"/>
    <n v="253.37200000000001"/>
    <x v="4"/>
  </r>
  <r>
    <n v="3008"/>
    <x v="1494"/>
    <s v="24/10/2014"/>
    <x v="796"/>
    <x v="1"/>
    <x v="211"/>
    <s v="Allen Armold"/>
    <x v="0"/>
    <s v="United States"/>
    <s v="Rancho Cucamonga"/>
    <x v="1"/>
    <n v="91730"/>
    <x v="1"/>
    <x v="276"/>
    <x v="1"/>
    <x v="8"/>
    <x v="276"/>
    <n v="34.271999999999998"/>
    <n v="3"/>
    <n v="0.2"/>
    <n v="11.138400000000001"/>
    <x v="3"/>
  </r>
  <r>
    <n v="3009"/>
    <x v="1495"/>
    <s v="5/12/2016"/>
    <x v="296"/>
    <x v="2"/>
    <x v="506"/>
    <s v="James Galang"/>
    <x v="0"/>
    <s v="United States"/>
    <s v="Murray"/>
    <x v="0"/>
    <n v="42071"/>
    <x v="0"/>
    <x v="1268"/>
    <x v="0"/>
    <x v="5"/>
    <x v="1252"/>
    <n v="191.82"/>
    <n v="3"/>
    <n v="0"/>
    <n v="74.809799999999996"/>
    <x v="6"/>
  </r>
  <r>
    <n v="3010"/>
    <x v="1496"/>
    <s v="25/7/2016"/>
    <x v="879"/>
    <x v="1"/>
    <x v="645"/>
    <s v="Rick Reed"/>
    <x v="1"/>
    <s v="United States"/>
    <s v="Toledo"/>
    <x v="24"/>
    <n v="43615"/>
    <x v="3"/>
    <x v="1306"/>
    <x v="1"/>
    <x v="9"/>
    <x v="1291"/>
    <n v="243.88"/>
    <n v="5"/>
    <n v="0.2"/>
    <n v="27.436499999999999"/>
    <x v="1"/>
  </r>
  <r>
    <n v="3011"/>
    <x v="1497"/>
    <s v="17/4/2017"/>
    <x v="880"/>
    <x v="1"/>
    <x v="676"/>
    <s v="Sharelle Roach"/>
    <x v="2"/>
    <s v="United States"/>
    <s v="Louisville"/>
    <x v="22"/>
    <n v="80027"/>
    <x v="1"/>
    <x v="385"/>
    <x v="1"/>
    <x v="8"/>
    <x v="386"/>
    <n v="12.03"/>
    <n v="5"/>
    <n v="0.7"/>
    <n v="-9.2230000000000008"/>
    <x v="5"/>
  </r>
  <r>
    <n v="3012"/>
    <x v="1497"/>
    <s v="17/4/2017"/>
    <x v="880"/>
    <x v="1"/>
    <x v="676"/>
    <s v="Sharelle Roach"/>
    <x v="2"/>
    <s v="United States"/>
    <s v="Louisville"/>
    <x v="22"/>
    <n v="80027"/>
    <x v="1"/>
    <x v="155"/>
    <x v="2"/>
    <x v="15"/>
    <x v="156"/>
    <n v="2549.9850000000001"/>
    <n v="5"/>
    <n v="0.7"/>
    <n v="-3399.98"/>
    <x v="5"/>
  </r>
  <r>
    <n v="3013"/>
    <x v="1497"/>
    <s v="17/4/2017"/>
    <x v="880"/>
    <x v="1"/>
    <x v="676"/>
    <s v="Sharelle Roach"/>
    <x v="2"/>
    <s v="United States"/>
    <s v="Louisville"/>
    <x v="22"/>
    <n v="80027"/>
    <x v="1"/>
    <x v="379"/>
    <x v="1"/>
    <x v="8"/>
    <x v="380"/>
    <n v="21.594000000000001"/>
    <n v="2"/>
    <n v="0.7"/>
    <n v="-15.835599999999999"/>
    <x v="5"/>
  </r>
  <r>
    <n v="3014"/>
    <x v="1497"/>
    <s v="17/4/2017"/>
    <x v="880"/>
    <x v="1"/>
    <x v="676"/>
    <s v="Sharelle Roach"/>
    <x v="2"/>
    <s v="United States"/>
    <s v="Louisville"/>
    <x v="22"/>
    <n v="80027"/>
    <x v="1"/>
    <x v="591"/>
    <x v="1"/>
    <x v="8"/>
    <x v="591"/>
    <n v="8.9640000000000004"/>
    <n v="6"/>
    <n v="0.7"/>
    <n v="-6.5735999999999999"/>
    <x v="5"/>
  </r>
  <r>
    <n v="3015"/>
    <x v="1497"/>
    <s v="17/4/2017"/>
    <x v="880"/>
    <x v="1"/>
    <x v="676"/>
    <s v="Sharelle Roach"/>
    <x v="2"/>
    <s v="United States"/>
    <s v="Louisville"/>
    <x v="22"/>
    <n v="80027"/>
    <x v="1"/>
    <x v="510"/>
    <x v="1"/>
    <x v="10"/>
    <x v="510"/>
    <n v="20.736000000000001"/>
    <n v="4"/>
    <n v="0.2"/>
    <n v="7.2576000000000001"/>
    <x v="5"/>
  </r>
  <r>
    <n v="3016"/>
    <x v="1498"/>
    <s v="17/9/2015"/>
    <x v="14"/>
    <x v="1"/>
    <x v="60"/>
    <s v="Lindsay Shagiari"/>
    <x v="2"/>
    <s v="United States"/>
    <s v="New York City"/>
    <x v="15"/>
    <n v="10035"/>
    <x v="3"/>
    <x v="738"/>
    <x v="0"/>
    <x v="3"/>
    <x v="737"/>
    <n v="344.22"/>
    <n v="2"/>
    <n v="0.4"/>
    <n v="-103.26600000000001"/>
    <x v="1"/>
  </r>
  <r>
    <n v="3017"/>
    <x v="1499"/>
    <s v="23/8/2016"/>
    <x v="881"/>
    <x v="1"/>
    <x v="414"/>
    <s v="Mick Hernandez"/>
    <x v="2"/>
    <s v="United States"/>
    <s v="Pharr"/>
    <x v="5"/>
    <n v="78577"/>
    <x v="2"/>
    <x v="418"/>
    <x v="1"/>
    <x v="4"/>
    <x v="418"/>
    <n v="727.29600000000005"/>
    <n v="8"/>
    <n v="0.2"/>
    <n v="-172.7328"/>
    <x v="2"/>
  </r>
  <r>
    <n v="3018"/>
    <x v="1499"/>
    <s v="23/8/2016"/>
    <x v="881"/>
    <x v="1"/>
    <x v="414"/>
    <s v="Mick Hernandez"/>
    <x v="2"/>
    <s v="United States"/>
    <s v="Pharr"/>
    <x v="5"/>
    <n v="78577"/>
    <x v="2"/>
    <x v="1155"/>
    <x v="0"/>
    <x v="5"/>
    <x v="1143"/>
    <n v="22.608000000000001"/>
    <n v="3"/>
    <n v="0.6"/>
    <n v="-10.1736"/>
    <x v="2"/>
  </r>
  <r>
    <n v="3019"/>
    <x v="1499"/>
    <s v="23/8/2016"/>
    <x v="881"/>
    <x v="1"/>
    <x v="414"/>
    <s v="Mick Hernandez"/>
    <x v="2"/>
    <s v="United States"/>
    <s v="Pharr"/>
    <x v="5"/>
    <n v="78577"/>
    <x v="2"/>
    <x v="1200"/>
    <x v="2"/>
    <x v="11"/>
    <x v="1185"/>
    <n v="666.4"/>
    <n v="7"/>
    <n v="0.2"/>
    <n v="-33.32"/>
    <x v="2"/>
  </r>
  <r>
    <n v="3020"/>
    <x v="1500"/>
    <s v="8/11/2015"/>
    <x v="665"/>
    <x v="1"/>
    <x v="183"/>
    <s v="Sanjit Chand"/>
    <x v="0"/>
    <s v="United States"/>
    <s v="West Jordan"/>
    <x v="7"/>
    <n v="84084"/>
    <x v="1"/>
    <x v="1471"/>
    <x v="1"/>
    <x v="13"/>
    <x v="1458"/>
    <n v="5.04"/>
    <n v="3"/>
    <n v="0"/>
    <n v="0.2016"/>
    <x v="5"/>
  </r>
  <r>
    <n v="3021"/>
    <x v="1500"/>
    <s v="8/11/2015"/>
    <x v="665"/>
    <x v="1"/>
    <x v="183"/>
    <s v="Sanjit Chand"/>
    <x v="0"/>
    <s v="United States"/>
    <s v="West Jordan"/>
    <x v="7"/>
    <n v="84084"/>
    <x v="1"/>
    <x v="1030"/>
    <x v="1"/>
    <x v="10"/>
    <x v="1021"/>
    <n v="92.94"/>
    <n v="3"/>
    <n v="0"/>
    <n v="41.823"/>
    <x v="5"/>
  </r>
  <r>
    <n v="3022"/>
    <x v="1500"/>
    <s v="8/11/2015"/>
    <x v="665"/>
    <x v="1"/>
    <x v="183"/>
    <s v="Sanjit Chand"/>
    <x v="0"/>
    <s v="United States"/>
    <s v="West Jordan"/>
    <x v="7"/>
    <n v="84084"/>
    <x v="1"/>
    <x v="642"/>
    <x v="0"/>
    <x v="5"/>
    <x v="642"/>
    <n v="66.69"/>
    <n v="3"/>
    <n v="0"/>
    <n v="22.0077"/>
    <x v="5"/>
  </r>
  <r>
    <n v="3023"/>
    <x v="1500"/>
    <s v="8/11/2015"/>
    <x v="665"/>
    <x v="1"/>
    <x v="183"/>
    <s v="Sanjit Chand"/>
    <x v="0"/>
    <s v="United States"/>
    <s v="West Jordan"/>
    <x v="7"/>
    <n v="84084"/>
    <x v="1"/>
    <x v="710"/>
    <x v="1"/>
    <x v="8"/>
    <x v="709"/>
    <n v="91.68"/>
    <n v="5"/>
    <n v="0.2"/>
    <n v="28.65"/>
    <x v="5"/>
  </r>
  <r>
    <n v="3024"/>
    <x v="1501"/>
    <s v="17/11/2017"/>
    <x v="122"/>
    <x v="1"/>
    <x v="677"/>
    <s v="Joy Bell-"/>
    <x v="0"/>
    <s v="United States"/>
    <s v="Brownsville"/>
    <x v="5"/>
    <n v="78521"/>
    <x v="2"/>
    <x v="1275"/>
    <x v="0"/>
    <x v="0"/>
    <x v="1260"/>
    <n v="327.7328"/>
    <n v="2"/>
    <n v="0.32"/>
    <n v="-14.4588"/>
    <x v="5"/>
  </r>
  <r>
    <n v="3025"/>
    <x v="1502"/>
    <s v="8/11/2015"/>
    <x v="681"/>
    <x v="1"/>
    <x v="549"/>
    <s v="Amy Cox"/>
    <x v="0"/>
    <s v="United States"/>
    <s v="New York City"/>
    <x v="15"/>
    <n v="10011"/>
    <x v="3"/>
    <x v="305"/>
    <x v="1"/>
    <x v="8"/>
    <x v="305"/>
    <n v="52.271999999999998"/>
    <n v="11"/>
    <n v="0.2"/>
    <n v="17.6418"/>
    <x v="3"/>
  </r>
  <r>
    <n v="3026"/>
    <x v="1502"/>
    <s v="8/11/2015"/>
    <x v="681"/>
    <x v="1"/>
    <x v="549"/>
    <s v="Amy Cox"/>
    <x v="0"/>
    <s v="United States"/>
    <s v="New York City"/>
    <x v="15"/>
    <n v="10011"/>
    <x v="3"/>
    <x v="457"/>
    <x v="1"/>
    <x v="10"/>
    <x v="458"/>
    <n v="17.940000000000001"/>
    <n v="3"/>
    <n v="0"/>
    <n v="8.0730000000000004"/>
    <x v="3"/>
  </r>
  <r>
    <n v="3027"/>
    <x v="1503"/>
    <s v="22/4/2017"/>
    <x v="732"/>
    <x v="1"/>
    <x v="246"/>
    <s v="Meg O'Connel"/>
    <x v="2"/>
    <s v="United States"/>
    <s v="Philadelphia"/>
    <x v="9"/>
    <n v="19140"/>
    <x v="3"/>
    <x v="1060"/>
    <x v="0"/>
    <x v="5"/>
    <x v="1049"/>
    <n v="254.352"/>
    <n v="3"/>
    <n v="0.2"/>
    <n v="0"/>
    <x v="1"/>
  </r>
  <r>
    <n v="3028"/>
    <x v="1504"/>
    <s v="24/8/2014"/>
    <x v="751"/>
    <x v="3"/>
    <x v="516"/>
    <s v="Robert Barroso"/>
    <x v="1"/>
    <s v="United States"/>
    <s v="Billings"/>
    <x v="37"/>
    <n v="59102"/>
    <x v="1"/>
    <x v="1472"/>
    <x v="1"/>
    <x v="8"/>
    <x v="1459"/>
    <n v="8.2880000000000003"/>
    <n v="2"/>
    <n v="0.2"/>
    <n v="2.6936"/>
    <x v="7"/>
  </r>
  <r>
    <n v="3029"/>
    <x v="1505"/>
    <s v="17/12/2017"/>
    <x v="91"/>
    <x v="1"/>
    <x v="482"/>
    <s v="Arianne Irving"/>
    <x v="0"/>
    <s v="United States"/>
    <s v="Chesapeake"/>
    <x v="17"/>
    <n v="23320"/>
    <x v="0"/>
    <x v="931"/>
    <x v="0"/>
    <x v="1"/>
    <x v="924"/>
    <n v="504.9"/>
    <n v="5"/>
    <n v="0"/>
    <n v="80.784000000000006"/>
    <x v="1"/>
  </r>
  <r>
    <n v="3030"/>
    <x v="1506"/>
    <s v="24/3/2016"/>
    <x v="882"/>
    <x v="1"/>
    <x v="112"/>
    <s v="Dan Reichenbach"/>
    <x v="1"/>
    <s v="United States"/>
    <s v="Gresham"/>
    <x v="21"/>
    <n v="97030"/>
    <x v="1"/>
    <x v="1419"/>
    <x v="2"/>
    <x v="7"/>
    <x v="1407"/>
    <n v="403.16800000000001"/>
    <n v="4"/>
    <n v="0.2"/>
    <n v="25.198"/>
    <x v="1"/>
  </r>
  <r>
    <n v="3031"/>
    <x v="1507"/>
    <s v="21/9/2015"/>
    <x v="538"/>
    <x v="1"/>
    <x v="678"/>
    <s v="Dario Medina"/>
    <x v="1"/>
    <s v="United States"/>
    <s v="Lincoln Park"/>
    <x v="12"/>
    <n v="48146"/>
    <x v="2"/>
    <x v="1195"/>
    <x v="0"/>
    <x v="0"/>
    <x v="1180"/>
    <n v="194.32"/>
    <n v="4"/>
    <n v="0"/>
    <n v="31.091200000000001"/>
    <x v="5"/>
  </r>
  <r>
    <n v="3032"/>
    <x v="1507"/>
    <s v="21/9/2015"/>
    <x v="538"/>
    <x v="1"/>
    <x v="678"/>
    <s v="Dario Medina"/>
    <x v="1"/>
    <s v="United States"/>
    <s v="Lincoln Park"/>
    <x v="12"/>
    <n v="48146"/>
    <x v="2"/>
    <x v="1062"/>
    <x v="1"/>
    <x v="6"/>
    <x v="1051"/>
    <n v="25.99"/>
    <n v="1"/>
    <n v="0"/>
    <n v="7.5370999999999997"/>
    <x v="5"/>
  </r>
  <r>
    <n v="3033"/>
    <x v="1508"/>
    <s v="21/11/2016"/>
    <x v="482"/>
    <x v="1"/>
    <x v="423"/>
    <s v="Justin Hirsh"/>
    <x v="0"/>
    <s v="United States"/>
    <s v="Gresham"/>
    <x v="21"/>
    <n v="97030"/>
    <x v="1"/>
    <x v="1225"/>
    <x v="0"/>
    <x v="1"/>
    <x v="1209"/>
    <n v="195.136"/>
    <n v="4"/>
    <n v="0.2"/>
    <n v="-12.196"/>
    <x v="3"/>
  </r>
  <r>
    <n v="3034"/>
    <x v="1509"/>
    <s v="16/9/2017"/>
    <x v="814"/>
    <x v="1"/>
    <x v="144"/>
    <s v="Adam Bellavance"/>
    <x v="2"/>
    <s v="United States"/>
    <s v="Philadelphia"/>
    <x v="9"/>
    <n v="19143"/>
    <x v="3"/>
    <x v="1114"/>
    <x v="1"/>
    <x v="10"/>
    <x v="1103"/>
    <n v="20.736000000000001"/>
    <n v="4"/>
    <n v="0.2"/>
    <n v="7.2576000000000001"/>
    <x v="3"/>
  </r>
  <r>
    <n v="3035"/>
    <x v="1510"/>
    <s v="11/6/2015"/>
    <x v="883"/>
    <x v="1"/>
    <x v="205"/>
    <s v="Brian Dahlen"/>
    <x v="0"/>
    <s v="United States"/>
    <s v="Monroe"/>
    <x v="28"/>
    <n v="71203"/>
    <x v="0"/>
    <x v="1044"/>
    <x v="2"/>
    <x v="11"/>
    <x v="1033"/>
    <n v="53.7"/>
    <n v="6"/>
    <n v="0"/>
    <n v="10.202999999999999"/>
    <x v="3"/>
  </r>
  <r>
    <n v="3036"/>
    <x v="1510"/>
    <s v="11/6/2015"/>
    <x v="883"/>
    <x v="1"/>
    <x v="205"/>
    <s v="Brian Dahlen"/>
    <x v="0"/>
    <s v="United States"/>
    <s v="Monroe"/>
    <x v="28"/>
    <n v="71203"/>
    <x v="0"/>
    <x v="1472"/>
    <x v="1"/>
    <x v="8"/>
    <x v="1459"/>
    <n v="36.26"/>
    <n v="7"/>
    <n v="0"/>
    <n v="16.679600000000001"/>
    <x v="3"/>
  </r>
  <r>
    <n v="3037"/>
    <x v="1510"/>
    <s v="11/6/2015"/>
    <x v="883"/>
    <x v="1"/>
    <x v="205"/>
    <s v="Brian Dahlen"/>
    <x v="0"/>
    <s v="United States"/>
    <s v="Monroe"/>
    <x v="28"/>
    <n v="71203"/>
    <x v="0"/>
    <x v="1473"/>
    <x v="1"/>
    <x v="6"/>
    <x v="1460"/>
    <n v="56.3"/>
    <n v="2"/>
    <n v="0"/>
    <n v="15.763999999999999"/>
    <x v="3"/>
  </r>
  <r>
    <n v="3038"/>
    <x v="1510"/>
    <s v="11/6/2015"/>
    <x v="883"/>
    <x v="1"/>
    <x v="205"/>
    <s v="Brian Dahlen"/>
    <x v="0"/>
    <s v="United States"/>
    <s v="Monroe"/>
    <x v="28"/>
    <n v="71203"/>
    <x v="0"/>
    <x v="498"/>
    <x v="1"/>
    <x v="10"/>
    <x v="498"/>
    <n v="32.4"/>
    <n v="5"/>
    <n v="0"/>
    <n v="15.552"/>
    <x v="3"/>
  </r>
  <r>
    <n v="3039"/>
    <x v="1510"/>
    <s v="11/6/2015"/>
    <x v="883"/>
    <x v="1"/>
    <x v="205"/>
    <s v="Brian Dahlen"/>
    <x v="0"/>
    <s v="United States"/>
    <s v="Monroe"/>
    <x v="28"/>
    <n v="71203"/>
    <x v="0"/>
    <x v="1474"/>
    <x v="0"/>
    <x v="5"/>
    <x v="1461"/>
    <n v="29.16"/>
    <n v="2"/>
    <n v="0"/>
    <n v="10.789199999999999"/>
    <x v="3"/>
  </r>
  <r>
    <n v="3040"/>
    <x v="1511"/>
    <s v="3/10/2017"/>
    <x v="179"/>
    <x v="1"/>
    <x v="442"/>
    <s v="Aaron Smayling"/>
    <x v="1"/>
    <s v="United States"/>
    <s v="Pasadena"/>
    <x v="1"/>
    <n v="91104"/>
    <x v="1"/>
    <x v="719"/>
    <x v="0"/>
    <x v="3"/>
    <x v="718"/>
    <n v="171.28800000000001"/>
    <n v="3"/>
    <n v="0.2"/>
    <n v="-6.4233000000000002"/>
    <x v="3"/>
  </r>
  <r>
    <n v="3041"/>
    <x v="1512"/>
    <s v="5/5/2016"/>
    <x v="807"/>
    <x v="1"/>
    <x v="9"/>
    <s v="Zuschuss Donatelli"/>
    <x v="0"/>
    <s v="United States"/>
    <s v="Chattanooga"/>
    <x v="18"/>
    <n v="37421"/>
    <x v="0"/>
    <x v="1006"/>
    <x v="0"/>
    <x v="5"/>
    <x v="998"/>
    <n v="16.72"/>
    <n v="5"/>
    <n v="0.2"/>
    <n v="3.3439999999999999"/>
    <x v="1"/>
  </r>
  <r>
    <n v="3042"/>
    <x v="1513"/>
    <s v="11/9/2017"/>
    <x v="230"/>
    <x v="3"/>
    <x v="580"/>
    <s v="Karen Ferguson"/>
    <x v="2"/>
    <s v="United States"/>
    <s v="Long Beach"/>
    <x v="1"/>
    <n v="90805"/>
    <x v="1"/>
    <x v="860"/>
    <x v="1"/>
    <x v="10"/>
    <x v="854"/>
    <n v="12.96"/>
    <n v="2"/>
    <n v="0"/>
    <n v="6.2207999999999997"/>
    <x v="6"/>
  </r>
  <r>
    <n v="3043"/>
    <x v="1513"/>
    <s v="11/9/2017"/>
    <x v="230"/>
    <x v="3"/>
    <x v="580"/>
    <s v="Karen Ferguson"/>
    <x v="2"/>
    <s v="United States"/>
    <s v="Long Beach"/>
    <x v="1"/>
    <n v="90805"/>
    <x v="1"/>
    <x v="1475"/>
    <x v="1"/>
    <x v="12"/>
    <x v="1462"/>
    <n v="22.18"/>
    <n v="2"/>
    <n v="0"/>
    <n v="10.8682"/>
    <x v="6"/>
  </r>
  <r>
    <n v="3044"/>
    <x v="1513"/>
    <s v="11/9/2017"/>
    <x v="230"/>
    <x v="3"/>
    <x v="580"/>
    <s v="Karen Ferguson"/>
    <x v="2"/>
    <s v="United States"/>
    <s v="Long Beach"/>
    <x v="1"/>
    <n v="90805"/>
    <x v="1"/>
    <x v="1476"/>
    <x v="0"/>
    <x v="1"/>
    <x v="1463"/>
    <n v="2054.2719999999999"/>
    <n v="8"/>
    <n v="0.2"/>
    <n v="256.78399999999999"/>
    <x v="6"/>
  </r>
  <r>
    <n v="3045"/>
    <x v="1514"/>
    <s v="30/4/2015"/>
    <x v="32"/>
    <x v="0"/>
    <x v="546"/>
    <s v="Benjamin Patterson"/>
    <x v="0"/>
    <s v="United States"/>
    <s v="Troy"/>
    <x v="24"/>
    <n v="45373"/>
    <x v="3"/>
    <x v="638"/>
    <x v="2"/>
    <x v="7"/>
    <x v="638"/>
    <n v="1022.97"/>
    <n v="5"/>
    <n v="0.4"/>
    <n v="-255.74250000000001"/>
    <x v="4"/>
  </r>
  <r>
    <n v="3046"/>
    <x v="1515"/>
    <s v="6/11/2017"/>
    <x v="173"/>
    <x v="0"/>
    <x v="254"/>
    <s v="Chuck Clark"/>
    <x v="2"/>
    <s v="United States"/>
    <s v="Minneapolis"/>
    <x v="11"/>
    <n v="55407"/>
    <x v="2"/>
    <x v="1477"/>
    <x v="1"/>
    <x v="6"/>
    <x v="1464"/>
    <n v="13.9"/>
    <n v="5"/>
    <n v="0"/>
    <n v="3.6139999999999999"/>
    <x v="1"/>
  </r>
  <r>
    <n v="3047"/>
    <x v="1515"/>
    <s v="6/11/2017"/>
    <x v="173"/>
    <x v="0"/>
    <x v="254"/>
    <s v="Chuck Clark"/>
    <x v="2"/>
    <s v="United States"/>
    <s v="Minneapolis"/>
    <x v="11"/>
    <n v="55407"/>
    <x v="2"/>
    <x v="813"/>
    <x v="1"/>
    <x v="10"/>
    <x v="33"/>
    <n v="26.38"/>
    <n v="1"/>
    <n v="0"/>
    <n v="12.1348"/>
    <x v="1"/>
  </r>
  <r>
    <n v="3048"/>
    <x v="1516"/>
    <s v="30/9/2014"/>
    <x v="622"/>
    <x v="1"/>
    <x v="140"/>
    <s v="Doug Bickford"/>
    <x v="0"/>
    <s v="United States"/>
    <s v="Seattle"/>
    <x v="4"/>
    <n v="98105"/>
    <x v="1"/>
    <x v="8"/>
    <x v="1"/>
    <x v="8"/>
    <x v="8"/>
    <n v="43.176000000000002"/>
    <n v="7"/>
    <n v="0.2"/>
    <n v="13.4925"/>
    <x v="1"/>
  </r>
  <r>
    <n v="3049"/>
    <x v="1517"/>
    <s v="2/4/2017"/>
    <x v="192"/>
    <x v="2"/>
    <x v="679"/>
    <s v="Tony Chapman"/>
    <x v="2"/>
    <s v="United States"/>
    <s v="Columbus"/>
    <x v="32"/>
    <n v="31907"/>
    <x v="0"/>
    <x v="121"/>
    <x v="0"/>
    <x v="3"/>
    <x v="121"/>
    <n v="411.8"/>
    <n v="2"/>
    <n v="0"/>
    <n v="70.006"/>
    <x v="4"/>
  </r>
  <r>
    <n v="3050"/>
    <x v="1517"/>
    <s v="2/4/2017"/>
    <x v="192"/>
    <x v="2"/>
    <x v="679"/>
    <s v="Tony Chapman"/>
    <x v="2"/>
    <s v="United States"/>
    <s v="Columbus"/>
    <x v="32"/>
    <n v="31907"/>
    <x v="0"/>
    <x v="293"/>
    <x v="2"/>
    <x v="11"/>
    <x v="293"/>
    <n v="360"/>
    <n v="4"/>
    <n v="0"/>
    <n v="129.6"/>
    <x v="4"/>
  </r>
  <r>
    <n v="3051"/>
    <x v="1518"/>
    <s v="6/10/2017"/>
    <x v="768"/>
    <x v="1"/>
    <x v="125"/>
    <s v="Nick Zandusky"/>
    <x v="2"/>
    <s v="United States"/>
    <s v="Meridian"/>
    <x v="45"/>
    <n v="83642"/>
    <x v="1"/>
    <x v="1478"/>
    <x v="0"/>
    <x v="5"/>
    <x v="1465"/>
    <n v="41.96"/>
    <n v="2"/>
    <n v="0"/>
    <n v="2.9371999999999998"/>
    <x v="3"/>
  </r>
  <r>
    <n v="3052"/>
    <x v="1518"/>
    <s v="6/10/2017"/>
    <x v="768"/>
    <x v="1"/>
    <x v="125"/>
    <s v="Nick Zandusky"/>
    <x v="2"/>
    <s v="United States"/>
    <s v="Meridian"/>
    <x v="45"/>
    <n v="83642"/>
    <x v="1"/>
    <x v="1051"/>
    <x v="1"/>
    <x v="9"/>
    <x v="1040"/>
    <n v="227.84"/>
    <n v="4"/>
    <n v="0"/>
    <n v="66.073599999999999"/>
    <x v="3"/>
  </r>
  <r>
    <n v="3053"/>
    <x v="1518"/>
    <s v="6/10/2017"/>
    <x v="768"/>
    <x v="1"/>
    <x v="125"/>
    <s v="Nick Zandusky"/>
    <x v="2"/>
    <s v="United States"/>
    <s v="Meridian"/>
    <x v="45"/>
    <n v="83642"/>
    <x v="1"/>
    <x v="1237"/>
    <x v="1"/>
    <x v="10"/>
    <x v="1220"/>
    <n v="37.94"/>
    <n v="2"/>
    <n v="0"/>
    <n v="18.211200000000002"/>
    <x v="3"/>
  </r>
  <r>
    <n v="3054"/>
    <x v="1519"/>
    <s v="9/4/2016"/>
    <x v="679"/>
    <x v="0"/>
    <x v="680"/>
    <s v="Sean Wendt"/>
    <x v="2"/>
    <s v="United States"/>
    <s v="Detroit"/>
    <x v="12"/>
    <n v="48227"/>
    <x v="2"/>
    <x v="1367"/>
    <x v="2"/>
    <x v="7"/>
    <x v="1352"/>
    <n v="517.9"/>
    <n v="2"/>
    <n v="0"/>
    <n v="134.654"/>
    <x v="3"/>
  </r>
  <r>
    <n v="3055"/>
    <x v="1519"/>
    <s v="9/4/2016"/>
    <x v="679"/>
    <x v="0"/>
    <x v="680"/>
    <s v="Sean Wendt"/>
    <x v="2"/>
    <s v="United States"/>
    <s v="Detroit"/>
    <x v="12"/>
    <n v="48227"/>
    <x v="2"/>
    <x v="446"/>
    <x v="1"/>
    <x v="8"/>
    <x v="446"/>
    <n v="5.28"/>
    <n v="2"/>
    <n v="0"/>
    <n v="2.4287999999999998"/>
    <x v="3"/>
  </r>
  <r>
    <n v="3056"/>
    <x v="1520"/>
    <s v="28/8/2015"/>
    <x v="483"/>
    <x v="1"/>
    <x v="477"/>
    <s v="Todd Sumrall"/>
    <x v="1"/>
    <s v="United States"/>
    <s v="Chicago"/>
    <x v="10"/>
    <n v="60623"/>
    <x v="2"/>
    <x v="890"/>
    <x v="2"/>
    <x v="16"/>
    <x v="883"/>
    <n v="2799.96"/>
    <n v="5"/>
    <n v="0.2"/>
    <n v="874.98749999999995"/>
    <x v="1"/>
  </r>
  <r>
    <n v="3057"/>
    <x v="1521"/>
    <s v="19/10/2017"/>
    <x v="188"/>
    <x v="0"/>
    <x v="511"/>
    <s v="Hilary Holden"/>
    <x v="1"/>
    <s v="United States"/>
    <s v="San Francisco"/>
    <x v="1"/>
    <n v="94110"/>
    <x v="1"/>
    <x v="1343"/>
    <x v="1"/>
    <x v="12"/>
    <x v="1328"/>
    <n v="8.9600000000000009"/>
    <n v="2"/>
    <n v="0"/>
    <n v="4.3007999999999997"/>
    <x v="3"/>
  </r>
  <r>
    <n v="3058"/>
    <x v="1521"/>
    <s v="19/10/2017"/>
    <x v="188"/>
    <x v="0"/>
    <x v="511"/>
    <s v="Hilary Holden"/>
    <x v="1"/>
    <s v="United States"/>
    <s v="San Francisco"/>
    <x v="1"/>
    <n v="94110"/>
    <x v="1"/>
    <x v="1042"/>
    <x v="1"/>
    <x v="2"/>
    <x v="1031"/>
    <n v="31.5"/>
    <n v="10"/>
    <n v="0"/>
    <n v="15.12"/>
    <x v="3"/>
  </r>
  <r>
    <n v="3059"/>
    <x v="1521"/>
    <s v="19/10/2017"/>
    <x v="188"/>
    <x v="0"/>
    <x v="511"/>
    <s v="Hilary Holden"/>
    <x v="1"/>
    <s v="United States"/>
    <s v="San Francisco"/>
    <x v="1"/>
    <n v="94110"/>
    <x v="1"/>
    <x v="677"/>
    <x v="0"/>
    <x v="5"/>
    <x v="677"/>
    <n v="30.56"/>
    <n v="2"/>
    <n v="0"/>
    <n v="10.3904"/>
    <x v="3"/>
  </r>
  <r>
    <n v="3060"/>
    <x v="1521"/>
    <s v="19/10/2017"/>
    <x v="188"/>
    <x v="0"/>
    <x v="511"/>
    <s v="Hilary Holden"/>
    <x v="1"/>
    <s v="United States"/>
    <s v="San Francisco"/>
    <x v="1"/>
    <n v="94110"/>
    <x v="1"/>
    <x v="1479"/>
    <x v="0"/>
    <x v="3"/>
    <x v="1466"/>
    <n v="24.367999999999999"/>
    <n v="2"/>
    <n v="0.2"/>
    <n v="-3.3506"/>
    <x v="3"/>
  </r>
  <r>
    <n v="3061"/>
    <x v="1522"/>
    <s v="7/11/2016"/>
    <x v="357"/>
    <x v="1"/>
    <x v="664"/>
    <s v="Denise Monton"/>
    <x v="1"/>
    <s v="United States"/>
    <s v="Newark"/>
    <x v="24"/>
    <n v="43055"/>
    <x v="3"/>
    <x v="1233"/>
    <x v="2"/>
    <x v="11"/>
    <x v="1216"/>
    <n v="119.976"/>
    <n v="3"/>
    <n v="0.2"/>
    <n v="22.4955"/>
    <x v="3"/>
  </r>
  <r>
    <n v="3062"/>
    <x v="1523"/>
    <s v="3/3/2017"/>
    <x v="884"/>
    <x v="1"/>
    <x v="681"/>
    <s v="Richard Eichhorn"/>
    <x v="0"/>
    <s v="United States"/>
    <s v="Dallas"/>
    <x v="5"/>
    <n v="75081"/>
    <x v="2"/>
    <x v="794"/>
    <x v="1"/>
    <x v="10"/>
    <x v="792"/>
    <n v="26.88"/>
    <n v="8"/>
    <n v="0.2"/>
    <n v="9.7439999999999998"/>
    <x v="1"/>
  </r>
  <r>
    <n v="3063"/>
    <x v="1524"/>
    <s v="27/11/2015"/>
    <x v="699"/>
    <x v="2"/>
    <x v="251"/>
    <s v="Justin Deggeller"/>
    <x v="1"/>
    <s v="United States"/>
    <s v="Newark"/>
    <x v="13"/>
    <n v="19711"/>
    <x v="3"/>
    <x v="1480"/>
    <x v="2"/>
    <x v="7"/>
    <x v="1467"/>
    <n v="83.97"/>
    <n v="3"/>
    <n v="0"/>
    <n v="23.511600000000001"/>
    <x v="4"/>
  </r>
  <r>
    <n v="3064"/>
    <x v="1524"/>
    <s v="27/11/2015"/>
    <x v="699"/>
    <x v="2"/>
    <x v="251"/>
    <s v="Justin Deggeller"/>
    <x v="1"/>
    <s v="United States"/>
    <s v="Newark"/>
    <x v="13"/>
    <n v="19711"/>
    <x v="3"/>
    <x v="1481"/>
    <x v="2"/>
    <x v="11"/>
    <x v="1468"/>
    <n v="104.97"/>
    <n v="3"/>
    <n v="0"/>
    <n v="7.3479000000000001"/>
    <x v="4"/>
  </r>
  <r>
    <n v="3065"/>
    <x v="1525"/>
    <s v="13/3/2017"/>
    <x v="671"/>
    <x v="0"/>
    <x v="682"/>
    <s v="Benjamin Farhat"/>
    <x v="2"/>
    <s v="United States"/>
    <s v="Albuquerque"/>
    <x v="27"/>
    <n v="87105"/>
    <x v="1"/>
    <x v="75"/>
    <x v="1"/>
    <x v="4"/>
    <x v="75"/>
    <n v="90.8"/>
    <n v="8"/>
    <n v="0"/>
    <n v="25.423999999999999"/>
    <x v="3"/>
  </r>
  <r>
    <n v="3066"/>
    <x v="1525"/>
    <s v="13/3/2017"/>
    <x v="671"/>
    <x v="0"/>
    <x v="682"/>
    <s v="Benjamin Farhat"/>
    <x v="2"/>
    <s v="United States"/>
    <s v="Albuquerque"/>
    <x v="27"/>
    <n v="87105"/>
    <x v="1"/>
    <x v="722"/>
    <x v="2"/>
    <x v="7"/>
    <x v="721"/>
    <n v="140.73599999999999"/>
    <n v="8"/>
    <n v="0.2"/>
    <n v="49.257599999999996"/>
    <x v="3"/>
  </r>
  <r>
    <n v="3067"/>
    <x v="1525"/>
    <s v="13/3/2017"/>
    <x v="671"/>
    <x v="0"/>
    <x v="682"/>
    <s v="Benjamin Farhat"/>
    <x v="2"/>
    <s v="United States"/>
    <s v="Albuquerque"/>
    <x v="27"/>
    <n v="87105"/>
    <x v="1"/>
    <x v="1482"/>
    <x v="2"/>
    <x v="11"/>
    <x v="1469"/>
    <n v="214.95"/>
    <n v="5"/>
    <n v="0"/>
    <n v="88.129499999999993"/>
    <x v="3"/>
  </r>
  <r>
    <n v="3068"/>
    <x v="1525"/>
    <s v="13/3/2017"/>
    <x v="671"/>
    <x v="0"/>
    <x v="682"/>
    <s v="Benjamin Farhat"/>
    <x v="2"/>
    <s v="United States"/>
    <s v="Albuquerque"/>
    <x v="27"/>
    <n v="87105"/>
    <x v="1"/>
    <x v="1483"/>
    <x v="1"/>
    <x v="10"/>
    <x v="1470"/>
    <n v="45.36"/>
    <n v="7"/>
    <n v="0"/>
    <n v="21.7728"/>
    <x v="3"/>
  </r>
  <r>
    <n v="3069"/>
    <x v="1525"/>
    <s v="13/3/2017"/>
    <x v="671"/>
    <x v="0"/>
    <x v="682"/>
    <s v="Benjamin Farhat"/>
    <x v="2"/>
    <s v="United States"/>
    <s v="Albuquerque"/>
    <x v="27"/>
    <n v="87105"/>
    <x v="1"/>
    <x v="1415"/>
    <x v="1"/>
    <x v="10"/>
    <x v="1402"/>
    <n v="288.24"/>
    <n v="6"/>
    <n v="0"/>
    <n v="138.3552"/>
    <x v="3"/>
  </r>
  <r>
    <n v="3070"/>
    <x v="1526"/>
    <s v="30/11/2017"/>
    <x v="524"/>
    <x v="3"/>
    <x v="529"/>
    <s v="Max Ludwig"/>
    <x v="2"/>
    <s v="United States"/>
    <s v="Toledo"/>
    <x v="24"/>
    <n v="43615"/>
    <x v="3"/>
    <x v="1470"/>
    <x v="1"/>
    <x v="9"/>
    <x v="1457"/>
    <n v="663.93600000000004"/>
    <n v="4"/>
    <n v="0.2"/>
    <n v="82.992000000000004"/>
    <x v="7"/>
  </r>
  <r>
    <n v="3071"/>
    <x v="1527"/>
    <s v="17/11/2014"/>
    <x v="794"/>
    <x v="1"/>
    <x v="289"/>
    <s v="Yoseph Carroll"/>
    <x v="1"/>
    <s v="United States"/>
    <s v="Newark"/>
    <x v="13"/>
    <n v="19711"/>
    <x v="3"/>
    <x v="1074"/>
    <x v="1"/>
    <x v="4"/>
    <x v="1064"/>
    <n v="2934.33"/>
    <n v="7"/>
    <n v="0"/>
    <n v="792.26909999999998"/>
    <x v="3"/>
  </r>
  <r>
    <n v="3072"/>
    <x v="1527"/>
    <s v="17/11/2014"/>
    <x v="794"/>
    <x v="1"/>
    <x v="289"/>
    <s v="Yoseph Carroll"/>
    <x v="1"/>
    <s v="United States"/>
    <s v="Newark"/>
    <x v="13"/>
    <n v="19711"/>
    <x v="3"/>
    <x v="1484"/>
    <x v="0"/>
    <x v="5"/>
    <x v="1471"/>
    <n v="124.41"/>
    <n v="3"/>
    <n v="0"/>
    <n v="14.9292"/>
    <x v="3"/>
  </r>
  <r>
    <n v="3073"/>
    <x v="1527"/>
    <s v="17/11/2014"/>
    <x v="794"/>
    <x v="1"/>
    <x v="289"/>
    <s v="Yoseph Carroll"/>
    <x v="1"/>
    <s v="United States"/>
    <s v="Newark"/>
    <x v="13"/>
    <n v="19711"/>
    <x v="3"/>
    <x v="684"/>
    <x v="1"/>
    <x v="6"/>
    <x v="684"/>
    <n v="57.75"/>
    <n v="5"/>
    <n v="0"/>
    <n v="26.565000000000001"/>
    <x v="3"/>
  </r>
  <r>
    <n v="3074"/>
    <x v="1528"/>
    <s v="3/1/2016"/>
    <x v="708"/>
    <x v="2"/>
    <x v="235"/>
    <s v="Lena Radford"/>
    <x v="0"/>
    <s v="United States"/>
    <s v="Los Angeles"/>
    <x v="1"/>
    <n v="90045"/>
    <x v="1"/>
    <x v="1277"/>
    <x v="1"/>
    <x v="4"/>
    <x v="1262"/>
    <n v="114.46"/>
    <n v="2"/>
    <n v="0"/>
    <n v="28.614999999999998"/>
    <x v="4"/>
  </r>
  <r>
    <n v="3075"/>
    <x v="1529"/>
    <s v="3/10/2015"/>
    <x v="688"/>
    <x v="1"/>
    <x v="94"/>
    <s v="Bruce Stewart"/>
    <x v="0"/>
    <s v="United States"/>
    <s v="Los Angeles"/>
    <x v="1"/>
    <n v="90032"/>
    <x v="1"/>
    <x v="631"/>
    <x v="0"/>
    <x v="0"/>
    <x v="631"/>
    <n v="120.666"/>
    <n v="2"/>
    <n v="0.15"/>
    <n v="18.454799999999999"/>
    <x v="3"/>
  </r>
  <r>
    <n v="3076"/>
    <x v="1530"/>
    <s v="20/7/2014"/>
    <x v="885"/>
    <x v="1"/>
    <x v="454"/>
    <s v="Katherine Murray"/>
    <x v="2"/>
    <s v="United States"/>
    <s v="Dallas"/>
    <x v="5"/>
    <n v="75217"/>
    <x v="2"/>
    <x v="384"/>
    <x v="1"/>
    <x v="4"/>
    <x v="385"/>
    <n v="342.86399999999998"/>
    <n v="3"/>
    <n v="0.2"/>
    <n v="38.572200000000002"/>
    <x v="1"/>
  </r>
  <r>
    <n v="3077"/>
    <x v="1530"/>
    <s v="20/7/2014"/>
    <x v="885"/>
    <x v="1"/>
    <x v="454"/>
    <s v="Katherine Murray"/>
    <x v="2"/>
    <s v="United States"/>
    <s v="Dallas"/>
    <x v="5"/>
    <n v="75217"/>
    <x v="2"/>
    <x v="904"/>
    <x v="0"/>
    <x v="5"/>
    <x v="896"/>
    <n v="16.739999999999998"/>
    <n v="5"/>
    <n v="0.6"/>
    <n v="-14.228999999999999"/>
    <x v="1"/>
  </r>
  <r>
    <n v="3078"/>
    <x v="1530"/>
    <s v="20/7/2014"/>
    <x v="885"/>
    <x v="1"/>
    <x v="454"/>
    <s v="Katherine Murray"/>
    <x v="2"/>
    <s v="United States"/>
    <s v="Dallas"/>
    <x v="5"/>
    <n v="75217"/>
    <x v="2"/>
    <x v="483"/>
    <x v="0"/>
    <x v="1"/>
    <x v="483"/>
    <n v="981.37199999999996"/>
    <n v="2"/>
    <n v="0.3"/>
    <n v="-140.196"/>
    <x v="1"/>
  </r>
  <r>
    <n v="3079"/>
    <x v="1531"/>
    <s v="21/5/2014"/>
    <x v="396"/>
    <x v="1"/>
    <x v="404"/>
    <s v="Bradley Talbott"/>
    <x v="2"/>
    <s v="United States"/>
    <s v="San Diego"/>
    <x v="1"/>
    <n v="92037"/>
    <x v="1"/>
    <x v="181"/>
    <x v="1"/>
    <x v="6"/>
    <x v="182"/>
    <n v="31.84"/>
    <n v="8"/>
    <n v="0"/>
    <n v="10.507199999999999"/>
    <x v="1"/>
  </r>
  <r>
    <n v="3080"/>
    <x v="1532"/>
    <s v="4/9/2017"/>
    <x v="559"/>
    <x v="2"/>
    <x v="683"/>
    <s v="Katrina Bavinger"/>
    <x v="2"/>
    <s v="United States"/>
    <s v="Apple Valley"/>
    <x v="1"/>
    <n v="92307"/>
    <x v="1"/>
    <x v="585"/>
    <x v="1"/>
    <x v="10"/>
    <x v="585"/>
    <n v="12.96"/>
    <n v="2"/>
    <n v="0"/>
    <n v="6.2207999999999997"/>
    <x v="6"/>
  </r>
  <r>
    <n v="3081"/>
    <x v="1532"/>
    <s v="4/9/2017"/>
    <x v="559"/>
    <x v="2"/>
    <x v="683"/>
    <s v="Katrina Bavinger"/>
    <x v="2"/>
    <s v="United States"/>
    <s v="Apple Valley"/>
    <x v="1"/>
    <n v="92307"/>
    <x v="1"/>
    <x v="831"/>
    <x v="2"/>
    <x v="7"/>
    <x v="826"/>
    <n v="43.176000000000002"/>
    <n v="3"/>
    <n v="0.2"/>
    <n v="15.111599999999999"/>
    <x v="6"/>
  </r>
  <r>
    <n v="3082"/>
    <x v="1533"/>
    <s v="27/5/2017"/>
    <x v="886"/>
    <x v="1"/>
    <x v="108"/>
    <s v="Dianna Wilson"/>
    <x v="2"/>
    <s v="United States"/>
    <s v="Louisville"/>
    <x v="0"/>
    <n v="40214"/>
    <x v="0"/>
    <x v="705"/>
    <x v="1"/>
    <x v="8"/>
    <x v="705"/>
    <n v="58.34"/>
    <n v="2"/>
    <n v="0"/>
    <n v="28.0032"/>
    <x v="5"/>
  </r>
  <r>
    <n v="3083"/>
    <x v="1533"/>
    <s v="27/5/2017"/>
    <x v="886"/>
    <x v="1"/>
    <x v="108"/>
    <s v="Dianna Wilson"/>
    <x v="2"/>
    <s v="United States"/>
    <s v="Louisville"/>
    <x v="0"/>
    <n v="40214"/>
    <x v="0"/>
    <x v="1400"/>
    <x v="2"/>
    <x v="7"/>
    <x v="1387"/>
    <n v="539.97"/>
    <n v="3"/>
    <n v="0"/>
    <n v="134.99250000000001"/>
    <x v="5"/>
  </r>
  <r>
    <n v="3084"/>
    <x v="1534"/>
    <s v="28/1/2014"/>
    <x v="224"/>
    <x v="1"/>
    <x v="209"/>
    <s v="Jasper Cacioppo"/>
    <x v="0"/>
    <s v="United States"/>
    <s v="New York City"/>
    <x v="15"/>
    <n v="10024"/>
    <x v="3"/>
    <x v="185"/>
    <x v="1"/>
    <x v="8"/>
    <x v="186"/>
    <n v="3.9279999999999999"/>
    <n v="1"/>
    <n v="0.2"/>
    <n v="1.3257000000000001"/>
    <x v="5"/>
  </r>
  <r>
    <n v="3085"/>
    <x v="1535"/>
    <s v="9/2/2017"/>
    <x v="556"/>
    <x v="1"/>
    <x v="599"/>
    <s v="Tom Prescott"/>
    <x v="0"/>
    <s v="United States"/>
    <s v="Houston"/>
    <x v="5"/>
    <n v="77070"/>
    <x v="2"/>
    <x v="382"/>
    <x v="1"/>
    <x v="8"/>
    <x v="383"/>
    <n v="252.78399999999999"/>
    <n v="4"/>
    <n v="0.8"/>
    <n v="-417.09359999999998"/>
    <x v="3"/>
  </r>
  <r>
    <n v="3086"/>
    <x v="1535"/>
    <s v="9/2/2017"/>
    <x v="556"/>
    <x v="1"/>
    <x v="599"/>
    <s v="Tom Prescott"/>
    <x v="0"/>
    <s v="United States"/>
    <s v="Houston"/>
    <x v="5"/>
    <n v="77070"/>
    <x v="2"/>
    <x v="657"/>
    <x v="2"/>
    <x v="11"/>
    <x v="657"/>
    <n v="127.98399999999999"/>
    <n v="2"/>
    <n v="0.2"/>
    <n v="15.997999999999999"/>
    <x v="3"/>
  </r>
  <r>
    <n v="3087"/>
    <x v="1535"/>
    <s v="9/2/2017"/>
    <x v="556"/>
    <x v="1"/>
    <x v="599"/>
    <s v="Tom Prescott"/>
    <x v="0"/>
    <s v="United States"/>
    <s v="Houston"/>
    <x v="5"/>
    <n v="77070"/>
    <x v="2"/>
    <x v="1467"/>
    <x v="0"/>
    <x v="5"/>
    <x v="1454"/>
    <n v="3.984"/>
    <n v="2"/>
    <n v="0.6"/>
    <n v="-2.6892"/>
    <x v="3"/>
  </r>
  <r>
    <n v="3088"/>
    <x v="1535"/>
    <s v="9/2/2017"/>
    <x v="556"/>
    <x v="1"/>
    <x v="599"/>
    <s v="Tom Prescott"/>
    <x v="0"/>
    <s v="United States"/>
    <s v="Houston"/>
    <x v="5"/>
    <n v="77070"/>
    <x v="2"/>
    <x v="791"/>
    <x v="1"/>
    <x v="9"/>
    <x v="789"/>
    <n v="12.992000000000001"/>
    <n v="2"/>
    <n v="0.8"/>
    <n v="-32.479999999999997"/>
    <x v="3"/>
  </r>
  <r>
    <n v="3089"/>
    <x v="1536"/>
    <s v="31/3/2017"/>
    <x v="504"/>
    <x v="0"/>
    <x v="626"/>
    <s v="Daniel Byrd"/>
    <x v="2"/>
    <s v="United States"/>
    <s v="Henderson"/>
    <x v="0"/>
    <n v="42420"/>
    <x v="0"/>
    <x v="1122"/>
    <x v="0"/>
    <x v="5"/>
    <x v="1110"/>
    <n v="61"/>
    <n v="5"/>
    <n v="0"/>
    <n v="25.62"/>
    <x v="4"/>
  </r>
  <r>
    <n v="3090"/>
    <x v="1536"/>
    <s v="31/3/2017"/>
    <x v="504"/>
    <x v="0"/>
    <x v="626"/>
    <s v="Daniel Byrd"/>
    <x v="2"/>
    <s v="United States"/>
    <s v="Henderson"/>
    <x v="0"/>
    <n v="42420"/>
    <x v="0"/>
    <x v="1485"/>
    <x v="2"/>
    <x v="7"/>
    <x v="1472"/>
    <n v="671.93"/>
    <n v="7"/>
    <n v="0"/>
    <n v="188.1404"/>
    <x v="4"/>
  </r>
  <r>
    <n v="3091"/>
    <x v="1537"/>
    <s v="3/3/2016"/>
    <x v="599"/>
    <x v="1"/>
    <x v="3"/>
    <s v="Brosina Hoffman"/>
    <x v="0"/>
    <s v="United States"/>
    <s v="Newark"/>
    <x v="13"/>
    <n v="19711"/>
    <x v="3"/>
    <x v="669"/>
    <x v="1"/>
    <x v="8"/>
    <x v="669"/>
    <n v="447.86"/>
    <n v="7"/>
    <n v="0"/>
    <n v="219.45140000000001"/>
    <x v="3"/>
  </r>
  <r>
    <n v="3092"/>
    <x v="1537"/>
    <s v="3/3/2016"/>
    <x v="599"/>
    <x v="1"/>
    <x v="3"/>
    <s v="Brosina Hoffman"/>
    <x v="0"/>
    <s v="United States"/>
    <s v="Newark"/>
    <x v="13"/>
    <n v="19711"/>
    <x v="3"/>
    <x v="664"/>
    <x v="2"/>
    <x v="7"/>
    <x v="664"/>
    <n v="479.95"/>
    <n v="5"/>
    <n v="0"/>
    <n v="129.5865"/>
    <x v="3"/>
  </r>
  <r>
    <n v="3093"/>
    <x v="1537"/>
    <s v="3/3/2016"/>
    <x v="599"/>
    <x v="1"/>
    <x v="3"/>
    <s v="Brosina Hoffman"/>
    <x v="0"/>
    <s v="United States"/>
    <s v="Newark"/>
    <x v="13"/>
    <n v="19711"/>
    <x v="3"/>
    <x v="1486"/>
    <x v="1"/>
    <x v="10"/>
    <x v="1473"/>
    <n v="166.44"/>
    <n v="3"/>
    <n v="0"/>
    <n v="79.891199999999998"/>
    <x v="3"/>
  </r>
  <r>
    <n v="3094"/>
    <x v="1538"/>
    <s v="23/8/2015"/>
    <x v="309"/>
    <x v="3"/>
    <x v="143"/>
    <s v="Tamara Dahlen"/>
    <x v="0"/>
    <s v="United States"/>
    <s v="Bolingbrook"/>
    <x v="10"/>
    <n v="60440"/>
    <x v="2"/>
    <x v="558"/>
    <x v="1"/>
    <x v="14"/>
    <x v="557"/>
    <n v="31.68"/>
    <n v="4"/>
    <n v="0.2"/>
    <n v="2.7719999999999998"/>
    <x v="7"/>
  </r>
  <r>
    <n v="3095"/>
    <x v="1538"/>
    <s v="23/8/2015"/>
    <x v="309"/>
    <x v="3"/>
    <x v="143"/>
    <s v="Tamara Dahlen"/>
    <x v="0"/>
    <s v="United States"/>
    <s v="Bolingbrook"/>
    <x v="10"/>
    <n v="60440"/>
    <x v="2"/>
    <x v="1145"/>
    <x v="1"/>
    <x v="10"/>
    <x v="1133"/>
    <n v="10.368"/>
    <n v="2"/>
    <n v="0.2"/>
    <n v="3.6288"/>
    <x v="7"/>
  </r>
  <r>
    <n v="3096"/>
    <x v="1538"/>
    <s v="23/8/2015"/>
    <x v="309"/>
    <x v="3"/>
    <x v="143"/>
    <s v="Tamara Dahlen"/>
    <x v="0"/>
    <s v="United States"/>
    <s v="Bolingbrook"/>
    <x v="10"/>
    <n v="60440"/>
    <x v="2"/>
    <x v="1014"/>
    <x v="1"/>
    <x v="13"/>
    <x v="128"/>
    <n v="12.032"/>
    <n v="8"/>
    <n v="0.2"/>
    <n v="2.2559999999999998"/>
    <x v="7"/>
  </r>
  <r>
    <n v="3097"/>
    <x v="1538"/>
    <s v="23/8/2015"/>
    <x v="309"/>
    <x v="3"/>
    <x v="143"/>
    <s v="Tamara Dahlen"/>
    <x v="0"/>
    <s v="United States"/>
    <s v="Bolingbrook"/>
    <x v="10"/>
    <n v="60440"/>
    <x v="2"/>
    <x v="336"/>
    <x v="1"/>
    <x v="9"/>
    <x v="336"/>
    <n v="5.7679999999999998"/>
    <n v="2"/>
    <n v="0.8"/>
    <n v="-13.5548"/>
    <x v="7"/>
  </r>
  <r>
    <n v="3098"/>
    <x v="1539"/>
    <s v="27/4/2017"/>
    <x v="869"/>
    <x v="1"/>
    <x v="51"/>
    <s v="Cynthia Voltz"/>
    <x v="1"/>
    <s v="United States"/>
    <s v="Fort Worth"/>
    <x v="5"/>
    <n v="76106"/>
    <x v="2"/>
    <x v="322"/>
    <x v="1"/>
    <x v="2"/>
    <x v="322"/>
    <n v="33.119999999999997"/>
    <n v="4"/>
    <n v="0.2"/>
    <n v="11.592000000000001"/>
    <x v="1"/>
  </r>
  <r>
    <n v="3099"/>
    <x v="1539"/>
    <s v="27/4/2017"/>
    <x v="869"/>
    <x v="1"/>
    <x v="51"/>
    <s v="Cynthia Voltz"/>
    <x v="1"/>
    <s v="United States"/>
    <s v="Fort Worth"/>
    <x v="5"/>
    <n v="76106"/>
    <x v="2"/>
    <x v="317"/>
    <x v="0"/>
    <x v="0"/>
    <x v="317"/>
    <n v="220.26560000000001"/>
    <n v="4"/>
    <n v="0.32"/>
    <n v="-42.1096"/>
    <x v="1"/>
  </r>
  <r>
    <n v="3100"/>
    <x v="1540"/>
    <s v="14/4/2017"/>
    <x v="887"/>
    <x v="1"/>
    <x v="394"/>
    <s v="Christine Sundaresam"/>
    <x v="0"/>
    <s v="United States"/>
    <s v="New York City"/>
    <x v="15"/>
    <n v="10024"/>
    <x v="3"/>
    <x v="1366"/>
    <x v="1"/>
    <x v="8"/>
    <x v="307"/>
    <n v="10.776"/>
    <n v="3"/>
    <n v="0.2"/>
    <n v="3.5022000000000002"/>
    <x v="3"/>
  </r>
  <r>
    <n v="3101"/>
    <x v="1540"/>
    <s v="14/4/2017"/>
    <x v="887"/>
    <x v="1"/>
    <x v="394"/>
    <s v="Christine Sundaresam"/>
    <x v="0"/>
    <s v="United States"/>
    <s v="New York City"/>
    <x v="15"/>
    <n v="10024"/>
    <x v="3"/>
    <x v="713"/>
    <x v="0"/>
    <x v="0"/>
    <x v="712"/>
    <n v="242.352"/>
    <n v="3"/>
    <n v="0.2"/>
    <n v="9.0882000000000005"/>
    <x v="3"/>
  </r>
  <r>
    <n v="3102"/>
    <x v="1541"/>
    <s v="22/12/2017"/>
    <x v="63"/>
    <x v="0"/>
    <x v="684"/>
    <s v="Jason Gross"/>
    <x v="1"/>
    <s v="United States"/>
    <s v="Providence"/>
    <x v="34"/>
    <n v="2908"/>
    <x v="3"/>
    <x v="413"/>
    <x v="1"/>
    <x v="14"/>
    <x v="413"/>
    <n v="695.16"/>
    <n v="6"/>
    <n v="0"/>
    <n v="34.758000000000003"/>
    <x v="3"/>
  </r>
  <r>
    <n v="3103"/>
    <x v="1541"/>
    <s v="22/12/2017"/>
    <x v="63"/>
    <x v="0"/>
    <x v="684"/>
    <s v="Jason Gross"/>
    <x v="1"/>
    <s v="United States"/>
    <s v="Providence"/>
    <x v="34"/>
    <n v="2908"/>
    <x v="3"/>
    <x v="1487"/>
    <x v="0"/>
    <x v="0"/>
    <x v="1474"/>
    <n v="220.98"/>
    <n v="1"/>
    <n v="0"/>
    <n v="50.825400000000002"/>
    <x v="3"/>
  </r>
  <r>
    <n v="3104"/>
    <x v="1542"/>
    <s v="8/12/2016"/>
    <x v="485"/>
    <x v="1"/>
    <x v="655"/>
    <s v="Julie Prescott"/>
    <x v="2"/>
    <s v="United States"/>
    <s v="Columbus"/>
    <x v="24"/>
    <n v="43229"/>
    <x v="3"/>
    <x v="1488"/>
    <x v="1"/>
    <x v="8"/>
    <x v="1475"/>
    <n v="12.957000000000001"/>
    <n v="7"/>
    <n v="0.7"/>
    <n v="-9.5017999999999994"/>
    <x v="1"/>
  </r>
  <r>
    <n v="3105"/>
    <x v="1543"/>
    <s v="23/3/2017"/>
    <x v="655"/>
    <x v="1"/>
    <x v="685"/>
    <s v="Erin Creighton"/>
    <x v="0"/>
    <s v="United States"/>
    <s v="New York City"/>
    <x v="15"/>
    <n v="10024"/>
    <x v="3"/>
    <x v="1489"/>
    <x v="1"/>
    <x v="10"/>
    <x v="1476"/>
    <n v="25.68"/>
    <n v="6"/>
    <n v="0"/>
    <n v="11.555999999999999"/>
    <x v="5"/>
  </r>
  <r>
    <n v="3106"/>
    <x v="1544"/>
    <s v="25/7/2016"/>
    <x v="879"/>
    <x v="1"/>
    <x v="175"/>
    <s v="Ken Heidel"/>
    <x v="1"/>
    <s v="United States"/>
    <s v="Houston"/>
    <x v="5"/>
    <n v="77070"/>
    <x v="2"/>
    <x v="522"/>
    <x v="1"/>
    <x v="2"/>
    <x v="522"/>
    <n v="15.712"/>
    <n v="4"/>
    <n v="0.2"/>
    <n v="5.6955999999999998"/>
    <x v="1"/>
  </r>
  <r>
    <n v="3107"/>
    <x v="1545"/>
    <s v="10/7/2017"/>
    <x v="730"/>
    <x v="1"/>
    <x v="435"/>
    <s v="Frank Gastineau"/>
    <x v="2"/>
    <s v="United States"/>
    <s v="Aurora"/>
    <x v="10"/>
    <n v="60505"/>
    <x v="2"/>
    <x v="821"/>
    <x v="1"/>
    <x v="4"/>
    <x v="817"/>
    <n v="298.464"/>
    <n v="6"/>
    <n v="0.2"/>
    <n v="26.115600000000001"/>
    <x v="1"/>
  </r>
  <r>
    <n v="3108"/>
    <x v="1546"/>
    <s v="17/7/2016"/>
    <x v="18"/>
    <x v="1"/>
    <x v="4"/>
    <s v="Andrew Allen"/>
    <x v="0"/>
    <s v="United States"/>
    <s v="Springfield"/>
    <x v="25"/>
    <n v="65807"/>
    <x v="2"/>
    <x v="1490"/>
    <x v="1"/>
    <x v="10"/>
    <x v="1477"/>
    <n v="21.93"/>
    <n v="3"/>
    <n v="0"/>
    <n v="10.0878"/>
    <x v="3"/>
  </r>
  <r>
    <n v="3109"/>
    <x v="1546"/>
    <s v="17/7/2016"/>
    <x v="18"/>
    <x v="1"/>
    <x v="4"/>
    <s v="Andrew Allen"/>
    <x v="0"/>
    <s v="United States"/>
    <s v="Springfield"/>
    <x v="25"/>
    <n v="65807"/>
    <x v="2"/>
    <x v="871"/>
    <x v="1"/>
    <x v="4"/>
    <x v="865"/>
    <n v="242.94"/>
    <n v="3"/>
    <n v="0"/>
    <n v="4.8587999999999996"/>
    <x v="3"/>
  </r>
  <r>
    <n v="3110"/>
    <x v="1546"/>
    <s v="17/7/2016"/>
    <x v="18"/>
    <x v="1"/>
    <x v="4"/>
    <s v="Andrew Allen"/>
    <x v="0"/>
    <s v="United States"/>
    <s v="Springfield"/>
    <x v="25"/>
    <n v="65807"/>
    <x v="2"/>
    <x v="827"/>
    <x v="1"/>
    <x v="10"/>
    <x v="823"/>
    <n v="7.64"/>
    <n v="1"/>
    <n v="0"/>
    <n v="3.7435999999999998"/>
    <x v="3"/>
  </r>
  <r>
    <n v="3111"/>
    <x v="1546"/>
    <s v="17/7/2016"/>
    <x v="18"/>
    <x v="1"/>
    <x v="4"/>
    <s v="Andrew Allen"/>
    <x v="0"/>
    <s v="United States"/>
    <s v="Springfield"/>
    <x v="25"/>
    <n v="65807"/>
    <x v="2"/>
    <x v="548"/>
    <x v="1"/>
    <x v="10"/>
    <x v="548"/>
    <n v="51.84"/>
    <n v="8"/>
    <n v="0"/>
    <n v="25.401599999999998"/>
    <x v="3"/>
  </r>
  <r>
    <n v="3112"/>
    <x v="1546"/>
    <s v="17/7/2016"/>
    <x v="18"/>
    <x v="1"/>
    <x v="4"/>
    <s v="Andrew Allen"/>
    <x v="0"/>
    <s v="United States"/>
    <s v="Springfield"/>
    <x v="25"/>
    <n v="65807"/>
    <x v="2"/>
    <x v="1244"/>
    <x v="1"/>
    <x v="4"/>
    <x v="1227"/>
    <n v="265.17"/>
    <n v="1"/>
    <n v="0"/>
    <n v="47.730600000000003"/>
    <x v="3"/>
  </r>
  <r>
    <n v="3113"/>
    <x v="1547"/>
    <s v="23/8/2016"/>
    <x v="881"/>
    <x v="1"/>
    <x v="474"/>
    <s v="Maxwell Schwartz"/>
    <x v="0"/>
    <s v="United States"/>
    <s v="Seattle"/>
    <x v="4"/>
    <n v="98105"/>
    <x v="1"/>
    <x v="1491"/>
    <x v="2"/>
    <x v="15"/>
    <x v="1478"/>
    <n v="837.6"/>
    <n v="3"/>
    <n v="0.2"/>
    <n v="62.82"/>
    <x v="2"/>
  </r>
  <r>
    <n v="3114"/>
    <x v="1547"/>
    <s v="23/8/2016"/>
    <x v="881"/>
    <x v="1"/>
    <x v="474"/>
    <s v="Maxwell Schwartz"/>
    <x v="0"/>
    <s v="United States"/>
    <s v="Seattle"/>
    <x v="4"/>
    <n v="98105"/>
    <x v="1"/>
    <x v="113"/>
    <x v="1"/>
    <x v="12"/>
    <x v="113"/>
    <n v="135.9"/>
    <n v="5"/>
    <n v="0"/>
    <n v="63.872999999999998"/>
    <x v="2"/>
  </r>
  <r>
    <n v="3115"/>
    <x v="1547"/>
    <s v="23/8/2016"/>
    <x v="881"/>
    <x v="1"/>
    <x v="474"/>
    <s v="Maxwell Schwartz"/>
    <x v="0"/>
    <s v="United States"/>
    <s v="Seattle"/>
    <x v="4"/>
    <n v="98105"/>
    <x v="1"/>
    <x v="1215"/>
    <x v="1"/>
    <x v="10"/>
    <x v="1199"/>
    <n v="34.68"/>
    <n v="6"/>
    <n v="0"/>
    <n v="16.993200000000002"/>
    <x v="2"/>
  </r>
  <r>
    <n v="3116"/>
    <x v="1547"/>
    <s v="23/8/2016"/>
    <x v="881"/>
    <x v="1"/>
    <x v="474"/>
    <s v="Maxwell Schwartz"/>
    <x v="0"/>
    <s v="United States"/>
    <s v="Seattle"/>
    <x v="4"/>
    <n v="98105"/>
    <x v="1"/>
    <x v="913"/>
    <x v="0"/>
    <x v="1"/>
    <x v="905"/>
    <n v="532.70399999999995"/>
    <n v="6"/>
    <n v="0.2"/>
    <n v="-39.952800000000003"/>
    <x v="2"/>
  </r>
  <r>
    <n v="3117"/>
    <x v="1547"/>
    <s v="23/8/2016"/>
    <x v="881"/>
    <x v="1"/>
    <x v="474"/>
    <s v="Maxwell Schwartz"/>
    <x v="0"/>
    <s v="United States"/>
    <s v="Seattle"/>
    <x v="4"/>
    <n v="98105"/>
    <x v="1"/>
    <x v="22"/>
    <x v="1"/>
    <x v="9"/>
    <x v="22"/>
    <n v="43.1"/>
    <n v="5"/>
    <n v="0"/>
    <n v="11.206"/>
    <x v="2"/>
  </r>
  <r>
    <n v="3118"/>
    <x v="1547"/>
    <s v="23/8/2016"/>
    <x v="881"/>
    <x v="1"/>
    <x v="474"/>
    <s v="Maxwell Schwartz"/>
    <x v="0"/>
    <s v="United States"/>
    <s v="Seattle"/>
    <x v="4"/>
    <n v="98105"/>
    <x v="1"/>
    <x v="168"/>
    <x v="1"/>
    <x v="14"/>
    <x v="169"/>
    <n v="15.88"/>
    <n v="4"/>
    <n v="0"/>
    <n v="0.1588"/>
    <x v="2"/>
  </r>
  <r>
    <n v="3119"/>
    <x v="1548"/>
    <s v="11/6/2015"/>
    <x v="888"/>
    <x v="2"/>
    <x v="531"/>
    <s v="Jim Epp"/>
    <x v="1"/>
    <s v="United States"/>
    <s v="Lakeland"/>
    <x v="2"/>
    <n v="33801"/>
    <x v="0"/>
    <x v="299"/>
    <x v="0"/>
    <x v="1"/>
    <x v="299"/>
    <n v="1123.92"/>
    <n v="5"/>
    <n v="0.2"/>
    <n v="-182.637"/>
    <x v="6"/>
  </r>
  <r>
    <n v="3120"/>
    <x v="1548"/>
    <s v="11/6/2015"/>
    <x v="888"/>
    <x v="2"/>
    <x v="531"/>
    <s v="Jim Epp"/>
    <x v="1"/>
    <s v="United States"/>
    <s v="Lakeland"/>
    <x v="2"/>
    <n v="33801"/>
    <x v="0"/>
    <x v="495"/>
    <x v="2"/>
    <x v="7"/>
    <x v="495"/>
    <n v="249.584"/>
    <n v="2"/>
    <n v="0.2"/>
    <n v="31.198"/>
    <x v="6"/>
  </r>
  <r>
    <n v="3121"/>
    <x v="1548"/>
    <s v="11/6/2015"/>
    <x v="888"/>
    <x v="2"/>
    <x v="531"/>
    <s v="Jim Epp"/>
    <x v="1"/>
    <s v="United States"/>
    <s v="Lakeland"/>
    <x v="2"/>
    <n v="33801"/>
    <x v="0"/>
    <x v="1492"/>
    <x v="0"/>
    <x v="5"/>
    <x v="1479"/>
    <n v="48.671999999999997"/>
    <n v="3"/>
    <n v="0.2"/>
    <n v="7.3007999999999997"/>
    <x v="6"/>
  </r>
  <r>
    <n v="3122"/>
    <x v="1548"/>
    <s v="11/6/2015"/>
    <x v="888"/>
    <x v="2"/>
    <x v="531"/>
    <s v="Jim Epp"/>
    <x v="1"/>
    <s v="United States"/>
    <s v="Lakeland"/>
    <x v="2"/>
    <n v="33801"/>
    <x v="0"/>
    <x v="108"/>
    <x v="1"/>
    <x v="6"/>
    <x v="108"/>
    <n v="60.768000000000001"/>
    <n v="2"/>
    <n v="0.2"/>
    <n v="7.5960000000000001"/>
    <x v="6"/>
  </r>
  <r>
    <n v="3123"/>
    <x v="1548"/>
    <s v="11/6/2015"/>
    <x v="888"/>
    <x v="2"/>
    <x v="531"/>
    <s v="Jim Epp"/>
    <x v="1"/>
    <s v="United States"/>
    <s v="Lakeland"/>
    <x v="2"/>
    <n v="33801"/>
    <x v="0"/>
    <x v="270"/>
    <x v="1"/>
    <x v="8"/>
    <x v="270"/>
    <n v="78.599999999999994"/>
    <n v="5"/>
    <n v="0.7"/>
    <n v="-62.88"/>
    <x v="6"/>
  </r>
  <r>
    <n v="3124"/>
    <x v="1548"/>
    <s v="11/6/2015"/>
    <x v="888"/>
    <x v="2"/>
    <x v="531"/>
    <s v="Jim Epp"/>
    <x v="1"/>
    <s v="United States"/>
    <s v="Lakeland"/>
    <x v="2"/>
    <n v="33801"/>
    <x v="0"/>
    <x v="1375"/>
    <x v="1"/>
    <x v="8"/>
    <x v="1360"/>
    <n v="3.7679999999999998"/>
    <n v="2"/>
    <n v="0.7"/>
    <n v="-3.14"/>
    <x v="6"/>
  </r>
  <r>
    <n v="3125"/>
    <x v="1548"/>
    <s v="11/6/2015"/>
    <x v="888"/>
    <x v="2"/>
    <x v="531"/>
    <s v="Jim Epp"/>
    <x v="1"/>
    <s v="United States"/>
    <s v="Lakeland"/>
    <x v="2"/>
    <n v="33801"/>
    <x v="0"/>
    <x v="486"/>
    <x v="1"/>
    <x v="4"/>
    <x v="486"/>
    <n v="1036.624"/>
    <n v="2"/>
    <n v="0.2"/>
    <n v="51.831200000000003"/>
    <x v="6"/>
  </r>
  <r>
    <n v="3126"/>
    <x v="1548"/>
    <s v="11/6/2015"/>
    <x v="888"/>
    <x v="2"/>
    <x v="531"/>
    <s v="Jim Epp"/>
    <x v="1"/>
    <s v="United States"/>
    <s v="Lakeland"/>
    <x v="2"/>
    <n v="33801"/>
    <x v="0"/>
    <x v="718"/>
    <x v="1"/>
    <x v="4"/>
    <x v="717"/>
    <n v="563.80799999999999"/>
    <n v="4"/>
    <n v="0.2"/>
    <n v="21.142800000000001"/>
    <x v="6"/>
  </r>
  <r>
    <n v="3127"/>
    <x v="1549"/>
    <s v="8/9/2017"/>
    <x v="230"/>
    <x v="1"/>
    <x v="686"/>
    <s v="Eugene Barchas"/>
    <x v="0"/>
    <s v="United States"/>
    <s v="Philadelphia"/>
    <x v="9"/>
    <n v="19134"/>
    <x v="3"/>
    <x v="883"/>
    <x v="2"/>
    <x v="7"/>
    <x v="1480"/>
    <n v="258.52800000000002"/>
    <n v="2"/>
    <n v="0.4"/>
    <n v="-47.396799999999999"/>
    <x v="1"/>
  </r>
  <r>
    <n v="3128"/>
    <x v="1550"/>
    <s v="2/10/2017"/>
    <x v="299"/>
    <x v="1"/>
    <x v="669"/>
    <s v="Becky Pak"/>
    <x v="0"/>
    <s v="United States"/>
    <s v="New York City"/>
    <x v="15"/>
    <n v="10011"/>
    <x v="3"/>
    <x v="1493"/>
    <x v="1"/>
    <x v="10"/>
    <x v="1481"/>
    <n v="49.12"/>
    <n v="4"/>
    <n v="0"/>
    <n v="23.086400000000001"/>
    <x v="1"/>
  </r>
  <r>
    <n v="3129"/>
    <x v="1551"/>
    <s v="16/12/2014"/>
    <x v="709"/>
    <x v="2"/>
    <x v="385"/>
    <s v="Chad Cunningham"/>
    <x v="2"/>
    <s v="United States"/>
    <s v="Los Angeles"/>
    <x v="1"/>
    <n v="90049"/>
    <x v="1"/>
    <x v="642"/>
    <x v="0"/>
    <x v="5"/>
    <x v="642"/>
    <n v="44.46"/>
    <n v="2"/>
    <n v="0"/>
    <n v="14.671799999999999"/>
    <x v="6"/>
  </r>
  <r>
    <n v="3130"/>
    <x v="1551"/>
    <s v="16/12/2014"/>
    <x v="709"/>
    <x v="2"/>
    <x v="385"/>
    <s v="Chad Cunningham"/>
    <x v="2"/>
    <s v="United States"/>
    <s v="Los Angeles"/>
    <x v="1"/>
    <n v="90049"/>
    <x v="1"/>
    <x v="291"/>
    <x v="0"/>
    <x v="1"/>
    <x v="291"/>
    <n v="241.56800000000001"/>
    <n v="2"/>
    <n v="0.2"/>
    <n v="18.117599999999999"/>
    <x v="6"/>
  </r>
  <r>
    <n v="3131"/>
    <x v="1551"/>
    <s v="16/12/2014"/>
    <x v="709"/>
    <x v="2"/>
    <x v="385"/>
    <s v="Chad Cunningham"/>
    <x v="2"/>
    <s v="United States"/>
    <s v="Los Angeles"/>
    <x v="1"/>
    <n v="90049"/>
    <x v="1"/>
    <x v="552"/>
    <x v="2"/>
    <x v="11"/>
    <x v="551"/>
    <n v="395"/>
    <n v="5"/>
    <n v="0"/>
    <n v="39.5"/>
    <x v="6"/>
  </r>
  <r>
    <n v="3132"/>
    <x v="1551"/>
    <s v="16/12/2014"/>
    <x v="709"/>
    <x v="2"/>
    <x v="385"/>
    <s v="Chad Cunningham"/>
    <x v="2"/>
    <s v="United States"/>
    <s v="Los Angeles"/>
    <x v="1"/>
    <n v="90049"/>
    <x v="1"/>
    <x v="34"/>
    <x v="2"/>
    <x v="7"/>
    <x v="34"/>
    <n v="627.16800000000001"/>
    <n v="4"/>
    <n v="0.2"/>
    <n v="70.556399999999996"/>
    <x v="6"/>
  </r>
  <r>
    <n v="3133"/>
    <x v="1552"/>
    <s v="24/8/2014"/>
    <x v="889"/>
    <x v="2"/>
    <x v="687"/>
    <s v="Jennifer Patt"/>
    <x v="1"/>
    <s v="United States"/>
    <s v="Oceanside"/>
    <x v="15"/>
    <n v="11572"/>
    <x v="3"/>
    <x v="1494"/>
    <x v="0"/>
    <x v="5"/>
    <x v="1482"/>
    <n v="13.28"/>
    <n v="2"/>
    <n v="0"/>
    <n v="6.3743999999999996"/>
    <x v="4"/>
  </r>
  <r>
    <n v="3134"/>
    <x v="1552"/>
    <s v="24/8/2014"/>
    <x v="889"/>
    <x v="2"/>
    <x v="687"/>
    <s v="Jennifer Patt"/>
    <x v="1"/>
    <s v="United States"/>
    <s v="Oceanside"/>
    <x v="15"/>
    <n v="11572"/>
    <x v="3"/>
    <x v="1085"/>
    <x v="1"/>
    <x v="8"/>
    <x v="1075"/>
    <n v="12.672000000000001"/>
    <n v="3"/>
    <n v="0.2"/>
    <n v="4.4352"/>
    <x v="4"/>
  </r>
  <r>
    <n v="3135"/>
    <x v="1553"/>
    <s v="12/11/2017"/>
    <x v="551"/>
    <x v="1"/>
    <x v="60"/>
    <s v="Lindsay Shagiari"/>
    <x v="2"/>
    <s v="United States"/>
    <s v="Dallas"/>
    <x v="5"/>
    <n v="75081"/>
    <x v="2"/>
    <x v="997"/>
    <x v="1"/>
    <x v="8"/>
    <x v="989"/>
    <n v="30.56"/>
    <n v="5"/>
    <n v="0.8"/>
    <n v="-45.84"/>
    <x v="5"/>
  </r>
  <r>
    <n v="3136"/>
    <x v="1553"/>
    <s v="12/11/2017"/>
    <x v="551"/>
    <x v="1"/>
    <x v="60"/>
    <s v="Lindsay Shagiari"/>
    <x v="2"/>
    <s v="United States"/>
    <s v="Dallas"/>
    <x v="5"/>
    <n v="75081"/>
    <x v="2"/>
    <x v="571"/>
    <x v="1"/>
    <x v="4"/>
    <x v="571"/>
    <n v="77.951999999999998"/>
    <n v="3"/>
    <n v="0.2"/>
    <n v="-15.590400000000001"/>
    <x v="5"/>
  </r>
  <r>
    <n v="3137"/>
    <x v="1553"/>
    <s v="12/11/2017"/>
    <x v="551"/>
    <x v="1"/>
    <x v="60"/>
    <s v="Lindsay Shagiari"/>
    <x v="2"/>
    <s v="United States"/>
    <s v="Dallas"/>
    <x v="5"/>
    <n v="75081"/>
    <x v="2"/>
    <x v="1495"/>
    <x v="2"/>
    <x v="7"/>
    <x v="1483"/>
    <n v="67.992000000000004"/>
    <n v="1"/>
    <n v="0.2"/>
    <n v="8.4990000000000006"/>
    <x v="5"/>
  </r>
  <r>
    <n v="3138"/>
    <x v="1553"/>
    <s v="12/11/2017"/>
    <x v="551"/>
    <x v="1"/>
    <x v="60"/>
    <s v="Lindsay Shagiari"/>
    <x v="2"/>
    <s v="United States"/>
    <s v="Dallas"/>
    <x v="5"/>
    <n v="75081"/>
    <x v="2"/>
    <x v="588"/>
    <x v="1"/>
    <x v="12"/>
    <x v="588"/>
    <n v="12.224"/>
    <n v="2"/>
    <n v="0.2"/>
    <n v="4.4311999999999996"/>
    <x v="5"/>
  </r>
  <r>
    <n v="3139"/>
    <x v="1553"/>
    <s v="12/11/2017"/>
    <x v="551"/>
    <x v="1"/>
    <x v="60"/>
    <s v="Lindsay Shagiari"/>
    <x v="2"/>
    <s v="United States"/>
    <s v="Dallas"/>
    <x v="5"/>
    <n v="75081"/>
    <x v="2"/>
    <x v="1130"/>
    <x v="2"/>
    <x v="11"/>
    <x v="1118"/>
    <n v="44.783999999999999"/>
    <n v="2"/>
    <n v="0.2"/>
    <n v="-0.55979999999999996"/>
    <x v="5"/>
  </r>
  <r>
    <n v="3140"/>
    <x v="1553"/>
    <s v="12/11/2017"/>
    <x v="551"/>
    <x v="1"/>
    <x v="60"/>
    <s v="Lindsay Shagiari"/>
    <x v="2"/>
    <s v="United States"/>
    <s v="Dallas"/>
    <x v="5"/>
    <n v="75081"/>
    <x v="2"/>
    <x v="285"/>
    <x v="0"/>
    <x v="5"/>
    <x v="285"/>
    <n v="22.847999999999999"/>
    <n v="3"/>
    <n v="0.6"/>
    <n v="-17.7072"/>
    <x v="5"/>
  </r>
  <r>
    <n v="3141"/>
    <x v="1554"/>
    <s v="25/4/2015"/>
    <x v="353"/>
    <x v="2"/>
    <x v="139"/>
    <s v="John Lucas"/>
    <x v="0"/>
    <s v="United States"/>
    <s v="New York City"/>
    <x v="15"/>
    <n v="10035"/>
    <x v="3"/>
    <x v="14"/>
    <x v="1"/>
    <x v="9"/>
    <x v="14"/>
    <n v="206.43"/>
    <n v="3"/>
    <n v="0"/>
    <n v="90.8292"/>
    <x v="0"/>
  </r>
  <r>
    <n v="3142"/>
    <x v="1555"/>
    <s v="12/12/2014"/>
    <x v="367"/>
    <x v="3"/>
    <x v="388"/>
    <s v="Craig Yedwab"/>
    <x v="1"/>
    <s v="United States"/>
    <s v="San Antonio"/>
    <x v="5"/>
    <n v="78207"/>
    <x v="2"/>
    <x v="115"/>
    <x v="1"/>
    <x v="8"/>
    <x v="115"/>
    <n v="210.392"/>
    <n v="2"/>
    <n v="0.8"/>
    <n v="-336.62720000000002"/>
    <x v="7"/>
  </r>
  <r>
    <n v="3143"/>
    <x v="1556"/>
    <s v="25/9/2017"/>
    <x v="474"/>
    <x v="0"/>
    <x v="181"/>
    <s v="Raymond Buch"/>
    <x v="0"/>
    <s v="United States"/>
    <s v="Cincinnati"/>
    <x v="24"/>
    <n v="45231"/>
    <x v="3"/>
    <x v="246"/>
    <x v="2"/>
    <x v="11"/>
    <x v="247"/>
    <n v="119.96"/>
    <n v="5"/>
    <n v="0.2"/>
    <n v="35.988"/>
    <x v="4"/>
  </r>
  <r>
    <n v="3144"/>
    <x v="1556"/>
    <s v="25/9/2017"/>
    <x v="474"/>
    <x v="0"/>
    <x v="181"/>
    <s v="Raymond Buch"/>
    <x v="0"/>
    <s v="United States"/>
    <s v="Cincinnati"/>
    <x v="24"/>
    <n v="45231"/>
    <x v="3"/>
    <x v="147"/>
    <x v="1"/>
    <x v="6"/>
    <x v="148"/>
    <n v="10.608000000000001"/>
    <n v="6"/>
    <n v="0.2"/>
    <n v="0.92820000000000003"/>
    <x v="4"/>
  </r>
  <r>
    <n v="3145"/>
    <x v="1557"/>
    <s v="5/9/2016"/>
    <x v="47"/>
    <x v="1"/>
    <x v="255"/>
    <s v="Anthony Rawles"/>
    <x v="1"/>
    <s v="United States"/>
    <s v="Austin"/>
    <x v="5"/>
    <n v="78745"/>
    <x v="2"/>
    <x v="474"/>
    <x v="0"/>
    <x v="1"/>
    <x v="475"/>
    <n v="347.80200000000002"/>
    <n v="7"/>
    <n v="0.3"/>
    <n v="-24.843"/>
    <x v="5"/>
  </r>
  <r>
    <n v="3146"/>
    <x v="1558"/>
    <s v="11/2/2017"/>
    <x v="758"/>
    <x v="0"/>
    <x v="688"/>
    <s v="Cari Sayre"/>
    <x v="1"/>
    <s v="United States"/>
    <s v="Seattle"/>
    <x v="4"/>
    <n v="98105"/>
    <x v="1"/>
    <x v="1496"/>
    <x v="0"/>
    <x v="1"/>
    <x v="1484"/>
    <n v="963.13599999999997"/>
    <n v="4"/>
    <n v="0.2"/>
    <n v="108.3528"/>
    <x v="4"/>
  </r>
  <r>
    <n v="3147"/>
    <x v="1558"/>
    <s v="11/2/2017"/>
    <x v="758"/>
    <x v="0"/>
    <x v="688"/>
    <s v="Cari Sayre"/>
    <x v="1"/>
    <s v="United States"/>
    <s v="Seattle"/>
    <x v="4"/>
    <n v="98105"/>
    <x v="1"/>
    <x v="687"/>
    <x v="2"/>
    <x v="7"/>
    <x v="687"/>
    <n v="88.775999999999996"/>
    <n v="3"/>
    <n v="0.2"/>
    <n v="7.7679"/>
    <x v="4"/>
  </r>
  <r>
    <n v="3148"/>
    <x v="1559"/>
    <s v="30/6/2014"/>
    <x v="890"/>
    <x v="0"/>
    <x v="255"/>
    <s v="Anthony Rawles"/>
    <x v="1"/>
    <s v="United States"/>
    <s v="Los Angeles"/>
    <x v="1"/>
    <n v="90004"/>
    <x v="1"/>
    <x v="313"/>
    <x v="1"/>
    <x v="6"/>
    <x v="313"/>
    <n v="32.4"/>
    <n v="5"/>
    <n v="0"/>
    <n v="10.368"/>
    <x v="0"/>
  </r>
  <r>
    <n v="3149"/>
    <x v="1560"/>
    <s v="7/6/2016"/>
    <x v="891"/>
    <x v="2"/>
    <x v="279"/>
    <s v="Ross DeVincentis"/>
    <x v="2"/>
    <s v="United States"/>
    <s v="New York City"/>
    <x v="15"/>
    <n v="10035"/>
    <x v="3"/>
    <x v="490"/>
    <x v="1"/>
    <x v="10"/>
    <x v="490"/>
    <n v="32.4"/>
    <n v="5"/>
    <n v="0"/>
    <n v="15.552"/>
    <x v="0"/>
  </r>
  <r>
    <n v="3150"/>
    <x v="1561"/>
    <s v="20/12/2014"/>
    <x v="182"/>
    <x v="1"/>
    <x v="168"/>
    <s v="Keith Herrera"/>
    <x v="0"/>
    <s v="United States"/>
    <s v="Seattle"/>
    <x v="4"/>
    <n v="98103"/>
    <x v="1"/>
    <x v="254"/>
    <x v="1"/>
    <x v="2"/>
    <x v="255"/>
    <n v="31.05"/>
    <n v="3"/>
    <n v="0"/>
    <n v="14.904"/>
    <x v="3"/>
  </r>
  <r>
    <n v="3151"/>
    <x v="1562"/>
    <s v="15/12/2015"/>
    <x v="735"/>
    <x v="2"/>
    <x v="173"/>
    <s v="Natalie Fritzler"/>
    <x v="0"/>
    <s v="United States"/>
    <s v="Newark"/>
    <x v="24"/>
    <n v="43055"/>
    <x v="3"/>
    <x v="695"/>
    <x v="2"/>
    <x v="11"/>
    <x v="1062"/>
    <n v="2025.36"/>
    <n v="6"/>
    <n v="0.2"/>
    <n v="607.60799999999995"/>
    <x v="0"/>
  </r>
  <r>
    <n v="3152"/>
    <x v="1562"/>
    <s v="15/12/2015"/>
    <x v="735"/>
    <x v="2"/>
    <x v="173"/>
    <s v="Natalie Fritzler"/>
    <x v="0"/>
    <s v="United States"/>
    <s v="Newark"/>
    <x v="24"/>
    <n v="43055"/>
    <x v="3"/>
    <x v="1497"/>
    <x v="2"/>
    <x v="15"/>
    <x v="1485"/>
    <n v="1799.9939999999999"/>
    <n v="2"/>
    <n v="0.7"/>
    <n v="-2639.9911999999999"/>
    <x v="0"/>
  </r>
  <r>
    <n v="3153"/>
    <x v="1562"/>
    <s v="15/12/2015"/>
    <x v="735"/>
    <x v="2"/>
    <x v="173"/>
    <s v="Natalie Fritzler"/>
    <x v="0"/>
    <s v="United States"/>
    <s v="Newark"/>
    <x v="24"/>
    <n v="43055"/>
    <x v="3"/>
    <x v="1495"/>
    <x v="2"/>
    <x v="7"/>
    <x v="1483"/>
    <n v="101.988"/>
    <n v="2"/>
    <n v="0.4"/>
    <n v="-16.998000000000001"/>
    <x v="0"/>
  </r>
  <r>
    <n v="3154"/>
    <x v="1562"/>
    <s v="15/12/2015"/>
    <x v="735"/>
    <x v="2"/>
    <x v="173"/>
    <s v="Natalie Fritzler"/>
    <x v="0"/>
    <s v="United States"/>
    <s v="Newark"/>
    <x v="24"/>
    <n v="43055"/>
    <x v="3"/>
    <x v="267"/>
    <x v="0"/>
    <x v="5"/>
    <x v="267"/>
    <n v="262.86399999999998"/>
    <n v="7"/>
    <n v="0.2"/>
    <n v="69.001800000000003"/>
    <x v="0"/>
  </r>
  <r>
    <n v="3155"/>
    <x v="1563"/>
    <s v="20/7/2017"/>
    <x v="892"/>
    <x v="1"/>
    <x v="416"/>
    <s v="Suzanne McNair"/>
    <x v="1"/>
    <s v="United States"/>
    <s v="Maple Grove"/>
    <x v="11"/>
    <n v="55369"/>
    <x v="2"/>
    <x v="1498"/>
    <x v="1"/>
    <x v="8"/>
    <x v="1486"/>
    <n v="735.98"/>
    <n v="2"/>
    <n v="0"/>
    <n v="331.19099999999997"/>
    <x v="1"/>
  </r>
  <r>
    <n v="3156"/>
    <x v="1564"/>
    <s v="3/8/2014"/>
    <x v="90"/>
    <x v="0"/>
    <x v="689"/>
    <s v="Gary Hansen"/>
    <x v="2"/>
    <s v="United States"/>
    <s v="Glendale"/>
    <x v="16"/>
    <n v="85301"/>
    <x v="1"/>
    <x v="968"/>
    <x v="1"/>
    <x v="10"/>
    <x v="961"/>
    <n v="93.024000000000001"/>
    <n v="3"/>
    <n v="0.2"/>
    <n v="33.721200000000003"/>
    <x v="4"/>
  </r>
  <r>
    <n v="3157"/>
    <x v="1565"/>
    <s v="24/8/2015"/>
    <x v="269"/>
    <x v="1"/>
    <x v="613"/>
    <s v="Eleni McCrary"/>
    <x v="1"/>
    <s v="United States"/>
    <s v="New York City"/>
    <x v="15"/>
    <n v="10009"/>
    <x v="3"/>
    <x v="10"/>
    <x v="0"/>
    <x v="3"/>
    <x v="10"/>
    <n v="284.36399999999998"/>
    <n v="2"/>
    <n v="0.4"/>
    <n v="-75.830399999999997"/>
    <x v="1"/>
  </r>
  <r>
    <n v="3158"/>
    <x v="1565"/>
    <s v="24/8/2015"/>
    <x v="269"/>
    <x v="1"/>
    <x v="613"/>
    <s v="Eleni McCrary"/>
    <x v="1"/>
    <s v="United States"/>
    <s v="New York City"/>
    <x v="15"/>
    <n v="10009"/>
    <x v="3"/>
    <x v="197"/>
    <x v="2"/>
    <x v="11"/>
    <x v="198"/>
    <n v="26"/>
    <n v="2"/>
    <n v="0"/>
    <n v="11.7"/>
    <x v="1"/>
  </r>
  <r>
    <n v="3159"/>
    <x v="1566"/>
    <s v="26/3/2016"/>
    <x v="893"/>
    <x v="2"/>
    <x v="203"/>
    <s v="Dean Braden"/>
    <x v="0"/>
    <s v="United States"/>
    <s v="Jacksonville"/>
    <x v="3"/>
    <n v="28540"/>
    <x v="0"/>
    <x v="1036"/>
    <x v="1"/>
    <x v="4"/>
    <x v="1026"/>
    <n v="67.64"/>
    <n v="5"/>
    <n v="0.2"/>
    <n v="5.9184999999999999"/>
    <x v="6"/>
  </r>
  <r>
    <n v="3160"/>
    <x v="1566"/>
    <s v="26/3/2016"/>
    <x v="893"/>
    <x v="2"/>
    <x v="203"/>
    <s v="Dean Braden"/>
    <x v="0"/>
    <s v="United States"/>
    <s v="Jacksonville"/>
    <x v="3"/>
    <n v="28540"/>
    <x v="0"/>
    <x v="959"/>
    <x v="2"/>
    <x v="11"/>
    <x v="952"/>
    <n v="119.976"/>
    <n v="3"/>
    <n v="0.2"/>
    <n v="-17.996400000000001"/>
    <x v="6"/>
  </r>
  <r>
    <n v="3161"/>
    <x v="1567"/>
    <s v="12/9/2014"/>
    <x v="370"/>
    <x v="0"/>
    <x v="690"/>
    <s v="Pete Takahito"/>
    <x v="0"/>
    <s v="United States"/>
    <s v="Houston"/>
    <x v="5"/>
    <n v="77070"/>
    <x v="2"/>
    <x v="1499"/>
    <x v="1"/>
    <x v="8"/>
    <x v="1487"/>
    <n v="5.18"/>
    <n v="5"/>
    <n v="0.8"/>
    <n v="-8.0289999999999999"/>
    <x v="1"/>
  </r>
  <r>
    <n v="3162"/>
    <x v="1568"/>
    <s v="21/9/2014"/>
    <x v="59"/>
    <x v="1"/>
    <x v="520"/>
    <s v="Herbert Flentye"/>
    <x v="0"/>
    <s v="United States"/>
    <s v="San Francisco"/>
    <x v="1"/>
    <n v="94109"/>
    <x v="1"/>
    <x v="837"/>
    <x v="1"/>
    <x v="12"/>
    <x v="153"/>
    <n v="15.56"/>
    <n v="2"/>
    <n v="0"/>
    <n v="7.3132000000000001"/>
    <x v="1"/>
  </r>
  <r>
    <n v="3163"/>
    <x v="1568"/>
    <s v="21/9/2014"/>
    <x v="59"/>
    <x v="1"/>
    <x v="520"/>
    <s v="Herbert Flentye"/>
    <x v="0"/>
    <s v="United States"/>
    <s v="San Francisco"/>
    <x v="1"/>
    <n v="94109"/>
    <x v="1"/>
    <x v="1358"/>
    <x v="1"/>
    <x v="12"/>
    <x v="1344"/>
    <n v="78.349999999999994"/>
    <n v="5"/>
    <n v="0"/>
    <n v="36.8245"/>
    <x v="1"/>
  </r>
  <r>
    <n v="3164"/>
    <x v="1568"/>
    <s v="21/9/2014"/>
    <x v="59"/>
    <x v="1"/>
    <x v="520"/>
    <s v="Herbert Flentye"/>
    <x v="0"/>
    <s v="United States"/>
    <s v="San Francisco"/>
    <x v="1"/>
    <n v="94109"/>
    <x v="1"/>
    <x v="1500"/>
    <x v="1"/>
    <x v="6"/>
    <x v="1488"/>
    <n v="59.52"/>
    <n v="3"/>
    <n v="0"/>
    <n v="15.475199999999999"/>
    <x v="1"/>
  </r>
  <r>
    <n v="3165"/>
    <x v="1568"/>
    <s v="21/9/2014"/>
    <x v="59"/>
    <x v="1"/>
    <x v="520"/>
    <s v="Herbert Flentye"/>
    <x v="0"/>
    <s v="United States"/>
    <s v="San Francisco"/>
    <x v="1"/>
    <n v="94109"/>
    <x v="1"/>
    <x v="1450"/>
    <x v="1"/>
    <x v="10"/>
    <x v="1437"/>
    <n v="38.520000000000003"/>
    <n v="9"/>
    <n v="0"/>
    <n v="17.334"/>
    <x v="1"/>
  </r>
  <r>
    <n v="3166"/>
    <x v="1568"/>
    <s v="21/9/2014"/>
    <x v="59"/>
    <x v="1"/>
    <x v="520"/>
    <s v="Herbert Flentye"/>
    <x v="0"/>
    <s v="United States"/>
    <s v="San Francisco"/>
    <x v="1"/>
    <n v="94109"/>
    <x v="1"/>
    <x v="1501"/>
    <x v="2"/>
    <x v="7"/>
    <x v="1489"/>
    <n v="239.98400000000001"/>
    <n v="2"/>
    <n v="0.2"/>
    <n v="23.9984"/>
    <x v="1"/>
  </r>
  <r>
    <n v="3167"/>
    <x v="1568"/>
    <s v="21/9/2014"/>
    <x v="59"/>
    <x v="1"/>
    <x v="520"/>
    <s v="Herbert Flentye"/>
    <x v="0"/>
    <s v="United States"/>
    <s v="San Francisco"/>
    <x v="1"/>
    <n v="94109"/>
    <x v="1"/>
    <x v="1408"/>
    <x v="1"/>
    <x v="10"/>
    <x v="1395"/>
    <n v="19.350000000000001"/>
    <n v="3"/>
    <n v="0"/>
    <n v="9.4815000000000005"/>
    <x v="1"/>
  </r>
  <r>
    <n v="3168"/>
    <x v="1569"/>
    <s v="29/10/2016"/>
    <x v="894"/>
    <x v="2"/>
    <x v="147"/>
    <s v="Katrina Willman"/>
    <x v="0"/>
    <s v="United States"/>
    <s v="Lansing"/>
    <x v="12"/>
    <n v="48911"/>
    <x v="2"/>
    <x v="278"/>
    <x v="0"/>
    <x v="5"/>
    <x v="278"/>
    <n v="67"/>
    <n v="5"/>
    <n v="0"/>
    <n v="32.159999999999997"/>
    <x v="4"/>
  </r>
  <r>
    <n v="3169"/>
    <x v="1570"/>
    <s v="28/5/2016"/>
    <x v="895"/>
    <x v="1"/>
    <x v="169"/>
    <s v="Kimberly Carter"/>
    <x v="1"/>
    <s v="United States"/>
    <s v="Tallahassee"/>
    <x v="2"/>
    <n v="32303"/>
    <x v="0"/>
    <x v="1225"/>
    <x v="0"/>
    <x v="1"/>
    <x v="1209"/>
    <n v="390.27199999999999"/>
    <n v="8"/>
    <n v="0.2"/>
    <n v="-24.391999999999999"/>
    <x v="5"/>
  </r>
  <r>
    <n v="3170"/>
    <x v="1570"/>
    <s v="28/5/2016"/>
    <x v="895"/>
    <x v="1"/>
    <x v="169"/>
    <s v="Kimberly Carter"/>
    <x v="1"/>
    <s v="United States"/>
    <s v="Tallahassee"/>
    <x v="2"/>
    <n v="32303"/>
    <x v="0"/>
    <x v="457"/>
    <x v="1"/>
    <x v="10"/>
    <x v="458"/>
    <n v="62.192"/>
    <n v="13"/>
    <n v="0.2"/>
    <n v="19.434999999999999"/>
    <x v="5"/>
  </r>
  <r>
    <n v="3171"/>
    <x v="1571"/>
    <s v="21/12/2017"/>
    <x v="738"/>
    <x v="0"/>
    <x v="7"/>
    <s v="Pete Kriz"/>
    <x v="0"/>
    <s v="United States"/>
    <s v="Columbia"/>
    <x v="20"/>
    <n v="29203"/>
    <x v="0"/>
    <x v="1406"/>
    <x v="1"/>
    <x v="8"/>
    <x v="1393"/>
    <n v="23.88"/>
    <n v="6"/>
    <n v="0"/>
    <n v="11.223599999999999"/>
    <x v="3"/>
  </r>
  <r>
    <n v="3172"/>
    <x v="1572"/>
    <s v="21/3/2016"/>
    <x v="882"/>
    <x v="1"/>
    <x v="446"/>
    <s v="Kean Takahito"/>
    <x v="0"/>
    <s v="United States"/>
    <s v="Chicago"/>
    <x v="10"/>
    <n v="60623"/>
    <x v="2"/>
    <x v="741"/>
    <x v="1"/>
    <x v="8"/>
    <x v="739"/>
    <n v="3.1680000000000001"/>
    <n v="2"/>
    <n v="0.8"/>
    <n v="-4.7519999999999998"/>
    <x v="2"/>
  </r>
  <r>
    <n v="3173"/>
    <x v="1572"/>
    <s v="21/3/2016"/>
    <x v="882"/>
    <x v="1"/>
    <x v="446"/>
    <s v="Kean Takahito"/>
    <x v="0"/>
    <s v="United States"/>
    <s v="Chicago"/>
    <x v="10"/>
    <n v="60623"/>
    <x v="2"/>
    <x v="662"/>
    <x v="0"/>
    <x v="1"/>
    <x v="662"/>
    <n v="528.42999999999995"/>
    <n v="5"/>
    <n v="0.3"/>
    <n v="0"/>
    <x v="2"/>
  </r>
  <r>
    <n v="3174"/>
    <x v="1572"/>
    <s v="21/3/2016"/>
    <x v="882"/>
    <x v="1"/>
    <x v="446"/>
    <s v="Kean Takahito"/>
    <x v="0"/>
    <s v="United States"/>
    <s v="Chicago"/>
    <x v="10"/>
    <n v="60623"/>
    <x v="2"/>
    <x v="1260"/>
    <x v="1"/>
    <x v="6"/>
    <x v="1244"/>
    <n v="13.391999999999999"/>
    <n v="3"/>
    <n v="0.2"/>
    <n v="1.5065999999999999"/>
    <x v="2"/>
  </r>
  <r>
    <n v="3175"/>
    <x v="1573"/>
    <s v="11/11/2017"/>
    <x v="551"/>
    <x v="1"/>
    <x v="212"/>
    <s v="Emily Phan"/>
    <x v="0"/>
    <s v="United States"/>
    <s v="Detroit"/>
    <x v="12"/>
    <n v="48227"/>
    <x v="2"/>
    <x v="1502"/>
    <x v="1"/>
    <x v="6"/>
    <x v="1490"/>
    <n v="181.86"/>
    <n v="7"/>
    <n v="0"/>
    <n v="50.9208"/>
    <x v="2"/>
  </r>
  <r>
    <n v="3176"/>
    <x v="1574"/>
    <s v="23/9/2017"/>
    <x v="289"/>
    <x v="1"/>
    <x v="275"/>
    <s v="Arthur Prichep"/>
    <x v="0"/>
    <s v="United States"/>
    <s v="Fort Collins"/>
    <x v="22"/>
    <n v="80525"/>
    <x v="1"/>
    <x v="789"/>
    <x v="0"/>
    <x v="0"/>
    <x v="787"/>
    <n v="180.58799999999999"/>
    <n v="2"/>
    <n v="0.7"/>
    <n v="-240.78399999999999"/>
    <x v="5"/>
  </r>
  <r>
    <n v="3177"/>
    <x v="1574"/>
    <s v="23/9/2017"/>
    <x v="289"/>
    <x v="1"/>
    <x v="275"/>
    <s v="Arthur Prichep"/>
    <x v="0"/>
    <s v="United States"/>
    <s v="Fort Collins"/>
    <x v="22"/>
    <n v="80525"/>
    <x v="1"/>
    <x v="1048"/>
    <x v="2"/>
    <x v="11"/>
    <x v="1037"/>
    <n v="47.984000000000002"/>
    <n v="2"/>
    <n v="0.2"/>
    <n v="0.5998"/>
    <x v="5"/>
  </r>
  <r>
    <n v="3178"/>
    <x v="1575"/>
    <s v="10/9/2017"/>
    <x v="643"/>
    <x v="3"/>
    <x v="129"/>
    <s v="Shahid Hopkins"/>
    <x v="0"/>
    <s v="United States"/>
    <s v="New York City"/>
    <x v="15"/>
    <n v="10024"/>
    <x v="3"/>
    <x v="945"/>
    <x v="1"/>
    <x v="10"/>
    <x v="938"/>
    <n v="18.760000000000002"/>
    <n v="2"/>
    <n v="0"/>
    <n v="9.0047999999999995"/>
    <x v="7"/>
  </r>
  <r>
    <n v="3179"/>
    <x v="1576"/>
    <s v="5/12/2017"/>
    <x v="33"/>
    <x v="1"/>
    <x v="416"/>
    <s v="Suzanne McNair"/>
    <x v="1"/>
    <s v="United States"/>
    <s v="New York City"/>
    <x v="15"/>
    <n v="10011"/>
    <x v="3"/>
    <x v="5"/>
    <x v="0"/>
    <x v="5"/>
    <x v="5"/>
    <n v="20.94"/>
    <n v="3"/>
    <n v="0"/>
    <n v="6.0726000000000004"/>
    <x v="5"/>
  </r>
  <r>
    <n v="3180"/>
    <x v="1576"/>
    <s v="5/12/2017"/>
    <x v="33"/>
    <x v="1"/>
    <x v="416"/>
    <s v="Suzanne McNair"/>
    <x v="1"/>
    <s v="United States"/>
    <s v="New York City"/>
    <x v="15"/>
    <n v="10011"/>
    <x v="3"/>
    <x v="138"/>
    <x v="0"/>
    <x v="5"/>
    <x v="139"/>
    <n v="58.68"/>
    <n v="2"/>
    <n v="0"/>
    <n v="18.190799999999999"/>
    <x v="5"/>
  </r>
  <r>
    <n v="3181"/>
    <x v="1576"/>
    <s v="5/12/2017"/>
    <x v="33"/>
    <x v="1"/>
    <x v="416"/>
    <s v="Suzanne McNair"/>
    <x v="1"/>
    <s v="United States"/>
    <s v="New York City"/>
    <x v="15"/>
    <n v="10011"/>
    <x v="3"/>
    <x v="473"/>
    <x v="1"/>
    <x v="9"/>
    <x v="474"/>
    <n v="254.9"/>
    <n v="5"/>
    <n v="0"/>
    <n v="68.822999999999993"/>
    <x v="5"/>
  </r>
  <r>
    <n v="3182"/>
    <x v="1577"/>
    <s v="9/11/2017"/>
    <x v="44"/>
    <x v="0"/>
    <x v="312"/>
    <s v="Brian Moss"/>
    <x v="1"/>
    <s v="United States"/>
    <s v="Columbia"/>
    <x v="39"/>
    <n v="21044"/>
    <x v="3"/>
    <x v="544"/>
    <x v="1"/>
    <x v="8"/>
    <x v="544"/>
    <n v="9.64"/>
    <n v="2"/>
    <n v="0"/>
    <n v="4.4344000000000001"/>
    <x v="0"/>
  </r>
  <r>
    <n v="3183"/>
    <x v="1577"/>
    <s v="9/11/2017"/>
    <x v="44"/>
    <x v="0"/>
    <x v="312"/>
    <s v="Brian Moss"/>
    <x v="1"/>
    <s v="United States"/>
    <s v="Columbia"/>
    <x v="39"/>
    <n v="21044"/>
    <x v="3"/>
    <x v="717"/>
    <x v="2"/>
    <x v="11"/>
    <x v="716"/>
    <n v="826.62"/>
    <n v="3"/>
    <n v="0"/>
    <n v="355.44659999999999"/>
    <x v="0"/>
  </r>
  <r>
    <n v="3184"/>
    <x v="1577"/>
    <s v="9/11/2017"/>
    <x v="44"/>
    <x v="0"/>
    <x v="312"/>
    <s v="Brian Moss"/>
    <x v="1"/>
    <s v="United States"/>
    <s v="Columbia"/>
    <x v="39"/>
    <n v="21044"/>
    <x v="3"/>
    <x v="245"/>
    <x v="1"/>
    <x v="4"/>
    <x v="246"/>
    <n v="1633.14"/>
    <n v="9"/>
    <n v="0"/>
    <n v="473.61059999999998"/>
    <x v="0"/>
  </r>
  <r>
    <n v="3185"/>
    <x v="1577"/>
    <s v="9/11/2017"/>
    <x v="44"/>
    <x v="0"/>
    <x v="312"/>
    <s v="Brian Moss"/>
    <x v="1"/>
    <s v="United States"/>
    <s v="Columbia"/>
    <x v="39"/>
    <n v="21044"/>
    <x v="3"/>
    <x v="245"/>
    <x v="1"/>
    <x v="4"/>
    <x v="246"/>
    <n v="544.38"/>
    <n v="3"/>
    <n v="0"/>
    <n v="157.87020000000001"/>
    <x v="0"/>
  </r>
  <r>
    <n v="3186"/>
    <x v="1578"/>
    <s v="7/11/2014"/>
    <x v="130"/>
    <x v="2"/>
    <x v="568"/>
    <s v="Tamara Chand"/>
    <x v="1"/>
    <s v="United States"/>
    <s v="Houston"/>
    <x v="5"/>
    <n v="77041"/>
    <x v="2"/>
    <x v="1311"/>
    <x v="1"/>
    <x v="8"/>
    <x v="1297"/>
    <n v="26.045999999999999"/>
    <n v="3"/>
    <n v="0.8"/>
    <n v="-44.278199999999998"/>
    <x v="4"/>
  </r>
  <r>
    <n v="3187"/>
    <x v="1578"/>
    <s v="7/11/2014"/>
    <x v="130"/>
    <x v="2"/>
    <x v="568"/>
    <s v="Tamara Chand"/>
    <x v="1"/>
    <s v="United States"/>
    <s v="Houston"/>
    <x v="5"/>
    <n v="77041"/>
    <x v="2"/>
    <x v="1503"/>
    <x v="1"/>
    <x v="12"/>
    <x v="153"/>
    <n v="74.352000000000004"/>
    <n v="3"/>
    <n v="0.2"/>
    <n v="26.9526"/>
    <x v="4"/>
  </r>
  <r>
    <n v="3188"/>
    <x v="1579"/>
    <s v="12/3/2017"/>
    <x v="875"/>
    <x v="1"/>
    <x v="10"/>
    <s v="Ken Black"/>
    <x v="1"/>
    <s v="United States"/>
    <s v="Lowell"/>
    <x v="31"/>
    <n v="1852"/>
    <x v="3"/>
    <x v="857"/>
    <x v="2"/>
    <x v="7"/>
    <x v="851"/>
    <n v="69.930000000000007"/>
    <n v="7"/>
    <n v="0"/>
    <n v="32.1678"/>
    <x v="3"/>
  </r>
  <r>
    <n v="3189"/>
    <x v="1580"/>
    <s v="20/10/2017"/>
    <x v="661"/>
    <x v="0"/>
    <x v="68"/>
    <s v="Justin Ellison"/>
    <x v="1"/>
    <s v="United States"/>
    <s v="Woodland"/>
    <x v="1"/>
    <n v="95695"/>
    <x v="1"/>
    <x v="1171"/>
    <x v="1"/>
    <x v="2"/>
    <x v="1157"/>
    <n v="3.75"/>
    <n v="1"/>
    <n v="0"/>
    <n v="1.8"/>
    <x v="4"/>
  </r>
  <r>
    <n v="3190"/>
    <x v="1580"/>
    <s v="20/10/2017"/>
    <x v="661"/>
    <x v="0"/>
    <x v="68"/>
    <s v="Justin Ellison"/>
    <x v="1"/>
    <s v="United States"/>
    <s v="Woodland"/>
    <x v="1"/>
    <n v="95695"/>
    <x v="1"/>
    <x v="1504"/>
    <x v="1"/>
    <x v="8"/>
    <x v="1491"/>
    <n v="20.928000000000001"/>
    <n v="4"/>
    <n v="0.2"/>
    <n v="7.5864000000000003"/>
    <x v="4"/>
  </r>
  <r>
    <n v="3191"/>
    <x v="1581"/>
    <s v="27/12/2015"/>
    <x v="896"/>
    <x v="1"/>
    <x v="660"/>
    <s v="Daniel Raglin"/>
    <x v="2"/>
    <s v="United States"/>
    <s v="Chicago"/>
    <x v="10"/>
    <n v="60610"/>
    <x v="2"/>
    <x v="1505"/>
    <x v="1"/>
    <x v="4"/>
    <x v="1492"/>
    <n v="12.672000000000001"/>
    <n v="3"/>
    <n v="0.2"/>
    <n v="-3.1680000000000001"/>
    <x v="3"/>
  </r>
  <r>
    <n v="3192"/>
    <x v="1582"/>
    <s v="2/10/2017"/>
    <x v="179"/>
    <x v="1"/>
    <x v="338"/>
    <s v="Rob Williams"/>
    <x v="1"/>
    <s v="United States"/>
    <s v="New York City"/>
    <x v="15"/>
    <n v="10035"/>
    <x v="3"/>
    <x v="803"/>
    <x v="2"/>
    <x v="7"/>
    <x v="801"/>
    <n v="65.989999999999995"/>
    <n v="1"/>
    <n v="0"/>
    <n v="17.157399999999999"/>
    <x v="5"/>
  </r>
  <r>
    <n v="3193"/>
    <x v="1583"/>
    <s v="4/6/2017"/>
    <x v="475"/>
    <x v="1"/>
    <x v="614"/>
    <s v="Michelle Lonsdale"/>
    <x v="1"/>
    <s v="United States"/>
    <s v="Missouri City"/>
    <x v="5"/>
    <n v="77489"/>
    <x v="2"/>
    <x v="248"/>
    <x v="1"/>
    <x v="8"/>
    <x v="249"/>
    <n v="6.37"/>
    <n v="7"/>
    <n v="0.8"/>
    <n v="-9.5549999999999997"/>
    <x v="1"/>
  </r>
  <r>
    <n v="3194"/>
    <x v="1584"/>
    <s v="1/9/2014"/>
    <x v="897"/>
    <x v="2"/>
    <x v="691"/>
    <s v="Jack Lebron"/>
    <x v="0"/>
    <s v="United States"/>
    <s v="Houston"/>
    <x v="5"/>
    <n v="77036"/>
    <x v="2"/>
    <x v="525"/>
    <x v="1"/>
    <x v="8"/>
    <x v="525"/>
    <n v="3.6480000000000001"/>
    <n v="3"/>
    <n v="0.8"/>
    <n v="-6.0191999999999997"/>
    <x v="0"/>
  </r>
  <r>
    <n v="3195"/>
    <x v="1584"/>
    <s v="1/9/2014"/>
    <x v="897"/>
    <x v="2"/>
    <x v="691"/>
    <s v="Jack Lebron"/>
    <x v="0"/>
    <s v="United States"/>
    <s v="Houston"/>
    <x v="5"/>
    <n v="77036"/>
    <x v="2"/>
    <x v="260"/>
    <x v="1"/>
    <x v="10"/>
    <x v="260"/>
    <n v="31.103999999999999"/>
    <n v="6"/>
    <n v="0.2"/>
    <n v="10.8864"/>
    <x v="0"/>
  </r>
  <r>
    <n v="3196"/>
    <x v="1585"/>
    <s v="8/8/2016"/>
    <x v="898"/>
    <x v="1"/>
    <x v="475"/>
    <s v="Corinna Mitchell"/>
    <x v="2"/>
    <s v="United States"/>
    <s v="Jackson"/>
    <x v="35"/>
    <n v="39212"/>
    <x v="0"/>
    <x v="1506"/>
    <x v="1"/>
    <x v="13"/>
    <x v="1493"/>
    <n v="23.34"/>
    <n v="3"/>
    <n v="0"/>
    <n v="0.2334"/>
    <x v="3"/>
  </r>
  <r>
    <n v="3197"/>
    <x v="1586"/>
    <s v="22/7/2017"/>
    <x v="303"/>
    <x v="1"/>
    <x v="92"/>
    <s v="Fred Hopkins"/>
    <x v="1"/>
    <s v="United States"/>
    <s v="New York City"/>
    <x v="15"/>
    <n v="10009"/>
    <x v="3"/>
    <x v="312"/>
    <x v="2"/>
    <x v="7"/>
    <x v="312"/>
    <n v="29.97"/>
    <n v="3"/>
    <n v="0"/>
    <n v="14.085900000000001"/>
    <x v="5"/>
  </r>
  <r>
    <n v="3198"/>
    <x v="1587"/>
    <s v="10/7/2015"/>
    <x v="401"/>
    <x v="3"/>
    <x v="13"/>
    <s v="Eric Hoffmann"/>
    <x v="0"/>
    <s v="United States"/>
    <s v="Tempe"/>
    <x v="16"/>
    <n v="85281"/>
    <x v="1"/>
    <x v="1390"/>
    <x v="1"/>
    <x v="8"/>
    <x v="1376"/>
    <n v="3.3660000000000001"/>
    <n v="3"/>
    <n v="0.7"/>
    <n v="-2.2440000000000002"/>
    <x v="7"/>
  </r>
  <r>
    <n v="3199"/>
    <x v="1588"/>
    <s v="1/12/2014"/>
    <x v="899"/>
    <x v="1"/>
    <x v="509"/>
    <s v="Toby Braunhardt"/>
    <x v="0"/>
    <s v="United States"/>
    <s v="Jacksonville"/>
    <x v="3"/>
    <n v="28540"/>
    <x v="0"/>
    <x v="1507"/>
    <x v="2"/>
    <x v="7"/>
    <x v="1494"/>
    <n v="95.968000000000004"/>
    <n v="4"/>
    <n v="0.2"/>
    <n v="9.5968"/>
    <x v="5"/>
  </r>
  <r>
    <n v="3200"/>
    <x v="1589"/>
    <s v="18/12/2017"/>
    <x v="847"/>
    <x v="1"/>
    <x v="692"/>
    <s v="Aaron Hawkins"/>
    <x v="1"/>
    <s v="United States"/>
    <s v="Philadelphia"/>
    <x v="9"/>
    <n v="19134"/>
    <x v="3"/>
    <x v="1412"/>
    <x v="1"/>
    <x v="6"/>
    <x v="1399"/>
    <n v="18.704000000000001"/>
    <n v="7"/>
    <n v="0.2"/>
    <n v="2.3380000000000001"/>
    <x v="1"/>
  </r>
  <r>
    <n v="3201"/>
    <x v="1590"/>
    <s v="18/5/2014"/>
    <x v="307"/>
    <x v="0"/>
    <x v="74"/>
    <s v="Ted Trevino"/>
    <x v="0"/>
    <s v="United States"/>
    <s v="Akron"/>
    <x v="24"/>
    <n v="44312"/>
    <x v="3"/>
    <x v="1292"/>
    <x v="0"/>
    <x v="5"/>
    <x v="1278"/>
    <n v="149.232"/>
    <n v="3"/>
    <n v="0.2"/>
    <n v="3.7307999999999999"/>
    <x v="4"/>
  </r>
  <r>
    <n v="3202"/>
    <x v="1590"/>
    <s v="18/5/2014"/>
    <x v="307"/>
    <x v="0"/>
    <x v="74"/>
    <s v="Ted Trevino"/>
    <x v="0"/>
    <s v="United States"/>
    <s v="Akron"/>
    <x v="24"/>
    <n v="44312"/>
    <x v="3"/>
    <x v="1050"/>
    <x v="1"/>
    <x v="10"/>
    <x v="1039"/>
    <n v="15.936"/>
    <n v="4"/>
    <n v="0.2"/>
    <n v="5.7767999999999997"/>
    <x v="4"/>
  </r>
  <r>
    <n v="3203"/>
    <x v="1591"/>
    <s v="10/11/2014"/>
    <x v="723"/>
    <x v="1"/>
    <x v="76"/>
    <s v="Ruben Dartt"/>
    <x v="0"/>
    <s v="United States"/>
    <s v="San Diego"/>
    <x v="1"/>
    <n v="92037"/>
    <x v="1"/>
    <x v="539"/>
    <x v="2"/>
    <x v="7"/>
    <x v="539"/>
    <n v="601.53599999999994"/>
    <n v="8"/>
    <n v="0.2"/>
    <n v="60.153599999999997"/>
    <x v="5"/>
  </r>
  <r>
    <n v="3204"/>
    <x v="1591"/>
    <s v="10/11/2014"/>
    <x v="723"/>
    <x v="1"/>
    <x v="76"/>
    <s v="Ruben Dartt"/>
    <x v="0"/>
    <s v="United States"/>
    <s v="San Diego"/>
    <x v="1"/>
    <n v="92037"/>
    <x v="1"/>
    <x v="916"/>
    <x v="2"/>
    <x v="11"/>
    <x v="908"/>
    <n v="10.99"/>
    <n v="1"/>
    <n v="0"/>
    <n v="4.2861000000000002"/>
    <x v="5"/>
  </r>
  <r>
    <n v="3205"/>
    <x v="1591"/>
    <s v="10/11/2014"/>
    <x v="723"/>
    <x v="1"/>
    <x v="76"/>
    <s v="Ruben Dartt"/>
    <x v="0"/>
    <s v="United States"/>
    <s v="San Diego"/>
    <x v="1"/>
    <n v="92037"/>
    <x v="1"/>
    <x v="63"/>
    <x v="0"/>
    <x v="5"/>
    <x v="63"/>
    <n v="39.880000000000003"/>
    <n v="2"/>
    <n v="0"/>
    <n v="11.166399999999999"/>
    <x v="5"/>
  </r>
  <r>
    <n v="3206"/>
    <x v="1591"/>
    <s v="10/11/2014"/>
    <x v="723"/>
    <x v="1"/>
    <x v="76"/>
    <s v="Ruben Dartt"/>
    <x v="0"/>
    <s v="United States"/>
    <s v="San Diego"/>
    <x v="1"/>
    <n v="92037"/>
    <x v="1"/>
    <x v="565"/>
    <x v="1"/>
    <x v="10"/>
    <x v="565"/>
    <n v="62.24"/>
    <n v="8"/>
    <n v="0"/>
    <n v="28.007999999999999"/>
    <x v="5"/>
  </r>
  <r>
    <n v="3207"/>
    <x v="1591"/>
    <s v="10/11/2014"/>
    <x v="723"/>
    <x v="1"/>
    <x v="76"/>
    <s v="Ruben Dartt"/>
    <x v="0"/>
    <s v="United States"/>
    <s v="San Diego"/>
    <x v="1"/>
    <n v="92037"/>
    <x v="1"/>
    <x v="882"/>
    <x v="0"/>
    <x v="5"/>
    <x v="876"/>
    <n v="53.2"/>
    <n v="5"/>
    <n v="0"/>
    <n v="14.896000000000001"/>
    <x v="5"/>
  </r>
  <r>
    <n v="3208"/>
    <x v="1591"/>
    <s v="10/11/2014"/>
    <x v="723"/>
    <x v="1"/>
    <x v="76"/>
    <s v="Ruben Dartt"/>
    <x v="0"/>
    <s v="United States"/>
    <s v="San Diego"/>
    <x v="1"/>
    <n v="92037"/>
    <x v="1"/>
    <x v="1508"/>
    <x v="1"/>
    <x v="2"/>
    <x v="1495"/>
    <n v="39.840000000000003"/>
    <n v="8"/>
    <n v="0"/>
    <n v="18.3264"/>
    <x v="5"/>
  </r>
  <r>
    <n v="3209"/>
    <x v="1592"/>
    <s v="9/1/2016"/>
    <x v="900"/>
    <x v="1"/>
    <x v="156"/>
    <s v="Laura Armstrong"/>
    <x v="1"/>
    <s v="United States"/>
    <s v="Fresno"/>
    <x v="1"/>
    <n v="93727"/>
    <x v="1"/>
    <x v="1509"/>
    <x v="2"/>
    <x v="11"/>
    <x v="1496"/>
    <n v="349.95"/>
    <n v="5"/>
    <n v="0"/>
    <n v="118.983"/>
    <x v="5"/>
  </r>
  <r>
    <n v="3210"/>
    <x v="1592"/>
    <s v="9/1/2016"/>
    <x v="900"/>
    <x v="1"/>
    <x v="156"/>
    <s v="Laura Armstrong"/>
    <x v="1"/>
    <s v="United States"/>
    <s v="Fresno"/>
    <x v="1"/>
    <n v="93727"/>
    <x v="1"/>
    <x v="66"/>
    <x v="2"/>
    <x v="7"/>
    <x v="66"/>
    <n v="377.928"/>
    <n v="9"/>
    <n v="0.2"/>
    <n v="141.72300000000001"/>
    <x v="5"/>
  </r>
  <r>
    <n v="3211"/>
    <x v="1593"/>
    <s v="22/9/2017"/>
    <x v="474"/>
    <x v="1"/>
    <x v="64"/>
    <s v="Sally Hughsby"/>
    <x v="1"/>
    <s v="United States"/>
    <s v="Pearland"/>
    <x v="5"/>
    <n v="77581"/>
    <x v="2"/>
    <x v="407"/>
    <x v="1"/>
    <x v="12"/>
    <x v="153"/>
    <n v="13.391999999999999"/>
    <n v="3"/>
    <n v="0.2"/>
    <n v="5.0220000000000002"/>
    <x v="3"/>
  </r>
  <r>
    <n v="3212"/>
    <x v="1593"/>
    <s v="22/9/2017"/>
    <x v="474"/>
    <x v="1"/>
    <x v="64"/>
    <s v="Sally Hughsby"/>
    <x v="1"/>
    <s v="United States"/>
    <s v="Pearland"/>
    <x v="5"/>
    <n v="77581"/>
    <x v="2"/>
    <x v="385"/>
    <x v="1"/>
    <x v="8"/>
    <x v="386"/>
    <n v="11.228"/>
    <n v="7"/>
    <n v="0.8"/>
    <n v="-18.526199999999999"/>
    <x v="3"/>
  </r>
  <r>
    <n v="3213"/>
    <x v="1594"/>
    <s v="23/12/2014"/>
    <x v="58"/>
    <x v="1"/>
    <x v="227"/>
    <s v="Sarah Foster"/>
    <x v="0"/>
    <s v="United States"/>
    <s v="Richmond"/>
    <x v="14"/>
    <n v="47374"/>
    <x v="2"/>
    <x v="551"/>
    <x v="1"/>
    <x v="9"/>
    <x v="550"/>
    <n v="207.24"/>
    <n v="11"/>
    <n v="0"/>
    <n v="58.027200000000001"/>
    <x v="3"/>
  </r>
  <r>
    <n v="3214"/>
    <x v="1595"/>
    <s v="26/5/2016"/>
    <x v="219"/>
    <x v="1"/>
    <x v="260"/>
    <s v="Tiffany House"/>
    <x v="1"/>
    <s v="United States"/>
    <s v="Philadelphia"/>
    <x v="9"/>
    <n v="19134"/>
    <x v="3"/>
    <x v="868"/>
    <x v="1"/>
    <x v="6"/>
    <x v="862"/>
    <n v="1.504"/>
    <n v="1"/>
    <n v="0.2"/>
    <n v="0.16919999999999999"/>
    <x v="5"/>
  </r>
  <r>
    <n v="3215"/>
    <x v="1595"/>
    <s v="26/5/2016"/>
    <x v="219"/>
    <x v="1"/>
    <x v="260"/>
    <s v="Tiffany House"/>
    <x v="1"/>
    <s v="United States"/>
    <s v="Philadelphia"/>
    <x v="9"/>
    <n v="19134"/>
    <x v="3"/>
    <x v="1112"/>
    <x v="1"/>
    <x v="9"/>
    <x v="1101"/>
    <n v="34.847999999999999"/>
    <n v="2"/>
    <n v="0.2"/>
    <n v="6.5339999999999998"/>
    <x v="5"/>
  </r>
  <r>
    <n v="3216"/>
    <x v="1596"/>
    <s v="8/7/2017"/>
    <x v="778"/>
    <x v="2"/>
    <x v="364"/>
    <s v="Vivek Gonzalez"/>
    <x v="0"/>
    <s v="United States"/>
    <s v="San Mateo"/>
    <x v="1"/>
    <n v="94403"/>
    <x v="1"/>
    <x v="49"/>
    <x v="1"/>
    <x v="2"/>
    <x v="49"/>
    <n v="75.180000000000007"/>
    <n v="6"/>
    <n v="0"/>
    <n v="35.334600000000002"/>
    <x v="4"/>
  </r>
  <r>
    <n v="3217"/>
    <x v="1597"/>
    <s v="13/5/2014"/>
    <x v="613"/>
    <x v="1"/>
    <x v="268"/>
    <s v="Naresj Patel"/>
    <x v="0"/>
    <s v="United States"/>
    <s v="Oakland"/>
    <x v="1"/>
    <n v="94601"/>
    <x v="1"/>
    <x v="1233"/>
    <x v="2"/>
    <x v="11"/>
    <x v="1216"/>
    <n v="149.97"/>
    <n v="3"/>
    <n v="0"/>
    <n v="52.4895"/>
    <x v="1"/>
  </r>
  <r>
    <n v="3218"/>
    <x v="1598"/>
    <s v="10/11/2017"/>
    <x v="38"/>
    <x v="1"/>
    <x v="395"/>
    <s v="Frank Hawley"/>
    <x v="1"/>
    <s v="United States"/>
    <s v="New York City"/>
    <x v="15"/>
    <n v="10024"/>
    <x v="3"/>
    <x v="760"/>
    <x v="1"/>
    <x v="8"/>
    <x v="758"/>
    <n v="931.17600000000004"/>
    <n v="3"/>
    <n v="0.2"/>
    <n v="314.27190000000002"/>
    <x v="5"/>
  </r>
  <r>
    <n v="3219"/>
    <x v="1598"/>
    <s v="10/11/2017"/>
    <x v="38"/>
    <x v="1"/>
    <x v="395"/>
    <s v="Frank Hawley"/>
    <x v="1"/>
    <s v="United States"/>
    <s v="New York City"/>
    <x v="15"/>
    <n v="10024"/>
    <x v="3"/>
    <x v="883"/>
    <x v="2"/>
    <x v="7"/>
    <x v="1480"/>
    <n v="430.88"/>
    <n v="2"/>
    <n v="0"/>
    <n v="124.9552"/>
    <x v="5"/>
  </r>
  <r>
    <n v="3220"/>
    <x v="1599"/>
    <s v="2/10/2015"/>
    <x v="688"/>
    <x v="1"/>
    <x v="687"/>
    <s v="Jennifer Patt"/>
    <x v="1"/>
    <s v="United States"/>
    <s v="Lakewood"/>
    <x v="30"/>
    <n v="8701"/>
    <x v="3"/>
    <x v="1237"/>
    <x v="1"/>
    <x v="10"/>
    <x v="1220"/>
    <n v="94.85"/>
    <n v="5"/>
    <n v="0"/>
    <n v="45.527999999999999"/>
    <x v="5"/>
  </r>
  <r>
    <n v="3221"/>
    <x v="1599"/>
    <s v="2/10/2015"/>
    <x v="688"/>
    <x v="1"/>
    <x v="687"/>
    <s v="Jennifer Patt"/>
    <x v="1"/>
    <s v="United States"/>
    <s v="Lakewood"/>
    <x v="30"/>
    <n v="8701"/>
    <x v="3"/>
    <x v="118"/>
    <x v="1"/>
    <x v="12"/>
    <x v="118"/>
    <n v="51.12"/>
    <n v="4"/>
    <n v="0"/>
    <n v="23.004000000000001"/>
    <x v="5"/>
  </r>
  <r>
    <n v="3222"/>
    <x v="1599"/>
    <s v="2/10/2015"/>
    <x v="688"/>
    <x v="1"/>
    <x v="687"/>
    <s v="Jennifer Patt"/>
    <x v="1"/>
    <s v="United States"/>
    <s v="Lakewood"/>
    <x v="30"/>
    <n v="8701"/>
    <x v="3"/>
    <x v="293"/>
    <x v="2"/>
    <x v="11"/>
    <x v="293"/>
    <n v="90"/>
    <n v="1"/>
    <n v="0"/>
    <n v="32.4"/>
    <x v="5"/>
  </r>
  <r>
    <n v="3223"/>
    <x v="1600"/>
    <s v="2/10/2014"/>
    <x v="703"/>
    <x v="2"/>
    <x v="20"/>
    <s v="Erin Smith"/>
    <x v="1"/>
    <s v="United States"/>
    <s v="Tempe"/>
    <x v="16"/>
    <n v="85281"/>
    <x v="1"/>
    <x v="1017"/>
    <x v="1"/>
    <x v="10"/>
    <x v="1008"/>
    <n v="9.4079999999999995"/>
    <n v="2"/>
    <n v="0.2"/>
    <n v="3.4104000000000001"/>
    <x v="0"/>
  </r>
  <r>
    <n v="3224"/>
    <x v="1600"/>
    <s v="2/10/2014"/>
    <x v="703"/>
    <x v="2"/>
    <x v="20"/>
    <s v="Erin Smith"/>
    <x v="1"/>
    <s v="United States"/>
    <s v="Tempe"/>
    <x v="16"/>
    <n v="85281"/>
    <x v="1"/>
    <x v="848"/>
    <x v="1"/>
    <x v="13"/>
    <x v="128"/>
    <n v="4.6719999999999997"/>
    <n v="2"/>
    <n v="0.2"/>
    <n v="1.46"/>
    <x v="0"/>
  </r>
  <r>
    <n v="3225"/>
    <x v="1600"/>
    <s v="2/10/2014"/>
    <x v="703"/>
    <x v="2"/>
    <x v="20"/>
    <s v="Erin Smith"/>
    <x v="1"/>
    <s v="United States"/>
    <s v="Tempe"/>
    <x v="16"/>
    <n v="85281"/>
    <x v="1"/>
    <x v="256"/>
    <x v="2"/>
    <x v="7"/>
    <x v="257"/>
    <n v="318.39999999999998"/>
    <n v="2"/>
    <n v="0.2"/>
    <n v="107.46"/>
    <x v="0"/>
  </r>
  <r>
    <n v="3226"/>
    <x v="1600"/>
    <s v="2/10/2014"/>
    <x v="703"/>
    <x v="2"/>
    <x v="20"/>
    <s v="Erin Smith"/>
    <x v="1"/>
    <s v="United States"/>
    <s v="Tempe"/>
    <x v="16"/>
    <n v="85281"/>
    <x v="1"/>
    <x v="1510"/>
    <x v="1"/>
    <x v="12"/>
    <x v="1497"/>
    <n v="12.768000000000001"/>
    <n v="6"/>
    <n v="0.2"/>
    <n v="4.6284000000000001"/>
    <x v="0"/>
  </r>
  <r>
    <n v="3227"/>
    <x v="1600"/>
    <s v="2/10/2014"/>
    <x v="703"/>
    <x v="2"/>
    <x v="20"/>
    <s v="Erin Smith"/>
    <x v="1"/>
    <s v="United States"/>
    <s v="Tempe"/>
    <x v="16"/>
    <n v="85281"/>
    <x v="1"/>
    <x v="1511"/>
    <x v="1"/>
    <x v="14"/>
    <x v="1498"/>
    <n v="15.36"/>
    <n v="2"/>
    <n v="0.2"/>
    <n v="-3.2639999999999998"/>
    <x v="0"/>
  </r>
  <r>
    <n v="3228"/>
    <x v="1600"/>
    <s v="2/10/2014"/>
    <x v="703"/>
    <x v="2"/>
    <x v="20"/>
    <s v="Erin Smith"/>
    <x v="1"/>
    <s v="United States"/>
    <s v="Tempe"/>
    <x v="16"/>
    <n v="85281"/>
    <x v="1"/>
    <x v="664"/>
    <x v="2"/>
    <x v="7"/>
    <x v="664"/>
    <n v="230.376"/>
    <n v="3"/>
    <n v="0.2"/>
    <n v="20.157900000000001"/>
    <x v="0"/>
  </r>
  <r>
    <n v="3229"/>
    <x v="1600"/>
    <s v="2/10/2014"/>
    <x v="703"/>
    <x v="2"/>
    <x v="20"/>
    <s v="Erin Smith"/>
    <x v="1"/>
    <s v="United States"/>
    <s v="Tempe"/>
    <x v="16"/>
    <n v="85281"/>
    <x v="1"/>
    <x v="1044"/>
    <x v="2"/>
    <x v="11"/>
    <x v="1033"/>
    <n v="7.16"/>
    <n v="1"/>
    <n v="0.2"/>
    <n v="-8.9499999999999996E-2"/>
    <x v="0"/>
  </r>
  <r>
    <n v="3230"/>
    <x v="1601"/>
    <s v="11/8/2014"/>
    <x v="128"/>
    <x v="1"/>
    <x v="107"/>
    <s v="Ken Lonsdale"/>
    <x v="0"/>
    <s v="United States"/>
    <s v="New York City"/>
    <x v="15"/>
    <n v="10035"/>
    <x v="3"/>
    <x v="458"/>
    <x v="1"/>
    <x v="4"/>
    <x v="459"/>
    <n v="375.34"/>
    <n v="1"/>
    <n v="0"/>
    <n v="18.766999999999999"/>
    <x v="3"/>
  </r>
  <r>
    <n v="3231"/>
    <x v="1602"/>
    <s v="1/9/2017"/>
    <x v="559"/>
    <x v="0"/>
    <x v="202"/>
    <s v="Bradley Nguyen"/>
    <x v="0"/>
    <s v="United States"/>
    <s v="New York City"/>
    <x v="15"/>
    <n v="10009"/>
    <x v="3"/>
    <x v="935"/>
    <x v="0"/>
    <x v="5"/>
    <x v="928"/>
    <n v="114.9"/>
    <n v="5"/>
    <n v="0"/>
    <n v="39.066000000000003"/>
    <x v="1"/>
  </r>
  <r>
    <n v="3232"/>
    <x v="1603"/>
    <s v="16/4/2017"/>
    <x v="901"/>
    <x v="1"/>
    <x v="444"/>
    <s v="Natalie DeCherney"/>
    <x v="0"/>
    <s v="United States"/>
    <s v="Houston"/>
    <x v="5"/>
    <n v="77095"/>
    <x v="2"/>
    <x v="1311"/>
    <x v="1"/>
    <x v="8"/>
    <x v="1297"/>
    <n v="26.045999999999999"/>
    <n v="3"/>
    <n v="0.8"/>
    <n v="-44.278199999999998"/>
    <x v="5"/>
  </r>
  <r>
    <n v="3233"/>
    <x v="1603"/>
    <s v="16/4/2017"/>
    <x v="901"/>
    <x v="1"/>
    <x v="444"/>
    <s v="Natalie DeCherney"/>
    <x v="0"/>
    <s v="United States"/>
    <s v="Houston"/>
    <x v="5"/>
    <n v="77095"/>
    <x v="2"/>
    <x v="497"/>
    <x v="1"/>
    <x v="8"/>
    <x v="497"/>
    <n v="2.8959999999999999"/>
    <n v="1"/>
    <n v="0.8"/>
    <n v="-4.7784000000000004"/>
    <x v="5"/>
  </r>
  <r>
    <n v="3234"/>
    <x v="1603"/>
    <s v="16/4/2017"/>
    <x v="901"/>
    <x v="1"/>
    <x v="444"/>
    <s v="Natalie DeCherney"/>
    <x v="0"/>
    <s v="United States"/>
    <s v="Houston"/>
    <x v="5"/>
    <n v="77095"/>
    <x v="2"/>
    <x v="1512"/>
    <x v="1"/>
    <x v="4"/>
    <x v="1499"/>
    <n v="32.543999999999997"/>
    <n v="2"/>
    <n v="0.2"/>
    <n v="-7.7291999999999996"/>
    <x v="5"/>
  </r>
  <r>
    <n v="3235"/>
    <x v="1604"/>
    <s v="24/4/2016"/>
    <x v="132"/>
    <x v="2"/>
    <x v="691"/>
    <s v="Jack Lebron"/>
    <x v="0"/>
    <s v="United States"/>
    <s v="Riverside"/>
    <x v="1"/>
    <n v="92503"/>
    <x v="1"/>
    <x v="591"/>
    <x v="1"/>
    <x v="8"/>
    <x v="591"/>
    <n v="3.984"/>
    <n v="1"/>
    <n v="0.2"/>
    <n v="1.3944000000000001"/>
    <x v="0"/>
  </r>
  <r>
    <n v="3236"/>
    <x v="1605"/>
    <s v="15/1/2016"/>
    <x v="900"/>
    <x v="3"/>
    <x v="116"/>
    <s v="Roy Collins"/>
    <x v="0"/>
    <s v="United States"/>
    <s v="Fairfield"/>
    <x v="29"/>
    <n v="6824"/>
    <x v="3"/>
    <x v="257"/>
    <x v="0"/>
    <x v="3"/>
    <x v="258"/>
    <n v="181.797"/>
    <n v="1"/>
    <n v="0.3"/>
    <n v="-15.582599999999999"/>
    <x v="7"/>
  </r>
  <r>
    <n v="3237"/>
    <x v="1606"/>
    <s v="2/5/2016"/>
    <x v="422"/>
    <x v="3"/>
    <x v="693"/>
    <s v="Cindy Chapman"/>
    <x v="0"/>
    <s v="United States"/>
    <s v="New York City"/>
    <x v="15"/>
    <n v="10024"/>
    <x v="3"/>
    <x v="355"/>
    <x v="1"/>
    <x v="4"/>
    <x v="355"/>
    <n v="44.94"/>
    <n v="3"/>
    <n v="0"/>
    <n v="12.5832"/>
    <x v="7"/>
  </r>
  <r>
    <n v="3238"/>
    <x v="1606"/>
    <s v="2/5/2016"/>
    <x v="422"/>
    <x v="3"/>
    <x v="693"/>
    <s v="Cindy Chapman"/>
    <x v="0"/>
    <s v="United States"/>
    <s v="New York City"/>
    <x v="15"/>
    <n v="10024"/>
    <x v="3"/>
    <x v="412"/>
    <x v="1"/>
    <x v="8"/>
    <x v="412"/>
    <n v="45.576000000000001"/>
    <n v="3"/>
    <n v="0.2"/>
    <n v="15.951599999999999"/>
    <x v="7"/>
  </r>
  <r>
    <n v="3239"/>
    <x v="1607"/>
    <s v="20/11/2016"/>
    <x v="902"/>
    <x v="1"/>
    <x v="694"/>
    <s v="David Wiener"/>
    <x v="1"/>
    <s v="United States"/>
    <s v="Houston"/>
    <x v="5"/>
    <n v="77095"/>
    <x v="2"/>
    <x v="1209"/>
    <x v="0"/>
    <x v="1"/>
    <x v="1194"/>
    <n v="318.43"/>
    <n v="5"/>
    <n v="0.3"/>
    <n v="-77.332999999999998"/>
    <x v="2"/>
  </r>
  <r>
    <n v="3240"/>
    <x v="1607"/>
    <s v="20/11/2016"/>
    <x v="902"/>
    <x v="1"/>
    <x v="694"/>
    <s v="David Wiener"/>
    <x v="1"/>
    <s v="United States"/>
    <s v="Houston"/>
    <x v="5"/>
    <n v="77095"/>
    <x v="2"/>
    <x v="1513"/>
    <x v="2"/>
    <x v="7"/>
    <x v="1500"/>
    <n v="122.92"/>
    <n v="7"/>
    <n v="0.2"/>
    <n v="46.094999999999999"/>
    <x v="2"/>
  </r>
  <r>
    <n v="3241"/>
    <x v="1607"/>
    <s v="20/11/2016"/>
    <x v="902"/>
    <x v="1"/>
    <x v="694"/>
    <s v="David Wiener"/>
    <x v="1"/>
    <s v="United States"/>
    <s v="Houston"/>
    <x v="5"/>
    <n v="77095"/>
    <x v="2"/>
    <x v="325"/>
    <x v="0"/>
    <x v="5"/>
    <x v="325"/>
    <n v="7.0679999999999996"/>
    <n v="3"/>
    <n v="0.6"/>
    <n v="-2.8271999999999999"/>
    <x v="2"/>
  </r>
  <r>
    <n v="3242"/>
    <x v="1608"/>
    <s v="1/2/2016"/>
    <x v="855"/>
    <x v="2"/>
    <x v="316"/>
    <s v="Cyma Kinney"/>
    <x v="1"/>
    <s v="United States"/>
    <s v="Arlington"/>
    <x v="17"/>
    <n v="22204"/>
    <x v="0"/>
    <x v="1011"/>
    <x v="1"/>
    <x v="4"/>
    <x v="1003"/>
    <n v="56.45"/>
    <n v="5"/>
    <n v="0"/>
    <n v="14.677"/>
    <x v="4"/>
  </r>
  <r>
    <n v="3243"/>
    <x v="1609"/>
    <s v="31/3/2017"/>
    <x v="710"/>
    <x v="0"/>
    <x v="283"/>
    <s v="Emily Grady"/>
    <x v="0"/>
    <s v="United States"/>
    <s v="Chicago"/>
    <x v="10"/>
    <n v="60623"/>
    <x v="2"/>
    <x v="1472"/>
    <x v="1"/>
    <x v="8"/>
    <x v="1459"/>
    <n v="13.468"/>
    <n v="13"/>
    <n v="0.8"/>
    <n v="-22.895600000000002"/>
    <x v="3"/>
  </r>
  <r>
    <n v="3244"/>
    <x v="1610"/>
    <s v="1/12/2017"/>
    <x v="241"/>
    <x v="1"/>
    <x v="695"/>
    <s v="Sarah Jordon"/>
    <x v="0"/>
    <s v="United States"/>
    <s v="Grand Prairie"/>
    <x v="5"/>
    <n v="75051"/>
    <x v="2"/>
    <x v="1514"/>
    <x v="2"/>
    <x v="7"/>
    <x v="1501"/>
    <n v="219.8"/>
    <n v="5"/>
    <n v="0.2"/>
    <n v="24.727499999999999"/>
    <x v="1"/>
  </r>
  <r>
    <n v="3245"/>
    <x v="1610"/>
    <s v="1/12/2017"/>
    <x v="241"/>
    <x v="1"/>
    <x v="695"/>
    <s v="Sarah Jordon"/>
    <x v="0"/>
    <s v="United States"/>
    <s v="Grand Prairie"/>
    <x v="5"/>
    <n v="75051"/>
    <x v="2"/>
    <x v="291"/>
    <x v="0"/>
    <x v="1"/>
    <x v="291"/>
    <n v="317.05799999999999"/>
    <n v="3"/>
    <n v="0.3"/>
    <n v="-18.117599999999999"/>
    <x v="1"/>
  </r>
  <r>
    <n v="3246"/>
    <x v="1611"/>
    <s v="10/12/2017"/>
    <x v="169"/>
    <x v="0"/>
    <x v="130"/>
    <s v="Ben Peterman"/>
    <x v="1"/>
    <s v="United States"/>
    <s v="Seattle"/>
    <x v="4"/>
    <n v="98103"/>
    <x v="1"/>
    <x v="960"/>
    <x v="2"/>
    <x v="11"/>
    <x v="953"/>
    <n v="49.08"/>
    <n v="3"/>
    <n v="0"/>
    <n v="4.9080000000000004"/>
    <x v="4"/>
  </r>
  <r>
    <n v="3247"/>
    <x v="1611"/>
    <s v="10/12/2017"/>
    <x v="169"/>
    <x v="0"/>
    <x v="130"/>
    <s v="Ben Peterman"/>
    <x v="1"/>
    <s v="United States"/>
    <s v="Seattle"/>
    <x v="4"/>
    <n v="98103"/>
    <x v="1"/>
    <x v="391"/>
    <x v="1"/>
    <x v="4"/>
    <x v="392"/>
    <n v="324.89999999999998"/>
    <n v="5"/>
    <n v="0"/>
    <n v="38.988"/>
    <x v="4"/>
  </r>
  <r>
    <n v="3248"/>
    <x v="1611"/>
    <s v="10/12/2017"/>
    <x v="169"/>
    <x v="0"/>
    <x v="130"/>
    <s v="Ben Peterman"/>
    <x v="1"/>
    <s v="United States"/>
    <s v="Seattle"/>
    <x v="4"/>
    <n v="98103"/>
    <x v="1"/>
    <x v="1515"/>
    <x v="1"/>
    <x v="6"/>
    <x v="1502"/>
    <n v="18.239999999999998"/>
    <n v="3"/>
    <n v="0"/>
    <n v="5.2896000000000001"/>
    <x v="4"/>
  </r>
  <r>
    <n v="3249"/>
    <x v="1612"/>
    <s v="17/9/2016"/>
    <x v="684"/>
    <x v="1"/>
    <x v="319"/>
    <s v="Sanjit Jacobs"/>
    <x v="2"/>
    <s v="United States"/>
    <s v="Seattle"/>
    <x v="4"/>
    <n v="98103"/>
    <x v="1"/>
    <x v="1459"/>
    <x v="0"/>
    <x v="1"/>
    <x v="1445"/>
    <n v="113.88800000000001"/>
    <n v="2"/>
    <n v="0.2"/>
    <n v="9.9651999999999994"/>
    <x v="1"/>
  </r>
  <r>
    <n v="3250"/>
    <x v="1612"/>
    <s v="17/9/2016"/>
    <x v="684"/>
    <x v="1"/>
    <x v="319"/>
    <s v="Sanjit Jacobs"/>
    <x v="2"/>
    <s v="United States"/>
    <s v="Seattle"/>
    <x v="4"/>
    <n v="98103"/>
    <x v="1"/>
    <x v="665"/>
    <x v="2"/>
    <x v="7"/>
    <x v="665"/>
    <n v="105.584"/>
    <n v="2"/>
    <n v="0.2"/>
    <n v="7.9188000000000001"/>
    <x v="1"/>
  </r>
  <r>
    <n v="3251"/>
    <x v="1613"/>
    <s v="23/12/2016"/>
    <x v="903"/>
    <x v="1"/>
    <x v="565"/>
    <s v="Matt Collister"/>
    <x v="1"/>
    <s v="United States"/>
    <s v="Grand Rapids"/>
    <x v="12"/>
    <n v="49505"/>
    <x v="2"/>
    <x v="1053"/>
    <x v="1"/>
    <x v="13"/>
    <x v="1042"/>
    <n v="24.85"/>
    <n v="7"/>
    <n v="0"/>
    <n v="11.679500000000001"/>
    <x v="5"/>
  </r>
  <r>
    <n v="3252"/>
    <x v="1614"/>
    <s v="17/4/2017"/>
    <x v="887"/>
    <x v="2"/>
    <x v="696"/>
    <s v="Bruce Geld"/>
    <x v="0"/>
    <s v="United States"/>
    <s v="Philadelphia"/>
    <x v="9"/>
    <n v="19120"/>
    <x v="3"/>
    <x v="1001"/>
    <x v="0"/>
    <x v="5"/>
    <x v="1253"/>
    <n v="60.311999999999998"/>
    <n v="3"/>
    <n v="0.2"/>
    <n v="5.2773000000000003"/>
    <x v="4"/>
  </r>
  <r>
    <n v="3253"/>
    <x v="1615"/>
    <s v="27/10/2017"/>
    <x v="904"/>
    <x v="0"/>
    <x v="15"/>
    <s v="Matt Abelman"/>
    <x v="2"/>
    <s v="United States"/>
    <s v="Chicago"/>
    <x v="10"/>
    <n v="60610"/>
    <x v="2"/>
    <x v="425"/>
    <x v="1"/>
    <x v="6"/>
    <x v="425"/>
    <n v="7.056"/>
    <n v="3"/>
    <n v="0.2"/>
    <n v="2.2050000000000001"/>
    <x v="0"/>
  </r>
  <r>
    <n v="3254"/>
    <x v="1615"/>
    <s v="27/10/2017"/>
    <x v="904"/>
    <x v="0"/>
    <x v="15"/>
    <s v="Matt Abelman"/>
    <x v="2"/>
    <s v="United States"/>
    <s v="Chicago"/>
    <x v="10"/>
    <n v="60610"/>
    <x v="2"/>
    <x v="1259"/>
    <x v="2"/>
    <x v="7"/>
    <x v="1243"/>
    <n v="27.184000000000001"/>
    <n v="2"/>
    <n v="0.2"/>
    <n v="2.0388000000000002"/>
    <x v="0"/>
  </r>
  <r>
    <n v="3255"/>
    <x v="1616"/>
    <s v="8/7/2016"/>
    <x v="607"/>
    <x v="1"/>
    <x v="417"/>
    <s v="Chris Cortes"/>
    <x v="0"/>
    <s v="United States"/>
    <s v="Seattle"/>
    <x v="4"/>
    <n v="98105"/>
    <x v="1"/>
    <x v="233"/>
    <x v="2"/>
    <x v="7"/>
    <x v="234"/>
    <n v="107.98399999999999"/>
    <n v="1"/>
    <n v="0.2"/>
    <n v="9.4486000000000008"/>
    <x v="5"/>
  </r>
  <r>
    <n v="3256"/>
    <x v="1616"/>
    <s v="8/7/2016"/>
    <x v="607"/>
    <x v="1"/>
    <x v="417"/>
    <s v="Chris Cortes"/>
    <x v="0"/>
    <s v="United States"/>
    <s v="Seattle"/>
    <x v="4"/>
    <n v="98105"/>
    <x v="1"/>
    <x v="1232"/>
    <x v="1"/>
    <x v="8"/>
    <x v="1215"/>
    <n v="19.295999999999999"/>
    <n v="3"/>
    <n v="0.2"/>
    <n v="6.03"/>
    <x v="5"/>
  </r>
  <r>
    <n v="3257"/>
    <x v="1617"/>
    <s v="9/8/2015"/>
    <x v="905"/>
    <x v="1"/>
    <x v="19"/>
    <s v="Ruben Ausman"/>
    <x v="1"/>
    <s v="United States"/>
    <s v="Jacksonville"/>
    <x v="2"/>
    <n v="32216"/>
    <x v="0"/>
    <x v="745"/>
    <x v="1"/>
    <x v="2"/>
    <x v="743"/>
    <n v="4.6079999999999997"/>
    <n v="2"/>
    <n v="0.2"/>
    <n v="1.6704000000000001"/>
    <x v="3"/>
  </r>
  <r>
    <n v="3258"/>
    <x v="1618"/>
    <s v="9/12/2016"/>
    <x v="906"/>
    <x v="0"/>
    <x v="460"/>
    <s v="Damala Kotsonis"/>
    <x v="1"/>
    <s v="United States"/>
    <s v="Franklin"/>
    <x v="18"/>
    <n v="37064"/>
    <x v="0"/>
    <x v="972"/>
    <x v="0"/>
    <x v="3"/>
    <x v="966"/>
    <n v="79.974000000000004"/>
    <n v="3"/>
    <n v="0.4"/>
    <n v="-29.323799999999999"/>
    <x v="3"/>
  </r>
  <r>
    <n v="3259"/>
    <x v="1618"/>
    <s v="9/12/2016"/>
    <x v="906"/>
    <x v="0"/>
    <x v="460"/>
    <s v="Damala Kotsonis"/>
    <x v="1"/>
    <s v="United States"/>
    <s v="Franklin"/>
    <x v="18"/>
    <n v="37064"/>
    <x v="0"/>
    <x v="696"/>
    <x v="1"/>
    <x v="8"/>
    <x v="696"/>
    <n v="2.9460000000000002"/>
    <n v="2"/>
    <n v="0.7"/>
    <n v="-2.0621999999999998"/>
    <x v="3"/>
  </r>
  <r>
    <n v="3260"/>
    <x v="1619"/>
    <s v="13/11/2016"/>
    <x v="398"/>
    <x v="1"/>
    <x v="697"/>
    <s v="Laurel Beltran"/>
    <x v="2"/>
    <s v="United States"/>
    <s v="Highland Park"/>
    <x v="10"/>
    <n v="60035"/>
    <x v="2"/>
    <x v="460"/>
    <x v="1"/>
    <x v="8"/>
    <x v="461"/>
    <n v="3.1360000000000001"/>
    <n v="2"/>
    <n v="0.8"/>
    <n v="-4.7039999999999997"/>
    <x v="1"/>
  </r>
  <r>
    <n v="3261"/>
    <x v="1620"/>
    <s v="14/11/2014"/>
    <x v="907"/>
    <x v="2"/>
    <x v="698"/>
    <s v="Candace McMahon"/>
    <x v="1"/>
    <s v="United States"/>
    <s v="Pasadena"/>
    <x v="5"/>
    <n v="77506"/>
    <x v="2"/>
    <x v="1516"/>
    <x v="1"/>
    <x v="10"/>
    <x v="1503"/>
    <n v="20.736000000000001"/>
    <n v="4"/>
    <n v="0.2"/>
    <n v="7.2576000000000001"/>
    <x v="6"/>
  </r>
  <r>
    <n v="3262"/>
    <x v="1621"/>
    <s v="17/11/2014"/>
    <x v="908"/>
    <x v="2"/>
    <x v="131"/>
    <s v="Thomas Seio"/>
    <x v="1"/>
    <s v="United States"/>
    <s v="San Francisco"/>
    <x v="1"/>
    <n v="94109"/>
    <x v="1"/>
    <x v="959"/>
    <x v="2"/>
    <x v="11"/>
    <x v="952"/>
    <n v="99.98"/>
    <n v="2"/>
    <n v="0"/>
    <n v="7.9984000000000002"/>
    <x v="4"/>
  </r>
  <r>
    <n v="3263"/>
    <x v="1621"/>
    <s v="17/11/2014"/>
    <x v="908"/>
    <x v="2"/>
    <x v="131"/>
    <s v="Thomas Seio"/>
    <x v="1"/>
    <s v="United States"/>
    <s v="San Francisco"/>
    <x v="1"/>
    <n v="94109"/>
    <x v="1"/>
    <x v="656"/>
    <x v="1"/>
    <x v="10"/>
    <x v="656"/>
    <n v="733.95"/>
    <n v="7"/>
    <n v="0"/>
    <n v="352.29599999999999"/>
    <x v="4"/>
  </r>
  <r>
    <n v="3264"/>
    <x v="1621"/>
    <s v="17/11/2014"/>
    <x v="908"/>
    <x v="2"/>
    <x v="131"/>
    <s v="Thomas Seio"/>
    <x v="1"/>
    <s v="United States"/>
    <s v="San Francisco"/>
    <x v="1"/>
    <n v="94109"/>
    <x v="1"/>
    <x v="1429"/>
    <x v="1"/>
    <x v="9"/>
    <x v="1417"/>
    <n v="241.44"/>
    <n v="3"/>
    <n v="0"/>
    <n v="72.432000000000002"/>
    <x v="4"/>
  </r>
  <r>
    <n v="3265"/>
    <x v="1622"/>
    <s v="4/3/2016"/>
    <x v="599"/>
    <x v="0"/>
    <x v="575"/>
    <s v="Randy Ferguson"/>
    <x v="1"/>
    <s v="United States"/>
    <s v="Miami"/>
    <x v="2"/>
    <n v="33180"/>
    <x v="0"/>
    <x v="1042"/>
    <x v="1"/>
    <x v="2"/>
    <x v="1031"/>
    <n v="10.08"/>
    <n v="4"/>
    <n v="0.2"/>
    <n v="3.528"/>
    <x v="1"/>
  </r>
  <r>
    <n v="3266"/>
    <x v="1623"/>
    <s v="11/10/2014"/>
    <x v="323"/>
    <x v="1"/>
    <x v="535"/>
    <s v="Jill Fjeld"/>
    <x v="0"/>
    <s v="United States"/>
    <s v="Philadelphia"/>
    <x v="9"/>
    <n v="19120"/>
    <x v="3"/>
    <x v="718"/>
    <x v="1"/>
    <x v="4"/>
    <x v="717"/>
    <n v="281.904"/>
    <n v="2"/>
    <n v="0.2"/>
    <n v="10.571400000000001"/>
    <x v="1"/>
  </r>
  <r>
    <n v="3267"/>
    <x v="1623"/>
    <s v="11/10/2014"/>
    <x v="323"/>
    <x v="1"/>
    <x v="535"/>
    <s v="Jill Fjeld"/>
    <x v="0"/>
    <s v="United States"/>
    <s v="Philadelphia"/>
    <x v="9"/>
    <n v="19120"/>
    <x v="3"/>
    <x v="556"/>
    <x v="1"/>
    <x v="12"/>
    <x v="555"/>
    <n v="201.43199999999999"/>
    <n v="3"/>
    <n v="0.2"/>
    <n v="67.9833"/>
    <x v="1"/>
  </r>
  <r>
    <n v="3268"/>
    <x v="1624"/>
    <s v="22/5/2014"/>
    <x v="632"/>
    <x v="1"/>
    <x v="699"/>
    <s v="Evan Henry"/>
    <x v="0"/>
    <s v="United States"/>
    <s v="Decatur"/>
    <x v="19"/>
    <n v="35601"/>
    <x v="0"/>
    <x v="704"/>
    <x v="2"/>
    <x v="7"/>
    <x v="704"/>
    <n v="135.97999999999999"/>
    <n v="2"/>
    <n v="0"/>
    <n v="33.994999999999997"/>
    <x v="2"/>
  </r>
  <r>
    <n v="3269"/>
    <x v="1624"/>
    <s v="22/5/2014"/>
    <x v="632"/>
    <x v="1"/>
    <x v="699"/>
    <s v="Evan Henry"/>
    <x v="0"/>
    <s v="United States"/>
    <s v="Decatur"/>
    <x v="19"/>
    <n v="35601"/>
    <x v="0"/>
    <x v="1517"/>
    <x v="2"/>
    <x v="7"/>
    <x v="1504"/>
    <n v="44.95"/>
    <n v="1"/>
    <n v="0"/>
    <n v="12.586"/>
    <x v="2"/>
  </r>
  <r>
    <n v="3270"/>
    <x v="1625"/>
    <s v="15/7/2014"/>
    <x v="909"/>
    <x v="1"/>
    <x v="100"/>
    <s v="Victoria Wilson"/>
    <x v="1"/>
    <s v="United States"/>
    <s v="Sioux Falls"/>
    <x v="44"/>
    <n v="57103"/>
    <x v="2"/>
    <x v="1425"/>
    <x v="2"/>
    <x v="11"/>
    <x v="1413"/>
    <n v="2.97"/>
    <n v="3"/>
    <n v="0"/>
    <n v="1.3068"/>
    <x v="1"/>
  </r>
  <r>
    <n v="3271"/>
    <x v="1625"/>
    <s v="15/7/2014"/>
    <x v="909"/>
    <x v="1"/>
    <x v="100"/>
    <s v="Victoria Wilson"/>
    <x v="1"/>
    <s v="United States"/>
    <s v="Sioux Falls"/>
    <x v="44"/>
    <n v="57103"/>
    <x v="2"/>
    <x v="52"/>
    <x v="1"/>
    <x v="13"/>
    <x v="52"/>
    <n v="6.54"/>
    <n v="3"/>
    <n v="0"/>
    <n v="2.6814"/>
    <x v="1"/>
  </r>
  <r>
    <n v="3272"/>
    <x v="1626"/>
    <s v="27/12/2015"/>
    <x v="693"/>
    <x v="0"/>
    <x v="634"/>
    <s v="Kean Nguyen"/>
    <x v="1"/>
    <s v="United States"/>
    <s v="Visalia"/>
    <x v="1"/>
    <n v="93277"/>
    <x v="1"/>
    <x v="1425"/>
    <x v="2"/>
    <x v="11"/>
    <x v="1413"/>
    <n v="7.92"/>
    <n v="8"/>
    <n v="0"/>
    <n v="3.4847999999999999"/>
    <x v="4"/>
  </r>
  <r>
    <n v="3273"/>
    <x v="1627"/>
    <s v="9/2/2015"/>
    <x v="910"/>
    <x v="1"/>
    <x v="695"/>
    <s v="Sarah Jordon"/>
    <x v="0"/>
    <s v="United States"/>
    <s v="Los Angeles"/>
    <x v="1"/>
    <n v="90049"/>
    <x v="1"/>
    <x v="23"/>
    <x v="0"/>
    <x v="1"/>
    <x v="23"/>
    <n v="203.92"/>
    <n v="5"/>
    <n v="0.2"/>
    <n v="22.940999999999999"/>
    <x v="2"/>
  </r>
  <r>
    <n v="3274"/>
    <x v="1628"/>
    <s v="8/5/2017"/>
    <x v="582"/>
    <x v="1"/>
    <x v="390"/>
    <s v="Penelope Sewall"/>
    <x v="2"/>
    <s v="United States"/>
    <s v="Los Angeles"/>
    <x v="1"/>
    <n v="90032"/>
    <x v="1"/>
    <x v="890"/>
    <x v="2"/>
    <x v="16"/>
    <x v="883"/>
    <n v="3359.9520000000002"/>
    <n v="6"/>
    <n v="0.2"/>
    <n v="1049.9849999999999"/>
    <x v="1"/>
  </r>
  <r>
    <n v="3275"/>
    <x v="1629"/>
    <s v="2/11/2017"/>
    <x v="373"/>
    <x v="1"/>
    <x v="366"/>
    <s v="Kalyca Meade"/>
    <x v="1"/>
    <s v="United States"/>
    <s v="Overland Park"/>
    <x v="41"/>
    <n v="66212"/>
    <x v="2"/>
    <x v="829"/>
    <x v="1"/>
    <x v="13"/>
    <x v="128"/>
    <n v="18.239999999999998"/>
    <n v="3"/>
    <n v="0"/>
    <n v="9.1199999999999992"/>
    <x v="1"/>
  </r>
  <r>
    <n v="3276"/>
    <x v="1629"/>
    <s v="2/11/2017"/>
    <x v="373"/>
    <x v="1"/>
    <x v="366"/>
    <s v="Kalyca Meade"/>
    <x v="1"/>
    <s v="United States"/>
    <s v="Overland Park"/>
    <x v="41"/>
    <n v="66212"/>
    <x v="2"/>
    <x v="182"/>
    <x v="1"/>
    <x v="6"/>
    <x v="183"/>
    <n v="27.78"/>
    <n v="6"/>
    <n v="0"/>
    <n v="9.1674000000000007"/>
    <x v="1"/>
  </r>
  <r>
    <n v="3277"/>
    <x v="1630"/>
    <s v="5/4/2014"/>
    <x v="568"/>
    <x v="0"/>
    <x v="620"/>
    <s v="Greg Maxwell"/>
    <x v="1"/>
    <s v="United States"/>
    <s v="Alexandria"/>
    <x v="17"/>
    <n v="22304"/>
    <x v="0"/>
    <x v="346"/>
    <x v="1"/>
    <x v="6"/>
    <x v="346"/>
    <n v="22.96"/>
    <n v="7"/>
    <n v="0"/>
    <n v="7.5768000000000004"/>
    <x v="1"/>
  </r>
  <r>
    <n v="3278"/>
    <x v="1630"/>
    <s v="5/4/2014"/>
    <x v="568"/>
    <x v="0"/>
    <x v="620"/>
    <s v="Greg Maxwell"/>
    <x v="1"/>
    <s v="United States"/>
    <s v="Alexandria"/>
    <x v="17"/>
    <n v="22304"/>
    <x v="0"/>
    <x v="1129"/>
    <x v="2"/>
    <x v="7"/>
    <x v="1117"/>
    <n v="28.99"/>
    <n v="1"/>
    <n v="0"/>
    <n v="8.4070999999999998"/>
    <x v="1"/>
  </r>
  <r>
    <n v="3279"/>
    <x v="1630"/>
    <s v="5/4/2014"/>
    <x v="568"/>
    <x v="0"/>
    <x v="620"/>
    <s v="Greg Maxwell"/>
    <x v="1"/>
    <s v="United States"/>
    <s v="Alexandria"/>
    <x v="17"/>
    <n v="22304"/>
    <x v="0"/>
    <x v="219"/>
    <x v="1"/>
    <x v="10"/>
    <x v="220"/>
    <n v="12.96"/>
    <n v="2"/>
    <n v="0"/>
    <n v="6.3503999999999996"/>
    <x v="1"/>
  </r>
  <r>
    <n v="3280"/>
    <x v="1630"/>
    <s v="5/4/2014"/>
    <x v="568"/>
    <x v="0"/>
    <x v="620"/>
    <s v="Greg Maxwell"/>
    <x v="1"/>
    <s v="United States"/>
    <s v="Alexandria"/>
    <x v="17"/>
    <n v="22304"/>
    <x v="0"/>
    <x v="1210"/>
    <x v="1"/>
    <x v="6"/>
    <x v="1195"/>
    <n v="22.96"/>
    <n v="7"/>
    <n v="0"/>
    <n v="6.6584000000000003"/>
    <x v="1"/>
  </r>
  <r>
    <n v="3281"/>
    <x v="1630"/>
    <s v="5/4/2014"/>
    <x v="568"/>
    <x v="0"/>
    <x v="620"/>
    <s v="Greg Maxwell"/>
    <x v="1"/>
    <s v="United States"/>
    <s v="Alexandria"/>
    <x v="17"/>
    <n v="22304"/>
    <x v="0"/>
    <x v="465"/>
    <x v="1"/>
    <x v="14"/>
    <x v="466"/>
    <n v="4164.05"/>
    <n v="5"/>
    <n v="0"/>
    <n v="83.281000000000006"/>
    <x v="1"/>
  </r>
  <r>
    <n v="3282"/>
    <x v="1631"/>
    <s v="17/9/2014"/>
    <x v="131"/>
    <x v="1"/>
    <x v="446"/>
    <s v="Kean Takahito"/>
    <x v="0"/>
    <s v="United States"/>
    <s v="Raleigh"/>
    <x v="3"/>
    <n v="27604"/>
    <x v="0"/>
    <x v="1016"/>
    <x v="2"/>
    <x v="11"/>
    <x v="1007"/>
    <n v="47.984000000000002"/>
    <n v="2"/>
    <n v="0.2"/>
    <n v="13.195600000000001"/>
    <x v="2"/>
  </r>
  <r>
    <n v="3283"/>
    <x v="1631"/>
    <s v="17/9/2014"/>
    <x v="131"/>
    <x v="1"/>
    <x v="446"/>
    <s v="Kean Takahito"/>
    <x v="0"/>
    <s v="United States"/>
    <s v="Raleigh"/>
    <x v="3"/>
    <n v="27604"/>
    <x v="0"/>
    <x v="874"/>
    <x v="1"/>
    <x v="10"/>
    <x v="868"/>
    <n v="4.6239999999999997"/>
    <n v="1"/>
    <n v="0.2"/>
    <n v="1.6761999999999999"/>
    <x v="2"/>
  </r>
  <r>
    <n v="3284"/>
    <x v="1632"/>
    <s v="30/9/2014"/>
    <x v="911"/>
    <x v="1"/>
    <x v="186"/>
    <s v="Maya Herman"/>
    <x v="1"/>
    <s v="United States"/>
    <s v="New York City"/>
    <x v="15"/>
    <n v="10035"/>
    <x v="3"/>
    <x v="534"/>
    <x v="0"/>
    <x v="5"/>
    <x v="534"/>
    <n v="15.24"/>
    <n v="3"/>
    <n v="0"/>
    <n v="5.1816000000000004"/>
    <x v="5"/>
  </r>
  <r>
    <n v="3285"/>
    <x v="1633"/>
    <s v="12/9/2014"/>
    <x v="101"/>
    <x v="1"/>
    <x v="314"/>
    <s v="Art Foster"/>
    <x v="0"/>
    <s v="United States"/>
    <s v="Fairfield"/>
    <x v="24"/>
    <n v="45014"/>
    <x v="3"/>
    <x v="471"/>
    <x v="1"/>
    <x v="8"/>
    <x v="472"/>
    <n v="63.923999999999999"/>
    <n v="7"/>
    <n v="0.7"/>
    <n v="-46.877600000000001"/>
    <x v="3"/>
  </r>
  <r>
    <n v="3286"/>
    <x v="1634"/>
    <s v="20/2/2017"/>
    <x v="912"/>
    <x v="1"/>
    <x v="655"/>
    <s v="Julie Prescott"/>
    <x v="2"/>
    <s v="United States"/>
    <s v="Muskogee"/>
    <x v="26"/>
    <n v="74403"/>
    <x v="2"/>
    <x v="836"/>
    <x v="1"/>
    <x v="6"/>
    <x v="831"/>
    <n v="6.56"/>
    <n v="2"/>
    <n v="0"/>
    <n v="1.9024000000000001"/>
    <x v="3"/>
  </r>
  <r>
    <n v="3287"/>
    <x v="1634"/>
    <s v="20/2/2017"/>
    <x v="912"/>
    <x v="1"/>
    <x v="655"/>
    <s v="Julie Prescott"/>
    <x v="2"/>
    <s v="United States"/>
    <s v="Muskogee"/>
    <x v="26"/>
    <n v="74403"/>
    <x v="2"/>
    <x v="1518"/>
    <x v="1"/>
    <x v="9"/>
    <x v="1505"/>
    <n v="13.11"/>
    <n v="3"/>
    <n v="0"/>
    <n v="3.4085999999999999"/>
    <x v="3"/>
  </r>
  <r>
    <n v="3288"/>
    <x v="1635"/>
    <s v="13/12/2015"/>
    <x v="631"/>
    <x v="2"/>
    <x v="361"/>
    <s v="Rob Dowd"/>
    <x v="0"/>
    <s v="United States"/>
    <s v="Temecula"/>
    <x v="1"/>
    <n v="92592"/>
    <x v="1"/>
    <x v="638"/>
    <x v="2"/>
    <x v="7"/>
    <x v="759"/>
    <n v="494.37599999999998"/>
    <n v="3"/>
    <n v="0.2"/>
    <n v="49.437600000000003"/>
    <x v="4"/>
  </r>
  <r>
    <n v="3289"/>
    <x v="1635"/>
    <s v="13/12/2015"/>
    <x v="631"/>
    <x v="2"/>
    <x v="361"/>
    <s v="Rob Dowd"/>
    <x v="0"/>
    <s v="United States"/>
    <s v="Temecula"/>
    <x v="1"/>
    <n v="92592"/>
    <x v="1"/>
    <x v="347"/>
    <x v="1"/>
    <x v="8"/>
    <x v="347"/>
    <n v="29.2"/>
    <n v="5"/>
    <n v="0.2"/>
    <n v="9.8550000000000004"/>
    <x v="4"/>
  </r>
  <r>
    <n v="3290"/>
    <x v="1635"/>
    <s v="13/12/2015"/>
    <x v="631"/>
    <x v="2"/>
    <x v="361"/>
    <s v="Rob Dowd"/>
    <x v="0"/>
    <s v="United States"/>
    <s v="Temecula"/>
    <x v="1"/>
    <n v="92592"/>
    <x v="1"/>
    <x v="100"/>
    <x v="2"/>
    <x v="11"/>
    <x v="100"/>
    <n v="248.85"/>
    <n v="5"/>
    <n v="0"/>
    <n v="27.3735"/>
    <x v="4"/>
  </r>
  <r>
    <n v="3291"/>
    <x v="1635"/>
    <s v="13/12/2015"/>
    <x v="631"/>
    <x v="2"/>
    <x v="361"/>
    <s v="Rob Dowd"/>
    <x v="0"/>
    <s v="United States"/>
    <s v="Temecula"/>
    <x v="1"/>
    <n v="92592"/>
    <x v="1"/>
    <x v="1519"/>
    <x v="2"/>
    <x v="11"/>
    <x v="1506"/>
    <n v="36.24"/>
    <n v="1"/>
    <n v="0"/>
    <n v="15.220800000000001"/>
    <x v="4"/>
  </r>
  <r>
    <n v="3292"/>
    <x v="1636"/>
    <s v="30/10/2016"/>
    <x v="271"/>
    <x v="1"/>
    <x v="639"/>
    <s v="Jason Fortune-"/>
    <x v="0"/>
    <s v="United States"/>
    <s v="Sterling Heights"/>
    <x v="12"/>
    <n v="48310"/>
    <x v="2"/>
    <x v="512"/>
    <x v="1"/>
    <x v="6"/>
    <x v="512"/>
    <n v="11.68"/>
    <n v="2"/>
    <n v="0"/>
    <n v="3.504"/>
    <x v="3"/>
  </r>
  <r>
    <n v="3293"/>
    <x v="1637"/>
    <s v="26/12/2014"/>
    <x v="129"/>
    <x v="1"/>
    <x v="242"/>
    <s v="Clytie Kelty"/>
    <x v="0"/>
    <s v="United States"/>
    <s v="San Diego"/>
    <x v="1"/>
    <n v="92024"/>
    <x v="1"/>
    <x v="168"/>
    <x v="1"/>
    <x v="14"/>
    <x v="169"/>
    <n v="11.91"/>
    <n v="3"/>
    <n v="0"/>
    <n v="0.1191"/>
    <x v="1"/>
  </r>
  <r>
    <n v="3294"/>
    <x v="1637"/>
    <s v="26/12/2014"/>
    <x v="129"/>
    <x v="1"/>
    <x v="242"/>
    <s v="Clytie Kelty"/>
    <x v="0"/>
    <s v="United States"/>
    <s v="San Diego"/>
    <x v="1"/>
    <n v="92024"/>
    <x v="1"/>
    <x v="852"/>
    <x v="0"/>
    <x v="5"/>
    <x v="845"/>
    <n v="3.48"/>
    <n v="2"/>
    <n v="0"/>
    <n v="1.1135999999999999"/>
    <x v="1"/>
  </r>
  <r>
    <n v="3295"/>
    <x v="1638"/>
    <s v="15/8/2014"/>
    <x v="913"/>
    <x v="2"/>
    <x v="168"/>
    <s v="Keith Herrera"/>
    <x v="0"/>
    <s v="United States"/>
    <s v="Dallas"/>
    <x v="5"/>
    <n v="75081"/>
    <x v="2"/>
    <x v="612"/>
    <x v="1"/>
    <x v="8"/>
    <x v="612"/>
    <n v="30.96"/>
    <n v="8"/>
    <n v="0.8"/>
    <n v="-52.631999999999998"/>
    <x v="0"/>
  </r>
  <r>
    <n v="3296"/>
    <x v="1639"/>
    <s v="1/10/2017"/>
    <x v="914"/>
    <x v="2"/>
    <x v="475"/>
    <s v="Corinna Mitchell"/>
    <x v="2"/>
    <s v="United States"/>
    <s v="New York City"/>
    <x v="15"/>
    <n v="10035"/>
    <x v="3"/>
    <x v="1520"/>
    <x v="2"/>
    <x v="15"/>
    <x v="1507"/>
    <n v="1704.89"/>
    <n v="11"/>
    <n v="0"/>
    <n v="767.20050000000003"/>
    <x v="4"/>
  </r>
  <r>
    <n v="3297"/>
    <x v="1640"/>
    <s v="23/5/2015"/>
    <x v="915"/>
    <x v="1"/>
    <x v="12"/>
    <s v="Emily Burns"/>
    <x v="0"/>
    <s v="United States"/>
    <s v="Phoenix"/>
    <x v="16"/>
    <n v="85023"/>
    <x v="1"/>
    <x v="624"/>
    <x v="1"/>
    <x v="8"/>
    <x v="624"/>
    <n v="19.193999999999999"/>
    <n v="7"/>
    <n v="0.7"/>
    <n v="-12.795999999999999"/>
    <x v="2"/>
  </r>
  <r>
    <n v="3298"/>
    <x v="1640"/>
    <s v="23/5/2015"/>
    <x v="915"/>
    <x v="1"/>
    <x v="12"/>
    <s v="Emily Burns"/>
    <x v="0"/>
    <s v="United States"/>
    <s v="Phoenix"/>
    <x v="16"/>
    <n v="85023"/>
    <x v="1"/>
    <x v="513"/>
    <x v="1"/>
    <x v="9"/>
    <x v="513"/>
    <n v="121.792"/>
    <n v="4"/>
    <n v="0.2"/>
    <n v="13.701599999999999"/>
    <x v="2"/>
  </r>
  <r>
    <n v="3299"/>
    <x v="1641"/>
    <s v="16/11/2017"/>
    <x v="38"/>
    <x v="3"/>
    <x v="360"/>
    <s v="Mitch Willingham"/>
    <x v="1"/>
    <s v="United States"/>
    <s v="San Francisco"/>
    <x v="1"/>
    <n v="94122"/>
    <x v="1"/>
    <x v="1150"/>
    <x v="2"/>
    <x v="15"/>
    <x v="1138"/>
    <n v="1919.9760000000001"/>
    <n v="3"/>
    <n v="0.2"/>
    <n v="215.9973"/>
    <x v="7"/>
  </r>
  <r>
    <n v="3300"/>
    <x v="1642"/>
    <s v="18/11/2014"/>
    <x v="794"/>
    <x v="1"/>
    <x v="229"/>
    <s v="Carlos Soltero"/>
    <x v="0"/>
    <s v="United States"/>
    <s v="Philadelphia"/>
    <x v="9"/>
    <n v="19140"/>
    <x v="3"/>
    <x v="13"/>
    <x v="1"/>
    <x v="8"/>
    <x v="13"/>
    <n v="50.997"/>
    <n v="1"/>
    <n v="0.7"/>
    <n v="-40.797600000000003"/>
    <x v="1"/>
  </r>
  <r>
    <n v="3301"/>
    <x v="1642"/>
    <s v="18/11/2014"/>
    <x v="794"/>
    <x v="1"/>
    <x v="229"/>
    <s v="Carlos Soltero"/>
    <x v="0"/>
    <s v="United States"/>
    <s v="Philadelphia"/>
    <x v="9"/>
    <n v="19140"/>
    <x v="3"/>
    <x v="82"/>
    <x v="1"/>
    <x v="4"/>
    <x v="82"/>
    <n v="76.792000000000002"/>
    <n v="1"/>
    <n v="0.2"/>
    <n v="-16.318300000000001"/>
    <x v="1"/>
  </r>
  <r>
    <n v="3302"/>
    <x v="1642"/>
    <s v="18/11/2014"/>
    <x v="794"/>
    <x v="1"/>
    <x v="229"/>
    <s v="Carlos Soltero"/>
    <x v="0"/>
    <s v="United States"/>
    <s v="Philadelphia"/>
    <x v="9"/>
    <n v="19140"/>
    <x v="3"/>
    <x v="1521"/>
    <x v="2"/>
    <x v="7"/>
    <x v="1508"/>
    <n v="539.96400000000006"/>
    <n v="6"/>
    <n v="0.4"/>
    <n v="-107.9928"/>
    <x v="1"/>
  </r>
  <r>
    <n v="3303"/>
    <x v="1642"/>
    <s v="18/11/2014"/>
    <x v="794"/>
    <x v="1"/>
    <x v="229"/>
    <s v="Carlos Soltero"/>
    <x v="0"/>
    <s v="United States"/>
    <s v="Philadelphia"/>
    <x v="9"/>
    <n v="19140"/>
    <x v="3"/>
    <x v="1001"/>
    <x v="0"/>
    <x v="5"/>
    <x v="1253"/>
    <n v="60.311999999999998"/>
    <n v="3"/>
    <n v="0.2"/>
    <n v="5.2773000000000003"/>
    <x v="1"/>
  </r>
  <r>
    <n v="3304"/>
    <x v="1642"/>
    <s v="18/11/2014"/>
    <x v="794"/>
    <x v="1"/>
    <x v="229"/>
    <s v="Carlos Soltero"/>
    <x v="0"/>
    <s v="United States"/>
    <s v="Philadelphia"/>
    <x v="9"/>
    <n v="19140"/>
    <x v="3"/>
    <x v="870"/>
    <x v="1"/>
    <x v="8"/>
    <x v="864"/>
    <n v="1.944"/>
    <n v="3"/>
    <n v="0.7"/>
    <n v="-1.4256"/>
    <x v="1"/>
  </r>
  <r>
    <n v="3305"/>
    <x v="1643"/>
    <s v="30/12/2014"/>
    <x v="916"/>
    <x v="0"/>
    <x v="407"/>
    <s v="Stefania Perrino"/>
    <x v="1"/>
    <s v="United States"/>
    <s v="Laredo"/>
    <x v="5"/>
    <n v="78041"/>
    <x v="2"/>
    <x v="897"/>
    <x v="1"/>
    <x v="12"/>
    <x v="890"/>
    <n v="12.984"/>
    <n v="3"/>
    <n v="0.2"/>
    <n v="4.7066999999999997"/>
    <x v="4"/>
  </r>
  <r>
    <n v="3306"/>
    <x v="1643"/>
    <s v="30/12/2014"/>
    <x v="916"/>
    <x v="0"/>
    <x v="407"/>
    <s v="Stefania Perrino"/>
    <x v="1"/>
    <s v="United States"/>
    <s v="Laredo"/>
    <x v="5"/>
    <n v="78041"/>
    <x v="2"/>
    <x v="1236"/>
    <x v="2"/>
    <x v="7"/>
    <x v="1219"/>
    <n v="217.584"/>
    <n v="2"/>
    <n v="0.2"/>
    <n v="19.038599999999999"/>
    <x v="4"/>
  </r>
  <r>
    <n v="3307"/>
    <x v="1643"/>
    <s v="30/12/2014"/>
    <x v="916"/>
    <x v="0"/>
    <x v="407"/>
    <s v="Stefania Perrino"/>
    <x v="1"/>
    <s v="United States"/>
    <s v="Laredo"/>
    <x v="5"/>
    <n v="78041"/>
    <x v="2"/>
    <x v="819"/>
    <x v="2"/>
    <x v="7"/>
    <x v="815"/>
    <n v="328.77600000000001"/>
    <n v="3"/>
    <n v="0.2"/>
    <n v="28.767900000000001"/>
    <x v="4"/>
  </r>
  <r>
    <n v="3308"/>
    <x v="1643"/>
    <s v="30/12/2014"/>
    <x v="916"/>
    <x v="0"/>
    <x v="407"/>
    <s v="Stefania Perrino"/>
    <x v="1"/>
    <s v="United States"/>
    <s v="Laredo"/>
    <x v="5"/>
    <n v="78041"/>
    <x v="2"/>
    <x v="315"/>
    <x v="1"/>
    <x v="8"/>
    <x v="315"/>
    <n v="2.286"/>
    <n v="3"/>
    <n v="0.8"/>
    <n v="-3.6576"/>
    <x v="4"/>
  </r>
  <r>
    <n v="3309"/>
    <x v="1643"/>
    <s v="30/12/2014"/>
    <x v="916"/>
    <x v="0"/>
    <x v="407"/>
    <s v="Stefania Perrino"/>
    <x v="1"/>
    <s v="United States"/>
    <s v="Laredo"/>
    <x v="5"/>
    <n v="78041"/>
    <x v="2"/>
    <x v="246"/>
    <x v="2"/>
    <x v="11"/>
    <x v="247"/>
    <n v="47.984000000000002"/>
    <n v="2"/>
    <n v="0.2"/>
    <n v="14.395200000000001"/>
    <x v="4"/>
  </r>
  <r>
    <n v="3310"/>
    <x v="1644"/>
    <s v="5/11/2015"/>
    <x v="917"/>
    <x v="1"/>
    <x v="265"/>
    <s v="Grant Thornton"/>
    <x v="1"/>
    <s v="United States"/>
    <s v="New York City"/>
    <x v="15"/>
    <n v="10009"/>
    <x v="3"/>
    <x v="1085"/>
    <x v="1"/>
    <x v="8"/>
    <x v="1075"/>
    <n v="25.344000000000001"/>
    <n v="6"/>
    <n v="0.2"/>
    <n v="8.8704000000000001"/>
    <x v="5"/>
  </r>
  <r>
    <n v="3311"/>
    <x v="1645"/>
    <s v="17/9/2016"/>
    <x v="42"/>
    <x v="1"/>
    <x v="560"/>
    <s v="Luke Weiss"/>
    <x v="0"/>
    <s v="United States"/>
    <s v="New York City"/>
    <x v="15"/>
    <n v="10035"/>
    <x v="3"/>
    <x v="920"/>
    <x v="1"/>
    <x v="8"/>
    <x v="912"/>
    <n v="232.4"/>
    <n v="5"/>
    <n v="0.2"/>
    <n v="78.435000000000002"/>
    <x v="3"/>
  </r>
  <r>
    <n v="3312"/>
    <x v="1646"/>
    <s v="20/3/2016"/>
    <x v="595"/>
    <x v="0"/>
    <x v="692"/>
    <s v="Aaron Hawkins"/>
    <x v="1"/>
    <s v="United States"/>
    <s v="Gulfport"/>
    <x v="35"/>
    <n v="39503"/>
    <x v="0"/>
    <x v="893"/>
    <x v="0"/>
    <x v="5"/>
    <x v="886"/>
    <n v="86.45"/>
    <n v="7"/>
    <n v="0"/>
    <n v="38.037999999999997"/>
    <x v="3"/>
  </r>
  <r>
    <n v="3313"/>
    <x v="1647"/>
    <s v="27/9/2014"/>
    <x v="511"/>
    <x v="1"/>
    <x v="513"/>
    <s v="Thea Hendricks"/>
    <x v="0"/>
    <s v="United States"/>
    <s v="San Diego"/>
    <x v="1"/>
    <n v="92037"/>
    <x v="1"/>
    <x v="291"/>
    <x v="0"/>
    <x v="1"/>
    <x v="291"/>
    <n v="603.91999999999996"/>
    <n v="5"/>
    <n v="0.2"/>
    <n v="45.293999999999997"/>
    <x v="1"/>
  </r>
  <r>
    <n v="3314"/>
    <x v="1647"/>
    <s v="27/9/2014"/>
    <x v="511"/>
    <x v="1"/>
    <x v="513"/>
    <s v="Thea Hendricks"/>
    <x v="0"/>
    <s v="United States"/>
    <s v="San Diego"/>
    <x v="1"/>
    <n v="92037"/>
    <x v="1"/>
    <x v="1127"/>
    <x v="1"/>
    <x v="10"/>
    <x v="1115"/>
    <n v="81.98"/>
    <n v="2"/>
    <n v="0"/>
    <n v="40.170200000000001"/>
    <x v="1"/>
  </r>
  <r>
    <n v="3315"/>
    <x v="1648"/>
    <s v="24/12/2017"/>
    <x v="675"/>
    <x v="1"/>
    <x v="643"/>
    <s v="Hunter Glantz"/>
    <x v="0"/>
    <s v="United States"/>
    <s v="Oceanside"/>
    <x v="15"/>
    <n v="11572"/>
    <x v="3"/>
    <x v="291"/>
    <x v="0"/>
    <x v="1"/>
    <x v="291"/>
    <n v="271.76400000000001"/>
    <n v="2"/>
    <n v="0.1"/>
    <n v="48.313600000000001"/>
    <x v="1"/>
  </r>
  <r>
    <n v="3316"/>
    <x v="1648"/>
    <s v="24/12/2017"/>
    <x v="675"/>
    <x v="1"/>
    <x v="643"/>
    <s v="Hunter Glantz"/>
    <x v="0"/>
    <s v="United States"/>
    <s v="Oceanside"/>
    <x v="15"/>
    <n v="11572"/>
    <x v="3"/>
    <x v="1120"/>
    <x v="1"/>
    <x v="8"/>
    <x v="1108"/>
    <n v="14.375999999999999"/>
    <n v="3"/>
    <n v="0.2"/>
    <n v="4.8518999999999997"/>
    <x v="1"/>
  </r>
  <r>
    <n v="3317"/>
    <x v="1649"/>
    <s v="10/11/2017"/>
    <x v="205"/>
    <x v="0"/>
    <x v="494"/>
    <s v="Edward Becker"/>
    <x v="1"/>
    <s v="United States"/>
    <s v="Round Rock"/>
    <x v="5"/>
    <n v="78664"/>
    <x v="2"/>
    <x v="1304"/>
    <x v="0"/>
    <x v="5"/>
    <x v="1289"/>
    <n v="341.96"/>
    <n v="5"/>
    <n v="0.6"/>
    <n v="-427.45"/>
    <x v="3"/>
  </r>
  <r>
    <n v="3318"/>
    <x v="1650"/>
    <s v="11/9/2015"/>
    <x v="459"/>
    <x v="1"/>
    <x v="56"/>
    <s v="Steven Cartwright"/>
    <x v="0"/>
    <s v="United States"/>
    <s v="Redlands"/>
    <x v="1"/>
    <n v="92374"/>
    <x v="1"/>
    <x v="626"/>
    <x v="1"/>
    <x v="6"/>
    <x v="626"/>
    <n v="181.35"/>
    <n v="9"/>
    <n v="0"/>
    <n v="48.964500000000001"/>
    <x v="1"/>
  </r>
  <r>
    <n v="3319"/>
    <x v="1650"/>
    <s v="11/9/2015"/>
    <x v="459"/>
    <x v="1"/>
    <x v="56"/>
    <s v="Steven Cartwright"/>
    <x v="0"/>
    <s v="United States"/>
    <s v="Redlands"/>
    <x v="1"/>
    <n v="92374"/>
    <x v="1"/>
    <x v="1186"/>
    <x v="1"/>
    <x v="2"/>
    <x v="1172"/>
    <n v="8.64"/>
    <n v="3"/>
    <n v="0"/>
    <n v="4.2336"/>
    <x v="1"/>
  </r>
  <r>
    <n v="3320"/>
    <x v="1651"/>
    <s v="20/12/2014"/>
    <x v="182"/>
    <x v="1"/>
    <x v="700"/>
    <s v="Tony Sayre"/>
    <x v="0"/>
    <s v="United States"/>
    <s v="Columbia"/>
    <x v="18"/>
    <n v="38401"/>
    <x v="0"/>
    <x v="1037"/>
    <x v="1"/>
    <x v="9"/>
    <x v="1027"/>
    <n v="43.512"/>
    <n v="7"/>
    <n v="0.2"/>
    <n v="3.8073000000000001"/>
    <x v="3"/>
  </r>
  <r>
    <n v="3321"/>
    <x v="1651"/>
    <s v="20/12/2014"/>
    <x v="182"/>
    <x v="1"/>
    <x v="700"/>
    <s v="Tony Sayre"/>
    <x v="0"/>
    <s v="United States"/>
    <s v="Columbia"/>
    <x v="18"/>
    <n v="38401"/>
    <x v="0"/>
    <x v="157"/>
    <x v="0"/>
    <x v="1"/>
    <x v="158"/>
    <n v="662.88"/>
    <n v="3"/>
    <n v="0.2"/>
    <n v="74.573999999999998"/>
    <x v="3"/>
  </r>
  <r>
    <n v="3322"/>
    <x v="1651"/>
    <s v="20/12/2014"/>
    <x v="182"/>
    <x v="1"/>
    <x v="700"/>
    <s v="Tony Sayre"/>
    <x v="0"/>
    <s v="United States"/>
    <s v="Columbia"/>
    <x v="18"/>
    <n v="38401"/>
    <x v="0"/>
    <x v="1076"/>
    <x v="1"/>
    <x v="10"/>
    <x v="1066"/>
    <n v="25.92"/>
    <n v="5"/>
    <n v="0.2"/>
    <n v="9.0719999999999992"/>
    <x v="3"/>
  </r>
  <r>
    <n v="3323"/>
    <x v="1652"/>
    <s v="23/7/2015"/>
    <x v="836"/>
    <x v="1"/>
    <x v="274"/>
    <s v="Tracy Hopkins"/>
    <x v="2"/>
    <s v="United States"/>
    <s v="New York City"/>
    <x v="15"/>
    <n v="10009"/>
    <x v="3"/>
    <x v="9"/>
    <x v="1"/>
    <x v="9"/>
    <x v="9"/>
    <n v="68.94"/>
    <n v="3"/>
    <n v="0"/>
    <n v="20.681999999999999"/>
    <x v="1"/>
  </r>
  <r>
    <n v="3324"/>
    <x v="1652"/>
    <s v="23/7/2015"/>
    <x v="836"/>
    <x v="1"/>
    <x v="274"/>
    <s v="Tracy Hopkins"/>
    <x v="2"/>
    <s v="United States"/>
    <s v="New York City"/>
    <x v="15"/>
    <n v="10009"/>
    <x v="3"/>
    <x v="592"/>
    <x v="0"/>
    <x v="5"/>
    <x v="592"/>
    <n v="128.82"/>
    <n v="3"/>
    <n v="0"/>
    <n v="50.239800000000002"/>
    <x v="1"/>
  </r>
  <r>
    <n v="3325"/>
    <x v="1653"/>
    <s v="11/11/2014"/>
    <x v="907"/>
    <x v="1"/>
    <x v="30"/>
    <s v="Karen Daniels"/>
    <x v="0"/>
    <s v="United States"/>
    <s v="Houston"/>
    <x v="5"/>
    <n v="77095"/>
    <x v="2"/>
    <x v="1176"/>
    <x v="1"/>
    <x v="8"/>
    <x v="1162"/>
    <n v="896.99"/>
    <n v="5"/>
    <n v="0.8"/>
    <n v="-1480.0335"/>
    <x v="1"/>
  </r>
  <r>
    <n v="3326"/>
    <x v="1653"/>
    <s v="11/11/2014"/>
    <x v="907"/>
    <x v="1"/>
    <x v="30"/>
    <s v="Karen Daniels"/>
    <x v="0"/>
    <s v="United States"/>
    <s v="Houston"/>
    <x v="5"/>
    <n v="77095"/>
    <x v="2"/>
    <x v="1488"/>
    <x v="1"/>
    <x v="8"/>
    <x v="1475"/>
    <n v="1.234"/>
    <n v="1"/>
    <n v="0.8"/>
    <n v="-1.9743999999999999"/>
    <x v="1"/>
  </r>
  <r>
    <n v="3327"/>
    <x v="1653"/>
    <s v="11/11/2014"/>
    <x v="907"/>
    <x v="1"/>
    <x v="30"/>
    <s v="Karen Daniels"/>
    <x v="0"/>
    <s v="United States"/>
    <s v="Houston"/>
    <x v="5"/>
    <n v="77095"/>
    <x v="2"/>
    <x v="1473"/>
    <x v="1"/>
    <x v="6"/>
    <x v="1460"/>
    <n v="67.56"/>
    <n v="3"/>
    <n v="0.2"/>
    <n v="6.7560000000000002"/>
    <x v="1"/>
  </r>
  <r>
    <n v="3328"/>
    <x v="1653"/>
    <s v="11/11/2014"/>
    <x v="907"/>
    <x v="1"/>
    <x v="30"/>
    <s v="Karen Daniels"/>
    <x v="0"/>
    <s v="United States"/>
    <s v="Houston"/>
    <x v="5"/>
    <n v="77095"/>
    <x v="2"/>
    <x v="362"/>
    <x v="1"/>
    <x v="10"/>
    <x v="362"/>
    <n v="21.72"/>
    <n v="5"/>
    <n v="0.2"/>
    <n v="7.8734999999999999"/>
    <x v="1"/>
  </r>
  <r>
    <n v="3329"/>
    <x v="1653"/>
    <s v="11/11/2014"/>
    <x v="907"/>
    <x v="1"/>
    <x v="30"/>
    <s v="Karen Daniels"/>
    <x v="0"/>
    <s v="United States"/>
    <s v="Houston"/>
    <x v="5"/>
    <n v="77095"/>
    <x v="2"/>
    <x v="1522"/>
    <x v="1"/>
    <x v="10"/>
    <x v="1509"/>
    <n v="262.33600000000001"/>
    <n v="8"/>
    <n v="0.2"/>
    <n v="95.096800000000002"/>
    <x v="1"/>
  </r>
  <r>
    <n v="3330"/>
    <x v="1653"/>
    <s v="11/11/2014"/>
    <x v="907"/>
    <x v="1"/>
    <x v="30"/>
    <s v="Karen Daniels"/>
    <x v="0"/>
    <s v="United States"/>
    <s v="Houston"/>
    <x v="5"/>
    <n v="77095"/>
    <x v="2"/>
    <x v="918"/>
    <x v="2"/>
    <x v="7"/>
    <x v="910"/>
    <n v="148.47999999999999"/>
    <n v="2"/>
    <n v="0.2"/>
    <n v="16.704000000000001"/>
    <x v="1"/>
  </r>
  <r>
    <n v="3331"/>
    <x v="1653"/>
    <s v="11/11/2014"/>
    <x v="907"/>
    <x v="1"/>
    <x v="30"/>
    <s v="Karen Daniels"/>
    <x v="0"/>
    <s v="United States"/>
    <s v="Houston"/>
    <x v="5"/>
    <n v="77095"/>
    <x v="2"/>
    <x v="1161"/>
    <x v="2"/>
    <x v="7"/>
    <x v="1148"/>
    <n v="241.17599999999999"/>
    <n v="3"/>
    <n v="0.2"/>
    <n v="15.073499999999999"/>
    <x v="1"/>
  </r>
  <r>
    <n v="3332"/>
    <x v="1654"/>
    <s v="14/12/2017"/>
    <x v="404"/>
    <x v="1"/>
    <x v="39"/>
    <s v="Gary Mitchum"/>
    <x v="2"/>
    <s v="United States"/>
    <s v="Chicago"/>
    <x v="10"/>
    <n v="60653"/>
    <x v="2"/>
    <x v="1523"/>
    <x v="2"/>
    <x v="11"/>
    <x v="1510"/>
    <n v="227.976"/>
    <n v="3"/>
    <n v="0.2"/>
    <n v="28.497"/>
    <x v="5"/>
  </r>
  <r>
    <n v="3333"/>
    <x v="1654"/>
    <s v="14/12/2017"/>
    <x v="404"/>
    <x v="1"/>
    <x v="39"/>
    <s v="Gary Mitchum"/>
    <x v="2"/>
    <s v="United States"/>
    <s v="Chicago"/>
    <x v="10"/>
    <n v="60653"/>
    <x v="2"/>
    <x v="1513"/>
    <x v="2"/>
    <x v="7"/>
    <x v="1500"/>
    <n v="52.68"/>
    <n v="3"/>
    <n v="0.2"/>
    <n v="19.754999999999999"/>
    <x v="5"/>
  </r>
  <r>
    <n v="3334"/>
    <x v="1654"/>
    <s v="14/12/2017"/>
    <x v="404"/>
    <x v="1"/>
    <x v="39"/>
    <s v="Gary Mitchum"/>
    <x v="2"/>
    <s v="United States"/>
    <s v="Chicago"/>
    <x v="10"/>
    <n v="60653"/>
    <x v="2"/>
    <x v="1524"/>
    <x v="0"/>
    <x v="5"/>
    <x v="1511"/>
    <n v="2.032"/>
    <n v="1"/>
    <n v="0.6"/>
    <n v="-1.3208"/>
    <x v="5"/>
  </r>
  <r>
    <n v="3335"/>
    <x v="1655"/>
    <s v="21/8/2017"/>
    <x v="554"/>
    <x v="2"/>
    <x v="701"/>
    <s v="Patrick Ryan"/>
    <x v="0"/>
    <s v="United States"/>
    <s v="Oakland"/>
    <x v="1"/>
    <n v="94601"/>
    <x v="1"/>
    <x v="786"/>
    <x v="1"/>
    <x v="6"/>
    <x v="785"/>
    <n v="17.12"/>
    <n v="4"/>
    <n v="0"/>
    <n v="4.9648000000000003"/>
    <x v="6"/>
  </r>
  <r>
    <n v="3336"/>
    <x v="1655"/>
    <s v="21/8/2017"/>
    <x v="554"/>
    <x v="2"/>
    <x v="701"/>
    <s v="Patrick Ryan"/>
    <x v="0"/>
    <s v="United States"/>
    <s v="Oakland"/>
    <x v="1"/>
    <n v="94601"/>
    <x v="1"/>
    <x v="524"/>
    <x v="2"/>
    <x v="7"/>
    <x v="524"/>
    <n v="431.96800000000002"/>
    <n v="4"/>
    <n v="0.2"/>
    <n v="37.797199999999997"/>
    <x v="6"/>
  </r>
  <r>
    <n v="3337"/>
    <x v="1655"/>
    <s v="21/8/2017"/>
    <x v="554"/>
    <x v="2"/>
    <x v="701"/>
    <s v="Patrick Ryan"/>
    <x v="0"/>
    <s v="United States"/>
    <s v="Oakland"/>
    <x v="1"/>
    <n v="94601"/>
    <x v="1"/>
    <x v="1525"/>
    <x v="0"/>
    <x v="5"/>
    <x v="1512"/>
    <n v="129.91999999999999"/>
    <n v="4"/>
    <n v="0"/>
    <n v="10.393599999999999"/>
    <x v="6"/>
  </r>
  <r>
    <n v="3338"/>
    <x v="1655"/>
    <s v="21/8/2017"/>
    <x v="554"/>
    <x v="2"/>
    <x v="701"/>
    <s v="Patrick Ryan"/>
    <x v="0"/>
    <s v="United States"/>
    <s v="Oakland"/>
    <x v="1"/>
    <n v="94601"/>
    <x v="1"/>
    <x v="10"/>
    <x v="0"/>
    <x v="3"/>
    <x v="10"/>
    <n v="568.72799999999995"/>
    <n v="3"/>
    <n v="0.2"/>
    <n v="28.436399999999999"/>
    <x v="6"/>
  </r>
  <r>
    <n v="3339"/>
    <x v="1655"/>
    <s v="21/8/2017"/>
    <x v="554"/>
    <x v="2"/>
    <x v="701"/>
    <s v="Patrick Ryan"/>
    <x v="0"/>
    <s v="United States"/>
    <s v="Oakland"/>
    <x v="1"/>
    <n v="94601"/>
    <x v="1"/>
    <x v="1526"/>
    <x v="1"/>
    <x v="8"/>
    <x v="1513"/>
    <n v="117.14400000000001"/>
    <n v="9"/>
    <n v="0.2"/>
    <n v="42.464700000000001"/>
    <x v="6"/>
  </r>
  <r>
    <n v="3340"/>
    <x v="1655"/>
    <s v="21/8/2017"/>
    <x v="554"/>
    <x v="2"/>
    <x v="701"/>
    <s v="Patrick Ryan"/>
    <x v="0"/>
    <s v="United States"/>
    <s v="Oakland"/>
    <x v="1"/>
    <n v="94601"/>
    <x v="1"/>
    <x v="1527"/>
    <x v="1"/>
    <x v="9"/>
    <x v="1514"/>
    <n v="203.52"/>
    <n v="3"/>
    <n v="0"/>
    <n v="54.950400000000002"/>
    <x v="6"/>
  </r>
  <r>
    <n v="3341"/>
    <x v="1655"/>
    <s v="21/8/2017"/>
    <x v="554"/>
    <x v="2"/>
    <x v="701"/>
    <s v="Patrick Ryan"/>
    <x v="0"/>
    <s v="United States"/>
    <s v="Oakland"/>
    <x v="1"/>
    <n v="94601"/>
    <x v="1"/>
    <x v="322"/>
    <x v="1"/>
    <x v="2"/>
    <x v="322"/>
    <n v="51.75"/>
    <n v="5"/>
    <n v="0"/>
    <n v="24.84"/>
    <x v="6"/>
  </r>
  <r>
    <n v="3342"/>
    <x v="1656"/>
    <s v="27/8/2016"/>
    <x v="134"/>
    <x v="0"/>
    <x v="26"/>
    <s v="Ted Butterfield"/>
    <x v="0"/>
    <s v="United States"/>
    <s v="Quincy"/>
    <x v="31"/>
    <n v="2169"/>
    <x v="3"/>
    <x v="1127"/>
    <x v="1"/>
    <x v="10"/>
    <x v="1115"/>
    <n v="122.97"/>
    <n v="3"/>
    <n v="0"/>
    <n v="60.255299999999998"/>
    <x v="3"/>
  </r>
  <r>
    <n v="3343"/>
    <x v="1656"/>
    <s v="27/8/2016"/>
    <x v="134"/>
    <x v="0"/>
    <x v="26"/>
    <s v="Ted Butterfield"/>
    <x v="0"/>
    <s v="United States"/>
    <s v="Quincy"/>
    <x v="31"/>
    <n v="2169"/>
    <x v="3"/>
    <x v="1110"/>
    <x v="0"/>
    <x v="3"/>
    <x v="1099"/>
    <n v="244.61500000000001"/>
    <n v="1"/>
    <n v="0.3"/>
    <n v="20.966999999999999"/>
    <x v="3"/>
  </r>
  <r>
    <n v="3344"/>
    <x v="1656"/>
    <s v="27/8/2016"/>
    <x v="134"/>
    <x v="0"/>
    <x v="26"/>
    <s v="Ted Butterfield"/>
    <x v="0"/>
    <s v="United States"/>
    <s v="Quincy"/>
    <x v="31"/>
    <n v="2169"/>
    <x v="3"/>
    <x v="222"/>
    <x v="2"/>
    <x v="7"/>
    <x v="223"/>
    <n v="59.97"/>
    <n v="3"/>
    <n v="0"/>
    <n v="28.785599999999999"/>
    <x v="3"/>
  </r>
  <r>
    <n v="3345"/>
    <x v="1656"/>
    <s v="27/8/2016"/>
    <x v="134"/>
    <x v="0"/>
    <x v="26"/>
    <s v="Ted Butterfield"/>
    <x v="0"/>
    <s v="United States"/>
    <s v="Quincy"/>
    <x v="31"/>
    <n v="2169"/>
    <x v="3"/>
    <x v="187"/>
    <x v="1"/>
    <x v="10"/>
    <x v="188"/>
    <n v="81.540000000000006"/>
    <n v="9"/>
    <n v="0"/>
    <n v="36.692999999999998"/>
    <x v="3"/>
  </r>
  <r>
    <n v="3346"/>
    <x v="1656"/>
    <s v="27/8/2016"/>
    <x v="134"/>
    <x v="0"/>
    <x v="26"/>
    <s v="Ted Butterfield"/>
    <x v="0"/>
    <s v="United States"/>
    <s v="Quincy"/>
    <x v="31"/>
    <n v="2169"/>
    <x v="3"/>
    <x v="848"/>
    <x v="1"/>
    <x v="13"/>
    <x v="128"/>
    <n v="11.68"/>
    <n v="4"/>
    <n v="0"/>
    <n v="5.2560000000000002"/>
    <x v="3"/>
  </r>
  <r>
    <n v="3347"/>
    <x v="1656"/>
    <s v="27/8/2016"/>
    <x v="134"/>
    <x v="0"/>
    <x v="26"/>
    <s v="Ted Butterfield"/>
    <x v="0"/>
    <s v="United States"/>
    <s v="Quincy"/>
    <x v="31"/>
    <n v="2169"/>
    <x v="3"/>
    <x v="1458"/>
    <x v="1"/>
    <x v="8"/>
    <x v="1444"/>
    <n v="29"/>
    <n v="5"/>
    <n v="0"/>
    <n v="13.92"/>
    <x v="3"/>
  </r>
  <r>
    <n v="3348"/>
    <x v="1657"/>
    <s v="13/8/2015"/>
    <x v="918"/>
    <x v="1"/>
    <x v="21"/>
    <s v="Odella Nelson"/>
    <x v="1"/>
    <s v="United States"/>
    <s v="Yucaipa"/>
    <x v="1"/>
    <n v="92399"/>
    <x v="1"/>
    <x v="400"/>
    <x v="1"/>
    <x v="6"/>
    <x v="401"/>
    <n v="50.8"/>
    <n v="5"/>
    <n v="0"/>
    <n v="13.208"/>
    <x v="2"/>
  </r>
  <r>
    <n v="3349"/>
    <x v="1658"/>
    <s v="5/11/2017"/>
    <x v="170"/>
    <x v="2"/>
    <x v="124"/>
    <s v="Alan Haines"/>
    <x v="1"/>
    <s v="United States"/>
    <s v="Chicago"/>
    <x v="10"/>
    <n v="60623"/>
    <x v="2"/>
    <x v="27"/>
    <x v="1"/>
    <x v="8"/>
    <x v="27"/>
    <n v="16.03"/>
    <n v="5"/>
    <n v="0.8"/>
    <n v="-25.648"/>
    <x v="4"/>
  </r>
  <r>
    <n v="3350"/>
    <x v="1659"/>
    <s v="17/8/2016"/>
    <x v="257"/>
    <x v="1"/>
    <x v="392"/>
    <s v="Neoma Murray"/>
    <x v="0"/>
    <s v="United States"/>
    <s v="Seattle"/>
    <x v="4"/>
    <n v="98105"/>
    <x v="1"/>
    <x v="696"/>
    <x v="1"/>
    <x v="8"/>
    <x v="696"/>
    <n v="15.712"/>
    <n v="4"/>
    <n v="0.2"/>
    <n v="5.6955999999999998"/>
    <x v="1"/>
  </r>
  <r>
    <n v="3351"/>
    <x v="1660"/>
    <s v="26/12/2016"/>
    <x v="844"/>
    <x v="1"/>
    <x v="239"/>
    <s v="Andrew Roberts"/>
    <x v="0"/>
    <s v="United States"/>
    <s v="New York City"/>
    <x v="15"/>
    <n v="10024"/>
    <x v="3"/>
    <x v="1048"/>
    <x v="2"/>
    <x v="11"/>
    <x v="1037"/>
    <n v="89.97"/>
    <n v="3"/>
    <n v="0"/>
    <n v="18.893699999999999"/>
    <x v="3"/>
  </r>
  <r>
    <n v="3352"/>
    <x v="1661"/>
    <s v="23/9/2014"/>
    <x v="919"/>
    <x v="1"/>
    <x v="312"/>
    <s v="Brian Moss"/>
    <x v="1"/>
    <s v="United States"/>
    <s v="San Diego"/>
    <x v="1"/>
    <n v="92037"/>
    <x v="1"/>
    <x v="1528"/>
    <x v="0"/>
    <x v="0"/>
    <x v="1515"/>
    <n v="435.99900000000002"/>
    <n v="3"/>
    <n v="0.15"/>
    <n v="20.517600000000002"/>
    <x v="3"/>
  </r>
  <r>
    <n v="3353"/>
    <x v="1661"/>
    <s v="23/9/2014"/>
    <x v="919"/>
    <x v="1"/>
    <x v="312"/>
    <s v="Brian Moss"/>
    <x v="1"/>
    <s v="United States"/>
    <s v="San Diego"/>
    <x v="1"/>
    <n v="92037"/>
    <x v="1"/>
    <x v="66"/>
    <x v="2"/>
    <x v="7"/>
    <x v="66"/>
    <n v="83.983999999999995"/>
    <n v="2"/>
    <n v="0.2"/>
    <n v="31.494"/>
    <x v="3"/>
  </r>
  <r>
    <n v="3354"/>
    <x v="1662"/>
    <s v="19/7/2014"/>
    <x v="885"/>
    <x v="1"/>
    <x v="119"/>
    <s v="Christine Abelman"/>
    <x v="1"/>
    <s v="United States"/>
    <s v="Bristol"/>
    <x v="29"/>
    <n v="6010"/>
    <x v="3"/>
    <x v="1149"/>
    <x v="2"/>
    <x v="7"/>
    <x v="1137"/>
    <n v="359.98"/>
    <n v="2"/>
    <n v="0"/>
    <n v="93.594800000000006"/>
    <x v="3"/>
  </r>
  <r>
    <n v="3355"/>
    <x v="1662"/>
    <s v="19/7/2014"/>
    <x v="885"/>
    <x v="1"/>
    <x v="119"/>
    <s v="Christine Abelman"/>
    <x v="1"/>
    <s v="United States"/>
    <s v="Bristol"/>
    <x v="29"/>
    <n v="6010"/>
    <x v="3"/>
    <x v="1529"/>
    <x v="0"/>
    <x v="3"/>
    <x v="1516"/>
    <n v="70.56"/>
    <n v="1"/>
    <n v="0.3"/>
    <n v="-4.032"/>
    <x v="3"/>
  </r>
  <r>
    <n v="3356"/>
    <x v="1662"/>
    <s v="19/7/2014"/>
    <x v="885"/>
    <x v="1"/>
    <x v="119"/>
    <s v="Christine Abelman"/>
    <x v="1"/>
    <s v="United States"/>
    <s v="Bristol"/>
    <x v="29"/>
    <n v="6010"/>
    <x v="3"/>
    <x v="864"/>
    <x v="1"/>
    <x v="8"/>
    <x v="858"/>
    <n v="20.88"/>
    <n v="2"/>
    <n v="0"/>
    <n v="9.6047999999999991"/>
    <x v="3"/>
  </r>
  <r>
    <n v="3357"/>
    <x v="1662"/>
    <s v="19/7/2014"/>
    <x v="885"/>
    <x v="1"/>
    <x v="119"/>
    <s v="Christine Abelman"/>
    <x v="1"/>
    <s v="United States"/>
    <s v="Bristol"/>
    <x v="29"/>
    <n v="6010"/>
    <x v="3"/>
    <x v="315"/>
    <x v="1"/>
    <x v="8"/>
    <x v="315"/>
    <n v="3.81"/>
    <n v="1"/>
    <n v="0"/>
    <n v="1.8288"/>
    <x v="3"/>
  </r>
  <r>
    <n v="3358"/>
    <x v="1663"/>
    <s v="7/9/2017"/>
    <x v="462"/>
    <x v="1"/>
    <x v="376"/>
    <s v="Nicole Fjeld"/>
    <x v="2"/>
    <s v="United States"/>
    <s v="Chicago"/>
    <x v="10"/>
    <n v="60610"/>
    <x v="2"/>
    <x v="885"/>
    <x v="1"/>
    <x v="10"/>
    <x v="33"/>
    <n v="73.007999999999996"/>
    <n v="9"/>
    <n v="0.2"/>
    <n v="26.465399999999999"/>
    <x v="5"/>
  </r>
  <r>
    <n v="3359"/>
    <x v="1664"/>
    <s v="6/5/2016"/>
    <x v="761"/>
    <x v="1"/>
    <x v="578"/>
    <s v="Art Ferguson"/>
    <x v="0"/>
    <s v="United States"/>
    <s v="Chicago"/>
    <x v="10"/>
    <n v="60610"/>
    <x v="2"/>
    <x v="385"/>
    <x v="1"/>
    <x v="8"/>
    <x v="386"/>
    <n v="3.2080000000000002"/>
    <n v="2"/>
    <n v="0.8"/>
    <n v="-5.2931999999999997"/>
    <x v="1"/>
  </r>
  <r>
    <n v="3360"/>
    <x v="1664"/>
    <s v="6/5/2016"/>
    <x v="761"/>
    <x v="1"/>
    <x v="578"/>
    <s v="Art Ferguson"/>
    <x v="0"/>
    <s v="United States"/>
    <s v="Chicago"/>
    <x v="10"/>
    <n v="60610"/>
    <x v="2"/>
    <x v="960"/>
    <x v="2"/>
    <x v="11"/>
    <x v="953"/>
    <n v="26.175999999999998"/>
    <n v="2"/>
    <n v="0.2"/>
    <n v="-3.2719999999999998"/>
    <x v="1"/>
  </r>
  <r>
    <n v="3361"/>
    <x v="1665"/>
    <s v="4/6/2015"/>
    <x v="920"/>
    <x v="0"/>
    <x v="426"/>
    <s v="Tracy Collins"/>
    <x v="2"/>
    <s v="United States"/>
    <s v="New York City"/>
    <x v="15"/>
    <n v="10024"/>
    <x v="3"/>
    <x v="229"/>
    <x v="1"/>
    <x v="10"/>
    <x v="230"/>
    <n v="30.44"/>
    <n v="4"/>
    <n v="0"/>
    <n v="14.306800000000001"/>
    <x v="1"/>
  </r>
  <r>
    <n v="3362"/>
    <x v="1665"/>
    <s v="4/6/2015"/>
    <x v="920"/>
    <x v="0"/>
    <x v="426"/>
    <s v="Tracy Collins"/>
    <x v="2"/>
    <s v="United States"/>
    <s v="New York City"/>
    <x v="15"/>
    <n v="10024"/>
    <x v="3"/>
    <x v="1530"/>
    <x v="0"/>
    <x v="5"/>
    <x v="1517"/>
    <n v="35.28"/>
    <n v="3"/>
    <n v="0"/>
    <n v="11.995200000000001"/>
    <x v="1"/>
  </r>
  <r>
    <n v="3363"/>
    <x v="1666"/>
    <s v="13/12/2015"/>
    <x v="604"/>
    <x v="1"/>
    <x v="656"/>
    <s v="Dean percer"/>
    <x v="2"/>
    <s v="United States"/>
    <s v="Revere"/>
    <x v="31"/>
    <n v="2151"/>
    <x v="3"/>
    <x v="498"/>
    <x v="1"/>
    <x v="10"/>
    <x v="498"/>
    <n v="19.440000000000001"/>
    <n v="3"/>
    <n v="0"/>
    <n v="9.3312000000000008"/>
    <x v="2"/>
  </r>
  <r>
    <n v="3364"/>
    <x v="1666"/>
    <s v="13/12/2015"/>
    <x v="604"/>
    <x v="1"/>
    <x v="656"/>
    <s v="Dean percer"/>
    <x v="2"/>
    <s v="United States"/>
    <s v="Revere"/>
    <x v="31"/>
    <n v="2151"/>
    <x v="3"/>
    <x v="92"/>
    <x v="1"/>
    <x v="8"/>
    <x v="92"/>
    <n v="37.880000000000003"/>
    <n v="2"/>
    <n v="0"/>
    <n v="18.940000000000001"/>
    <x v="2"/>
  </r>
  <r>
    <n v="3365"/>
    <x v="1667"/>
    <s v="16/7/2016"/>
    <x v="461"/>
    <x v="0"/>
    <x v="466"/>
    <s v="Mark Cousins"/>
    <x v="1"/>
    <s v="United States"/>
    <s v="Houston"/>
    <x v="5"/>
    <n v="77036"/>
    <x v="2"/>
    <x v="740"/>
    <x v="0"/>
    <x v="5"/>
    <x v="222"/>
    <n v="9.5519999999999996"/>
    <n v="3"/>
    <n v="0.6"/>
    <n v="-3.8208000000000002"/>
    <x v="4"/>
  </r>
  <r>
    <n v="3366"/>
    <x v="1668"/>
    <s v="31/1/2014"/>
    <x v="921"/>
    <x v="2"/>
    <x v="702"/>
    <s v="Liz Carlisle"/>
    <x v="0"/>
    <s v="United States"/>
    <s v="Mission Viejo"/>
    <x v="1"/>
    <n v="92691"/>
    <x v="1"/>
    <x v="1106"/>
    <x v="0"/>
    <x v="0"/>
    <x v="1095"/>
    <n v="290.666"/>
    <n v="2"/>
    <n v="0.15"/>
    <n v="3.4196"/>
    <x v="4"/>
  </r>
  <r>
    <n v="3367"/>
    <x v="1669"/>
    <s v="9/7/2014"/>
    <x v="406"/>
    <x v="1"/>
    <x v="312"/>
    <s v="Brian Moss"/>
    <x v="1"/>
    <s v="United States"/>
    <s v="Dallas"/>
    <x v="5"/>
    <n v="75217"/>
    <x v="2"/>
    <x v="934"/>
    <x v="1"/>
    <x v="10"/>
    <x v="927"/>
    <n v="10.368"/>
    <n v="2"/>
    <n v="0.2"/>
    <n v="3.6288"/>
    <x v="5"/>
  </r>
  <r>
    <n v="3368"/>
    <x v="1669"/>
    <s v="9/7/2014"/>
    <x v="406"/>
    <x v="1"/>
    <x v="312"/>
    <s v="Brian Moss"/>
    <x v="1"/>
    <s v="United States"/>
    <s v="Dallas"/>
    <x v="5"/>
    <n v="75217"/>
    <x v="2"/>
    <x v="1357"/>
    <x v="1"/>
    <x v="10"/>
    <x v="1343"/>
    <n v="14.352"/>
    <n v="3"/>
    <n v="0.2"/>
    <n v="4.4850000000000003"/>
    <x v="5"/>
  </r>
  <r>
    <n v="3369"/>
    <x v="1670"/>
    <s v="21/11/2015"/>
    <x v="332"/>
    <x v="1"/>
    <x v="508"/>
    <s v="Natalie Webber"/>
    <x v="0"/>
    <s v="United States"/>
    <s v="Las Vegas"/>
    <x v="33"/>
    <n v="89115"/>
    <x v="1"/>
    <x v="1531"/>
    <x v="0"/>
    <x v="0"/>
    <x v="1518"/>
    <n v="141.96"/>
    <n v="2"/>
    <n v="0"/>
    <n v="41.168399999999998"/>
    <x v="1"/>
  </r>
  <r>
    <n v="3370"/>
    <x v="1670"/>
    <s v="21/11/2015"/>
    <x v="332"/>
    <x v="1"/>
    <x v="508"/>
    <s v="Natalie Webber"/>
    <x v="0"/>
    <s v="United States"/>
    <s v="Las Vegas"/>
    <x v="33"/>
    <n v="89115"/>
    <x v="1"/>
    <x v="340"/>
    <x v="1"/>
    <x v="8"/>
    <x v="340"/>
    <n v="66.048000000000002"/>
    <n v="4"/>
    <n v="0.2"/>
    <n v="23.116800000000001"/>
    <x v="1"/>
  </r>
  <r>
    <n v="3371"/>
    <x v="1671"/>
    <s v="25/3/2016"/>
    <x v="595"/>
    <x v="3"/>
    <x v="509"/>
    <s v="Toby Braunhardt"/>
    <x v="0"/>
    <s v="United States"/>
    <s v="Norman"/>
    <x v="26"/>
    <n v="73071"/>
    <x v="2"/>
    <x v="217"/>
    <x v="2"/>
    <x v="11"/>
    <x v="218"/>
    <n v="1287.45"/>
    <n v="5"/>
    <n v="0"/>
    <n v="244.6155"/>
    <x v="7"/>
  </r>
  <r>
    <n v="3372"/>
    <x v="1672"/>
    <s v="23/9/2017"/>
    <x v="420"/>
    <x v="1"/>
    <x v="94"/>
    <s v="Bruce Stewart"/>
    <x v="0"/>
    <s v="United States"/>
    <s v="San Francisco"/>
    <x v="1"/>
    <n v="94122"/>
    <x v="1"/>
    <x v="973"/>
    <x v="1"/>
    <x v="8"/>
    <x v="967"/>
    <n v="25.824000000000002"/>
    <n v="6"/>
    <n v="0.2"/>
    <n v="9.0383999999999993"/>
    <x v="2"/>
  </r>
  <r>
    <n v="3373"/>
    <x v="1672"/>
    <s v="23/9/2017"/>
    <x v="420"/>
    <x v="1"/>
    <x v="94"/>
    <s v="Bruce Stewart"/>
    <x v="0"/>
    <s v="United States"/>
    <s v="San Francisco"/>
    <x v="1"/>
    <n v="94122"/>
    <x v="1"/>
    <x v="1429"/>
    <x v="1"/>
    <x v="9"/>
    <x v="1417"/>
    <n v="160.96"/>
    <n v="2"/>
    <n v="0"/>
    <n v="48.287999999999997"/>
    <x v="2"/>
  </r>
  <r>
    <n v="3374"/>
    <x v="1673"/>
    <s v="4/12/2015"/>
    <x v="763"/>
    <x v="1"/>
    <x v="2"/>
    <s v="Sean O'Donnell"/>
    <x v="0"/>
    <s v="United States"/>
    <s v="Hempstead"/>
    <x v="15"/>
    <n v="11550"/>
    <x v="3"/>
    <x v="1462"/>
    <x v="0"/>
    <x v="5"/>
    <x v="1448"/>
    <n v="28.44"/>
    <n v="3"/>
    <n v="0"/>
    <n v="11.375999999999999"/>
    <x v="5"/>
  </r>
  <r>
    <n v="3375"/>
    <x v="1673"/>
    <s v="4/12/2015"/>
    <x v="763"/>
    <x v="1"/>
    <x v="2"/>
    <s v="Sean O'Donnell"/>
    <x v="0"/>
    <s v="United States"/>
    <s v="Hempstead"/>
    <x v="15"/>
    <n v="11550"/>
    <x v="3"/>
    <x v="394"/>
    <x v="0"/>
    <x v="1"/>
    <x v="395"/>
    <n v="364.41"/>
    <n v="5"/>
    <n v="0.1"/>
    <n v="8.0980000000000008"/>
    <x v="5"/>
  </r>
  <r>
    <n v="3376"/>
    <x v="1673"/>
    <s v="4/12/2015"/>
    <x v="763"/>
    <x v="1"/>
    <x v="2"/>
    <s v="Sean O'Donnell"/>
    <x v="0"/>
    <s v="United States"/>
    <s v="Hempstead"/>
    <x v="15"/>
    <n v="11550"/>
    <x v="3"/>
    <x v="433"/>
    <x v="2"/>
    <x v="7"/>
    <x v="433"/>
    <n v="39.96"/>
    <n v="4"/>
    <n v="0"/>
    <n v="10.3896"/>
    <x v="5"/>
  </r>
  <r>
    <n v="3377"/>
    <x v="1673"/>
    <s v="4/12/2015"/>
    <x v="763"/>
    <x v="1"/>
    <x v="2"/>
    <s v="Sean O'Donnell"/>
    <x v="0"/>
    <s v="United States"/>
    <s v="Hempstead"/>
    <x v="15"/>
    <n v="11550"/>
    <x v="3"/>
    <x v="228"/>
    <x v="0"/>
    <x v="1"/>
    <x v="229"/>
    <n v="361.76400000000001"/>
    <n v="2"/>
    <n v="0.1"/>
    <n v="68.333200000000005"/>
    <x v="5"/>
  </r>
  <r>
    <n v="3378"/>
    <x v="1674"/>
    <s v="1/11/2016"/>
    <x v="271"/>
    <x v="2"/>
    <x v="703"/>
    <s v="Cindy Schnelling"/>
    <x v="1"/>
    <s v="United States"/>
    <s v="Conroe"/>
    <x v="5"/>
    <n v="77301"/>
    <x v="2"/>
    <x v="1018"/>
    <x v="1"/>
    <x v="4"/>
    <x v="1519"/>
    <n v="111.672"/>
    <n v="9"/>
    <n v="0.2"/>
    <n v="6.9794999999999998"/>
    <x v="0"/>
  </r>
  <r>
    <n v="3379"/>
    <x v="1675"/>
    <s v="17/3/2017"/>
    <x v="312"/>
    <x v="1"/>
    <x v="178"/>
    <s v="Philisse Overcash"/>
    <x v="2"/>
    <s v="United States"/>
    <s v="Houston"/>
    <x v="5"/>
    <n v="77095"/>
    <x v="2"/>
    <x v="1426"/>
    <x v="1"/>
    <x v="8"/>
    <x v="1414"/>
    <n v="13.776"/>
    <n v="6"/>
    <n v="0.8"/>
    <n v="-22.041599999999999"/>
    <x v="1"/>
  </r>
  <r>
    <n v="3380"/>
    <x v="1675"/>
    <s v="17/3/2017"/>
    <x v="312"/>
    <x v="1"/>
    <x v="178"/>
    <s v="Philisse Overcash"/>
    <x v="2"/>
    <s v="United States"/>
    <s v="Houston"/>
    <x v="5"/>
    <n v="77095"/>
    <x v="2"/>
    <x v="1532"/>
    <x v="1"/>
    <x v="10"/>
    <x v="1520"/>
    <n v="10.272"/>
    <n v="3"/>
    <n v="0.2"/>
    <n v="3.21"/>
    <x v="1"/>
  </r>
  <r>
    <n v="3381"/>
    <x v="1676"/>
    <s v="23/11/2017"/>
    <x v="865"/>
    <x v="2"/>
    <x v="143"/>
    <s v="Tamara Dahlen"/>
    <x v="0"/>
    <s v="United States"/>
    <s v="Philadelphia"/>
    <x v="9"/>
    <n v="19120"/>
    <x v="3"/>
    <x v="1533"/>
    <x v="0"/>
    <x v="5"/>
    <x v="1521"/>
    <n v="24.047999999999998"/>
    <n v="9"/>
    <n v="0.2"/>
    <n v="7.2144000000000004"/>
    <x v="6"/>
  </r>
  <r>
    <n v="3382"/>
    <x v="1677"/>
    <s v="27/8/2017"/>
    <x v="624"/>
    <x v="2"/>
    <x v="407"/>
    <s v="Stefania Perrino"/>
    <x v="1"/>
    <s v="United States"/>
    <s v="Tampa"/>
    <x v="2"/>
    <n v="33614"/>
    <x v="0"/>
    <x v="135"/>
    <x v="1"/>
    <x v="12"/>
    <x v="136"/>
    <n v="2.8959999999999999"/>
    <n v="1"/>
    <n v="0.2"/>
    <n v="0.97740000000000005"/>
    <x v="0"/>
  </r>
  <r>
    <n v="3383"/>
    <x v="1678"/>
    <s v="4/12/2015"/>
    <x v="234"/>
    <x v="0"/>
    <x v="333"/>
    <s v="Maribeth Schnelling"/>
    <x v="0"/>
    <s v="United States"/>
    <s v="New York City"/>
    <x v="15"/>
    <n v="10035"/>
    <x v="3"/>
    <x v="1303"/>
    <x v="1"/>
    <x v="12"/>
    <x v="1288"/>
    <n v="17.940000000000001"/>
    <n v="3"/>
    <n v="0"/>
    <n v="8.7905999999999995"/>
    <x v="3"/>
  </r>
  <r>
    <n v="3384"/>
    <x v="1678"/>
    <s v="4/12/2015"/>
    <x v="234"/>
    <x v="0"/>
    <x v="333"/>
    <s v="Maribeth Schnelling"/>
    <x v="0"/>
    <s v="United States"/>
    <s v="New York City"/>
    <x v="15"/>
    <n v="10035"/>
    <x v="3"/>
    <x v="1534"/>
    <x v="0"/>
    <x v="1"/>
    <x v="1522"/>
    <n v="384.17399999999998"/>
    <n v="7"/>
    <n v="0.1"/>
    <n v="29.880199999999999"/>
    <x v="3"/>
  </r>
  <r>
    <n v="3385"/>
    <x v="1678"/>
    <s v="4/12/2015"/>
    <x v="234"/>
    <x v="0"/>
    <x v="333"/>
    <s v="Maribeth Schnelling"/>
    <x v="0"/>
    <s v="United States"/>
    <s v="New York City"/>
    <x v="15"/>
    <n v="10035"/>
    <x v="3"/>
    <x v="907"/>
    <x v="2"/>
    <x v="7"/>
    <x v="899"/>
    <n v="1799.75"/>
    <n v="5"/>
    <n v="0"/>
    <n v="539.92499999999995"/>
    <x v="3"/>
  </r>
  <r>
    <n v="3386"/>
    <x v="1679"/>
    <s v="7/10/2017"/>
    <x v="768"/>
    <x v="1"/>
    <x v="656"/>
    <s v="Dean percer"/>
    <x v="2"/>
    <s v="United States"/>
    <s v="Charlotte"/>
    <x v="3"/>
    <n v="28205"/>
    <x v="0"/>
    <x v="245"/>
    <x v="1"/>
    <x v="4"/>
    <x v="246"/>
    <n v="580.67200000000003"/>
    <n v="4"/>
    <n v="0.2"/>
    <n v="65.325599999999994"/>
    <x v="1"/>
  </r>
  <r>
    <n v="3387"/>
    <x v="1679"/>
    <s v="7/10/2017"/>
    <x v="768"/>
    <x v="1"/>
    <x v="656"/>
    <s v="Dean percer"/>
    <x v="2"/>
    <s v="United States"/>
    <s v="Charlotte"/>
    <x v="3"/>
    <n v="28205"/>
    <x v="0"/>
    <x v="550"/>
    <x v="1"/>
    <x v="13"/>
    <x v="128"/>
    <n v="18.936"/>
    <n v="3"/>
    <n v="0.2"/>
    <n v="5.9175000000000004"/>
    <x v="1"/>
  </r>
  <r>
    <n v="3388"/>
    <x v="1679"/>
    <s v="7/10/2017"/>
    <x v="768"/>
    <x v="1"/>
    <x v="656"/>
    <s v="Dean percer"/>
    <x v="2"/>
    <s v="United States"/>
    <s v="Charlotte"/>
    <x v="3"/>
    <n v="28205"/>
    <x v="0"/>
    <x v="872"/>
    <x v="2"/>
    <x v="7"/>
    <x v="866"/>
    <n v="222.38399999999999"/>
    <n v="2"/>
    <n v="0.2"/>
    <n v="16.678799999999999"/>
    <x v="1"/>
  </r>
  <r>
    <n v="3389"/>
    <x v="1679"/>
    <s v="7/10/2017"/>
    <x v="768"/>
    <x v="1"/>
    <x v="656"/>
    <s v="Dean percer"/>
    <x v="2"/>
    <s v="United States"/>
    <s v="Charlotte"/>
    <x v="3"/>
    <n v="28205"/>
    <x v="0"/>
    <x v="912"/>
    <x v="1"/>
    <x v="8"/>
    <x v="904"/>
    <n v="50.454000000000001"/>
    <n v="6"/>
    <n v="0.7"/>
    <n v="-33.636000000000003"/>
    <x v="1"/>
  </r>
  <r>
    <n v="3390"/>
    <x v="1679"/>
    <s v="7/10/2017"/>
    <x v="768"/>
    <x v="1"/>
    <x v="656"/>
    <s v="Dean percer"/>
    <x v="2"/>
    <s v="United States"/>
    <s v="Charlotte"/>
    <x v="3"/>
    <n v="28205"/>
    <x v="0"/>
    <x v="977"/>
    <x v="0"/>
    <x v="3"/>
    <x v="832"/>
    <n v="154.76400000000001"/>
    <n v="3"/>
    <n v="0.4"/>
    <n v="-36.111600000000003"/>
    <x v="1"/>
  </r>
  <r>
    <n v="3391"/>
    <x v="1680"/>
    <s v="25/3/2017"/>
    <x v="922"/>
    <x v="0"/>
    <x v="551"/>
    <s v="Duane Benoit"/>
    <x v="0"/>
    <s v="United States"/>
    <s v="Dallas"/>
    <x v="5"/>
    <n v="75081"/>
    <x v="2"/>
    <x v="1433"/>
    <x v="1"/>
    <x v="10"/>
    <x v="1421"/>
    <n v="6.8479999999999999"/>
    <n v="2"/>
    <n v="0.2"/>
    <n v="2.14"/>
    <x v="3"/>
  </r>
  <r>
    <n v="3392"/>
    <x v="1681"/>
    <s v="9/8/2014"/>
    <x v="923"/>
    <x v="1"/>
    <x v="377"/>
    <s v="Matthew Grinstein"/>
    <x v="2"/>
    <s v="United States"/>
    <s v="Seattle"/>
    <x v="4"/>
    <n v="98103"/>
    <x v="1"/>
    <x v="638"/>
    <x v="2"/>
    <x v="7"/>
    <x v="638"/>
    <n v="1091.1679999999999"/>
    <n v="4"/>
    <n v="0.2"/>
    <n v="68.197999999999993"/>
    <x v="1"/>
  </r>
  <r>
    <n v="3393"/>
    <x v="1681"/>
    <s v="9/8/2014"/>
    <x v="923"/>
    <x v="1"/>
    <x v="377"/>
    <s v="Matthew Grinstein"/>
    <x v="2"/>
    <s v="United States"/>
    <s v="Seattle"/>
    <x v="4"/>
    <n v="98103"/>
    <x v="1"/>
    <x v="1075"/>
    <x v="2"/>
    <x v="7"/>
    <x v="1065"/>
    <n v="219.16800000000001"/>
    <n v="2"/>
    <n v="0.2"/>
    <n v="-43.833599999999997"/>
    <x v="1"/>
  </r>
  <r>
    <n v="3394"/>
    <x v="1682"/>
    <s v="22/11/2014"/>
    <x v="573"/>
    <x v="2"/>
    <x v="699"/>
    <s v="Evan Henry"/>
    <x v="0"/>
    <s v="United States"/>
    <s v="Pasadena"/>
    <x v="5"/>
    <n v="77506"/>
    <x v="2"/>
    <x v="1002"/>
    <x v="1"/>
    <x v="8"/>
    <x v="994"/>
    <n v="6.9279999999999999"/>
    <n v="1"/>
    <n v="0.8"/>
    <n v="-11.0848"/>
    <x v="0"/>
  </r>
  <r>
    <n v="3395"/>
    <x v="1683"/>
    <s v="10/6/2017"/>
    <x v="272"/>
    <x v="3"/>
    <x v="488"/>
    <s v="Carl Ludwig"/>
    <x v="0"/>
    <s v="United States"/>
    <s v="Philadelphia"/>
    <x v="9"/>
    <n v="19143"/>
    <x v="3"/>
    <x v="1305"/>
    <x v="1"/>
    <x v="10"/>
    <x v="1290"/>
    <n v="40.031999999999996"/>
    <n v="6"/>
    <n v="0.2"/>
    <n v="15.012"/>
    <x v="7"/>
  </r>
  <r>
    <n v="3396"/>
    <x v="1684"/>
    <s v="1/7/2017"/>
    <x v="924"/>
    <x v="1"/>
    <x v="580"/>
    <s v="Karen Ferguson"/>
    <x v="2"/>
    <s v="United States"/>
    <s v="Indianapolis"/>
    <x v="14"/>
    <n v="46203"/>
    <x v="2"/>
    <x v="1439"/>
    <x v="1"/>
    <x v="4"/>
    <x v="1427"/>
    <n v="443.92"/>
    <n v="4"/>
    <n v="0"/>
    <n v="13.317600000000001"/>
    <x v="2"/>
  </r>
  <r>
    <n v="3397"/>
    <x v="1684"/>
    <s v="1/7/2017"/>
    <x v="924"/>
    <x v="1"/>
    <x v="580"/>
    <s v="Karen Ferguson"/>
    <x v="2"/>
    <s v="United States"/>
    <s v="Indianapolis"/>
    <x v="14"/>
    <n v="46203"/>
    <x v="2"/>
    <x v="13"/>
    <x v="1"/>
    <x v="8"/>
    <x v="13"/>
    <n v="169.99"/>
    <n v="1"/>
    <n v="0"/>
    <n v="78.195400000000006"/>
    <x v="2"/>
  </r>
  <r>
    <n v="3398"/>
    <x v="1684"/>
    <s v="1/7/2017"/>
    <x v="924"/>
    <x v="1"/>
    <x v="580"/>
    <s v="Karen Ferguson"/>
    <x v="2"/>
    <s v="United States"/>
    <s v="Indianapolis"/>
    <x v="14"/>
    <n v="46203"/>
    <x v="2"/>
    <x v="490"/>
    <x v="1"/>
    <x v="10"/>
    <x v="490"/>
    <n v="25.92"/>
    <n v="4"/>
    <n v="0"/>
    <n v="12.441599999999999"/>
    <x v="2"/>
  </r>
  <r>
    <n v="3399"/>
    <x v="1685"/>
    <s v="21/11/2014"/>
    <x v="158"/>
    <x v="1"/>
    <x v="704"/>
    <s v="Dave Hallsten"/>
    <x v="1"/>
    <s v="United States"/>
    <s v="Richmond"/>
    <x v="0"/>
    <n v="40475"/>
    <x v="0"/>
    <x v="687"/>
    <x v="2"/>
    <x v="7"/>
    <x v="687"/>
    <n v="36.99"/>
    <n v="1"/>
    <n v="0"/>
    <n v="9.9872999999999994"/>
    <x v="3"/>
  </r>
  <r>
    <n v="3400"/>
    <x v="1685"/>
    <s v="21/11/2014"/>
    <x v="158"/>
    <x v="1"/>
    <x v="704"/>
    <s v="Dave Hallsten"/>
    <x v="1"/>
    <s v="United States"/>
    <s v="Richmond"/>
    <x v="0"/>
    <n v="40475"/>
    <x v="0"/>
    <x v="1078"/>
    <x v="1"/>
    <x v="10"/>
    <x v="1068"/>
    <n v="629.1"/>
    <n v="6"/>
    <n v="0"/>
    <n v="301.96800000000002"/>
    <x v="3"/>
  </r>
  <r>
    <n v="3401"/>
    <x v="1685"/>
    <s v="21/11/2014"/>
    <x v="158"/>
    <x v="1"/>
    <x v="704"/>
    <s v="Dave Hallsten"/>
    <x v="1"/>
    <s v="United States"/>
    <s v="Richmond"/>
    <x v="0"/>
    <n v="40475"/>
    <x v="0"/>
    <x v="557"/>
    <x v="1"/>
    <x v="4"/>
    <x v="556"/>
    <n v="193.95"/>
    <n v="3"/>
    <n v="0"/>
    <n v="9.6974999999999998"/>
    <x v="3"/>
  </r>
  <r>
    <n v="3402"/>
    <x v="1685"/>
    <s v="21/11/2014"/>
    <x v="158"/>
    <x v="1"/>
    <x v="704"/>
    <s v="Dave Hallsten"/>
    <x v="1"/>
    <s v="United States"/>
    <s v="Richmond"/>
    <x v="0"/>
    <n v="40475"/>
    <x v="0"/>
    <x v="6"/>
    <x v="1"/>
    <x v="6"/>
    <x v="6"/>
    <n v="5.46"/>
    <n v="3"/>
    <n v="0"/>
    <n v="1.4742"/>
    <x v="3"/>
  </r>
  <r>
    <n v="3403"/>
    <x v="1686"/>
    <s v="4/5/2015"/>
    <x v="27"/>
    <x v="2"/>
    <x v="156"/>
    <s v="Laura Armstrong"/>
    <x v="1"/>
    <s v="United States"/>
    <s v="Tinley Park"/>
    <x v="10"/>
    <n v="60477"/>
    <x v="2"/>
    <x v="740"/>
    <x v="0"/>
    <x v="5"/>
    <x v="222"/>
    <n v="22.288"/>
    <n v="7"/>
    <n v="0.6"/>
    <n v="-8.9152000000000005"/>
    <x v="6"/>
  </r>
  <r>
    <n v="3404"/>
    <x v="1687"/>
    <s v="29/5/2017"/>
    <x v="742"/>
    <x v="1"/>
    <x v="521"/>
    <s v="Henia Zydlo"/>
    <x v="0"/>
    <s v="United States"/>
    <s v="Houston"/>
    <x v="5"/>
    <n v="77095"/>
    <x v="2"/>
    <x v="1535"/>
    <x v="0"/>
    <x v="5"/>
    <x v="1523"/>
    <n v="65.424000000000007"/>
    <n v="4"/>
    <n v="0.6"/>
    <n v="-52.339199999999998"/>
    <x v="2"/>
  </r>
  <r>
    <n v="3405"/>
    <x v="1688"/>
    <s v="17/10/2015"/>
    <x v="334"/>
    <x v="3"/>
    <x v="496"/>
    <s v="Charlotte Melton"/>
    <x v="0"/>
    <s v="United States"/>
    <s v="Los Angeles"/>
    <x v="1"/>
    <n v="90004"/>
    <x v="1"/>
    <x v="41"/>
    <x v="1"/>
    <x v="4"/>
    <x v="41"/>
    <n v="77.88"/>
    <n v="2"/>
    <n v="0"/>
    <n v="3.8940000000000001"/>
    <x v="7"/>
  </r>
  <r>
    <n v="3406"/>
    <x v="1689"/>
    <s v="23/4/2014"/>
    <x v="925"/>
    <x v="1"/>
    <x v="697"/>
    <s v="Laurel Beltran"/>
    <x v="2"/>
    <s v="United States"/>
    <s v="Columbus"/>
    <x v="24"/>
    <n v="43229"/>
    <x v="3"/>
    <x v="228"/>
    <x v="0"/>
    <x v="1"/>
    <x v="229"/>
    <n v="281.37200000000001"/>
    <n v="2"/>
    <n v="0.3"/>
    <n v="-12.0588"/>
    <x v="1"/>
  </r>
  <r>
    <n v="3407"/>
    <x v="1689"/>
    <s v="23/4/2014"/>
    <x v="925"/>
    <x v="1"/>
    <x v="697"/>
    <s v="Laurel Beltran"/>
    <x v="2"/>
    <s v="United States"/>
    <s v="Columbus"/>
    <x v="24"/>
    <n v="43229"/>
    <x v="3"/>
    <x v="228"/>
    <x v="0"/>
    <x v="1"/>
    <x v="229"/>
    <n v="281.37200000000001"/>
    <n v="2"/>
    <n v="0.3"/>
    <n v="-12.0588"/>
    <x v="1"/>
  </r>
  <r>
    <n v="3408"/>
    <x v="1689"/>
    <s v="23/4/2014"/>
    <x v="925"/>
    <x v="1"/>
    <x v="697"/>
    <s v="Laurel Beltran"/>
    <x v="2"/>
    <s v="United States"/>
    <s v="Columbus"/>
    <x v="24"/>
    <n v="43229"/>
    <x v="3"/>
    <x v="744"/>
    <x v="1"/>
    <x v="8"/>
    <x v="742"/>
    <n v="7.4880000000000004"/>
    <n v="8"/>
    <n v="0.7"/>
    <n v="-5.2416"/>
    <x v="1"/>
  </r>
  <r>
    <n v="3409"/>
    <x v="1689"/>
    <s v="23/4/2014"/>
    <x v="925"/>
    <x v="1"/>
    <x v="697"/>
    <s v="Laurel Beltran"/>
    <x v="2"/>
    <s v="United States"/>
    <s v="Columbus"/>
    <x v="24"/>
    <n v="43229"/>
    <x v="3"/>
    <x v="770"/>
    <x v="0"/>
    <x v="5"/>
    <x v="769"/>
    <n v="22.335999999999999"/>
    <n v="4"/>
    <n v="0.2"/>
    <n v="7.8175999999999997"/>
    <x v="1"/>
  </r>
  <r>
    <n v="3410"/>
    <x v="1690"/>
    <s v="30/4/2017"/>
    <x v="593"/>
    <x v="1"/>
    <x v="223"/>
    <s v="Jeremy Farry"/>
    <x v="0"/>
    <s v="United States"/>
    <s v="Columbus"/>
    <x v="24"/>
    <n v="43229"/>
    <x v="3"/>
    <x v="498"/>
    <x v="1"/>
    <x v="10"/>
    <x v="498"/>
    <n v="10.368"/>
    <n v="2"/>
    <n v="0.2"/>
    <n v="3.6288"/>
    <x v="5"/>
  </r>
  <r>
    <n v="3411"/>
    <x v="1691"/>
    <s v="20/9/2016"/>
    <x v="926"/>
    <x v="1"/>
    <x v="620"/>
    <s v="Greg Maxwell"/>
    <x v="1"/>
    <s v="United States"/>
    <s v="San Francisco"/>
    <x v="1"/>
    <n v="94122"/>
    <x v="1"/>
    <x v="1490"/>
    <x v="1"/>
    <x v="10"/>
    <x v="1477"/>
    <n v="65.790000000000006"/>
    <n v="9"/>
    <n v="0"/>
    <n v="30.263400000000001"/>
    <x v="1"/>
  </r>
  <r>
    <n v="3412"/>
    <x v="1691"/>
    <s v="20/9/2016"/>
    <x v="926"/>
    <x v="1"/>
    <x v="620"/>
    <s v="Greg Maxwell"/>
    <x v="1"/>
    <s v="United States"/>
    <s v="San Francisco"/>
    <x v="1"/>
    <n v="94122"/>
    <x v="1"/>
    <x v="13"/>
    <x v="1"/>
    <x v="8"/>
    <x v="13"/>
    <n v="271.98399999999998"/>
    <n v="2"/>
    <n v="0.2"/>
    <n v="88.394800000000004"/>
    <x v="1"/>
  </r>
  <r>
    <n v="3413"/>
    <x v="1691"/>
    <s v="20/9/2016"/>
    <x v="926"/>
    <x v="1"/>
    <x v="620"/>
    <s v="Greg Maxwell"/>
    <x v="1"/>
    <s v="United States"/>
    <s v="San Francisco"/>
    <x v="1"/>
    <n v="94122"/>
    <x v="1"/>
    <x v="134"/>
    <x v="1"/>
    <x v="6"/>
    <x v="135"/>
    <n v="11.76"/>
    <n v="4"/>
    <n v="0"/>
    <n v="3.1751999999999998"/>
    <x v="1"/>
  </r>
  <r>
    <n v="3414"/>
    <x v="1691"/>
    <s v="20/9/2016"/>
    <x v="926"/>
    <x v="1"/>
    <x v="620"/>
    <s v="Greg Maxwell"/>
    <x v="1"/>
    <s v="United States"/>
    <s v="San Francisco"/>
    <x v="1"/>
    <n v="94122"/>
    <x v="1"/>
    <x v="1413"/>
    <x v="1"/>
    <x v="10"/>
    <x v="1400"/>
    <n v="77.52"/>
    <n v="2"/>
    <n v="0"/>
    <n v="37.9848"/>
    <x v="1"/>
  </r>
  <r>
    <n v="3415"/>
    <x v="1691"/>
    <s v="20/9/2016"/>
    <x v="926"/>
    <x v="1"/>
    <x v="620"/>
    <s v="Greg Maxwell"/>
    <x v="1"/>
    <s v="United States"/>
    <s v="San Francisco"/>
    <x v="1"/>
    <n v="94122"/>
    <x v="1"/>
    <x v="999"/>
    <x v="1"/>
    <x v="8"/>
    <x v="991"/>
    <n v="48.64"/>
    <n v="2"/>
    <n v="0.2"/>
    <n v="15.808"/>
    <x v="1"/>
  </r>
  <r>
    <n v="3416"/>
    <x v="1692"/>
    <s v="2/9/2016"/>
    <x v="48"/>
    <x v="3"/>
    <x v="196"/>
    <s v="Sonia Sunley"/>
    <x v="0"/>
    <s v="United States"/>
    <s v="Madison"/>
    <x v="6"/>
    <n v="53711"/>
    <x v="2"/>
    <x v="1088"/>
    <x v="1"/>
    <x v="13"/>
    <x v="1078"/>
    <n v="1.81"/>
    <n v="1"/>
    <n v="0"/>
    <n v="0.65159999999999996"/>
    <x v="7"/>
  </r>
  <r>
    <n v="3417"/>
    <x v="1692"/>
    <s v="2/9/2016"/>
    <x v="48"/>
    <x v="3"/>
    <x v="196"/>
    <s v="Sonia Sunley"/>
    <x v="0"/>
    <s v="United States"/>
    <s v="Madison"/>
    <x v="6"/>
    <n v="53711"/>
    <x v="2"/>
    <x v="925"/>
    <x v="1"/>
    <x v="8"/>
    <x v="917"/>
    <n v="8.26"/>
    <n v="2"/>
    <n v="0"/>
    <n v="3.8822000000000001"/>
    <x v="7"/>
  </r>
  <r>
    <n v="3418"/>
    <x v="1693"/>
    <s v="27/4/2015"/>
    <x v="32"/>
    <x v="1"/>
    <x v="679"/>
    <s v="Tony Chapman"/>
    <x v="2"/>
    <s v="United States"/>
    <s v="Aurora"/>
    <x v="22"/>
    <n v="80013"/>
    <x v="1"/>
    <x v="930"/>
    <x v="1"/>
    <x v="9"/>
    <x v="923"/>
    <n v="43.56"/>
    <n v="5"/>
    <n v="0.2"/>
    <n v="3.2669999999999999"/>
    <x v="3"/>
  </r>
  <r>
    <n v="3419"/>
    <x v="1693"/>
    <s v="27/4/2015"/>
    <x v="32"/>
    <x v="1"/>
    <x v="679"/>
    <s v="Tony Chapman"/>
    <x v="2"/>
    <s v="United States"/>
    <s v="Aurora"/>
    <x v="22"/>
    <n v="80013"/>
    <x v="1"/>
    <x v="503"/>
    <x v="1"/>
    <x v="14"/>
    <x v="503"/>
    <n v="5.84"/>
    <n v="2"/>
    <n v="0.2"/>
    <n v="0.73"/>
    <x v="3"/>
  </r>
  <r>
    <n v="3420"/>
    <x v="1694"/>
    <s v="6/9/2015"/>
    <x v="927"/>
    <x v="1"/>
    <x v="254"/>
    <s v="Chuck Clark"/>
    <x v="2"/>
    <s v="United States"/>
    <s v="New York City"/>
    <x v="15"/>
    <n v="10024"/>
    <x v="3"/>
    <x v="662"/>
    <x v="0"/>
    <x v="1"/>
    <x v="662"/>
    <n v="271.76400000000001"/>
    <n v="2"/>
    <n v="0.1"/>
    <n v="60.392000000000003"/>
    <x v="2"/>
  </r>
  <r>
    <n v="3421"/>
    <x v="1695"/>
    <s v="28/5/2016"/>
    <x v="895"/>
    <x v="1"/>
    <x v="52"/>
    <s v="Clay Ludtke"/>
    <x v="0"/>
    <s v="United States"/>
    <s v="Los Angeles"/>
    <x v="1"/>
    <n v="90004"/>
    <x v="1"/>
    <x v="164"/>
    <x v="1"/>
    <x v="9"/>
    <x v="165"/>
    <n v="262.24"/>
    <n v="2"/>
    <n v="0"/>
    <n v="78.671999999999997"/>
    <x v="5"/>
  </r>
  <r>
    <n v="3422"/>
    <x v="1695"/>
    <s v="28/5/2016"/>
    <x v="895"/>
    <x v="1"/>
    <x v="52"/>
    <s v="Clay Ludtke"/>
    <x v="0"/>
    <s v="United States"/>
    <s v="Los Angeles"/>
    <x v="1"/>
    <n v="90004"/>
    <x v="1"/>
    <x v="1274"/>
    <x v="1"/>
    <x v="10"/>
    <x v="1259"/>
    <n v="182.72"/>
    <n v="8"/>
    <n v="0"/>
    <n v="84.051199999999994"/>
    <x v="5"/>
  </r>
  <r>
    <n v="3423"/>
    <x v="1695"/>
    <s v="28/5/2016"/>
    <x v="895"/>
    <x v="1"/>
    <x v="52"/>
    <s v="Clay Ludtke"/>
    <x v="0"/>
    <s v="United States"/>
    <s v="Los Angeles"/>
    <x v="1"/>
    <n v="90004"/>
    <x v="1"/>
    <x v="1202"/>
    <x v="2"/>
    <x v="11"/>
    <x v="1187"/>
    <n v="131.6"/>
    <n v="7"/>
    <n v="0"/>
    <n v="7.8959999999999999"/>
    <x v="5"/>
  </r>
  <r>
    <n v="3424"/>
    <x v="1695"/>
    <s v="28/5/2016"/>
    <x v="895"/>
    <x v="1"/>
    <x v="52"/>
    <s v="Clay Ludtke"/>
    <x v="0"/>
    <s v="United States"/>
    <s v="Los Angeles"/>
    <x v="1"/>
    <n v="90004"/>
    <x v="1"/>
    <x v="20"/>
    <x v="1"/>
    <x v="8"/>
    <x v="20"/>
    <n v="22.72"/>
    <n v="4"/>
    <n v="0.2"/>
    <n v="7.3840000000000003"/>
    <x v="5"/>
  </r>
  <r>
    <n v="3425"/>
    <x v="1695"/>
    <s v="28/5/2016"/>
    <x v="895"/>
    <x v="1"/>
    <x v="52"/>
    <s v="Clay Ludtke"/>
    <x v="0"/>
    <s v="United States"/>
    <s v="Los Angeles"/>
    <x v="1"/>
    <n v="90004"/>
    <x v="1"/>
    <x v="1491"/>
    <x v="2"/>
    <x v="15"/>
    <x v="1478"/>
    <n v="558.4"/>
    <n v="2"/>
    <n v="0.2"/>
    <n v="41.88"/>
    <x v="5"/>
  </r>
  <r>
    <n v="3426"/>
    <x v="1696"/>
    <s v="24/9/2015"/>
    <x v="118"/>
    <x v="1"/>
    <x v="368"/>
    <s v="Deanra Eno"/>
    <x v="2"/>
    <s v="United States"/>
    <s v="Dubuque"/>
    <x v="23"/>
    <n v="52001"/>
    <x v="2"/>
    <x v="31"/>
    <x v="1"/>
    <x v="8"/>
    <x v="31"/>
    <n v="15.24"/>
    <n v="4"/>
    <n v="0"/>
    <n v="6.8579999999999997"/>
    <x v="1"/>
  </r>
  <r>
    <n v="3427"/>
    <x v="1696"/>
    <s v="24/9/2015"/>
    <x v="118"/>
    <x v="1"/>
    <x v="368"/>
    <s v="Deanra Eno"/>
    <x v="2"/>
    <s v="United States"/>
    <s v="Dubuque"/>
    <x v="23"/>
    <n v="52001"/>
    <x v="2"/>
    <x v="1153"/>
    <x v="0"/>
    <x v="1"/>
    <x v="1141"/>
    <n v="1408.1"/>
    <n v="10"/>
    <n v="0"/>
    <n v="394.26799999999997"/>
    <x v="1"/>
  </r>
  <r>
    <n v="3428"/>
    <x v="1697"/>
    <s v="3/7/2017"/>
    <x v="663"/>
    <x v="0"/>
    <x v="449"/>
    <s v="Sam Zeldin"/>
    <x v="2"/>
    <s v="United States"/>
    <s v="Lancaster"/>
    <x v="24"/>
    <n v="43130"/>
    <x v="3"/>
    <x v="1536"/>
    <x v="1"/>
    <x v="10"/>
    <x v="1524"/>
    <n v="32.896000000000001"/>
    <n v="4"/>
    <n v="0.2"/>
    <n v="11.102399999999999"/>
    <x v="0"/>
  </r>
  <r>
    <n v="3429"/>
    <x v="1697"/>
    <s v="3/7/2017"/>
    <x v="663"/>
    <x v="0"/>
    <x v="449"/>
    <s v="Sam Zeldin"/>
    <x v="2"/>
    <s v="United States"/>
    <s v="Lancaster"/>
    <x v="24"/>
    <n v="43130"/>
    <x v="3"/>
    <x v="363"/>
    <x v="0"/>
    <x v="3"/>
    <x v="363"/>
    <n v="215.148"/>
    <n v="2"/>
    <n v="0.4"/>
    <n v="-103.98820000000001"/>
    <x v="0"/>
  </r>
  <r>
    <n v="3430"/>
    <x v="1697"/>
    <s v="3/7/2017"/>
    <x v="663"/>
    <x v="0"/>
    <x v="449"/>
    <s v="Sam Zeldin"/>
    <x v="2"/>
    <s v="United States"/>
    <s v="Lancaster"/>
    <x v="24"/>
    <n v="43130"/>
    <x v="3"/>
    <x v="1408"/>
    <x v="1"/>
    <x v="10"/>
    <x v="1395"/>
    <n v="30.96"/>
    <n v="6"/>
    <n v="0.2"/>
    <n v="11.223000000000001"/>
    <x v="0"/>
  </r>
  <r>
    <n v="3431"/>
    <x v="1698"/>
    <s v="8/12/2017"/>
    <x v="784"/>
    <x v="2"/>
    <x v="166"/>
    <s v="Luke Foster"/>
    <x v="0"/>
    <s v="United States"/>
    <s v="Inglewood"/>
    <x v="1"/>
    <n v="90301"/>
    <x v="1"/>
    <x v="337"/>
    <x v="1"/>
    <x v="4"/>
    <x v="337"/>
    <n v="29.79"/>
    <n v="3"/>
    <n v="0"/>
    <n v="8.6390999999999991"/>
    <x v="6"/>
  </r>
  <r>
    <n v="3432"/>
    <x v="1698"/>
    <s v="8/12/2017"/>
    <x v="784"/>
    <x v="2"/>
    <x v="166"/>
    <s v="Luke Foster"/>
    <x v="0"/>
    <s v="United States"/>
    <s v="Inglewood"/>
    <x v="1"/>
    <n v="90301"/>
    <x v="1"/>
    <x v="1537"/>
    <x v="0"/>
    <x v="5"/>
    <x v="1525"/>
    <n v="128.9"/>
    <n v="2"/>
    <n v="0"/>
    <n v="15.468"/>
    <x v="6"/>
  </r>
  <r>
    <n v="3433"/>
    <x v="1698"/>
    <s v="8/12/2017"/>
    <x v="784"/>
    <x v="2"/>
    <x v="166"/>
    <s v="Luke Foster"/>
    <x v="0"/>
    <s v="United States"/>
    <s v="Inglewood"/>
    <x v="1"/>
    <n v="90301"/>
    <x v="1"/>
    <x v="652"/>
    <x v="1"/>
    <x v="10"/>
    <x v="652"/>
    <n v="60.12"/>
    <n v="9"/>
    <n v="0"/>
    <n v="28.857600000000001"/>
    <x v="6"/>
  </r>
  <r>
    <n v="3434"/>
    <x v="1699"/>
    <s v="5/12/2017"/>
    <x v="784"/>
    <x v="1"/>
    <x v="269"/>
    <s v="Alan Barnes"/>
    <x v="0"/>
    <s v="United States"/>
    <s v="Bellevue"/>
    <x v="4"/>
    <n v="98006"/>
    <x v="1"/>
    <x v="1339"/>
    <x v="1"/>
    <x v="8"/>
    <x v="1324"/>
    <n v="24.815999999999999"/>
    <n v="3"/>
    <n v="0.2"/>
    <n v="8.3754000000000008"/>
    <x v="1"/>
  </r>
  <r>
    <n v="3435"/>
    <x v="1699"/>
    <s v="5/12/2017"/>
    <x v="784"/>
    <x v="1"/>
    <x v="269"/>
    <s v="Alan Barnes"/>
    <x v="0"/>
    <s v="United States"/>
    <s v="Bellevue"/>
    <x v="4"/>
    <n v="98006"/>
    <x v="1"/>
    <x v="744"/>
    <x v="1"/>
    <x v="8"/>
    <x v="742"/>
    <n v="14.976000000000001"/>
    <n v="6"/>
    <n v="0.2"/>
    <n v="5.4287999999999998"/>
    <x v="1"/>
  </r>
  <r>
    <n v="3436"/>
    <x v="1700"/>
    <s v="27/9/2015"/>
    <x v="591"/>
    <x v="2"/>
    <x v="392"/>
    <s v="Neoma Murray"/>
    <x v="0"/>
    <s v="United States"/>
    <s v="Chicago"/>
    <x v="10"/>
    <n v="60610"/>
    <x v="2"/>
    <x v="443"/>
    <x v="1"/>
    <x v="8"/>
    <x v="443"/>
    <n v="15.08"/>
    <n v="2"/>
    <n v="0.8"/>
    <n v="-22.62"/>
    <x v="4"/>
  </r>
  <r>
    <n v="3437"/>
    <x v="1700"/>
    <s v="27/9/2015"/>
    <x v="591"/>
    <x v="2"/>
    <x v="392"/>
    <s v="Neoma Murray"/>
    <x v="0"/>
    <s v="United States"/>
    <s v="Chicago"/>
    <x v="10"/>
    <n v="60610"/>
    <x v="2"/>
    <x v="526"/>
    <x v="0"/>
    <x v="5"/>
    <x v="526"/>
    <n v="24.288"/>
    <n v="3"/>
    <n v="0.6"/>
    <n v="-12.751200000000001"/>
    <x v="4"/>
  </r>
  <r>
    <n v="3438"/>
    <x v="1701"/>
    <s v="30/10/2017"/>
    <x v="904"/>
    <x v="3"/>
    <x v="362"/>
    <s v="Ryan Akin"/>
    <x v="0"/>
    <s v="United States"/>
    <s v="Dallas"/>
    <x v="5"/>
    <n v="75217"/>
    <x v="2"/>
    <x v="526"/>
    <x v="0"/>
    <x v="5"/>
    <x v="526"/>
    <n v="16.192"/>
    <n v="2"/>
    <n v="0.6"/>
    <n v="-8.5007999999999999"/>
    <x v="7"/>
  </r>
  <r>
    <n v="3439"/>
    <x v="1701"/>
    <s v="30/10/2017"/>
    <x v="904"/>
    <x v="3"/>
    <x v="362"/>
    <s v="Ryan Akin"/>
    <x v="0"/>
    <s v="United States"/>
    <s v="Dallas"/>
    <x v="5"/>
    <n v="75217"/>
    <x v="2"/>
    <x v="363"/>
    <x v="0"/>
    <x v="3"/>
    <x v="363"/>
    <n v="251.006"/>
    <n v="2"/>
    <n v="0.3"/>
    <n v="-68.130200000000002"/>
    <x v="7"/>
  </r>
  <r>
    <n v="3440"/>
    <x v="1701"/>
    <s v="30/10/2017"/>
    <x v="904"/>
    <x v="3"/>
    <x v="362"/>
    <s v="Ryan Akin"/>
    <x v="0"/>
    <s v="United States"/>
    <s v="Dallas"/>
    <x v="5"/>
    <n v="75217"/>
    <x v="2"/>
    <x v="1011"/>
    <x v="1"/>
    <x v="4"/>
    <x v="1003"/>
    <n v="54.192"/>
    <n v="6"/>
    <n v="0.2"/>
    <n v="4.0644"/>
    <x v="7"/>
  </r>
  <r>
    <n v="3441"/>
    <x v="1702"/>
    <s v="29/11/2015"/>
    <x v="26"/>
    <x v="3"/>
    <x v="285"/>
    <s v="Phillina Ober"/>
    <x v="2"/>
    <s v="United States"/>
    <s v="San Francisco"/>
    <x v="1"/>
    <n v="94122"/>
    <x v="1"/>
    <x v="61"/>
    <x v="1"/>
    <x v="8"/>
    <x v="61"/>
    <n v="4.3040000000000003"/>
    <n v="1"/>
    <n v="0.2"/>
    <n v="1.5602"/>
    <x v="6"/>
  </r>
  <r>
    <n v="3442"/>
    <x v="1703"/>
    <s v="11/3/2014"/>
    <x v="451"/>
    <x v="0"/>
    <x v="567"/>
    <s v="Kelly Andreada"/>
    <x v="0"/>
    <s v="United States"/>
    <s v="New York City"/>
    <x v="15"/>
    <n v="10024"/>
    <x v="3"/>
    <x v="565"/>
    <x v="1"/>
    <x v="10"/>
    <x v="565"/>
    <n v="108.92"/>
    <n v="14"/>
    <n v="0"/>
    <n v="49.014000000000003"/>
    <x v="0"/>
  </r>
  <r>
    <n v="3443"/>
    <x v="1704"/>
    <s v="19/11/2017"/>
    <x v="122"/>
    <x v="1"/>
    <x v="251"/>
    <s v="Justin Deggeller"/>
    <x v="1"/>
    <s v="United States"/>
    <s v="New York City"/>
    <x v="15"/>
    <n v="10011"/>
    <x v="3"/>
    <x v="407"/>
    <x v="1"/>
    <x v="12"/>
    <x v="153"/>
    <n v="16.739999999999998"/>
    <n v="3"/>
    <n v="0"/>
    <n v="8.3699999999999992"/>
    <x v="1"/>
  </r>
  <r>
    <n v="3444"/>
    <x v="1704"/>
    <s v="19/11/2017"/>
    <x v="122"/>
    <x v="1"/>
    <x v="251"/>
    <s v="Justin Deggeller"/>
    <x v="1"/>
    <s v="United States"/>
    <s v="New York City"/>
    <x v="15"/>
    <n v="10011"/>
    <x v="3"/>
    <x v="847"/>
    <x v="1"/>
    <x v="9"/>
    <x v="841"/>
    <n v="2504.7399999999998"/>
    <n v="7"/>
    <n v="0"/>
    <n v="626.18499999999995"/>
    <x v="1"/>
  </r>
  <r>
    <n v="3445"/>
    <x v="1705"/>
    <s v="29/7/2016"/>
    <x v="928"/>
    <x v="1"/>
    <x v="705"/>
    <s v="Jack O'Briant"/>
    <x v="1"/>
    <s v="United States"/>
    <s v="Philadelphia"/>
    <x v="9"/>
    <n v="19140"/>
    <x v="3"/>
    <x v="45"/>
    <x v="1"/>
    <x v="4"/>
    <x v="45"/>
    <n v="84.784000000000006"/>
    <n v="2"/>
    <n v="0.2"/>
    <n v="-16.956800000000001"/>
    <x v="1"/>
  </r>
  <r>
    <n v="3446"/>
    <x v="1706"/>
    <s v="12/6/2015"/>
    <x v="871"/>
    <x v="1"/>
    <x v="97"/>
    <s v="Laurel Elliston"/>
    <x v="0"/>
    <s v="United States"/>
    <s v="Newark"/>
    <x v="13"/>
    <n v="19711"/>
    <x v="3"/>
    <x v="1198"/>
    <x v="1"/>
    <x v="4"/>
    <x v="1183"/>
    <n v="29.9"/>
    <n v="5"/>
    <n v="0"/>
    <n v="5.0830000000000002"/>
    <x v="3"/>
  </r>
  <r>
    <n v="3447"/>
    <x v="1707"/>
    <s v="6/8/2016"/>
    <x v="929"/>
    <x v="2"/>
    <x v="706"/>
    <s v="Anna Häberlin"/>
    <x v="1"/>
    <s v="United States"/>
    <s v="New York City"/>
    <x v="15"/>
    <n v="10024"/>
    <x v="3"/>
    <x v="258"/>
    <x v="1"/>
    <x v="10"/>
    <x v="33"/>
    <n v="70.88"/>
    <n v="2"/>
    <n v="0"/>
    <n v="33.313600000000001"/>
    <x v="6"/>
  </r>
  <r>
    <n v="3448"/>
    <x v="1708"/>
    <s v="11/6/2017"/>
    <x v="261"/>
    <x v="1"/>
    <x v="607"/>
    <s v="Kristina Nunn"/>
    <x v="2"/>
    <s v="United States"/>
    <s v="Auburn"/>
    <x v="19"/>
    <n v="36830"/>
    <x v="0"/>
    <x v="868"/>
    <x v="1"/>
    <x v="6"/>
    <x v="862"/>
    <n v="3.76"/>
    <n v="2"/>
    <n v="0"/>
    <n v="1.0904"/>
    <x v="1"/>
  </r>
  <r>
    <n v="3449"/>
    <x v="1709"/>
    <s v="7/10/2016"/>
    <x v="930"/>
    <x v="1"/>
    <x v="621"/>
    <s v="Tim Brockman"/>
    <x v="0"/>
    <s v="United States"/>
    <s v="Los Angeles"/>
    <x v="1"/>
    <n v="90049"/>
    <x v="1"/>
    <x v="822"/>
    <x v="1"/>
    <x v="8"/>
    <x v="818"/>
    <n v="27.263999999999999"/>
    <n v="2"/>
    <n v="0.2"/>
    <n v="8.8607999999999993"/>
    <x v="5"/>
  </r>
  <r>
    <n v="3450"/>
    <x v="1710"/>
    <s v="8/9/2014"/>
    <x v="931"/>
    <x v="1"/>
    <x v="503"/>
    <s v="Dennis Pardue"/>
    <x v="2"/>
    <s v="United States"/>
    <s v="San Francisco"/>
    <x v="1"/>
    <n v="94110"/>
    <x v="1"/>
    <x v="1201"/>
    <x v="1"/>
    <x v="9"/>
    <x v="1186"/>
    <n v="56.65"/>
    <n v="5"/>
    <n v="0"/>
    <n v="24.359500000000001"/>
    <x v="5"/>
  </r>
  <r>
    <n v="3451"/>
    <x v="1710"/>
    <s v="8/9/2014"/>
    <x v="931"/>
    <x v="1"/>
    <x v="503"/>
    <s v="Dennis Pardue"/>
    <x v="2"/>
    <s v="United States"/>
    <s v="San Francisco"/>
    <x v="1"/>
    <n v="94110"/>
    <x v="1"/>
    <x v="328"/>
    <x v="1"/>
    <x v="4"/>
    <x v="328"/>
    <n v="14.97"/>
    <n v="1"/>
    <n v="0"/>
    <n v="4.1916000000000002"/>
    <x v="5"/>
  </r>
  <r>
    <n v="3452"/>
    <x v="1710"/>
    <s v="8/9/2014"/>
    <x v="931"/>
    <x v="1"/>
    <x v="503"/>
    <s v="Dennis Pardue"/>
    <x v="2"/>
    <s v="United States"/>
    <s v="San Francisco"/>
    <x v="1"/>
    <n v="94110"/>
    <x v="1"/>
    <x v="131"/>
    <x v="1"/>
    <x v="13"/>
    <x v="132"/>
    <n v="4.0199999999999996"/>
    <n v="2"/>
    <n v="0"/>
    <n v="1.9698"/>
    <x v="5"/>
  </r>
  <r>
    <n v="3453"/>
    <x v="1711"/>
    <s v="16/3/2014"/>
    <x v="757"/>
    <x v="0"/>
    <x v="607"/>
    <s v="Kristina Nunn"/>
    <x v="2"/>
    <s v="United States"/>
    <s v="Raleigh"/>
    <x v="3"/>
    <n v="27604"/>
    <x v="0"/>
    <x v="1538"/>
    <x v="2"/>
    <x v="7"/>
    <x v="1526"/>
    <n v="471.92"/>
    <n v="2"/>
    <n v="0.2"/>
    <n v="29.495000000000001"/>
    <x v="3"/>
  </r>
  <r>
    <n v="3454"/>
    <x v="1712"/>
    <s v="1/3/2015"/>
    <x v="932"/>
    <x v="0"/>
    <x v="461"/>
    <s v="Shui Tom"/>
    <x v="0"/>
    <s v="United States"/>
    <s v="Macon"/>
    <x v="32"/>
    <n v="31204"/>
    <x v="0"/>
    <x v="908"/>
    <x v="1"/>
    <x v="8"/>
    <x v="900"/>
    <n v="58.72"/>
    <n v="4"/>
    <n v="0"/>
    <n v="27.011199999999999"/>
    <x v="6"/>
  </r>
  <r>
    <n v="3455"/>
    <x v="1713"/>
    <s v="9/7/2015"/>
    <x v="933"/>
    <x v="1"/>
    <x v="12"/>
    <s v="Emily Burns"/>
    <x v="0"/>
    <s v="United States"/>
    <s v="Nashville"/>
    <x v="18"/>
    <n v="37211"/>
    <x v="0"/>
    <x v="1539"/>
    <x v="1"/>
    <x v="6"/>
    <x v="1527"/>
    <n v="5.16"/>
    <n v="3"/>
    <n v="0.2"/>
    <n v="0.83850000000000002"/>
    <x v="3"/>
  </r>
  <r>
    <n v="3456"/>
    <x v="1714"/>
    <s v="20/2/2016"/>
    <x v="824"/>
    <x v="1"/>
    <x v="117"/>
    <s v="Alan Hwang"/>
    <x v="0"/>
    <s v="United States"/>
    <s v="Nashville"/>
    <x v="18"/>
    <n v="37211"/>
    <x v="0"/>
    <x v="1540"/>
    <x v="1"/>
    <x v="10"/>
    <x v="1528"/>
    <n v="16.495999999999999"/>
    <n v="2"/>
    <n v="0.2"/>
    <n v="5.5674000000000001"/>
    <x v="2"/>
  </r>
  <r>
    <n v="3457"/>
    <x v="1715"/>
    <s v="16/9/2017"/>
    <x v="934"/>
    <x v="2"/>
    <x v="548"/>
    <s v="Adam Shillingsburg"/>
    <x v="0"/>
    <s v="United States"/>
    <s v="Philadelphia"/>
    <x v="9"/>
    <n v="19143"/>
    <x v="3"/>
    <x v="1016"/>
    <x v="2"/>
    <x v="11"/>
    <x v="1007"/>
    <n v="71.975999999999999"/>
    <n v="3"/>
    <n v="0.2"/>
    <n v="19.793399999999998"/>
    <x v="4"/>
  </r>
  <r>
    <n v="3458"/>
    <x v="1715"/>
    <s v="16/9/2017"/>
    <x v="934"/>
    <x v="2"/>
    <x v="548"/>
    <s v="Adam Shillingsburg"/>
    <x v="0"/>
    <s v="United States"/>
    <s v="Philadelphia"/>
    <x v="9"/>
    <n v="19143"/>
    <x v="3"/>
    <x v="1441"/>
    <x v="0"/>
    <x v="5"/>
    <x v="1429"/>
    <n v="22.512"/>
    <n v="3"/>
    <n v="0.2"/>
    <n v="2.2511999999999999"/>
    <x v="4"/>
  </r>
  <r>
    <n v="3459"/>
    <x v="1715"/>
    <s v="16/9/2017"/>
    <x v="934"/>
    <x v="2"/>
    <x v="548"/>
    <s v="Adam Shillingsburg"/>
    <x v="0"/>
    <s v="United States"/>
    <s v="Philadelphia"/>
    <x v="9"/>
    <n v="19143"/>
    <x v="3"/>
    <x v="1212"/>
    <x v="1"/>
    <x v="8"/>
    <x v="1197"/>
    <n v="3.444"/>
    <n v="2"/>
    <n v="0.7"/>
    <n v="-2.7551999999999999"/>
    <x v="4"/>
  </r>
  <r>
    <n v="3460"/>
    <x v="1715"/>
    <s v="16/9/2017"/>
    <x v="934"/>
    <x v="2"/>
    <x v="548"/>
    <s v="Adam Shillingsburg"/>
    <x v="0"/>
    <s v="United States"/>
    <s v="Philadelphia"/>
    <x v="9"/>
    <n v="19143"/>
    <x v="3"/>
    <x v="1176"/>
    <x v="1"/>
    <x v="8"/>
    <x v="1162"/>
    <n v="538.19399999999996"/>
    <n v="2"/>
    <n v="0.7"/>
    <n v="-412.61540000000002"/>
    <x v="4"/>
  </r>
  <r>
    <n v="3461"/>
    <x v="1715"/>
    <s v="16/9/2017"/>
    <x v="934"/>
    <x v="2"/>
    <x v="548"/>
    <s v="Adam Shillingsburg"/>
    <x v="0"/>
    <s v="United States"/>
    <s v="Philadelphia"/>
    <x v="9"/>
    <n v="19143"/>
    <x v="3"/>
    <x v="246"/>
    <x v="2"/>
    <x v="11"/>
    <x v="247"/>
    <n v="47.984000000000002"/>
    <n v="2"/>
    <n v="0.2"/>
    <n v="14.395200000000001"/>
    <x v="4"/>
  </r>
  <r>
    <n v="3462"/>
    <x v="1716"/>
    <s v="5/11/2017"/>
    <x v="173"/>
    <x v="0"/>
    <x v="605"/>
    <s v="Elizabeth Moffitt"/>
    <x v="1"/>
    <s v="United States"/>
    <s v="Dallas"/>
    <x v="5"/>
    <n v="75081"/>
    <x v="2"/>
    <x v="348"/>
    <x v="2"/>
    <x v="7"/>
    <x v="348"/>
    <n v="492.76799999999997"/>
    <n v="4"/>
    <n v="0.2"/>
    <n v="55.436399999999999"/>
    <x v="3"/>
  </r>
  <r>
    <n v="3463"/>
    <x v="1717"/>
    <s v="20/2/2015"/>
    <x v="823"/>
    <x v="0"/>
    <x v="567"/>
    <s v="Kelly Andreada"/>
    <x v="0"/>
    <s v="United States"/>
    <s v="Perth Amboy"/>
    <x v="30"/>
    <n v="8861"/>
    <x v="3"/>
    <x v="894"/>
    <x v="1"/>
    <x v="6"/>
    <x v="887"/>
    <n v="286.79000000000002"/>
    <n v="7"/>
    <n v="0"/>
    <n v="74.565399999999997"/>
    <x v="0"/>
  </r>
  <r>
    <n v="3464"/>
    <x v="1718"/>
    <s v="25/11/2016"/>
    <x v="724"/>
    <x v="1"/>
    <x v="707"/>
    <s v="Heather Jas"/>
    <x v="2"/>
    <s v="United States"/>
    <s v="Jacksonville"/>
    <x v="2"/>
    <n v="32216"/>
    <x v="0"/>
    <x v="69"/>
    <x v="1"/>
    <x v="10"/>
    <x v="69"/>
    <n v="5.08"/>
    <n v="1"/>
    <n v="0.2"/>
    <n v="1.651"/>
    <x v="3"/>
  </r>
  <r>
    <n v="3465"/>
    <x v="1719"/>
    <s v="3/12/2017"/>
    <x v="241"/>
    <x v="0"/>
    <x v="444"/>
    <s v="Natalie DeCherney"/>
    <x v="0"/>
    <s v="United States"/>
    <s v="Jacksonville"/>
    <x v="2"/>
    <n v="32216"/>
    <x v="0"/>
    <x v="876"/>
    <x v="2"/>
    <x v="11"/>
    <x v="870"/>
    <n v="47.991999999999997"/>
    <n v="1"/>
    <n v="0.2"/>
    <n v="7.1988000000000003"/>
    <x v="4"/>
  </r>
  <r>
    <n v="3466"/>
    <x v="1720"/>
    <s v="10/9/2015"/>
    <x v="240"/>
    <x v="1"/>
    <x v="553"/>
    <s v="Edward Hooks"/>
    <x v="1"/>
    <s v="United States"/>
    <s v="Revere"/>
    <x v="31"/>
    <n v="2151"/>
    <x v="3"/>
    <x v="1271"/>
    <x v="1"/>
    <x v="9"/>
    <x v="1256"/>
    <n v="61.96"/>
    <n v="2"/>
    <n v="0"/>
    <n v="16.1096"/>
    <x v="1"/>
  </r>
  <r>
    <n v="3467"/>
    <x v="1720"/>
    <s v="10/9/2015"/>
    <x v="240"/>
    <x v="1"/>
    <x v="553"/>
    <s v="Edward Hooks"/>
    <x v="1"/>
    <s v="United States"/>
    <s v="Revere"/>
    <x v="31"/>
    <n v="2151"/>
    <x v="3"/>
    <x v="199"/>
    <x v="0"/>
    <x v="0"/>
    <x v="200"/>
    <n v="361.96"/>
    <n v="2"/>
    <n v="0"/>
    <n v="83.250799999999998"/>
    <x v="1"/>
  </r>
  <r>
    <n v="3468"/>
    <x v="1720"/>
    <s v="10/9/2015"/>
    <x v="240"/>
    <x v="1"/>
    <x v="553"/>
    <s v="Edward Hooks"/>
    <x v="1"/>
    <s v="United States"/>
    <s v="Revere"/>
    <x v="31"/>
    <n v="2151"/>
    <x v="3"/>
    <x v="334"/>
    <x v="1"/>
    <x v="10"/>
    <x v="334"/>
    <n v="278.82"/>
    <n v="9"/>
    <n v="0"/>
    <n v="125.46899999999999"/>
    <x v="1"/>
  </r>
  <r>
    <n v="3469"/>
    <x v="1721"/>
    <s v="14/12/2016"/>
    <x v="292"/>
    <x v="1"/>
    <x v="266"/>
    <s v="Michael Chen"/>
    <x v="0"/>
    <s v="United States"/>
    <s v="Jackson"/>
    <x v="35"/>
    <n v="39212"/>
    <x v="0"/>
    <x v="1380"/>
    <x v="0"/>
    <x v="5"/>
    <x v="1365"/>
    <n v="133.38"/>
    <n v="6"/>
    <n v="0"/>
    <n v="58.687199999999997"/>
    <x v="3"/>
  </r>
  <r>
    <n v="3470"/>
    <x v="1722"/>
    <s v="6/4/2015"/>
    <x v="57"/>
    <x v="1"/>
    <x v="708"/>
    <s v="Mark Hamilton"/>
    <x v="0"/>
    <s v="United States"/>
    <s v="Jacksonville"/>
    <x v="3"/>
    <n v="28540"/>
    <x v="0"/>
    <x v="681"/>
    <x v="1"/>
    <x v="10"/>
    <x v="681"/>
    <n v="47.951999999999998"/>
    <n v="3"/>
    <n v="0.2"/>
    <n v="16.183800000000002"/>
    <x v="1"/>
  </r>
  <r>
    <n v="3471"/>
    <x v="1723"/>
    <s v="1/12/2016"/>
    <x v="455"/>
    <x v="1"/>
    <x v="488"/>
    <s v="Carl Ludwig"/>
    <x v="0"/>
    <s v="United States"/>
    <s v="San Francisco"/>
    <x v="1"/>
    <n v="94122"/>
    <x v="1"/>
    <x v="904"/>
    <x v="0"/>
    <x v="5"/>
    <x v="896"/>
    <n v="16.739999999999998"/>
    <n v="2"/>
    <n v="0"/>
    <n v="4.3524000000000003"/>
    <x v="1"/>
  </r>
  <r>
    <n v="3472"/>
    <x v="1724"/>
    <s v="12/11/2017"/>
    <x v="251"/>
    <x v="1"/>
    <x v="245"/>
    <s v="Sylvia Foulston"/>
    <x v="1"/>
    <s v="United States"/>
    <s v="Columbus"/>
    <x v="24"/>
    <n v="43229"/>
    <x v="3"/>
    <x v="987"/>
    <x v="1"/>
    <x v="10"/>
    <x v="980"/>
    <n v="10.848000000000001"/>
    <n v="2"/>
    <n v="0.2"/>
    <n v="3.5255999999999998"/>
    <x v="3"/>
  </r>
  <r>
    <n v="3473"/>
    <x v="1724"/>
    <s v="12/11/2017"/>
    <x v="251"/>
    <x v="1"/>
    <x v="245"/>
    <s v="Sylvia Foulston"/>
    <x v="1"/>
    <s v="United States"/>
    <s v="Columbus"/>
    <x v="24"/>
    <n v="43229"/>
    <x v="3"/>
    <x v="567"/>
    <x v="2"/>
    <x v="11"/>
    <x v="567"/>
    <n v="18.544"/>
    <n v="2"/>
    <n v="0.2"/>
    <n v="3.0133999999999999"/>
    <x v="3"/>
  </r>
  <r>
    <n v="3474"/>
    <x v="1725"/>
    <s v="3/3/2017"/>
    <x v="935"/>
    <x v="1"/>
    <x v="212"/>
    <s v="Emily Phan"/>
    <x v="0"/>
    <s v="United States"/>
    <s v="Dearborn Heights"/>
    <x v="12"/>
    <n v="48127"/>
    <x v="2"/>
    <x v="323"/>
    <x v="0"/>
    <x v="1"/>
    <x v="323"/>
    <n v="180.98"/>
    <n v="1"/>
    <n v="0"/>
    <n v="47.0548"/>
    <x v="2"/>
  </r>
  <r>
    <n v="3475"/>
    <x v="1725"/>
    <s v="3/3/2017"/>
    <x v="935"/>
    <x v="1"/>
    <x v="212"/>
    <s v="Emily Phan"/>
    <x v="0"/>
    <s v="United States"/>
    <s v="Dearborn Heights"/>
    <x v="12"/>
    <n v="48127"/>
    <x v="2"/>
    <x v="1135"/>
    <x v="2"/>
    <x v="11"/>
    <x v="1123"/>
    <n v="99.98"/>
    <n v="2"/>
    <n v="0"/>
    <n v="42.991399999999999"/>
    <x v="2"/>
  </r>
  <r>
    <n v="3476"/>
    <x v="1726"/>
    <s v="27/11/2016"/>
    <x v="724"/>
    <x v="2"/>
    <x v="338"/>
    <s v="Rob Williams"/>
    <x v="1"/>
    <s v="United States"/>
    <s v="Overland Park"/>
    <x v="41"/>
    <n v="66212"/>
    <x v="2"/>
    <x v="60"/>
    <x v="2"/>
    <x v="11"/>
    <x v="60"/>
    <n v="34.950000000000003"/>
    <n v="5"/>
    <n v="0"/>
    <n v="15.378"/>
    <x v="0"/>
  </r>
  <r>
    <n v="3477"/>
    <x v="1726"/>
    <s v="27/11/2016"/>
    <x v="724"/>
    <x v="2"/>
    <x v="338"/>
    <s v="Rob Williams"/>
    <x v="1"/>
    <s v="United States"/>
    <s v="Overland Park"/>
    <x v="41"/>
    <n v="66212"/>
    <x v="2"/>
    <x v="999"/>
    <x v="1"/>
    <x v="8"/>
    <x v="991"/>
    <n v="152"/>
    <n v="5"/>
    <n v="0"/>
    <n v="69.92"/>
    <x v="0"/>
  </r>
  <r>
    <n v="3478"/>
    <x v="1727"/>
    <s v="31/8/2014"/>
    <x v="447"/>
    <x v="1"/>
    <x v="81"/>
    <s v="Shirley Jackson"/>
    <x v="0"/>
    <s v="United States"/>
    <s v="Santa Fe"/>
    <x v="27"/>
    <n v="87505"/>
    <x v="1"/>
    <x v="1386"/>
    <x v="2"/>
    <x v="11"/>
    <x v="1372"/>
    <n v="92.52"/>
    <n v="9"/>
    <n v="0"/>
    <n v="18.504000000000001"/>
    <x v="3"/>
  </r>
  <r>
    <n v="3479"/>
    <x v="1728"/>
    <s v="8/12/2016"/>
    <x v="906"/>
    <x v="1"/>
    <x v="407"/>
    <s v="Stefania Perrino"/>
    <x v="1"/>
    <s v="United States"/>
    <s v="San Francisco"/>
    <x v="1"/>
    <n v="94110"/>
    <x v="1"/>
    <x v="18"/>
    <x v="1"/>
    <x v="6"/>
    <x v="18"/>
    <n v="8.56"/>
    <n v="2"/>
    <n v="0"/>
    <n v="2.4824000000000002"/>
    <x v="5"/>
  </r>
  <r>
    <n v="3480"/>
    <x v="1728"/>
    <s v="8/12/2016"/>
    <x v="906"/>
    <x v="1"/>
    <x v="407"/>
    <s v="Stefania Perrino"/>
    <x v="1"/>
    <s v="United States"/>
    <s v="San Francisco"/>
    <x v="1"/>
    <n v="94110"/>
    <x v="1"/>
    <x v="1541"/>
    <x v="1"/>
    <x v="10"/>
    <x v="1529"/>
    <n v="45.36"/>
    <n v="7"/>
    <n v="0"/>
    <n v="21.7728"/>
    <x v="5"/>
  </r>
  <r>
    <n v="3481"/>
    <x v="1728"/>
    <s v="8/12/2016"/>
    <x v="906"/>
    <x v="1"/>
    <x v="407"/>
    <s v="Stefania Perrino"/>
    <x v="1"/>
    <s v="United States"/>
    <s v="San Francisco"/>
    <x v="1"/>
    <n v="94110"/>
    <x v="1"/>
    <x v="1234"/>
    <x v="0"/>
    <x v="3"/>
    <x v="1217"/>
    <n v="1421.664"/>
    <n v="6"/>
    <n v="0.2"/>
    <n v="-195.47880000000001"/>
    <x v="5"/>
  </r>
  <r>
    <n v="3482"/>
    <x v="1729"/>
    <s v="7/4/2014"/>
    <x v="343"/>
    <x v="2"/>
    <x v="307"/>
    <s v="Pauline Johnson"/>
    <x v="0"/>
    <s v="United States"/>
    <s v="Mobile"/>
    <x v="19"/>
    <n v="36608"/>
    <x v="0"/>
    <x v="1073"/>
    <x v="0"/>
    <x v="5"/>
    <x v="1063"/>
    <n v="8.9600000000000009"/>
    <n v="2"/>
    <n v="0"/>
    <n v="2.7776000000000001"/>
    <x v="0"/>
  </r>
  <r>
    <n v="3483"/>
    <x v="1730"/>
    <s v="27/8/2014"/>
    <x v="592"/>
    <x v="2"/>
    <x v="566"/>
    <s v="Corey Catlett"/>
    <x v="1"/>
    <s v="United States"/>
    <s v="Springfield"/>
    <x v="17"/>
    <n v="22153"/>
    <x v="0"/>
    <x v="1133"/>
    <x v="2"/>
    <x v="7"/>
    <x v="1121"/>
    <n v="579.95000000000005"/>
    <n v="5"/>
    <n v="0"/>
    <n v="168.18549999999999"/>
    <x v="4"/>
  </r>
  <r>
    <n v="3484"/>
    <x v="1730"/>
    <s v="27/8/2014"/>
    <x v="592"/>
    <x v="2"/>
    <x v="566"/>
    <s v="Corey Catlett"/>
    <x v="1"/>
    <s v="United States"/>
    <s v="Springfield"/>
    <x v="17"/>
    <n v="22153"/>
    <x v="0"/>
    <x v="1027"/>
    <x v="0"/>
    <x v="5"/>
    <x v="1018"/>
    <n v="29.12"/>
    <n v="4"/>
    <n v="0"/>
    <n v="12.521599999999999"/>
    <x v="4"/>
  </r>
  <r>
    <n v="3485"/>
    <x v="1730"/>
    <s v="27/8/2014"/>
    <x v="592"/>
    <x v="2"/>
    <x v="566"/>
    <s v="Corey Catlett"/>
    <x v="1"/>
    <s v="United States"/>
    <s v="Springfield"/>
    <x v="17"/>
    <n v="22153"/>
    <x v="0"/>
    <x v="1382"/>
    <x v="0"/>
    <x v="3"/>
    <x v="1367"/>
    <n v="1202.94"/>
    <n v="3"/>
    <n v="0"/>
    <n v="300.73500000000001"/>
    <x v="4"/>
  </r>
  <r>
    <n v="3486"/>
    <x v="1731"/>
    <s v="21/10/2016"/>
    <x v="936"/>
    <x v="1"/>
    <x v="501"/>
    <s v="Muhammed Yedwab"/>
    <x v="1"/>
    <s v="United States"/>
    <s v="Newark"/>
    <x v="13"/>
    <n v="19711"/>
    <x v="3"/>
    <x v="922"/>
    <x v="1"/>
    <x v="8"/>
    <x v="914"/>
    <n v="7.92"/>
    <n v="4"/>
    <n v="0"/>
    <n v="3.5640000000000001"/>
    <x v="3"/>
  </r>
  <r>
    <n v="3487"/>
    <x v="1732"/>
    <s v="30/11/2016"/>
    <x v="724"/>
    <x v="3"/>
    <x v="203"/>
    <s v="Dean Braden"/>
    <x v="0"/>
    <s v="United States"/>
    <s v="Hickory"/>
    <x v="3"/>
    <n v="28601"/>
    <x v="0"/>
    <x v="1409"/>
    <x v="2"/>
    <x v="7"/>
    <x v="1396"/>
    <n v="36.192"/>
    <n v="1"/>
    <n v="0.2"/>
    <n v="2.7143999999999999"/>
    <x v="7"/>
  </r>
  <r>
    <n v="3488"/>
    <x v="1733"/>
    <s v="5/9/2017"/>
    <x v="218"/>
    <x v="1"/>
    <x v="675"/>
    <s v="Michael Grace"/>
    <x v="2"/>
    <s v="United States"/>
    <s v="Fort Lauderdale"/>
    <x v="2"/>
    <n v="33311"/>
    <x v="0"/>
    <x v="196"/>
    <x v="1"/>
    <x v="4"/>
    <x v="197"/>
    <n v="147.184"/>
    <n v="2"/>
    <n v="0.2"/>
    <n v="-29.436800000000002"/>
    <x v="5"/>
  </r>
  <r>
    <n v="3489"/>
    <x v="1734"/>
    <s v="2/7/2015"/>
    <x v="937"/>
    <x v="1"/>
    <x v="584"/>
    <s v="Rob Haberlin"/>
    <x v="0"/>
    <s v="United States"/>
    <s v="Carol Stream"/>
    <x v="10"/>
    <n v="60188"/>
    <x v="2"/>
    <x v="284"/>
    <x v="0"/>
    <x v="1"/>
    <x v="284"/>
    <n v="408.42200000000003"/>
    <n v="2"/>
    <n v="0.3"/>
    <n v="-5.8346"/>
    <x v="1"/>
  </r>
  <r>
    <n v="3490"/>
    <x v="1734"/>
    <s v="2/7/2015"/>
    <x v="937"/>
    <x v="1"/>
    <x v="584"/>
    <s v="Rob Haberlin"/>
    <x v="0"/>
    <s v="United States"/>
    <s v="Carol Stream"/>
    <x v="10"/>
    <n v="60188"/>
    <x v="2"/>
    <x v="1209"/>
    <x v="0"/>
    <x v="1"/>
    <x v="1194"/>
    <n v="382.11599999999999"/>
    <n v="6"/>
    <n v="0.3"/>
    <n v="-92.799599999999998"/>
    <x v="1"/>
  </r>
  <r>
    <n v="3491"/>
    <x v="1734"/>
    <s v="2/7/2015"/>
    <x v="937"/>
    <x v="1"/>
    <x v="584"/>
    <s v="Rob Haberlin"/>
    <x v="0"/>
    <s v="United States"/>
    <s v="Carol Stream"/>
    <x v="10"/>
    <n v="60188"/>
    <x v="2"/>
    <x v="456"/>
    <x v="1"/>
    <x v="4"/>
    <x v="457"/>
    <n v="68.599999999999994"/>
    <n v="5"/>
    <n v="0.2"/>
    <n v="6.0025000000000004"/>
    <x v="1"/>
  </r>
  <r>
    <n v="3492"/>
    <x v="1734"/>
    <s v="2/7/2015"/>
    <x v="937"/>
    <x v="1"/>
    <x v="584"/>
    <s v="Rob Haberlin"/>
    <x v="0"/>
    <s v="United States"/>
    <s v="Carol Stream"/>
    <x v="10"/>
    <n v="60188"/>
    <x v="2"/>
    <x v="245"/>
    <x v="1"/>
    <x v="4"/>
    <x v="246"/>
    <n v="435.50400000000002"/>
    <n v="3"/>
    <n v="0.2"/>
    <n v="48.994199999999999"/>
    <x v="1"/>
  </r>
  <r>
    <n v="3493"/>
    <x v="1734"/>
    <s v="2/7/2015"/>
    <x v="937"/>
    <x v="1"/>
    <x v="584"/>
    <s v="Rob Haberlin"/>
    <x v="0"/>
    <s v="United States"/>
    <s v="Carol Stream"/>
    <x v="10"/>
    <n v="60188"/>
    <x v="2"/>
    <x v="161"/>
    <x v="1"/>
    <x v="10"/>
    <x v="162"/>
    <n v="11.167999999999999"/>
    <n v="2"/>
    <n v="0.2"/>
    <n v="3.7692000000000001"/>
    <x v="1"/>
  </r>
  <r>
    <n v="3494"/>
    <x v="1735"/>
    <s v="24/9/2017"/>
    <x v="938"/>
    <x v="1"/>
    <x v="208"/>
    <s v="Karen Bern"/>
    <x v="1"/>
    <s v="United States"/>
    <s v="Saint Cloud"/>
    <x v="11"/>
    <n v="56301"/>
    <x v="2"/>
    <x v="1542"/>
    <x v="2"/>
    <x v="11"/>
    <x v="1530"/>
    <n v="72"/>
    <n v="4"/>
    <n v="0"/>
    <n v="12.96"/>
    <x v="1"/>
  </r>
  <r>
    <n v="3495"/>
    <x v="1735"/>
    <s v="24/9/2017"/>
    <x v="938"/>
    <x v="1"/>
    <x v="208"/>
    <s v="Karen Bern"/>
    <x v="1"/>
    <s v="United States"/>
    <s v="Saint Cloud"/>
    <x v="11"/>
    <n v="56301"/>
    <x v="2"/>
    <x v="1543"/>
    <x v="2"/>
    <x v="11"/>
    <x v="1531"/>
    <n v="655.9"/>
    <n v="5"/>
    <n v="0"/>
    <n v="275.47800000000001"/>
    <x v="1"/>
  </r>
  <r>
    <n v="3496"/>
    <x v="1735"/>
    <s v="24/9/2017"/>
    <x v="938"/>
    <x v="1"/>
    <x v="208"/>
    <s v="Karen Bern"/>
    <x v="1"/>
    <s v="United States"/>
    <s v="Saint Cloud"/>
    <x v="11"/>
    <n v="56301"/>
    <x v="2"/>
    <x v="662"/>
    <x v="0"/>
    <x v="1"/>
    <x v="662"/>
    <n v="603.91999999999996"/>
    <n v="4"/>
    <n v="0"/>
    <n v="181.17599999999999"/>
    <x v="1"/>
  </r>
  <r>
    <n v="3497"/>
    <x v="1736"/>
    <s v="8/8/2016"/>
    <x v="805"/>
    <x v="1"/>
    <x v="402"/>
    <s v="Cathy Armstrong"/>
    <x v="2"/>
    <s v="United States"/>
    <s v="Los Angeles"/>
    <x v="1"/>
    <n v="90036"/>
    <x v="1"/>
    <x v="855"/>
    <x v="0"/>
    <x v="3"/>
    <x v="848"/>
    <n v="513.024"/>
    <n v="2"/>
    <n v="0.2"/>
    <n v="12.8256"/>
    <x v="2"/>
  </r>
  <r>
    <n v="3498"/>
    <x v="1736"/>
    <s v="8/8/2016"/>
    <x v="805"/>
    <x v="1"/>
    <x v="402"/>
    <s v="Cathy Armstrong"/>
    <x v="2"/>
    <s v="United States"/>
    <s v="Los Angeles"/>
    <x v="1"/>
    <n v="90036"/>
    <x v="1"/>
    <x v="723"/>
    <x v="1"/>
    <x v="9"/>
    <x v="722"/>
    <n v="487.92"/>
    <n v="6"/>
    <n v="0"/>
    <n v="136.61760000000001"/>
    <x v="2"/>
  </r>
  <r>
    <n v="3499"/>
    <x v="1736"/>
    <s v="8/8/2016"/>
    <x v="805"/>
    <x v="1"/>
    <x v="402"/>
    <s v="Cathy Armstrong"/>
    <x v="2"/>
    <s v="United States"/>
    <s v="Los Angeles"/>
    <x v="1"/>
    <n v="90036"/>
    <x v="1"/>
    <x v="315"/>
    <x v="1"/>
    <x v="8"/>
    <x v="315"/>
    <n v="15.24"/>
    <n v="5"/>
    <n v="0.2"/>
    <n v="5.3339999999999996"/>
    <x v="2"/>
  </r>
  <r>
    <n v="3500"/>
    <x v="1737"/>
    <s v="29/9/2016"/>
    <x v="767"/>
    <x v="1"/>
    <x v="300"/>
    <s v="Joe Kamberova"/>
    <x v="0"/>
    <s v="United States"/>
    <s v="Mobile"/>
    <x v="19"/>
    <n v="36608"/>
    <x v="0"/>
    <x v="1509"/>
    <x v="2"/>
    <x v="11"/>
    <x v="1496"/>
    <n v="209.97"/>
    <n v="3"/>
    <n v="0"/>
    <n v="71.389799999999994"/>
    <x v="1"/>
  </r>
  <r>
    <n v="3501"/>
    <x v="1737"/>
    <s v="29/9/2016"/>
    <x v="767"/>
    <x v="1"/>
    <x v="300"/>
    <s v="Joe Kamberova"/>
    <x v="0"/>
    <s v="United States"/>
    <s v="Mobile"/>
    <x v="19"/>
    <n v="36608"/>
    <x v="0"/>
    <x v="542"/>
    <x v="1"/>
    <x v="8"/>
    <x v="542"/>
    <n v="62.94"/>
    <n v="3"/>
    <n v="0"/>
    <n v="30.211200000000002"/>
    <x v="1"/>
  </r>
  <r>
    <n v="3502"/>
    <x v="1737"/>
    <s v="29/9/2016"/>
    <x v="767"/>
    <x v="1"/>
    <x v="300"/>
    <s v="Joe Kamberova"/>
    <x v="0"/>
    <s v="United States"/>
    <s v="Mobile"/>
    <x v="19"/>
    <n v="36608"/>
    <x v="0"/>
    <x v="130"/>
    <x v="1"/>
    <x v="6"/>
    <x v="131"/>
    <n v="25.92"/>
    <n v="9"/>
    <n v="0"/>
    <n v="7.7759999999999998"/>
    <x v="1"/>
  </r>
  <r>
    <n v="3503"/>
    <x v="1738"/>
    <s v="10/4/2017"/>
    <x v="939"/>
    <x v="3"/>
    <x v="709"/>
    <s v="Russell D'Ascenzo"/>
    <x v="0"/>
    <s v="United States"/>
    <s v="Austin"/>
    <x v="5"/>
    <n v="78745"/>
    <x v="2"/>
    <x v="511"/>
    <x v="1"/>
    <x v="10"/>
    <x v="511"/>
    <n v="10.368"/>
    <n v="2"/>
    <n v="0.2"/>
    <n v="3.6288"/>
    <x v="7"/>
  </r>
  <r>
    <n v="3504"/>
    <x v="1738"/>
    <s v="10/4/2017"/>
    <x v="939"/>
    <x v="3"/>
    <x v="709"/>
    <s v="Russell D'Ascenzo"/>
    <x v="0"/>
    <s v="United States"/>
    <s v="Austin"/>
    <x v="5"/>
    <n v="78745"/>
    <x v="2"/>
    <x v="685"/>
    <x v="2"/>
    <x v="11"/>
    <x v="685"/>
    <n v="95.736000000000004"/>
    <n v="3"/>
    <n v="0.2"/>
    <n v="20.343900000000001"/>
    <x v="7"/>
  </r>
  <r>
    <n v="3505"/>
    <x v="1739"/>
    <s v="18/12/2016"/>
    <x v="120"/>
    <x v="0"/>
    <x v="451"/>
    <s v="Julie Kriz"/>
    <x v="2"/>
    <s v="United States"/>
    <s v="New York City"/>
    <x v="15"/>
    <n v="10009"/>
    <x v="3"/>
    <x v="906"/>
    <x v="1"/>
    <x v="4"/>
    <x v="898"/>
    <n v="900.08"/>
    <n v="4"/>
    <n v="0"/>
    <n v="117.0104"/>
    <x v="4"/>
  </r>
  <r>
    <n v="3506"/>
    <x v="1740"/>
    <s v="20/6/2014"/>
    <x v="637"/>
    <x v="1"/>
    <x v="710"/>
    <s v="Sam Craven"/>
    <x v="0"/>
    <s v="United States"/>
    <s v="Plano"/>
    <x v="5"/>
    <n v="75023"/>
    <x v="2"/>
    <x v="1370"/>
    <x v="2"/>
    <x v="7"/>
    <x v="1355"/>
    <n v="201.584"/>
    <n v="2"/>
    <n v="0.2"/>
    <n v="20.1584"/>
    <x v="1"/>
  </r>
  <r>
    <n v="3507"/>
    <x v="1740"/>
    <s v="20/6/2014"/>
    <x v="637"/>
    <x v="1"/>
    <x v="710"/>
    <s v="Sam Craven"/>
    <x v="0"/>
    <s v="United States"/>
    <s v="Plano"/>
    <x v="5"/>
    <n v="75023"/>
    <x v="2"/>
    <x v="15"/>
    <x v="1"/>
    <x v="8"/>
    <x v="15"/>
    <n v="3.3919999999999999"/>
    <n v="4"/>
    <n v="0.8"/>
    <n v="-5.0880000000000001"/>
    <x v="1"/>
  </r>
  <r>
    <n v="3508"/>
    <x v="1740"/>
    <s v="20/6/2014"/>
    <x v="637"/>
    <x v="1"/>
    <x v="710"/>
    <s v="Sam Craven"/>
    <x v="0"/>
    <s v="United States"/>
    <s v="Plano"/>
    <x v="5"/>
    <n v="75023"/>
    <x v="2"/>
    <x v="1544"/>
    <x v="0"/>
    <x v="0"/>
    <x v="1532"/>
    <n v="193.06559999999999"/>
    <n v="4"/>
    <n v="0.32"/>
    <n v="-19.874400000000001"/>
    <x v="1"/>
  </r>
  <r>
    <n v="3509"/>
    <x v="1740"/>
    <s v="20/6/2014"/>
    <x v="637"/>
    <x v="1"/>
    <x v="710"/>
    <s v="Sam Craven"/>
    <x v="0"/>
    <s v="United States"/>
    <s v="Plano"/>
    <x v="5"/>
    <n v="75023"/>
    <x v="2"/>
    <x v="778"/>
    <x v="1"/>
    <x v="10"/>
    <x v="777"/>
    <n v="15.552"/>
    <n v="3"/>
    <n v="0.2"/>
    <n v="5.4432"/>
    <x v="1"/>
  </r>
  <r>
    <n v="3510"/>
    <x v="1740"/>
    <s v="20/6/2014"/>
    <x v="637"/>
    <x v="1"/>
    <x v="710"/>
    <s v="Sam Craven"/>
    <x v="0"/>
    <s v="United States"/>
    <s v="Plano"/>
    <x v="5"/>
    <n v="75023"/>
    <x v="2"/>
    <x v="57"/>
    <x v="1"/>
    <x v="10"/>
    <x v="57"/>
    <n v="11.648"/>
    <n v="2"/>
    <n v="0.2"/>
    <n v="4.0768000000000004"/>
    <x v="1"/>
  </r>
  <r>
    <n v="3511"/>
    <x v="1740"/>
    <s v="20/6/2014"/>
    <x v="637"/>
    <x v="1"/>
    <x v="710"/>
    <s v="Sam Craven"/>
    <x v="0"/>
    <s v="United States"/>
    <s v="Plano"/>
    <x v="5"/>
    <n v="75023"/>
    <x v="2"/>
    <x v="1491"/>
    <x v="2"/>
    <x v="15"/>
    <x v="1478"/>
    <n v="418.8"/>
    <n v="2"/>
    <n v="0.4"/>
    <n v="-97.72"/>
    <x v="1"/>
  </r>
  <r>
    <n v="3512"/>
    <x v="1740"/>
    <s v="20/6/2014"/>
    <x v="637"/>
    <x v="1"/>
    <x v="710"/>
    <s v="Sam Craven"/>
    <x v="0"/>
    <s v="United States"/>
    <s v="Plano"/>
    <x v="5"/>
    <n v="75023"/>
    <x v="2"/>
    <x v="72"/>
    <x v="1"/>
    <x v="4"/>
    <x v="72"/>
    <n v="509.488"/>
    <n v="7"/>
    <n v="0.2"/>
    <n v="-127.372"/>
    <x v="1"/>
  </r>
  <r>
    <n v="3513"/>
    <x v="1741"/>
    <s v="4/9/2017"/>
    <x v="371"/>
    <x v="2"/>
    <x v="304"/>
    <s v="Helen Wasserman"/>
    <x v="1"/>
    <s v="United States"/>
    <s v="Chicago"/>
    <x v="10"/>
    <n v="60653"/>
    <x v="2"/>
    <x v="1545"/>
    <x v="0"/>
    <x v="0"/>
    <x v="1533"/>
    <n v="825.17399999999998"/>
    <n v="9"/>
    <n v="0.3"/>
    <n v="-117.88200000000001"/>
    <x v="4"/>
  </r>
  <r>
    <n v="3514"/>
    <x v="1741"/>
    <s v="4/9/2017"/>
    <x v="371"/>
    <x v="2"/>
    <x v="304"/>
    <s v="Helen Wasserman"/>
    <x v="1"/>
    <s v="United States"/>
    <s v="Chicago"/>
    <x v="10"/>
    <n v="60653"/>
    <x v="2"/>
    <x v="956"/>
    <x v="1"/>
    <x v="10"/>
    <x v="949"/>
    <n v="17.760000000000002"/>
    <n v="3"/>
    <n v="0.2"/>
    <n v="5.55"/>
    <x v="4"/>
  </r>
  <r>
    <n v="3515"/>
    <x v="1741"/>
    <s v="4/9/2017"/>
    <x v="371"/>
    <x v="2"/>
    <x v="304"/>
    <s v="Helen Wasserman"/>
    <x v="1"/>
    <s v="United States"/>
    <s v="Chicago"/>
    <x v="10"/>
    <n v="60653"/>
    <x v="2"/>
    <x v="130"/>
    <x v="1"/>
    <x v="6"/>
    <x v="131"/>
    <n v="6.9119999999999999"/>
    <n v="3"/>
    <n v="0.2"/>
    <n v="0.86399999999999999"/>
    <x v="4"/>
  </r>
  <r>
    <n v="3516"/>
    <x v="1742"/>
    <s v="20/12/2016"/>
    <x v="746"/>
    <x v="1"/>
    <x v="561"/>
    <s v="Stuart Calhoun"/>
    <x v="0"/>
    <s v="United States"/>
    <s v="Jackson"/>
    <x v="35"/>
    <n v="39212"/>
    <x v="0"/>
    <x v="176"/>
    <x v="2"/>
    <x v="11"/>
    <x v="177"/>
    <n v="66.3"/>
    <n v="3"/>
    <n v="0"/>
    <n v="8.6189999999999998"/>
    <x v="1"/>
  </r>
  <r>
    <n v="3517"/>
    <x v="1743"/>
    <s v="9/8/2016"/>
    <x v="427"/>
    <x v="2"/>
    <x v="66"/>
    <s v="Helen Andreada"/>
    <x v="0"/>
    <s v="United States"/>
    <s v="Fayetteville"/>
    <x v="3"/>
    <n v="28314"/>
    <x v="0"/>
    <x v="1012"/>
    <x v="1"/>
    <x v="10"/>
    <x v="1004"/>
    <n v="30.815999999999999"/>
    <n v="9"/>
    <n v="0.2"/>
    <n v="9.6300000000000008"/>
    <x v="0"/>
  </r>
  <r>
    <n v="3518"/>
    <x v="1743"/>
    <s v="9/8/2016"/>
    <x v="427"/>
    <x v="2"/>
    <x v="66"/>
    <s v="Helen Andreada"/>
    <x v="0"/>
    <s v="United States"/>
    <s v="Fayetteville"/>
    <x v="3"/>
    <n v="28314"/>
    <x v="0"/>
    <x v="1480"/>
    <x v="2"/>
    <x v="7"/>
    <x v="1467"/>
    <n v="44.783999999999999"/>
    <n v="2"/>
    <n v="0.2"/>
    <n v="4.4783999999999997"/>
    <x v="0"/>
  </r>
  <r>
    <n v="3519"/>
    <x v="1743"/>
    <s v="9/8/2016"/>
    <x v="427"/>
    <x v="2"/>
    <x v="66"/>
    <s v="Helen Andreada"/>
    <x v="0"/>
    <s v="United States"/>
    <s v="Fayetteville"/>
    <x v="3"/>
    <n v="28314"/>
    <x v="0"/>
    <x v="159"/>
    <x v="1"/>
    <x v="9"/>
    <x v="160"/>
    <n v="569.53599999999994"/>
    <n v="4"/>
    <n v="0.2"/>
    <n v="64.072800000000001"/>
    <x v="0"/>
  </r>
  <r>
    <n v="3520"/>
    <x v="1744"/>
    <s v="22/6/2015"/>
    <x v="579"/>
    <x v="2"/>
    <x v="675"/>
    <s v="Michael Grace"/>
    <x v="2"/>
    <s v="United States"/>
    <s v="Aurora"/>
    <x v="10"/>
    <n v="60505"/>
    <x v="2"/>
    <x v="1337"/>
    <x v="0"/>
    <x v="3"/>
    <x v="1322"/>
    <n v="796.42499999999995"/>
    <n v="7"/>
    <n v="0.5"/>
    <n v="-525.64049999999997"/>
    <x v="0"/>
  </r>
  <r>
    <n v="3521"/>
    <x v="1745"/>
    <s v="10/4/2015"/>
    <x v="368"/>
    <x v="1"/>
    <x v="678"/>
    <s v="Dario Medina"/>
    <x v="1"/>
    <s v="United States"/>
    <s v="Sacramento"/>
    <x v="1"/>
    <n v="95823"/>
    <x v="1"/>
    <x v="385"/>
    <x v="1"/>
    <x v="8"/>
    <x v="386"/>
    <n v="12.832000000000001"/>
    <n v="2"/>
    <n v="0.2"/>
    <n v="4.3308"/>
    <x v="3"/>
  </r>
  <r>
    <n v="3522"/>
    <x v="1746"/>
    <s v="21/11/2016"/>
    <x v="539"/>
    <x v="0"/>
    <x v="664"/>
    <s v="Denise Monton"/>
    <x v="1"/>
    <s v="United States"/>
    <s v="Des Moines"/>
    <x v="23"/>
    <n v="50315"/>
    <x v="2"/>
    <x v="371"/>
    <x v="1"/>
    <x v="10"/>
    <x v="372"/>
    <n v="40.46"/>
    <n v="7"/>
    <n v="0"/>
    <n v="19.825399999999998"/>
    <x v="1"/>
  </r>
  <r>
    <n v="3523"/>
    <x v="1746"/>
    <s v="21/11/2016"/>
    <x v="539"/>
    <x v="0"/>
    <x v="664"/>
    <s v="Denise Monton"/>
    <x v="1"/>
    <s v="United States"/>
    <s v="Des Moines"/>
    <x v="23"/>
    <n v="50315"/>
    <x v="2"/>
    <x v="233"/>
    <x v="2"/>
    <x v="7"/>
    <x v="234"/>
    <n v="404.94"/>
    <n v="3"/>
    <n v="0"/>
    <n v="109.3338"/>
    <x v="1"/>
  </r>
  <r>
    <n v="3524"/>
    <x v="1747"/>
    <s v="5/9/2016"/>
    <x v="165"/>
    <x v="1"/>
    <x v="504"/>
    <s v="Marina Lichtenstein"/>
    <x v="1"/>
    <s v="United States"/>
    <s v="San Diego"/>
    <x v="1"/>
    <n v="92105"/>
    <x v="1"/>
    <x v="174"/>
    <x v="2"/>
    <x v="11"/>
    <x v="175"/>
    <n v="116"/>
    <n v="8"/>
    <n v="0"/>
    <n v="29"/>
    <x v="3"/>
  </r>
  <r>
    <n v="3525"/>
    <x v="1748"/>
    <s v="24/11/2016"/>
    <x v="940"/>
    <x v="1"/>
    <x v="654"/>
    <s v="George Ashbrook"/>
    <x v="0"/>
    <s v="United States"/>
    <s v="Dallas"/>
    <x v="5"/>
    <n v="75081"/>
    <x v="2"/>
    <x v="1546"/>
    <x v="2"/>
    <x v="7"/>
    <x v="1534"/>
    <n v="657.55200000000002"/>
    <n v="6"/>
    <n v="0.2"/>
    <n v="49.316400000000002"/>
    <x v="1"/>
  </r>
  <r>
    <n v="3526"/>
    <x v="1749"/>
    <s v="10/12/2017"/>
    <x v="159"/>
    <x v="0"/>
    <x v="711"/>
    <s v="Stephanie Ulpright"/>
    <x v="2"/>
    <s v="United States"/>
    <s v="Jackson"/>
    <x v="35"/>
    <n v="39212"/>
    <x v="0"/>
    <x v="651"/>
    <x v="2"/>
    <x v="11"/>
    <x v="651"/>
    <n v="599.97"/>
    <n v="3"/>
    <n v="0"/>
    <n v="257.9871"/>
    <x v="3"/>
  </r>
  <r>
    <n v="3527"/>
    <x v="1749"/>
    <s v="10/12/2017"/>
    <x v="159"/>
    <x v="0"/>
    <x v="711"/>
    <s v="Stephanie Ulpright"/>
    <x v="2"/>
    <s v="United States"/>
    <s v="Jackson"/>
    <x v="35"/>
    <n v="39212"/>
    <x v="0"/>
    <x v="780"/>
    <x v="2"/>
    <x v="7"/>
    <x v="779"/>
    <n v="38.97"/>
    <n v="3"/>
    <n v="0"/>
    <n v="0.77939999999999998"/>
    <x v="3"/>
  </r>
  <r>
    <n v="3528"/>
    <x v="1749"/>
    <s v="10/12/2017"/>
    <x v="159"/>
    <x v="0"/>
    <x v="711"/>
    <s v="Stephanie Ulpright"/>
    <x v="2"/>
    <s v="United States"/>
    <s v="Jackson"/>
    <x v="35"/>
    <n v="39212"/>
    <x v="0"/>
    <x v="1547"/>
    <x v="1"/>
    <x v="8"/>
    <x v="1535"/>
    <n v="45.84"/>
    <n v="8"/>
    <n v="0"/>
    <n v="22.0032"/>
    <x v="3"/>
  </r>
  <r>
    <n v="3529"/>
    <x v="1750"/>
    <s v="24/6/2016"/>
    <x v="597"/>
    <x v="1"/>
    <x v="217"/>
    <s v="Bill Donatelli"/>
    <x v="0"/>
    <s v="United States"/>
    <s v="San Diego"/>
    <x v="1"/>
    <n v="92024"/>
    <x v="1"/>
    <x v="1378"/>
    <x v="2"/>
    <x v="7"/>
    <x v="1363"/>
    <n v="38.24"/>
    <n v="4"/>
    <n v="0.2"/>
    <n v="-9.56"/>
    <x v="3"/>
  </r>
  <r>
    <n v="3530"/>
    <x v="1751"/>
    <s v="17/9/2015"/>
    <x v="832"/>
    <x v="1"/>
    <x v="591"/>
    <s v="Denny Blanton"/>
    <x v="0"/>
    <s v="United States"/>
    <s v="Orlando"/>
    <x v="2"/>
    <n v="32839"/>
    <x v="0"/>
    <x v="477"/>
    <x v="2"/>
    <x v="11"/>
    <x v="478"/>
    <n v="87.168000000000006"/>
    <n v="3"/>
    <n v="0.2"/>
    <n v="10.896000000000001"/>
    <x v="5"/>
  </r>
  <r>
    <n v="3531"/>
    <x v="1752"/>
    <s v="19/5/2016"/>
    <x v="213"/>
    <x v="1"/>
    <x v="532"/>
    <s v="Roy Phan"/>
    <x v="1"/>
    <s v="United States"/>
    <s v="Lafayette"/>
    <x v="14"/>
    <n v="47905"/>
    <x v="2"/>
    <x v="18"/>
    <x v="1"/>
    <x v="6"/>
    <x v="18"/>
    <n v="21.4"/>
    <n v="5"/>
    <n v="0"/>
    <n v="6.2060000000000004"/>
    <x v="1"/>
  </r>
  <r>
    <n v="3532"/>
    <x v="1753"/>
    <s v="28/5/2016"/>
    <x v="528"/>
    <x v="3"/>
    <x v="553"/>
    <s v="Edward Hooks"/>
    <x v="1"/>
    <s v="United States"/>
    <s v="New York City"/>
    <x v="15"/>
    <n v="10035"/>
    <x v="3"/>
    <x v="133"/>
    <x v="1"/>
    <x v="14"/>
    <x v="134"/>
    <n v="54.9"/>
    <n v="5"/>
    <n v="0"/>
    <n v="15.372"/>
    <x v="7"/>
  </r>
  <r>
    <n v="3533"/>
    <x v="1754"/>
    <s v="18/4/2014"/>
    <x v="941"/>
    <x v="1"/>
    <x v="252"/>
    <s v="John Lee"/>
    <x v="0"/>
    <s v="United States"/>
    <s v="Los Angeles"/>
    <x v="1"/>
    <n v="90049"/>
    <x v="1"/>
    <x v="1548"/>
    <x v="2"/>
    <x v="15"/>
    <x v="1536"/>
    <n v="287.96800000000002"/>
    <n v="4"/>
    <n v="0.2"/>
    <n v="97.1892"/>
    <x v="3"/>
  </r>
  <r>
    <n v="3534"/>
    <x v="1754"/>
    <s v="18/4/2014"/>
    <x v="941"/>
    <x v="1"/>
    <x v="252"/>
    <s v="John Lee"/>
    <x v="0"/>
    <s v="United States"/>
    <s v="Los Angeles"/>
    <x v="1"/>
    <n v="90049"/>
    <x v="1"/>
    <x v="836"/>
    <x v="1"/>
    <x v="6"/>
    <x v="831"/>
    <n v="13.12"/>
    <n v="4"/>
    <n v="0"/>
    <n v="3.8048000000000002"/>
    <x v="3"/>
  </r>
  <r>
    <n v="3535"/>
    <x v="1754"/>
    <s v="18/4/2014"/>
    <x v="941"/>
    <x v="1"/>
    <x v="252"/>
    <s v="John Lee"/>
    <x v="0"/>
    <s v="United States"/>
    <s v="Los Angeles"/>
    <x v="1"/>
    <n v="90049"/>
    <x v="1"/>
    <x v="1539"/>
    <x v="1"/>
    <x v="6"/>
    <x v="1527"/>
    <n v="10.75"/>
    <n v="5"/>
    <n v="0"/>
    <n v="3.5474999999999999"/>
    <x v="3"/>
  </r>
  <r>
    <n v="3536"/>
    <x v="1754"/>
    <s v="18/4/2014"/>
    <x v="941"/>
    <x v="1"/>
    <x v="252"/>
    <s v="John Lee"/>
    <x v="0"/>
    <s v="United States"/>
    <s v="Los Angeles"/>
    <x v="1"/>
    <n v="90049"/>
    <x v="1"/>
    <x v="195"/>
    <x v="1"/>
    <x v="13"/>
    <x v="196"/>
    <n v="11.62"/>
    <n v="2"/>
    <n v="0"/>
    <n v="3.6021999999999998"/>
    <x v="3"/>
  </r>
  <r>
    <n v="3537"/>
    <x v="1755"/>
    <s v="17/6/2016"/>
    <x v="375"/>
    <x v="0"/>
    <x v="248"/>
    <s v="Fred McMath"/>
    <x v="0"/>
    <s v="United States"/>
    <s v="New York City"/>
    <x v="15"/>
    <n v="10024"/>
    <x v="3"/>
    <x v="1033"/>
    <x v="1"/>
    <x v="4"/>
    <x v="1024"/>
    <n v="40.74"/>
    <n v="3"/>
    <n v="0"/>
    <n v="0.40739999999999998"/>
    <x v="0"/>
  </r>
  <r>
    <n v="3538"/>
    <x v="1756"/>
    <s v="9/5/2014"/>
    <x v="942"/>
    <x v="3"/>
    <x v="115"/>
    <s v="Sean Braxton"/>
    <x v="1"/>
    <s v="United States"/>
    <s v="Henderson"/>
    <x v="0"/>
    <n v="42420"/>
    <x v="0"/>
    <x v="17"/>
    <x v="1"/>
    <x v="4"/>
    <x v="17"/>
    <n v="83.25"/>
    <n v="3"/>
    <n v="0"/>
    <n v="14.984999999999999"/>
    <x v="7"/>
  </r>
  <r>
    <n v="3539"/>
    <x v="1756"/>
    <s v="9/5/2014"/>
    <x v="942"/>
    <x v="3"/>
    <x v="115"/>
    <s v="Sean Braxton"/>
    <x v="1"/>
    <s v="United States"/>
    <s v="Henderson"/>
    <x v="0"/>
    <n v="42420"/>
    <x v="0"/>
    <x v="1042"/>
    <x v="1"/>
    <x v="2"/>
    <x v="1031"/>
    <n v="9.4499999999999993"/>
    <n v="3"/>
    <n v="0"/>
    <n v="4.5359999999999996"/>
    <x v="7"/>
  </r>
  <r>
    <n v="3540"/>
    <x v="1756"/>
    <s v="9/5/2014"/>
    <x v="942"/>
    <x v="3"/>
    <x v="115"/>
    <s v="Sean Braxton"/>
    <x v="1"/>
    <s v="United States"/>
    <s v="Henderson"/>
    <x v="0"/>
    <n v="42420"/>
    <x v="0"/>
    <x v="1008"/>
    <x v="1"/>
    <x v="2"/>
    <x v="1000"/>
    <n v="20.65"/>
    <n v="5"/>
    <n v="0"/>
    <n v="9.4990000000000006"/>
    <x v="7"/>
  </r>
  <r>
    <n v="3541"/>
    <x v="1756"/>
    <s v="9/5/2014"/>
    <x v="942"/>
    <x v="3"/>
    <x v="115"/>
    <s v="Sean Braxton"/>
    <x v="1"/>
    <s v="United States"/>
    <s v="Henderson"/>
    <x v="0"/>
    <n v="42420"/>
    <x v="0"/>
    <x v="1076"/>
    <x v="1"/>
    <x v="10"/>
    <x v="1066"/>
    <n v="45.36"/>
    <n v="7"/>
    <n v="0"/>
    <n v="21.7728"/>
    <x v="7"/>
  </r>
  <r>
    <n v="3542"/>
    <x v="1757"/>
    <s v="18/9/2016"/>
    <x v="369"/>
    <x v="2"/>
    <x v="277"/>
    <s v="Seth Vernon"/>
    <x v="0"/>
    <s v="United States"/>
    <s v="Columbus"/>
    <x v="24"/>
    <n v="43229"/>
    <x v="3"/>
    <x v="1348"/>
    <x v="0"/>
    <x v="5"/>
    <x v="1333"/>
    <n v="5.3520000000000003"/>
    <n v="3"/>
    <n v="0.2"/>
    <n v="1.6055999999999999"/>
    <x v="4"/>
  </r>
  <r>
    <n v="3543"/>
    <x v="1757"/>
    <s v="18/9/2016"/>
    <x v="369"/>
    <x v="2"/>
    <x v="277"/>
    <s v="Seth Vernon"/>
    <x v="0"/>
    <s v="United States"/>
    <s v="Columbus"/>
    <x v="24"/>
    <n v="43229"/>
    <x v="3"/>
    <x v="474"/>
    <x v="0"/>
    <x v="1"/>
    <x v="475"/>
    <n v="99.372"/>
    <n v="2"/>
    <n v="0.3"/>
    <n v="-7.0979999999999999"/>
    <x v="4"/>
  </r>
  <r>
    <n v="3544"/>
    <x v="1757"/>
    <s v="18/9/2016"/>
    <x v="369"/>
    <x v="2"/>
    <x v="277"/>
    <s v="Seth Vernon"/>
    <x v="0"/>
    <s v="United States"/>
    <s v="Columbus"/>
    <x v="24"/>
    <n v="43229"/>
    <x v="3"/>
    <x v="1216"/>
    <x v="1"/>
    <x v="6"/>
    <x v="1200"/>
    <n v="2.6720000000000002"/>
    <n v="1"/>
    <n v="0.2"/>
    <n v="0.3674"/>
    <x v="4"/>
  </r>
  <r>
    <n v="3545"/>
    <x v="1758"/>
    <s v="23/12/2017"/>
    <x v="209"/>
    <x v="0"/>
    <x v="462"/>
    <s v="Michael Moore"/>
    <x v="0"/>
    <s v="United States"/>
    <s v="College Station"/>
    <x v="5"/>
    <n v="77840"/>
    <x v="2"/>
    <x v="1056"/>
    <x v="1"/>
    <x v="10"/>
    <x v="1045"/>
    <n v="28.672000000000001"/>
    <n v="8"/>
    <n v="0.2"/>
    <n v="10.393599999999999"/>
    <x v="4"/>
  </r>
  <r>
    <n v="3546"/>
    <x v="1758"/>
    <s v="23/12/2017"/>
    <x v="209"/>
    <x v="0"/>
    <x v="462"/>
    <s v="Michael Moore"/>
    <x v="0"/>
    <s v="United States"/>
    <s v="College Station"/>
    <x v="5"/>
    <n v="77840"/>
    <x v="2"/>
    <x v="1549"/>
    <x v="1"/>
    <x v="9"/>
    <x v="1537"/>
    <n v="29.312000000000001"/>
    <n v="8"/>
    <n v="0.8"/>
    <n v="-74.745599999999996"/>
    <x v="4"/>
  </r>
  <r>
    <n v="3547"/>
    <x v="1759"/>
    <s v="30/10/2017"/>
    <x v="943"/>
    <x v="2"/>
    <x v="279"/>
    <s v="Ross DeVincentis"/>
    <x v="2"/>
    <s v="United States"/>
    <s v="Richmond"/>
    <x v="0"/>
    <n v="40475"/>
    <x v="0"/>
    <x v="464"/>
    <x v="1"/>
    <x v="4"/>
    <x v="465"/>
    <n v="105.98"/>
    <n v="7"/>
    <n v="0"/>
    <n v="4.2392000000000003"/>
    <x v="4"/>
  </r>
  <r>
    <n v="3548"/>
    <x v="1759"/>
    <s v="30/10/2017"/>
    <x v="943"/>
    <x v="2"/>
    <x v="279"/>
    <s v="Ross DeVincentis"/>
    <x v="2"/>
    <s v="United States"/>
    <s v="Richmond"/>
    <x v="0"/>
    <n v="40475"/>
    <x v="0"/>
    <x v="354"/>
    <x v="1"/>
    <x v="14"/>
    <x v="354"/>
    <n v="35.06"/>
    <n v="2"/>
    <n v="0"/>
    <n v="10.518000000000001"/>
    <x v="4"/>
  </r>
  <r>
    <n v="3549"/>
    <x v="1759"/>
    <s v="30/10/2017"/>
    <x v="943"/>
    <x v="2"/>
    <x v="279"/>
    <s v="Ross DeVincentis"/>
    <x v="2"/>
    <s v="United States"/>
    <s v="Richmond"/>
    <x v="0"/>
    <n v="40475"/>
    <x v="0"/>
    <x v="1272"/>
    <x v="0"/>
    <x v="1"/>
    <x v="1257"/>
    <n v="33.94"/>
    <n v="1"/>
    <n v="0"/>
    <n v="9.1638000000000002"/>
    <x v="4"/>
  </r>
  <r>
    <n v="3550"/>
    <x v="1759"/>
    <s v="30/10/2017"/>
    <x v="943"/>
    <x v="2"/>
    <x v="279"/>
    <s v="Ross DeVincentis"/>
    <x v="2"/>
    <s v="United States"/>
    <s v="Richmond"/>
    <x v="0"/>
    <n v="40475"/>
    <x v="0"/>
    <x v="1550"/>
    <x v="1"/>
    <x v="2"/>
    <x v="1538"/>
    <n v="30"/>
    <n v="8"/>
    <n v="0"/>
    <n v="14.4"/>
    <x v="4"/>
  </r>
  <r>
    <n v="3551"/>
    <x v="1760"/>
    <s v="29/3/2016"/>
    <x v="944"/>
    <x v="0"/>
    <x v="467"/>
    <s v="Maria Etezadi"/>
    <x v="2"/>
    <s v="United States"/>
    <s v="Chicago"/>
    <x v="10"/>
    <n v="60653"/>
    <x v="2"/>
    <x v="1237"/>
    <x v="1"/>
    <x v="10"/>
    <x v="1220"/>
    <n v="45.527999999999999"/>
    <n v="3"/>
    <n v="0.2"/>
    <n v="15.934799999999999"/>
    <x v="1"/>
  </r>
  <r>
    <n v="3552"/>
    <x v="1760"/>
    <s v="29/3/2016"/>
    <x v="944"/>
    <x v="0"/>
    <x v="467"/>
    <s v="Maria Etezadi"/>
    <x v="2"/>
    <s v="United States"/>
    <s v="Chicago"/>
    <x v="10"/>
    <n v="60653"/>
    <x v="2"/>
    <x v="228"/>
    <x v="0"/>
    <x v="1"/>
    <x v="229"/>
    <n v="844.11599999999999"/>
    <n v="6"/>
    <n v="0.3"/>
    <n v="-36.176400000000001"/>
    <x v="1"/>
  </r>
  <r>
    <n v="3553"/>
    <x v="1760"/>
    <s v="29/3/2016"/>
    <x v="944"/>
    <x v="0"/>
    <x v="467"/>
    <s v="Maria Etezadi"/>
    <x v="2"/>
    <s v="United States"/>
    <s v="Chicago"/>
    <x v="10"/>
    <n v="60653"/>
    <x v="2"/>
    <x v="143"/>
    <x v="2"/>
    <x v="7"/>
    <x v="144"/>
    <n v="812.73599999999999"/>
    <n v="8"/>
    <n v="0.2"/>
    <n v="60.955199999999998"/>
    <x v="1"/>
  </r>
  <r>
    <n v="3554"/>
    <x v="1761"/>
    <s v="23/11/2017"/>
    <x v="177"/>
    <x v="0"/>
    <x v="395"/>
    <s v="Frank Hawley"/>
    <x v="1"/>
    <s v="United States"/>
    <s v="Philadelphia"/>
    <x v="9"/>
    <n v="19120"/>
    <x v="3"/>
    <x v="444"/>
    <x v="1"/>
    <x v="8"/>
    <x v="444"/>
    <n v="7.476"/>
    <n v="1"/>
    <n v="0.7"/>
    <n v="-5.9808000000000003"/>
    <x v="0"/>
  </r>
  <r>
    <n v="3555"/>
    <x v="1762"/>
    <s v="23/3/2014"/>
    <x v="616"/>
    <x v="0"/>
    <x v="22"/>
    <s v="Patrick O'Donnell"/>
    <x v="0"/>
    <s v="United States"/>
    <s v="Los Angeles"/>
    <x v="1"/>
    <n v="90036"/>
    <x v="1"/>
    <x v="546"/>
    <x v="1"/>
    <x v="4"/>
    <x v="546"/>
    <n v="330.4"/>
    <n v="2"/>
    <n v="0"/>
    <n v="85.903999999999996"/>
    <x v="0"/>
  </r>
  <r>
    <n v="3556"/>
    <x v="1762"/>
    <s v="23/3/2014"/>
    <x v="616"/>
    <x v="0"/>
    <x v="22"/>
    <s v="Patrick O'Donnell"/>
    <x v="0"/>
    <s v="United States"/>
    <s v="Los Angeles"/>
    <x v="1"/>
    <n v="90036"/>
    <x v="1"/>
    <x v="1551"/>
    <x v="2"/>
    <x v="7"/>
    <x v="1539"/>
    <n v="604.75199999999995"/>
    <n v="6"/>
    <n v="0.2"/>
    <n v="37.796999999999997"/>
    <x v="0"/>
  </r>
  <r>
    <n v="3557"/>
    <x v="1763"/>
    <s v="1/12/2017"/>
    <x v="241"/>
    <x v="1"/>
    <x v="142"/>
    <s v="Clay Cheatham"/>
    <x v="0"/>
    <s v="United States"/>
    <s v="Los Angeles"/>
    <x v="1"/>
    <n v="90008"/>
    <x v="1"/>
    <x v="832"/>
    <x v="1"/>
    <x v="10"/>
    <x v="827"/>
    <n v="45.36"/>
    <n v="7"/>
    <n v="0"/>
    <n v="21.7728"/>
    <x v="1"/>
  </r>
  <r>
    <n v="3558"/>
    <x v="1763"/>
    <s v="1/12/2017"/>
    <x v="241"/>
    <x v="1"/>
    <x v="142"/>
    <s v="Clay Cheatham"/>
    <x v="0"/>
    <s v="United States"/>
    <s v="Los Angeles"/>
    <x v="1"/>
    <n v="90008"/>
    <x v="1"/>
    <x v="858"/>
    <x v="1"/>
    <x v="8"/>
    <x v="852"/>
    <n v="10.128"/>
    <n v="2"/>
    <n v="0.2"/>
    <n v="3.6714000000000002"/>
    <x v="1"/>
  </r>
  <r>
    <n v="3559"/>
    <x v="1764"/>
    <s v="7/11/2017"/>
    <x v="44"/>
    <x v="1"/>
    <x v="700"/>
    <s v="Tony Sayre"/>
    <x v="0"/>
    <s v="United States"/>
    <s v="San Francisco"/>
    <x v="1"/>
    <n v="94122"/>
    <x v="1"/>
    <x v="1282"/>
    <x v="1"/>
    <x v="8"/>
    <x v="1267"/>
    <n v="21.792000000000002"/>
    <n v="4"/>
    <n v="0.2"/>
    <n v="7.6272000000000002"/>
    <x v="3"/>
  </r>
  <r>
    <n v="3560"/>
    <x v="1764"/>
    <s v="7/11/2017"/>
    <x v="44"/>
    <x v="1"/>
    <x v="700"/>
    <s v="Tony Sayre"/>
    <x v="0"/>
    <s v="United States"/>
    <s v="San Francisco"/>
    <x v="1"/>
    <n v="94122"/>
    <x v="1"/>
    <x v="989"/>
    <x v="2"/>
    <x v="11"/>
    <x v="982"/>
    <n v="439.8"/>
    <n v="4"/>
    <n v="0"/>
    <n v="145.13399999999999"/>
    <x v="3"/>
  </r>
  <r>
    <n v="3561"/>
    <x v="1765"/>
    <s v="4/9/2017"/>
    <x v="945"/>
    <x v="0"/>
    <x v="198"/>
    <s v="Maribeth Dona"/>
    <x v="0"/>
    <s v="United States"/>
    <s v="Akron"/>
    <x v="24"/>
    <n v="44312"/>
    <x v="3"/>
    <x v="679"/>
    <x v="1"/>
    <x v="6"/>
    <x v="679"/>
    <n v="8.2560000000000002"/>
    <n v="4"/>
    <n v="0.2"/>
    <n v="0.61919999999999997"/>
    <x v="3"/>
  </r>
  <r>
    <n v="3562"/>
    <x v="1765"/>
    <s v="4/9/2017"/>
    <x v="945"/>
    <x v="0"/>
    <x v="198"/>
    <s v="Maribeth Dona"/>
    <x v="0"/>
    <s v="United States"/>
    <s v="Akron"/>
    <x v="24"/>
    <n v="44312"/>
    <x v="3"/>
    <x v="822"/>
    <x v="1"/>
    <x v="8"/>
    <x v="818"/>
    <n v="25.56"/>
    <n v="5"/>
    <n v="0.7"/>
    <n v="-20.448"/>
    <x v="3"/>
  </r>
  <r>
    <n v="3563"/>
    <x v="1765"/>
    <s v="4/9/2017"/>
    <x v="945"/>
    <x v="0"/>
    <x v="198"/>
    <s v="Maribeth Dona"/>
    <x v="0"/>
    <s v="United States"/>
    <s v="Akron"/>
    <x v="24"/>
    <n v="44312"/>
    <x v="3"/>
    <x v="24"/>
    <x v="1"/>
    <x v="8"/>
    <x v="24"/>
    <n v="4.3680000000000003"/>
    <n v="2"/>
    <n v="0.7"/>
    <n v="-3.0575999999999999"/>
    <x v="3"/>
  </r>
  <r>
    <n v="3564"/>
    <x v="1765"/>
    <s v="4/9/2017"/>
    <x v="945"/>
    <x v="0"/>
    <x v="198"/>
    <s v="Maribeth Dona"/>
    <x v="0"/>
    <s v="United States"/>
    <s v="Akron"/>
    <x v="24"/>
    <n v="44312"/>
    <x v="3"/>
    <x v="1552"/>
    <x v="1"/>
    <x v="10"/>
    <x v="1540"/>
    <n v="11.52"/>
    <n v="4"/>
    <n v="0.2"/>
    <n v="3.7440000000000002"/>
    <x v="3"/>
  </r>
  <r>
    <n v="3565"/>
    <x v="1766"/>
    <s v="3/7/2016"/>
    <x v="946"/>
    <x v="2"/>
    <x v="150"/>
    <s v="Guy Thornton"/>
    <x v="0"/>
    <s v="United States"/>
    <s v="Los Angeles"/>
    <x v="1"/>
    <n v="90049"/>
    <x v="1"/>
    <x v="1553"/>
    <x v="1"/>
    <x v="10"/>
    <x v="1541"/>
    <n v="12.96"/>
    <n v="2"/>
    <n v="0"/>
    <n v="6.2207999999999997"/>
    <x v="0"/>
  </r>
  <r>
    <n v="3566"/>
    <x v="1766"/>
    <s v="3/7/2016"/>
    <x v="946"/>
    <x v="2"/>
    <x v="150"/>
    <s v="Guy Thornton"/>
    <x v="0"/>
    <s v="United States"/>
    <s v="Los Angeles"/>
    <x v="1"/>
    <n v="90049"/>
    <x v="1"/>
    <x v="1079"/>
    <x v="1"/>
    <x v="13"/>
    <x v="1069"/>
    <n v="3.96"/>
    <n v="2"/>
    <n v="0"/>
    <n v="7.9200000000000007E-2"/>
    <x v="0"/>
  </r>
  <r>
    <n v="3567"/>
    <x v="1767"/>
    <s v="7/9/2017"/>
    <x v="947"/>
    <x v="1"/>
    <x v="372"/>
    <s v="Robert Dilbeck"/>
    <x v="2"/>
    <s v="United States"/>
    <s v="Independence"/>
    <x v="25"/>
    <n v="64055"/>
    <x v="2"/>
    <x v="115"/>
    <x v="1"/>
    <x v="8"/>
    <x v="115"/>
    <n v="1577.94"/>
    <n v="3"/>
    <n v="0"/>
    <n v="757.41120000000001"/>
    <x v="2"/>
  </r>
  <r>
    <n v="3568"/>
    <x v="1768"/>
    <s v="9/9/2016"/>
    <x v="126"/>
    <x v="0"/>
    <x v="626"/>
    <s v="Daniel Byrd"/>
    <x v="2"/>
    <s v="United States"/>
    <s v="Dallas"/>
    <x v="5"/>
    <n v="75220"/>
    <x v="2"/>
    <x v="1441"/>
    <x v="0"/>
    <x v="5"/>
    <x v="1429"/>
    <n v="15.007999999999999"/>
    <n v="4"/>
    <n v="0.6"/>
    <n v="-12.006399999999999"/>
    <x v="3"/>
  </r>
  <r>
    <n v="3569"/>
    <x v="1769"/>
    <s v="3/7/2017"/>
    <x v="231"/>
    <x v="3"/>
    <x v="82"/>
    <s v="Jim Kriz"/>
    <x v="2"/>
    <s v="United States"/>
    <s v="Seattle"/>
    <x v="4"/>
    <n v="98105"/>
    <x v="1"/>
    <x v="246"/>
    <x v="2"/>
    <x v="11"/>
    <x v="247"/>
    <n v="59.98"/>
    <n v="2"/>
    <n v="0"/>
    <n v="26.391200000000001"/>
    <x v="7"/>
  </r>
  <r>
    <n v="3570"/>
    <x v="1769"/>
    <s v="3/7/2017"/>
    <x v="231"/>
    <x v="3"/>
    <x v="82"/>
    <s v="Jim Kriz"/>
    <x v="2"/>
    <s v="United States"/>
    <s v="Seattle"/>
    <x v="4"/>
    <n v="98105"/>
    <x v="1"/>
    <x v="206"/>
    <x v="2"/>
    <x v="15"/>
    <x v="1542"/>
    <n v="2395.1999999999998"/>
    <n v="6"/>
    <n v="0.2"/>
    <n v="209.58"/>
    <x v="7"/>
  </r>
  <r>
    <n v="3571"/>
    <x v="1769"/>
    <s v="3/7/2017"/>
    <x v="231"/>
    <x v="3"/>
    <x v="82"/>
    <s v="Jim Kriz"/>
    <x v="2"/>
    <s v="United States"/>
    <s v="Seattle"/>
    <x v="4"/>
    <n v="98105"/>
    <x v="1"/>
    <x v="695"/>
    <x v="2"/>
    <x v="11"/>
    <x v="1062"/>
    <n v="1687.8"/>
    <n v="4"/>
    <n v="0"/>
    <n v="742.63199999999995"/>
    <x v="7"/>
  </r>
  <r>
    <n v="3572"/>
    <x v="1769"/>
    <s v="3/7/2017"/>
    <x v="231"/>
    <x v="3"/>
    <x v="82"/>
    <s v="Jim Kriz"/>
    <x v="2"/>
    <s v="United States"/>
    <s v="Seattle"/>
    <x v="4"/>
    <n v="98105"/>
    <x v="1"/>
    <x v="312"/>
    <x v="2"/>
    <x v="7"/>
    <x v="312"/>
    <n v="7.992"/>
    <n v="1"/>
    <n v="0.2"/>
    <n v="2.6972999999999998"/>
    <x v="7"/>
  </r>
  <r>
    <n v="3573"/>
    <x v="1770"/>
    <s v="29/6/2017"/>
    <x v="446"/>
    <x v="1"/>
    <x v="712"/>
    <s v="Fred Chung"/>
    <x v="1"/>
    <s v="United States"/>
    <s v="Mesquite"/>
    <x v="5"/>
    <n v="75150"/>
    <x v="2"/>
    <x v="644"/>
    <x v="1"/>
    <x v="10"/>
    <x v="644"/>
    <n v="5.1840000000000002"/>
    <n v="1"/>
    <n v="0.2"/>
    <n v="1.8144"/>
    <x v="3"/>
  </r>
  <r>
    <n v="3574"/>
    <x v="1771"/>
    <s v="7/8/2017"/>
    <x v="948"/>
    <x v="1"/>
    <x v="527"/>
    <s v="Joni Wasserman"/>
    <x v="0"/>
    <s v="United States"/>
    <s v="Long Beach"/>
    <x v="15"/>
    <n v="11561"/>
    <x v="3"/>
    <x v="241"/>
    <x v="1"/>
    <x v="6"/>
    <x v="242"/>
    <n v="11.68"/>
    <n v="2"/>
    <n v="0"/>
    <n v="5.4896000000000003"/>
    <x v="3"/>
  </r>
  <r>
    <n v="3575"/>
    <x v="1771"/>
    <s v="7/8/2017"/>
    <x v="948"/>
    <x v="1"/>
    <x v="527"/>
    <s v="Joni Wasserman"/>
    <x v="0"/>
    <s v="United States"/>
    <s v="Long Beach"/>
    <x v="15"/>
    <n v="11561"/>
    <x v="3"/>
    <x v="1554"/>
    <x v="1"/>
    <x v="6"/>
    <x v="772"/>
    <n v="104.8"/>
    <n v="10"/>
    <n v="0"/>
    <n v="26.2"/>
    <x v="3"/>
  </r>
  <r>
    <n v="3576"/>
    <x v="1772"/>
    <s v="19/3/2015"/>
    <x v="949"/>
    <x v="1"/>
    <x v="419"/>
    <s v="Dan Campbell"/>
    <x v="0"/>
    <s v="United States"/>
    <s v="North Miami"/>
    <x v="2"/>
    <n v="33161"/>
    <x v="0"/>
    <x v="670"/>
    <x v="1"/>
    <x v="10"/>
    <x v="670"/>
    <n v="14.496"/>
    <n v="3"/>
    <n v="0.2"/>
    <n v="4.8924000000000003"/>
    <x v="3"/>
  </r>
  <r>
    <n v="3577"/>
    <x v="1773"/>
    <s v="7/6/2016"/>
    <x v="950"/>
    <x v="1"/>
    <x v="86"/>
    <s v="Frank Merwin"/>
    <x v="2"/>
    <s v="United States"/>
    <s v="Bakersfield"/>
    <x v="1"/>
    <n v="93309"/>
    <x v="1"/>
    <x v="570"/>
    <x v="1"/>
    <x v="8"/>
    <x v="570"/>
    <n v="4.7839999999999998"/>
    <n v="1"/>
    <n v="0.2"/>
    <n v="1.5548"/>
    <x v="1"/>
  </r>
  <r>
    <n v="3578"/>
    <x v="1773"/>
    <s v="7/6/2016"/>
    <x v="950"/>
    <x v="1"/>
    <x v="86"/>
    <s v="Frank Merwin"/>
    <x v="2"/>
    <s v="United States"/>
    <s v="Bakersfield"/>
    <x v="1"/>
    <n v="93309"/>
    <x v="1"/>
    <x v="204"/>
    <x v="1"/>
    <x v="10"/>
    <x v="205"/>
    <n v="4.7300000000000004"/>
    <n v="1"/>
    <n v="0"/>
    <n v="2.3176999999999999"/>
    <x v="1"/>
  </r>
  <r>
    <n v="3579"/>
    <x v="1774"/>
    <s v="25/7/2016"/>
    <x v="879"/>
    <x v="1"/>
    <x v="363"/>
    <s v="Meg Tillman"/>
    <x v="0"/>
    <s v="United States"/>
    <s v="Jackson"/>
    <x v="35"/>
    <n v="39212"/>
    <x v="0"/>
    <x v="1555"/>
    <x v="1"/>
    <x v="4"/>
    <x v="1543"/>
    <n v="7.89"/>
    <n v="1"/>
    <n v="0"/>
    <n v="0.31559999999999999"/>
    <x v="1"/>
  </r>
  <r>
    <n v="3580"/>
    <x v="1774"/>
    <s v="25/7/2016"/>
    <x v="879"/>
    <x v="1"/>
    <x v="363"/>
    <s v="Meg Tillman"/>
    <x v="0"/>
    <s v="United States"/>
    <s v="Jackson"/>
    <x v="35"/>
    <n v="39212"/>
    <x v="0"/>
    <x v="1402"/>
    <x v="1"/>
    <x v="10"/>
    <x v="1389"/>
    <n v="65.5"/>
    <n v="5"/>
    <n v="0"/>
    <n v="32.094999999999999"/>
    <x v="1"/>
  </r>
  <r>
    <n v="3581"/>
    <x v="1774"/>
    <s v="25/7/2016"/>
    <x v="879"/>
    <x v="1"/>
    <x v="363"/>
    <s v="Meg Tillman"/>
    <x v="0"/>
    <s v="United States"/>
    <s v="Jackson"/>
    <x v="35"/>
    <n v="39212"/>
    <x v="0"/>
    <x v="335"/>
    <x v="0"/>
    <x v="3"/>
    <x v="335"/>
    <n v="2430.08"/>
    <n v="8"/>
    <n v="0"/>
    <n v="388.81279999999998"/>
    <x v="1"/>
  </r>
  <r>
    <n v="3582"/>
    <x v="1775"/>
    <s v="1/10/2017"/>
    <x v="951"/>
    <x v="1"/>
    <x v="54"/>
    <s v="Dave Kipp"/>
    <x v="0"/>
    <s v="United States"/>
    <s v="Fremont"/>
    <x v="8"/>
    <n v="68025"/>
    <x v="2"/>
    <x v="921"/>
    <x v="1"/>
    <x v="10"/>
    <x v="913"/>
    <n v="104.85"/>
    <n v="1"/>
    <n v="0"/>
    <n v="50.328000000000003"/>
    <x v="5"/>
  </r>
  <r>
    <n v="3583"/>
    <x v="1776"/>
    <s v="10/12/2015"/>
    <x v="313"/>
    <x v="1"/>
    <x v="470"/>
    <s v="Keith Dawkins"/>
    <x v="1"/>
    <s v="United States"/>
    <s v="Jackson"/>
    <x v="12"/>
    <n v="49201"/>
    <x v="2"/>
    <x v="130"/>
    <x v="1"/>
    <x v="6"/>
    <x v="1544"/>
    <n v="3.9"/>
    <n v="2"/>
    <n v="0"/>
    <n v="1.5209999999999999"/>
    <x v="5"/>
  </r>
  <r>
    <n v="3584"/>
    <x v="1776"/>
    <s v="10/12/2015"/>
    <x v="313"/>
    <x v="1"/>
    <x v="470"/>
    <s v="Keith Dawkins"/>
    <x v="1"/>
    <s v="United States"/>
    <s v="Jackson"/>
    <x v="12"/>
    <n v="49201"/>
    <x v="2"/>
    <x v="1382"/>
    <x v="0"/>
    <x v="3"/>
    <x v="1367"/>
    <n v="801.96"/>
    <n v="2"/>
    <n v="0"/>
    <n v="200.49"/>
    <x v="5"/>
  </r>
  <r>
    <n v="3585"/>
    <x v="1776"/>
    <s v="10/12/2015"/>
    <x v="313"/>
    <x v="1"/>
    <x v="470"/>
    <s v="Keith Dawkins"/>
    <x v="1"/>
    <s v="United States"/>
    <s v="Jackson"/>
    <x v="12"/>
    <n v="49201"/>
    <x v="2"/>
    <x v="992"/>
    <x v="0"/>
    <x v="1"/>
    <x v="984"/>
    <n v="191.96"/>
    <n v="2"/>
    <n v="0"/>
    <n v="32.633200000000002"/>
    <x v="5"/>
  </r>
  <r>
    <n v="3586"/>
    <x v="1776"/>
    <s v="10/12/2015"/>
    <x v="313"/>
    <x v="1"/>
    <x v="470"/>
    <s v="Keith Dawkins"/>
    <x v="1"/>
    <s v="United States"/>
    <s v="Jackson"/>
    <x v="12"/>
    <n v="49201"/>
    <x v="2"/>
    <x v="709"/>
    <x v="1"/>
    <x v="2"/>
    <x v="708"/>
    <n v="2.61"/>
    <n v="1"/>
    <n v="0"/>
    <n v="1.2005999999999999"/>
    <x v="5"/>
  </r>
  <r>
    <n v="3587"/>
    <x v="1777"/>
    <s v="3/9/2017"/>
    <x v="221"/>
    <x v="1"/>
    <x v="636"/>
    <s v="Aleksandra Gannaway"/>
    <x v="1"/>
    <s v="United States"/>
    <s v="San Francisco"/>
    <x v="1"/>
    <n v="94122"/>
    <x v="1"/>
    <x v="79"/>
    <x v="1"/>
    <x v="6"/>
    <x v="79"/>
    <n v="5.96"/>
    <n v="2"/>
    <n v="0"/>
    <n v="1.6688000000000001"/>
    <x v="3"/>
  </r>
  <r>
    <n v="3588"/>
    <x v="1778"/>
    <s v="24/9/2017"/>
    <x v="938"/>
    <x v="1"/>
    <x v="414"/>
    <s v="Mick Hernandez"/>
    <x v="2"/>
    <s v="United States"/>
    <s v="Lancaster"/>
    <x v="24"/>
    <n v="43130"/>
    <x v="3"/>
    <x v="1148"/>
    <x v="2"/>
    <x v="7"/>
    <x v="1136"/>
    <n v="1169.694"/>
    <n v="3"/>
    <n v="0.4"/>
    <n v="-253.43369999999999"/>
    <x v="1"/>
  </r>
  <r>
    <n v="3589"/>
    <x v="1779"/>
    <s v="19/12/2017"/>
    <x v="91"/>
    <x v="2"/>
    <x v="549"/>
    <s v="Amy Cox"/>
    <x v="0"/>
    <s v="United States"/>
    <s v="Lafayette"/>
    <x v="28"/>
    <n v="70506"/>
    <x v="0"/>
    <x v="465"/>
    <x v="1"/>
    <x v="14"/>
    <x v="466"/>
    <n v="1665.62"/>
    <n v="2"/>
    <n v="0"/>
    <n v="33.312399999999997"/>
    <x v="4"/>
  </r>
  <r>
    <n v="3590"/>
    <x v="1780"/>
    <s v="24/11/2017"/>
    <x v="524"/>
    <x v="1"/>
    <x v="86"/>
    <s v="Frank Merwin"/>
    <x v="2"/>
    <s v="United States"/>
    <s v="Richmond"/>
    <x v="0"/>
    <n v="40475"/>
    <x v="0"/>
    <x v="614"/>
    <x v="1"/>
    <x v="8"/>
    <x v="614"/>
    <n v="2.88"/>
    <n v="1"/>
    <n v="0"/>
    <n v="1.4112"/>
    <x v="5"/>
  </r>
  <r>
    <n v="3591"/>
    <x v="1780"/>
    <s v="24/11/2017"/>
    <x v="524"/>
    <x v="1"/>
    <x v="86"/>
    <s v="Frank Merwin"/>
    <x v="2"/>
    <s v="United States"/>
    <s v="Richmond"/>
    <x v="0"/>
    <n v="40475"/>
    <x v="0"/>
    <x v="772"/>
    <x v="1"/>
    <x v="4"/>
    <x v="771"/>
    <n v="1443.96"/>
    <n v="12"/>
    <n v="0"/>
    <n v="375.42959999999999"/>
    <x v="5"/>
  </r>
  <r>
    <n v="3592"/>
    <x v="1781"/>
    <s v="13/12/2014"/>
    <x v="345"/>
    <x v="0"/>
    <x v="267"/>
    <s v="Ralph Arnett"/>
    <x v="0"/>
    <s v="United States"/>
    <s v="Houston"/>
    <x v="5"/>
    <n v="77070"/>
    <x v="2"/>
    <x v="503"/>
    <x v="1"/>
    <x v="14"/>
    <x v="503"/>
    <n v="2.92"/>
    <n v="1"/>
    <n v="0.2"/>
    <n v="0.36499999999999999"/>
    <x v="4"/>
  </r>
  <r>
    <n v="3593"/>
    <x v="1782"/>
    <s v="5/12/2016"/>
    <x v="439"/>
    <x v="0"/>
    <x v="506"/>
    <s v="James Galang"/>
    <x v="0"/>
    <s v="United States"/>
    <s v="New York City"/>
    <x v="15"/>
    <n v="10024"/>
    <x v="3"/>
    <x v="1449"/>
    <x v="1"/>
    <x v="4"/>
    <x v="1436"/>
    <n v="465.18"/>
    <n v="3"/>
    <n v="0"/>
    <n v="120.9468"/>
    <x v="4"/>
  </r>
  <r>
    <n v="3594"/>
    <x v="1783"/>
    <s v="11/9/2016"/>
    <x v="106"/>
    <x v="1"/>
    <x v="125"/>
    <s v="Nick Zandusky"/>
    <x v="2"/>
    <s v="United States"/>
    <s v="Toledo"/>
    <x v="24"/>
    <n v="43615"/>
    <x v="3"/>
    <x v="444"/>
    <x v="1"/>
    <x v="8"/>
    <x v="444"/>
    <n v="22.428000000000001"/>
    <n v="3"/>
    <n v="0.7"/>
    <n v="-17.942399999999999"/>
    <x v="5"/>
  </r>
  <r>
    <n v="3595"/>
    <x v="1783"/>
    <s v="11/9/2016"/>
    <x v="106"/>
    <x v="1"/>
    <x v="125"/>
    <s v="Nick Zandusky"/>
    <x v="2"/>
    <s v="United States"/>
    <s v="Toledo"/>
    <x v="24"/>
    <n v="43615"/>
    <x v="3"/>
    <x v="1190"/>
    <x v="1"/>
    <x v="4"/>
    <x v="683"/>
    <n v="37.520000000000003"/>
    <n v="5"/>
    <n v="0.2"/>
    <n v="3.7519999999999998"/>
    <x v="5"/>
  </r>
  <r>
    <n v="3596"/>
    <x v="1784"/>
    <s v="9/12/2017"/>
    <x v="159"/>
    <x v="1"/>
    <x v="366"/>
    <s v="Kalyca Meade"/>
    <x v="1"/>
    <s v="United States"/>
    <s v="Philadelphia"/>
    <x v="9"/>
    <n v="19143"/>
    <x v="3"/>
    <x v="346"/>
    <x v="1"/>
    <x v="6"/>
    <x v="346"/>
    <n v="2.6240000000000001"/>
    <n v="1"/>
    <n v="0.2"/>
    <n v="0.4264"/>
    <x v="5"/>
  </r>
  <r>
    <n v="3597"/>
    <x v="1785"/>
    <s v="9/9/2014"/>
    <x v="931"/>
    <x v="0"/>
    <x v="95"/>
    <s v="Logan Currie"/>
    <x v="0"/>
    <s v="United States"/>
    <s v="Philadelphia"/>
    <x v="9"/>
    <n v="19140"/>
    <x v="3"/>
    <x v="739"/>
    <x v="1"/>
    <x v="10"/>
    <x v="738"/>
    <n v="15.552"/>
    <n v="3"/>
    <n v="0.2"/>
    <n v="5.4432"/>
    <x v="3"/>
  </r>
  <r>
    <n v="3598"/>
    <x v="1785"/>
    <s v="9/9/2014"/>
    <x v="931"/>
    <x v="0"/>
    <x v="95"/>
    <s v="Logan Currie"/>
    <x v="0"/>
    <s v="United States"/>
    <s v="Philadelphia"/>
    <x v="9"/>
    <n v="19140"/>
    <x v="3"/>
    <x v="1556"/>
    <x v="2"/>
    <x v="11"/>
    <x v="1545"/>
    <n v="64.703999999999994"/>
    <n v="6"/>
    <n v="0.2"/>
    <n v="-4.8528000000000002"/>
    <x v="3"/>
  </r>
  <r>
    <n v="3599"/>
    <x v="1785"/>
    <s v="9/9/2014"/>
    <x v="931"/>
    <x v="0"/>
    <x v="95"/>
    <s v="Logan Currie"/>
    <x v="0"/>
    <s v="United States"/>
    <s v="Philadelphia"/>
    <x v="9"/>
    <n v="19140"/>
    <x v="3"/>
    <x v="1027"/>
    <x v="0"/>
    <x v="5"/>
    <x v="1018"/>
    <n v="17.472000000000001"/>
    <n v="3"/>
    <n v="0.2"/>
    <n v="5.0232000000000001"/>
    <x v="3"/>
  </r>
  <r>
    <n v="3600"/>
    <x v="1785"/>
    <s v="9/9/2014"/>
    <x v="931"/>
    <x v="0"/>
    <x v="95"/>
    <s v="Logan Currie"/>
    <x v="0"/>
    <s v="United States"/>
    <s v="Philadelphia"/>
    <x v="9"/>
    <n v="19140"/>
    <x v="3"/>
    <x v="944"/>
    <x v="2"/>
    <x v="7"/>
    <x v="937"/>
    <n v="135.51599999999999"/>
    <n v="1"/>
    <n v="0.4"/>
    <n v="-31.6204"/>
    <x v="3"/>
  </r>
  <r>
    <n v="3601"/>
    <x v="1786"/>
    <s v="26/6/2017"/>
    <x v="569"/>
    <x v="1"/>
    <x v="413"/>
    <s v="Nora Preis"/>
    <x v="0"/>
    <s v="United States"/>
    <s v="Denver"/>
    <x v="22"/>
    <n v="80219"/>
    <x v="1"/>
    <x v="876"/>
    <x v="2"/>
    <x v="11"/>
    <x v="870"/>
    <n v="431.928"/>
    <n v="9"/>
    <n v="0.2"/>
    <n v="64.789199999999994"/>
    <x v="1"/>
  </r>
  <r>
    <n v="3602"/>
    <x v="1787"/>
    <s v="17/11/2014"/>
    <x v="81"/>
    <x v="1"/>
    <x v="713"/>
    <s v="Randy Bradley"/>
    <x v="0"/>
    <s v="United States"/>
    <s v="Philadelphia"/>
    <x v="9"/>
    <n v="19143"/>
    <x v="3"/>
    <x v="565"/>
    <x v="1"/>
    <x v="10"/>
    <x v="565"/>
    <n v="12.448"/>
    <n v="2"/>
    <n v="0.2"/>
    <n v="3.89"/>
    <x v="2"/>
  </r>
  <r>
    <n v="3603"/>
    <x v="1787"/>
    <s v="17/11/2014"/>
    <x v="81"/>
    <x v="1"/>
    <x v="713"/>
    <s v="Randy Bradley"/>
    <x v="0"/>
    <s v="United States"/>
    <s v="Philadelphia"/>
    <x v="9"/>
    <n v="19143"/>
    <x v="3"/>
    <x v="499"/>
    <x v="0"/>
    <x v="1"/>
    <x v="499"/>
    <n v="657.93"/>
    <n v="5"/>
    <n v="0.3"/>
    <n v="-93.99"/>
    <x v="2"/>
  </r>
  <r>
    <n v="3604"/>
    <x v="1788"/>
    <s v="21/8/2017"/>
    <x v="952"/>
    <x v="1"/>
    <x v="274"/>
    <s v="Tracy Hopkins"/>
    <x v="2"/>
    <s v="United States"/>
    <s v="Columbia"/>
    <x v="39"/>
    <n v="21044"/>
    <x v="3"/>
    <x v="447"/>
    <x v="1"/>
    <x v="10"/>
    <x v="1228"/>
    <n v="277.39999999999998"/>
    <n v="5"/>
    <n v="0"/>
    <n v="133.15199999999999"/>
    <x v="5"/>
  </r>
  <r>
    <n v="3605"/>
    <x v="1788"/>
    <s v="21/8/2017"/>
    <x v="952"/>
    <x v="1"/>
    <x v="274"/>
    <s v="Tracy Hopkins"/>
    <x v="2"/>
    <s v="United States"/>
    <s v="Columbia"/>
    <x v="39"/>
    <n v="21044"/>
    <x v="3"/>
    <x v="980"/>
    <x v="0"/>
    <x v="5"/>
    <x v="973"/>
    <n v="25.16"/>
    <n v="2"/>
    <n v="0"/>
    <n v="8.5543999999999993"/>
    <x v="5"/>
  </r>
  <r>
    <n v="3606"/>
    <x v="1788"/>
    <s v="21/8/2017"/>
    <x v="952"/>
    <x v="1"/>
    <x v="274"/>
    <s v="Tracy Hopkins"/>
    <x v="2"/>
    <s v="United States"/>
    <s v="Columbia"/>
    <x v="39"/>
    <n v="21044"/>
    <x v="3"/>
    <x v="935"/>
    <x v="0"/>
    <x v="5"/>
    <x v="928"/>
    <n v="91.92"/>
    <n v="4"/>
    <n v="0"/>
    <n v="31.252800000000001"/>
    <x v="5"/>
  </r>
  <r>
    <n v="3607"/>
    <x v="1789"/>
    <s v="12/3/2016"/>
    <x v="67"/>
    <x v="0"/>
    <x v="242"/>
    <s v="Clytie Kelty"/>
    <x v="0"/>
    <s v="United States"/>
    <s v="New York City"/>
    <x v="15"/>
    <n v="10024"/>
    <x v="3"/>
    <x v="706"/>
    <x v="1"/>
    <x v="12"/>
    <x v="153"/>
    <n v="29.34"/>
    <n v="3"/>
    <n v="0"/>
    <n v="13.4964"/>
    <x v="1"/>
  </r>
  <r>
    <n v="3608"/>
    <x v="1790"/>
    <s v="23/9/2014"/>
    <x v="919"/>
    <x v="0"/>
    <x v="461"/>
    <s v="Shui Tom"/>
    <x v="0"/>
    <s v="United States"/>
    <s v="New York City"/>
    <x v="15"/>
    <n v="10035"/>
    <x v="3"/>
    <x v="920"/>
    <x v="1"/>
    <x v="8"/>
    <x v="912"/>
    <n v="139.44"/>
    <n v="3"/>
    <n v="0.2"/>
    <n v="47.061"/>
    <x v="3"/>
  </r>
  <r>
    <n v="3609"/>
    <x v="1791"/>
    <s v="28/4/2014"/>
    <x v="617"/>
    <x v="1"/>
    <x v="334"/>
    <s v="George Bell"/>
    <x v="1"/>
    <s v="United States"/>
    <s v="Newark"/>
    <x v="24"/>
    <n v="43055"/>
    <x v="3"/>
    <x v="745"/>
    <x v="1"/>
    <x v="2"/>
    <x v="743"/>
    <n v="6.9119999999999999"/>
    <n v="3"/>
    <n v="0.2"/>
    <n v="2.5055999999999998"/>
    <x v="3"/>
  </r>
  <r>
    <n v="3610"/>
    <x v="1791"/>
    <s v="28/4/2014"/>
    <x v="617"/>
    <x v="1"/>
    <x v="334"/>
    <s v="George Bell"/>
    <x v="1"/>
    <s v="United States"/>
    <s v="Newark"/>
    <x v="24"/>
    <n v="43055"/>
    <x v="3"/>
    <x v="1011"/>
    <x v="1"/>
    <x v="4"/>
    <x v="1003"/>
    <n v="27.096"/>
    <n v="3"/>
    <n v="0.2"/>
    <n v="2.0322"/>
    <x v="3"/>
  </r>
  <r>
    <n v="3611"/>
    <x v="1791"/>
    <s v="28/4/2014"/>
    <x v="617"/>
    <x v="1"/>
    <x v="334"/>
    <s v="George Bell"/>
    <x v="1"/>
    <s v="United States"/>
    <s v="Newark"/>
    <x v="24"/>
    <n v="43055"/>
    <x v="3"/>
    <x v="1439"/>
    <x v="1"/>
    <x v="4"/>
    <x v="1427"/>
    <n v="177.56800000000001"/>
    <n v="2"/>
    <n v="0.2"/>
    <n v="-37.733199999999997"/>
    <x v="3"/>
  </r>
  <r>
    <n v="3612"/>
    <x v="1792"/>
    <s v="29/11/2016"/>
    <x v="417"/>
    <x v="0"/>
    <x v="714"/>
    <s v="Nick Crebassa"/>
    <x v="1"/>
    <s v="United States"/>
    <s v="Dallas"/>
    <x v="5"/>
    <n v="75217"/>
    <x v="2"/>
    <x v="1312"/>
    <x v="2"/>
    <x v="11"/>
    <x v="1298"/>
    <n v="58.415999999999997"/>
    <n v="2"/>
    <n v="0.2"/>
    <n v="16.794599999999999"/>
    <x v="4"/>
  </r>
  <r>
    <n v="3613"/>
    <x v="1793"/>
    <s v="3/12/2015"/>
    <x v="222"/>
    <x v="1"/>
    <x v="437"/>
    <s v="Alejandro Ballentine"/>
    <x v="2"/>
    <s v="United States"/>
    <s v="Philadelphia"/>
    <x v="9"/>
    <n v="19134"/>
    <x v="3"/>
    <x v="1536"/>
    <x v="1"/>
    <x v="10"/>
    <x v="1524"/>
    <n v="16.448"/>
    <n v="2"/>
    <n v="0.2"/>
    <n v="5.5511999999999997"/>
    <x v="3"/>
  </r>
  <r>
    <n v="3614"/>
    <x v="1793"/>
    <s v="3/12/2015"/>
    <x v="222"/>
    <x v="1"/>
    <x v="437"/>
    <s v="Alejandro Ballentine"/>
    <x v="2"/>
    <s v="United States"/>
    <s v="Philadelphia"/>
    <x v="9"/>
    <n v="19134"/>
    <x v="3"/>
    <x v="43"/>
    <x v="2"/>
    <x v="11"/>
    <x v="43"/>
    <n v="36.783999999999999"/>
    <n v="2"/>
    <n v="0.2"/>
    <n v="10.5754"/>
    <x v="3"/>
  </r>
  <r>
    <n v="3615"/>
    <x v="1794"/>
    <s v="19/11/2017"/>
    <x v="410"/>
    <x v="2"/>
    <x v="34"/>
    <s v="Stewart Carmichael"/>
    <x v="1"/>
    <s v="United States"/>
    <s v="San Antonio"/>
    <x v="5"/>
    <n v="78207"/>
    <x v="2"/>
    <x v="975"/>
    <x v="0"/>
    <x v="3"/>
    <x v="969"/>
    <n v="718.11599999999999"/>
    <n v="6"/>
    <n v="0.3"/>
    <n v="-71.811599999999999"/>
    <x v="4"/>
  </r>
  <r>
    <n v="3616"/>
    <x v="1794"/>
    <s v="19/11/2017"/>
    <x v="410"/>
    <x v="2"/>
    <x v="34"/>
    <s v="Stewart Carmichael"/>
    <x v="1"/>
    <s v="United States"/>
    <s v="San Antonio"/>
    <x v="5"/>
    <n v="78207"/>
    <x v="2"/>
    <x v="1068"/>
    <x v="1"/>
    <x v="6"/>
    <x v="1057"/>
    <n v="31.776"/>
    <n v="4"/>
    <n v="0.2"/>
    <n v="8.7384000000000004"/>
    <x v="4"/>
  </r>
  <r>
    <n v="3617"/>
    <x v="1795"/>
    <s v="5/9/2016"/>
    <x v="411"/>
    <x v="1"/>
    <x v="209"/>
    <s v="Jasper Cacioppo"/>
    <x v="0"/>
    <s v="United States"/>
    <s v="Philadelphia"/>
    <x v="9"/>
    <n v="19120"/>
    <x v="3"/>
    <x v="48"/>
    <x v="1"/>
    <x v="8"/>
    <x v="48"/>
    <n v="9.5549999999999997"/>
    <n v="5"/>
    <n v="0.7"/>
    <n v="-7.3254999999999999"/>
    <x v="1"/>
  </r>
  <r>
    <n v="3618"/>
    <x v="1796"/>
    <s v="4/9/2017"/>
    <x v="221"/>
    <x v="1"/>
    <x v="267"/>
    <s v="Ralph Arnett"/>
    <x v="0"/>
    <s v="United States"/>
    <s v="Los Angeles"/>
    <x v="1"/>
    <n v="90004"/>
    <x v="1"/>
    <x v="569"/>
    <x v="1"/>
    <x v="8"/>
    <x v="569"/>
    <n v="487.98399999999998"/>
    <n v="2"/>
    <n v="0.2"/>
    <n v="152.495"/>
    <x v="1"/>
  </r>
  <r>
    <n v="3619"/>
    <x v="1796"/>
    <s v="4/9/2017"/>
    <x v="221"/>
    <x v="1"/>
    <x v="267"/>
    <s v="Ralph Arnett"/>
    <x v="0"/>
    <s v="United States"/>
    <s v="Los Angeles"/>
    <x v="1"/>
    <n v="90004"/>
    <x v="1"/>
    <x v="1091"/>
    <x v="2"/>
    <x v="7"/>
    <x v="1081"/>
    <n v="5.56"/>
    <n v="1"/>
    <n v="0.2"/>
    <n v="1.7375"/>
    <x v="1"/>
  </r>
  <r>
    <n v="3620"/>
    <x v="1796"/>
    <s v="4/9/2017"/>
    <x v="221"/>
    <x v="1"/>
    <x v="267"/>
    <s v="Ralph Arnett"/>
    <x v="0"/>
    <s v="United States"/>
    <s v="Los Angeles"/>
    <x v="1"/>
    <n v="90004"/>
    <x v="1"/>
    <x v="123"/>
    <x v="1"/>
    <x v="4"/>
    <x v="123"/>
    <n v="217.85"/>
    <n v="5"/>
    <n v="0"/>
    <n v="65.355000000000004"/>
    <x v="1"/>
  </r>
  <r>
    <n v="3621"/>
    <x v="1797"/>
    <s v="22/9/2016"/>
    <x v="953"/>
    <x v="1"/>
    <x v="64"/>
    <s v="Sally Hughsby"/>
    <x v="1"/>
    <s v="United States"/>
    <s v="Smyrna"/>
    <x v="18"/>
    <n v="37167"/>
    <x v="0"/>
    <x v="1385"/>
    <x v="1"/>
    <x v="6"/>
    <x v="1371"/>
    <n v="40.776000000000003"/>
    <n v="3"/>
    <n v="0.2"/>
    <n v="4.5872999999999999"/>
    <x v="2"/>
  </r>
  <r>
    <n v="3622"/>
    <x v="1797"/>
    <s v="22/9/2016"/>
    <x v="953"/>
    <x v="1"/>
    <x v="64"/>
    <s v="Sally Hughsby"/>
    <x v="1"/>
    <s v="United States"/>
    <s v="Smyrna"/>
    <x v="18"/>
    <n v="37167"/>
    <x v="0"/>
    <x v="1557"/>
    <x v="2"/>
    <x v="7"/>
    <x v="1546"/>
    <n v="63.936"/>
    <n v="8"/>
    <n v="0.2"/>
    <n v="5.5944000000000003"/>
    <x v="2"/>
  </r>
  <r>
    <n v="3623"/>
    <x v="1798"/>
    <s v="14/9/2014"/>
    <x v="76"/>
    <x v="1"/>
    <x v="547"/>
    <s v="John Castell"/>
    <x v="0"/>
    <s v="United States"/>
    <s v="Macon"/>
    <x v="32"/>
    <n v="31204"/>
    <x v="0"/>
    <x v="1146"/>
    <x v="0"/>
    <x v="5"/>
    <x v="1134"/>
    <n v="142.4"/>
    <n v="5"/>
    <n v="0"/>
    <n v="52.688000000000002"/>
    <x v="3"/>
  </r>
  <r>
    <n v="3624"/>
    <x v="1798"/>
    <s v="14/9/2014"/>
    <x v="76"/>
    <x v="1"/>
    <x v="547"/>
    <s v="John Castell"/>
    <x v="0"/>
    <s v="United States"/>
    <s v="Macon"/>
    <x v="32"/>
    <n v="31204"/>
    <x v="0"/>
    <x v="175"/>
    <x v="1"/>
    <x v="8"/>
    <x v="176"/>
    <n v="7.16"/>
    <n v="2"/>
    <n v="0"/>
    <n v="3.4367999999999999"/>
    <x v="3"/>
  </r>
  <r>
    <n v="3625"/>
    <x v="1799"/>
    <s v="19/5/2017"/>
    <x v="466"/>
    <x v="0"/>
    <x v="604"/>
    <s v="Becky Castell"/>
    <x v="2"/>
    <s v="United States"/>
    <s v="San Francisco"/>
    <x v="1"/>
    <n v="94109"/>
    <x v="1"/>
    <x v="474"/>
    <x v="0"/>
    <x v="1"/>
    <x v="475"/>
    <n v="681.40800000000002"/>
    <n v="12"/>
    <n v="0.2"/>
    <n v="42.588000000000001"/>
    <x v="4"/>
  </r>
  <r>
    <n v="3626"/>
    <x v="1799"/>
    <s v="19/5/2017"/>
    <x v="466"/>
    <x v="0"/>
    <x v="604"/>
    <s v="Becky Castell"/>
    <x v="2"/>
    <s v="United States"/>
    <s v="San Francisco"/>
    <x v="1"/>
    <n v="94109"/>
    <x v="1"/>
    <x v="1039"/>
    <x v="1"/>
    <x v="6"/>
    <x v="1029"/>
    <n v="3.52"/>
    <n v="2"/>
    <n v="0"/>
    <n v="1.0207999999999999"/>
    <x v="4"/>
  </r>
  <r>
    <n v="3627"/>
    <x v="1799"/>
    <s v="19/5/2017"/>
    <x v="466"/>
    <x v="0"/>
    <x v="604"/>
    <s v="Becky Castell"/>
    <x v="2"/>
    <s v="United States"/>
    <s v="San Francisco"/>
    <x v="1"/>
    <n v="94109"/>
    <x v="1"/>
    <x v="311"/>
    <x v="1"/>
    <x v="6"/>
    <x v="311"/>
    <n v="5.58"/>
    <n v="1"/>
    <n v="0"/>
    <n v="1.395"/>
    <x v="4"/>
  </r>
  <r>
    <n v="3628"/>
    <x v="1799"/>
    <s v="19/5/2017"/>
    <x v="466"/>
    <x v="0"/>
    <x v="604"/>
    <s v="Becky Castell"/>
    <x v="2"/>
    <s v="United States"/>
    <s v="San Francisco"/>
    <x v="1"/>
    <n v="94109"/>
    <x v="1"/>
    <x v="477"/>
    <x v="2"/>
    <x v="11"/>
    <x v="478"/>
    <n v="36.32"/>
    <n v="1"/>
    <n v="0"/>
    <n v="10.896000000000001"/>
    <x v="4"/>
  </r>
  <r>
    <n v="3629"/>
    <x v="1800"/>
    <s v="9/8/2014"/>
    <x v="923"/>
    <x v="1"/>
    <x v="98"/>
    <s v="Joseph Holt"/>
    <x v="0"/>
    <s v="United States"/>
    <s v="Seattle"/>
    <x v="4"/>
    <n v="98103"/>
    <x v="1"/>
    <x v="1498"/>
    <x v="1"/>
    <x v="8"/>
    <x v="1486"/>
    <n v="2060.7440000000001"/>
    <n v="7"/>
    <n v="0.2"/>
    <n v="643.98249999999996"/>
    <x v="1"/>
  </r>
  <r>
    <n v="3630"/>
    <x v="1801"/>
    <s v="26/11/2017"/>
    <x v="524"/>
    <x v="1"/>
    <x v="566"/>
    <s v="Corey Catlett"/>
    <x v="1"/>
    <s v="United States"/>
    <s v="Columbus"/>
    <x v="24"/>
    <n v="43229"/>
    <x v="3"/>
    <x v="1112"/>
    <x v="1"/>
    <x v="9"/>
    <x v="1101"/>
    <n v="52.271999999999998"/>
    <n v="3"/>
    <n v="0.2"/>
    <n v="9.8010000000000002"/>
    <x v="1"/>
  </r>
  <r>
    <n v="3631"/>
    <x v="1801"/>
    <s v="26/11/2017"/>
    <x v="524"/>
    <x v="1"/>
    <x v="566"/>
    <s v="Corey Catlett"/>
    <x v="1"/>
    <s v="United States"/>
    <s v="Columbus"/>
    <x v="24"/>
    <n v="43229"/>
    <x v="3"/>
    <x v="513"/>
    <x v="1"/>
    <x v="9"/>
    <x v="513"/>
    <n v="213.136"/>
    <n v="7"/>
    <n v="0.2"/>
    <n v="23.977799999999998"/>
    <x v="1"/>
  </r>
  <r>
    <n v="3632"/>
    <x v="1802"/>
    <s v="3/5/2017"/>
    <x v="785"/>
    <x v="0"/>
    <x v="715"/>
    <s v="Darren Budd"/>
    <x v="1"/>
    <s v="United States"/>
    <s v="Los Angeles"/>
    <x v="1"/>
    <n v="90004"/>
    <x v="1"/>
    <x v="1156"/>
    <x v="1"/>
    <x v="4"/>
    <x v="1144"/>
    <n v="69.52"/>
    <n v="2"/>
    <n v="0"/>
    <n v="19.465599999999998"/>
    <x v="3"/>
  </r>
  <r>
    <n v="3633"/>
    <x v="1802"/>
    <s v="3/5/2017"/>
    <x v="785"/>
    <x v="0"/>
    <x v="715"/>
    <s v="Darren Budd"/>
    <x v="1"/>
    <s v="United States"/>
    <s v="Los Angeles"/>
    <x v="1"/>
    <n v="90004"/>
    <x v="1"/>
    <x v="621"/>
    <x v="1"/>
    <x v="4"/>
    <x v="621"/>
    <n v="763.44"/>
    <n v="8"/>
    <n v="0"/>
    <n v="45.806399999999996"/>
    <x v="3"/>
  </r>
  <r>
    <n v="3634"/>
    <x v="1803"/>
    <s v="10/11/2016"/>
    <x v="954"/>
    <x v="1"/>
    <x v="452"/>
    <s v="Paul Prost"/>
    <x v="2"/>
    <s v="United States"/>
    <s v="Springfield"/>
    <x v="24"/>
    <n v="45503"/>
    <x v="3"/>
    <x v="745"/>
    <x v="1"/>
    <x v="2"/>
    <x v="743"/>
    <n v="9.2159999999999993"/>
    <n v="4"/>
    <n v="0.2"/>
    <n v="3.3408000000000002"/>
    <x v="1"/>
  </r>
  <r>
    <n v="3635"/>
    <x v="1803"/>
    <s v="10/11/2016"/>
    <x v="954"/>
    <x v="1"/>
    <x v="452"/>
    <s v="Paul Prost"/>
    <x v="2"/>
    <s v="United States"/>
    <s v="Springfield"/>
    <x v="24"/>
    <n v="45503"/>
    <x v="3"/>
    <x v="433"/>
    <x v="2"/>
    <x v="7"/>
    <x v="433"/>
    <n v="41.957999999999998"/>
    <n v="7"/>
    <n v="0.4"/>
    <n v="-9.7902000000000005"/>
    <x v="1"/>
  </r>
  <r>
    <n v="3636"/>
    <x v="1803"/>
    <s v="10/11/2016"/>
    <x v="954"/>
    <x v="1"/>
    <x v="452"/>
    <s v="Paul Prost"/>
    <x v="2"/>
    <s v="United States"/>
    <s v="Springfield"/>
    <x v="24"/>
    <n v="45503"/>
    <x v="3"/>
    <x v="1558"/>
    <x v="1"/>
    <x v="10"/>
    <x v="1547"/>
    <n v="89.567999999999998"/>
    <n v="2"/>
    <n v="0.2"/>
    <n v="32.468400000000003"/>
    <x v="1"/>
  </r>
  <r>
    <n v="3637"/>
    <x v="1803"/>
    <s v="10/11/2016"/>
    <x v="954"/>
    <x v="1"/>
    <x v="452"/>
    <s v="Paul Prost"/>
    <x v="2"/>
    <s v="United States"/>
    <s v="Springfield"/>
    <x v="24"/>
    <n v="45503"/>
    <x v="3"/>
    <x v="1286"/>
    <x v="1"/>
    <x v="10"/>
    <x v="1272"/>
    <n v="22.248000000000001"/>
    <n v="3"/>
    <n v="0.2"/>
    <n v="7.5087000000000002"/>
    <x v="1"/>
  </r>
  <r>
    <n v="3638"/>
    <x v="1803"/>
    <s v="10/11/2016"/>
    <x v="954"/>
    <x v="1"/>
    <x v="452"/>
    <s v="Paul Prost"/>
    <x v="2"/>
    <s v="United States"/>
    <s v="Springfield"/>
    <x v="24"/>
    <n v="45503"/>
    <x v="3"/>
    <x v="549"/>
    <x v="1"/>
    <x v="9"/>
    <x v="549"/>
    <n v="334.88"/>
    <n v="4"/>
    <n v="0.2"/>
    <n v="29.302"/>
    <x v="1"/>
  </r>
  <r>
    <n v="3639"/>
    <x v="1803"/>
    <s v="10/11/2016"/>
    <x v="954"/>
    <x v="1"/>
    <x v="452"/>
    <s v="Paul Prost"/>
    <x v="2"/>
    <s v="United States"/>
    <s v="Springfield"/>
    <x v="24"/>
    <n v="45503"/>
    <x v="3"/>
    <x v="1092"/>
    <x v="0"/>
    <x v="5"/>
    <x v="1082"/>
    <n v="148.28800000000001"/>
    <n v="7"/>
    <n v="0.2"/>
    <n v="29.657599999999999"/>
    <x v="1"/>
  </r>
  <r>
    <n v="3640"/>
    <x v="1803"/>
    <s v="10/11/2016"/>
    <x v="954"/>
    <x v="1"/>
    <x v="452"/>
    <s v="Paul Prost"/>
    <x v="2"/>
    <s v="United States"/>
    <s v="Springfield"/>
    <x v="24"/>
    <n v="45503"/>
    <x v="3"/>
    <x v="874"/>
    <x v="1"/>
    <x v="10"/>
    <x v="868"/>
    <n v="4.6239999999999997"/>
    <n v="1"/>
    <n v="0.2"/>
    <n v="1.6761999999999999"/>
    <x v="1"/>
  </r>
  <r>
    <n v="3641"/>
    <x v="1803"/>
    <s v="10/11/2016"/>
    <x v="954"/>
    <x v="1"/>
    <x v="452"/>
    <s v="Paul Prost"/>
    <x v="2"/>
    <s v="United States"/>
    <s v="Springfield"/>
    <x v="24"/>
    <n v="45503"/>
    <x v="3"/>
    <x v="1365"/>
    <x v="2"/>
    <x v="11"/>
    <x v="1548"/>
    <n v="178.92"/>
    <n v="7"/>
    <n v="0.2"/>
    <n v="-29.0745"/>
    <x v="1"/>
  </r>
  <r>
    <n v="3642"/>
    <x v="1803"/>
    <s v="10/11/2016"/>
    <x v="954"/>
    <x v="1"/>
    <x v="452"/>
    <s v="Paul Prost"/>
    <x v="2"/>
    <s v="United States"/>
    <s v="Springfield"/>
    <x v="24"/>
    <n v="45503"/>
    <x v="3"/>
    <x v="1197"/>
    <x v="1"/>
    <x v="8"/>
    <x v="1182"/>
    <n v="69.888000000000005"/>
    <n v="7"/>
    <n v="0.7"/>
    <n v="-46.591999999999999"/>
    <x v="1"/>
  </r>
  <r>
    <n v="3643"/>
    <x v="1804"/>
    <s v="20/12/2014"/>
    <x v="955"/>
    <x v="0"/>
    <x v="266"/>
    <s v="Michael Chen"/>
    <x v="0"/>
    <s v="United States"/>
    <s v="Los Angeles"/>
    <x v="1"/>
    <n v="90008"/>
    <x v="1"/>
    <x v="569"/>
    <x v="1"/>
    <x v="8"/>
    <x v="569"/>
    <n v="487.98399999999998"/>
    <n v="2"/>
    <n v="0.2"/>
    <n v="152.495"/>
    <x v="0"/>
  </r>
  <r>
    <n v="3644"/>
    <x v="1804"/>
    <s v="20/12/2014"/>
    <x v="955"/>
    <x v="0"/>
    <x v="266"/>
    <s v="Michael Chen"/>
    <x v="0"/>
    <s v="United States"/>
    <s v="Los Angeles"/>
    <x v="1"/>
    <n v="90008"/>
    <x v="1"/>
    <x v="1559"/>
    <x v="1"/>
    <x v="6"/>
    <x v="1549"/>
    <n v="47.3"/>
    <n v="2"/>
    <n v="0"/>
    <n v="12.298"/>
    <x v="0"/>
  </r>
  <r>
    <n v="3645"/>
    <x v="1804"/>
    <s v="20/12/2014"/>
    <x v="955"/>
    <x v="0"/>
    <x v="266"/>
    <s v="Michael Chen"/>
    <x v="0"/>
    <s v="United States"/>
    <s v="Los Angeles"/>
    <x v="1"/>
    <n v="90008"/>
    <x v="1"/>
    <x v="1560"/>
    <x v="1"/>
    <x v="6"/>
    <x v="1550"/>
    <n v="4.13"/>
    <n v="1"/>
    <n v="0"/>
    <n v="1.1564000000000001"/>
    <x v="0"/>
  </r>
  <r>
    <n v="3646"/>
    <x v="1804"/>
    <s v="20/12/2014"/>
    <x v="955"/>
    <x v="0"/>
    <x v="266"/>
    <s v="Michael Chen"/>
    <x v="0"/>
    <s v="United States"/>
    <s v="Los Angeles"/>
    <x v="1"/>
    <n v="90008"/>
    <x v="1"/>
    <x v="1561"/>
    <x v="1"/>
    <x v="8"/>
    <x v="1551"/>
    <n v="155.12"/>
    <n v="5"/>
    <n v="0.2"/>
    <n v="50.414000000000001"/>
    <x v="0"/>
  </r>
  <r>
    <n v="3647"/>
    <x v="1805"/>
    <s v="25/7/2014"/>
    <x v="151"/>
    <x v="0"/>
    <x v="665"/>
    <s v="Vicky Freymann"/>
    <x v="2"/>
    <s v="United States"/>
    <s v="Los Angeles"/>
    <x v="1"/>
    <n v="90045"/>
    <x v="1"/>
    <x v="727"/>
    <x v="1"/>
    <x v="10"/>
    <x v="1552"/>
    <n v="6.48"/>
    <n v="1"/>
    <n v="0"/>
    <n v="3.1751999999999998"/>
    <x v="4"/>
  </r>
  <r>
    <n v="3648"/>
    <x v="1805"/>
    <s v="25/7/2014"/>
    <x v="151"/>
    <x v="0"/>
    <x v="665"/>
    <s v="Vicky Freymann"/>
    <x v="2"/>
    <s v="United States"/>
    <s v="Los Angeles"/>
    <x v="1"/>
    <n v="90045"/>
    <x v="1"/>
    <x v="1562"/>
    <x v="1"/>
    <x v="14"/>
    <x v="1553"/>
    <n v="15.52"/>
    <n v="4"/>
    <n v="0"/>
    <n v="4.5007999999999999"/>
    <x v="4"/>
  </r>
  <r>
    <n v="3649"/>
    <x v="1806"/>
    <s v="22/11/2015"/>
    <x v="562"/>
    <x v="1"/>
    <x v="507"/>
    <s v="Marc Crier"/>
    <x v="0"/>
    <s v="United States"/>
    <s v="Memphis"/>
    <x v="18"/>
    <n v="38109"/>
    <x v="0"/>
    <x v="696"/>
    <x v="1"/>
    <x v="8"/>
    <x v="696"/>
    <n v="2.9460000000000002"/>
    <n v="2"/>
    <n v="0.7"/>
    <n v="-2.0621999999999998"/>
    <x v="3"/>
  </r>
  <r>
    <n v="3650"/>
    <x v="1806"/>
    <s v="22/11/2015"/>
    <x v="562"/>
    <x v="1"/>
    <x v="507"/>
    <s v="Marc Crier"/>
    <x v="0"/>
    <s v="United States"/>
    <s v="Memphis"/>
    <x v="18"/>
    <n v="38109"/>
    <x v="0"/>
    <x v="271"/>
    <x v="1"/>
    <x v="13"/>
    <x v="271"/>
    <n v="55.103999999999999"/>
    <n v="6"/>
    <n v="0.2"/>
    <n v="18.5976"/>
    <x v="3"/>
  </r>
  <r>
    <n v="3651"/>
    <x v="1807"/>
    <s v="9/12/2017"/>
    <x v="33"/>
    <x v="0"/>
    <x v="203"/>
    <s v="Dean Braden"/>
    <x v="0"/>
    <s v="United States"/>
    <s v="Detroit"/>
    <x v="12"/>
    <n v="48234"/>
    <x v="2"/>
    <x v="1563"/>
    <x v="2"/>
    <x v="11"/>
    <x v="1554"/>
    <n v="104.88"/>
    <n v="6"/>
    <n v="0"/>
    <n v="41.951999999999998"/>
    <x v="4"/>
  </r>
  <r>
    <n v="3652"/>
    <x v="1807"/>
    <s v="9/12/2017"/>
    <x v="33"/>
    <x v="0"/>
    <x v="203"/>
    <s v="Dean Braden"/>
    <x v="0"/>
    <s v="United States"/>
    <s v="Detroit"/>
    <x v="12"/>
    <n v="48234"/>
    <x v="2"/>
    <x v="924"/>
    <x v="1"/>
    <x v="6"/>
    <x v="916"/>
    <n v="34.700000000000003"/>
    <n v="5"/>
    <n v="0"/>
    <n v="12.492000000000001"/>
    <x v="4"/>
  </r>
  <r>
    <n v="3653"/>
    <x v="1807"/>
    <s v="9/12/2017"/>
    <x v="33"/>
    <x v="0"/>
    <x v="203"/>
    <s v="Dean Braden"/>
    <x v="0"/>
    <s v="United States"/>
    <s v="Detroit"/>
    <x v="12"/>
    <n v="48234"/>
    <x v="2"/>
    <x v="674"/>
    <x v="1"/>
    <x v="8"/>
    <x v="674"/>
    <n v="33.72"/>
    <n v="4"/>
    <n v="0"/>
    <n v="15.511200000000001"/>
    <x v="4"/>
  </r>
  <r>
    <n v="3654"/>
    <x v="1807"/>
    <s v="9/12/2017"/>
    <x v="33"/>
    <x v="0"/>
    <x v="203"/>
    <s v="Dean Braden"/>
    <x v="0"/>
    <s v="United States"/>
    <s v="Detroit"/>
    <x v="12"/>
    <n v="48234"/>
    <x v="2"/>
    <x v="811"/>
    <x v="1"/>
    <x v="10"/>
    <x v="33"/>
    <n v="14.94"/>
    <n v="3"/>
    <n v="0"/>
    <n v="7.0217999999999998"/>
    <x v="4"/>
  </r>
  <r>
    <n v="3655"/>
    <x v="1808"/>
    <s v="31/8/2017"/>
    <x v="559"/>
    <x v="1"/>
    <x v="219"/>
    <s v="Ashley Jarboe"/>
    <x v="0"/>
    <s v="United States"/>
    <s v="Lawrence"/>
    <x v="14"/>
    <n v="46226"/>
    <x v="2"/>
    <x v="554"/>
    <x v="1"/>
    <x v="9"/>
    <x v="553"/>
    <n v="638.73"/>
    <n v="9"/>
    <n v="0"/>
    <n v="166.06979999999999"/>
    <x v="3"/>
  </r>
  <r>
    <n v="3656"/>
    <x v="1809"/>
    <s v="24/4/2017"/>
    <x v="956"/>
    <x v="1"/>
    <x v="291"/>
    <s v="Christine Phan"/>
    <x v="1"/>
    <s v="United States"/>
    <s v="Jacksonville"/>
    <x v="2"/>
    <n v="32216"/>
    <x v="0"/>
    <x v="1043"/>
    <x v="1"/>
    <x v="4"/>
    <x v="1032"/>
    <n v="113.568"/>
    <n v="2"/>
    <n v="0.2"/>
    <n v="-21.294"/>
    <x v="5"/>
  </r>
  <r>
    <n v="3657"/>
    <x v="1810"/>
    <s v="8/9/2017"/>
    <x v="947"/>
    <x v="1"/>
    <x v="587"/>
    <s v="Dorothy Badders"/>
    <x v="1"/>
    <s v="United States"/>
    <s v="Dublin"/>
    <x v="24"/>
    <n v="43017"/>
    <x v="3"/>
    <x v="1564"/>
    <x v="2"/>
    <x v="11"/>
    <x v="1555"/>
    <n v="9.0960000000000001"/>
    <n v="1"/>
    <n v="0.2"/>
    <n v="1.7055"/>
    <x v="5"/>
  </r>
  <r>
    <n v="3658"/>
    <x v="1811"/>
    <s v="12/3/2015"/>
    <x v="957"/>
    <x v="1"/>
    <x v="494"/>
    <s v="Edward Becker"/>
    <x v="1"/>
    <s v="United States"/>
    <s v="Plantation"/>
    <x v="2"/>
    <n v="33317"/>
    <x v="0"/>
    <x v="135"/>
    <x v="1"/>
    <x v="12"/>
    <x v="136"/>
    <n v="8.6880000000000006"/>
    <n v="3"/>
    <n v="0.2"/>
    <n v="2.9321999999999999"/>
    <x v="3"/>
  </r>
  <r>
    <n v="3659"/>
    <x v="1811"/>
    <s v="12/3/2015"/>
    <x v="957"/>
    <x v="1"/>
    <x v="494"/>
    <s v="Edward Becker"/>
    <x v="1"/>
    <s v="United States"/>
    <s v="Plantation"/>
    <x v="2"/>
    <n v="33317"/>
    <x v="0"/>
    <x v="76"/>
    <x v="0"/>
    <x v="5"/>
    <x v="76"/>
    <n v="30.88"/>
    <n v="4"/>
    <n v="0.2"/>
    <n v="3.86"/>
    <x v="3"/>
  </r>
  <r>
    <n v="3660"/>
    <x v="1811"/>
    <s v="12/3/2015"/>
    <x v="957"/>
    <x v="1"/>
    <x v="494"/>
    <s v="Edward Becker"/>
    <x v="1"/>
    <s v="United States"/>
    <s v="Plantation"/>
    <x v="2"/>
    <n v="33317"/>
    <x v="0"/>
    <x v="1565"/>
    <x v="0"/>
    <x v="5"/>
    <x v="1556"/>
    <n v="6.4080000000000004"/>
    <n v="3"/>
    <n v="0.2"/>
    <n v="1.4418"/>
    <x v="3"/>
  </r>
  <r>
    <n v="3661"/>
    <x v="1812"/>
    <s v="18/7/2016"/>
    <x v="639"/>
    <x v="1"/>
    <x v="687"/>
    <s v="Jennifer Patt"/>
    <x v="1"/>
    <s v="United States"/>
    <s v="Glendale"/>
    <x v="16"/>
    <n v="85301"/>
    <x v="1"/>
    <x v="1566"/>
    <x v="1"/>
    <x v="14"/>
    <x v="1557"/>
    <n v="33.799999999999997"/>
    <n v="5"/>
    <n v="0.2"/>
    <n v="4.2249999999999996"/>
    <x v="3"/>
  </r>
  <r>
    <n v="3662"/>
    <x v="1813"/>
    <s v="13/6/2016"/>
    <x v="35"/>
    <x v="0"/>
    <x v="337"/>
    <s v="Sample Company A"/>
    <x v="2"/>
    <s v="United States"/>
    <s v="Jackson"/>
    <x v="12"/>
    <n v="49201"/>
    <x v="2"/>
    <x v="1551"/>
    <x v="2"/>
    <x v="7"/>
    <x v="1539"/>
    <n v="377.97"/>
    <n v="3"/>
    <n v="0"/>
    <n v="94.492500000000007"/>
    <x v="4"/>
  </r>
  <r>
    <n v="3663"/>
    <x v="1814"/>
    <s v="3/7/2017"/>
    <x v="472"/>
    <x v="1"/>
    <x v="86"/>
    <s v="Frank Merwin"/>
    <x v="2"/>
    <s v="United States"/>
    <s v="Quincy"/>
    <x v="31"/>
    <n v="2169"/>
    <x v="3"/>
    <x v="1113"/>
    <x v="2"/>
    <x v="11"/>
    <x v="1102"/>
    <n v="258.89999999999998"/>
    <n v="10"/>
    <n v="0"/>
    <n v="93.203999999999994"/>
    <x v="5"/>
  </r>
  <r>
    <n v="3664"/>
    <x v="1814"/>
    <s v="3/7/2017"/>
    <x v="472"/>
    <x v="1"/>
    <x v="86"/>
    <s v="Frank Merwin"/>
    <x v="2"/>
    <s v="United States"/>
    <s v="Quincy"/>
    <x v="31"/>
    <n v="2169"/>
    <x v="3"/>
    <x v="314"/>
    <x v="1"/>
    <x v="10"/>
    <x v="314"/>
    <n v="24.56"/>
    <n v="2"/>
    <n v="0"/>
    <n v="11.543200000000001"/>
    <x v="5"/>
  </r>
  <r>
    <n v="3665"/>
    <x v="1815"/>
    <s v="8/12/2014"/>
    <x v="623"/>
    <x v="1"/>
    <x v="621"/>
    <s v="Tim Brockman"/>
    <x v="0"/>
    <s v="United States"/>
    <s v="Salem"/>
    <x v="21"/>
    <n v="97301"/>
    <x v="1"/>
    <x v="639"/>
    <x v="1"/>
    <x v="2"/>
    <x v="639"/>
    <n v="27.888000000000002"/>
    <n v="7"/>
    <n v="0.2"/>
    <n v="9.0635999999999992"/>
    <x v="3"/>
  </r>
  <r>
    <n v="3666"/>
    <x v="1815"/>
    <s v="8/12/2014"/>
    <x v="623"/>
    <x v="1"/>
    <x v="621"/>
    <s v="Tim Brockman"/>
    <x v="0"/>
    <s v="United States"/>
    <s v="Salem"/>
    <x v="21"/>
    <n v="97301"/>
    <x v="1"/>
    <x v="636"/>
    <x v="1"/>
    <x v="8"/>
    <x v="636"/>
    <n v="6.4560000000000004"/>
    <n v="4"/>
    <n v="0.7"/>
    <n v="-4.5191999999999997"/>
    <x v="3"/>
  </r>
  <r>
    <n v="3667"/>
    <x v="1815"/>
    <s v="8/12/2014"/>
    <x v="623"/>
    <x v="1"/>
    <x v="621"/>
    <s v="Tim Brockman"/>
    <x v="0"/>
    <s v="United States"/>
    <s v="Salem"/>
    <x v="21"/>
    <n v="97301"/>
    <x v="1"/>
    <x v="1513"/>
    <x v="2"/>
    <x v="7"/>
    <x v="1500"/>
    <n v="52.68"/>
    <n v="3"/>
    <n v="0.2"/>
    <n v="19.754999999999999"/>
    <x v="3"/>
  </r>
  <r>
    <n v="3668"/>
    <x v="1815"/>
    <s v="8/12/2014"/>
    <x v="623"/>
    <x v="1"/>
    <x v="621"/>
    <s v="Tim Brockman"/>
    <x v="0"/>
    <s v="United States"/>
    <s v="Salem"/>
    <x v="21"/>
    <n v="97301"/>
    <x v="1"/>
    <x v="1567"/>
    <x v="1"/>
    <x v="14"/>
    <x v="1558"/>
    <n v="13.88"/>
    <n v="5"/>
    <n v="0.2"/>
    <n v="-2.6025"/>
    <x v="3"/>
  </r>
  <r>
    <n v="3669"/>
    <x v="1815"/>
    <s v="8/12/2014"/>
    <x v="623"/>
    <x v="1"/>
    <x v="621"/>
    <s v="Tim Brockman"/>
    <x v="0"/>
    <s v="United States"/>
    <s v="Salem"/>
    <x v="21"/>
    <n v="97301"/>
    <x v="1"/>
    <x v="1421"/>
    <x v="2"/>
    <x v="11"/>
    <x v="1409"/>
    <n v="103.92"/>
    <n v="10"/>
    <n v="0.2"/>
    <n v="-18.186"/>
    <x v="3"/>
  </r>
  <r>
    <n v="3670"/>
    <x v="1815"/>
    <s v="8/12/2014"/>
    <x v="623"/>
    <x v="1"/>
    <x v="621"/>
    <s v="Tim Brockman"/>
    <x v="0"/>
    <s v="United States"/>
    <s v="Salem"/>
    <x v="21"/>
    <n v="97301"/>
    <x v="1"/>
    <x v="1568"/>
    <x v="1"/>
    <x v="2"/>
    <x v="1559"/>
    <n v="11.52"/>
    <n v="5"/>
    <n v="0.2"/>
    <n v="3.7440000000000002"/>
    <x v="3"/>
  </r>
  <r>
    <n v="3671"/>
    <x v="1815"/>
    <s v="8/12/2014"/>
    <x v="623"/>
    <x v="1"/>
    <x v="621"/>
    <s v="Tim Brockman"/>
    <x v="0"/>
    <s v="United States"/>
    <s v="Salem"/>
    <x v="21"/>
    <n v="97301"/>
    <x v="1"/>
    <x v="55"/>
    <x v="1"/>
    <x v="10"/>
    <x v="55"/>
    <n v="10.368"/>
    <n v="2"/>
    <n v="0.2"/>
    <n v="3.6288"/>
    <x v="3"/>
  </r>
  <r>
    <n v="3672"/>
    <x v="1815"/>
    <s v="8/12/2014"/>
    <x v="623"/>
    <x v="1"/>
    <x v="621"/>
    <s v="Tim Brockman"/>
    <x v="0"/>
    <s v="United States"/>
    <s v="Salem"/>
    <x v="21"/>
    <n v="97301"/>
    <x v="1"/>
    <x v="1569"/>
    <x v="1"/>
    <x v="4"/>
    <x v="1560"/>
    <n v="39.072000000000003"/>
    <n v="3"/>
    <n v="0.2"/>
    <n v="2.9304000000000001"/>
    <x v="3"/>
  </r>
  <r>
    <n v="3673"/>
    <x v="1816"/>
    <s v="8/4/2016"/>
    <x v="679"/>
    <x v="1"/>
    <x v="258"/>
    <s v="Eugene Hildebrand"/>
    <x v="2"/>
    <s v="United States"/>
    <s v="Troy"/>
    <x v="24"/>
    <n v="45373"/>
    <x v="3"/>
    <x v="1475"/>
    <x v="1"/>
    <x v="12"/>
    <x v="1462"/>
    <n v="8.8719999999999999"/>
    <n v="1"/>
    <n v="0.2"/>
    <n v="3.2161"/>
    <x v="5"/>
  </r>
  <r>
    <n v="3674"/>
    <x v="1816"/>
    <s v="8/4/2016"/>
    <x v="679"/>
    <x v="1"/>
    <x v="258"/>
    <s v="Eugene Hildebrand"/>
    <x v="2"/>
    <s v="United States"/>
    <s v="Troy"/>
    <x v="24"/>
    <n v="45373"/>
    <x v="3"/>
    <x v="1080"/>
    <x v="1"/>
    <x v="8"/>
    <x v="1070"/>
    <n v="121.104"/>
    <n v="6"/>
    <n v="0.7"/>
    <n v="-100.92"/>
    <x v="5"/>
  </r>
  <r>
    <n v="3675"/>
    <x v="1817"/>
    <s v="6/11/2017"/>
    <x v="45"/>
    <x v="1"/>
    <x v="586"/>
    <s v="Maris LaWare"/>
    <x v="0"/>
    <s v="United States"/>
    <s v="Philadelphia"/>
    <x v="9"/>
    <n v="19143"/>
    <x v="3"/>
    <x v="1209"/>
    <x v="0"/>
    <x v="1"/>
    <x v="1194"/>
    <n v="127.372"/>
    <n v="2"/>
    <n v="0.3"/>
    <n v="-30.933199999999999"/>
    <x v="3"/>
  </r>
  <r>
    <n v="3676"/>
    <x v="1817"/>
    <s v="6/11/2017"/>
    <x v="45"/>
    <x v="1"/>
    <x v="586"/>
    <s v="Maris LaWare"/>
    <x v="0"/>
    <s v="United States"/>
    <s v="Philadelphia"/>
    <x v="9"/>
    <n v="19143"/>
    <x v="3"/>
    <x v="368"/>
    <x v="1"/>
    <x v="10"/>
    <x v="369"/>
    <n v="47.951999999999998"/>
    <n v="3"/>
    <n v="0.2"/>
    <n v="16.183800000000002"/>
    <x v="3"/>
  </r>
  <r>
    <n v="3677"/>
    <x v="1818"/>
    <s v="5/12/2015"/>
    <x v="234"/>
    <x v="1"/>
    <x v="588"/>
    <s v="Matt Hagelstein"/>
    <x v="1"/>
    <s v="United States"/>
    <s v="San Diego"/>
    <x v="1"/>
    <n v="92105"/>
    <x v="1"/>
    <x v="642"/>
    <x v="0"/>
    <x v="5"/>
    <x v="642"/>
    <n v="44.46"/>
    <n v="2"/>
    <n v="0"/>
    <n v="14.671799999999999"/>
    <x v="1"/>
  </r>
  <r>
    <n v="3678"/>
    <x v="1819"/>
    <s v="9/7/2015"/>
    <x v="933"/>
    <x v="1"/>
    <x v="537"/>
    <s v="Brian Thompson"/>
    <x v="0"/>
    <s v="United States"/>
    <s v="Clinton"/>
    <x v="39"/>
    <n v="20735"/>
    <x v="3"/>
    <x v="1432"/>
    <x v="1"/>
    <x v="13"/>
    <x v="1420"/>
    <n v="15.8"/>
    <n v="4"/>
    <n v="0"/>
    <n v="5.056"/>
    <x v="3"/>
  </r>
  <r>
    <n v="3679"/>
    <x v="1819"/>
    <s v="9/7/2015"/>
    <x v="933"/>
    <x v="1"/>
    <x v="537"/>
    <s v="Brian Thompson"/>
    <x v="0"/>
    <s v="United States"/>
    <s v="Clinton"/>
    <x v="39"/>
    <n v="20735"/>
    <x v="3"/>
    <x v="1520"/>
    <x v="2"/>
    <x v="15"/>
    <x v="1507"/>
    <n v="464.97"/>
    <n v="3"/>
    <n v="0"/>
    <n v="209.23650000000001"/>
    <x v="3"/>
  </r>
  <r>
    <n v="3680"/>
    <x v="1819"/>
    <s v="9/7/2015"/>
    <x v="933"/>
    <x v="1"/>
    <x v="537"/>
    <s v="Brian Thompson"/>
    <x v="0"/>
    <s v="United States"/>
    <s v="Clinton"/>
    <x v="39"/>
    <n v="20735"/>
    <x v="3"/>
    <x v="269"/>
    <x v="0"/>
    <x v="5"/>
    <x v="269"/>
    <n v="181.96"/>
    <n v="2"/>
    <n v="0"/>
    <n v="20.015599999999999"/>
    <x v="3"/>
  </r>
  <r>
    <n v="3681"/>
    <x v="1819"/>
    <s v="9/7/2015"/>
    <x v="933"/>
    <x v="1"/>
    <x v="537"/>
    <s v="Brian Thompson"/>
    <x v="0"/>
    <s v="United States"/>
    <s v="Clinton"/>
    <x v="39"/>
    <n v="20735"/>
    <x v="3"/>
    <x v="1570"/>
    <x v="1"/>
    <x v="2"/>
    <x v="1561"/>
    <n v="12.39"/>
    <n v="3"/>
    <n v="0"/>
    <n v="5.6993999999999998"/>
    <x v="3"/>
  </r>
  <r>
    <n v="3682"/>
    <x v="1819"/>
    <s v="9/7/2015"/>
    <x v="933"/>
    <x v="1"/>
    <x v="537"/>
    <s v="Brian Thompson"/>
    <x v="0"/>
    <s v="United States"/>
    <s v="Clinton"/>
    <x v="39"/>
    <n v="20735"/>
    <x v="3"/>
    <x v="912"/>
    <x v="1"/>
    <x v="8"/>
    <x v="904"/>
    <n v="84.09"/>
    <n v="3"/>
    <n v="0"/>
    <n v="42.045000000000002"/>
    <x v="3"/>
  </r>
  <r>
    <n v="3683"/>
    <x v="1819"/>
    <s v="9/7/2015"/>
    <x v="933"/>
    <x v="1"/>
    <x v="537"/>
    <s v="Brian Thompson"/>
    <x v="0"/>
    <s v="United States"/>
    <s v="Clinton"/>
    <x v="39"/>
    <n v="20735"/>
    <x v="3"/>
    <x v="1571"/>
    <x v="1"/>
    <x v="6"/>
    <x v="1562"/>
    <n v="79.36"/>
    <n v="4"/>
    <n v="0"/>
    <n v="32.537599999999998"/>
    <x v="3"/>
  </r>
  <r>
    <n v="3684"/>
    <x v="1819"/>
    <s v="9/7/2015"/>
    <x v="933"/>
    <x v="1"/>
    <x v="537"/>
    <s v="Brian Thompson"/>
    <x v="0"/>
    <s v="United States"/>
    <s v="Clinton"/>
    <x v="39"/>
    <n v="20735"/>
    <x v="3"/>
    <x v="822"/>
    <x v="1"/>
    <x v="8"/>
    <x v="818"/>
    <n v="153.36000000000001"/>
    <n v="9"/>
    <n v="0"/>
    <n v="70.545599999999993"/>
    <x v="3"/>
  </r>
  <r>
    <n v="3685"/>
    <x v="1819"/>
    <s v="9/7/2015"/>
    <x v="933"/>
    <x v="1"/>
    <x v="537"/>
    <s v="Brian Thompson"/>
    <x v="0"/>
    <s v="United States"/>
    <s v="Clinton"/>
    <x v="39"/>
    <n v="20735"/>
    <x v="3"/>
    <x v="24"/>
    <x v="1"/>
    <x v="8"/>
    <x v="24"/>
    <n v="43.68"/>
    <n v="6"/>
    <n v="0"/>
    <n v="21.403199999999998"/>
    <x v="3"/>
  </r>
  <r>
    <n v="3686"/>
    <x v="1819"/>
    <s v="9/7/2015"/>
    <x v="933"/>
    <x v="1"/>
    <x v="537"/>
    <s v="Brian Thompson"/>
    <x v="0"/>
    <s v="United States"/>
    <s v="Clinton"/>
    <x v="39"/>
    <n v="20735"/>
    <x v="3"/>
    <x v="768"/>
    <x v="1"/>
    <x v="4"/>
    <x v="767"/>
    <n v="98.21"/>
    <n v="7"/>
    <n v="0"/>
    <n v="28.480899999999998"/>
    <x v="3"/>
  </r>
  <r>
    <n v="3687"/>
    <x v="1820"/>
    <s v="13/12/2016"/>
    <x v="292"/>
    <x v="1"/>
    <x v="209"/>
    <s v="Jasper Cacioppo"/>
    <x v="0"/>
    <s v="United States"/>
    <s v="Riverside"/>
    <x v="1"/>
    <n v="92503"/>
    <x v="1"/>
    <x v="346"/>
    <x v="1"/>
    <x v="6"/>
    <x v="346"/>
    <n v="9.84"/>
    <n v="3"/>
    <n v="0"/>
    <n v="3.2471999999999999"/>
    <x v="5"/>
  </r>
  <r>
    <n v="3688"/>
    <x v="1821"/>
    <s v="20/5/2016"/>
    <x v="308"/>
    <x v="1"/>
    <x v="203"/>
    <s v="Dean Braden"/>
    <x v="0"/>
    <s v="United States"/>
    <s v="Port Saint Lucie"/>
    <x v="2"/>
    <n v="34952"/>
    <x v="0"/>
    <x v="307"/>
    <x v="1"/>
    <x v="8"/>
    <x v="307"/>
    <n v="2.694"/>
    <n v="2"/>
    <n v="0.7"/>
    <n v="-2.2450000000000001"/>
    <x v="1"/>
  </r>
  <r>
    <n v="3689"/>
    <x v="1822"/>
    <s v="2/6/2017"/>
    <x v="742"/>
    <x v="0"/>
    <x v="157"/>
    <s v="Denny Ordway"/>
    <x v="0"/>
    <s v="United States"/>
    <s v="Mesa"/>
    <x v="16"/>
    <n v="85204"/>
    <x v="1"/>
    <x v="218"/>
    <x v="1"/>
    <x v="10"/>
    <x v="219"/>
    <n v="25.344000000000001"/>
    <n v="6"/>
    <n v="0.2"/>
    <n v="7.92"/>
    <x v="0"/>
  </r>
  <r>
    <n v="3690"/>
    <x v="1822"/>
    <s v="2/6/2017"/>
    <x v="742"/>
    <x v="0"/>
    <x v="157"/>
    <s v="Denny Ordway"/>
    <x v="0"/>
    <s v="United States"/>
    <s v="Mesa"/>
    <x v="16"/>
    <n v="85204"/>
    <x v="1"/>
    <x v="598"/>
    <x v="1"/>
    <x v="12"/>
    <x v="598"/>
    <n v="43.92"/>
    <n v="5"/>
    <n v="0.2"/>
    <n v="15.920999999999999"/>
    <x v="0"/>
  </r>
  <r>
    <n v="3691"/>
    <x v="1823"/>
    <s v="30/10/2015"/>
    <x v="450"/>
    <x v="0"/>
    <x v="135"/>
    <s v="Frank Atkinson"/>
    <x v="1"/>
    <s v="United States"/>
    <s v="Denver"/>
    <x v="22"/>
    <n v="80219"/>
    <x v="1"/>
    <x v="1313"/>
    <x v="2"/>
    <x v="15"/>
    <x v="1299"/>
    <n v="59.994"/>
    <n v="2"/>
    <n v="0.7"/>
    <n v="-45.995399999999997"/>
    <x v="0"/>
  </r>
  <r>
    <n v="3692"/>
    <x v="1823"/>
    <s v="30/10/2015"/>
    <x v="450"/>
    <x v="0"/>
    <x v="135"/>
    <s v="Frank Atkinson"/>
    <x v="1"/>
    <s v="United States"/>
    <s v="Denver"/>
    <x v="22"/>
    <n v="80219"/>
    <x v="1"/>
    <x v="1572"/>
    <x v="2"/>
    <x v="16"/>
    <x v="1563"/>
    <n v="439.99200000000002"/>
    <n v="1"/>
    <n v="0.2"/>
    <n v="164.99700000000001"/>
    <x v="0"/>
  </r>
  <r>
    <n v="3693"/>
    <x v="1823"/>
    <s v="30/10/2015"/>
    <x v="450"/>
    <x v="0"/>
    <x v="135"/>
    <s v="Frank Atkinson"/>
    <x v="1"/>
    <s v="United States"/>
    <s v="Denver"/>
    <x v="22"/>
    <n v="80219"/>
    <x v="1"/>
    <x v="722"/>
    <x v="2"/>
    <x v="7"/>
    <x v="721"/>
    <n v="87.96"/>
    <n v="5"/>
    <n v="0.2"/>
    <n v="30.786000000000001"/>
    <x v="0"/>
  </r>
  <r>
    <n v="3694"/>
    <x v="1823"/>
    <s v="30/10/2015"/>
    <x v="450"/>
    <x v="0"/>
    <x v="135"/>
    <s v="Frank Atkinson"/>
    <x v="1"/>
    <s v="United States"/>
    <s v="Denver"/>
    <x v="22"/>
    <n v="80219"/>
    <x v="1"/>
    <x v="1573"/>
    <x v="0"/>
    <x v="5"/>
    <x v="1564"/>
    <n v="15.488"/>
    <n v="4"/>
    <n v="0.2"/>
    <n v="3.6783999999999999"/>
    <x v="0"/>
  </r>
  <r>
    <n v="3695"/>
    <x v="1824"/>
    <s v="15/10/2016"/>
    <x v="550"/>
    <x v="1"/>
    <x v="425"/>
    <s v="Quincy Jones"/>
    <x v="1"/>
    <s v="United States"/>
    <s v="Springfield"/>
    <x v="17"/>
    <n v="22153"/>
    <x v="0"/>
    <x v="1197"/>
    <x v="1"/>
    <x v="8"/>
    <x v="1182"/>
    <n v="232.96"/>
    <n v="7"/>
    <n v="0"/>
    <n v="116.48"/>
    <x v="3"/>
  </r>
  <r>
    <n v="3696"/>
    <x v="1824"/>
    <s v="15/10/2016"/>
    <x v="550"/>
    <x v="1"/>
    <x v="425"/>
    <s v="Quincy Jones"/>
    <x v="1"/>
    <s v="United States"/>
    <s v="Springfield"/>
    <x v="17"/>
    <n v="22153"/>
    <x v="0"/>
    <x v="1475"/>
    <x v="1"/>
    <x v="12"/>
    <x v="1462"/>
    <n v="66.540000000000006"/>
    <n v="6"/>
    <n v="0"/>
    <n v="32.604599999999998"/>
    <x v="3"/>
  </r>
  <r>
    <n v="3697"/>
    <x v="1824"/>
    <s v="15/10/2016"/>
    <x v="550"/>
    <x v="1"/>
    <x v="425"/>
    <s v="Quincy Jones"/>
    <x v="1"/>
    <s v="United States"/>
    <s v="Springfield"/>
    <x v="17"/>
    <n v="22153"/>
    <x v="0"/>
    <x v="336"/>
    <x v="1"/>
    <x v="9"/>
    <x v="336"/>
    <n v="43.26"/>
    <n v="3"/>
    <n v="0"/>
    <n v="14.2758"/>
    <x v="3"/>
  </r>
  <r>
    <n v="3698"/>
    <x v="1825"/>
    <s v="19/11/2015"/>
    <x v="958"/>
    <x v="0"/>
    <x v="679"/>
    <s v="Tony Chapman"/>
    <x v="2"/>
    <s v="United States"/>
    <s v="Seattle"/>
    <x v="4"/>
    <n v="98115"/>
    <x v="1"/>
    <x v="1460"/>
    <x v="0"/>
    <x v="5"/>
    <x v="1446"/>
    <n v="141.96"/>
    <n v="2"/>
    <n v="0"/>
    <n v="22.7136"/>
    <x v="4"/>
  </r>
  <r>
    <n v="3699"/>
    <x v="1826"/>
    <s v="13/9/2014"/>
    <x v="101"/>
    <x v="1"/>
    <x v="21"/>
    <s v="Odella Nelson"/>
    <x v="1"/>
    <s v="United States"/>
    <s v="Tempe"/>
    <x v="16"/>
    <n v="85281"/>
    <x v="1"/>
    <x v="1574"/>
    <x v="1"/>
    <x v="4"/>
    <x v="1565"/>
    <n v="79.400000000000006"/>
    <n v="5"/>
    <n v="0.2"/>
    <n v="5.9550000000000001"/>
    <x v="1"/>
  </r>
  <r>
    <n v="3700"/>
    <x v="1827"/>
    <s v="13/11/2017"/>
    <x v="551"/>
    <x v="0"/>
    <x v="57"/>
    <s v="Alan Dominguez"/>
    <x v="2"/>
    <s v="United States"/>
    <s v="Yonkers"/>
    <x v="15"/>
    <n v="10701"/>
    <x v="3"/>
    <x v="374"/>
    <x v="2"/>
    <x v="11"/>
    <x v="375"/>
    <n v="163.96"/>
    <n v="4"/>
    <n v="0"/>
    <n v="70.502799999999993"/>
    <x v="3"/>
  </r>
  <r>
    <n v="3701"/>
    <x v="1828"/>
    <s v="24/12/2017"/>
    <x v="168"/>
    <x v="1"/>
    <x v="556"/>
    <s v="Ann Chong"/>
    <x v="1"/>
    <s v="United States"/>
    <s v="Rochester"/>
    <x v="15"/>
    <n v="14609"/>
    <x v="3"/>
    <x v="767"/>
    <x v="0"/>
    <x v="5"/>
    <x v="766"/>
    <n v="37.93"/>
    <n v="1"/>
    <n v="0"/>
    <n v="6.8273999999999999"/>
    <x v="3"/>
  </r>
  <r>
    <n v="3702"/>
    <x v="1829"/>
    <s v="9/1/2016"/>
    <x v="405"/>
    <x v="0"/>
    <x v="716"/>
    <s v="Maureen Fritzler"/>
    <x v="1"/>
    <s v="United States"/>
    <s v="Toledo"/>
    <x v="24"/>
    <n v="43615"/>
    <x v="3"/>
    <x v="1462"/>
    <x v="0"/>
    <x v="5"/>
    <x v="1448"/>
    <n v="15.167999999999999"/>
    <n v="2"/>
    <n v="0.2"/>
    <n v="3.7919999999999998"/>
    <x v="1"/>
  </r>
  <r>
    <n v="3703"/>
    <x v="1830"/>
    <s v="13/6/2015"/>
    <x v="959"/>
    <x v="1"/>
    <x v="704"/>
    <s v="Dave Hallsten"/>
    <x v="1"/>
    <s v="United States"/>
    <s v="Decatur"/>
    <x v="19"/>
    <n v="35601"/>
    <x v="0"/>
    <x v="1560"/>
    <x v="1"/>
    <x v="6"/>
    <x v="1550"/>
    <n v="24.78"/>
    <n v="6"/>
    <n v="0"/>
    <n v="6.9383999999999997"/>
    <x v="5"/>
  </r>
  <r>
    <n v="3704"/>
    <x v="1830"/>
    <s v="13/6/2015"/>
    <x v="959"/>
    <x v="1"/>
    <x v="704"/>
    <s v="Dave Hallsten"/>
    <x v="1"/>
    <s v="United States"/>
    <s v="Decatur"/>
    <x v="19"/>
    <n v="35601"/>
    <x v="0"/>
    <x v="1206"/>
    <x v="1"/>
    <x v="8"/>
    <x v="1191"/>
    <n v="19.14"/>
    <n v="3"/>
    <n v="0"/>
    <n v="8.8043999999999993"/>
    <x v="5"/>
  </r>
  <r>
    <n v="3705"/>
    <x v="1830"/>
    <s v="13/6/2015"/>
    <x v="959"/>
    <x v="1"/>
    <x v="704"/>
    <s v="Dave Hallsten"/>
    <x v="1"/>
    <s v="United States"/>
    <s v="Decatur"/>
    <x v="19"/>
    <n v="35601"/>
    <x v="0"/>
    <x v="851"/>
    <x v="2"/>
    <x v="16"/>
    <x v="844"/>
    <n v="899.97"/>
    <n v="3"/>
    <n v="0"/>
    <n v="314.98950000000002"/>
    <x v="5"/>
  </r>
  <r>
    <n v="3706"/>
    <x v="1830"/>
    <s v="13/6/2015"/>
    <x v="959"/>
    <x v="1"/>
    <x v="704"/>
    <s v="Dave Hallsten"/>
    <x v="1"/>
    <s v="United States"/>
    <s v="Decatur"/>
    <x v="19"/>
    <n v="35601"/>
    <x v="0"/>
    <x v="1541"/>
    <x v="1"/>
    <x v="10"/>
    <x v="1529"/>
    <n v="32.4"/>
    <n v="5"/>
    <n v="0"/>
    <n v="15.552"/>
    <x v="5"/>
  </r>
  <r>
    <n v="3707"/>
    <x v="1831"/>
    <s v="18/3/2017"/>
    <x v="782"/>
    <x v="1"/>
    <x v="633"/>
    <s v="Edward Nazzal"/>
    <x v="0"/>
    <s v="United States"/>
    <s v="Dallas"/>
    <x v="5"/>
    <n v="75220"/>
    <x v="2"/>
    <x v="1068"/>
    <x v="1"/>
    <x v="6"/>
    <x v="1057"/>
    <n v="23.832000000000001"/>
    <n v="3"/>
    <n v="0.2"/>
    <n v="6.5537999999999998"/>
    <x v="1"/>
  </r>
  <r>
    <n v="3708"/>
    <x v="1832"/>
    <s v="23/11/2014"/>
    <x v="680"/>
    <x v="1"/>
    <x v="164"/>
    <s v="Saphhira Shifley"/>
    <x v="1"/>
    <s v="United States"/>
    <s v="Mesquite"/>
    <x v="5"/>
    <n v="75150"/>
    <x v="2"/>
    <x v="740"/>
    <x v="0"/>
    <x v="5"/>
    <x v="222"/>
    <n v="6.3680000000000003"/>
    <n v="2"/>
    <n v="0.6"/>
    <n v="-2.5472000000000001"/>
    <x v="1"/>
  </r>
  <r>
    <n v="3709"/>
    <x v="1832"/>
    <s v="23/11/2014"/>
    <x v="680"/>
    <x v="1"/>
    <x v="164"/>
    <s v="Saphhira Shifley"/>
    <x v="1"/>
    <s v="United States"/>
    <s v="Mesquite"/>
    <x v="5"/>
    <n v="75150"/>
    <x v="2"/>
    <x v="1051"/>
    <x v="1"/>
    <x v="9"/>
    <x v="1040"/>
    <n v="34.176000000000002"/>
    <n v="3"/>
    <n v="0.8"/>
    <n v="-87.148799999999994"/>
    <x v="1"/>
  </r>
  <r>
    <n v="3710"/>
    <x v="1832"/>
    <s v="23/11/2014"/>
    <x v="680"/>
    <x v="1"/>
    <x v="164"/>
    <s v="Saphhira Shifley"/>
    <x v="1"/>
    <s v="United States"/>
    <s v="Mesquite"/>
    <x v="5"/>
    <n v="75150"/>
    <x v="2"/>
    <x v="1425"/>
    <x v="2"/>
    <x v="11"/>
    <x v="1413"/>
    <n v="5.5439999999999996"/>
    <n v="7"/>
    <n v="0.2"/>
    <n v="1.6632"/>
    <x v="1"/>
  </r>
  <r>
    <n v="3711"/>
    <x v="1833"/>
    <s v="15/10/2017"/>
    <x v="117"/>
    <x v="2"/>
    <x v="276"/>
    <s v="Roland Schwarz"/>
    <x v="1"/>
    <s v="United States"/>
    <s v="Los Angeles"/>
    <x v="1"/>
    <n v="90045"/>
    <x v="1"/>
    <x v="214"/>
    <x v="0"/>
    <x v="3"/>
    <x v="215"/>
    <n v="510.24"/>
    <n v="3"/>
    <n v="0.2"/>
    <n v="6.3780000000000001"/>
    <x v="4"/>
  </r>
  <r>
    <n v="3712"/>
    <x v="1833"/>
    <s v="15/10/2017"/>
    <x v="117"/>
    <x v="2"/>
    <x v="276"/>
    <s v="Roland Schwarz"/>
    <x v="1"/>
    <s v="United States"/>
    <s v="Los Angeles"/>
    <x v="1"/>
    <n v="90045"/>
    <x v="1"/>
    <x v="1127"/>
    <x v="1"/>
    <x v="10"/>
    <x v="1115"/>
    <n v="204.95"/>
    <n v="5"/>
    <n v="0"/>
    <n v="100.4255"/>
    <x v="4"/>
  </r>
  <r>
    <n v="3713"/>
    <x v="1834"/>
    <s v="21/4/2017"/>
    <x v="321"/>
    <x v="2"/>
    <x v="527"/>
    <s v="Joni Wasserman"/>
    <x v="0"/>
    <s v="United States"/>
    <s v="Seattle"/>
    <x v="4"/>
    <n v="98103"/>
    <x v="1"/>
    <x v="1575"/>
    <x v="2"/>
    <x v="11"/>
    <x v="1566"/>
    <n v="11.54"/>
    <n v="1"/>
    <n v="0"/>
    <n v="3.4620000000000002"/>
    <x v="0"/>
  </r>
  <r>
    <n v="3714"/>
    <x v="1834"/>
    <s v="21/4/2017"/>
    <x v="321"/>
    <x v="2"/>
    <x v="527"/>
    <s v="Joni Wasserman"/>
    <x v="0"/>
    <s v="United States"/>
    <s v="Seattle"/>
    <x v="4"/>
    <n v="98103"/>
    <x v="1"/>
    <x v="797"/>
    <x v="0"/>
    <x v="5"/>
    <x v="795"/>
    <n v="162.6"/>
    <n v="3"/>
    <n v="0"/>
    <n v="34.146000000000001"/>
    <x v="0"/>
  </r>
  <r>
    <n v="3715"/>
    <x v="1835"/>
    <s v="8/12/2014"/>
    <x v="28"/>
    <x v="0"/>
    <x v="600"/>
    <s v="Jim Karlsson"/>
    <x v="0"/>
    <s v="United States"/>
    <s v="Olympia"/>
    <x v="4"/>
    <n v="98502"/>
    <x v="1"/>
    <x v="600"/>
    <x v="1"/>
    <x v="10"/>
    <x v="600"/>
    <n v="45.68"/>
    <n v="2"/>
    <n v="0"/>
    <n v="21.012799999999999"/>
    <x v="4"/>
  </r>
  <r>
    <n v="3716"/>
    <x v="1835"/>
    <s v="8/12/2014"/>
    <x v="28"/>
    <x v="0"/>
    <x v="600"/>
    <s v="Jim Karlsson"/>
    <x v="0"/>
    <s v="United States"/>
    <s v="Olympia"/>
    <x v="4"/>
    <n v="98502"/>
    <x v="1"/>
    <x v="291"/>
    <x v="0"/>
    <x v="1"/>
    <x v="291"/>
    <n v="603.91999999999996"/>
    <n v="5"/>
    <n v="0.2"/>
    <n v="45.293999999999997"/>
    <x v="4"/>
  </r>
  <r>
    <n v="3717"/>
    <x v="1836"/>
    <s v="29/5/2017"/>
    <x v="886"/>
    <x v="1"/>
    <x v="270"/>
    <s v="Jesus Ocampo"/>
    <x v="2"/>
    <s v="United States"/>
    <s v="Omaha"/>
    <x v="8"/>
    <n v="68104"/>
    <x v="2"/>
    <x v="1217"/>
    <x v="1"/>
    <x v="13"/>
    <x v="1201"/>
    <n v="23.55"/>
    <n v="5"/>
    <n v="0"/>
    <n v="1.1775"/>
    <x v="1"/>
  </r>
  <r>
    <n v="3718"/>
    <x v="1837"/>
    <s v="19/9/2016"/>
    <x v="30"/>
    <x v="1"/>
    <x v="236"/>
    <s v="Theone Pippenger"/>
    <x v="0"/>
    <s v="United States"/>
    <s v="Columbus"/>
    <x v="32"/>
    <n v="31907"/>
    <x v="0"/>
    <x v="1576"/>
    <x v="1"/>
    <x v="14"/>
    <x v="1567"/>
    <n v="5.04"/>
    <n v="2"/>
    <n v="0"/>
    <n v="0.1512"/>
    <x v="1"/>
  </r>
  <r>
    <n v="3719"/>
    <x v="1837"/>
    <s v="19/9/2016"/>
    <x v="30"/>
    <x v="1"/>
    <x v="236"/>
    <s v="Theone Pippenger"/>
    <x v="0"/>
    <s v="United States"/>
    <s v="Columbus"/>
    <x v="32"/>
    <n v="31907"/>
    <x v="0"/>
    <x v="1135"/>
    <x v="2"/>
    <x v="11"/>
    <x v="1123"/>
    <n v="249.95"/>
    <n v="5"/>
    <n v="0"/>
    <n v="107.4785"/>
    <x v="1"/>
  </r>
  <r>
    <n v="3720"/>
    <x v="1838"/>
    <s v="17/9/2016"/>
    <x v="30"/>
    <x v="1"/>
    <x v="29"/>
    <s v="Brendan Sweed"/>
    <x v="1"/>
    <s v="United States"/>
    <s v="Columbus"/>
    <x v="14"/>
    <n v="47201"/>
    <x v="2"/>
    <x v="158"/>
    <x v="1"/>
    <x v="6"/>
    <x v="159"/>
    <n v="33.4"/>
    <n v="5"/>
    <n v="0"/>
    <n v="12.358000000000001"/>
    <x v="5"/>
  </r>
  <r>
    <n v="3721"/>
    <x v="1839"/>
    <s v="20/12/2016"/>
    <x v="746"/>
    <x v="1"/>
    <x v="437"/>
    <s v="Alejandro Ballentine"/>
    <x v="2"/>
    <s v="United States"/>
    <s v="Jackson"/>
    <x v="35"/>
    <n v="39212"/>
    <x v="0"/>
    <x v="283"/>
    <x v="0"/>
    <x v="5"/>
    <x v="283"/>
    <n v="18.920000000000002"/>
    <n v="4"/>
    <n v="0"/>
    <n v="7.3788"/>
    <x v="1"/>
  </r>
  <r>
    <n v="3722"/>
    <x v="1839"/>
    <s v="20/12/2016"/>
    <x v="746"/>
    <x v="1"/>
    <x v="437"/>
    <s v="Alejandro Ballentine"/>
    <x v="2"/>
    <s v="United States"/>
    <s v="Jackson"/>
    <x v="35"/>
    <n v="39212"/>
    <x v="0"/>
    <x v="8"/>
    <x v="1"/>
    <x v="8"/>
    <x v="8"/>
    <n v="15.42"/>
    <n v="2"/>
    <n v="0"/>
    <n v="6.9390000000000001"/>
    <x v="1"/>
  </r>
  <r>
    <n v="3723"/>
    <x v="1840"/>
    <s v="22/11/2017"/>
    <x v="177"/>
    <x v="1"/>
    <x v="383"/>
    <s v="Frank Olsen"/>
    <x v="0"/>
    <s v="United States"/>
    <s v="Houston"/>
    <x v="5"/>
    <n v="77070"/>
    <x v="2"/>
    <x v="311"/>
    <x v="1"/>
    <x v="6"/>
    <x v="311"/>
    <n v="35.712000000000003"/>
    <n v="8"/>
    <n v="0.2"/>
    <n v="2.2320000000000002"/>
    <x v="1"/>
  </r>
  <r>
    <n v="3724"/>
    <x v="1841"/>
    <s v="30/12/2014"/>
    <x v="124"/>
    <x v="1"/>
    <x v="716"/>
    <s v="Maureen Fritzler"/>
    <x v="1"/>
    <s v="United States"/>
    <s v="Phoenix"/>
    <x v="16"/>
    <n v="85023"/>
    <x v="1"/>
    <x v="1498"/>
    <x v="1"/>
    <x v="8"/>
    <x v="1486"/>
    <n v="551.98500000000001"/>
    <n v="5"/>
    <n v="0.7"/>
    <n v="-459.98750000000001"/>
    <x v="3"/>
  </r>
  <r>
    <n v="3725"/>
    <x v="1842"/>
    <s v="3/4/2017"/>
    <x v="710"/>
    <x v="2"/>
    <x v="193"/>
    <s v="Sue Ann Reed"/>
    <x v="0"/>
    <s v="United States"/>
    <s v="Chicago"/>
    <x v="10"/>
    <n v="60653"/>
    <x v="2"/>
    <x v="425"/>
    <x v="1"/>
    <x v="6"/>
    <x v="425"/>
    <n v="7.056"/>
    <n v="3"/>
    <n v="0.2"/>
    <n v="2.2050000000000001"/>
    <x v="4"/>
  </r>
  <r>
    <n v="3726"/>
    <x v="1843"/>
    <s v="26/12/2016"/>
    <x v="771"/>
    <x v="1"/>
    <x v="64"/>
    <s v="Sally Hughsby"/>
    <x v="1"/>
    <s v="United States"/>
    <s v="Denver"/>
    <x v="22"/>
    <n v="80219"/>
    <x v="1"/>
    <x v="1267"/>
    <x v="1"/>
    <x v="9"/>
    <x v="1251"/>
    <n v="18.72"/>
    <n v="2"/>
    <n v="0.2"/>
    <n v="3.51"/>
    <x v="2"/>
  </r>
  <r>
    <n v="3727"/>
    <x v="1844"/>
    <s v="5/6/2016"/>
    <x v="950"/>
    <x v="1"/>
    <x v="538"/>
    <s v="Janet Lee"/>
    <x v="0"/>
    <s v="United States"/>
    <s v="Newark"/>
    <x v="13"/>
    <n v="19711"/>
    <x v="3"/>
    <x v="734"/>
    <x v="1"/>
    <x v="4"/>
    <x v="733"/>
    <n v="360.38"/>
    <n v="2"/>
    <n v="0"/>
    <n v="93.698800000000006"/>
    <x v="5"/>
  </r>
  <r>
    <n v="3728"/>
    <x v="1844"/>
    <s v="5/6/2016"/>
    <x v="950"/>
    <x v="1"/>
    <x v="538"/>
    <s v="Janet Lee"/>
    <x v="0"/>
    <s v="United States"/>
    <s v="Newark"/>
    <x v="13"/>
    <n v="19711"/>
    <x v="3"/>
    <x v="311"/>
    <x v="1"/>
    <x v="6"/>
    <x v="311"/>
    <n v="11.16"/>
    <n v="2"/>
    <n v="0"/>
    <n v="2.79"/>
    <x v="5"/>
  </r>
  <r>
    <n v="3729"/>
    <x v="1844"/>
    <s v="5/6/2016"/>
    <x v="950"/>
    <x v="1"/>
    <x v="538"/>
    <s v="Janet Lee"/>
    <x v="0"/>
    <s v="United States"/>
    <s v="Newark"/>
    <x v="13"/>
    <n v="19711"/>
    <x v="3"/>
    <x v="1508"/>
    <x v="1"/>
    <x v="2"/>
    <x v="1495"/>
    <n v="14.94"/>
    <n v="3"/>
    <n v="0"/>
    <n v="6.8723999999999998"/>
    <x v="5"/>
  </r>
  <r>
    <n v="3730"/>
    <x v="1845"/>
    <s v="18/9/2015"/>
    <x v="832"/>
    <x v="1"/>
    <x v="175"/>
    <s v="Ken Heidel"/>
    <x v="1"/>
    <s v="United States"/>
    <s v="Clinton"/>
    <x v="39"/>
    <n v="20735"/>
    <x v="3"/>
    <x v="1018"/>
    <x v="1"/>
    <x v="4"/>
    <x v="1009"/>
    <n v="41.96"/>
    <n v="2"/>
    <n v="0"/>
    <n v="7.9724000000000004"/>
    <x v="3"/>
  </r>
  <r>
    <n v="3731"/>
    <x v="1845"/>
    <s v="18/9/2015"/>
    <x v="832"/>
    <x v="1"/>
    <x v="175"/>
    <s v="Ken Heidel"/>
    <x v="1"/>
    <s v="United States"/>
    <s v="Clinton"/>
    <x v="39"/>
    <n v="20735"/>
    <x v="3"/>
    <x v="72"/>
    <x v="1"/>
    <x v="4"/>
    <x v="72"/>
    <n v="636.86"/>
    <n v="7"/>
    <n v="0"/>
    <n v="0"/>
    <x v="3"/>
  </r>
  <r>
    <n v="3732"/>
    <x v="1845"/>
    <s v="18/9/2015"/>
    <x v="832"/>
    <x v="1"/>
    <x v="175"/>
    <s v="Ken Heidel"/>
    <x v="1"/>
    <s v="United States"/>
    <s v="Clinton"/>
    <x v="39"/>
    <n v="20735"/>
    <x v="3"/>
    <x v="1577"/>
    <x v="2"/>
    <x v="7"/>
    <x v="1568"/>
    <n v="499.99"/>
    <n v="1"/>
    <n v="0"/>
    <n v="129.9974"/>
    <x v="3"/>
  </r>
  <r>
    <n v="3733"/>
    <x v="1845"/>
    <s v="18/9/2015"/>
    <x v="832"/>
    <x v="1"/>
    <x v="175"/>
    <s v="Ken Heidel"/>
    <x v="1"/>
    <s v="United States"/>
    <s v="Clinton"/>
    <x v="39"/>
    <n v="20735"/>
    <x v="3"/>
    <x v="1149"/>
    <x v="2"/>
    <x v="7"/>
    <x v="1137"/>
    <n v="1259.93"/>
    <n v="7"/>
    <n v="0"/>
    <n v="327.58179999999999"/>
    <x v="3"/>
  </r>
  <r>
    <n v="3734"/>
    <x v="1845"/>
    <s v="18/9/2015"/>
    <x v="832"/>
    <x v="1"/>
    <x v="175"/>
    <s v="Ken Heidel"/>
    <x v="1"/>
    <s v="United States"/>
    <s v="Clinton"/>
    <x v="39"/>
    <n v="20735"/>
    <x v="3"/>
    <x v="1526"/>
    <x v="1"/>
    <x v="8"/>
    <x v="1513"/>
    <n v="65.08"/>
    <n v="4"/>
    <n v="0"/>
    <n v="31.889199999999999"/>
    <x v="3"/>
  </r>
  <r>
    <n v="3735"/>
    <x v="1846"/>
    <s v="6/3/2017"/>
    <x v="146"/>
    <x v="0"/>
    <x v="717"/>
    <s v="Roland Murray"/>
    <x v="0"/>
    <s v="United States"/>
    <s v="New York City"/>
    <x v="15"/>
    <n v="10011"/>
    <x v="3"/>
    <x v="145"/>
    <x v="1"/>
    <x v="10"/>
    <x v="146"/>
    <n v="26.38"/>
    <n v="1"/>
    <n v="0"/>
    <n v="12.1348"/>
    <x v="3"/>
  </r>
  <r>
    <n v="3736"/>
    <x v="1846"/>
    <s v="6/3/2017"/>
    <x v="146"/>
    <x v="0"/>
    <x v="717"/>
    <s v="Roland Murray"/>
    <x v="0"/>
    <s v="United States"/>
    <s v="New York City"/>
    <x v="15"/>
    <n v="10011"/>
    <x v="3"/>
    <x v="928"/>
    <x v="0"/>
    <x v="5"/>
    <x v="921"/>
    <n v="71.97"/>
    <n v="3"/>
    <n v="0"/>
    <n v="16.553100000000001"/>
    <x v="3"/>
  </r>
  <r>
    <n v="3737"/>
    <x v="1847"/>
    <s v="17/3/2016"/>
    <x v="320"/>
    <x v="3"/>
    <x v="718"/>
    <s v="Vivian Mathis"/>
    <x v="0"/>
    <s v="United States"/>
    <s v="Newark"/>
    <x v="13"/>
    <n v="19711"/>
    <x v="3"/>
    <x v="1417"/>
    <x v="2"/>
    <x v="7"/>
    <x v="1405"/>
    <n v="129.97999999999999"/>
    <n v="2"/>
    <n v="0"/>
    <n v="62.3904"/>
    <x v="7"/>
  </r>
  <r>
    <n v="3738"/>
    <x v="1847"/>
    <s v="17/3/2016"/>
    <x v="320"/>
    <x v="3"/>
    <x v="718"/>
    <s v="Vivian Mathis"/>
    <x v="0"/>
    <s v="United States"/>
    <s v="Newark"/>
    <x v="13"/>
    <n v="19711"/>
    <x v="3"/>
    <x v="1526"/>
    <x v="1"/>
    <x v="8"/>
    <x v="1513"/>
    <n v="32.54"/>
    <n v="2"/>
    <n v="0"/>
    <n v="15.944599999999999"/>
    <x v="7"/>
  </r>
  <r>
    <n v="3739"/>
    <x v="1848"/>
    <s v="9/12/2016"/>
    <x v="10"/>
    <x v="1"/>
    <x v="109"/>
    <s v="Logan Haushalter"/>
    <x v="0"/>
    <s v="United States"/>
    <s v="Jackson"/>
    <x v="12"/>
    <n v="49201"/>
    <x v="2"/>
    <x v="47"/>
    <x v="2"/>
    <x v="7"/>
    <x v="47"/>
    <n v="10.9"/>
    <n v="1"/>
    <n v="0"/>
    <n v="3.052"/>
    <x v="1"/>
  </r>
  <r>
    <n v="3740"/>
    <x v="1848"/>
    <s v="9/12/2016"/>
    <x v="10"/>
    <x v="1"/>
    <x v="109"/>
    <s v="Logan Haushalter"/>
    <x v="0"/>
    <s v="United States"/>
    <s v="Jackson"/>
    <x v="12"/>
    <n v="49201"/>
    <x v="2"/>
    <x v="1016"/>
    <x v="2"/>
    <x v="11"/>
    <x v="1007"/>
    <n v="59.98"/>
    <n v="2"/>
    <n v="0"/>
    <n v="25.191600000000001"/>
    <x v="1"/>
  </r>
  <r>
    <n v="3741"/>
    <x v="1848"/>
    <s v="9/12/2016"/>
    <x v="10"/>
    <x v="1"/>
    <x v="109"/>
    <s v="Logan Haushalter"/>
    <x v="0"/>
    <s v="United States"/>
    <s v="Jackson"/>
    <x v="12"/>
    <n v="49201"/>
    <x v="2"/>
    <x v="14"/>
    <x v="1"/>
    <x v="9"/>
    <x v="14"/>
    <n v="61.929000000000002"/>
    <n v="1"/>
    <n v="0.1"/>
    <n v="23.395399999999999"/>
    <x v="1"/>
  </r>
  <r>
    <n v="3742"/>
    <x v="1849"/>
    <s v="15/1/2016"/>
    <x v="347"/>
    <x v="1"/>
    <x v="576"/>
    <s v="William Brown"/>
    <x v="0"/>
    <s v="United States"/>
    <s v="New York City"/>
    <x v="15"/>
    <n v="10011"/>
    <x v="3"/>
    <x v="318"/>
    <x v="1"/>
    <x v="12"/>
    <x v="318"/>
    <n v="16.52"/>
    <n v="4"/>
    <n v="0"/>
    <n v="7.5991999999999997"/>
    <x v="5"/>
  </r>
  <r>
    <n v="3743"/>
    <x v="1849"/>
    <s v="15/1/2016"/>
    <x v="347"/>
    <x v="1"/>
    <x v="576"/>
    <s v="William Brown"/>
    <x v="0"/>
    <s v="United States"/>
    <s v="New York City"/>
    <x v="15"/>
    <n v="10011"/>
    <x v="3"/>
    <x v="1283"/>
    <x v="1"/>
    <x v="10"/>
    <x v="1268"/>
    <n v="60.12"/>
    <n v="9"/>
    <n v="0"/>
    <n v="28.857600000000001"/>
    <x v="5"/>
  </r>
  <r>
    <n v="3744"/>
    <x v="1849"/>
    <s v="15/1/2016"/>
    <x v="347"/>
    <x v="1"/>
    <x v="576"/>
    <s v="William Brown"/>
    <x v="0"/>
    <s v="United States"/>
    <s v="New York City"/>
    <x v="15"/>
    <n v="10011"/>
    <x v="3"/>
    <x v="340"/>
    <x v="1"/>
    <x v="8"/>
    <x v="340"/>
    <n v="49.536000000000001"/>
    <n v="3"/>
    <n v="0.2"/>
    <n v="17.337599999999998"/>
    <x v="5"/>
  </r>
  <r>
    <n v="3745"/>
    <x v="1850"/>
    <s v="24/10/2014"/>
    <x v="960"/>
    <x v="3"/>
    <x v="275"/>
    <s v="Arthur Prichep"/>
    <x v="0"/>
    <s v="United States"/>
    <s v="Rock Hill"/>
    <x v="20"/>
    <n v="29730"/>
    <x v="0"/>
    <x v="1432"/>
    <x v="1"/>
    <x v="13"/>
    <x v="1420"/>
    <n v="11.85"/>
    <n v="3"/>
    <n v="0"/>
    <n v="3.7919999999999998"/>
    <x v="7"/>
  </r>
  <r>
    <n v="3746"/>
    <x v="1851"/>
    <s v="23/9/2016"/>
    <x v="961"/>
    <x v="0"/>
    <x v="154"/>
    <s v="Russell Applegate"/>
    <x v="0"/>
    <s v="United States"/>
    <s v="Columbus"/>
    <x v="32"/>
    <n v="31907"/>
    <x v="0"/>
    <x v="392"/>
    <x v="1"/>
    <x v="4"/>
    <x v="393"/>
    <n v="118.25"/>
    <n v="5"/>
    <n v="0"/>
    <n v="34.292499999999997"/>
    <x v="3"/>
  </r>
  <r>
    <n v="3747"/>
    <x v="1851"/>
    <s v="23/9/2016"/>
    <x v="961"/>
    <x v="0"/>
    <x v="154"/>
    <s v="Russell Applegate"/>
    <x v="0"/>
    <s v="United States"/>
    <s v="Columbus"/>
    <x v="32"/>
    <n v="31907"/>
    <x v="0"/>
    <x v="1265"/>
    <x v="0"/>
    <x v="1"/>
    <x v="1249"/>
    <n v="368.97"/>
    <n v="3"/>
    <n v="0"/>
    <n v="81.173400000000001"/>
    <x v="3"/>
  </r>
  <r>
    <n v="3748"/>
    <x v="1852"/>
    <s v="27/8/2017"/>
    <x v="346"/>
    <x v="0"/>
    <x v="112"/>
    <s v="Dan Reichenbach"/>
    <x v="1"/>
    <s v="United States"/>
    <s v="Inglewood"/>
    <x v="1"/>
    <n v="90301"/>
    <x v="1"/>
    <x v="1071"/>
    <x v="0"/>
    <x v="5"/>
    <x v="1060"/>
    <n v="198.46"/>
    <n v="2"/>
    <n v="0"/>
    <n v="99.23"/>
    <x v="4"/>
  </r>
  <r>
    <n v="3749"/>
    <x v="1852"/>
    <s v="27/8/2017"/>
    <x v="346"/>
    <x v="0"/>
    <x v="112"/>
    <s v="Dan Reichenbach"/>
    <x v="1"/>
    <s v="United States"/>
    <s v="Inglewood"/>
    <x v="1"/>
    <n v="90301"/>
    <x v="1"/>
    <x v="1429"/>
    <x v="1"/>
    <x v="9"/>
    <x v="1417"/>
    <n v="321.92"/>
    <n v="4"/>
    <n v="0"/>
    <n v="96.575999999999993"/>
    <x v="4"/>
  </r>
  <r>
    <n v="3750"/>
    <x v="1852"/>
    <s v="27/8/2017"/>
    <x v="346"/>
    <x v="0"/>
    <x v="112"/>
    <s v="Dan Reichenbach"/>
    <x v="1"/>
    <s v="United States"/>
    <s v="Inglewood"/>
    <x v="1"/>
    <n v="90301"/>
    <x v="1"/>
    <x v="1572"/>
    <x v="2"/>
    <x v="16"/>
    <x v="1563"/>
    <n v="879.98400000000004"/>
    <n v="2"/>
    <n v="0.2"/>
    <n v="329.99400000000003"/>
    <x v="4"/>
  </r>
  <r>
    <n v="3751"/>
    <x v="1852"/>
    <s v="27/8/2017"/>
    <x v="346"/>
    <x v="0"/>
    <x v="112"/>
    <s v="Dan Reichenbach"/>
    <x v="1"/>
    <s v="United States"/>
    <s v="Inglewood"/>
    <x v="1"/>
    <n v="90301"/>
    <x v="1"/>
    <x v="675"/>
    <x v="1"/>
    <x v="14"/>
    <x v="675"/>
    <n v="28.4"/>
    <n v="5"/>
    <n v="0"/>
    <n v="8.2360000000000007"/>
    <x v="4"/>
  </r>
  <r>
    <n v="3752"/>
    <x v="1852"/>
    <s v="27/8/2017"/>
    <x v="346"/>
    <x v="0"/>
    <x v="112"/>
    <s v="Dan Reichenbach"/>
    <x v="1"/>
    <s v="United States"/>
    <s v="Inglewood"/>
    <x v="1"/>
    <n v="90301"/>
    <x v="1"/>
    <x v="370"/>
    <x v="0"/>
    <x v="1"/>
    <x v="371"/>
    <n v="230.28"/>
    <n v="3"/>
    <n v="0.2"/>
    <n v="23.027999999999999"/>
    <x v="4"/>
  </r>
  <r>
    <n v="3753"/>
    <x v="1852"/>
    <s v="27/8/2017"/>
    <x v="346"/>
    <x v="0"/>
    <x v="112"/>
    <s v="Dan Reichenbach"/>
    <x v="1"/>
    <s v="United States"/>
    <s v="Inglewood"/>
    <x v="1"/>
    <n v="90301"/>
    <x v="1"/>
    <x v="968"/>
    <x v="1"/>
    <x v="10"/>
    <x v="961"/>
    <n v="116.28"/>
    <n v="3"/>
    <n v="0"/>
    <n v="56.977200000000003"/>
    <x v="4"/>
  </r>
  <r>
    <n v="3754"/>
    <x v="1852"/>
    <s v="27/8/2017"/>
    <x v="346"/>
    <x v="0"/>
    <x v="112"/>
    <s v="Dan Reichenbach"/>
    <x v="1"/>
    <s v="United States"/>
    <s v="Inglewood"/>
    <x v="1"/>
    <n v="90301"/>
    <x v="1"/>
    <x v="115"/>
    <x v="1"/>
    <x v="8"/>
    <x v="115"/>
    <n v="841.56799999999998"/>
    <n v="2"/>
    <n v="0.2"/>
    <n v="294.54880000000003"/>
    <x v="4"/>
  </r>
  <r>
    <n v="3755"/>
    <x v="1852"/>
    <s v="27/8/2017"/>
    <x v="346"/>
    <x v="0"/>
    <x v="112"/>
    <s v="Dan Reichenbach"/>
    <x v="1"/>
    <s v="United States"/>
    <s v="Inglewood"/>
    <x v="1"/>
    <n v="90301"/>
    <x v="1"/>
    <x v="1043"/>
    <x v="1"/>
    <x v="4"/>
    <x v="1032"/>
    <n v="354.9"/>
    <n v="5"/>
    <n v="0"/>
    <n v="17.745000000000001"/>
    <x v="4"/>
  </r>
  <r>
    <n v="3756"/>
    <x v="1853"/>
    <s v="3/3/2016"/>
    <x v="962"/>
    <x v="2"/>
    <x v="684"/>
    <s v="Jason Gross"/>
    <x v="1"/>
    <s v="United States"/>
    <s v="Odessa"/>
    <x v="5"/>
    <n v="79762"/>
    <x v="2"/>
    <x v="827"/>
    <x v="1"/>
    <x v="10"/>
    <x v="823"/>
    <n v="42.783999999999999"/>
    <n v="7"/>
    <n v="0.2"/>
    <n v="15.5092"/>
    <x v="0"/>
  </r>
  <r>
    <n v="3757"/>
    <x v="1853"/>
    <s v="3/3/2016"/>
    <x v="962"/>
    <x v="2"/>
    <x v="684"/>
    <s v="Jason Gross"/>
    <x v="1"/>
    <s v="United States"/>
    <s v="Odessa"/>
    <x v="5"/>
    <n v="79762"/>
    <x v="2"/>
    <x v="1578"/>
    <x v="0"/>
    <x v="1"/>
    <x v="1569"/>
    <n v="563.42999999999995"/>
    <n v="5"/>
    <n v="0.3"/>
    <n v="-56.343000000000004"/>
    <x v="0"/>
  </r>
  <r>
    <n v="3758"/>
    <x v="1854"/>
    <s v="29/2/2016"/>
    <x v="963"/>
    <x v="1"/>
    <x v="48"/>
    <s v="Lena Cacioppo"/>
    <x v="0"/>
    <s v="United States"/>
    <s v="Newark"/>
    <x v="24"/>
    <n v="43055"/>
    <x v="3"/>
    <x v="1500"/>
    <x v="1"/>
    <x v="6"/>
    <x v="1488"/>
    <n v="111.104"/>
    <n v="7"/>
    <n v="0.2"/>
    <n v="8.3328000000000007"/>
    <x v="1"/>
  </r>
  <r>
    <n v="3759"/>
    <x v="1855"/>
    <s v="18/9/2015"/>
    <x v="832"/>
    <x v="1"/>
    <x v="334"/>
    <s v="George Bell"/>
    <x v="1"/>
    <s v="United States"/>
    <s v="Los Angeles"/>
    <x v="1"/>
    <n v="90049"/>
    <x v="1"/>
    <x v="241"/>
    <x v="1"/>
    <x v="6"/>
    <x v="242"/>
    <n v="11.68"/>
    <n v="2"/>
    <n v="0"/>
    <n v="5.4896000000000003"/>
    <x v="3"/>
  </r>
  <r>
    <n v="3760"/>
    <x v="1855"/>
    <s v="18/9/2015"/>
    <x v="832"/>
    <x v="1"/>
    <x v="334"/>
    <s v="George Bell"/>
    <x v="1"/>
    <s v="United States"/>
    <s v="Los Angeles"/>
    <x v="1"/>
    <n v="90049"/>
    <x v="1"/>
    <x v="1566"/>
    <x v="1"/>
    <x v="14"/>
    <x v="1557"/>
    <n v="16.899999999999999"/>
    <n v="2"/>
    <n v="0"/>
    <n v="5.07"/>
    <x v="3"/>
  </r>
  <r>
    <n v="3761"/>
    <x v="1855"/>
    <s v="18/9/2015"/>
    <x v="832"/>
    <x v="1"/>
    <x v="334"/>
    <s v="George Bell"/>
    <x v="1"/>
    <s v="United States"/>
    <s v="Los Angeles"/>
    <x v="1"/>
    <n v="90049"/>
    <x v="1"/>
    <x v="1122"/>
    <x v="0"/>
    <x v="5"/>
    <x v="1110"/>
    <n v="24.4"/>
    <n v="2"/>
    <n v="0"/>
    <n v="10.247999999999999"/>
    <x v="3"/>
  </r>
  <r>
    <n v="3762"/>
    <x v="1856"/>
    <s v="12/5/2017"/>
    <x v="808"/>
    <x v="1"/>
    <x v="237"/>
    <s v="Chloris Kastensmidt"/>
    <x v="0"/>
    <s v="United States"/>
    <s v="Everett"/>
    <x v="31"/>
    <n v="2149"/>
    <x v="3"/>
    <x v="161"/>
    <x v="1"/>
    <x v="10"/>
    <x v="1295"/>
    <n v="87.6"/>
    <n v="5"/>
    <n v="0"/>
    <n v="42.048000000000002"/>
    <x v="3"/>
  </r>
  <r>
    <n v="3763"/>
    <x v="1857"/>
    <s v="13/8/2016"/>
    <x v="964"/>
    <x v="0"/>
    <x v="378"/>
    <s v="Theresa Swint"/>
    <x v="1"/>
    <s v="United States"/>
    <s v="West Allis"/>
    <x v="6"/>
    <n v="53214"/>
    <x v="2"/>
    <x v="430"/>
    <x v="0"/>
    <x v="0"/>
    <x v="430"/>
    <n v="241.96"/>
    <n v="2"/>
    <n v="0"/>
    <n v="24.196000000000002"/>
    <x v="3"/>
  </r>
  <r>
    <n v="3764"/>
    <x v="1857"/>
    <s v="13/8/2016"/>
    <x v="964"/>
    <x v="0"/>
    <x v="378"/>
    <s v="Theresa Swint"/>
    <x v="1"/>
    <s v="United States"/>
    <s v="West Allis"/>
    <x v="6"/>
    <n v="53214"/>
    <x v="2"/>
    <x v="798"/>
    <x v="1"/>
    <x v="8"/>
    <x v="796"/>
    <n v="8.52"/>
    <n v="3"/>
    <n v="0"/>
    <n v="4.1748000000000003"/>
    <x v="3"/>
  </r>
  <r>
    <n v="3765"/>
    <x v="1858"/>
    <s v="25/2/2017"/>
    <x v="965"/>
    <x v="1"/>
    <x v="659"/>
    <s v="Michelle Huthwaite"/>
    <x v="0"/>
    <s v="United States"/>
    <s v="Chicago"/>
    <x v="10"/>
    <n v="60623"/>
    <x v="2"/>
    <x v="98"/>
    <x v="1"/>
    <x v="8"/>
    <x v="98"/>
    <n v="1.788"/>
    <n v="3"/>
    <n v="0.8"/>
    <n v="-3.0396000000000001"/>
    <x v="3"/>
  </r>
  <r>
    <n v="3766"/>
    <x v="1859"/>
    <s v="21/3/2016"/>
    <x v="595"/>
    <x v="1"/>
    <x v="678"/>
    <s v="Dario Medina"/>
    <x v="1"/>
    <s v="United States"/>
    <s v="Houston"/>
    <x v="5"/>
    <n v="77036"/>
    <x v="2"/>
    <x v="1169"/>
    <x v="0"/>
    <x v="3"/>
    <x v="1156"/>
    <n v="99.372"/>
    <n v="2"/>
    <n v="0.3"/>
    <n v="-1.4196"/>
    <x v="1"/>
  </r>
  <r>
    <n v="3767"/>
    <x v="1859"/>
    <s v="21/3/2016"/>
    <x v="595"/>
    <x v="1"/>
    <x v="678"/>
    <s v="Dario Medina"/>
    <x v="1"/>
    <s v="United States"/>
    <s v="Houston"/>
    <x v="5"/>
    <n v="77036"/>
    <x v="2"/>
    <x v="59"/>
    <x v="1"/>
    <x v="6"/>
    <x v="59"/>
    <n v="1.3440000000000001"/>
    <n v="1"/>
    <n v="0.2"/>
    <n v="0.504"/>
    <x v="1"/>
  </r>
  <r>
    <n v="3768"/>
    <x v="1860"/>
    <s v="8/12/2015"/>
    <x v="763"/>
    <x v="0"/>
    <x v="342"/>
    <s v="Joel Jenkins"/>
    <x v="2"/>
    <s v="United States"/>
    <s v="Houston"/>
    <x v="5"/>
    <n v="77036"/>
    <x v="2"/>
    <x v="173"/>
    <x v="2"/>
    <x v="7"/>
    <x v="174"/>
    <n v="119.96"/>
    <n v="5"/>
    <n v="0.2"/>
    <n v="11.996"/>
    <x v="4"/>
  </r>
  <r>
    <n v="3769"/>
    <x v="1861"/>
    <s v="16/12/2014"/>
    <x v="966"/>
    <x v="0"/>
    <x v="10"/>
    <s v="Ken Black"/>
    <x v="1"/>
    <s v="United States"/>
    <s v="Hialeah"/>
    <x v="2"/>
    <n v="33012"/>
    <x v="0"/>
    <x v="1153"/>
    <x v="0"/>
    <x v="1"/>
    <x v="1141"/>
    <n v="1013.832"/>
    <n v="9"/>
    <n v="0.2"/>
    <n v="101.3832"/>
    <x v="1"/>
  </r>
  <r>
    <n v="3770"/>
    <x v="1861"/>
    <s v="16/12/2014"/>
    <x v="966"/>
    <x v="0"/>
    <x v="10"/>
    <s v="Ken Black"/>
    <x v="1"/>
    <s v="United States"/>
    <s v="Hialeah"/>
    <x v="2"/>
    <n v="33012"/>
    <x v="0"/>
    <x v="310"/>
    <x v="1"/>
    <x v="13"/>
    <x v="310"/>
    <n v="1.984"/>
    <n v="2"/>
    <n v="0.2"/>
    <n v="0.66959999999999997"/>
    <x v="1"/>
  </r>
  <r>
    <n v="3771"/>
    <x v="1862"/>
    <s v="17/12/2016"/>
    <x v="967"/>
    <x v="1"/>
    <x v="380"/>
    <s v="Charles McCrossin"/>
    <x v="0"/>
    <s v="United States"/>
    <s v="San Francisco"/>
    <x v="1"/>
    <n v="94122"/>
    <x v="1"/>
    <x v="489"/>
    <x v="0"/>
    <x v="3"/>
    <x v="489"/>
    <n v="2003.52"/>
    <n v="6"/>
    <n v="0.2"/>
    <n v="-325.572"/>
    <x v="1"/>
  </r>
  <r>
    <n v="3772"/>
    <x v="1863"/>
    <s v="12/5/2016"/>
    <x v="968"/>
    <x v="1"/>
    <x v="524"/>
    <s v="Filia McAdams"/>
    <x v="1"/>
    <s v="United States"/>
    <s v="Philadelphia"/>
    <x v="9"/>
    <n v="19140"/>
    <x v="3"/>
    <x v="232"/>
    <x v="1"/>
    <x v="4"/>
    <x v="233"/>
    <n v="82.367999999999995"/>
    <n v="2"/>
    <n v="0.2"/>
    <n v="-19.5624"/>
    <x v="3"/>
  </r>
  <r>
    <n v="3773"/>
    <x v="1864"/>
    <s v="6/8/2014"/>
    <x v="826"/>
    <x v="0"/>
    <x v="288"/>
    <s v="Roland Fjeld"/>
    <x v="0"/>
    <s v="United States"/>
    <s v="Columbia"/>
    <x v="20"/>
    <n v="29203"/>
    <x v="0"/>
    <x v="917"/>
    <x v="2"/>
    <x v="11"/>
    <x v="909"/>
    <n v="62.91"/>
    <n v="3"/>
    <n v="0"/>
    <n v="22.647600000000001"/>
    <x v="3"/>
  </r>
  <r>
    <n v="3774"/>
    <x v="1865"/>
    <s v="11/4/2014"/>
    <x v="969"/>
    <x v="0"/>
    <x v="271"/>
    <s v="Jay Kimmel"/>
    <x v="0"/>
    <s v="United States"/>
    <s v="Miami"/>
    <x v="2"/>
    <n v="33180"/>
    <x v="0"/>
    <x v="1579"/>
    <x v="1"/>
    <x v="13"/>
    <x v="1570"/>
    <n v="6.9119999999999999"/>
    <n v="3"/>
    <n v="0.2"/>
    <n v="2.3328000000000002"/>
    <x v="4"/>
  </r>
  <r>
    <n v="3775"/>
    <x v="1865"/>
    <s v="11/4/2014"/>
    <x v="969"/>
    <x v="0"/>
    <x v="271"/>
    <s v="Jay Kimmel"/>
    <x v="0"/>
    <s v="United States"/>
    <s v="Miami"/>
    <x v="2"/>
    <n v="33180"/>
    <x v="0"/>
    <x v="265"/>
    <x v="2"/>
    <x v="11"/>
    <x v="265"/>
    <n v="383.976"/>
    <n v="3"/>
    <n v="0.2"/>
    <n v="81.594899999999996"/>
    <x v="4"/>
  </r>
  <r>
    <n v="3776"/>
    <x v="1865"/>
    <s v="11/4/2014"/>
    <x v="969"/>
    <x v="0"/>
    <x v="271"/>
    <s v="Jay Kimmel"/>
    <x v="0"/>
    <s v="United States"/>
    <s v="Miami"/>
    <x v="2"/>
    <n v="33180"/>
    <x v="0"/>
    <x v="815"/>
    <x v="1"/>
    <x v="10"/>
    <x v="811"/>
    <n v="10.368"/>
    <n v="2"/>
    <n v="0.2"/>
    <n v="3.6288"/>
    <x v="4"/>
  </r>
  <r>
    <n v="3777"/>
    <x v="1865"/>
    <s v="11/4/2014"/>
    <x v="969"/>
    <x v="0"/>
    <x v="271"/>
    <s v="Jay Kimmel"/>
    <x v="0"/>
    <s v="United States"/>
    <s v="Miami"/>
    <x v="2"/>
    <n v="33180"/>
    <x v="0"/>
    <x v="1580"/>
    <x v="2"/>
    <x v="11"/>
    <x v="1571"/>
    <n v="335.94400000000002"/>
    <n v="7"/>
    <n v="0.2"/>
    <n v="41.993000000000002"/>
    <x v="4"/>
  </r>
  <r>
    <n v="3778"/>
    <x v="1866"/>
    <s v="3/5/2015"/>
    <x v="970"/>
    <x v="1"/>
    <x v="674"/>
    <s v="Julia Barnett"/>
    <x v="2"/>
    <s v="United States"/>
    <s v="Chula Vista"/>
    <x v="1"/>
    <n v="91911"/>
    <x v="1"/>
    <x v="1319"/>
    <x v="0"/>
    <x v="5"/>
    <x v="1305"/>
    <n v="665.88"/>
    <n v="6"/>
    <n v="0"/>
    <n v="106.5408"/>
    <x v="3"/>
  </r>
  <r>
    <n v="3779"/>
    <x v="1867"/>
    <s v="30/11/2017"/>
    <x v="348"/>
    <x v="0"/>
    <x v="43"/>
    <s v="Parhena Norris"/>
    <x v="2"/>
    <s v="United States"/>
    <s v="Miami"/>
    <x v="2"/>
    <n v="33180"/>
    <x v="0"/>
    <x v="993"/>
    <x v="2"/>
    <x v="7"/>
    <x v="985"/>
    <n v="71.975999999999999"/>
    <n v="3"/>
    <n v="0.2"/>
    <n v="8.9969999999999999"/>
    <x v="4"/>
  </r>
  <r>
    <n v="3780"/>
    <x v="1868"/>
    <s v="16/2/2017"/>
    <x v="971"/>
    <x v="1"/>
    <x v="166"/>
    <s v="Luke Foster"/>
    <x v="0"/>
    <s v="United States"/>
    <s v="New York City"/>
    <x v="15"/>
    <n v="10035"/>
    <x v="3"/>
    <x v="423"/>
    <x v="1"/>
    <x v="10"/>
    <x v="423"/>
    <n v="37.94"/>
    <n v="2"/>
    <n v="0"/>
    <n v="18.211200000000002"/>
    <x v="1"/>
  </r>
  <r>
    <n v="3781"/>
    <x v="1869"/>
    <s v="16/11/2014"/>
    <x v="779"/>
    <x v="1"/>
    <x v="563"/>
    <s v="Rick Huthwaite"/>
    <x v="2"/>
    <s v="United States"/>
    <s v="Manhattan"/>
    <x v="41"/>
    <n v="66502"/>
    <x v="2"/>
    <x v="1075"/>
    <x v="2"/>
    <x v="7"/>
    <x v="1065"/>
    <n v="273.95999999999998"/>
    <n v="2"/>
    <n v="0"/>
    <n v="10.958399999999999"/>
    <x v="1"/>
  </r>
  <r>
    <n v="3782"/>
    <x v="1870"/>
    <s v="9/7/2015"/>
    <x v="933"/>
    <x v="0"/>
    <x v="430"/>
    <s v="Matt Collins"/>
    <x v="0"/>
    <s v="United States"/>
    <s v="Philadelphia"/>
    <x v="9"/>
    <n v="19120"/>
    <x v="3"/>
    <x v="1334"/>
    <x v="2"/>
    <x v="7"/>
    <x v="1319"/>
    <n v="269.98200000000003"/>
    <n v="3"/>
    <n v="0.4"/>
    <n v="40.497300000000003"/>
    <x v="3"/>
  </r>
  <r>
    <n v="3783"/>
    <x v="1871"/>
    <s v="13/11/2017"/>
    <x v="38"/>
    <x v="0"/>
    <x v="438"/>
    <s v="Michael Nguyen"/>
    <x v="0"/>
    <s v="United States"/>
    <s v="Memphis"/>
    <x v="18"/>
    <n v="38109"/>
    <x v="0"/>
    <x v="1101"/>
    <x v="1"/>
    <x v="10"/>
    <x v="1090"/>
    <n v="8.9039999999999999"/>
    <n v="3"/>
    <n v="0.2"/>
    <n v="3.339"/>
    <x v="0"/>
  </r>
  <r>
    <n v="3784"/>
    <x v="1871"/>
    <s v="13/11/2017"/>
    <x v="38"/>
    <x v="0"/>
    <x v="438"/>
    <s v="Michael Nguyen"/>
    <x v="0"/>
    <s v="United States"/>
    <s v="Memphis"/>
    <x v="18"/>
    <n v="38109"/>
    <x v="0"/>
    <x v="906"/>
    <x v="1"/>
    <x v="4"/>
    <x v="898"/>
    <n v="720.06399999999996"/>
    <n v="4"/>
    <n v="0.2"/>
    <n v="-63.005600000000001"/>
    <x v="0"/>
  </r>
  <r>
    <n v="3785"/>
    <x v="1872"/>
    <s v="31/7/2017"/>
    <x v="460"/>
    <x v="1"/>
    <x v="258"/>
    <s v="Eugene Hildebrand"/>
    <x v="2"/>
    <s v="United States"/>
    <s v="Fort Lauderdale"/>
    <x v="2"/>
    <n v="33311"/>
    <x v="0"/>
    <x v="1113"/>
    <x v="2"/>
    <x v="11"/>
    <x v="1102"/>
    <n v="41.423999999999999"/>
    <n v="2"/>
    <n v="0.2"/>
    <n v="8.2848000000000006"/>
    <x v="1"/>
  </r>
  <r>
    <n v="3786"/>
    <x v="1873"/>
    <s v="26/12/2017"/>
    <x v="53"/>
    <x v="1"/>
    <x v="426"/>
    <s v="Tracy Collins"/>
    <x v="2"/>
    <s v="United States"/>
    <s v="Columbus"/>
    <x v="24"/>
    <n v="43229"/>
    <x v="3"/>
    <x v="1581"/>
    <x v="1"/>
    <x v="8"/>
    <x v="1572"/>
    <n v="3.1320000000000001"/>
    <n v="2"/>
    <n v="0.7"/>
    <n v="-2.61"/>
    <x v="1"/>
  </r>
  <r>
    <n v="3787"/>
    <x v="1874"/>
    <s v="31/10/2016"/>
    <x v="271"/>
    <x v="1"/>
    <x v="63"/>
    <s v="Jonathan Doherty"/>
    <x v="1"/>
    <s v="United States"/>
    <s v="Los Angeles"/>
    <x v="1"/>
    <n v="90045"/>
    <x v="1"/>
    <x v="1449"/>
    <x v="1"/>
    <x v="4"/>
    <x v="1436"/>
    <n v="1085.42"/>
    <n v="7"/>
    <n v="0"/>
    <n v="282.20920000000001"/>
    <x v="1"/>
  </r>
  <r>
    <n v="3788"/>
    <x v="1875"/>
    <s v="4/9/2016"/>
    <x v="411"/>
    <x v="1"/>
    <x v="582"/>
    <s v="Ivan Liston"/>
    <x v="0"/>
    <s v="United States"/>
    <s v="Houston"/>
    <x v="5"/>
    <n v="77041"/>
    <x v="2"/>
    <x v="282"/>
    <x v="1"/>
    <x v="6"/>
    <x v="282"/>
    <n v="3.9119999999999999"/>
    <n v="1"/>
    <n v="0.2"/>
    <n v="1.0268999999999999"/>
    <x v="3"/>
  </r>
  <r>
    <n v="3789"/>
    <x v="1875"/>
    <s v="4/9/2016"/>
    <x v="411"/>
    <x v="1"/>
    <x v="582"/>
    <s v="Ivan Liston"/>
    <x v="0"/>
    <s v="United States"/>
    <s v="Houston"/>
    <x v="5"/>
    <n v="77041"/>
    <x v="2"/>
    <x v="1062"/>
    <x v="1"/>
    <x v="6"/>
    <x v="1051"/>
    <n v="62.375999999999998"/>
    <n v="3"/>
    <n v="0.2"/>
    <n v="7.0172999999999996"/>
    <x v="3"/>
  </r>
  <r>
    <n v="3790"/>
    <x v="1876"/>
    <s v="17/4/2016"/>
    <x v="180"/>
    <x v="1"/>
    <x v="680"/>
    <s v="Sean Wendt"/>
    <x v="2"/>
    <s v="United States"/>
    <s v="Omaha"/>
    <x v="8"/>
    <n v="68104"/>
    <x v="2"/>
    <x v="195"/>
    <x v="1"/>
    <x v="13"/>
    <x v="196"/>
    <n v="29.05"/>
    <n v="5"/>
    <n v="0"/>
    <n v="9.0054999999999996"/>
    <x v="1"/>
  </r>
  <r>
    <n v="3791"/>
    <x v="1877"/>
    <s v="5/7/2014"/>
    <x v="972"/>
    <x v="1"/>
    <x v="503"/>
    <s v="Dennis Pardue"/>
    <x v="2"/>
    <s v="United States"/>
    <s v="Los Angeles"/>
    <x v="1"/>
    <n v="90004"/>
    <x v="1"/>
    <x v="443"/>
    <x v="1"/>
    <x v="8"/>
    <x v="443"/>
    <n v="180.96"/>
    <n v="6"/>
    <n v="0.2"/>
    <n v="67.86"/>
    <x v="5"/>
  </r>
  <r>
    <n v="3792"/>
    <x v="1878"/>
    <s v="27/2/2015"/>
    <x v="973"/>
    <x v="2"/>
    <x v="387"/>
    <s v="Bill Tyler"/>
    <x v="1"/>
    <s v="United States"/>
    <s v="Altoona"/>
    <x v="9"/>
    <n v="16602"/>
    <x v="3"/>
    <x v="185"/>
    <x v="1"/>
    <x v="8"/>
    <x v="186"/>
    <n v="4.4189999999999996"/>
    <n v="3"/>
    <n v="0.7"/>
    <n v="-3.3879000000000001"/>
    <x v="6"/>
  </r>
  <r>
    <n v="3793"/>
    <x v="1878"/>
    <s v="27/2/2015"/>
    <x v="973"/>
    <x v="2"/>
    <x v="387"/>
    <s v="Bill Tyler"/>
    <x v="1"/>
    <s v="United States"/>
    <s v="Altoona"/>
    <x v="9"/>
    <n v="16602"/>
    <x v="3"/>
    <x v="1216"/>
    <x v="1"/>
    <x v="6"/>
    <x v="1200"/>
    <n v="16.032"/>
    <n v="6"/>
    <n v="0.2"/>
    <n v="2.2044000000000001"/>
    <x v="6"/>
  </r>
  <r>
    <n v="3794"/>
    <x v="1879"/>
    <s v="27/11/2015"/>
    <x v="382"/>
    <x v="1"/>
    <x v="188"/>
    <s v="Jeremy Ellison"/>
    <x v="0"/>
    <s v="United States"/>
    <s v="New York City"/>
    <x v="15"/>
    <n v="10024"/>
    <x v="3"/>
    <x v="1068"/>
    <x v="1"/>
    <x v="6"/>
    <x v="1057"/>
    <n v="29.79"/>
    <n v="3"/>
    <n v="0"/>
    <n v="12.511799999999999"/>
    <x v="1"/>
  </r>
  <r>
    <n v="3795"/>
    <x v="1880"/>
    <s v="27/1/2014"/>
    <x v="921"/>
    <x v="1"/>
    <x v="719"/>
    <s v="Ed Jacobs"/>
    <x v="0"/>
    <s v="United States"/>
    <s v="San Diego"/>
    <x v="1"/>
    <n v="92037"/>
    <x v="1"/>
    <x v="1277"/>
    <x v="1"/>
    <x v="4"/>
    <x v="1262"/>
    <n v="57.23"/>
    <n v="1"/>
    <n v="0"/>
    <n v="14.307499999999999"/>
    <x v="5"/>
  </r>
  <r>
    <n v="3796"/>
    <x v="1880"/>
    <s v="27/1/2014"/>
    <x v="921"/>
    <x v="1"/>
    <x v="719"/>
    <s v="Ed Jacobs"/>
    <x v="0"/>
    <s v="United States"/>
    <s v="San Diego"/>
    <x v="1"/>
    <n v="92037"/>
    <x v="1"/>
    <x v="1582"/>
    <x v="0"/>
    <x v="3"/>
    <x v="1573"/>
    <n v="333"/>
    <n v="3"/>
    <n v="0.2"/>
    <n v="-16.649999999999999"/>
    <x v="5"/>
  </r>
  <r>
    <n v="3797"/>
    <x v="1880"/>
    <s v="27/1/2014"/>
    <x v="921"/>
    <x v="1"/>
    <x v="719"/>
    <s v="Ed Jacobs"/>
    <x v="0"/>
    <s v="United States"/>
    <s v="San Diego"/>
    <x v="1"/>
    <n v="92037"/>
    <x v="1"/>
    <x v="1583"/>
    <x v="1"/>
    <x v="6"/>
    <x v="1574"/>
    <n v="36.44"/>
    <n v="4"/>
    <n v="0"/>
    <n v="12.0252"/>
    <x v="5"/>
  </r>
  <r>
    <n v="3798"/>
    <x v="1881"/>
    <s v="23/9/2017"/>
    <x v="255"/>
    <x v="2"/>
    <x v="648"/>
    <s v="Bobby Elias"/>
    <x v="0"/>
    <s v="United States"/>
    <s v="Miami"/>
    <x v="2"/>
    <n v="33178"/>
    <x v="0"/>
    <x v="656"/>
    <x v="1"/>
    <x v="10"/>
    <x v="656"/>
    <n v="251.64"/>
    <n v="3"/>
    <n v="0.2"/>
    <n v="88.073999999999998"/>
    <x v="0"/>
  </r>
  <r>
    <n v="3799"/>
    <x v="1882"/>
    <s v="4/11/2017"/>
    <x v="133"/>
    <x v="2"/>
    <x v="126"/>
    <s v="Kelly Lampkin"/>
    <x v="1"/>
    <s v="United States"/>
    <s v="Greensboro"/>
    <x v="3"/>
    <n v="27405"/>
    <x v="0"/>
    <x v="309"/>
    <x v="0"/>
    <x v="3"/>
    <x v="309"/>
    <n v="523.76400000000001"/>
    <n v="3"/>
    <n v="0.4"/>
    <n v="-192.04679999999999"/>
    <x v="6"/>
  </r>
  <r>
    <n v="3800"/>
    <x v="1882"/>
    <s v="4/11/2017"/>
    <x v="133"/>
    <x v="2"/>
    <x v="126"/>
    <s v="Kelly Lampkin"/>
    <x v="1"/>
    <s v="United States"/>
    <s v="Greensboro"/>
    <x v="3"/>
    <n v="27405"/>
    <x v="0"/>
    <x v="1194"/>
    <x v="2"/>
    <x v="7"/>
    <x v="1179"/>
    <n v="1359.96"/>
    <n v="5"/>
    <n v="0.2"/>
    <n v="118.9965"/>
    <x v="6"/>
  </r>
  <r>
    <n v="3801"/>
    <x v="1883"/>
    <s v="14/10/2016"/>
    <x v="550"/>
    <x v="1"/>
    <x v="720"/>
    <s v="Nathan Cano"/>
    <x v="0"/>
    <s v="United States"/>
    <s v="Jacksonville"/>
    <x v="3"/>
    <n v="28540"/>
    <x v="0"/>
    <x v="1584"/>
    <x v="0"/>
    <x v="1"/>
    <x v="1575"/>
    <n v="102.592"/>
    <n v="1"/>
    <n v="0.2"/>
    <n v="10.2592"/>
    <x v="5"/>
  </r>
  <r>
    <n v="3802"/>
    <x v="1883"/>
    <s v="14/10/2016"/>
    <x v="550"/>
    <x v="1"/>
    <x v="720"/>
    <s v="Nathan Cano"/>
    <x v="0"/>
    <s v="United States"/>
    <s v="Jacksonville"/>
    <x v="3"/>
    <n v="28540"/>
    <x v="0"/>
    <x v="721"/>
    <x v="2"/>
    <x v="11"/>
    <x v="720"/>
    <n v="22.704000000000001"/>
    <n v="1"/>
    <n v="0.2"/>
    <n v="5.9598000000000004"/>
    <x v="5"/>
  </r>
  <r>
    <n v="3803"/>
    <x v="1883"/>
    <s v="14/10/2016"/>
    <x v="550"/>
    <x v="1"/>
    <x v="720"/>
    <s v="Nathan Cano"/>
    <x v="0"/>
    <s v="United States"/>
    <s v="Jacksonville"/>
    <x v="3"/>
    <n v="28540"/>
    <x v="0"/>
    <x v="1413"/>
    <x v="1"/>
    <x v="10"/>
    <x v="1400"/>
    <n v="93.024000000000001"/>
    <n v="3"/>
    <n v="0.2"/>
    <n v="33.721200000000003"/>
    <x v="5"/>
  </r>
  <r>
    <n v="3804"/>
    <x v="1883"/>
    <s v="14/10/2016"/>
    <x v="550"/>
    <x v="1"/>
    <x v="720"/>
    <s v="Nathan Cano"/>
    <x v="0"/>
    <s v="United States"/>
    <s v="Jacksonville"/>
    <x v="3"/>
    <n v="28540"/>
    <x v="0"/>
    <x v="1444"/>
    <x v="1"/>
    <x v="14"/>
    <x v="327"/>
    <n v="12.768000000000001"/>
    <n v="2"/>
    <n v="0.2"/>
    <n v="1.4363999999999999"/>
    <x v="5"/>
  </r>
  <r>
    <n v="3805"/>
    <x v="1883"/>
    <s v="14/10/2016"/>
    <x v="550"/>
    <x v="1"/>
    <x v="720"/>
    <s v="Nathan Cano"/>
    <x v="0"/>
    <s v="United States"/>
    <s v="Jacksonville"/>
    <x v="3"/>
    <n v="28540"/>
    <x v="0"/>
    <x v="466"/>
    <x v="1"/>
    <x v="12"/>
    <x v="467"/>
    <n v="35.008000000000003"/>
    <n v="4"/>
    <n v="0.2"/>
    <n v="13.128"/>
    <x v="5"/>
  </r>
  <r>
    <n v="3806"/>
    <x v="1883"/>
    <s v="14/10/2016"/>
    <x v="550"/>
    <x v="1"/>
    <x v="720"/>
    <s v="Nathan Cano"/>
    <x v="0"/>
    <s v="United States"/>
    <s v="Jacksonville"/>
    <x v="3"/>
    <n v="28540"/>
    <x v="0"/>
    <x v="126"/>
    <x v="1"/>
    <x v="10"/>
    <x v="127"/>
    <n v="39.152000000000001"/>
    <n v="1"/>
    <n v="0.2"/>
    <n v="14.682"/>
    <x v="5"/>
  </r>
  <r>
    <n v="3807"/>
    <x v="1884"/>
    <s v="12/11/2015"/>
    <x v="765"/>
    <x v="1"/>
    <x v="706"/>
    <s v="Anna Häberlin"/>
    <x v="1"/>
    <s v="United States"/>
    <s v="Plantation"/>
    <x v="2"/>
    <n v="33317"/>
    <x v="0"/>
    <x v="454"/>
    <x v="1"/>
    <x v="6"/>
    <x v="455"/>
    <n v="11.76"/>
    <n v="5"/>
    <n v="0.2"/>
    <n v="1.323"/>
    <x v="2"/>
  </r>
  <r>
    <n v="3808"/>
    <x v="1884"/>
    <s v="12/11/2015"/>
    <x v="765"/>
    <x v="1"/>
    <x v="706"/>
    <s v="Anna Häberlin"/>
    <x v="1"/>
    <s v="United States"/>
    <s v="Plantation"/>
    <x v="2"/>
    <n v="33317"/>
    <x v="0"/>
    <x v="44"/>
    <x v="1"/>
    <x v="8"/>
    <x v="44"/>
    <n v="5.2380000000000004"/>
    <n v="2"/>
    <n v="0.7"/>
    <n v="-4.0157999999999996"/>
    <x v="2"/>
  </r>
  <r>
    <n v="3809"/>
    <x v="1884"/>
    <s v="12/11/2015"/>
    <x v="765"/>
    <x v="1"/>
    <x v="706"/>
    <s v="Anna Häberlin"/>
    <x v="1"/>
    <s v="United States"/>
    <s v="Plantation"/>
    <x v="2"/>
    <n v="33317"/>
    <x v="0"/>
    <x v="1472"/>
    <x v="1"/>
    <x v="8"/>
    <x v="1459"/>
    <n v="4.6619999999999999"/>
    <n v="3"/>
    <n v="0.7"/>
    <n v="-3.7296"/>
    <x v="2"/>
  </r>
  <r>
    <n v="3810"/>
    <x v="1884"/>
    <s v="12/11/2015"/>
    <x v="765"/>
    <x v="1"/>
    <x v="706"/>
    <s v="Anna Häberlin"/>
    <x v="1"/>
    <s v="United States"/>
    <s v="Plantation"/>
    <x v="2"/>
    <n v="33317"/>
    <x v="0"/>
    <x v="1585"/>
    <x v="0"/>
    <x v="1"/>
    <x v="1576"/>
    <n v="523.91999999999996"/>
    <n v="5"/>
    <n v="0.2"/>
    <n v="-72.039000000000001"/>
    <x v="2"/>
  </r>
  <r>
    <n v="3811"/>
    <x v="1884"/>
    <s v="12/11/2015"/>
    <x v="765"/>
    <x v="1"/>
    <x v="706"/>
    <s v="Anna Häberlin"/>
    <x v="1"/>
    <s v="United States"/>
    <s v="Plantation"/>
    <x v="2"/>
    <n v="33317"/>
    <x v="0"/>
    <x v="1066"/>
    <x v="2"/>
    <x v="7"/>
    <x v="1055"/>
    <n v="100.792"/>
    <n v="1"/>
    <n v="0.2"/>
    <n v="10.0792"/>
    <x v="2"/>
  </r>
  <r>
    <n v="3812"/>
    <x v="1884"/>
    <s v="12/11/2015"/>
    <x v="765"/>
    <x v="1"/>
    <x v="706"/>
    <s v="Anna Häberlin"/>
    <x v="1"/>
    <s v="United States"/>
    <s v="Plantation"/>
    <x v="2"/>
    <n v="33317"/>
    <x v="0"/>
    <x v="212"/>
    <x v="0"/>
    <x v="1"/>
    <x v="213"/>
    <n v="146.136"/>
    <n v="3"/>
    <n v="0.2"/>
    <n v="16.440300000000001"/>
    <x v="2"/>
  </r>
  <r>
    <n v="3813"/>
    <x v="1885"/>
    <s v="5/3/2017"/>
    <x v="974"/>
    <x v="3"/>
    <x v="7"/>
    <s v="Pete Kriz"/>
    <x v="0"/>
    <s v="United States"/>
    <s v="Milwaukee"/>
    <x v="6"/>
    <n v="53209"/>
    <x v="2"/>
    <x v="1586"/>
    <x v="1"/>
    <x v="2"/>
    <x v="1577"/>
    <n v="25.06"/>
    <n v="2"/>
    <n v="0"/>
    <n v="11.7782"/>
    <x v="7"/>
  </r>
  <r>
    <n v="3814"/>
    <x v="1886"/>
    <s v="5/11/2015"/>
    <x v="217"/>
    <x v="1"/>
    <x v="159"/>
    <s v="Nathan Gelder"/>
    <x v="0"/>
    <s v="United States"/>
    <s v="Quincy"/>
    <x v="10"/>
    <n v="62301"/>
    <x v="2"/>
    <x v="617"/>
    <x v="1"/>
    <x v="2"/>
    <x v="617"/>
    <n v="19.824000000000002"/>
    <n v="6"/>
    <n v="0.2"/>
    <n v="6.4428000000000001"/>
    <x v="1"/>
  </r>
  <r>
    <n v="3815"/>
    <x v="1887"/>
    <s v="8/7/2016"/>
    <x v="975"/>
    <x v="3"/>
    <x v="9"/>
    <s v="Zuschuss Donatelli"/>
    <x v="0"/>
    <s v="United States"/>
    <s v="Jacksonville"/>
    <x v="2"/>
    <n v="32216"/>
    <x v="0"/>
    <x v="1164"/>
    <x v="2"/>
    <x v="7"/>
    <x v="1151"/>
    <n v="823.96"/>
    <n v="5"/>
    <n v="0.2"/>
    <n v="51.497500000000002"/>
    <x v="7"/>
  </r>
  <r>
    <n v="3816"/>
    <x v="1887"/>
    <s v="8/7/2016"/>
    <x v="975"/>
    <x v="3"/>
    <x v="9"/>
    <s v="Zuschuss Donatelli"/>
    <x v="0"/>
    <s v="United States"/>
    <s v="Jacksonville"/>
    <x v="2"/>
    <n v="32216"/>
    <x v="0"/>
    <x v="112"/>
    <x v="1"/>
    <x v="10"/>
    <x v="112"/>
    <n v="15.984"/>
    <n v="2"/>
    <n v="0.2"/>
    <n v="4.9950000000000001"/>
    <x v="7"/>
  </r>
  <r>
    <n v="3817"/>
    <x v="1888"/>
    <s v="15/9/2015"/>
    <x v="400"/>
    <x v="1"/>
    <x v="508"/>
    <s v="Natalie Webber"/>
    <x v="0"/>
    <s v="United States"/>
    <s v="Mobile"/>
    <x v="19"/>
    <n v="36608"/>
    <x v="0"/>
    <x v="1382"/>
    <x v="0"/>
    <x v="3"/>
    <x v="1367"/>
    <n v="801.96"/>
    <n v="2"/>
    <n v="0"/>
    <n v="200.49"/>
    <x v="1"/>
  </r>
  <r>
    <n v="3818"/>
    <x v="1888"/>
    <s v="15/9/2015"/>
    <x v="400"/>
    <x v="1"/>
    <x v="508"/>
    <s v="Natalie Webber"/>
    <x v="0"/>
    <s v="United States"/>
    <s v="Mobile"/>
    <x v="19"/>
    <n v="36608"/>
    <x v="0"/>
    <x v="1431"/>
    <x v="2"/>
    <x v="7"/>
    <x v="1419"/>
    <n v="59.97"/>
    <n v="3"/>
    <n v="0"/>
    <n v="0"/>
    <x v="1"/>
  </r>
  <r>
    <n v="3819"/>
    <x v="1888"/>
    <s v="15/9/2015"/>
    <x v="400"/>
    <x v="1"/>
    <x v="508"/>
    <s v="Natalie Webber"/>
    <x v="0"/>
    <s v="United States"/>
    <s v="Mobile"/>
    <x v="19"/>
    <n v="36608"/>
    <x v="0"/>
    <x v="531"/>
    <x v="0"/>
    <x v="1"/>
    <x v="531"/>
    <n v="1056.8599999999999"/>
    <n v="7"/>
    <n v="0"/>
    <n v="306.48939999999999"/>
    <x v="1"/>
  </r>
  <r>
    <n v="3820"/>
    <x v="1889"/>
    <s v="9/10/2017"/>
    <x v="518"/>
    <x v="1"/>
    <x v="668"/>
    <s v="Harry Greene"/>
    <x v="0"/>
    <s v="United States"/>
    <s v="New York City"/>
    <x v="15"/>
    <n v="10024"/>
    <x v="3"/>
    <x v="880"/>
    <x v="1"/>
    <x v="8"/>
    <x v="874"/>
    <n v="12.816000000000001"/>
    <n v="3"/>
    <n v="0.2"/>
    <n v="4.3254000000000001"/>
    <x v="3"/>
  </r>
  <r>
    <n v="3821"/>
    <x v="1889"/>
    <s v="9/10/2017"/>
    <x v="518"/>
    <x v="1"/>
    <x v="668"/>
    <s v="Harry Greene"/>
    <x v="0"/>
    <s v="United States"/>
    <s v="New York City"/>
    <x v="15"/>
    <n v="10024"/>
    <x v="3"/>
    <x v="1219"/>
    <x v="0"/>
    <x v="0"/>
    <x v="1203"/>
    <n v="314.35199999999998"/>
    <n v="3"/>
    <n v="0.2"/>
    <n v="-15.717599999999999"/>
    <x v="3"/>
  </r>
  <r>
    <n v="3822"/>
    <x v="1889"/>
    <s v="9/10/2017"/>
    <x v="518"/>
    <x v="1"/>
    <x v="668"/>
    <s v="Harry Greene"/>
    <x v="0"/>
    <s v="United States"/>
    <s v="New York City"/>
    <x v="15"/>
    <n v="10024"/>
    <x v="3"/>
    <x v="1587"/>
    <x v="1"/>
    <x v="10"/>
    <x v="1578"/>
    <n v="18.98"/>
    <n v="2"/>
    <n v="0"/>
    <n v="8.9206000000000003"/>
    <x v="3"/>
  </r>
  <r>
    <n v="3823"/>
    <x v="1889"/>
    <s v="9/10/2017"/>
    <x v="518"/>
    <x v="1"/>
    <x v="668"/>
    <s v="Harry Greene"/>
    <x v="0"/>
    <s v="United States"/>
    <s v="New York City"/>
    <x v="15"/>
    <n v="10024"/>
    <x v="3"/>
    <x v="1469"/>
    <x v="1"/>
    <x v="8"/>
    <x v="1456"/>
    <n v="18.239999999999998"/>
    <n v="6"/>
    <n v="0.2"/>
    <n v="6.1559999999999997"/>
    <x v="3"/>
  </r>
  <r>
    <n v="3824"/>
    <x v="1890"/>
    <s v="14/9/2015"/>
    <x v="629"/>
    <x v="1"/>
    <x v="530"/>
    <s v="Craig Carroll"/>
    <x v="0"/>
    <s v="United States"/>
    <s v="New York City"/>
    <x v="15"/>
    <n v="10011"/>
    <x v="3"/>
    <x v="546"/>
    <x v="1"/>
    <x v="4"/>
    <x v="546"/>
    <n v="991.2"/>
    <n v="6"/>
    <n v="0"/>
    <n v="257.71199999999999"/>
    <x v="1"/>
  </r>
  <r>
    <n v="3825"/>
    <x v="1890"/>
    <s v="14/9/2015"/>
    <x v="629"/>
    <x v="1"/>
    <x v="530"/>
    <s v="Craig Carroll"/>
    <x v="0"/>
    <s v="United States"/>
    <s v="New York City"/>
    <x v="15"/>
    <n v="10011"/>
    <x v="3"/>
    <x v="1572"/>
    <x v="2"/>
    <x v="16"/>
    <x v="1563"/>
    <n v="879.98400000000004"/>
    <n v="2"/>
    <n v="0.2"/>
    <n v="329.99400000000003"/>
    <x v="1"/>
  </r>
  <r>
    <n v="3826"/>
    <x v="1890"/>
    <s v="14/9/2015"/>
    <x v="629"/>
    <x v="1"/>
    <x v="530"/>
    <s v="Craig Carroll"/>
    <x v="0"/>
    <s v="United States"/>
    <s v="New York City"/>
    <x v="15"/>
    <n v="10011"/>
    <x v="3"/>
    <x v="751"/>
    <x v="1"/>
    <x v="8"/>
    <x v="749"/>
    <n v="12.96"/>
    <n v="9"/>
    <n v="0.2"/>
    <n v="4.5359999999999996"/>
    <x v="1"/>
  </r>
  <r>
    <n v="3827"/>
    <x v="1891"/>
    <s v="7/10/2014"/>
    <x v="976"/>
    <x v="1"/>
    <x v="189"/>
    <s v="John Grady"/>
    <x v="1"/>
    <s v="United States"/>
    <s v="Dallas"/>
    <x v="5"/>
    <n v="75217"/>
    <x v="2"/>
    <x v="230"/>
    <x v="1"/>
    <x v="4"/>
    <x v="231"/>
    <n v="107.44"/>
    <n v="10"/>
    <n v="0.2"/>
    <n v="10.744"/>
    <x v="3"/>
  </r>
  <r>
    <n v="3828"/>
    <x v="1892"/>
    <s v="7/5/2017"/>
    <x v="676"/>
    <x v="1"/>
    <x v="459"/>
    <s v="Rick Wilson"/>
    <x v="1"/>
    <s v="United States"/>
    <s v="Detroit"/>
    <x v="12"/>
    <n v="48234"/>
    <x v="2"/>
    <x v="284"/>
    <x v="0"/>
    <x v="1"/>
    <x v="284"/>
    <n v="1458.65"/>
    <n v="5"/>
    <n v="0"/>
    <n v="423.00850000000003"/>
    <x v="1"/>
  </r>
  <r>
    <n v="3829"/>
    <x v="1892"/>
    <s v="7/5/2017"/>
    <x v="676"/>
    <x v="1"/>
    <x v="459"/>
    <s v="Rick Wilson"/>
    <x v="1"/>
    <s v="United States"/>
    <s v="Detroit"/>
    <x v="12"/>
    <n v="48234"/>
    <x v="2"/>
    <x v="1391"/>
    <x v="0"/>
    <x v="1"/>
    <x v="1377"/>
    <n v="26.64"/>
    <n v="1"/>
    <n v="0"/>
    <n v="7.4592000000000001"/>
    <x v="1"/>
  </r>
  <r>
    <n v="3830"/>
    <x v="1892"/>
    <s v="7/5/2017"/>
    <x v="676"/>
    <x v="1"/>
    <x v="459"/>
    <s v="Rick Wilson"/>
    <x v="1"/>
    <s v="United States"/>
    <s v="Detroit"/>
    <x v="12"/>
    <n v="48234"/>
    <x v="2"/>
    <x v="467"/>
    <x v="0"/>
    <x v="1"/>
    <x v="468"/>
    <n v="476.8"/>
    <n v="2"/>
    <n v="0"/>
    <n v="119.2"/>
    <x v="1"/>
  </r>
  <r>
    <n v="3831"/>
    <x v="1892"/>
    <s v="7/5/2017"/>
    <x v="676"/>
    <x v="1"/>
    <x v="459"/>
    <s v="Rick Wilson"/>
    <x v="1"/>
    <s v="United States"/>
    <s v="Detroit"/>
    <x v="12"/>
    <n v="48234"/>
    <x v="2"/>
    <x v="535"/>
    <x v="1"/>
    <x v="9"/>
    <x v="535"/>
    <n v="87.444000000000003"/>
    <n v="2"/>
    <n v="0.1"/>
    <n v="18.4604"/>
    <x v="1"/>
  </r>
  <r>
    <n v="3832"/>
    <x v="1893"/>
    <s v="14/11/2015"/>
    <x v="765"/>
    <x v="1"/>
    <x v="721"/>
    <s v="Lycoris Saunders"/>
    <x v="0"/>
    <s v="United States"/>
    <s v="Dover"/>
    <x v="13"/>
    <n v="19901"/>
    <x v="3"/>
    <x v="216"/>
    <x v="0"/>
    <x v="5"/>
    <x v="1579"/>
    <n v="76.14"/>
    <n v="3"/>
    <n v="0"/>
    <n v="26.649000000000001"/>
    <x v="3"/>
  </r>
  <r>
    <n v="3833"/>
    <x v="1893"/>
    <s v="14/11/2015"/>
    <x v="765"/>
    <x v="1"/>
    <x v="721"/>
    <s v="Lycoris Saunders"/>
    <x v="0"/>
    <s v="United States"/>
    <s v="Dover"/>
    <x v="13"/>
    <n v="19901"/>
    <x v="3"/>
    <x v="1230"/>
    <x v="1"/>
    <x v="8"/>
    <x v="1213"/>
    <n v="19.96"/>
    <n v="2"/>
    <n v="0"/>
    <n v="9.3811999999999998"/>
    <x v="3"/>
  </r>
  <r>
    <n v="3834"/>
    <x v="1894"/>
    <s v="24/11/2014"/>
    <x v="81"/>
    <x v="3"/>
    <x v="501"/>
    <s v="Muhammed Yedwab"/>
    <x v="1"/>
    <s v="United States"/>
    <s v="Columbus"/>
    <x v="24"/>
    <n v="43229"/>
    <x v="3"/>
    <x v="754"/>
    <x v="2"/>
    <x v="7"/>
    <x v="752"/>
    <n v="1049.97"/>
    <n v="5"/>
    <n v="0.4"/>
    <n v="-209.994"/>
    <x v="7"/>
  </r>
  <r>
    <n v="3835"/>
    <x v="1894"/>
    <s v="24/11/2014"/>
    <x v="81"/>
    <x v="3"/>
    <x v="501"/>
    <s v="Muhammed Yedwab"/>
    <x v="1"/>
    <s v="United States"/>
    <s v="Columbus"/>
    <x v="24"/>
    <n v="43229"/>
    <x v="3"/>
    <x v="1003"/>
    <x v="0"/>
    <x v="1"/>
    <x v="995"/>
    <n v="611.05799999999999"/>
    <n v="3"/>
    <n v="0.3"/>
    <n v="-34.9176"/>
    <x v="7"/>
  </r>
  <r>
    <n v="3836"/>
    <x v="1895"/>
    <s v="8/4/2014"/>
    <x v="977"/>
    <x v="1"/>
    <x v="487"/>
    <s v="Jim Mitchum"/>
    <x v="1"/>
    <s v="United States"/>
    <s v="Glendale"/>
    <x v="16"/>
    <n v="85301"/>
    <x v="1"/>
    <x v="1084"/>
    <x v="1"/>
    <x v="13"/>
    <x v="1074"/>
    <n v="2.3679999999999999"/>
    <n v="2"/>
    <n v="0.2"/>
    <n v="0.82879999999999998"/>
    <x v="2"/>
  </r>
  <r>
    <n v="3837"/>
    <x v="1895"/>
    <s v="8/4/2014"/>
    <x v="977"/>
    <x v="1"/>
    <x v="487"/>
    <s v="Jim Mitchum"/>
    <x v="1"/>
    <s v="United States"/>
    <s v="Glendale"/>
    <x v="16"/>
    <n v="85301"/>
    <x v="1"/>
    <x v="1588"/>
    <x v="1"/>
    <x v="10"/>
    <x v="1580"/>
    <n v="19.007999999999999"/>
    <n v="3"/>
    <n v="0.2"/>
    <n v="6.8903999999999996"/>
    <x v="2"/>
  </r>
  <r>
    <n v="3838"/>
    <x v="1896"/>
    <s v="26/7/2014"/>
    <x v="978"/>
    <x v="1"/>
    <x v="27"/>
    <s v="Kunst Miller"/>
    <x v="0"/>
    <s v="United States"/>
    <s v="North Las Vegas"/>
    <x v="33"/>
    <n v="89031"/>
    <x v="1"/>
    <x v="432"/>
    <x v="2"/>
    <x v="7"/>
    <x v="432"/>
    <n v="911.98400000000004"/>
    <n v="2"/>
    <n v="0.2"/>
    <n v="113.998"/>
    <x v="2"/>
  </r>
  <r>
    <n v="3839"/>
    <x v="1896"/>
    <s v="26/7/2014"/>
    <x v="978"/>
    <x v="1"/>
    <x v="27"/>
    <s v="Kunst Miller"/>
    <x v="0"/>
    <s v="United States"/>
    <s v="North Las Vegas"/>
    <x v="33"/>
    <n v="89031"/>
    <x v="1"/>
    <x v="299"/>
    <x v="0"/>
    <x v="1"/>
    <x v="299"/>
    <n v="674.35199999999998"/>
    <n v="3"/>
    <n v="0.2"/>
    <n v="-109.5822"/>
    <x v="2"/>
  </r>
  <r>
    <n v="3840"/>
    <x v="1896"/>
    <s v="26/7/2014"/>
    <x v="978"/>
    <x v="1"/>
    <x v="27"/>
    <s v="Kunst Miller"/>
    <x v="0"/>
    <s v="United States"/>
    <s v="North Las Vegas"/>
    <x v="33"/>
    <n v="89031"/>
    <x v="1"/>
    <x v="943"/>
    <x v="0"/>
    <x v="5"/>
    <x v="936"/>
    <n v="134.01"/>
    <n v="9"/>
    <n v="0"/>
    <n v="36.182699999999997"/>
    <x v="2"/>
  </r>
  <r>
    <n v="3841"/>
    <x v="1896"/>
    <s v="26/7/2014"/>
    <x v="978"/>
    <x v="1"/>
    <x v="27"/>
    <s v="Kunst Miller"/>
    <x v="0"/>
    <s v="United States"/>
    <s v="North Las Vegas"/>
    <x v="33"/>
    <n v="89031"/>
    <x v="1"/>
    <x v="1589"/>
    <x v="2"/>
    <x v="11"/>
    <x v="1581"/>
    <n v="170.97"/>
    <n v="3"/>
    <n v="0"/>
    <n v="70.097700000000003"/>
    <x v="2"/>
  </r>
  <r>
    <n v="3842"/>
    <x v="1897"/>
    <s v="8/6/2014"/>
    <x v="979"/>
    <x v="1"/>
    <x v="722"/>
    <s v="Katrina Edelman"/>
    <x v="1"/>
    <s v="United States"/>
    <s v="Bristol"/>
    <x v="18"/>
    <n v="37620"/>
    <x v="0"/>
    <x v="474"/>
    <x v="0"/>
    <x v="1"/>
    <x v="475"/>
    <n v="170.352"/>
    <n v="3"/>
    <n v="0.2"/>
    <n v="10.647"/>
    <x v="1"/>
  </r>
  <r>
    <n v="3843"/>
    <x v="1898"/>
    <s v="28/10/2014"/>
    <x v="199"/>
    <x v="2"/>
    <x v="477"/>
    <s v="Todd Sumrall"/>
    <x v="1"/>
    <s v="United States"/>
    <s v="Los Angeles"/>
    <x v="1"/>
    <n v="90049"/>
    <x v="1"/>
    <x v="307"/>
    <x v="1"/>
    <x v="8"/>
    <x v="307"/>
    <n v="7.1840000000000002"/>
    <n v="2"/>
    <n v="0.2"/>
    <n v="2.2450000000000001"/>
    <x v="0"/>
  </r>
  <r>
    <n v="3844"/>
    <x v="1898"/>
    <s v="28/10/2014"/>
    <x v="199"/>
    <x v="2"/>
    <x v="477"/>
    <s v="Todd Sumrall"/>
    <x v="1"/>
    <s v="United States"/>
    <s v="Los Angeles"/>
    <x v="1"/>
    <n v="90049"/>
    <x v="1"/>
    <x v="1590"/>
    <x v="1"/>
    <x v="14"/>
    <x v="1582"/>
    <n v="6.28"/>
    <n v="2"/>
    <n v="0"/>
    <n v="6.2799999999999995E-2"/>
    <x v="0"/>
  </r>
  <r>
    <n v="3845"/>
    <x v="1898"/>
    <s v="28/10/2014"/>
    <x v="199"/>
    <x v="2"/>
    <x v="477"/>
    <s v="Todd Sumrall"/>
    <x v="1"/>
    <s v="United States"/>
    <s v="Los Angeles"/>
    <x v="1"/>
    <n v="90049"/>
    <x v="1"/>
    <x v="262"/>
    <x v="1"/>
    <x v="14"/>
    <x v="262"/>
    <n v="480.74"/>
    <n v="2"/>
    <n v="0"/>
    <n v="14.4222"/>
    <x v="0"/>
  </r>
  <r>
    <n v="3846"/>
    <x v="1898"/>
    <s v="28/10/2014"/>
    <x v="199"/>
    <x v="2"/>
    <x v="477"/>
    <s v="Todd Sumrall"/>
    <x v="1"/>
    <s v="United States"/>
    <s v="Los Angeles"/>
    <x v="1"/>
    <n v="90049"/>
    <x v="1"/>
    <x v="430"/>
    <x v="0"/>
    <x v="0"/>
    <x v="430"/>
    <n v="616.99800000000005"/>
    <n v="6"/>
    <n v="0.15"/>
    <n v="-36.293999999999997"/>
    <x v="0"/>
  </r>
  <r>
    <n v="3847"/>
    <x v="1898"/>
    <s v="28/10/2014"/>
    <x v="199"/>
    <x v="2"/>
    <x v="477"/>
    <s v="Todd Sumrall"/>
    <x v="1"/>
    <s v="United States"/>
    <s v="Los Angeles"/>
    <x v="1"/>
    <n v="90049"/>
    <x v="1"/>
    <x v="86"/>
    <x v="1"/>
    <x v="4"/>
    <x v="86"/>
    <n v="141.4"/>
    <n v="5"/>
    <n v="0"/>
    <n v="38.177999999999997"/>
    <x v="0"/>
  </r>
  <r>
    <n v="3848"/>
    <x v="1899"/>
    <s v="25/11/2017"/>
    <x v="207"/>
    <x v="0"/>
    <x v="449"/>
    <s v="Sam Zeldin"/>
    <x v="2"/>
    <s v="United States"/>
    <s v="Canton"/>
    <x v="12"/>
    <n v="48187"/>
    <x v="2"/>
    <x v="749"/>
    <x v="1"/>
    <x v="4"/>
    <x v="747"/>
    <n v="501.81"/>
    <n v="3"/>
    <n v="0"/>
    <n v="0"/>
    <x v="4"/>
  </r>
  <r>
    <n v="3849"/>
    <x v="1900"/>
    <s v="22/9/2017"/>
    <x v="19"/>
    <x v="2"/>
    <x v="32"/>
    <s v="Joel Eaton"/>
    <x v="0"/>
    <s v="United States"/>
    <s v="Fayetteville"/>
    <x v="36"/>
    <n v="72701"/>
    <x v="0"/>
    <x v="1591"/>
    <x v="1"/>
    <x v="8"/>
    <x v="1583"/>
    <n v="691.96"/>
    <n v="4"/>
    <n v="0"/>
    <n v="318.30160000000001"/>
    <x v="6"/>
  </r>
  <r>
    <n v="3850"/>
    <x v="1900"/>
    <s v="22/9/2017"/>
    <x v="19"/>
    <x v="2"/>
    <x v="32"/>
    <s v="Joel Eaton"/>
    <x v="0"/>
    <s v="United States"/>
    <s v="Fayetteville"/>
    <x v="36"/>
    <n v="72701"/>
    <x v="0"/>
    <x v="60"/>
    <x v="2"/>
    <x v="11"/>
    <x v="60"/>
    <n v="34.950000000000003"/>
    <n v="5"/>
    <n v="0"/>
    <n v="15.378"/>
    <x v="6"/>
  </r>
  <r>
    <n v="3851"/>
    <x v="1901"/>
    <s v="4/12/2015"/>
    <x v="234"/>
    <x v="1"/>
    <x v="99"/>
    <s v="Michael Stewart"/>
    <x v="1"/>
    <s v="United States"/>
    <s v="Springfield"/>
    <x v="25"/>
    <n v="65807"/>
    <x v="2"/>
    <x v="314"/>
    <x v="1"/>
    <x v="10"/>
    <x v="314"/>
    <n v="85.96"/>
    <n v="7"/>
    <n v="0"/>
    <n v="40.401200000000003"/>
    <x v="3"/>
  </r>
  <r>
    <n v="3852"/>
    <x v="1902"/>
    <s v="21/9/2015"/>
    <x v="14"/>
    <x v="3"/>
    <x v="723"/>
    <s v="Duane Huffman"/>
    <x v="2"/>
    <s v="United States"/>
    <s v="Quincy"/>
    <x v="31"/>
    <n v="2169"/>
    <x v="3"/>
    <x v="101"/>
    <x v="0"/>
    <x v="5"/>
    <x v="101"/>
    <n v="85.3"/>
    <n v="2"/>
    <n v="0"/>
    <n v="14.500999999999999"/>
    <x v="7"/>
  </r>
  <r>
    <n v="3853"/>
    <x v="1903"/>
    <s v="26/11/2017"/>
    <x v="364"/>
    <x v="2"/>
    <x v="150"/>
    <s v="Guy Thornton"/>
    <x v="0"/>
    <s v="United States"/>
    <s v="Rockford"/>
    <x v="10"/>
    <n v="61107"/>
    <x v="2"/>
    <x v="301"/>
    <x v="1"/>
    <x v="8"/>
    <x v="301"/>
    <n v="33.567999999999998"/>
    <n v="8"/>
    <n v="0.8"/>
    <n v="-53.708799999999997"/>
    <x v="0"/>
  </r>
  <r>
    <n v="3854"/>
    <x v="1904"/>
    <s v="6/6/2017"/>
    <x v="272"/>
    <x v="1"/>
    <x v="689"/>
    <s v="Gary Hansen"/>
    <x v="2"/>
    <s v="United States"/>
    <s v="San Francisco"/>
    <x v="1"/>
    <n v="94122"/>
    <x v="1"/>
    <x v="1592"/>
    <x v="0"/>
    <x v="5"/>
    <x v="1584"/>
    <n v="4.95"/>
    <n v="1"/>
    <n v="0"/>
    <n v="2.1779999999999999"/>
    <x v="1"/>
  </r>
  <r>
    <n v="3855"/>
    <x v="1904"/>
    <s v="6/6/2017"/>
    <x v="272"/>
    <x v="1"/>
    <x v="689"/>
    <s v="Gary Hansen"/>
    <x v="2"/>
    <s v="United States"/>
    <s v="San Francisco"/>
    <x v="1"/>
    <n v="94122"/>
    <x v="1"/>
    <x v="1505"/>
    <x v="1"/>
    <x v="4"/>
    <x v="1492"/>
    <n v="26.4"/>
    <n v="5"/>
    <n v="0"/>
    <n v="0"/>
    <x v="1"/>
  </r>
  <r>
    <n v="3856"/>
    <x v="1905"/>
    <s v="23/10/2017"/>
    <x v="980"/>
    <x v="0"/>
    <x v="661"/>
    <s v="Darrin Martin"/>
    <x v="0"/>
    <s v="United States"/>
    <s v="San Antonio"/>
    <x v="5"/>
    <n v="78207"/>
    <x v="2"/>
    <x v="990"/>
    <x v="1"/>
    <x v="8"/>
    <x v="305"/>
    <n v="3.5640000000000001"/>
    <n v="3"/>
    <n v="0.8"/>
    <n v="-6.2370000000000001"/>
    <x v="3"/>
  </r>
  <r>
    <n v="3857"/>
    <x v="1905"/>
    <s v="23/10/2017"/>
    <x v="980"/>
    <x v="0"/>
    <x v="661"/>
    <s v="Darrin Martin"/>
    <x v="0"/>
    <s v="United States"/>
    <s v="San Antonio"/>
    <x v="5"/>
    <n v="78207"/>
    <x v="2"/>
    <x v="1164"/>
    <x v="2"/>
    <x v="7"/>
    <x v="1151"/>
    <n v="823.96"/>
    <n v="5"/>
    <n v="0.2"/>
    <n v="51.497500000000002"/>
    <x v="3"/>
  </r>
  <r>
    <n v="3858"/>
    <x v="1905"/>
    <s v="23/10/2017"/>
    <x v="980"/>
    <x v="0"/>
    <x v="661"/>
    <s v="Darrin Martin"/>
    <x v="0"/>
    <s v="United States"/>
    <s v="San Antonio"/>
    <x v="5"/>
    <n v="78207"/>
    <x v="2"/>
    <x v="1005"/>
    <x v="1"/>
    <x v="6"/>
    <x v="997"/>
    <n v="10.272"/>
    <n v="3"/>
    <n v="0.2"/>
    <n v="0.89880000000000004"/>
    <x v="3"/>
  </r>
  <r>
    <n v="3859"/>
    <x v="1906"/>
    <s v="20/12/2014"/>
    <x v="966"/>
    <x v="3"/>
    <x v="646"/>
    <s v="Toby Carlisle"/>
    <x v="0"/>
    <s v="United States"/>
    <s v="Thornton"/>
    <x v="22"/>
    <n v="80229"/>
    <x v="1"/>
    <x v="1593"/>
    <x v="2"/>
    <x v="11"/>
    <x v="1585"/>
    <n v="447.94400000000002"/>
    <n v="7"/>
    <n v="0.2"/>
    <n v="89.588800000000006"/>
    <x v="7"/>
  </r>
  <r>
    <n v="3860"/>
    <x v="1907"/>
    <s v="17/2/2017"/>
    <x v="981"/>
    <x v="1"/>
    <x v="451"/>
    <s v="Julie Kriz"/>
    <x v="2"/>
    <s v="United States"/>
    <s v="Chicago"/>
    <x v="10"/>
    <n v="60653"/>
    <x v="2"/>
    <x v="855"/>
    <x v="0"/>
    <x v="3"/>
    <x v="848"/>
    <n v="480.96"/>
    <n v="3"/>
    <n v="0.5"/>
    <n v="-269.33760000000001"/>
    <x v="3"/>
  </r>
  <r>
    <n v="3861"/>
    <x v="1907"/>
    <s v="17/2/2017"/>
    <x v="981"/>
    <x v="1"/>
    <x v="451"/>
    <s v="Julie Kriz"/>
    <x v="2"/>
    <s v="United States"/>
    <s v="Chicago"/>
    <x v="10"/>
    <n v="60653"/>
    <x v="2"/>
    <x v="1594"/>
    <x v="2"/>
    <x v="7"/>
    <x v="1586"/>
    <n v="124.792"/>
    <n v="1"/>
    <n v="0.2"/>
    <n v="10.9193"/>
    <x v="3"/>
  </r>
  <r>
    <n v="3862"/>
    <x v="1908"/>
    <s v="3/5/2014"/>
    <x v="503"/>
    <x v="1"/>
    <x v="720"/>
    <s v="Nathan Cano"/>
    <x v="0"/>
    <s v="United States"/>
    <s v="Yonkers"/>
    <x v="15"/>
    <n v="10701"/>
    <x v="3"/>
    <x v="1595"/>
    <x v="1"/>
    <x v="8"/>
    <x v="1587"/>
    <n v="40.176000000000002"/>
    <n v="3"/>
    <n v="0.2"/>
    <n v="14.563800000000001"/>
    <x v="2"/>
  </r>
  <r>
    <n v="3863"/>
    <x v="1908"/>
    <s v="3/5/2014"/>
    <x v="503"/>
    <x v="1"/>
    <x v="720"/>
    <s v="Nathan Cano"/>
    <x v="0"/>
    <s v="United States"/>
    <s v="Yonkers"/>
    <x v="15"/>
    <n v="10701"/>
    <x v="3"/>
    <x v="109"/>
    <x v="1"/>
    <x v="8"/>
    <x v="109"/>
    <n v="10.896000000000001"/>
    <n v="3"/>
    <n v="0.2"/>
    <n v="3.9498000000000002"/>
    <x v="2"/>
  </r>
  <r>
    <n v="3864"/>
    <x v="1909"/>
    <s v="17/10/2017"/>
    <x v="163"/>
    <x v="0"/>
    <x v="195"/>
    <s v="Astrea Jones"/>
    <x v="0"/>
    <s v="United States"/>
    <s v="San Diego"/>
    <x v="1"/>
    <n v="92037"/>
    <x v="1"/>
    <x v="1596"/>
    <x v="1"/>
    <x v="6"/>
    <x v="1588"/>
    <n v="10.64"/>
    <n v="4"/>
    <n v="0"/>
    <n v="2.7664"/>
    <x v="4"/>
  </r>
  <r>
    <n v="3865"/>
    <x v="1910"/>
    <s v="28/11/2015"/>
    <x v="253"/>
    <x v="1"/>
    <x v="62"/>
    <s v="Lena Creighton"/>
    <x v="0"/>
    <s v="United States"/>
    <s v="Champaign"/>
    <x v="10"/>
    <n v="61821"/>
    <x v="2"/>
    <x v="1597"/>
    <x v="0"/>
    <x v="5"/>
    <x v="1589"/>
    <n v="151.96"/>
    <n v="5"/>
    <n v="0.6"/>
    <n v="-182.352"/>
    <x v="3"/>
  </r>
  <r>
    <n v="3866"/>
    <x v="1911"/>
    <s v="27/7/2014"/>
    <x v="982"/>
    <x v="0"/>
    <x v="543"/>
    <s v="Giulietta Weimer"/>
    <x v="0"/>
    <s v="United States"/>
    <s v="San Francisco"/>
    <x v="1"/>
    <n v="94122"/>
    <x v="1"/>
    <x v="1200"/>
    <x v="2"/>
    <x v="11"/>
    <x v="1185"/>
    <n v="238"/>
    <n v="2"/>
    <n v="0"/>
    <n v="38.08"/>
    <x v="4"/>
  </r>
  <r>
    <n v="3867"/>
    <x v="1912"/>
    <s v="23/4/2017"/>
    <x v="77"/>
    <x v="0"/>
    <x v="253"/>
    <s v="Sean Christensen"/>
    <x v="0"/>
    <s v="United States"/>
    <s v="Lawrence"/>
    <x v="14"/>
    <n v="46226"/>
    <x v="2"/>
    <x v="1113"/>
    <x v="2"/>
    <x v="11"/>
    <x v="1102"/>
    <n v="155.34"/>
    <n v="6"/>
    <n v="0"/>
    <n v="55.922400000000003"/>
    <x v="4"/>
  </r>
  <r>
    <n v="3868"/>
    <x v="1913"/>
    <s v="23/10/2015"/>
    <x v="983"/>
    <x v="0"/>
    <x v="282"/>
    <s v="Jay Fein"/>
    <x v="0"/>
    <s v="United States"/>
    <s v="San Diego"/>
    <x v="1"/>
    <n v="92105"/>
    <x v="1"/>
    <x v="678"/>
    <x v="2"/>
    <x v="11"/>
    <x v="678"/>
    <n v="148.32"/>
    <n v="9"/>
    <n v="0"/>
    <n v="63.7776"/>
    <x v="1"/>
  </r>
  <r>
    <n v="3869"/>
    <x v="1913"/>
    <s v="23/10/2015"/>
    <x v="983"/>
    <x v="0"/>
    <x v="282"/>
    <s v="Jay Fein"/>
    <x v="0"/>
    <s v="United States"/>
    <s v="San Diego"/>
    <x v="1"/>
    <n v="92105"/>
    <x v="1"/>
    <x v="1496"/>
    <x v="0"/>
    <x v="1"/>
    <x v="1484"/>
    <n v="240.78399999999999"/>
    <n v="1"/>
    <n v="0.2"/>
    <n v="27.088200000000001"/>
    <x v="1"/>
  </r>
  <r>
    <n v="3870"/>
    <x v="1913"/>
    <s v="23/10/2015"/>
    <x v="983"/>
    <x v="0"/>
    <x v="282"/>
    <s v="Jay Fein"/>
    <x v="0"/>
    <s v="United States"/>
    <s v="San Diego"/>
    <x v="1"/>
    <n v="92105"/>
    <x v="1"/>
    <x v="877"/>
    <x v="0"/>
    <x v="1"/>
    <x v="871"/>
    <n v="191.96799999999999"/>
    <n v="7"/>
    <n v="0.2"/>
    <n v="16.7972"/>
    <x v="1"/>
  </r>
  <r>
    <n v="3871"/>
    <x v="1913"/>
    <s v="23/10/2015"/>
    <x v="983"/>
    <x v="0"/>
    <x v="282"/>
    <s v="Jay Fein"/>
    <x v="0"/>
    <s v="United States"/>
    <s v="San Diego"/>
    <x v="1"/>
    <n v="92105"/>
    <x v="1"/>
    <x v="609"/>
    <x v="1"/>
    <x v="10"/>
    <x v="609"/>
    <n v="11.56"/>
    <n v="2"/>
    <n v="0"/>
    <n v="5.6643999999999997"/>
    <x v="1"/>
  </r>
  <r>
    <n v="3872"/>
    <x v="1913"/>
    <s v="23/10/2015"/>
    <x v="983"/>
    <x v="0"/>
    <x v="282"/>
    <s v="Jay Fein"/>
    <x v="0"/>
    <s v="United States"/>
    <s v="San Diego"/>
    <x v="1"/>
    <n v="92105"/>
    <x v="1"/>
    <x v="111"/>
    <x v="1"/>
    <x v="12"/>
    <x v="111"/>
    <n v="11.8"/>
    <n v="4"/>
    <n v="0"/>
    <n v="5.6639999999999997"/>
    <x v="1"/>
  </r>
  <r>
    <n v="3873"/>
    <x v="1913"/>
    <s v="23/10/2015"/>
    <x v="983"/>
    <x v="0"/>
    <x v="282"/>
    <s v="Jay Fein"/>
    <x v="0"/>
    <s v="United States"/>
    <s v="San Diego"/>
    <x v="1"/>
    <n v="92105"/>
    <x v="1"/>
    <x v="1131"/>
    <x v="0"/>
    <x v="1"/>
    <x v="1119"/>
    <n v="842.35199999999998"/>
    <n v="3"/>
    <n v="0.2"/>
    <n v="42.117600000000003"/>
    <x v="1"/>
  </r>
  <r>
    <n v="3874"/>
    <x v="1914"/>
    <s v="5/9/2016"/>
    <x v="62"/>
    <x v="0"/>
    <x v="661"/>
    <s v="Darrin Martin"/>
    <x v="0"/>
    <s v="United States"/>
    <s v="Johnson City"/>
    <x v="18"/>
    <n v="37604"/>
    <x v="0"/>
    <x v="706"/>
    <x v="1"/>
    <x v="12"/>
    <x v="153"/>
    <n v="23.472000000000001"/>
    <n v="3"/>
    <n v="0.2"/>
    <n v="7.6284000000000001"/>
    <x v="4"/>
  </r>
  <r>
    <n v="3875"/>
    <x v="1914"/>
    <s v="5/9/2016"/>
    <x v="62"/>
    <x v="0"/>
    <x v="661"/>
    <s v="Darrin Martin"/>
    <x v="0"/>
    <s v="United States"/>
    <s v="Johnson City"/>
    <x v="18"/>
    <n v="37604"/>
    <x v="0"/>
    <x v="800"/>
    <x v="1"/>
    <x v="8"/>
    <x v="798"/>
    <n v="86.058000000000007"/>
    <n v="7"/>
    <n v="0.7"/>
    <n v="-63.109200000000001"/>
    <x v="4"/>
  </r>
  <r>
    <n v="3876"/>
    <x v="1914"/>
    <s v="5/9/2016"/>
    <x v="62"/>
    <x v="0"/>
    <x v="661"/>
    <s v="Darrin Martin"/>
    <x v="0"/>
    <s v="United States"/>
    <s v="Johnson City"/>
    <x v="18"/>
    <n v="37604"/>
    <x v="0"/>
    <x v="704"/>
    <x v="2"/>
    <x v="7"/>
    <x v="704"/>
    <n v="108.78400000000001"/>
    <n v="2"/>
    <n v="0.2"/>
    <n v="6.7990000000000004"/>
    <x v="4"/>
  </r>
  <r>
    <n v="3877"/>
    <x v="1914"/>
    <s v="5/9/2016"/>
    <x v="62"/>
    <x v="0"/>
    <x v="661"/>
    <s v="Darrin Martin"/>
    <x v="0"/>
    <s v="United States"/>
    <s v="Johnson City"/>
    <x v="18"/>
    <n v="37604"/>
    <x v="0"/>
    <x v="1450"/>
    <x v="1"/>
    <x v="10"/>
    <x v="1437"/>
    <n v="10.272"/>
    <n v="3"/>
    <n v="0.2"/>
    <n v="3.21"/>
    <x v="4"/>
  </r>
  <r>
    <n v="3878"/>
    <x v="1915"/>
    <s v="28/10/2016"/>
    <x v="195"/>
    <x v="1"/>
    <x v="212"/>
    <s v="Emily Phan"/>
    <x v="0"/>
    <s v="United States"/>
    <s v="Tampa"/>
    <x v="2"/>
    <n v="33614"/>
    <x v="0"/>
    <x v="986"/>
    <x v="1"/>
    <x v="8"/>
    <x v="979"/>
    <n v="38.19"/>
    <n v="5"/>
    <n v="0.7"/>
    <n v="-26.733000000000001"/>
    <x v="3"/>
  </r>
  <r>
    <n v="3879"/>
    <x v="1916"/>
    <s v="5/4/2014"/>
    <x v="284"/>
    <x v="2"/>
    <x v="189"/>
    <s v="John Grady"/>
    <x v="1"/>
    <s v="United States"/>
    <s v="Decatur"/>
    <x v="10"/>
    <n v="62521"/>
    <x v="2"/>
    <x v="170"/>
    <x v="1"/>
    <x v="4"/>
    <x v="171"/>
    <n v="49.631999999999998"/>
    <n v="4"/>
    <n v="0.2"/>
    <n v="3.7223999999999999"/>
    <x v="4"/>
  </r>
  <r>
    <n v="3880"/>
    <x v="1916"/>
    <s v="5/4/2014"/>
    <x v="284"/>
    <x v="2"/>
    <x v="189"/>
    <s v="John Grady"/>
    <x v="1"/>
    <s v="United States"/>
    <s v="Decatur"/>
    <x v="10"/>
    <n v="62521"/>
    <x v="2"/>
    <x v="1569"/>
    <x v="1"/>
    <x v="4"/>
    <x v="1560"/>
    <n v="52.095999999999997"/>
    <n v="4"/>
    <n v="0.2"/>
    <n v="3.9072"/>
    <x v="4"/>
  </r>
  <r>
    <n v="3881"/>
    <x v="1917"/>
    <s v="15/6/2015"/>
    <x v="403"/>
    <x v="1"/>
    <x v="724"/>
    <s v="Peter Fuller"/>
    <x v="0"/>
    <s v="United States"/>
    <s v="Gilbert"/>
    <x v="16"/>
    <n v="85234"/>
    <x v="1"/>
    <x v="1357"/>
    <x v="1"/>
    <x v="10"/>
    <x v="1343"/>
    <n v="9.5679999999999996"/>
    <n v="2"/>
    <n v="0.2"/>
    <n v="2.99"/>
    <x v="3"/>
  </r>
  <r>
    <n v="3882"/>
    <x v="1917"/>
    <s v="15/6/2015"/>
    <x v="403"/>
    <x v="1"/>
    <x v="724"/>
    <s v="Peter Fuller"/>
    <x v="0"/>
    <s v="United States"/>
    <s v="Gilbert"/>
    <x v="16"/>
    <n v="85234"/>
    <x v="1"/>
    <x v="232"/>
    <x v="1"/>
    <x v="4"/>
    <x v="233"/>
    <n v="82.367999999999995"/>
    <n v="2"/>
    <n v="0.2"/>
    <n v="-19.5624"/>
    <x v="3"/>
  </r>
  <r>
    <n v="3883"/>
    <x v="1917"/>
    <s v="15/6/2015"/>
    <x v="403"/>
    <x v="1"/>
    <x v="724"/>
    <s v="Peter Fuller"/>
    <x v="0"/>
    <s v="United States"/>
    <s v="Gilbert"/>
    <x v="16"/>
    <n v="85234"/>
    <x v="1"/>
    <x v="1597"/>
    <x v="0"/>
    <x v="5"/>
    <x v="1589"/>
    <n v="364.70400000000001"/>
    <n v="6"/>
    <n v="0.2"/>
    <n v="-36.470399999999998"/>
    <x v="3"/>
  </r>
  <r>
    <n v="3884"/>
    <x v="1917"/>
    <s v="15/6/2015"/>
    <x v="403"/>
    <x v="1"/>
    <x v="724"/>
    <s v="Peter Fuller"/>
    <x v="0"/>
    <s v="United States"/>
    <s v="Gilbert"/>
    <x v="16"/>
    <n v="85234"/>
    <x v="1"/>
    <x v="1598"/>
    <x v="0"/>
    <x v="5"/>
    <x v="1590"/>
    <n v="40.256"/>
    <n v="4"/>
    <n v="0.2"/>
    <n v="11.070399999999999"/>
    <x v="3"/>
  </r>
  <r>
    <n v="3885"/>
    <x v="1918"/>
    <s v="5/7/2014"/>
    <x v="984"/>
    <x v="1"/>
    <x v="694"/>
    <s v="David Wiener"/>
    <x v="1"/>
    <s v="United States"/>
    <s v="Knoxville"/>
    <x v="18"/>
    <n v="37918"/>
    <x v="0"/>
    <x v="6"/>
    <x v="1"/>
    <x v="6"/>
    <x v="6"/>
    <n v="4.3680000000000003"/>
    <n v="3"/>
    <n v="0.2"/>
    <n v="0.38219999999999998"/>
    <x v="2"/>
  </r>
  <r>
    <n v="3886"/>
    <x v="1919"/>
    <s v="29/1/2017"/>
    <x v="985"/>
    <x v="1"/>
    <x v="242"/>
    <s v="Clytie Kelty"/>
    <x v="0"/>
    <s v="United States"/>
    <s v="Chicago"/>
    <x v="10"/>
    <n v="60653"/>
    <x v="2"/>
    <x v="280"/>
    <x v="1"/>
    <x v="8"/>
    <x v="280"/>
    <n v="12.128"/>
    <n v="4"/>
    <n v="0.8"/>
    <n v="-20.617599999999999"/>
    <x v="1"/>
  </r>
  <r>
    <n v="3887"/>
    <x v="1920"/>
    <s v="3/3/2016"/>
    <x v="599"/>
    <x v="0"/>
    <x v="113"/>
    <s v="Craig Carreira"/>
    <x v="0"/>
    <s v="United States"/>
    <s v="Bloomington"/>
    <x v="14"/>
    <n v="47401"/>
    <x v="2"/>
    <x v="1517"/>
    <x v="2"/>
    <x v="7"/>
    <x v="1504"/>
    <n v="134.85"/>
    <n v="3"/>
    <n v="0"/>
    <n v="37.758000000000003"/>
    <x v="3"/>
  </r>
  <r>
    <n v="3888"/>
    <x v="1921"/>
    <s v="2/6/2014"/>
    <x v="104"/>
    <x v="1"/>
    <x v="647"/>
    <s v="Stewart Visinsky"/>
    <x v="0"/>
    <s v="United States"/>
    <s v="Roswell"/>
    <x v="32"/>
    <n v="30076"/>
    <x v="0"/>
    <x v="1253"/>
    <x v="1"/>
    <x v="6"/>
    <x v="1237"/>
    <n v="8.56"/>
    <n v="2"/>
    <n v="0"/>
    <n v="2.6536"/>
    <x v="1"/>
  </r>
  <r>
    <n v="3889"/>
    <x v="1921"/>
    <s v="2/6/2014"/>
    <x v="104"/>
    <x v="1"/>
    <x v="647"/>
    <s v="Stewart Visinsky"/>
    <x v="0"/>
    <s v="United States"/>
    <s v="Roswell"/>
    <x v="32"/>
    <n v="30076"/>
    <x v="0"/>
    <x v="516"/>
    <x v="2"/>
    <x v="7"/>
    <x v="516"/>
    <n v="239.97"/>
    <n v="3"/>
    <n v="0"/>
    <n v="67.191599999999994"/>
    <x v="1"/>
  </r>
  <r>
    <n v="3890"/>
    <x v="1921"/>
    <s v="2/6/2014"/>
    <x v="104"/>
    <x v="1"/>
    <x v="647"/>
    <s v="Stewart Visinsky"/>
    <x v="0"/>
    <s v="United States"/>
    <s v="Roswell"/>
    <x v="32"/>
    <n v="30076"/>
    <x v="0"/>
    <x v="518"/>
    <x v="1"/>
    <x v="4"/>
    <x v="518"/>
    <n v="356.94"/>
    <n v="2"/>
    <n v="0"/>
    <n v="107.08199999999999"/>
    <x v="1"/>
  </r>
  <r>
    <n v="3891"/>
    <x v="1922"/>
    <s v="24/11/2016"/>
    <x v="724"/>
    <x v="1"/>
    <x v="133"/>
    <s v="Sung Pak"/>
    <x v="1"/>
    <s v="United States"/>
    <s v="Los Angeles"/>
    <x v="1"/>
    <n v="90036"/>
    <x v="1"/>
    <x v="764"/>
    <x v="2"/>
    <x v="11"/>
    <x v="763"/>
    <n v="659.9"/>
    <n v="2"/>
    <n v="0"/>
    <n v="217.767"/>
    <x v="5"/>
  </r>
  <r>
    <n v="3892"/>
    <x v="1922"/>
    <s v="24/11/2016"/>
    <x v="724"/>
    <x v="1"/>
    <x v="133"/>
    <s v="Sung Pak"/>
    <x v="1"/>
    <s v="United States"/>
    <s v="Los Angeles"/>
    <x v="1"/>
    <n v="90036"/>
    <x v="1"/>
    <x v="654"/>
    <x v="0"/>
    <x v="1"/>
    <x v="654"/>
    <n v="1684.752"/>
    <n v="6"/>
    <n v="0.2"/>
    <n v="210.59399999999999"/>
    <x v="5"/>
  </r>
  <r>
    <n v="3893"/>
    <x v="1922"/>
    <s v="24/11/2016"/>
    <x v="724"/>
    <x v="1"/>
    <x v="133"/>
    <s v="Sung Pak"/>
    <x v="1"/>
    <s v="United States"/>
    <s v="Los Angeles"/>
    <x v="1"/>
    <n v="90036"/>
    <x v="1"/>
    <x v="1509"/>
    <x v="2"/>
    <x v="11"/>
    <x v="1496"/>
    <n v="559.91999999999996"/>
    <n v="8"/>
    <n v="0"/>
    <n v="190.37280000000001"/>
    <x v="5"/>
  </r>
  <r>
    <n v="3894"/>
    <x v="1923"/>
    <s v="10/11/2016"/>
    <x v="954"/>
    <x v="1"/>
    <x v="474"/>
    <s v="Maxwell Schwartz"/>
    <x v="0"/>
    <s v="United States"/>
    <s v="Houston"/>
    <x v="5"/>
    <n v="77036"/>
    <x v="2"/>
    <x v="648"/>
    <x v="2"/>
    <x v="11"/>
    <x v="648"/>
    <n v="279.94400000000002"/>
    <n v="7"/>
    <n v="0.2"/>
    <n v="48.990200000000002"/>
    <x v="1"/>
  </r>
  <r>
    <n v="3895"/>
    <x v="1924"/>
    <s v="22/11/2014"/>
    <x v="986"/>
    <x v="1"/>
    <x v="679"/>
    <s v="Tony Chapman"/>
    <x v="2"/>
    <s v="United States"/>
    <s v="Bolingbrook"/>
    <x v="10"/>
    <n v="60440"/>
    <x v="2"/>
    <x v="1230"/>
    <x v="1"/>
    <x v="8"/>
    <x v="1213"/>
    <n v="9.98"/>
    <n v="5"/>
    <n v="0.8"/>
    <n v="-16.466999999999999"/>
    <x v="5"/>
  </r>
  <r>
    <n v="3896"/>
    <x v="1925"/>
    <s v="1/5/2017"/>
    <x v="547"/>
    <x v="1"/>
    <x v="319"/>
    <s v="Sanjit Jacobs"/>
    <x v="2"/>
    <s v="United States"/>
    <s v="Texarkana"/>
    <x v="36"/>
    <n v="71854"/>
    <x v="0"/>
    <x v="1599"/>
    <x v="2"/>
    <x v="11"/>
    <x v="1591"/>
    <n v="48.9"/>
    <n v="5"/>
    <n v="0"/>
    <n v="18.093"/>
    <x v="1"/>
  </r>
  <r>
    <n v="3897"/>
    <x v="1926"/>
    <s v="7/12/2017"/>
    <x v="169"/>
    <x v="1"/>
    <x v="103"/>
    <s v="David Smith"/>
    <x v="1"/>
    <s v="United States"/>
    <s v="San Antonio"/>
    <x v="5"/>
    <n v="78207"/>
    <x v="2"/>
    <x v="1084"/>
    <x v="1"/>
    <x v="13"/>
    <x v="1074"/>
    <n v="3.552"/>
    <n v="3"/>
    <n v="0.2"/>
    <n v="1.2432000000000001"/>
    <x v="3"/>
  </r>
  <r>
    <n v="3898"/>
    <x v="1926"/>
    <s v="7/12/2017"/>
    <x v="169"/>
    <x v="1"/>
    <x v="103"/>
    <s v="David Smith"/>
    <x v="1"/>
    <s v="United States"/>
    <s v="San Antonio"/>
    <x v="5"/>
    <n v="78207"/>
    <x v="2"/>
    <x v="88"/>
    <x v="1"/>
    <x v="10"/>
    <x v="88"/>
    <n v="15.552"/>
    <n v="3"/>
    <n v="0.2"/>
    <n v="5.4432"/>
    <x v="3"/>
  </r>
  <r>
    <n v="3899"/>
    <x v="1927"/>
    <s v="30/11/2017"/>
    <x v="379"/>
    <x v="1"/>
    <x v="561"/>
    <s v="Stuart Calhoun"/>
    <x v="0"/>
    <s v="United States"/>
    <s v="Edinburg"/>
    <x v="5"/>
    <n v="78539"/>
    <x v="2"/>
    <x v="1084"/>
    <x v="1"/>
    <x v="13"/>
    <x v="1074"/>
    <n v="2.3679999999999999"/>
    <n v="2"/>
    <n v="0.2"/>
    <n v="0.82879999999999998"/>
    <x v="1"/>
  </r>
  <r>
    <n v="3900"/>
    <x v="1928"/>
    <s v="7/12/2017"/>
    <x v="784"/>
    <x v="2"/>
    <x v="129"/>
    <s v="Shahid Hopkins"/>
    <x v="0"/>
    <s v="United States"/>
    <s v="Toledo"/>
    <x v="24"/>
    <n v="43615"/>
    <x v="3"/>
    <x v="428"/>
    <x v="2"/>
    <x v="11"/>
    <x v="428"/>
    <n v="127.98399999999999"/>
    <n v="2"/>
    <n v="0.2"/>
    <n v="25.596800000000002"/>
    <x v="4"/>
  </r>
  <r>
    <n v="3901"/>
    <x v="1929"/>
    <s v="3/1/2015"/>
    <x v="987"/>
    <x v="1"/>
    <x v="245"/>
    <s v="Sylvia Foulston"/>
    <x v="1"/>
    <s v="United States"/>
    <s v="Baytown"/>
    <x v="5"/>
    <n v="77520"/>
    <x v="2"/>
    <x v="289"/>
    <x v="1"/>
    <x v="10"/>
    <x v="289"/>
    <n v="10.368"/>
    <n v="2"/>
    <n v="0.2"/>
    <n v="3.6288"/>
    <x v="3"/>
  </r>
  <r>
    <n v="3902"/>
    <x v="1930"/>
    <s v="14/11/2015"/>
    <x v="988"/>
    <x v="1"/>
    <x v="67"/>
    <s v="Maureen Gastineau"/>
    <x v="2"/>
    <s v="United States"/>
    <s v="Philadelphia"/>
    <x v="9"/>
    <n v="19143"/>
    <x v="3"/>
    <x v="1600"/>
    <x v="2"/>
    <x v="11"/>
    <x v="1592"/>
    <n v="47.984000000000002"/>
    <n v="2"/>
    <n v="0.2"/>
    <n v="-1.1996"/>
    <x v="5"/>
  </r>
  <r>
    <n v="3903"/>
    <x v="1931"/>
    <s v="2/10/2015"/>
    <x v="486"/>
    <x v="0"/>
    <x v="37"/>
    <s v="Christopher Schild"/>
    <x v="2"/>
    <s v="United States"/>
    <s v="Los Angeles"/>
    <x v="1"/>
    <n v="90045"/>
    <x v="1"/>
    <x v="1220"/>
    <x v="1"/>
    <x v="4"/>
    <x v="1204"/>
    <n v="270.33999999999997"/>
    <n v="14"/>
    <n v="0"/>
    <n v="75.6952"/>
    <x v="3"/>
  </r>
  <r>
    <n v="3904"/>
    <x v="1932"/>
    <s v="5/4/2015"/>
    <x v="57"/>
    <x v="1"/>
    <x v="725"/>
    <s v="Valerie Takahito"/>
    <x v="2"/>
    <s v="United States"/>
    <s v="Philadelphia"/>
    <x v="9"/>
    <n v="19143"/>
    <x v="3"/>
    <x v="1297"/>
    <x v="1"/>
    <x v="9"/>
    <x v="1282"/>
    <n v="98.111999999999995"/>
    <n v="7"/>
    <n v="0.2"/>
    <n v="18.396000000000001"/>
    <x v="3"/>
  </r>
  <r>
    <n v="3905"/>
    <x v="1932"/>
    <s v="5/4/2015"/>
    <x v="57"/>
    <x v="1"/>
    <x v="725"/>
    <s v="Valerie Takahito"/>
    <x v="2"/>
    <s v="United States"/>
    <s v="Philadelphia"/>
    <x v="9"/>
    <n v="19143"/>
    <x v="3"/>
    <x v="718"/>
    <x v="1"/>
    <x v="4"/>
    <x v="717"/>
    <n v="563.80799999999999"/>
    <n v="4"/>
    <n v="0.2"/>
    <n v="21.142800000000001"/>
    <x v="3"/>
  </r>
  <r>
    <n v="3906"/>
    <x v="1932"/>
    <s v="5/4/2015"/>
    <x v="57"/>
    <x v="1"/>
    <x v="725"/>
    <s v="Valerie Takahito"/>
    <x v="2"/>
    <s v="United States"/>
    <s v="Philadelphia"/>
    <x v="9"/>
    <n v="19143"/>
    <x v="3"/>
    <x v="844"/>
    <x v="1"/>
    <x v="8"/>
    <x v="838"/>
    <n v="10.428000000000001"/>
    <n v="4"/>
    <n v="0.7"/>
    <n v="-6.952"/>
    <x v="3"/>
  </r>
  <r>
    <n v="3907"/>
    <x v="1932"/>
    <s v="5/4/2015"/>
    <x v="57"/>
    <x v="1"/>
    <x v="725"/>
    <s v="Valerie Takahito"/>
    <x v="2"/>
    <s v="United States"/>
    <s v="Philadelphia"/>
    <x v="9"/>
    <n v="19143"/>
    <x v="3"/>
    <x v="1304"/>
    <x v="0"/>
    <x v="5"/>
    <x v="1289"/>
    <n v="547.13599999999997"/>
    <n v="4"/>
    <n v="0.2"/>
    <n v="-68.391999999999996"/>
    <x v="3"/>
  </r>
  <r>
    <n v="3908"/>
    <x v="1932"/>
    <s v="5/4/2015"/>
    <x v="57"/>
    <x v="1"/>
    <x v="725"/>
    <s v="Valerie Takahito"/>
    <x v="2"/>
    <s v="United States"/>
    <s v="Philadelphia"/>
    <x v="9"/>
    <n v="19143"/>
    <x v="3"/>
    <x v="500"/>
    <x v="2"/>
    <x v="7"/>
    <x v="500"/>
    <n v="14.85"/>
    <n v="5"/>
    <n v="0.4"/>
    <n v="-3.2174999999999998"/>
    <x v="3"/>
  </r>
  <r>
    <n v="3909"/>
    <x v="1932"/>
    <s v="5/4/2015"/>
    <x v="57"/>
    <x v="1"/>
    <x v="725"/>
    <s v="Valerie Takahito"/>
    <x v="2"/>
    <s v="United States"/>
    <s v="Philadelphia"/>
    <x v="9"/>
    <n v="19143"/>
    <x v="3"/>
    <x v="104"/>
    <x v="2"/>
    <x v="7"/>
    <x v="104"/>
    <n v="41.988"/>
    <n v="2"/>
    <n v="0.4"/>
    <n v="-9.7972000000000001"/>
    <x v="3"/>
  </r>
  <r>
    <n v="3910"/>
    <x v="1932"/>
    <s v="5/4/2015"/>
    <x v="57"/>
    <x v="1"/>
    <x v="725"/>
    <s v="Valerie Takahito"/>
    <x v="2"/>
    <s v="United States"/>
    <s v="Philadelphia"/>
    <x v="9"/>
    <n v="19143"/>
    <x v="3"/>
    <x v="1183"/>
    <x v="0"/>
    <x v="5"/>
    <x v="1169"/>
    <n v="7.5839999999999996"/>
    <n v="1"/>
    <n v="0.2"/>
    <n v="2.37"/>
    <x v="3"/>
  </r>
  <r>
    <n v="3911"/>
    <x v="1932"/>
    <s v="5/4/2015"/>
    <x v="57"/>
    <x v="1"/>
    <x v="725"/>
    <s v="Valerie Takahito"/>
    <x v="2"/>
    <s v="United States"/>
    <s v="Philadelphia"/>
    <x v="9"/>
    <n v="19143"/>
    <x v="3"/>
    <x v="1601"/>
    <x v="0"/>
    <x v="0"/>
    <x v="1593"/>
    <n v="352.45"/>
    <n v="5"/>
    <n v="0.5"/>
    <n v="-211.47"/>
    <x v="3"/>
  </r>
  <r>
    <n v="3912"/>
    <x v="1933"/>
    <s v="5/6/2017"/>
    <x v="501"/>
    <x v="2"/>
    <x v="455"/>
    <s v="Adrian Barton"/>
    <x v="0"/>
    <s v="United States"/>
    <s v="Pearland"/>
    <x v="5"/>
    <n v="77581"/>
    <x v="2"/>
    <x v="1602"/>
    <x v="2"/>
    <x v="7"/>
    <x v="1594"/>
    <n v="470.37599999999998"/>
    <n v="3"/>
    <n v="0.2"/>
    <n v="52.917299999999997"/>
    <x v="6"/>
  </r>
  <r>
    <n v="3913"/>
    <x v="1934"/>
    <s v="18/9/2017"/>
    <x v="425"/>
    <x v="1"/>
    <x v="152"/>
    <s v="Muhammed MacIntyre"/>
    <x v="1"/>
    <s v="United States"/>
    <s v="New York City"/>
    <x v="15"/>
    <n v="10035"/>
    <x v="3"/>
    <x v="988"/>
    <x v="1"/>
    <x v="10"/>
    <x v="981"/>
    <n v="19.440000000000001"/>
    <n v="3"/>
    <n v="0"/>
    <n v="9.3312000000000008"/>
    <x v="2"/>
  </r>
  <r>
    <n v="3914"/>
    <x v="1934"/>
    <s v="18/9/2017"/>
    <x v="425"/>
    <x v="1"/>
    <x v="152"/>
    <s v="Muhammed MacIntyre"/>
    <x v="1"/>
    <s v="United States"/>
    <s v="New York City"/>
    <x v="15"/>
    <n v="10035"/>
    <x v="3"/>
    <x v="875"/>
    <x v="0"/>
    <x v="5"/>
    <x v="869"/>
    <n v="9.82"/>
    <n v="2"/>
    <n v="0"/>
    <n v="3.2406000000000001"/>
    <x v="2"/>
  </r>
  <r>
    <n v="3915"/>
    <x v="1935"/>
    <s v="18/7/2017"/>
    <x v="989"/>
    <x v="1"/>
    <x v="586"/>
    <s v="Maris LaWare"/>
    <x v="0"/>
    <s v="United States"/>
    <s v="Phoenix"/>
    <x v="16"/>
    <n v="85023"/>
    <x v="1"/>
    <x v="855"/>
    <x v="0"/>
    <x v="3"/>
    <x v="848"/>
    <n v="801.6"/>
    <n v="5"/>
    <n v="0.5"/>
    <n v="-448.89600000000002"/>
    <x v="3"/>
  </r>
  <r>
    <n v="3916"/>
    <x v="1935"/>
    <s v="18/7/2017"/>
    <x v="989"/>
    <x v="1"/>
    <x v="586"/>
    <s v="Maris LaWare"/>
    <x v="0"/>
    <s v="United States"/>
    <s v="Phoenix"/>
    <x v="16"/>
    <n v="85023"/>
    <x v="1"/>
    <x v="38"/>
    <x v="0"/>
    <x v="1"/>
    <x v="38"/>
    <n v="161.56800000000001"/>
    <n v="2"/>
    <n v="0.2"/>
    <n v="10.098000000000001"/>
    <x v="3"/>
  </r>
  <r>
    <n v="3917"/>
    <x v="1935"/>
    <s v="18/7/2017"/>
    <x v="989"/>
    <x v="1"/>
    <x v="586"/>
    <s v="Maris LaWare"/>
    <x v="0"/>
    <s v="United States"/>
    <s v="Phoenix"/>
    <x v="16"/>
    <n v="85023"/>
    <x v="1"/>
    <x v="1603"/>
    <x v="1"/>
    <x v="10"/>
    <x v="1595"/>
    <n v="16.096"/>
    <n v="2"/>
    <n v="0.2"/>
    <n v="5.2312000000000003"/>
    <x v="3"/>
  </r>
  <r>
    <n v="3918"/>
    <x v="1935"/>
    <s v="18/7/2017"/>
    <x v="989"/>
    <x v="1"/>
    <x v="586"/>
    <s v="Maris LaWare"/>
    <x v="0"/>
    <s v="United States"/>
    <s v="Phoenix"/>
    <x v="16"/>
    <n v="85023"/>
    <x v="1"/>
    <x v="849"/>
    <x v="1"/>
    <x v="8"/>
    <x v="842"/>
    <n v="7.6559999999999997"/>
    <n v="4"/>
    <n v="0.7"/>
    <n v="-6.1247999999999996"/>
    <x v="3"/>
  </r>
  <r>
    <n v="3919"/>
    <x v="1935"/>
    <s v="18/7/2017"/>
    <x v="989"/>
    <x v="1"/>
    <x v="586"/>
    <s v="Maris LaWare"/>
    <x v="0"/>
    <s v="United States"/>
    <s v="Phoenix"/>
    <x v="16"/>
    <n v="85023"/>
    <x v="1"/>
    <x v="70"/>
    <x v="0"/>
    <x v="1"/>
    <x v="70"/>
    <n v="311.976"/>
    <n v="3"/>
    <n v="0.2"/>
    <n v="-42.896700000000003"/>
    <x v="3"/>
  </r>
  <r>
    <n v="3920"/>
    <x v="1936"/>
    <s v="1/12/2015"/>
    <x v="157"/>
    <x v="1"/>
    <x v="470"/>
    <s v="Keith Dawkins"/>
    <x v="1"/>
    <s v="United States"/>
    <s v="Chesapeake"/>
    <x v="17"/>
    <n v="23320"/>
    <x v="0"/>
    <x v="421"/>
    <x v="1"/>
    <x v="4"/>
    <x v="421"/>
    <n v="61.68"/>
    <n v="4"/>
    <n v="0"/>
    <n v="16.653600000000001"/>
    <x v="5"/>
  </r>
  <r>
    <n v="3921"/>
    <x v="1936"/>
    <s v="1/12/2015"/>
    <x v="157"/>
    <x v="1"/>
    <x v="470"/>
    <s v="Keith Dawkins"/>
    <x v="1"/>
    <s v="United States"/>
    <s v="Chesapeake"/>
    <x v="17"/>
    <n v="23320"/>
    <x v="0"/>
    <x v="1399"/>
    <x v="1"/>
    <x v="8"/>
    <x v="1386"/>
    <n v="63.96"/>
    <n v="4"/>
    <n v="0"/>
    <n v="30.700800000000001"/>
    <x v="5"/>
  </r>
  <r>
    <n v="3922"/>
    <x v="1937"/>
    <s v="28/6/2016"/>
    <x v="196"/>
    <x v="0"/>
    <x v="288"/>
    <s v="Roland Fjeld"/>
    <x v="0"/>
    <s v="United States"/>
    <s v="Chicago"/>
    <x v="10"/>
    <n v="60610"/>
    <x v="2"/>
    <x v="1501"/>
    <x v="2"/>
    <x v="7"/>
    <x v="1489"/>
    <n v="359.976"/>
    <n v="3"/>
    <n v="0.2"/>
    <n v="35.997599999999998"/>
    <x v="1"/>
  </r>
  <r>
    <n v="3923"/>
    <x v="1938"/>
    <s v="28/8/2017"/>
    <x v="153"/>
    <x v="1"/>
    <x v="253"/>
    <s v="Sean Christensen"/>
    <x v="0"/>
    <s v="United States"/>
    <s v="Chicago"/>
    <x v="10"/>
    <n v="60623"/>
    <x v="2"/>
    <x v="218"/>
    <x v="1"/>
    <x v="10"/>
    <x v="219"/>
    <n v="25.344000000000001"/>
    <n v="6"/>
    <n v="0.2"/>
    <n v="7.92"/>
    <x v="1"/>
  </r>
  <r>
    <n v="3924"/>
    <x v="1938"/>
    <s v="28/8/2017"/>
    <x v="153"/>
    <x v="1"/>
    <x v="253"/>
    <s v="Sean Christensen"/>
    <x v="0"/>
    <s v="United States"/>
    <s v="Chicago"/>
    <x v="10"/>
    <n v="60623"/>
    <x v="2"/>
    <x v="1604"/>
    <x v="1"/>
    <x v="10"/>
    <x v="1596"/>
    <n v="26.72"/>
    <n v="5"/>
    <n v="0.2"/>
    <n v="9.3520000000000003"/>
    <x v="1"/>
  </r>
  <r>
    <n v="3925"/>
    <x v="1939"/>
    <s v="17/9/2014"/>
    <x v="110"/>
    <x v="1"/>
    <x v="202"/>
    <s v="Bradley Nguyen"/>
    <x v="0"/>
    <s v="United States"/>
    <s v="Seattle"/>
    <x v="4"/>
    <n v="98103"/>
    <x v="1"/>
    <x v="464"/>
    <x v="1"/>
    <x v="4"/>
    <x v="465"/>
    <n v="30.28"/>
    <n v="2"/>
    <n v="0"/>
    <n v="1.2112000000000001"/>
    <x v="1"/>
  </r>
  <r>
    <n v="3926"/>
    <x v="1939"/>
    <s v="17/9/2014"/>
    <x v="110"/>
    <x v="1"/>
    <x v="202"/>
    <s v="Bradley Nguyen"/>
    <x v="0"/>
    <s v="United States"/>
    <s v="Seattle"/>
    <x v="4"/>
    <n v="98103"/>
    <x v="1"/>
    <x v="1220"/>
    <x v="1"/>
    <x v="4"/>
    <x v="1204"/>
    <n v="57.93"/>
    <n v="3"/>
    <n v="0"/>
    <n v="16.220400000000001"/>
    <x v="1"/>
  </r>
  <r>
    <n v="3927"/>
    <x v="1939"/>
    <s v="17/9/2014"/>
    <x v="110"/>
    <x v="1"/>
    <x v="202"/>
    <s v="Bradley Nguyen"/>
    <x v="0"/>
    <s v="United States"/>
    <s v="Seattle"/>
    <x v="4"/>
    <n v="98103"/>
    <x v="1"/>
    <x v="1381"/>
    <x v="0"/>
    <x v="5"/>
    <x v="1366"/>
    <n v="35.340000000000003"/>
    <n v="2"/>
    <n v="0"/>
    <n v="13.4292"/>
    <x v="1"/>
  </r>
  <r>
    <n v="3928"/>
    <x v="1939"/>
    <s v="17/9/2014"/>
    <x v="110"/>
    <x v="1"/>
    <x v="202"/>
    <s v="Bradley Nguyen"/>
    <x v="0"/>
    <s v="United States"/>
    <s v="Seattle"/>
    <x v="4"/>
    <n v="98103"/>
    <x v="1"/>
    <x v="141"/>
    <x v="1"/>
    <x v="8"/>
    <x v="142"/>
    <n v="137.24"/>
    <n v="5"/>
    <n v="0.2"/>
    <n v="46.3185"/>
    <x v="1"/>
  </r>
  <r>
    <n v="3929"/>
    <x v="1940"/>
    <s v="14/3/2016"/>
    <x v="320"/>
    <x v="2"/>
    <x v="365"/>
    <s v="John Stevenson"/>
    <x v="0"/>
    <s v="United States"/>
    <s v="Harlingen"/>
    <x v="5"/>
    <n v="78550"/>
    <x v="2"/>
    <x v="631"/>
    <x v="0"/>
    <x v="0"/>
    <x v="631"/>
    <n v="241.33199999999999"/>
    <n v="5"/>
    <n v="0.32"/>
    <n v="-14.196"/>
    <x v="0"/>
  </r>
  <r>
    <n v="3930"/>
    <x v="1940"/>
    <s v="14/3/2016"/>
    <x v="320"/>
    <x v="2"/>
    <x v="365"/>
    <s v="John Stevenson"/>
    <x v="0"/>
    <s v="United States"/>
    <s v="Harlingen"/>
    <x v="5"/>
    <n v="78550"/>
    <x v="2"/>
    <x v="548"/>
    <x v="1"/>
    <x v="10"/>
    <x v="548"/>
    <n v="5.1840000000000002"/>
    <n v="1"/>
    <n v="0.2"/>
    <n v="1.8792"/>
    <x v="0"/>
  </r>
  <r>
    <n v="3931"/>
    <x v="1940"/>
    <s v="14/3/2016"/>
    <x v="320"/>
    <x v="2"/>
    <x v="365"/>
    <s v="John Stevenson"/>
    <x v="0"/>
    <s v="United States"/>
    <s v="Harlingen"/>
    <x v="5"/>
    <n v="78550"/>
    <x v="2"/>
    <x v="1062"/>
    <x v="1"/>
    <x v="6"/>
    <x v="1051"/>
    <n v="145.54400000000001"/>
    <n v="7"/>
    <n v="0.2"/>
    <n v="16.373699999999999"/>
    <x v="0"/>
  </r>
  <r>
    <n v="3932"/>
    <x v="1941"/>
    <s v="26/8/2016"/>
    <x v="48"/>
    <x v="1"/>
    <x v="500"/>
    <s v="Vivek Grady"/>
    <x v="1"/>
    <s v="United States"/>
    <s v="Philadelphia"/>
    <x v="9"/>
    <n v="19140"/>
    <x v="3"/>
    <x v="1605"/>
    <x v="1"/>
    <x v="6"/>
    <x v="1597"/>
    <n v="5.4720000000000004"/>
    <n v="3"/>
    <n v="0.2"/>
    <n v="1.6415999999999999"/>
    <x v="2"/>
  </r>
  <r>
    <n v="3933"/>
    <x v="1941"/>
    <s v="26/8/2016"/>
    <x v="48"/>
    <x v="1"/>
    <x v="500"/>
    <s v="Vivek Grady"/>
    <x v="1"/>
    <s v="United States"/>
    <s v="Philadelphia"/>
    <x v="9"/>
    <n v="19140"/>
    <x v="3"/>
    <x v="1016"/>
    <x v="2"/>
    <x v="11"/>
    <x v="1007"/>
    <n v="47.984000000000002"/>
    <n v="2"/>
    <n v="0.2"/>
    <n v="13.195600000000001"/>
    <x v="2"/>
  </r>
  <r>
    <n v="3934"/>
    <x v="1942"/>
    <s v="2/9/2017"/>
    <x v="221"/>
    <x v="1"/>
    <x v="497"/>
    <s v="Anthony Witt"/>
    <x v="0"/>
    <s v="United States"/>
    <s v="Bakersfield"/>
    <x v="1"/>
    <n v="93309"/>
    <x v="1"/>
    <x v="868"/>
    <x v="1"/>
    <x v="6"/>
    <x v="862"/>
    <n v="9.4"/>
    <n v="5"/>
    <n v="0"/>
    <n v="2.726"/>
    <x v="5"/>
  </r>
  <r>
    <n v="3935"/>
    <x v="1942"/>
    <s v="2/9/2017"/>
    <x v="221"/>
    <x v="1"/>
    <x v="497"/>
    <s v="Anthony Witt"/>
    <x v="0"/>
    <s v="United States"/>
    <s v="Bakersfield"/>
    <x v="1"/>
    <n v="93309"/>
    <x v="1"/>
    <x v="198"/>
    <x v="1"/>
    <x v="2"/>
    <x v="199"/>
    <n v="74"/>
    <n v="5"/>
    <n v="0"/>
    <n v="37"/>
    <x v="5"/>
  </r>
  <r>
    <n v="3936"/>
    <x v="1942"/>
    <s v="2/9/2017"/>
    <x v="221"/>
    <x v="1"/>
    <x v="497"/>
    <s v="Anthony Witt"/>
    <x v="0"/>
    <s v="United States"/>
    <s v="Bakersfield"/>
    <x v="1"/>
    <n v="93309"/>
    <x v="1"/>
    <x v="1551"/>
    <x v="2"/>
    <x v="7"/>
    <x v="1539"/>
    <n v="201.584"/>
    <n v="2"/>
    <n v="0.2"/>
    <n v="12.599"/>
    <x v="5"/>
  </r>
  <r>
    <n v="3937"/>
    <x v="1943"/>
    <s v="16/6/2015"/>
    <x v="403"/>
    <x v="1"/>
    <x v="721"/>
    <s v="Lycoris Saunders"/>
    <x v="0"/>
    <s v="United States"/>
    <s v="Grand Prairie"/>
    <x v="5"/>
    <n v="75051"/>
    <x v="2"/>
    <x v="1606"/>
    <x v="1"/>
    <x v="12"/>
    <x v="153"/>
    <n v="28.751999999999999"/>
    <n v="3"/>
    <n v="0.2"/>
    <n v="9.3444000000000003"/>
    <x v="1"/>
  </r>
  <r>
    <n v="3938"/>
    <x v="1943"/>
    <s v="16/6/2015"/>
    <x v="403"/>
    <x v="1"/>
    <x v="721"/>
    <s v="Lycoris Saunders"/>
    <x v="0"/>
    <s v="United States"/>
    <s v="Grand Prairie"/>
    <x v="5"/>
    <n v="75051"/>
    <x v="2"/>
    <x v="752"/>
    <x v="1"/>
    <x v="10"/>
    <x v="750"/>
    <n v="27.216000000000001"/>
    <n v="3"/>
    <n v="0.2"/>
    <n v="9.8658000000000001"/>
    <x v="1"/>
  </r>
  <r>
    <n v="3939"/>
    <x v="1943"/>
    <s v="16/6/2015"/>
    <x v="403"/>
    <x v="1"/>
    <x v="721"/>
    <s v="Lycoris Saunders"/>
    <x v="0"/>
    <s v="United States"/>
    <s v="Grand Prairie"/>
    <x v="5"/>
    <n v="75051"/>
    <x v="2"/>
    <x v="901"/>
    <x v="0"/>
    <x v="1"/>
    <x v="893"/>
    <n v="197.37200000000001"/>
    <n v="2"/>
    <n v="0.3"/>
    <n v="-25.3764"/>
    <x v="1"/>
  </r>
  <r>
    <n v="3940"/>
    <x v="1944"/>
    <s v="10/12/2016"/>
    <x v="5"/>
    <x v="3"/>
    <x v="708"/>
    <s v="Mark Hamilton"/>
    <x v="0"/>
    <s v="United States"/>
    <s v="Greenwood"/>
    <x v="14"/>
    <n v="46142"/>
    <x v="2"/>
    <x v="463"/>
    <x v="0"/>
    <x v="1"/>
    <x v="464"/>
    <n v="1424.9"/>
    <n v="5"/>
    <n v="0"/>
    <n v="356.22500000000002"/>
    <x v="7"/>
  </r>
  <r>
    <n v="3941"/>
    <x v="1945"/>
    <s v="18/5/2017"/>
    <x v="254"/>
    <x v="1"/>
    <x v="358"/>
    <s v="Toby Swindell"/>
    <x v="0"/>
    <s v="United States"/>
    <s v="New York City"/>
    <x v="15"/>
    <n v="10024"/>
    <x v="3"/>
    <x v="1027"/>
    <x v="0"/>
    <x v="5"/>
    <x v="1018"/>
    <n v="14.56"/>
    <n v="2"/>
    <n v="0"/>
    <n v="6.2607999999999997"/>
    <x v="3"/>
  </r>
  <r>
    <n v="3942"/>
    <x v="1945"/>
    <s v="18/5/2017"/>
    <x v="254"/>
    <x v="1"/>
    <x v="358"/>
    <s v="Toby Swindell"/>
    <x v="0"/>
    <s v="United States"/>
    <s v="New York City"/>
    <x v="15"/>
    <n v="10024"/>
    <x v="3"/>
    <x v="536"/>
    <x v="1"/>
    <x v="8"/>
    <x v="536"/>
    <n v="3.048"/>
    <n v="1"/>
    <n v="0.2"/>
    <n v="1.0286999999999999"/>
    <x v="3"/>
  </r>
  <r>
    <n v="3943"/>
    <x v="1946"/>
    <s v="27/5/2017"/>
    <x v="990"/>
    <x v="0"/>
    <x v="13"/>
    <s v="Eric Hoffmann"/>
    <x v="0"/>
    <s v="United States"/>
    <s v="Memphis"/>
    <x v="18"/>
    <n v="38109"/>
    <x v="0"/>
    <x v="778"/>
    <x v="1"/>
    <x v="10"/>
    <x v="777"/>
    <n v="25.92"/>
    <n v="5"/>
    <n v="0.2"/>
    <n v="9.0719999999999992"/>
    <x v="4"/>
  </r>
  <r>
    <n v="3944"/>
    <x v="1947"/>
    <s v="23/6/2016"/>
    <x v="991"/>
    <x v="1"/>
    <x v="726"/>
    <s v="Maureen Gnade"/>
    <x v="0"/>
    <s v="United States"/>
    <s v="Buffalo"/>
    <x v="15"/>
    <n v="14215"/>
    <x v="3"/>
    <x v="1420"/>
    <x v="1"/>
    <x v="14"/>
    <x v="1408"/>
    <n v="835.17"/>
    <n v="7"/>
    <n v="0"/>
    <n v="16.703399999999998"/>
    <x v="2"/>
  </r>
  <r>
    <n v="3945"/>
    <x v="1948"/>
    <s v="16/5/2016"/>
    <x v="662"/>
    <x v="0"/>
    <x v="157"/>
    <s v="Denny Ordway"/>
    <x v="0"/>
    <s v="United States"/>
    <s v="Los Angeles"/>
    <x v="1"/>
    <n v="90036"/>
    <x v="1"/>
    <x v="609"/>
    <x v="1"/>
    <x v="10"/>
    <x v="609"/>
    <n v="17.34"/>
    <n v="3"/>
    <n v="0"/>
    <n v="8.4966000000000008"/>
    <x v="3"/>
  </r>
  <r>
    <n v="3946"/>
    <x v="1949"/>
    <s v="18/11/2017"/>
    <x v="122"/>
    <x v="1"/>
    <x v="578"/>
    <s v="Art Ferguson"/>
    <x v="0"/>
    <s v="United States"/>
    <s v="Homestead"/>
    <x v="2"/>
    <n v="33030"/>
    <x v="0"/>
    <x v="1486"/>
    <x v="1"/>
    <x v="10"/>
    <x v="1473"/>
    <n v="44.384"/>
    <n v="1"/>
    <n v="0.2"/>
    <n v="15.5344"/>
    <x v="3"/>
  </r>
  <r>
    <n v="3947"/>
    <x v="1949"/>
    <s v="18/11/2017"/>
    <x v="122"/>
    <x v="1"/>
    <x v="578"/>
    <s v="Art Ferguson"/>
    <x v="0"/>
    <s v="United States"/>
    <s v="Homestead"/>
    <x v="2"/>
    <n v="33030"/>
    <x v="0"/>
    <x v="327"/>
    <x v="1"/>
    <x v="14"/>
    <x v="327"/>
    <n v="2.944"/>
    <n v="1"/>
    <n v="0.2"/>
    <n v="-0.66239999999999999"/>
    <x v="3"/>
  </r>
  <r>
    <n v="3948"/>
    <x v="1950"/>
    <s v="18/11/2016"/>
    <x v="407"/>
    <x v="1"/>
    <x v="17"/>
    <s v="Steve Nguyen"/>
    <x v="2"/>
    <s v="United States"/>
    <s v="Pasadena"/>
    <x v="5"/>
    <n v="77506"/>
    <x v="2"/>
    <x v="181"/>
    <x v="1"/>
    <x v="6"/>
    <x v="182"/>
    <n v="6.3680000000000003"/>
    <n v="2"/>
    <n v="0.2"/>
    <n v="1.0347999999999999"/>
    <x v="1"/>
  </r>
  <r>
    <n v="3949"/>
    <x v="1950"/>
    <s v="18/11/2016"/>
    <x v="407"/>
    <x v="1"/>
    <x v="17"/>
    <s v="Steve Nguyen"/>
    <x v="2"/>
    <s v="United States"/>
    <s v="Pasadena"/>
    <x v="5"/>
    <n v="77506"/>
    <x v="2"/>
    <x v="580"/>
    <x v="1"/>
    <x v="2"/>
    <x v="580"/>
    <n v="48.847999999999999"/>
    <n v="2"/>
    <n v="0.2"/>
    <n v="15.8756"/>
    <x v="1"/>
  </r>
  <r>
    <n v="3950"/>
    <x v="1950"/>
    <s v="18/11/2016"/>
    <x v="407"/>
    <x v="1"/>
    <x v="17"/>
    <s v="Steve Nguyen"/>
    <x v="2"/>
    <s v="United States"/>
    <s v="Pasadena"/>
    <x v="5"/>
    <n v="77506"/>
    <x v="2"/>
    <x v="314"/>
    <x v="1"/>
    <x v="10"/>
    <x v="314"/>
    <n v="19.648"/>
    <n v="2"/>
    <n v="0.2"/>
    <n v="6.6311999999999998"/>
    <x v="1"/>
  </r>
  <r>
    <n v="3951"/>
    <x v="1950"/>
    <s v="18/11/2016"/>
    <x v="407"/>
    <x v="1"/>
    <x v="17"/>
    <s v="Steve Nguyen"/>
    <x v="2"/>
    <s v="United States"/>
    <s v="Pasadena"/>
    <x v="5"/>
    <n v="77506"/>
    <x v="2"/>
    <x v="163"/>
    <x v="0"/>
    <x v="1"/>
    <x v="164"/>
    <n v="255.108"/>
    <n v="6"/>
    <n v="0.3"/>
    <n v="-18.222000000000001"/>
    <x v="1"/>
  </r>
  <r>
    <n v="3952"/>
    <x v="1951"/>
    <s v="28/11/2014"/>
    <x v="457"/>
    <x v="0"/>
    <x v="373"/>
    <s v="Mary O'Rourke"/>
    <x v="0"/>
    <s v="United States"/>
    <s v="Freeport"/>
    <x v="15"/>
    <n v="11520"/>
    <x v="3"/>
    <x v="828"/>
    <x v="1"/>
    <x v="8"/>
    <x v="824"/>
    <n v="17.248000000000001"/>
    <n v="2"/>
    <n v="0.2"/>
    <n v="6.0368000000000004"/>
    <x v="4"/>
  </r>
  <r>
    <n v="3953"/>
    <x v="1952"/>
    <s v="1/3/2016"/>
    <x v="599"/>
    <x v="1"/>
    <x v="21"/>
    <s v="Odella Nelson"/>
    <x v="1"/>
    <s v="United States"/>
    <s v="Denver"/>
    <x v="22"/>
    <n v="80219"/>
    <x v="1"/>
    <x v="1607"/>
    <x v="2"/>
    <x v="7"/>
    <x v="1598"/>
    <n v="159.98400000000001"/>
    <n v="2"/>
    <n v="0.2"/>
    <n v="13.9986"/>
    <x v="2"/>
  </r>
  <r>
    <n v="3954"/>
    <x v="1953"/>
    <s v="15/1/2017"/>
    <x v="992"/>
    <x v="1"/>
    <x v="183"/>
    <s v="Sanjit Chand"/>
    <x v="0"/>
    <s v="United States"/>
    <s v="Quincy"/>
    <x v="31"/>
    <n v="2169"/>
    <x v="3"/>
    <x v="69"/>
    <x v="1"/>
    <x v="10"/>
    <x v="69"/>
    <n v="12.7"/>
    <n v="2"/>
    <n v="0"/>
    <n v="5.8419999999999996"/>
    <x v="1"/>
  </r>
  <r>
    <n v="3955"/>
    <x v="1954"/>
    <s v="4/4/2014"/>
    <x v="568"/>
    <x v="1"/>
    <x v="384"/>
    <s v="Maurice Satty"/>
    <x v="0"/>
    <s v="United States"/>
    <s v="Detroit"/>
    <x v="12"/>
    <n v="48205"/>
    <x v="2"/>
    <x v="493"/>
    <x v="0"/>
    <x v="5"/>
    <x v="493"/>
    <n v="5.47"/>
    <n v="1"/>
    <n v="0"/>
    <n v="2.3521000000000001"/>
    <x v="3"/>
  </r>
  <r>
    <n v="3956"/>
    <x v="1954"/>
    <s v="4/4/2014"/>
    <x v="568"/>
    <x v="1"/>
    <x v="384"/>
    <s v="Maurice Satty"/>
    <x v="0"/>
    <s v="United States"/>
    <s v="Detroit"/>
    <x v="12"/>
    <n v="48205"/>
    <x v="2"/>
    <x v="1041"/>
    <x v="1"/>
    <x v="6"/>
    <x v="1030"/>
    <n v="79.36"/>
    <n v="4"/>
    <n v="0"/>
    <n v="23.808"/>
    <x v="3"/>
  </r>
  <r>
    <n v="3957"/>
    <x v="1955"/>
    <s v="26/6/2016"/>
    <x v="480"/>
    <x v="1"/>
    <x v="35"/>
    <s v="Duane Noonan"/>
    <x v="0"/>
    <s v="United States"/>
    <s v="San Francisco"/>
    <x v="1"/>
    <n v="94109"/>
    <x v="1"/>
    <x v="1256"/>
    <x v="0"/>
    <x v="5"/>
    <x v="1240"/>
    <n v="22.14"/>
    <n v="3"/>
    <n v="0"/>
    <n v="6.4206000000000003"/>
    <x v="2"/>
  </r>
  <r>
    <n v="3958"/>
    <x v="1956"/>
    <s v="29/5/2016"/>
    <x v="993"/>
    <x v="1"/>
    <x v="181"/>
    <s v="Raymond Buch"/>
    <x v="0"/>
    <s v="United States"/>
    <s v="Nashville"/>
    <x v="18"/>
    <n v="37211"/>
    <x v="0"/>
    <x v="1095"/>
    <x v="1"/>
    <x v="8"/>
    <x v="1085"/>
    <n v="11.276999999999999"/>
    <n v="3"/>
    <n v="0.7"/>
    <n v="-8.6456999999999997"/>
    <x v="1"/>
  </r>
  <r>
    <n v="3959"/>
    <x v="1956"/>
    <s v="29/5/2016"/>
    <x v="993"/>
    <x v="1"/>
    <x v="181"/>
    <s v="Raymond Buch"/>
    <x v="0"/>
    <s v="United States"/>
    <s v="Nashville"/>
    <x v="18"/>
    <n v="37211"/>
    <x v="0"/>
    <x v="324"/>
    <x v="1"/>
    <x v="6"/>
    <x v="324"/>
    <n v="4.4480000000000004"/>
    <n v="2"/>
    <n v="0.2"/>
    <n v="0.33360000000000001"/>
    <x v="1"/>
  </r>
  <r>
    <n v="3960"/>
    <x v="1956"/>
    <s v="29/5/2016"/>
    <x v="993"/>
    <x v="1"/>
    <x v="181"/>
    <s v="Raymond Buch"/>
    <x v="0"/>
    <s v="United States"/>
    <s v="Nashville"/>
    <x v="18"/>
    <n v="37211"/>
    <x v="0"/>
    <x v="1608"/>
    <x v="0"/>
    <x v="5"/>
    <x v="1599"/>
    <n v="44.76"/>
    <n v="3"/>
    <n v="0.2"/>
    <n v="14.547000000000001"/>
    <x v="1"/>
  </r>
  <r>
    <n v="3961"/>
    <x v="1957"/>
    <s v="19/10/2015"/>
    <x v="994"/>
    <x v="1"/>
    <x v="468"/>
    <s v="Nicole Hansen"/>
    <x v="1"/>
    <s v="United States"/>
    <s v="Detroit"/>
    <x v="12"/>
    <n v="48227"/>
    <x v="2"/>
    <x v="1206"/>
    <x v="1"/>
    <x v="8"/>
    <x v="1191"/>
    <n v="38.28"/>
    <n v="6"/>
    <n v="0"/>
    <n v="17.608799999999999"/>
    <x v="3"/>
  </r>
  <r>
    <n v="3962"/>
    <x v="1957"/>
    <s v="19/10/2015"/>
    <x v="994"/>
    <x v="1"/>
    <x v="468"/>
    <s v="Nicole Hansen"/>
    <x v="1"/>
    <s v="United States"/>
    <s v="Detroit"/>
    <x v="12"/>
    <n v="48227"/>
    <x v="2"/>
    <x v="993"/>
    <x v="2"/>
    <x v="7"/>
    <x v="985"/>
    <n v="149.94999999999999"/>
    <n v="5"/>
    <n v="0"/>
    <n v="44.984999999999999"/>
    <x v="3"/>
  </r>
  <r>
    <n v="3963"/>
    <x v="1958"/>
    <s v="19/2/2017"/>
    <x v="971"/>
    <x v="2"/>
    <x v="525"/>
    <s v="Emily Ducich"/>
    <x v="2"/>
    <s v="United States"/>
    <s v="Los Angeles"/>
    <x v="1"/>
    <n v="90045"/>
    <x v="1"/>
    <x v="1005"/>
    <x v="1"/>
    <x v="6"/>
    <x v="997"/>
    <n v="12.84"/>
    <n v="3"/>
    <n v="0"/>
    <n v="3.4668000000000001"/>
    <x v="6"/>
  </r>
  <r>
    <n v="3964"/>
    <x v="1958"/>
    <s v="19/2/2017"/>
    <x v="971"/>
    <x v="2"/>
    <x v="525"/>
    <s v="Emily Ducich"/>
    <x v="2"/>
    <s v="United States"/>
    <s v="Los Angeles"/>
    <x v="1"/>
    <n v="90045"/>
    <x v="1"/>
    <x v="943"/>
    <x v="0"/>
    <x v="5"/>
    <x v="936"/>
    <n v="44.67"/>
    <n v="3"/>
    <n v="0"/>
    <n v="12.0609"/>
    <x v="6"/>
  </r>
  <r>
    <n v="3965"/>
    <x v="1959"/>
    <s v="22/9/2016"/>
    <x v="961"/>
    <x v="1"/>
    <x v="617"/>
    <s v="Pierre Wener"/>
    <x v="0"/>
    <s v="United States"/>
    <s v="Philadelphia"/>
    <x v="9"/>
    <n v="19140"/>
    <x v="3"/>
    <x v="1609"/>
    <x v="1"/>
    <x v="6"/>
    <x v="1600"/>
    <n v="7.8719999999999999"/>
    <n v="3"/>
    <n v="0.2"/>
    <n v="0.88560000000000005"/>
    <x v="5"/>
  </r>
  <r>
    <n v="3966"/>
    <x v="1960"/>
    <s v="12/11/2014"/>
    <x v="995"/>
    <x v="0"/>
    <x v="664"/>
    <s v="Denise Monton"/>
    <x v="1"/>
    <s v="United States"/>
    <s v="Asheville"/>
    <x v="3"/>
    <n v="28806"/>
    <x v="0"/>
    <x v="279"/>
    <x v="1"/>
    <x v="6"/>
    <x v="279"/>
    <n v="7.8719999999999999"/>
    <n v="3"/>
    <n v="0.2"/>
    <n v="0.88560000000000005"/>
    <x v="3"/>
  </r>
  <r>
    <n v="3967"/>
    <x v="1961"/>
    <s v="1/4/2016"/>
    <x v="996"/>
    <x v="1"/>
    <x v="386"/>
    <s v="Don Weiss"/>
    <x v="0"/>
    <s v="United States"/>
    <s v="New York City"/>
    <x v="15"/>
    <n v="10024"/>
    <x v="3"/>
    <x v="666"/>
    <x v="1"/>
    <x v="6"/>
    <x v="666"/>
    <n v="88.04"/>
    <n v="4"/>
    <n v="0"/>
    <n v="22.8904"/>
    <x v="3"/>
  </r>
  <r>
    <n v="3968"/>
    <x v="1962"/>
    <s v="20/5/2016"/>
    <x v="213"/>
    <x v="2"/>
    <x v="258"/>
    <s v="Eugene Hildebrand"/>
    <x v="2"/>
    <s v="United States"/>
    <s v="Colorado Springs"/>
    <x v="22"/>
    <n v="80906"/>
    <x v="1"/>
    <x v="612"/>
    <x v="1"/>
    <x v="8"/>
    <x v="612"/>
    <n v="40.634999999999998"/>
    <n v="7"/>
    <n v="0.7"/>
    <n v="-32.508000000000003"/>
    <x v="0"/>
  </r>
  <r>
    <n v="3969"/>
    <x v="1963"/>
    <s v="1/6/2015"/>
    <x v="997"/>
    <x v="1"/>
    <x v="722"/>
    <s v="Katrina Edelman"/>
    <x v="1"/>
    <s v="United States"/>
    <s v="San Antonio"/>
    <x v="5"/>
    <n v="78207"/>
    <x v="2"/>
    <x v="175"/>
    <x v="1"/>
    <x v="8"/>
    <x v="176"/>
    <n v="5.7279999999999998"/>
    <n v="8"/>
    <n v="0.8"/>
    <n v="-9.1647999999999996"/>
    <x v="1"/>
  </r>
  <r>
    <n v="3970"/>
    <x v="1963"/>
    <s v="1/6/2015"/>
    <x v="997"/>
    <x v="1"/>
    <x v="722"/>
    <s v="Katrina Edelman"/>
    <x v="1"/>
    <s v="United States"/>
    <s v="San Antonio"/>
    <x v="5"/>
    <n v="78207"/>
    <x v="2"/>
    <x v="1610"/>
    <x v="1"/>
    <x v="10"/>
    <x v="1601"/>
    <n v="42.24"/>
    <n v="10"/>
    <n v="0.2"/>
    <n v="13.2"/>
    <x v="1"/>
  </r>
  <r>
    <n v="3971"/>
    <x v="1964"/>
    <s v="22/11/2014"/>
    <x v="158"/>
    <x v="1"/>
    <x v="727"/>
    <s v="Susan Pistek"/>
    <x v="0"/>
    <s v="United States"/>
    <s v="Los Angeles"/>
    <x v="1"/>
    <n v="90036"/>
    <x v="1"/>
    <x v="1357"/>
    <x v="1"/>
    <x v="10"/>
    <x v="1343"/>
    <n v="53.82"/>
    <n v="9"/>
    <n v="0"/>
    <n v="24.219000000000001"/>
    <x v="1"/>
  </r>
  <r>
    <n v="3972"/>
    <x v="1965"/>
    <s v="22/2/2015"/>
    <x v="998"/>
    <x v="0"/>
    <x v="390"/>
    <s v="Penelope Sewall"/>
    <x v="2"/>
    <s v="United States"/>
    <s v="Sterling Heights"/>
    <x v="12"/>
    <n v="48310"/>
    <x v="2"/>
    <x v="1500"/>
    <x v="1"/>
    <x v="6"/>
    <x v="1488"/>
    <n v="79.36"/>
    <n v="4"/>
    <n v="0"/>
    <n v="20.633600000000001"/>
    <x v="4"/>
  </r>
  <r>
    <n v="3973"/>
    <x v="1966"/>
    <s v="29/3/2016"/>
    <x v="944"/>
    <x v="1"/>
    <x v="49"/>
    <s v="Janet Martin"/>
    <x v="0"/>
    <s v="United States"/>
    <s v="New York City"/>
    <x v="15"/>
    <n v="10009"/>
    <x v="3"/>
    <x v="949"/>
    <x v="1"/>
    <x v="10"/>
    <x v="942"/>
    <n v="13.48"/>
    <n v="2"/>
    <n v="0"/>
    <n v="6.74"/>
    <x v="1"/>
  </r>
  <r>
    <n v="3974"/>
    <x v="1966"/>
    <s v="29/3/2016"/>
    <x v="944"/>
    <x v="1"/>
    <x v="49"/>
    <s v="Janet Martin"/>
    <x v="0"/>
    <s v="United States"/>
    <s v="New York City"/>
    <x v="15"/>
    <n v="10009"/>
    <x v="3"/>
    <x v="985"/>
    <x v="1"/>
    <x v="8"/>
    <x v="978"/>
    <n v="29.8"/>
    <n v="5"/>
    <n v="0.2"/>
    <n v="9.3125"/>
    <x v="1"/>
  </r>
  <r>
    <n v="3975"/>
    <x v="1966"/>
    <s v="29/3/2016"/>
    <x v="944"/>
    <x v="1"/>
    <x v="49"/>
    <s v="Janet Martin"/>
    <x v="0"/>
    <s v="United States"/>
    <s v="New York City"/>
    <x v="15"/>
    <n v="10009"/>
    <x v="3"/>
    <x v="28"/>
    <x v="0"/>
    <x v="5"/>
    <x v="28"/>
    <n v="414"/>
    <n v="8"/>
    <n v="0"/>
    <n v="124.2"/>
    <x v="1"/>
  </r>
  <r>
    <n v="3976"/>
    <x v="1966"/>
    <s v="29/3/2016"/>
    <x v="944"/>
    <x v="1"/>
    <x v="49"/>
    <s v="Janet Martin"/>
    <x v="0"/>
    <s v="United States"/>
    <s v="New York City"/>
    <x v="15"/>
    <n v="10009"/>
    <x v="3"/>
    <x v="777"/>
    <x v="1"/>
    <x v="8"/>
    <x v="776"/>
    <n v="41.328000000000003"/>
    <n v="7"/>
    <n v="0.2"/>
    <n v="14.981400000000001"/>
    <x v="1"/>
  </r>
  <r>
    <n v="3977"/>
    <x v="1967"/>
    <s v="22/10/2016"/>
    <x v="351"/>
    <x v="2"/>
    <x v="518"/>
    <s v="Eric Barreto"/>
    <x v="0"/>
    <s v="United States"/>
    <s v="Richmond"/>
    <x v="17"/>
    <n v="23223"/>
    <x v="0"/>
    <x v="1611"/>
    <x v="0"/>
    <x v="5"/>
    <x v="1602"/>
    <n v="39.92"/>
    <n v="4"/>
    <n v="0"/>
    <n v="11.1776"/>
    <x v="4"/>
  </r>
  <r>
    <n v="3978"/>
    <x v="1968"/>
    <s v="2/10/2017"/>
    <x v="951"/>
    <x v="1"/>
    <x v="435"/>
    <s v="Frank Gastineau"/>
    <x v="2"/>
    <s v="United States"/>
    <s v="Seattle"/>
    <x v="4"/>
    <n v="98105"/>
    <x v="1"/>
    <x v="127"/>
    <x v="1"/>
    <x v="13"/>
    <x v="128"/>
    <n v="8.94"/>
    <n v="3"/>
    <n v="0"/>
    <n v="4.1124000000000001"/>
    <x v="3"/>
  </r>
  <r>
    <n v="3979"/>
    <x v="1968"/>
    <s v="2/10/2017"/>
    <x v="951"/>
    <x v="1"/>
    <x v="435"/>
    <s v="Frank Gastineau"/>
    <x v="2"/>
    <s v="United States"/>
    <s v="Seattle"/>
    <x v="4"/>
    <n v="98105"/>
    <x v="1"/>
    <x v="509"/>
    <x v="2"/>
    <x v="7"/>
    <x v="509"/>
    <n v="84.784000000000006"/>
    <n v="2"/>
    <n v="0.2"/>
    <n v="-20.136199999999999"/>
    <x v="3"/>
  </r>
  <r>
    <n v="3980"/>
    <x v="1969"/>
    <s v="23/12/2014"/>
    <x v="999"/>
    <x v="1"/>
    <x v="260"/>
    <s v="Tiffany House"/>
    <x v="1"/>
    <s v="United States"/>
    <s v="New York City"/>
    <x v="15"/>
    <n v="10024"/>
    <x v="3"/>
    <x v="972"/>
    <x v="0"/>
    <x v="3"/>
    <x v="966"/>
    <n v="53.316000000000003"/>
    <n v="2"/>
    <n v="0.4"/>
    <n v="-19.549199999999999"/>
    <x v="1"/>
  </r>
  <r>
    <n v="3981"/>
    <x v="1969"/>
    <s v="23/12/2014"/>
    <x v="999"/>
    <x v="1"/>
    <x v="260"/>
    <s v="Tiffany House"/>
    <x v="1"/>
    <s v="United States"/>
    <s v="New York City"/>
    <x v="15"/>
    <n v="10024"/>
    <x v="3"/>
    <x v="551"/>
    <x v="1"/>
    <x v="9"/>
    <x v="550"/>
    <n v="56.52"/>
    <n v="3"/>
    <n v="0"/>
    <n v="15.8256"/>
    <x v="1"/>
  </r>
  <r>
    <n v="3982"/>
    <x v="1970"/>
    <s v="15/12/2017"/>
    <x v="404"/>
    <x v="1"/>
    <x v="484"/>
    <s v="Paul Lucas"/>
    <x v="2"/>
    <s v="United States"/>
    <s v="Seattle"/>
    <x v="4"/>
    <n v="98115"/>
    <x v="1"/>
    <x v="560"/>
    <x v="0"/>
    <x v="5"/>
    <x v="559"/>
    <n v="22.77"/>
    <n v="3"/>
    <n v="0"/>
    <n v="9.7911000000000001"/>
    <x v="3"/>
  </r>
  <r>
    <n v="3983"/>
    <x v="1971"/>
    <s v="7/7/2016"/>
    <x v="1000"/>
    <x v="0"/>
    <x v="666"/>
    <s v="Christopher Conant"/>
    <x v="0"/>
    <s v="United States"/>
    <s v="Los Angeles"/>
    <x v="1"/>
    <n v="90045"/>
    <x v="1"/>
    <x v="51"/>
    <x v="0"/>
    <x v="1"/>
    <x v="51"/>
    <n v="287.96800000000002"/>
    <n v="4"/>
    <n v="0.2"/>
    <n v="-3.5996000000000001"/>
    <x v="4"/>
  </r>
  <r>
    <n v="3984"/>
    <x v="1971"/>
    <s v="7/7/2016"/>
    <x v="1000"/>
    <x v="0"/>
    <x v="666"/>
    <s v="Christopher Conant"/>
    <x v="0"/>
    <s v="United States"/>
    <s v="Los Angeles"/>
    <x v="1"/>
    <n v="90045"/>
    <x v="1"/>
    <x v="1293"/>
    <x v="2"/>
    <x v="16"/>
    <x v="1279"/>
    <n v="2799.96"/>
    <n v="5"/>
    <n v="0.2"/>
    <n v="944.98649999999998"/>
    <x v="4"/>
  </r>
  <r>
    <n v="3985"/>
    <x v="1971"/>
    <s v="7/7/2016"/>
    <x v="1000"/>
    <x v="0"/>
    <x v="666"/>
    <s v="Christopher Conant"/>
    <x v="0"/>
    <s v="United States"/>
    <s v="Los Angeles"/>
    <x v="1"/>
    <n v="90045"/>
    <x v="1"/>
    <x v="1438"/>
    <x v="1"/>
    <x v="10"/>
    <x v="1426"/>
    <n v="48.94"/>
    <n v="1"/>
    <n v="0"/>
    <n v="24.47"/>
    <x v="4"/>
  </r>
  <r>
    <n v="3986"/>
    <x v="1972"/>
    <s v="17/4/2016"/>
    <x v="180"/>
    <x v="1"/>
    <x v="341"/>
    <s v="Jessica Myrick"/>
    <x v="0"/>
    <s v="United States"/>
    <s v="Lakewood"/>
    <x v="1"/>
    <n v="90712"/>
    <x v="1"/>
    <x v="713"/>
    <x v="0"/>
    <x v="0"/>
    <x v="712"/>
    <n v="257.49900000000002"/>
    <n v="3"/>
    <n v="0.15"/>
    <n v="24.235199999999999"/>
    <x v="1"/>
  </r>
  <r>
    <n v="3987"/>
    <x v="1973"/>
    <s v="8/4/2017"/>
    <x v="1001"/>
    <x v="1"/>
    <x v="580"/>
    <s v="Karen Ferguson"/>
    <x v="2"/>
    <s v="United States"/>
    <s v="Plainfield"/>
    <x v="30"/>
    <n v="7060"/>
    <x v="3"/>
    <x v="486"/>
    <x v="1"/>
    <x v="4"/>
    <x v="486"/>
    <n v="2591.56"/>
    <n v="4"/>
    <n v="0"/>
    <n v="621.97439999999995"/>
    <x v="5"/>
  </r>
  <r>
    <n v="3988"/>
    <x v="1973"/>
    <s v="8/4/2017"/>
    <x v="1001"/>
    <x v="1"/>
    <x v="580"/>
    <s v="Karen Ferguson"/>
    <x v="2"/>
    <s v="United States"/>
    <s v="Plainfield"/>
    <x v="30"/>
    <n v="7060"/>
    <x v="3"/>
    <x v="1612"/>
    <x v="1"/>
    <x v="9"/>
    <x v="1603"/>
    <n v="41.95"/>
    <n v="5"/>
    <n v="0"/>
    <n v="10.487500000000001"/>
    <x v="5"/>
  </r>
  <r>
    <n v="3989"/>
    <x v="1974"/>
    <s v="17/4/2016"/>
    <x v="1002"/>
    <x v="1"/>
    <x v="728"/>
    <s v="Charles Sheldon"/>
    <x v="1"/>
    <s v="United States"/>
    <s v="Columbia"/>
    <x v="18"/>
    <n v="38401"/>
    <x v="0"/>
    <x v="1613"/>
    <x v="0"/>
    <x v="5"/>
    <x v="1604"/>
    <n v="79.12"/>
    <n v="5"/>
    <n v="0.2"/>
    <n v="13.846"/>
    <x v="3"/>
  </r>
  <r>
    <n v="3990"/>
    <x v="1975"/>
    <s v="25/11/2014"/>
    <x v="680"/>
    <x v="0"/>
    <x v="481"/>
    <s v="Andy Reiter"/>
    <x v="0"/>
    <s v="United States"/>
    <s v="Woonsocket"/>
    <x v="34"/>
    <n v="2895"/>
    <x v="3"/>
    <x v="750"/>
    <x v="0"/>
    <x v="5"/>
    <x v="748"/>
    <n v="52.96"/>
    <n v="2"/>
    <n v="0"/>
    <n v="20.1248"/>
    <x v="4"/>
  </r>
  <r>
    <n v="3991"/>
    <x v="1976"/>
    <s v="3/11/2014"/>
    <x v="821"/>
    <x v="1"/>
    <x v="474"/>
    <s v="Maxwell Schwartz"/>
    <x v="0"/>
    <s v="United States"/>
    <s v="Lancaster"/>
    <x v="9"/>
    <n v="17602"/>
    <x v="3"/>
    <x v="1420"/>
    <x v="1"/>
    <x v="14"/>
    <x v="1408"/>
    <n v="286.34399999999999"/>
    <n v="3"/>
    <n v="0.2"/>
    <n v="-64.427400000000006"/>
    <x v="3"/>
  </r>
  <r>
    <n v="3992"/>
    <x v="1977"/>
    <s v="1/5/2015"/>
    <x v="27"/>
    <x v="1"/>
    <x v="106"/>
    <s v="David Bremer"/>
    <x v="1"/>
    <s v="United States"/>
    <s v="Tampa"/>
    <x v="2"/>
    <n v="33614"/>
    <x v="0"/>
    <x v="750"/>
    <x v="0"/>
    <x v="5"/>
    <x v="748"/>
    <n v="63.552"/>
    <n v="3"/>
    <n v="0.2"/>
    <n v="14.299200000000001"/>
    <x v="1"/>
  </r>
  <r>
    <n v="3993"/>
    <x v="1977"/>
    <s v="1/5/2015"/>
    <x v="27"/>
    <x v="1"/>
    <x v="106"/>
    <s v="David Bremer"/>
    <x v="1"/>
    <s v="United States"/>
    <s v="Tampa"/>
    <x v="2"/>
    <n v="33614"/>
    <x v="0"/>
    <x v="610"/>
    <x v="1"/>
    <x v="14"/>
    <x v="610"/>
    <n v="41.375999999999998"/>
    <n v="3"/>
    <n v="0.2"/>
    <n v="4.6547999999999998"/>
    <x v="1"/>
  </r>
  <r>
    <n v="3994"/>
    <x v="1977"/>
    <s v="1/5/2015"/>
    <x v="27"/>
    <x v="1"/>
    <x v="106"/>
    <s v="David Bremer"/>
    <x v="1"/>
    <s v="United States"/>
    <s v="Tampa"/>
    <x v="2"/>
    <n v="33614"/>
    <x v="0"/>
    <x v="915"/>
    <x v="1"/>
    <x v="6"/>
    <x v="907"/>
    <n v="172.70400000000001"/>
    <n v="6"/>
    <n v="0.2"/>
    <n v="10.794"/>
    <x v="1"/>
  </r>
  <r>
    <n v="3995"/>
    <x v="1978"/>
    <s v="8/3/2015"/>
    <x v="1003"/>
    <x v="1"/>
    <x v="729"/>
    <s v="Dana Kaydos"/>
    <x v="0"/>
    <s v="United States"/>
    <s v="Kenosha"/>
    <x v="6"/>
    <n v="53142"/>
    <x v="2"/>
    <x v="1528"/>
    <x v="0"/>
    <x v="0"/>
    <x v="1515"/>
    <n v="512.94000000000005"/>
    <n v="3"/>
    <n v="0"/>
    <n v="97.458600000000004"/>
    <x v="1"/>
  </r>
  <r>
    <n v="3996"/>
    <x v="1978"/>
    <s v="8/3/2015"/>
    <x v="1003"/>
    <x v="1"/>
    <x v="729"/>
    <s v="Dana Kaydos"/>
    <x v="0"/>
    <s v="United States"/>
    <s v="Kenosha"/>
    <x v="6"/>
    <n v="53142"/>
    <x v="2"/>
    <x v="1265"/>
    <x v="0"/>
    <x v="1"/>
    <x v="1249"/>
    <n v="860.93"/>
    <n v="7"/>
    <n v="0"/>
    <n v="189.40459999999999"/>
    <x v="1"/>
  </r>
  <r>
    <n v="3997"/>
    <x v="1978"/>
    <s v="8/3/2015"/>
    <x v="1003"/>
    <x v="1"/>
    <x v="729"/>
    <s v="Dana Kaydos"/>
    <x v="0"/>
    <s v="United States"/>
    <s v="Kenosha"/>
    <x v="6"/>
    <n v="53142"/>
    <x v="2"/>
    <x v="348"/>
    <x v="2"/>
    <x v="7"/>
    <x v="348"/>
    <n v="769.95"/>
    <n v="5"/>
    <n v="0"/>
    <n v="223.28550000000001"/>
    <x v="1"/>
  </r>
  <r>
    <n v="3998"/>
    <x v="1978"/>
    <s v="8/3/2015"/>
    <x v="1003"/>
    <x v="1"/>
    <x v="729"/>
    <s v="Dana Kaydos"/>
    <x v="0"/>
    <s v="United States"/>
    <s v="Kenosha"/>
    <x v="6"/>
    <n v="53142"/>
    <x v="2"/>
    <x v="1614"/>
    <x v="1"/>
    <x v="6"/>
    <x v="1605"/>
    <n v="14.98"/>
    <n v="1"/>
    <n v="0"/>
    <n v="4.4939999999999998"/>
    <x v="1"/>
  </r>
  <r>
    <n v="3999"/>
    <x v="1978"/>
    <s v="8/3/2015"/>
    <x v="1003"/>
    <x v="1"/>
    <x v="729"/>
    <s v="Dana Kaydos"/>
    <x v="0"/>
    <s v="United States"/>
    <s v="Kenosha"/>
    <x v="6"/>
    <n v="53142"/>
    <x v="2"/>
    <x v="1292"/>
    <x v="0"/>
    <x v="5"/>
    <x v="1278"/>
    <n v="373.08"/>
    <n v="6"/>
    <n v="0"/>
    <n v="82.077600000000004"/>
    <x v="1"/>
  </r>
  <r>
    <n v="4000"/>
    <x v="1979"/>
    <s v="17/7/2015"/>
    <x v="532"/>
    <x v="0"/>
    <x v="172"/>
    <s v="Michael Paige"/>
    <x v="1"/>
    <s v="United States"/>
    <s v="Port Saint Lucie"/>
    <x v="2"/>
    <n v="34952"/>
    <x v="0"/>
    <x v="266"/>
    <x v="0"/>
    <x v="0"/>
    <x v="266"/>
    <n v="231.92"/>
    <n v="5"/>
    <n v="0.2"/>
    <n v="5.798"/>
    <x v="0"/>
  </r>
  <r>
    <n v="4001"/>
    <x v="1980"/>
    <s v="11/10/2014"/>
    <x v="36"/>
    <x v="1"/>
    <x v="656"/>
    <s v="Dean percer"/>
    <x v="2"/>
    <s v="United States"/>
    <s v="Seattle"/>
    <x v="4"/>
    <n v="98115"/>
    <x v="1"/>
    <x v="1137"/>
    <x v="0"/>
    <x v="5"/>
    <x v="1125"/>
    <n v="63.47"/>
    <n v="11"/>
    <n v="0"/>
    <n v="19.041"/>
    <x v="3"/>
  </r>
  <r>
    <n v="4002"/>
    <x v="1980"/>
    <s v="11/10/2014"/>
    <x v="36"/>
    <x v="1"/>
    <x v="656"/>
    <s v="Dean percer"/>
    <x v="2"/>
    <s v="United States"/>
    <s v="Seattle"/>
    <x v="4"/>
    <n v="98115"/>
    <x v="1"/>
    <x v="1615"/>
    <x v="2"/>
    <x v="11"/>
    <x v="1606"/>
    <n v="345"/>
    <n v="5"/>
    <n v="0"/>
    <n v="58.65"/>
    <x v="3"/>
  </r>
  <r>
    <n v="4003"/>
    <x v="1981"/>
    <s v="3/3/2016"/>
    <x v="599"/>
    <x v="1"/>
    <x v="417"/>
    <s v="Chris Cortes"/>
    <x v="0"/>
    <s v="United States"/>
    <s v="San Antonio"/>
    <x v="5"/>
    <n v="78207"/>
    <x v="2"/>
    <x v="335"/>
    <x v="0"/>
    <x v="3"/>
    <x v="335"/>
    <n v="637.89599999999996"/>
    <n v="3"/>
    <n v="0.3"/>
    <n v="-127.5792"/>
    <x v="3"/>
  </r>
  <r>
    <n v="4004"/>
    <x v="1981"/>
    <s v="3/3/2016"/>
    <x v="599"/>
    <x v="1"/>
    <x v="417"/>
    <s v="Chris Cortes"/>
    <x v="0"/>
    <s v="United States"/>
    <s v="San Antonio"/>
    <x v="5"/>
    <n v="78207"/>
    <x v="2"/>
    <x v="1616"/>
    <x v="2"/>
    <x v="15"/>
    <x v="1607"/>
    <n v="287.91000000000003"/>
    <n v="3"/>
    <n v="0.4"/>
    <n v="33.589500000000001"/>
    <x v="3"/>
  </r>
  <r>
    <n v="4005"/>
    <x v="1981"/>
    <s v="3/3/2016"/>
    <x v="599"/>
    <x v="1"/>
    <x v="417"/>
    <s v="Chris Cortes"/>
    <x v="0"/>
    <s v="United States"/>
    <s v="San Antonio"/>
    <x v="5"/>
    <n v="78207"/>
    <x v="2"/>
    <x v="373"/>
    <x v="1"/>
    <x v="12"/>
    <x v="374"/>
    <n v="36.6"/>
    <n v="3"/>
    <n v="0.2"/>
    <n v="11.895"/>
    <x v="3"/>
  </r>
  <r>
    <n v="4006"/>
    <x v="1982"/>
    <s v="10/12/2015"/>
    <x v="313"/>
    <x v="1"/>
    <x v="730"/>
    <s v="Khloe Miller"/>
    <x v="0"/>
    <s v="United States"/>
    <s v="Roswell"/>
    <x v="32"/>
    <n v="30076"/>
    <x v="0"/>
    <x v="1325"/>
    <x v="1"/>
    <x v="6"/>
    <x v="772"/>
    <n v="1.78"/>
    <n v="1"/>
    <n v="0"/>
    <n v="0.49840000000000001"/>
    <x v="5"/>
  </r>
  <r>
    <n v="4007"/>
    <x v="1982"/>
    <s v="10/12/2015"/>
    <x v="313"/>
    <x v="1"/>
    <x v="730"/>
    <s v="Khloe Miller"/>
    <x v="0"/>
    <s v="United States"/>
    <s v="Roswell"/>
    <x v="32"/>
    <n v="30076"/>
    <x v="0"/>
    <x v="1440"/>
    <x v="1"/>
    <x v="10"/>
    <x v="1428"/>
    <n v="25.92"/>
    <n v="4"/>
    <n v="0"/>
    <n v="12.441599999999999"/>
    <x v="5"/>
  </r>
  <r>
    <n v="4008"/>
    <x v="1982"/>
    <s v="10/12/2015"/>
    <x v="313"/>
    <x v="1"/>
    <x v="730"/>
    <s v="Khloe Miller"/>
    <x v="0"/>
    <s v="United States"/>
    <s v="Roswell"/>
    <x v="32"/>
    <n v="30076"/>
    <x v="0"/>
    <x v="1617"/>
    <x v="2"/>
    <x v="11"/>
    <x v="1608"/>
    <n v="101.94"/>
    <n v="6"/>
    <n v="0"/>
    <n v="21.407399999999999"/>
    <x v="5"/>
  </r>
  <r>
    <n v="4009"/>
    <x v="1983"/>
    <s v="18/12/2015"/>
    <x v="190"/>
    <x v="1"/>
    <x v="149"/>
    <s v="Michael Kennedy"/>
    <x v="1"/>
    <s v="United States"/>
    <s v="Louisville"/>
    <x v="22"/>
    <n v="80027"/>
    <x v="1"/>
    <x v="1005"/>
    <x v="1"/>
    <x v="6"/>
    <x v="997"/>
    <n v="6.8479999999999999"/>
    <n v="2"/>
    <n v="0.2"/>
    <n v="0.59919999999999995"/>
    <x v="1"/>
  </r>
  <r>
    <n v="4010"/>
    <x v="1984"/>
    <s v="1/1/2017"/>
    <x v="838"/>
    <x v="1"/>
    <x v="56"/>
    <s v="Steven Cartwright"/>
    <x v="0"/>
    <s v="United States"/>
    <s v="Los Angeles"/>
    <x v="1"/>
    <n v="90036"/>
    <x v="1"/>
    <x v="1618"/>
    <x v="0"/>
    <x v="5"/>
    <x v="1609"/>
    <n v="474.43"/>
    <n v="11"/>
    <n v="0"/>
    <n v="199.26060000000001"/>
    <x v="1"/>
  </r>
  <r>
    <n v="4011"/>
    <x v="1985"/>
    <s v="21/11/2017"/>
    <x v="865"/>
    <x v="2"/>
    <x v="693"/>
    <s v="Cindy Chapman"/>
    <x v="0"/>
    <s v="United States"/>
    <s v="Philadelphia"/>
    <x v="9"/>
    <n v="19143"/>
    <x v="3"/>
    <x v="523"/>
    <x v="1"/>
    <x v="10"/>
    <x v="523"/>
    <n v="8.4480000000000004"/>
    <n v="2"/>
    <n v="0.2"/>
    <n v="2.64"/>
    <x v="0"/>
  </r>
  <r>
    <n v="4012"/>
    <x v="1985"/>
    <s v="21/11/2017"/>
    <x v="865"/>
    <x v="2"/>
    <x v="693"/>
    <s v="Cindy Chapman"/>
    <x v="0"/>
    <s v="United States"/>
    <s v="Philadelphia"/>
    <x v="9"/>
    <n v="19143"/>
    <x v="3"/>
    <x v="576"/>
    <x v="1"/>
    <x v="4"/>
    <x v="576"/>
    <n v="39.295999999999999"/>
    <n v="4"/>
    <n v="0.2"/>
    <n v="3.9296000000000002"/>
    <x v="0"/>
  </r>
  <r>
    <n v="4013"/>
    <x v="1986"/>
    <s v="22/12/2015"/>
    <x v="98"/>
    <x v="1"/>
    <x v="457"/>
    <s v="Beth Thompson"/>
    <x v="2"/>
    <s v="United States"/>
    <s v="Superior"/>
    <x v="6"/>
    <n v="54880"/>
    <x v="2"/>
    <x v="786"/>
    <x v="1"/>
    <x v="6"/>
    <x v="785"/>
    <n v="17.12"/>
    <n v="4"/>
    <n v="0"/>
    <n v="4.9648000000000003"/>
    <x v="3"/>
  </r>
  <r>
    <n v="4014"/>
    <x v="1987"/>
    <s v="23/8/2015"/>
    <x v="269"/>
    <x v="1"/>
    <x v="651"/>
    <s v="Fred Harton"/>
    <x v="0"/>
    <s v="United States"/>
    <s v="Atlanta"/>
    <x v="32"/>
    <n v="30318"/>
    <x v="0"/>
    <x v="1107"/>
    <x v="1"/>
    <x v="9"/>
    <x v="1096"/>
    <n v="542.94000000000005"/>
    <n v="3"/>
    <n v="0"/>
    <n v="152.0232"/>
    <x v="3"/>
  </r>
  <r>
    <n v="4015"/>
    <x v="1987"/>
    <s v="23/8/2015"/>
    <x v="269"/>
    <x v="1"/>
    <x v="651"/>
    <s v="Fred Harton"/>
    <x v="0"/>
    <s v="United States"/>
    <s v="Atlanta"/>
    <x v="32"/>
    <n v="30318"/>
    <x v="0"/>
    <x v="1186"/>
    <x v="1"/>
    <x v="2"/>
    <x v="1172"/>
    <n v="8.64"/>
    <n v="3"/>
    <n v="0"/>
    <n v="4.2336"/>
    <x v="3"/>
  </r>
  <r>
    <n v="4016"/>
    <x v="1987"/>
    <s v="23/8/2015"/>
    <x v="269"/>
    <x v="1"/>
    <x v="651"/>
    <s v="Fred Harton"/>
    <x v="0"/>
    <s v="United States"/>
    <s v="Atlanta"/>
    <x v="32"/>
    <n v="30318"/>
    <x v="0"/>
    <x v="1413"/>
    <x v="1"/>
    <x v="10"/>
    <x v="1400"/>
    <n v="193.8"/>
    <n v="5"/>
    <n v="0"/>
    <n v="94.962000000000003"/>
    <x v="3"/>
  </r>
  <r>
    <n v="4017"/>
    <x v="1987"/>
    <s v="23/8/2015"/>
    <x v="269"/>
    <x v="1"/>
    <x v="651"/>
    <s v="Fred Harton"/>
    <x v="0"/>
    <s v="United States"/>
    <s v="Atlanta"/>
    <x v="32"/>
    <n v="30318"/>
    <x v="0"/>
    <x v="1117"/>
    <x v="1"/>
    <x v="10"/>
    <x v="1105"/>
    <n v="21.4"/>
    <n v="5"/>
    <n v="0"/>
    <n v="9.6300000000000008"/>
    <x v="3"/>
  </r>
  <r>
    <n v="4018"/>
    <x v="1987"/>
    <s v="23/8/2015"/>
    <x v="269"/>
    <x v="1"/>
    <x v="651"/>
    <s v="Fred Harton"/>
    <x v="0"/>
    <s v="United States"/>
    <s v="Atlanta"/>
    <x v="32"/>
    <n v="30318"/>
    <x v="0"/>
    <x v="1619"/>
    <x v="1"/>
    <x v="10"/>
    <x v="1610"/>
    <n v="97.88"/>
    <n v="2"/>
    <n v="0"/>
    <n v="48.94"/>
    <x v="3"/>
  </r>
  <r>
    <n v="4019"/>
    <x v="1987"/>
    <s v="23/8/2015"/>
    <x v="269"/>
    <x v="1"/>
    <x v="651"/>
    <s v="Fred Harton"/>
    <x v="0"/>
    <s v="United States"/>
    <s v="Atlanta"/>
    <x v="32"/>
    <n v="30318"/>
    <x v="0"/>
    <x v="1130"/>
    <x v="2"/>
    <x v="11"/>
    <x v="1118"/>
    <n v="251.91"/>
    <n v="9"/>
    <n v="0"/>
    <n v="47.862900000000003"/>
    <x v="3"/>
  </r>
  <r>
    <n v="4020"/>
    <x v="1987"/>
    <s v="23/8/2015"/>
    <x v="269"/>
    <x v="1"/>
    <x v="651"/>
    <s v="Fred Harton"/>
    <x v="0"/>
    <s v="United States"/>
    <s v="Atlanta"/>
    <x v="32"/>
    <n v="30318"/>
    <x v="0"/>
    <x v="22"/>
    <x v="1"/>
    <x v="9"/>
    <x v="22"/>
    <n v="25.86"/>
    <n v="3"/>
    <n v="0"/>
    <n v="6.7236000000000002"/>
    <x v="3"/>
  </r>
  <r>
    <n v="4021"/>
    <x v="1988"/>
    <s v="22/6/2014"/>
    <x v="1004"/>
    <x v="1"/>
    <x v="731"/>
    <s v="Anna Andreadi"/>
    <x v="0"/>
    <s v="United States"/>
    <s v="Chester"/>
    <x v="9"/>
    <n v="19013"/>
    <x v="3"/>
    <x v="167"/>
    <x v="0"/>
    <x v="1"/>
    <x v="168"/>
    <n v="170.05799999999999"/>
    <n v="3"/>
    <n v="0.3"/>
    <n v="-4.8587999999999996"/>
    <x v="3"/>
  </r>
  <r>
    <n v="4022"/>
    <x v="1988"/>
    <s v="22/6/2014"/>
    <x v="1004"/>
    <x v="1"/>
    <x v="731"/>
    <s v="Anna Andreadi"/>
    <x v="0"/>
    <s v="United States"/>
    <s v="Chester"/>
    <x v="9"/>
    <n v="19013"/>
    <x v="3"/>
    <x v="40"/>
    <x v="2"/>
    <x v="7"/>
    <x v="40"/>
    <n v="82.781999999999996"/>
    <n v="3"/>
    <n v="0.4"/>
    <n v="-15.1767"/>
    <x v="3"/>
  </r>
  <r>
    <n v="4023"/>
    <x v="1988"/>
    <s v="22/6/2014"/>
    <x v="1004"/>
    <x v="1"/>
    <x v="731"/>
    <s v="Anna Andreadi"/>
    <x v="0"/>
    <s v="United States"/>
    <s v="Chester"/>
    <x v="9"/>
    <n v="19013"/>
    <x v="3"/>
    <x v="1"/>
    <x v="0"/>
    <x v="1"/>
    <x v="1"/>
    <n v="853.93"/>
    <n v="5"/>
    <n v="0.3"/>
    <n v="0"/>
    <x v="3"/>
  </r>
  <r>
    <n v="4024"/>
    <x v="1989"/>
    <s v="27/10/2017"/>
    <x v="980"/>
    <x v="2"/>
    <x v="705"/>
    <s v="Jack O'Briant"/>
    <x v="1"/>
    <s v="United States"/>
    <s v="San Francisco"/>
    <x v="1"/>
    <n v="94110"/>
    <x v="1"/>
    <x v="1219"/>
    <x v="0"/>
    <x v="0"/>
    <x v="1203"/>
    <n v="556.66499999999996"/>
    <n v="5"/>
    <n v="0.15"/>
    <n v="6.5490000000000004"/>
    <x v="6"/>
  </r>
  <r>
    <n v="4025"/>
    <x v="1989"/>
    <s v="27/10/2017"/>
    <x v="980"/>
    <x v="2"/>
    <x v="705"/>
    <s v="Jack O'Briant"/>
    <x v="1"/>
    <s v="United States"/>
    <s v="San Francisco"/>
    <x v="1"/>
    <n v="94110"/>
    <x v="1"/>
    <x v="1620"/>
    <x v="2"/>
    <x v="7"/>
    <x v="1611"/>
    <n v="95.84"/>
    <n v="4"/>
    <n v="0.2"/>
    <n v="34.741999999999997"/>
    <x v="6"/>
  </r>
  <r>
    <n v="4026"/>
    <x v="1990"/>
    <s v="11/8/2017"/>
    <x v="851"/>
    <x v="2"/>
    <x v="245"/>
    <s v="Sylvia Foulston"/>
    <x v="1"/>
    <s v="United States"/>
    <s v="Bedford"/>
    <x v="5"/>
    <n v="76021"/>
    <x v="2"/>
    <x v="1286"/>
    <x v="1"/>
    <x v="10"/>
    <x v="1272"/>
    <n v="29.664000000000001"/>
    <n v="4"/>
    <n v="0.2"/>
    <n v="10.0116"/>
    <x v="4"/>
  </r>
  <r>
    <n v="4027"/>
    <x v="1990"/>
    <s v="11/8/2017"/>
    <x v="851"/>
    <x v="2"/>
    <x v="245"/>
    <s v="Sylvia Foulston"/>
    <x v="1"/>
    <s v="United States"/>
    <s v="Bedford"/>
    <x v="5"/>
    <n v="76021"/>
    <x v="2"/>
    <x v="1199"/>
    <x v="1"/>
    <x v="6"/>
    <x v="1184"/>
    <n v="9.1839999999999993"/>
    <n v="7"/>
    <n v="0.2"/>
    <n v="2.87"/>
    <x v="4"/>
  </r>
  <r>
    <n v="4028"/>
    <x v="1990"/>
    <s v="11/8/2017"/>
    <x v="851"/>
    <x v="2"/>
    <x v="245"/>
    <s v="Sylvia Foulston"/>
    <x v="1"/>
    <s v="United States"/>
    <s v="Bedford"/>
    <x v="5"/>
    <n v="76021"/>
    <x v="2"/>
    <x v="664"/>
    <x v="2"/>
    <x v="7"/>
    <x v="664"/>
    <n v="153.584"/>
    <n v="2"/>
    <n v="0.2"/>
    <n v="13.438599999999999"/>
    <x v="4"/>
  </r>
  <r>
    <n v="4029"/>
    <x v="1990"/>
    <s v="11/8/2017"/>
    <x v="851"/>
    <x v="2"/>
    <x v="245"/>
    <s v="Sylvia Foulston"/>
    <x v="1"/>
    <s v="United States"/>
    <s v="Bedford"/>
    <x v="5"/>
    <n v="76021"/>
    <x v="2"/>
    <x v="1232"/>
    <x v="1"/>
    <x v="8"/>
    <x v="1215"/>
    <n v="12.864000000000001"/>
    <n v="8"/>
    <n v="0.8"/>
    <n v="-22.512"/>
    <x v="4"/>
  </r>
  <r>
    <n v="4030"/>
    <x v="1991"/>
    <s v="24/12/2017"/>
    <x v="675"/>
    <x v="1"/>
    <x v="394"/>
    <s v="Christine Sundaresam"/>
    <x v="0"/>
    <s v="United States"/>
    <s v="Lafayette"/>
    <x v="28"/>
    <n v="70506"/>
    <x v="0"/>
    <x v="958"/>
    <x v="2"/>
    <x v="15"/>
    <x v="951"/>
    <n v="479.97"/>
    <n v="3"/>
    <n v="0"/>
    <n v="239.98500000000001"/>
    <x v="1"/>
  </r>
  <r>
    <n v="4031"/>
    <x v="1991"/>
    <s v="24/12/2017"/>
    <x v="675"/>
    <x v="1"/>
    <x v="394"/>
    <s v="Christine Sundaresam"/>
    <x v="0"/>
    <s v="United States"/>
    <s v="Lafayette"/>
    <x v="28"/>
    <n v="70506"/>
    <x v="0"/>
    <x v="1340"/>
    <x v="0"/>
    <x v="1"/>
    <x v="1325"/>
    <n v="232.88"/>
    <n v="4"/>
    <n v="0"/>
    <n v="60.5488"/>
    <x v="1"/>
  </r>
  <r>
    <n v="4032"/>
    <x v="1992"/>
    <s v="26/9/2016"/>
    <x v="424"/>
    <x v="1"/>
    <x v="17"/>
    <s v="Steve Nguyen"/>
    <x v="2"/>
    <s v="United States"/>
    <s v="Covington"/>
    <x v="4"/>
    <n v="98042"/>
    <x v="1"/>
    <x v="643"/>
    <x v="1"/>
    <x v="9"/>
    <x v="643"/>
    <n v="236.88"/>
    <n v="6"/>
    <n v="0"/>
    <n v="66.326400000000007"/>
    <x v="1"/>
  </r>
  <r>
    <n v="4033"/>
    <x v="1992"/>
    <s v="26/9/2016"/>
    <x v="424"/>
    <x v="1"/>
    <x v="17"/>
    <s v="Steve Nguyen"/>
    <x v="2"/>
    <s v="United States"/>
    <s v="Covington"/>
    <x v="4"/>
    <n v="98042"/>
    <x v="1"/>
    <x v="99"/>
    <x v="1"/>
    <x v="10"/>
    <x v="99"/>
    <n v="29.9"/>
    <n v="5"/>
    <n v="0"/>
    <n v="14.651"/>
    <x v="1"/>
  </r>
  <r>
    <n v="4034"/>
    <x v="1992"/>
    <s v="26/9/2016"/>
    <x v="424"/>
    <x v="1"/>
    <x v="17"/>
    <s v="Steve Nguyen"/>
    <x v="2"/>
    <s v="United States"/>
    <s v="Covington"/>
    <x v="4"/>
    <n v="98042"/>
    <x v="1"/>
    <x v="1072"/>
    <x v="2"/>
    <x v="11"/>
    <x v="1061"/>
    <n v="100"/>
    <n v="4"/>
    <n v="0"/>
    <n v="21"/>
    <x v="1"/>
  </r>
  <r>
    <n v="4035"/>
    <x v="1993"/>
    <s v="12/12/2016"/>
    <x v="485"/>
    <x v="3"/>
    <x v="487"/>
    <s v="Jim Mitchum"/>
    <x v="1"/>
    <s v="United States"/>
    <s v="Lorain"/>
    <x v="24"/>
    <n v="44052"/>
    <x v="3"/>
    <x v="350"/>
    <x v="1"/>
    <x v="8"/>
    <x v="350"/>
    <n v="18.693000000000001"/>
    <n v="3"/>
    <n v="0.7"/>
    <n v="-14.331300000000001"/>
    <x v="7"/>
  </r>
  <r>
    <n v="4036"/>
    <x v="1993"/>
    <s v="12/12/2016"/>
    <x v="485"/>
    <x v="3"/>
    <x v="487"/>
    <s v="Jim Mitchum"/>
    <x v="1"/>
    <s v="United States"/>
    <s v="Lorain"/>
    <x v="24"/>
    <n v="44052"/>
    <x v="3"/>
    <x v="428"/>
    <x v="2"/>
    <x v="11"/>
    <x v="428"/>
    <n v="383.952"/>
    <n v="6"/>
    <n v="0.2"/>
    <n v="76.790400000000005"/>
    <x v="7"/>
  </r>
  <r>
    <n v="4037"/>
    <x v="1994"/>
    <s v="28/12/2015"/>
    <x v="896"/>
    <x v="1"/>
    <x v="651"/>
    <s v="Fred Harton"/>
    <x v="0"/>
    <s v="United States"/>
    <s v="Chicago"/>
    <x v="10"/>
    <n v="60623"/>
    <x v="2"/>
    <x v="1018"/>
    <x v="1"/>
    <x v="4"/>
    <x v="1519"/>
    <n v="24.815999999999999"/>
    <n v="2"/>
    <n v="0.2"/>
    <n v="1.5509999999999999"/>
    <x v="1"/>
  </r>
  <r>
    <n v="4038"/>
    <x v="1995"/>
    <s v="29/12/2014"/>
    <x v="302"/>
    <x v="1"/>
    <x v="295"/>
    <s v="Anthony Johnson"/>
    <x v="1"/>
    <s v="United States"/>
    <s v="San Francisco"/>
    <x v="1"/>
    <n v="94110"/>
    <x v="1"/>
    <x v="1467"/>
    <x v="0"/>
    <x v="5"/>
    <x v="1454"/>
    <n v="24.9"/>
    <n v="5"/>
    <n v="0"/>
    <n v="8.2170000000000005"/>
    <x v="1"/>
  </r>
  <r>
    <n v="4039"/>
    <x v="1995"/>
    <s v="29/12/2014"/>
    <x v="302"/>
    <x v="1"/>
    <x v="295"/>
    <s v="Anthony Johnson"/>
    <x v="1"/>
    <s v="United States"/>
    <s v="San Francisco"/>
    <x v="1"/>
    <n v="94110"/>
    <x v="1"/>
    <x v="1157"/>
    <x v="1"/>
    <x v="10"/>
    <x v="1145"/>
    <n v="21.12"/>
    <n v="4"/>
    <n v="0"/>
    <n v="9.5039999999999996"/>
    <x v="1"/>
  </r>
  <r>
    <n v="4040"/>
    <x v="1995"/>
    <s v="29/12/2014"/>
    <x v="302"/>
    <x v="1"/>
    <x v="295"/>
    <s v="Anthony Johnson"/>
    <x v="1"/>
    <s v="United States"/>
    <s v="San Francisco"/>
    <x v="1"/>
    <n v="94110"/>
    <x v="1"/>
    <x v="958"/>
    <x v="2"/>
    <x v="15"/>
    <x v="951"/>
    <n v="767.952"/>
    <n v="6"/>
    <n v="0.2"/>
    <n v="287.98200000000003"/>
    <x v="1"/>
  </r>
  <r>
    <n v="4041"/>
    <x v="1995"/>
    <s v="29/12/2014"/>
    <x v="302"/>
    <x v="1"/>
    <x v="295"/>
    <s v="Anthony Johnson"/>
    <x v="1"/>
    <s v="United States"/>
    <s v="San Francisco"/>
    <x v="1"/>
    <n v="94110"/>
    <x v="1"/>
    <x v="570"/>
    <x v="1"/>
    <x v="8"/>
    <x v="570"/>
    <n v="14.352"/>
    <n v="3"/>
    <n v="0.2"/>
    <n v="4.6643999999999997"/>
    <x v="1"/>
  </r>
  <r>
    <n v="4042"/>
    <x v="1995"/>
    <s v="29/12/2014"/>
    <x v="302"/>
    <x v="1"/>
    <x v="295"/>
    <s v="Anthony Johnson"/>
    <x v="1"/>
    <s v="United States"/>
    <s v="San Francisco"/>
    <x v="1"/>
    <n v="94110"/>
    <x v="1"/>
    <x v="516"/>
    <x v="2"/>
    <x v="7"/>
    <x v="516"/>
    <n v="191.976"/>
    <n v="3"/>
    <n v="0.2"/>
    <n v="19.197600000000001"/>
    <x v="1"/>
  </r>
  <r>
    <n v="4043"/>
    <x v="1995"/>
    <s v="29/12/2014"/>
    <x v="302"/>
    <x v="1"/>
    <x v="295"/>
    <s v="Anthony Johnson"/>
    <x v="1"/>
    <s v="United States"/>
    <s v="San Francisco"/>
    <x v="1"/>
    <n v="94110"/>
    <x v="1"/>
    <x v="933"/>
    <x v="1"/>
    <x v="2"/>
    <x v="926"/>
    <n v="274.77"/>
    <n v="9"/>
    <n v="0"/>
    <n v="126.3942"/>
    <x v="1"/>
  </r>
  <r>
    <n v="4044"/>
    <x v="1995"/>
    <s v="29/12/2014"/>
    <x v="302"/>
    <x v="1"/>
    <x v="295"/>
    <s v="Anthony Johnson"/>
    <x v="1"/>
    <s v="United States"/>
    <s v="San Francisco"/>
    <x v="1"/>
    <n v="94110"/>
    <x v="1"/>
    <x v="1530"/>
    <x v="0"/>
    <x v="5"/>
    <x v="1517"/>
    <n v="70.56"/>
    <n v="6"/>
    <n v="0"/>
    <n v="23.990400000000001"/>
    <x v="1"/>
  </r>
  <r>
    <n v="4045"/>
    <x v="1996"/>
    <s v="25/6/2015"/>
    <x v="314"/>
    <x v="1"/>
    <x v="535"/>
    <s v="Jill Fjeld"/>
    <x v="0"/>
    <s v="United States"/>
    <s v="San Francisco"/>
    <x v="1"/>
    <n v="94110"/>
    <x v="1"/>
    <x v="514"/>
    <x v="0"/>
    <x v="5"/>
    <x v="514"/>
    <n v="204.85"/>
    <n v="5"/>
    <n v="0"/>
    <n v="57.357999999999997"/>
    <x v="3"/>
  </r>
  <r>
    <n v="4046"/>
    <x v="1997"/>
    <s v="2/4/2015"/>
    <x v="828"/>
    <x v="1"/>
    <x v="688"/>
    <s v="Cari Sayre"/>
    <x v="1"/>
    <s v="United States"/>
    <s v="Houston"/>
    <x v="5"/>
    <n v="77070"/>
    <x v="2"/>
    <x v="785"/>
    <x v="1"/>
    <x v="8"/>
    <x v="784"/>
    <n v="9.1560000000000006"/>
    <n v="3"/>
    <n v="0.8"/>
    <n v="-13.734"/>
    <x v="3"/>
  </r>
  <r>
    <n v="4047"/>
    <x v="1998"/>
    <s v="21/10/2017"/>
    <x v="512"/>
    <x v="1"/>
    <x v="727"/>
    <s v="Susan Pistek"/>
    <x v="0"/>
    <s v="United States"/>
    <s v="Chicago"/>
    <x v="10"/>
    <n v="60653"/>
    <x v="2"/>
    <x v="810"/>
    <x v="1"/>
    <x v="9"/>
    <x v="808"/>
    <n v="23.992000000000001"/>
    <n v="2"/>
    <n v="0.8"/>
    <n v="-62.379199999999997"/>
    <x v="1"/>
  </r>
  <r>
    <n v="4048"/>
    <x v="1999"/>
    <s v="16/7/2015"/>
    <x v="830"/>
    <x v="2"/>
    <x v="722"/>
    <s v="Katrina Edelman"/>
    <x v="1"/>
    <s v="United States"/>
    <s v="New York City"/>
    <x v="15"/>
    <n v="10035"/>
    <x v="3"/>
    <x v="982"/>
    <x v="1"/>
    <x v="10"/>
    <x v="975"/>
    <n v="80.88"/>
    <n v="3"/>
    <n v="0"/>
    <n v="39.6312"/>
    <x v="0"/>
  </r>
  <r>
    <n v="4049"/>
    <x v="1999"/>
    <s v="16/7/2015"/>
    <x v="830"/>
    <x v="2"/>
    <x v="722"/>
    <s v="Katrina Edelman"/>
    <x v="1"/>
    <s v="United States"/>
    <s v="New York City"/>
    <x v="15"/>
    <n v="10035"/>
    <x v="3"/>
    <x v="876"/>
    <x v="2"/>
    <x v="11"/>
    <x v="870"/>
    <n v="599.9"/>
    <n v="10"/>
    <n v="0"/>
    <n v="191.96799999999999"/>
    <x v="0"/>
  </r>
  <r>
    <n v="4050"/>
    <x v="2000"/>
    <s v="24/6/2017"/>
    <x v="356"/>
    <x v="0"/>
    <x v="654"/>
    <s v="George Ashbrook"/>
    <x v="0"/>
    <s v="United States"/>
    <s v="New York City"/>
    <x v="15"/>
    <n v="10011"/>
    <x v="3"/>
    <x v="737"/>
    <x v="0"/>
    <x v="5"/>
    <x v="736"/>
    <n v="276.69"/>
    <n v="3"/>
    <n v="0"/>
    <n v="49.804200000000002"/>
    <x v="4"/>
  </r>
  <r>
    <n v="4051"/>
    <x v="2000"/>
    <s v="24/6/2017"/>
    <x v="356"/>
    <x v="0"/>
    <x v="654"/>
    <s v="George Ashbrook"/>
    <x v="0"/>
    <s v="United States"/>
    <s v="New York City"/>
    <x v="15"/>
    <n v="10011"/>
    <x v="3"/>
    <x v="268"/>
    <x v="0"/>
    <x v="1"/>
    <x v="268"/>
    <n v="172.76400000000001"/>
    <n v="2"/>
    <n v="0.1"/>
    <n v="32.633200000000002"/>
    <x v="4"/>
  </r>
  <r>
    <n v="4052"/>
    <x v="2001"/>
    <s v="29/9/2014"/>
    <x v="127"/>
    <x v="1"/>
    <x v="416"/>
    <s v="Suzanne McNair"/>
    <x v="1"/>
    <s v="United States"/>
    <s v="Philadelphia"/>
    <x v="9"/>
    <n v="19134"/>
    <x v="3"/>
    <x v="1273"/>
    <x v="1"/>
    <x v="6"/>
    <x v="1258"/>
    <n v="4.2240000000000002"/>
    <n v="3"/>
    <n v="0.2"/>
    <n v="1.4783999999999999"/>
    <x v="1"/>
  </r>
  <r>
    <n v="4053"/>
    <x v="2001"/>
    <s v="29/9/2014"/>
    <x v="127"/>
    <x v="1"/>
    <x v="416"/>
    <s v="Suzanne McNair"/>
    <x v="1"/>
    <s v="United States"/>
    <s v="Philadelphia"/>
    <x v="9"/>
    <n v="19134"/>
    <x v="3"/>
    <x v="1168"/>
    <x v="0"/>
    <x v="3"/>
    <x v="1155"/>
    <n v="409.27199999999999"/>
    <n v="2"/>
    <n v="0.4"/>
    <n v="-81.854399999999998"/>
    <x v="1"/>
  </r>
  <r>
    <n v="4054"/>
    <x v="2001"/>
    <s v="29/9/2014"/>
    <x v="127"/>
    <x v="1"/>
    <x v="416"/>
    <s v="Suzanne McNair"/>
    <x v="1"/>
    <s v="United States"/>
    <s v="Philadelphia"/>
    <x v="9"/>
    <n v="19134"/>
    <x v="3"/>
    <x v="1621"/>
    <x v="1"/>
    <x v="2"/>
    <x v="1612"/>
    <n v="55.44"/>
    <n v="11"/>
    <n v="0.2"/>
    <n v="18.018000000000001"/>
    <x v="1"/>
  </r>
  <r>
    <n v="4055"/>
    <x v="2001"/>
    <s v="29/9/2014"/>
    <x v="127"/>
    <x v="1"/>
    <x v="416"/>
    <s v="Suzanne McNair"/>
    <x v="1"/>
    <s v="United States"/>
    <s v="Philadelphia"/>
    <x v="9"/>
    <n v="19134"/>
    <x v="3"/>
    <x v="1221"/>
    <x v="1"/>
    <x v="10"/>
    <x v="1205"/>
    <n v="20.928000000000001"/>
    <n v="4"/>
    <n v="0.2"/>
    <n v="6.8015999999999996"/>
    <x v="1"/>
  </r>
  <r>
    <n v="4056"/>
    <x v="2001"/>
    <s v="29/9/2014"/>
    <x v="127"/>
    <x v="1"/>
    <x v="416"/>
    <s v="Suzanne McNair"/>
    <x v="1"/>
    <s v="United States"/>
    <s v="Philadelphia"/>
    <x v="9"/>
    <n v="19134"/>
    <x v="3"/>
    <x v="458"/>
    <x v="1"/>
    <x v="4"/>
    <x v="459"/>
    <n v="1801.6320000000001"/>
    <n v="6"/>
    <n v="0.2"/>
    <n v="-337.80599999999998"/>
    <x v="1"/>
  </r>
  <r>
    <n v="4057"/>
    <x v="2001"/>
    <s v="29/9/2014"/>
    <x v="127"/>
    <x v="1"/>
    <x v="416"/>
    <s v="Suzanne McNair"/>
    <x v="1"/>
    <s v="United States"/>
    <s v="Philadelphia"/>
    <x v="9"/>
    <n v="19134"/>
    <x v="3"/>
    <x v="823"/>
    <x v="0"/>
    <x v="3"/>
    <x v="819"/>
    <n v="67.176000000000002"/>
    <n v="1"/>
    <n v="0.4"/>
    <n v="-20.152799999999999"/>
    <x v="1"/>
  </r>
  <r>
    <n v="4058"/>
    <x v="2002"/>
    <s v="24/11/2014"/>
    <x v="986"/>
    <x v="1"/>
    <x v="213"/>
    <s v="Darren Koutras"/>
    <x v="0"/>
    <s v="United States"/>
    <s v="Chicago"/>
    <x v="10"/>
    <n v="60610"/>
    <x v="2"/>
    <x v="765"/>
    <x v="1"/>
    <x v="4"/>
    <x v="764"/>
    <n v="646.20000000000005"/>
    <n v="5"/>
    <n v="0.2"/>
    <n v="-8.0775000000000006"/>
    <x v="1"/>
  </r>
  <r>
    <n v="4059"/>
    <x v="2003"/>
    <s v="20/11/2015"/>
    <x v="1005"/>
    <x v="1"/>
    <x v="62"/>
    <s v="Lena Creighton"/>
    <x v="0"/>
    <s v="United States"/>
    <s v="Oakland"/>
    <x v="1"/>
    <n v="94601"/>
    <x v="1"/>
    <x v="714"/>
    <x v="2"/>
    <x v="7"/>
    <x v="713"/>
    <n v="72.744"/>
    <n v="7"/>
    <n v="0.2"/>
    <n v="-15.4581"/>
    <x v="1"/>
  </r>
  <r>
    <n v="4060"/>
    <x v="2003"/>
    <s v="20/11/2015"/>
    <x v="1005"/>
    <x v="1"/>
    <x v="62"/>
    <s v="Lena Creighton"/>
    <x v="0"/>
    <s v="United States"/>
    <s v="Oakland"/>
    <x v="1"/>
    <n v="94601"/>
    <x v="1"/>
    <x v="467"/>
    <x v="0"/>
    <x v="1"/>
    <x v="468"/>
    <n v="572.16"/>
    <n v="3"/>
    <n v="0.2"/>
    <n v="35.76"/>
    <x v="1"/>
  </r>
  <r>
    <n v="4061"/>
    <x v="2004"/>
    <s v="1/11/2016"/>
    <x v="237"/>
    <x v="1"/>
    <x v="190"/>
    <s v="Xylona Preis"/>
    <x v="0"/>
    <s v="United States"/>
    <s v="Chicago"/>
    <x v="10"/>
    <n v="60610"/>
    <x v="2"/>
    <x v="721"/>
    <x v="2"/>
    <x v="11"/>
    <x v="720"/>
    <n v="68.111999999999995"/>
    <n v="3"/>
    <n v="0.2"/>
    <n v="17.8794"/>
    <x v="5"/>
  </r>
  <r>
    <n v="4062"/>
    <x v="2005"/>
    <s v="17/9/2015"/>
    <x v="1006"/>
    <x v="2"/>
    <x v="688"/>
    <s v="Cari Sayre"/>
    <x v="1"/>
    <s v="United States"/>
    <s v="Seattle"/>
    <x v="4"/>
    <n v="98105"/>
    <x v="1"/>
    <x v="1124"/>
    <x v="1"/>
    <x v="8"/>
    <x v="1112"/>
    <n v="25.032"/>
    <n v="3"/>
    <n v="0.2"/>
    <n v="7.8224999999999998"/>
    <x v="0"/>
  </r>
  <r>
    <n v="4063"/>
    <x v="2006"/>
    <s v="10/3/2016"/>
    <x v="1007"/>
    <x v="1"/>
    <x v="420"/>
    <s v="Bryan Davis"/>
    <x v="0"/>
    <s v="United States"/>
    <s v="Philadelphia"/>
    <x v="9"/>
    <n v="19143"/>
    <x v="3"/>
    <x v="1233"/>
    <x v="2"/>
    <x v="11"/>
    <x v="1216"/>
    <n v="39.991999999999997"/>
    <n v="1"/>
    <n v="0.2"/>
    <n v="7.4984999999999999"/>
    <x v="1"/>
  </r>
  <r>
    <n v="4064"/>
    <x v="2007"/>
    <s v="23/6/2014"/>
    <x v="1008"/>
    <x v="2"/>
    <x v="658"/>
    <s v="Denise Leinenbach"/>
    <x v="0"/>
    <s v="United States"/>
    <s v="Concord"/>
    <x v="3"/>
    <n v="28027"/>
    <x v="0"/>
    <x v="1622"/>
    <x v="1"/>
    <x v="6"/>
    <x v="1050"/>
    <n v="20.015999999999998"/>
    <n v="9"/>
    <n v="0.2"/>
    <n v="1.7514000000000001"/>
    <x v="0"/>
  </r>
  <r>
    <n v="4065"/>
    <x v="2007"/>
    <s v="23/6/2014"/>
    <x v="1008"/>
    <x v="2"/>
    <x v="658"/>
    <s v="Denise Leinenbach"/>
    <x v="0"/>
    <s v="United States"/>
    <s v="Concord"/>
    <x v="3"/>
    <n v="28027"/>
    <x v="0"/>
    <x v="1562"/>
    <x v="1"/>
    <x v="14"/>
    <x v="1553"/>
    <n v="3.1040000000000001"/>
    <n v="1"/>
    <n v="0.2"/>
    <n v="0.34920000000000001"/>
    <x v="0"/>
  </r>
  <r>
    <n v="4066"/>
    <x v="2008"/>
    <s v="1/11/2014"/>
    <x v="840"/>
    <x v="1"/>
    <x v="175"/>
    <s v="Ken Heidel"/>
    <x v="1"/>
    <s v="United States"/>
    <s v="Charlotte"/>
    <x v="3"/>
    <n v="28205"/>
    <x v="0"/>
    <x v="1014"/>
    <x v="1"/>
    <x v="13"/>
    <x v="128"/>
    <n v="7.52"/>
    <n v="5"/>
    <n v="0.2"/>
    <n v="1.41"/>
    <x v="1"/>
  </r>
  <r>
    <n v="4067"/>
    <x v="2008"/>
    <s v="1/11/2014"/>
    <x v="840"/>
    <x v="1"/>
    <x v="175"/>
    <s v="Ken Heidel"/>
    <x v="1"/>
    <s v="United States"/>
    <s v="Charlotte"/>
    <x v="3"/>
    <n v="28205"/>
    <x v="0"/>
    <x v="1005"/>
    <x v="1"/>
    <x v="6"/>
    <x v="997"/>
    <n v="10.272"/>
    <n v="3"/>
    <n v="0.2"/>
    <n v="0.89880000000000004"/>
    <x v="1"/>
  </r>
  <r>
    <n v="4068"/>
    <x v="2008"/>
    <s v="1/11/2014"/>
    <x v="840"/>
    <x v="1"/>
    <x v="175"/>
    <s v="Ken Heidel"/>
    <x v="1"/>
    <s v="United States"/>
    <s v="Charlotte"/>
    <x v="3"/>
    <n v="28205"/>
    <x v="0"/>
    <x v="1140"/>
    <x v="1"/>
    <x v="2"/>
    <x v="1128"/>
    <n v="47.808"/>
    <n v="12"/>
    <n v="0.2"/>
    <n v="15.537599999999999"/>
    <x v="1"/>
  </r>
  <r>
    <n v="4069"/>
    <x v="2008"/>
    <s v="1/11/2014"/>
    <x v="840"/>
    <x v="1"/>
    <x v="175"/>
    <s v="Ken Heidel"/>
    <x v="1"/>
    <s v="United States"/>
    <s v="Charlotte"/>
    <x v="3"/>
    <n v="28205"/>
    <x v="0"/>
    <x v="1623"/>
    <x v="2"/>
    <x v="7"/>
    <x v="1613"/>
    <n v="978.84"/>
    <n v="9"/>
    <n v="0.2"/>
    <n v="110.1195"/>
    <x v="1"/>
  </r>
  <r>
    <n v="4070"/>
    <x v="2009"/>
    <s v="28/8/2016"/>
    <x v="1009"/>
    <x v="2"/>
    <x v="599"/>
    <s v="Tom Prescott"/>
    <x v="0"/>
    <s v="United States"/>
    <s v="Dallas"/>
    <x v="5"/>
    <n v="75081"/>
    <x v="2"/>
    <x v="347"/>
    <x v="1"/>
    <x v="8"/>
    <x v="347"/>
    <n v="13.14"/>
    <n v="9"/>
    <n v="0.8"/>
    <n v="-21.681000000000001"/>
    <x v="0"/>
  </r>
  <r>
    <n v="4071"/>
    <x v="2009"/>
    <s v="28/8/2016"/>
    <x v="1009"/>
    <x v="2"/>
    <x v="599"/>
    <s v="Tom Prescott"/>
    <x v="0"/>
    <s v="United States"/>
    <s v="Dallas"/>
    <x v="5"/>
    <n v="75081"/>
    <x v="2"/>
    <x v="1095"/>
    <x v="1"/>
    <x v="8"/>
    <x v="1085"/>
    <n v="10.023999999999999"/>
    <n v="4"/>
    <n v="0.8"/>
    <n v="-16.5396"/>
    <x v="0"/>
  </r>
  <r>
    <n v="4072"/>
    <x v="2009"/>
    <s v="28/8/2016"/>
    <x v="1009"/>
    <x v="2"/>
    <x v="599"/>
    <s v="Tom Prescott"/>
    <x v="0"/>
    <s v="United States"/>
    <s v="Dallas"/>
    <x v="5"/>
    <n v="75081"/>
    <x v="2"/>
    <x v="1121"/>
    <x v="0"/>
    <x v="0"/>
    <x v="1109"/>
    <n v="156.37280000000001"/>
    <n v="2"/>
    <n v="0.32"/>
    <n v="-52.890799999999999"/>
    <x v="0"/>
  </r>
  <r>
    <n v="4073"/>
    <x v="2010"/>
    <s v="6/12/2015"/>
    <x v="222"/>
    <x v="0"/>
    <x v="472"/>
    <s v="Nora Pelletier"/>
    <x v="2"/>
    <s v="United States"/>
    <s v="Indianapolis"/>
    <x v="14"/>
    <n v="46203"/>
    <x v="2"/>
    <x v="615"/>
    <x v="2"/>
    <x v="16"/>
    <x v="615"/>
    <n v="999.98"/>
    <n v="2"/>
    <n v="0"/>
    <n v="449.99099999999999"/>
    <x v="4"/>
  </r>
  <r>
    <n v="4074"/>
    <x v="2011"/>
    <s v="24/9/2015"/>
    <x v="538"/>
    <x v="2"/>
    <x v="649"/>
    <s v="Steve Carroll"/>
    <x v="2"/>
    <s v="United States"/>
    <s v="Broken Arrow"/>
    <x v="26"/>
    <n v="74012"/>
    <x v="2"/>
    <x v="1546"/>
    <x v="2"/>
    <x v="7"/>
    <x v="1534"/>
    <n v="821.94"/>
    <n v="6"/>
    <n v="0"/>
    <n v="213.70439999999999"/>
    <x v="0"/>
  </r>
  <r>
    <n v="4075"/>
    <x v="2012"/>
    <s v="15/11/2017"/>
    <x v="541"/>
    <x v="1"/>
    <x v="729"/>
    <s v="Dana Kaydos"/>
    <x v="0"/>
    <s v="United States"/>
    <s v="Miramar"/>
    <x v="2"/>
    <n v="33023"/>
    <x v="0"/>
    <x v="568"/>
    <x v="0"/>
    <x v="5"/>
    <x v="568"/>
    <n v="220.06399999999999"/>
    <n v="4"/>
    <n v="0.2"/>
    <n v="55.015999999999998"/>
    <x v="3"/>
  </r>
  <r>
    <n v="4076"/>
    <x v="2012"/>
    <s v="15/11/2017"/>
    <x v="541"/>
    <x v="1"/>
    <x v="729"/>
    <s v="Dana Kaydos"/>
    <x v="0"/>
    <s v="United States"/>
    <s v="Miramar"/>
    <x v="2"/>
    <n v="33023"/>
    <x v="0"/>
    <x v="1060"/>
    <x v="0"/>
    <x v="5"/>
    <x v="1049"/>
    <n v="339.13600000000002"/>
    <n v="4"/>
    <n v="0.2"/>
    <n v="0"/>
    <x v="3"/>
  </r>
  <r>
    <n v="4077"/>
    <x v="2013"/>
    <s v="19/12/2015"/>
    <x v="1010"/>
    <x v="0"/>
    <x v="416"/>
    <s v="Suzanne McNair"/>
    <x v="1"/>
    <s v="United States"/>
    <s v="Omaha"/>
    <x v="8"/>
    <n v="68104"/>
    <x v="2"/>
    <x v="653"/>
    <x v="1"/>
    <x v="8"/>
    <x v="653"/>
    <n v="7.04"/>
    <n v="2"/>
    <n v="0"/>
    <n v="3.3088000000000002"/>
    <x v="4"/>
  </r>
  <r>
    <n v="4078"/>
    <x v="2013"/>
    <s v="19/12/2015"/>
    <x v="1010"/>
    <x v="0"/>
    <x v="416"/>
    <s v="Suzanne McNair"/>
    <x v="1"/>
    <s v="United States"/>
    <s v="Omaha"/>
    <x v="8"/>
    <n v="68104"/>
    <x v="2"/>
    <x v="242"/>
    <x v="1"/>
    <x v="13"/>
    <x v="243"/>
    <n v="5.04"/>
    <n v="4"/>
    <n v="0"/>
    <n v="0.2016"/>
    <x v="4"/>
  </r>
  <r>
    <n v="4079"/>
    <x v="2013"/>
    <s v="19/12/2015"/>
    <x v="1010"/>
    <x v="0"/>
    <x v="416"/>
    <s v="Suzanne McNair"/>
    <x v="1"/>
    <s v="United States"/>
    <s v="Omaha"/>
    <x v="8"/>
    <n v="68104"/>
    <x v="2"/>
    <x v="968"/>
    <x v="1"/>
    <x v="10"/>
    <x v="961"/>
    <n v="116.28"/>
    <n v="3"/>
    <n v="0"/>
    <n v="56.977200000000003"/>
    <x v="4"/>
  </r>
  <r>
    <n v="4080"/>
    <x v="2014"/>
    <s v="21/12/2015"/>
    <x v="140"/>
    <x v="2"/>
    <x v="201"/>
    <s v="Lynn Smith"/>
    <x v="0"/>
    <s v="United States"/>
    <s v="Jacksonville"/>
    <x v="3"/>
    <n v="28540"/>
    <x v="0"/>
    <x v="125"/>
    <x v="2"/>
    <x v="7"/>
    <x v="126"/>
    <n v="47.975999999999999"/>
    <n v="3"/>
    <n v="0.2"/>
    <n v="4.7976000000000001"/>
    <x v="0"/>
  </r>
  <r>
    <n v="4081"/>
    <x v="2015"/>
    <s v="25/9/2016"/>
    <x v="953"/>
    <x v="1"/>
    <x v="722"/>
    <s v="Katrina Edelman"/>
    <x v="1"/>
    <s v="United States"/>
    <s v="Tigard"/>
    <x v="21"/>
    <n v="97224"/>
    <x v="1"/>
    <x v="1305"/>
    <x v="1"/>
    <x v="10"/>
    <x v="1290"/>
    <n v="60.048000000000002"/>
    <n v="9"/>
    <n v="0.2"/>
    <n v="22.518000000000001"/>
    <x v="1"/>
  </r>
  <r>
    <n v="4082"/>
    <x v="2015"/>
    <s v="25/9/2016"/>
    <x v="953"/>
    <x v="1"/>
    <x v="722"/>
    <s v="Katrina Edelman"/>
    <x v="1"/>
    <s v="United States"/>
    <s v="Tigard"/>
    <x v="21"/>
    <n v="97224"/>
    <x v="1"/>
    <x v="1595"/>
    <x v="1"/>
    <x v="8"/>
    <x v="1587"/>
    <n v="5.0220000000000002"/>
    <n v="1"/>
    <n v="0.7"/>
    <n v="-3.5154000000000001"/>
    <x v="1"/>
  </r>
  <r>
    <n v="4083"/>
    <x v="2016"/>
    <s v="24/6/2017"/>
    <x v="569"/>
    <x v="1"/>
    <x v="637"/>
    <s v="Matthew Clasen"/>
    <x v="1"/>
    <s v="United States"/>
    <s v="Decatur"/>
    <x v="10"/>
    <n v="62521"/>
    <x v="2"/>
    <x v="569"/>
    <x v="1"/>
    <x v="8"/>
    <x v="569"/>
    <n v="182.994"/>
    <n v="3"/>
    <n v="0.8"/>
    <n v="-320.23950000000002"/>
    <x v="5"/>
  </r>
  <r>
    <n v="4084"/>
    <x v="2016"/>
    <s v="24/6/2017"/>
    <x v="569"/>
    <x v="1"/>
    <x v="637"/>
    <s v="Matthew Clasen"/>
    <x v="1"/>
    <s v="United States"/>
    <s v="Decatur"/>
    <x v="10"/>
    <n v="62521"/>
    <x v="2"/>
    <x v="1450"/>
    <x v="1"/>
    <x v="10"/>
    <x v="1437"/>
    <n v="10.272"/>
    <n v="3"/>
    <n v="0.2"/>
    <n v="3.21"/>
    <x v="5"/>
  </r>
  <r>
    <n v="4085"/>
    <x v="2017"/>
    <s v="7/9/2017"/>
    <x v="945"/>
    <x v="2"/>
    <x v="656"/>
    <s v="Dean percer"/>
    <x v="2"/>
    <s v="United States"/>
    <s v="Phoenix"/>
    <x v="16"/>
    <n v="85023"/>
    <x v="1"/>
    <x v="44"/>
    <x v="1"/>
    <x v="8"/>
    <x v="44"/>
    <n v="7.8570000000000002"/>
    <n v="3"/>
    <n v="0.7"/>
    <n v="-6.0236999999999998"/>
    <x v="4"/>
  </r>
  <r>
    <n v="4086"/>
    <x v="2018"/>
    <s v="4/8/2016"/>
    <x v="1011"/>
    <x v="0"/>
    <x v="18"/>
    <s v="Linda Cazamias"/>
    <x v="1"/>
    <s v="United States"/>
    <s v="Sacramento"/>
    <x v="1"/>
    <n v="95823"/>
    <x v="1"/>
    <x v="7"/>
    <x v="2"/>
    <x v="7"/>
    <x v="7"/>
    <n v="302.38400000000001"/>
    <n v="2"/>
    <n v="0.2"/>
    <n v="30.238399999999999"/>
    <x v="4"/>
  </r>
  <r>
    <n v="4087"/>
    <x v="2018"/>
    <s v="4/8/2016"/>
    <x v="1011"/>
    <x v="0"/>
    <x v="18"/>
    <s v="Linda Cazamias"/>
    <x v="1"/>
    <s v="United States"/>
    <s v="Sacramento"/>
    <x v="1"/>
    <n v="95823"/>
    <x v="1"/>
    <x v="44"/>
    <x v="1"/>
    <x v="8"/>
    <x v="44"/>
    <n v="20.952000000000002"/>
    <n v="3"/>
    <n v="0.2"/>
    <n v="7.0712999999999999"/>
    <x v="4"/>
  </r>
  <r>
    <n v="4088"/>
    <x v="2018"/>
    <s v="4/8/2016"/>
    <x v="1011"/>
    <x v="0"/>
    <x v="18"/>
    <s v="Linda Cazamias"/>
    <x v="1"/>
    <s v="United States"/>
    <s v="Sacramento"/>
    <x v="1"/>
    <n v="95823"/>
    <x v="1"/>
    <x v="185"/>
    <x v="1"/>
    <x v="8"/>
    <x v="186"/>
    <n v="11.784000000000001"/>
    <n v="3"/>
    <n v="0.2"/>
    <n v="3.9771000000000001"/>
    <x v="4"/>
  </r>
  <r>
    <n v="4089"/>
    <x v="2019"/>
    <s v="19/8/2014"/>
    <x v="889"/>
    <x v="1"/>
    <x v="23"/>
    <s v="Lena Hernandez"/>
    <x v="0"/>
    <s v="United States"/>
    <s v="Jonesboro"/>
    <x v="36"/>
    <n v="72401"/>
    <x v="0"/>
    <x v="1624"/>
    <x v="0"/>
    <x v="0"/>
    <x v="1614"/>
    <n v="638.82000000000005"/>
    <n v="9"/>
    <n v="0"/>
    <n v="172.48140000000001"/>
    <x v="2"/>
  </r>
  <r>
    <n v="4090"/>
    <x v="2020"/>
    <s v="1/4/2016"/>
    <x v="1012"/>
    <x v="1"/>
    <x v="533"/>
    <s v="Thomas Boland"/>
    <x v="1"/>
    <s v="United States"/>
    <s v="New York City"/>
    <x v="15"/>
    <n v="10035"/>
    <x v="3"/>
    <x v="488"/>
    <x v="1"/>
    <x v="2"/>
    <x v="488"/>
    <n v="20.7"/>
    <n v="2"/>
    <n v="0"/>
    <n v="9.9359999999999999"/>
    <x v="1"/>
  </r>
  <r>
    <n v="4091"/>
    <x v="2020"/>
    <s v="1/4/2016"/>
    <x v="1012"/>
    <x v="1"/>
    <x v="533"/>
    <s v="Thomas Boland"/>
    <x v="1"/>
    <s v="United States"/>
    <s v="New York City"/>
    <x v="15"/>
    <n v="10035"/>
    <x v="3"/>
    <x v="503"/>
    <x v="1"/>
    <x v="14"/>
    <x v="503"/>
    <n v="10.95"/>
    <n v="3"/>
    <n v="0"/>
    <n v="3.2850000000000001"/>
    <x v="1"/>
  </r>
  <r>
    <n v="4092"/>
    <x v="2020"/>
    <s v="1/4/2016"/>
    <x v="1012"/>
    <x v="1"/>
    <x v="533"/>
    <s v="Thomas Boland"/>
    <x v="1"/>
    <s v="United States"/>
    <s v="New York City"/>
    <x v="15"/>
    <n v="10035"/>
    <x v="3"/>
    <x v="570"/>
    <x v="1"/>
    <x v="8"/>
    <x v="570"/>
    <n v="14.352"/>
    <n v="3"/>
    <n v="0.2"/>
    <n v="4.6643999999999997"/>
    <x v="1"/>
  </r>
  <r>
    <n v="4093"/>
    <x v="2021"/>
    <s v="16/5/2017"/>
    <x v="380"/>
    <x v="2"/>
    <x v="622"/>
    <s v="John Murray"/>
    <x v="0"/>
    <s v="United States"/>
    <s v="Akron"/>
    <x v="24"/>
    <n v="44312"/>
    <x v="3"/>
    <x v="942"/>
    <x v="1"/>
    <x v="4"/>
    <x v="935"/>
    <n v="221.024"/>
    <n v="2"/>
    <n v="0.2"/>
    <n v="-55.256"/>
    <x v="4"/>
  </r>
  <r>
    <n v="4094"/>
    <x v="2022"/>
    <s v="24/8/2015"/>
    <x v="269"/>
    <x v="1"/>
    <x v="147"/>
    <s v="Katrina Willman"/>
    <x v="0"/>
    <s v="United States"/>
    <s v="Florence"/>
    <x v="0"/>
    <n v="41042"/>
    <x v="0"/>
    <x v="200"/>
    <x v="2"/>
    <x v="15"/>
    <x v="201"/>
    <n v="3080"/>
    <n v="7"/>
    <n v="0"/>
    <n v="1416.8"/>
    <x v="1"/>
  </r>
  <r>
    <n v="4095"/>
    <x v="2022"/>
    <s v="24/8/2015"/>
    <x v="269"/>
    <x v="1"/>
    <x v="147"/>
    <s v="Katrina Willman"/>
    <x v="0"/>
    <s v="United States"/>
    <s v="Florence"/>
    <x v="0"/>
    <n v="41042"/>
    <x v="0"/>
    <x v="1235"/>
    <x v="2"/>
    <x v="11"/>
    <x v="1218"/>
    <n v="79.959999999999994"/>
    <n v="4"/>
    <n v="0"/>
    <n v="18.390799999999999"/>
    <x v="1"/>
  </r>
  <r>
    <n v="4096"/>
    <x v="2022"/>
    <s v="24/8/2015"/>
    <x v="269"/>
    <x v="1"/>
    <x v="147"/>
    <s v="Katrina Willman"/>
    <x v="0"/>
    <s v="United States"/>
    <s v="Florence"/>
    <x v="0"/>
    <n v="41042"/>
    <x v="0"/>
    <x v="1602"/>
    <x v="2"/>
    <x v="7"/>
    <x v="1594"/>
    <n v="587.97"/>
    <n v="3"/>
    <n v="0"/>
    <n v="170.51130000000001"/>
    <x v="1"/>
  </r>
  <r>
    <n v="4097"/>
    <x v="2023"/>
    <s v="23/9/2014"/>
    <x v="919"/>
    <x v="1"/>
    <x v="183"/>
    <s v="Sanjit Chand"/>
    <x v="0"/>
    <s v="United States"/>
    <s v="Minneapolis"/>
    <x v="11"/>
    <n v="55407"/>
    <x v="2"/>
    <x v="974"/>
    <x v="1"/>
    <x v="10"/>
    <x v="968"/>
    <n v="32.4"/>
    <n v="5"/>
    <n v="0"/>
    <n v="15.552"/>
    <x v="3"/>
  </r>
  <r>
    <n v="4098"/>
    <x v="2023"/>
    <s v="23/9/2014"/>
    <x v="919"/>
    <x v="1"/>
    <x v="183"/>
    <s v="Sanjit Chand"/>
    <x v="0"/>
    <s v="United States"/>
    <s v="Minneapolis"/>
    <x v="11"/>
    <n v="55407"/>
    <x v="2"/>
    <x v="459"/>
    <x v="1"/>
    <x v="4"/>
    <x v="460"/>
    <n v="404.9"/>
    <n v="5"/>
    <n v="0"/>
    <n v="16.196000000000002"/>
    <x v="3"/>
  </r>
  <r>
    <n v="4099"/>
    <x v="2023"/>
    <s v="23/9/2014"/>
    <x v="919"/>
    <x v="1"/>
    <x v="183"/>
    <s v="Sanjit Chand"/>
    <x v="0"/>
    <s v="United States"/>
    <s v="Minneapolis"/>
    <x v="11"/>
    <n v="55407"/>
    <x v="2"/>
    <x v="1625"/>
    <x v="1"/>
    <x v="8"/>
    <x v="1615"/>
    <n v="9449.9500000000007"/>
    <n v="5"/>
    <n v="0"/>
    <n v="4630.4754999999996"/>
    <x v="3"/>
  </r>
  <r>
    <n v="4100"/>
    <x v="2023"/>
    <s v="23/9/2014"/>
    <x v="919"/>
    <x v="1"/>
    <x v="183"/>
    <s v="Sanjit Chand"/>
    <x v="0"/>
    <s v="United States"/>
    <s v="Minneapolis"/>
    <x v="11"/>
    <n v="55407"/>
    <x v="2"/>
    <x v="625"/>
    <x v="1"/>
    <x v="8"/>
    <x v="625"/>
    <n v="12.94"/>
    <n v="2"/>
    <n v="0"/>
    <n v="6.47"/>
    <x v="3"/>
  </r>
  <r>
    <n v="4101"/>
    <x v="2024"/>
    <s v="19/6/2017"/>
    <x v="266"/>
    <x v="1"/>
    <x v="233"/>
    <s v="Zuschuss Carroll"/>
    <x v="0"/>
    <s v="United States"/>
    <s v="Houston"/>
    <x v="5"/>
    <n v="77095"/>
    <x v="2"/>
    <x v="1626"/>
    <x v="1"/>
    <x v="9"/>
    <x v="1616"/>
    <n v="2.2639999999999998"/>
    <n v="1"/>
    <n v="0.8"/>
    <n v="-5.2072000000000003"/>
    <x v="1"/>
  </r>
  <r>
    <n v="4102"/>
    <x v="2024"/>
    <s v="19/6/2017"/>
    <x v="266"/>
    <x v="1"/>
    <x v="233"/>
    <s v="Zuschuss Carroll"/>
    <x v="0"/>
    <s v="United States"/>
    <s v="Houston"/>
    <x v="5"/>
    <n v="77095"/>
    <x v="2"/>
    <x v="1108"/>
    <x v="1"/>
    <x v="9"/>
    <x v="1097"/>
    <n v="0.44400000000000001"/>
    <n v="1"/>
    <n v="0.8"/>
    <n v="-1.1100000000000001"/>
    <x v="1"/>
  </r>
  <r>
    <n v="4103"/>
    <x v="2024"/>
    <s v="19/6/2017"/>
    <x v="266"/>
    <x v="1"/>
    <x v="233"/>
    <s v="Zuschuss Carroll"/>
    <x v="0"/>
    <s v="United States"/>
    <s v="Houston"/>
    <x v="5"/>
    <n v="77095"/>
    <x v="2"/>
    <x v="1264"/>
    <x v="1"/>
    <x v="10"/>
    <x v="1248"/>
    <n v="146.17599999999999"/>
    <n v="8"/>
    <n v="0.2"/>
    <n v="47.507199999999997"/>
    <x v="1"/>
  </r>
  <r>
    <n v="4104"/>
    <x v="2025"/>
    <s v="21/12/2017"/>
    <x v="91"/>
    <x v="3"/>
    <x v="46"/>
    <s v="Rick Bensley"/>
    <x v="2"/>
    <s v="United States"/>
    <s v="Fremont"/>
    <x v="8"/>
    <n v="68025"/>
    <x v="2"/>
    <x v="740"/>
    <x v="0"/>
    <x v="5"/>
    <x v="222"/>
    <n v="15.92"/>
    <n v="2"/>
    <n v="0"/>
    <n v="7.0048000000000004"/>
    <x v="7"/>
  </r>
  <r>
    <n v="4105"/>
    <x v="2026"/>
    <s v="7/8/2017"/>
    <x v="851"/>
    <x v="1"/>
    <x v="271"/>
    <s v="Jay Kimmel"/>
    <x v="0"/>
    <s v="United States"/>
    <s v="San Diego"/>
    <x v="1"/>
    <n v="92105"/>
    <x v="1"/>
    <x v="884"/>
    <x v="2"/>
    <x v="7"/>
    <x v="878"/>
    <n v="159.96"/>
    <n v="5"/>
    <n v="0.2"/>
    <n v="17.9955"/>
    <x v="5"/>
  </r>
  <r>
    <n v="4106"/>
    <x v="2026"/>
    <s v="7/8/2017"/>
    <x v="851"/>
    <x v="1"/>
    <x v="271"/>
    <s v="Jay Kimmel"/>
    <x v="0"/>
    <s v="United States"/>
    <s v="San Diego"/>
    <x v="1"/>
    <n v="92105"/>
    <x v="1"/>
    <x v="480"/>
    <x v="1"/>
    <x v="8"/>
    <x v="481"/>
    <n v="13.76"/>
    <n v="2"/>
    <n v="0.2"/>
    <n v="4.6440000000000001"/>
    <x v="5"/>
  </r>
  <r>
    <n v="4107"/>
    <x v="2027"/>
    <s v="22/8/2016"/>
    <x v="1013"/>
    <x v="1"/>
    <x v="732"/>
    <s v="Dorothy Dickinson"/>
    <x v="0"/>
    <s v="United States"/>
    <s v="Houston"/>
    <x v="5"/>
    <n v="77041"/>
    <x v="2"/>
    <x v="828"/>
    <x v="1"/>
    <x v="8"/>
    <x v="824"/>
    <n v="4.3120000000000003"/>
    <n v="2"/>
    <n v="0.8"/>
    <n v="-6.8992000000000004"/>
    <x v="1"/>
  </r>
  <r>
    <n v="4108"/>
    <x v="2028"/>
    <s v="7/9/2015"/>
    <x v="216"/>
    <x v="3"/>
    <x v="507"/>
    <s v="Marc Crier"/>
    <x v="0"/>
    <s v="United States"/>
    <s v="New York City"/>
    <x v="15"/>
    <n v="10011"/>
    <x v="3"/>
    <x v="700"/>
    <x v="1"/>
    <x v="4"/>
    <x v="700"/>
    <n v="13.96"/>
    <n v="2"/>
    <n v="0"/>
    <n v="0.2792"/>
    <x v="7"/>
  </r>
  <r>
    <n v="4109"/>
    <x v="2028"/>
    <s v="7/9/2015"/>
    <x v="216"/>
    <x v="3"/>
    <x v="507"/>
    <s v="Marc Crier"/>
    <x v="0"/>
    <s v="United States"/>
    <s v="New York City"/>
    <x v="15"/>
    <n v="10011"/>
    <x v="3"/>
    <x v="1479"/>
    <x v="0"/>
    <x v="3"/>
    <x v="1466"/>
    <n v="27.414000000000001"/>
    <n v="3"/>
    <n v="0.4"/>
    <n v="-14.1639"/>
    <x v="7"/>
  </r>
  <r>
    <n v="4110"/>
    <x v="2029"/>
    <s v="25/12/2015"/>
    <x v="896"/>
    <x v="1"/>
    <x v="393"/>
    <s v="Dionis Lloyd"/>
    <x v="1"/>
    <s v="United States"/>
    <s v="Detroit"/>
    <x v="12"/>
    <n v="48227"/>
    <x v="2"/>
    <x v="687"/>
    <x v="2"/>
    <x v="7"/>
    <x v="687"/>
    <n v="73.98"/>
    <n v="2"/>
    <n v="0"/>
    <n v="19.974599999999999"/>
    <x v="2"/>
  </r>
  <r>
    <n v="4111"/>
    <x v="2029"/>
    <s v="25/12/2015"/>
    <x v="896"/>
    <x v="1"/>
    <x v="393"/>
    <s v="Dionis Lloyd"/>
    <x v="1"/>
    <s v="United States"/>
    <s v="Detroit"/>
    <x v="12"/>
    <n v="48227"/>
    <x v="2"/>
    <x v="1627"/>
    <x v="0"/>
    <x v="0"/>
    <x v="1617"/>
    <n v="160.97999999999999"/>
    <n v="1"/>
    <n v="0"/>
    <n v="20.927399999999999"/>
    <x v="2"/>
  </r>
  <r>
    <n v="4112"/>
    <x v="2029"/>
    <s v="25/12/2015"/>
    <x v="896"/>
    <x v="1"/>
    <x v="393"/>
    <s v="Dionis Lloyd"/>
    <x v="1"/>
    <s v="United States"/>
    <s v="Detroit"/>
    <x v="12"/>
    <n v="48227"/>
    <x v="2"/>
    <x v="1215"/>
    <x v="1"/>
    <x v="10"/>
    <x v="1199"/>
    <n v="17.34"/>
    <n v="3"/>
    <n v="0"/>
    <n v="8.4966000000000008"/>
    <x v="2"/>
  </r>
  <r>
    <n v="4113"/>
    <x v="2029"/>
    <s v="25/12/2015"/>
    <x v="896"/>
    <x v="1"/>
    <x v="393"/>
    <s v="Dionis Lloyd"/>
    <x v="1"/>
    <s v="United States"/>
    <s v="Detroit"/>
    <x v="12"/>
    <n v="48227"/>
    <x v="2"/>
    <x v="836"/>
    <x v="1"/>
    <x v="6"/>
    <x v="831"/>
    <n v="3.28"/>
    <n v="1"/>
    <n v="0"/>
    <n v="0.95120000000000005"/>
    <x v="2"/>
  </r>
  <r>
    <n v="4114"/>
    <x v="2030"/>
    <s v="2/5/2015"/>
    <x v="531"/>
    <x v="1"/>
    <x v="544"/>
    <s v="Noah Childs"/>
    <x v="1"/>
    <s v="United States"/>
    <s v="Houston"/>
    <x v="5"/>
    <n v="77095"/>
    <x v="2"/>
    <x v="1139"/>
    <x v="1"/>
    <x v="2"/>
    <x v="1127"/>
    <n v="8.8559999999999999"/>
    <n v="3"/>
    <n v="0.2"/>
    <n v="2.9889000000000001"/>
    <x v="3"/>
  </r>
  <r>
    <n v="4115"/>
    <x v="2030"/>
    <s v="2/5/2015"/>
    <x v="531"/>
    <x v="1"/>
    <x v="544"/>
    <s v="Noah Childs"/>
    <x v="1"/>
    <s v="United States"/>
    <s v="Houston"/>
    <x v="5"/>
    <n v="77095"/>
    <x v="2"/>
    <x v="984"/>
    <x v="2"/>
    <x v="7"/>
    <x v="977"/>
    <n v="158.376"/>
    <n v="3"/>
    <n v="0.2"/>
    <n v="13.857900000000001"/>
    <x v="3"/>
  </r>
  <r>
    <n v="4116"/>
    <x v="2031"/>
    <s v="24/11/2016"/>
    <x v="902"/>
    <x v="2"/>
    <x v="549"/>
    <s v="Amy Cox"/>
    <x v="0"/>
    <s v="United States"/>
    <s v="Seattle"/>
    <x v="4"/>
    <n v="98105"/>
    <x v="1"/>
    <x v="569"/>
    <x v="1"/>
    <x v="8"/>
    <x v="569"/>
    <n v="1219.96"/>
    <n v="5"/>
    <n v="0.2"/>
    <n v="381.23750000000001"/>
    <x v="0"/>
  </r>
  <r>
    <n v="4117"/>
    <x v="2032"/>
    <s v="24/11/2015"/>
    <x v="699"/>
    <x v="1"/>
    <x v="358"/>
    <s v="Toby Swindell"/>
    <x v="0"/>
    <s v="United States"/>
    <s v="Los Angeles"/>
    <x v="1"/>
    <n v="90036"/>
    <x v="1"/>
    <x v="922"/>
    <x v="1"/>
    <x v="8"/>
    <x v="914"/>
    <n v="3.1680000000000001"/>
    <n v="2"/>
    <n v="0.2"/>
    <n v="0.99"/>
    <x v="3"/>
  </r>
  <r>
    <n v="4118"/>
    <x v="2032"/>
    <s v="24/11/2015"/>
    <x v="699"/>
    <x v="1"/>
    <x v="358"/>
    <s v="Toby Swindell"/>
    <x v="0"/>
    <s v="United States"/>
    <s v="Los Angeles"/>
    <x v="1"/>
    <n v="90036"/>
    <x v="1"/>
    <x v="510"/>
    <x v="1"/>
    <x v="10"/>
    <x v="510"/>
    <n v="19.440000000000001"/>
    <n v="3"/>
    <n v="0"/>
    <n v="9.3312000000000008"/>
    <x v="3"/>
  </r>
  <r>
    <n v="4119"/>
    <x v="2032"/>
    <s v="24/11/2015"/>
    <x v="699"/>
    <x v="1"/>
    <x v="358"/>
    <s v="Toby Swindell"/>
    <x v="0"/>
    <s v="United States"/>
    <s v="Los Angeles"/>
    <x v="1"/>
    <n v="90036"/>
    <x v="1"/>
    <x v="391"/>
    <x v="1"/>
    <x v="4"/>
    <x v="392"/>
    <n v="454.86"/>
    <n v="7"/>
    <n v="0"/>
    <n v="54.583199999999998"/>
    <x v="3"/>
  </r>
  <r>
    <n v="4120"/>
    <x v="2032"/>
    <s v="24/11/2015"/>
    <x v="699"/>
    <x v="1"/>
    <x v="358"/>
    <s v="Toby Swindell"/>
    <x v="0"/>
    <s v="United States"/>
    <s v="Los Angeles"/>
    <x v="1"/>
    <n v="90036"/>
    <x v="1"/>
    <x v="276"/>
    <x v="1"/>
    <x v="8"/>
    <x v="276"/>
    <n v="91.391999999999996"/>
    <n v="8"/>
    <n v="0.2"/>
    <n v="29.702400000000001"/>
    <x v="3"/>
  </r>
  <r>
    <n v="4121"/>
    <x v="2033"/>
    <s v="4/9/2017"/>
    <x v="643"/>
    <x v="1"/>
    <x v="462"/>
    <s v="Michael Moore"/>
    <x v="0"/>
    <s v="United States"/>
    <s v="Philadelphia"/>
    <x v="9"/>
    <n v="19120"/>
    <x v="3"/>
    <x v="1628"/>
    <x v="2"/>
    <x v="11"/>
    <x v="1618"/>
    <n v="19.04"/>
    <n v="4"/>
    <n v="0.2"/>
    <n v="-1.4279999999999999"/>
    <x v="5"/>
  </r>
  <r>
    <n v="4122"/>
    <x v="2034"/>
    <s v="11/5/2017"/>
    <x v="582"/>
    <x v="3"/>
    <x v="221"/>
    <s v="Liz Pelletier"/>
    <x v="0"/>
    <s v="United States"/>
    <s v="Seattle"/>
    <x v="4"/>
    <n v="98103"/>
    <x v="1"/>
    <x v="910"/>
    <x v="1"/>
    <x v="10"/>
    <x v="902"/>
    <n v="37.44"/>
    <n v="6"/>
    <n v="0"/>
    <n v="16.847999999999999"/>
    <x v="6"/>
  </r>
  <r>
    <n v="4123"/>
    <x v="2034"/>
    <s v="11/5/2017"/>
    <x v="582"/>
    <x v="3"/>
    <x v="221"/>
    <s v="Liz Pelletier"/>
    <x v="0"/>
    <s v="United States"/>
    <s v="Seattle"/>
    <x v="4"/>
    <n v="98103"/>
    <x v="1"/>
    <x v="1351"/>
    <x v="1"/>
    <x v="2"/>
    <x v="1337"/>
    <n v="37.590000000000003"/>
    <n v="3"/>
    <n v="0"/>
    <n v="17.667300000000001"/>
    <x v="6"/>
  </r>
  <r>
    <n v="4124"/>
    <x v="2034"/>
    <s v="11/5/2017"/>
    <x v="582"/>
    <x v="3"/>
    <x v="221"/>
    <s v="Liz Pelletier"/>
    <x v="0"/>
    <s v="United States"/>
    <s v="Seattle"/>
    <x v="4"/>
    <n v="98103"/>
    <x v="1"/>
    <x v="1526"/>
    <x v="1"/>
    <x v="8"/>
    <x v="1513"/>
    <n v="26.032"/>
    <n v="2"/>
    <n v="0.2"/>
    <n v="9.4366000000000003"/>
    <x v="6"/>
  </r>
  <r>
    <n v="4125"/>
    <x v="2035"/>
    <s v="11/5/2014"/>
    <x v="1014"/>
    <x v="1"/>
    <x v="410"/>
    <s v="Brooke Gillingham"/>
    <x v="1"/>
    <s v="United States"/>
    <s v="Watertown"/>
    <x v="15"/>
    <n v="13601"/>
    <x v="3"/>
    <x v="360"/>
    <x v="1"/>
    <x v="9"/>
    <x v="360"/>
    <n v="35.909999999999997"/>
    <n v="3"/>
    <n v="0"/>
    <n v="9.6957000000000004"/>
    <x v="2"/>
  </r>
  <r>
    <n v="4126"/>
    <x v="2036"/>
    <s v="27/7/2017"/>
    <x v="849"/>
    <x v="0"/>
    <x v="207"/>
    <s v="Mike Gockenbach"/>
    <x v="0"/>
    <s v="United States"/>
    <s v="Jacksonville"/>
    <x v="2"/>
    <n v="32216"/>
    <x v="0"/>
    <x v="767"/>
    <x v="0"/>
    <x v="5"/>
    <x v="766"/>
    <n v="91.031999999999996"/>
    <n v="3"/>
    <n v="0.2"/>
    <n v="-2.2757999999999998"/>
    <x v="1"/>
  </r>
  <r>
    <n v="4127"/>
    <x v="2037"/>
    <s v="6/5/2017"/>
    <x v="510"/>
    <x v="2"/>
    <x v="47"/>
    <s v="Gary Zandusky"/>
    <x v="0"/>
    <s v="United States"/>
    <s v="Arlington"/>
    <x v="17"/>
    <n v="22204"/>
    <x v="0"/>
    <x v="1583"/>
    <x v="1"/>
    <x v="6"/>
    <x v="1574"/>
    <n v="54.66"/>
    <n v="6"/>
    <n v="0"/>
    <n v="18.037800000000001"/>
    <x v="0"/>
  </r>
  <r>
    <n v="4128"/>
    <x v="2038"/>
    <s v="19/9/2014"/>
    <x v="131"/>
    <x v="1"/>
    <x v="252"/>
    <s v="John Lee"/>
    <x v="0"/>
    <s v="United States"/>
    <s v="Charlotte"/>
    <x v="3"/>
    <n v="28205"/>
    <x v="0"/>
    <x v="768"/>
    <x v="1"/>
    <x v="4"/>
    <x v="767"/>
    <n v="67.343999999999994"/>
    <n v="6"/>
    <n v="0.2"/>
    <n v="7.5762"/>
    <x v="3"/>
  </r>
  <r>
    <n v="4129"/>
    <x v="2038"/>
    <s v="19/9/2014"/>
    <x v="131"/>
    <x v="1"/>
    <x v="252"/>
    <s v="John Lee"/>
    <x v="0"/>
    <s v="United States"/>
    <s v="Charlotte"/>
    <x v="3"/>
    <n v="28205"/>
    <x v="0"/>
    <x v="1629"/>
    <x v="2"/>
    <x v="15"/>
    <x v="1619"/>
    <n v="2624.9850000000001"/>
    <n v="3"/>
    <n v="0.5"/>
    <n v="-944.99459999999999"/>
    <x v="3"/>
  </r>
  <r>
    <n v="4130"/>
    <x v="2039"/>
    <s v="29/3/2015"/>
    <x v="442"/>
    <x v="1"/>
    <x v="157"/>
    <s v="Denny Ordway"/>
    <x v="0"/>
    <s v="United States"/>
    <s v="Seattle"/>
    <x v="4"/>
    <n v="98103"/>
    <x v="1"/>
    <x v="1549"/>
    <x v="1"/>
    <x v="9"/>
    <x v="1537"/>
    <n v="73.28"/>
    <n v="4"/>
    <n v="0"/>
    <n v="21.251200000000001"/>
    <x v="5"/>
  </r>
  <r>
    <n v="4131"/>
    <x v="2040"/>
    <s v="18/11/2014"/>
    <x v="573"/>
    <x v="1"/>
    <x v="448"/>
    <s v="Ann Blume"/>
    <x v="1"/>
    <s v="United States"/>
    <s v="Chicago"/>
    <x v="10"/>
    <n v="60623"/>
    <x v="2"/>
    <x v="497"/>
    <x v="1"/>
    <x v="8"/>
    <x v="497"/>
    <n v="14.48"/>
    <n v="5"/>
    <n v="0.8"/>
    <n v="-23.891999999999999"/>
    <x v="2"/>
  </r>
  <r>
    <n v="4132"/>
    <x v="2041"/>
    <s v="2/7/2015"/>
    <x v="242"/>
    <x v="1"/>
    <x v="41"/>
    <s v="Karl Braun"/>
    <x v="0"/>
    <s v="United States"/>
    <s v="Hollywood"/>
    <x v="2"/>
    <n v="33021"/>
    <x v="0"/>
    <x v="811"/>
    <x v="1"/>
    <x v="10"/>
    <x v="33"/>
    <n v="11.952"/>
    <n v="3"/>
    <n v="0.2"/>
    <n v="4.0338000000000003"/>
    <x v="2"/>
  </r>
  <r>
    <n v="4133"/>
    <x v="2041"/>
    <s v="2/7/2015"/>
    <x v="242"/>
    <x v="1"/>
    <x v="41"/>
    <s v="Karl Braun"/>
    <x v="0"/>
    <s v="United States"/>
    <s v="Hollywood"/>
    <x v="2"/>
    <n v="33021"/>
    <x v="0"/>
    <x v="219"/>
    <x v="1"/>
    <x v="10"/>
    <x v="220"/>
    <n v="15.552"/>
    <n v="3"/>
    <n v="0.2"/>
    <n v="5.6375999999999999"/>
    <x v="2"/>
  </r>
  <r>
    <n v="4134"/>
    <x v="2042"/>
    <s v="8/9/2014"/>
    <x v="178"/>
    <x v="1"/>
    <x v="74"/>
    <s v="Ted Trevino"/>
    <x v="0"/>
    <s v="United States"/>
    <s v="Chesapeake"/>
    <x v="17"/>
    <n v="23320"/>
    <x v="0"/>
    <x v="659"/>
    <x v="1"/>
    <x v="13"/>
    <x v="659"/>
    <n v="45"/>
    <n v="9"/>
    <n v="0"/>
    <n v="21.6"/>
    <x v="3"/>
  </r>
  <r>
    <n v="4135"/>
    <x v="2042"/>
    <s v="8/9/2014"/>
    <x v="178"/>
    <x v="1"/>
    <x v="74"/>
    <s v="Ted Trevino"/>
    <x v="0"/>
    <s v="United States"/>
    <s v="Chesapeake"/>
    <x v="17"/>
    <n v="23320"/>
    <x v="0"/>
    <x v="380"/>
    <x v="2"/>
    <x v="15"/>
    <x v="381"/>
    <n v="209.97"/>
    <n v="3"/>
    <n v="0"/>
    <n v="90.287099999999995"/>
    <x v="3"/>
  </r>
  <r>
    <n v="4136"/>
    <x v="2043"/>
    <s v="2/10/2017"/>
    <x v="179"/>
    <x v="1"/>
    <x v="391"/>
    <s v="Paul Van Hugh"/>
    <x v="2"/>
    <s v="United States"/>
    <s v="Los Angeles"/>
    <x v="1"/>
    <n v="90036"/>
    <x v="1"/>
    <x v="912"/>
    <x v="1"/>
    <x v="8"/>
    <x v="904"/>
    <n v="112.12"/>
    <n v="5"/>
    <n v="0.2"/>
    <n v="42.045000000000002"/>
    <x v="5"/>
  </r>
  <r>
    <n v="4137"/>
    <x v="2043"/>
    <s v="2/10/2017"/>
    <x v="179"/>
    <x v="1"/>
    <x v="391"/>
    <s v="Paul Van Hugh"/>
    <x v="2"/>
    <s v="United States"/>
    <s v="Los Angeles"/>
    <x v="1"/>
    <n v="90036"/>
    <x v="1"/>
    <x v="906"/>
    <x v="1"/>
    <x v="4"/>
    <x v="898"/>
    <n v="1575.14"/>
    <n v="7"/>
    <n v="0"/>
    <n v="204.76820000000001"/>
    <x v="5"/>
  </r>
  <r>
    <n v="4138"/>
    <x v="2044"/>
    <s v="19/11/2017"/>
    <x v="122"/>
    <x v="1"/>
    <x v="732"/>
    <s v="Dorothy Dickinson"/>
    <x v="0"/>
    <s v="United States"/>
    <s v="Alexandria"/>
    <x v="17"/>
    <n v="22304"/>
    <x v="0"/>
    <x v="294"/>
    <x v="1"/>
    <x v="13"/>
    <x v="294"/>
    <n v="25.06"/>
    <n v="7"/>
    <n v="0"/>
    <n v="12.53"/>
    <x v="1"/>
  </r>
  <r>
    <n v="4139"/>
    <x v="2045"/>
    <s v="30/12/2016"/>
    <x v="1015"/>
    <x v="2"/>
    <x v="470"/>
    <s v="Keith Dawkins"/>
    <x v="1"/>
    <s v="United States"/>
    <s v="Deer Park"/>
    <x v="5"/>
    <n v="77536"/>
    <x v="2"/>
    <x v="68"/>
    <x v="1"/>
    <x v="8"/>
    <x v="68"/>
    <n v="6.9240000000000004"/>
    <n v="6"/>
    <n v="0.8"/>
    <n v="-10.385999999999999"/>
    <x v="4"/>
  </r>
  <r>
    <n v="4140"/>
    <x v="2046"/>
    <s v="1/12/2017"/>
    <x v="379"/>
    <x v="2"/>
    <x v="267"/>
    <s v="Ralph Arnett"/>
    <x v="0"/>
    <s v="United States"/>
    <s v="Philadelphia"/>
    <x v="9"/>
    <n v="19120"/>
    <x v="3"/>
    <x v="230"/>
    <x v="1"/>
    <x v="4"/>
    <x v="450"/>
    <n v="37.392000000000003"/>
    <n v="3"/>
    <n v="0.2"/>
    <n v="2.3370000000000002"/>
    <x v="0"/>
  </r>
  <r>
    <n v="4141"/>
    <x v="2046"/>
    <s v="1/12/2017"/>
    <x v="379"/>
    <x v="2"/>
    <x v="267"/>
    <s v="Ralph Arnett"/>
    <x v="0"/>
    <s v="United States"/>
    <s v="Philadelphia"/>
    <x v="9"/>
    <n v="19120"/>
    <x v="3"/>
    <x v="1613"/>
    <x v="0"/>
    <x v="5"/>
    <x v="1604"/>
    <n v="79.12"/>
    <n v="5"/>
    <n v="0.2"/>
    <n v="13.846"/>
    <x v="0"/>
  </r>
  <r>
    <n v="4142"/>
    <x v="2047"/>
    <s v="13/6/2016"/>
    <x v="432"/>
    <x v="1"/>
    <x v="196"/>
    <s v="Sonia Sunley"/>
    <x v="0"/>
    <s v="United States"/>
    <s v="Wichita"/>
    <x v="41"/>
    <n v="67212"/>
    <x v="2"/>
    <x v="165"/>
    <x v="1"/>
    <x v="2"/>
    <x v="166"/>
    <n v="18.899999999999999"/>
    <n v="3"/>
    <n v="0"/>
    <n v="8.6940000000000008"/>
    <x v="1"/>
  </r>
  <r>
    <n v="4143"/>
    <x v="2048"/>
    <s v="19/5/2014"/>
    <x v="1016"/>
    <x v="1"/>
    <x v="581"/>
    <s v="John Huston"/>
    <x v="0"/>
    <s v="United States"/>
    <s v="Midland"/>
    <x v="12"/>
    <n v="48640"/>
    <x v="2"/>
    <x v="1206"/>
    <x v="1"/>
    <x v="8"/>
    <x v="1191"/>
    <n v="57.42"/>
    <n v="9"/>
    <n v="0"/>
    <n v="26.4132"/>
    <x v="1"/>
  </r>
  <r>
    <n v="4144"/>
    <x v="2049"/>
    <s v="30/1/2017"/>
    <x v="1017"/>
    <x v="1"/>
    <x v="258"/>
    <s v="Eugene Hildebrand"/>
    <x v="2"/>
    <s v="United States"/>
    <s v="San Francisco"/>
    <x v="1"/>
    <n v="94110"/>
    <x v="1"/>
    <x v="853"/>
    <x v="1"/>
    <x v="6"/>
    <x v="846"/>
    <n v="12.74"/>
    <n v="7"/>
    <n v="0"/>
    <n v="5.7329999999999997"/>
    <x v="2"/>
  </r>
  <r>
    <n v="4145"/>
    <x v="2049"/>
    <s v="30/1/2017"/>
    <x v="1017"/>
    <x v="1"/>
    <x v="258"/>
    <s v="Eugene Hildebrand"/>
    <x v="2"/>
    <s v="United States"/>
    <s v="San Francisco"/>
    <x v="1"/>
    <n v="94110"/>
    <x v="1"/>
    <x v="1630"/>
    <x v="1"/>
    <x v="6"/>
    <x v="1620"/>
    <n v="8.82"/>
    <n v="3"/>
    <n v="0"/>
    <n v="2.3814000000000002"/>
    <x v="2"/>
  </r>
  <r>
    <n v="4146"/>
    <x v="2049"/>
    <s v="30/1/2017"/>
    <x v="1017"/>
    <x v="1"/>
    <x v="258"/>
    <s v="Eugene Hildebrand"/>
    <x v="2"/>
    <s v="United States"/>
    <s v="San Francisco"/>
    <x v="1"/>
    <n v="94110"/>
    <x v="1"/>
    <x v="83"/>
    <x v="0"/>
    <x v="1"/>
    <x v="83"/>
    <n v="120.78400000000001"/>
    <n v="1"/>
    <n v="0.2"/>
    <n v="-13.588200000000001"/>
    <x v="2"/>
  </r>
  <r>
    <n v="4147"/>
    <x v="2050"/>
    <s v="28/11/2015"/>
    <x v="107"/>
    <x v="1"/>
    <x v="599"/>
    <s v="Tom Prescott"/>
    <x v="0"/>
    <s v="United States"/>
    <s v="Freeport"/>
    <x v="15"/>
    <n v="11520"/>
    <x v="3"/>
    <x v="216"/>
    <x v="0"/>
    <x v="5"/>
    <x v="217"/>
    <n v="322.58999999999997"/>
    <n v="3"/>
    <n v="0"/>
    <n v="64.518000000000001"/>
    <x v="5"/>
  </r>
  <r>
    <n v="4148"/>
    <x v="2051"/>
    <s v="23/10/2017"/>
    <x v="980"/>
    <x v="1"/>
    <x v="713"/>
    <s v="Randy Bradley"/>
    <x v="0"/>
    <s v="United States"/>
    <s v="Austin"/>
    <x v="5"/>
    <n v="78745"/>
    <x v="2"/>
    <x v="1526"/>
    <x v="1"/>
    <x v="8"/>
    <x v="1513"/>
    <n v="9.7620000000000005"/>
    <n v="3"/>
    <n v="0.8"/>
    <n v="-15.1311"/>
    <x v="3"/>
  </r>
  <r>
    <n v="4149"/>
    <x v="2051"/>
    <s v="23/10/2017"/>
    <x v="980"/>
    <x v="1"/>
    <x v="713"/>
    <s v="Randy Bradley"/>
    <x v="0"/>
    <s v="United States"/>
    <s v="Austin"/>
    <x v="5"/>
    <n v="78745"/>
    <x v="2"/>
    <x v="456"/>
    <x v="1"/>
    <x v="4"/>
    <x v="457"/>
    <n v="13.72"/>
    <n v="1"/>
    <n v="0.2"/>
    <n v="1.2004999999999999"/>
    <x v="3"/>
  </r>
  <r>
    <n v="4150"/>
    <x v="2051"/>
    <s v="23/10/2017"/>
    <x v="980"/>
    <x v="1"/>
    <x v="713"/>
    <s v="Randy Bradley"/>
    <x v="0"/>
    <s v="United States"/>
    <s v="Austin"/>
    <x v="5"/>
    <n v="78745"/>
    <x v="2"/>
    <x v="1615"/>
    <x v="2"/>
    <x v="11"/>
    <x v="1606"/>
    <n v="55.2"/>
    <n v="1"/>
    <n v="0.2"/>
    <n v="-2.0699999999999998"/>
    <x v="3"/>
  </r>
  <r>
    <n v="4151"/>
    <x v="2051"/>
    <s v="23/10/2017"/>
    <x v="980"/>
    <x v="1"/>
    <x v="713"/>
    <s v="Randy Bradley"/>
    <x v="0"/>
    <s v="United States"/>
    <s v="Austin"/>
    <x v="5"/>
    <n v="78745"/>
    <x v="2"/>
    <x v="871"/>
    <x v="1"/>
    <x v="4"/>
    <x v="865"/>
    <n v="259.13600000000002"/>
    <n v="4"/>
    <n v="0.2"/>
    <n v="-58.305599999999998"/>
    <x v="3"/>
  </r>
  <r>
    <n v="4152"/>
    <x v="2052"/>
    <s v="7/9/2017"/>
    <x v="218"/>
    <x v="1"/>
    <x v="90"/>
    <s v="Cassandra Brandow"/>
    <x v="0"/>
    <s v="United States"/>
    <s v="Philadelphia"/>
    <x v="9"/>
    <n v="19134"/>
    <x v="3"/>
    <x v="148"/>
    <x v="1"/>
    <x v="2"/>
    <x v="149"/>
    <n v="29.24"/>
    <n v="5"/>
    <n v="0.2"/>
    <n v="9.8684999999999992"/>
    <x v="1"/>
  </r>
  <r>
    <n v="4153"/>
    <x v="2052"/>
    <s v="7/9/2017"/>
    <x v="218"/>
    <x v="1"/>
    <x v="90"/>
    <s v="Cassandra Brandow"/>
    <x v="0"/>
    <s v="United States"/>
    <s v="Philadelphia"/>
    <x v="9"/>
    <n v="19134"/>
    <x v="3"/>
    <x v="934"/>
    <x v="1"/>
    <x v="10"/>
    <x v="927"/>
    <n v="15.552"/>
    <n v="3"/>
    <n v="0.2"/>
    <n v="5.4432"/>
    <x v="1"/>
  </r>
  <r>
    <n v="4154"/>
    <x v="2052"/>
    <s v="7/9/2017"/>
    <x v="218"/>
    <x v="1"/>
    <x v="90"/>
    <s v="Cassandra Brandow"/>
    <x v="0"/>
    <s v="United States"/>
    <s v="Philadelphia"/>
    <x v="9"/>
    <n v="19134"/>
    <x v="3"/>
    <x v="29"/>
    <x v="1"/>
    <x v="12"/>
    <x v="29"/>
    <n v="4.8959999999999999"/>
    <n v="3"/>
    <n v="0.2"/>
    <n v="1.6524000000000001"/>
    <x v="1"/>
  </r>
  <r>
    <n v="4155"/>
    <x v="2053"/>
    <s v="29/12/2016"/>
    <x v="1018"/>
    <x v="1"/>
    <x v="172"/>
    <s v="Michael Paige"/>
    <x v="1"/>
    <s v="United States"/>
    <s v="Bristol"/>
    <x v="18"/>
    <n v="37620"/>
    <x v="0"/>
    <x v="132"/>
    <x v="1"/>
    <x v="8"/>
    <x v="133"/>
    <n v="38.088000000000001"/>
    <n v="4"/>
    <n v="0.7"/>
    <n v="-27.9312"/>
    <x v="3"/>
  </r>
  <r>
    <n v="4156"/>
    <x v="2053"/>
    <s v="29/12/2016"/>
    <x v="1018"/>
    <x v="1"/>
    <x v="172"/>
    <s v="Michael Paige"/>
    <x v="1"/>
    <s v="United States"/>
    <s v="Bristol"/>
    <x v="18"/>
    <n v="37620"/>
    <x v="0"/>
    <x v="744"/>
    <x v="1"/>
    <x v="8"/>
    <x v="742"/>
    <n v="2.8079999999999998"/>
    <n v="3"/>
    <n v="0.7"/>
    <n v="-1.9656"/>
    <x v="3"/>
  </r>
  <r>
    <n v="4157"/>
    <x v="2054"/>
    <s v="5/12/2015"/>
    <x v="234"/>
    <x v="0"/>
    <x v="573"/>
    <s v="Scot Wooten"/>
    <x v="0"/>
    <s v="United States"/>
    <s v="Philadelphia"/>
    <x v="9"/>
    <n v="19140"/>
    <x v="3"/>
    <x v="1048"/>
    <x v="2"/>
    <x v="11"/>
    <x v="1037"/>
    <n v="47.984000000000002"/>
    <n v="2"/>
    <n v="0.2"/>
    <n v="0.5998"/>
    <x v="1"/>
  </r>
  <r>
    <n v="4158"/>
    <x v="2054"/>
    <s v="5/12/2015"/>
    <x v="234"/>
    <x v="0"/>
    <x v="573"/>
    <s v="Scot Wooten"/>
    <x v="0"/>
    <s v="United States"/>
    <s v="Philadelphia"/>
    <x v="9"/>
    <n v="19140"/>
    <x v="3"/>
    <x v="497"/>
    <x v="1"/>
    <x v="8"/>
    <x v="497"/>
    <n v="26.064"/>
    <n v="6"/>
    <n v="0.7"/>
    <n v="-19.982399999999998"/>
    <x v="1"/>
  </r>
  <r>
    <n v="4159"/>
    <x v="2055"/>
    <s v="1/11/2014"/>
    <x v="821"/>
    <x v="1"/>
    <x v="416"/>
    <s v="Suzanne McNair"/>
    <x v="1"/>
    <s v="United States"/>
    <s v="Chicago"/>
    <x v="10"/>
    <n v="60610"/>
    <x v="2"/>
    <x v="1221"/>
    <x v="1"/>
    <x v="10"/>
    <x v="1205"/>
    <n v="15.696"/>
    <n v="3"/>
    <n v="0.2"/>
    <n v="5.1012000000000004"/>
    <x v="2"/>
  </r>
  <r>
    <n v="4160"/>
    <x v="2056"/>
    <s v="16/4/2016"/>
    <x v="774"/>
    <x v="1"/>
    <x v="275"/>
    <s v="Arthur Prichep"/>
    <x v="0"/>
    <s v="United States"/>
    <s v="Columbus"/>
    <x v="32"/>
    <n v="31907"/>
    <x v="0"/>
    <x v="18"/>
    <x v="1"/>
    <x v="6"/>
    <x v="18"/>
    <n v="12.84"/>
    <n v="3"/>
    <n v="0"/>
    <n v="3.7235999999999998"/>
    <x v="2"/>
  </r>
  <r>
    <n v="4161"/>
    <x v="2057"/>
    <s v="14/5/2017"/>
    <x v="380"/>
    <x v="1"/>
    <x v="733"/>
    <s v="Amy Hunt"/>
    <x v="0"/>
    <s v="United States"/>
    <s v="New York City"/>
    <x v="15"/>
    <n v="10035"/>
    <x v="3"/>
    <x v="1400"/>
    <x v="2"/>
    <x v="7"/>
    <x v="1387"/>
    <n v="539.97"/>
    <n v="3"/>
    <n v="0"/>
    <n v="134.99250000000001"/>
    <x v="1"/>
  </r>
  <r>
    <n v="4162"/>
    <x v="2057"/>
    <s v="14/5/2017"/>
    <x v="380"/>
    <x v="1"/>
    <x v="733"/>
    <s v="Amy Hunt"/>
    <x v="0"/>
    <s v="United States"/>
    <s v="New York City"/>
    <x v="15"/>
    <n v="10035"/>
    <x v="3"/>
    <x v="1011"/>
    <x v="1"/>
    <x v="4"/>
    <x v="1003"/>
    <n v="22.58"/>
    <n v="2"/>
    <n v="0"/>
    <n v="5.8708"/>
    <x v="1"/>
  </r>
  <r>
    <n v="4163"/>
    <x v="2058"/>
    <s v="14/3/2015"/>
    <x v="567"/>
    <x v="1"/>
    <x v="212"/>
    <s v="Emily Phan"/>
    <x v="0"/>
    <s v="United States"/>
    <s v="Dover"/>
    <x v="38"/>
    <n v="3820"/>
    <x v="3"/>
    <x v="617"/>
    <x v="1"/>
    <x v="2"/>
    <x v="617"/>
    <n v="16.52"/>
    <n v="4"/>
    <n v="0"/>
    <n v="7.5991999999999997"/>
    <x v="1"/>
  </r>
  <r>
    <n v="4164"/>
    <x v="2058"/>
    <s v="14/3/2015"/>
    <x v="567"/>
    <x v="1"/>
    <x v="212"/>
    <s v="Emily Phan"/>
    <x v="0"/>
    <s v="United States"/>
    <s v="Dover"/>
    <x v="38"/>
    <n v="3820"/>
    <x v="3"/>
    <x v="1188"/>
    <x v="1"/>
    <x v="8"/>
    <x v="1174"/>
    <n v="671.94"/>
    <n v="3"/>
    <n v="0"/>
    <n v="315.81180000000001"/>
    <x v="1"/>
  </r>
  <r>
    <n v="4165"/>
    <x v="2059"/>
    <s v="14/1/2017"/>
    <x v="1019"/>
    <x v="2"/>
    <x v="734"/>
    <s v="Tracy Poddar"/>
    <x v="1"/>
    <s v="United States"/>
    <s v="Aurora"/>
    <x v="22"/>
    <n v="80013"/>
    <x v="1"/>
    <x v="25"/>
    <x v="2"/>
    <x v="11"/>
    <x v="25"/>
    <n v="169.06399999999999"/>
    <n v="7"/>
    <n v="0.2"/>
    <n v="-14.793100000000001"/>
    <x v="4"/>
  </r>
  <r>
    <n v="4166"/>
    <x v="2059"/>
    <s v="14/1/2017"/>
    <x v="1019"/>
    <x v="2"/>
    <x v="734"/>
    <s v="Tracy Poddar"/>
    <x v="1"/>
    <s v="United States"/>
    <s v="Aurora"/>
    <x v="22"/>
    <n v="80013"/>
    <x v="1"/>
    <x v="1247"/>
    <x v="1"/>
    <x v="4"/>
    <x v="1231"/>
    <n v="168.624"/>
    <n v="9"/>
    <n v="0.2"/>
    <n v="14.7546"/>
    <x v="4"/>
  </r>
  <r>
    <n v="4167"/>
    <x v="2060"/>
    <s v="8/3/2015"/>
    <x v="1020"/>
    <x v="1"/>
    <x v="255"/>
    <s v="Anthony Rawles"/>
    <x v="1"/>
    <s v="United States"/>
    <s v="Long Beach"/>
    <x v="15"/>
    <n v="11561"/>
    <x v="3"/>
    <x v="1465"/>
    <x v="1"/>
    <x v="10"/>
    <x v="1451"/>
    <n v="19.440000000000001"/>
    <n v="3"/>
    <n v="0"/>
    <n v="9.3312000000000008"/>
    <x v="3"/>
  </r>
  <r>
    <n v="4168"/>
    <x v="2061"/>
    <s v="11/10/2014"/>
    <x v="293"/>
    <x v="2"/>
    <x v="66"/>
    <s v="Helen Andreada"/>
    <x v="0"/>
    <s v="United States"/>
    <s v="Pasadena"/>
    <x v="1"/>
    <n v="91104"/>
    <x v="1"/>
    <x v="861"/>
    <x v="1"/>
    <x v="4"/>
    <x v="855"/>
    <n v="31.92"/>
    <n v="4"/>
    <n v="0"/>
    <n v="8.2992000000000008"/>
    <x v="4"/>
  </r>
  <r>
    <n v="4169"/>
    <x v="2061"/>
    <s v="11/10/2014"/>
    <x v="293"/>
    <x v="2"/>
    <x v="66"/>
    <s v="Helen Andreada"/>
    <x v="0"/>
    <s v="United States"/>
    <s v="Pasadena"/>
    <x v="1"/>
    <n v="91104"/>
    <x v="1"/>
    <x v="1631"/>
    <x v="0"/>
    <x v="1"/>
    <x v="1621"/>
    <n v="433.56799999999998"/>
    <n v="2"/>
    <n v="0.2"/>
    <n v="-65.035200000000003"/>
    <x v="4"/>
  </r>
  <r>
    <n v="4170"/>
    <x v="2062"/>
    <s v="13/4/2015"/>
    <x v="282"/>
    <x v="2"/>
    <x v="707"/>
    <s v="Heather Jas"/>
    <x v="2"/>
    <s v="United States"/>
    <s v="Mesa"/>
    <x v="16"/>
    <n v="85204"/>
    <x v="1"/>
    <x v="739"/>
    <x v="1"/>
    <x v="10"/>
    <x v="738"/>
    <n v="31.103999999999999"/>
    <n v="6"/>
    <n v="0.2"/>
    <n v="10.8864"/>
    <x v="6"/>
  </r>
  <r>
    <n v="4171"/>
    <x v="2062"/>
    <s v="13/4/2015"/>
    <x v="282"/>
    <x v="2"/>
    <x v="707"/>
    <s v="Heather Jas"/>
    <x v="2"/>
    <s v="United States"/>
    <s v="Mesa"/>
    <x v="16"/>
    <n v="85204"/>
    <x v="1"/>
    <x v="926"/>
    <x v="1"/>
    <x v="10"/>
    <x v="918"/>
    <n v="54.816000000000003"/>
    <n v="3"/>
    <n v="0.2"/>
    <n v="17.815200000000001"/>
    <x v="6"/>
  </r>
  <r>
    <n v="4172"/>
    <x v="2063"/>
    <s v="16/11/2017"/>
    <x v="541"/>
    <x v="1"/>
    <x v="271"/>
    <s v="Jay Kimmel"/>
    <x v="0"/>
    <s v="United States"/>
    <s v="Fresno"/>
    <x v="1"/>
    <n v="93727"/>
    <x v="1"/>
    <x v="700"/>
    <x v="1"/>
    <x v="4"/>
    <x v="700"/>
    <n v="48.86"/>
    <n v="7"/>
    <n v="0"/>
    <n v="0.97719999999999996"/>
    <x v="1"/>
  </r>
  <r>
    <n v="4173"/>
    <x v="2064"/>
    <s v="1/7/2016"/>
    <x v="863"/>
    <x v="3"/>
    <x v="282"/>
    <s v="Jay Fein"/>
    <x v="0"/>
    <s v="United States"/>
    <s v="Columbia"/>
    <x v="20"/>
    <n v="29203"/>
    <x v="0"/>
    <x v="20"/>
    <x v="1"/>
    <x v="8"/>
    <x v="20"/>
    <n v="14.2"/>
    <n v="2"/>
    <n v="0"/>
    <n v="6.532"/>
    <x v="7"/>
  </r>
  <r>
    <n v="4174"/>
    <x v="2064"/>
    <s v="1/7/2016"/>
    <x v="863"/>
    <x v="3"/>
    <x v="282"/>
    <s v="Jay Fein"/>
    <x v="0"/>
    <s v="United States"/>
    <s v="Columbia"/>
    <x v="20"/>
    <n v="29203"/>
    <x v="0"/>
    <x v="739"/>
    <x v="1"/>
    <x v="10"/>
    <x v="738"/>
    <n v="12.96"/>
    <n v="2"/>
    <n v="0"/>
    <n v="6.2207999999999997"/>
    <x v="7"/>
  </r>
  <r>
    <n v="4175"/>
    <x v="2064"/>
    <s v="1/7/2016"/>
    <x v="863"/>
    <x v="3"/>
    <x v="282"/>
    <s v="Jay Fein"/>
    <x v="0"/>
    <s v="United States"/>
    <s v="Columbia"/>
    <x v="20"/>
    <n v="29203"/>
    <x v="0"/>
    <x v="705"/>
    <x v="1"/>
    <x v="8"/>
    <x v="705"/>
    <n v="58.34"/>
    <n v="2"/>
    <n v="0"/>
    <n v="28.0032"/>
    <x v="7"/>
  </r>
  <r>
    <n v="4176"/>
    <x v="2065"/>
    <s v="29/11/2015"/>
    <x v="26"/>
    <x v="2"/>
    <x v="735"/>
    <s v="Eileen Kiefer"/>
    <x v="2"/>
    <s v="United States"/>
    <s v="Santa Ana"/>
    <x v="1"/>
    <n v="92704"/>
    <x v="1"/>
    <x v="1473"/>
    <x v="1"/>
    <x v="6"/>
    <x v="1460"/>
    <n v="56.3"/>
    <n v="2"/>
    <n v="0"/>
    <n v="15.763999999999999"/>
    <x v="6"/>
  </r>
  <r>
    <n v="4177"/>
    <x v="2066"/>
    <s v="7/4/2014"/>
    <x v="1021"/>
    <x v="1"/>
    <x v="276"/>
    <s v="Roland Schwarz"/>
    <x v="1"/>
    <s v="United States"/>
    <s v="Columbia"/>
    <x v="20"/>
    <n v="29203"/>
    <x v="0"/>
    <x v="172"/>
    <x v="2"/>
    <x v="7"/>
    <x v="173"/>
    <n v="629.95000000000005"/>
    <n v="5"/>
    <n v="0"/>
    <n v="163.78700000000001"/>
    <x v="3"/>
  </r>
  <r>
    <n v="4178"/>
    <x v="2066"/>
    <s v="7/4/2014"/>
    <x v="1021"/>
    <x v="1"/>
    <x v="276"/>
    <s v="Roland Schwarz"/>
    <x v="1"/>
    <s v="United States"/>
    <s v="Columbia"/>
    <x v="20"/>
    <n v="29203"/>
    <x v="0"/>
    <x v="839"/>
    <x v="1"/>
    <x v="10"/>
    <x v="833"/>
    <n v="122.97"/>
    <n v="3"/>
    <n v="0"/>
    <n v="60.255299999999998"/>
    <x v="3"/>
  </r>
  <r>
    <n v="4179"/>
    <x v="2067"/>
    <s v="16/6/2016"/>
    <x v="25"/>
    <x v="0"/>
    <x v="217"/>
    <s v="Bill Donatelli"/>
    <x v="0"/>
    <s v="United States"/>
    <s v="Los Angeles"/>
    <x v="1"/>
    <n v="90045"/>
    <x v="1"/>
    <x v="1286"/>
    <x v="1"/>
    <x v="10"/>
    <x v="1272"/>
    <n v="46.35"/>
    <n v="5"/>
    <n v="0"/>
    <n v="21.784500000000001"/>
    <x v="4"/>
  </r>
  <r>
    <n v="4180"/>
    <x v="2068"/>
    <s v="6/3/2017"/>
    <x v="935"/>
    <x v="1"/>
    <x v="408"/>
    <s v="Ben Ferrer"/>
    <x v="2"/>
    <s v="United States"/>
    <s v="San Francisco"/>
    <x v="1"/>
    <n v="94109"/>
    <x v="1"/>
    <x v="73"/>
    <x v="1"/>
    <x v="8"/>
    <x v="73"/>
    <n v="14.976000000000001"/>
    <n v="9"/>
    <n v="0.2"/>
    <n v="5.4287999999999998"/>
    <x v="1"/>
  </r>
  <r>
    <n v="4181"/>
    <x v="2069"/>
    <s v="7/10/2017"/>
    <x v="768"/>
    <x v="1"/>
    <x v="300"/>
    <s v="Joe Kamberova"/>
    <x v="0"/>
    <s v="United States"/>
    <s v="Houston"/>
    <x v="5"/>
    <n v="77036"/>
    <x v="2"/>
    <x v="15"/>
    <x v="1"/>
    <x v="8"/>
    <x v="15"/>
    <n v="4.24"/>
    <n v="5"/>
    <n v="0.8"/>
    <n v="-6.36"/>
    <x v="1"/>
  </r>
  <r>
    <n v="4182"/>
    <x v="2070"/>
    <s v="6/10/2017"/>
    <x v="737"/>
    <x v="1"/>
    <x v="736"/>
    <s v="Cyra Reiten"/>
    <x v="2"/>
    <s v="United States"/>
    <s v="New York City"/>
    <x v="15"/>
    <n v="10035"/>
    <x v="3"/>
    <x v="1593"/>
    <x v="2"/>
    <x v="11"/>
    <x v="1585"/>
    <n v="319.95999999999998"/>
    <n v="4"/>
    <n v="0"/>
    <n v="115.18559999999999"/>
    <x v="5"/>
  </r>
  <r>
    <n v="4183"/>
    <x v="2070"/>
    <s v="6/10/2017"/>
    <x v="737"/>
    <x v="1"/>
    <x v="736"/>
    <s v="Cyra Reiten"/>
    <x v="2"/>
    <s v="United States"/>
    <s v="New York City"/>
    <x v="15"/>
    <n v="10035"/>
    <x v="3"/>
    <x v="126"/>
    <x v="1"/>
    <x v="10"/>
    <x v="562"/>
    <n v="17.04"/>
    <n v="3"/>
    <n v="0"/>
    <n v="7.6680000000000001"/>
    <x v="5"/>
  </r>
  <r>
    <n v="4184"/>
    <x v="2070"/>
    <s v="6/10/2017"/>
    <x v="737"/>
    <x v="1"/>
    <x v="736"/>
    <s v="Cyra Reiten"/>
    <x v="2"/>
    <s v="United States"/>
    <s v="New York City"/>
    <x v="15"/>
    <n v="10035"/>
    <x v="3"/>
    <x v="156"/>
    <x v="1"/>
    <x v="4"/>
    <x v="157"/>
    <n v="344.91"/>
    <n v="3"/>
    <n v="0"/>
    <n v="10.347300000000001"/>
    <x v="5"/>
  </r>
  <r>
    <n v="4185"/>
    <x v="2071"/>
    <s v="5/12/2016"/>
    <x v="439"/>
    <x v="2"/>
    <x v="636"/>
    <s v="Aleksandra Gannaway"/>
    <x v="1"/>
    <s v="United States"/>
    <s v="Franklin"/>
    <x v="31"/>
    <n v="2038"/>
    <x v="3"/>
    <x v="1632"/>
    <x v="0"/>
    <x v="0"/>
    <x v="1622"/>
    <n v="81.94"/>
    <n v="1"/>
    <n v="0"/>
    <n v="20.484999999999999"/>
    <x v="4"/>
  </r>
  <r>
    <n v="4186"/>
    <x v="2072"/>
    <s v="21/10/2016"/>
    <x v="856"/>
    <x v="2"/>
    <x v="380"/>
    <s v="Charles McCrossin"/>
    <x v="0"/>
    <s v="United States"/>
    <s v="Baltimore"/>
    <x v="39"/>
    <n v="21215"/>
    <x v="3"/>
    <x v="960"/>
    <x v="2"/>
    <x v="11"/>
    <x v="953"/>
    <n v="98.16"/>
    <n v="6"/>
    <n v="0"/>
    <n v="9.8160000000000007"/>
    <x v="6"/>
  </r>
  <r>
    <n v="4187"/>
    <x v="2073"/>
    <s v="18/5/2017"/>
    <x v="254"/>
    <x v="1"/>
    <x v="737"/>
    <s v="Susan Gilcrest"/>
    <x v="1"/>
    <s v="United States"/>
    <s v="Mcallen"/>
    <x v="5"/>
    <n v="78501"/>
    <x v="2"/>
    <x v="696"/>
    <x v="1"/>
    <x v="8"/>
    <x v="696"/>
    <n v="6.8739999999999997"/>
    <n v="7"/>
    <n v="0.8"/>
    <n v="-10.6547"/>
    <x v="3"/>
  </r>
  <r>
    <n v="4188"/>
    <x v="2073"/>
    <s v="18/5/2017"/>
    <x v="254"/>
    <x v="1"/>
    <x v="737"/>
    <s v="Susan Gilcrest"/>
    <x v="1"/>
    <s v="United States"/>
    <s v="Mcallen"/>
    <x v="5"/>
    <n v="78501"/>
    <x v="2"/>
    <x v="1230"/>
    <x v="1"/>
    <x v="8"/>
    <x v="1213"/>
    <n v="1.996"/>
    <n v="1"/>
    <n v="0.8"/>
    <n v="-3.2934000000000001"/>
    <x v="3"/>
  </r>
  <r>
    <n v="4189"/>
    <x v="2073"/>
    <s v="18/5/2017"/>
    <x v="254"/>
    <x v="1"/>
    <x v="737"/>
    <s v="Susan Gilcrest"/>
    <x v="1"/>
    <s v="United States"/>
    <s v="Mcallen"/>
    <x v="5"/>
    <n v="78501"/>
    <x v="2"/>
    <x v="1427"/>
    <x v="1"/>
    <x v="4"/>
    <x v="1415"/>
    <n v="8.9280000000000008"/>
    <n v="2"/>
    <n v="0.2"/>
    <n v="0.66959999999999997"/>
    <x v="3"/>
  </r>
  <r>
    <n v="4190"/>
    <x v="2074"/>
    <s v="26/9/2016"/>
    <x v="152"/>
    <x v="0"/>
    <x v="728"/>
    <s v="Charles Sheldon"/>
    <x v="1"/>
    <s v="United States"/>
    <s v="Iowa City"/>
    <x v="23"/>
    <n v="52240"/>
    <x v="2"/>
    <x v="1633"/>
    <x v="1"/>
    <x v="10"/>
    <x v="1623"/>
    <n v="9.99"/>
    <n v="1"/>
    <n v="0"/>
    <n v="4.4954999999999998"/>
    <x v="3"/>
  </r>
  <r>
    <n v="4191"/>
    <x v="2075"/>
    <s v="17/11/2017"/>
    <x v="228"/>
    <x v="1"/>
    <x v="332"/>
    <s v="Hunter Lopez"/>
    <x v="0"/>
    <s v="United States"/>
    <s v="Newark"/>
    <x v="13"/>
    <n v="19711"/>
    <x v="3"/>
    <x v="1388"/>
    <x v="2"/>
    <x v="16"/>
    <x v="1374"/>
    <n v="10499.97"/>
    <n v="3"/>
    <n v="0"/>
    <n v="5039.9856"/>
    <x v="3"/>
  </r>
  <r>
    <n v="4192"/>
    <x v="2076"/>
    <s v="8/7/2015"/>
    <x v="481"/>
    <x v="3"/>
    <x v="661"/>
    <s v="Darrin Martin"/>
    <x v="0"/>
    <s v="United States"/>
    <s v="Houston"/>
    <x v="5"/>
    <n v="77070"/>
    <x v="2"/>
    <x v="1634"/>
    <x v="1"/>
    <x v="10"/>
    <x v="1624"/>
    <n v="21.12"/>
    <n v="5"/>
    <n v="0.2"/>
    <n v="6.6"/>
    <x v="7"/>
  </r>
  <r>
    <n v="4193"/>
    <x v="2077"/>
    <s v="16/11/2015"/>
    <x v="988"/>
    <x v="1"/>
    <x v="96"/>
    <s v="Heather Kirkland"/>
    <x v="1"/>
    <s v="United States"/>
    <s v="Boise"/>
    <x v="45"/>
    <n v="83704"/>
    <x v="1"/>
    <x v="3"/>
    <x v="0"/>
    <x v="3"/>
    <x v="3"/>
    <n v="696.42"/>
    <n v="2"/>
    <n v="0"/>
    <n v="160.17660000000001"/>
    <x v="1"/>
  </r>
  <r>
    <n v="4194"/>
    <x v="2077"/>
    <s v="16/11/2015"/>
    <x v="988"/>
    <x v="1"/>
    <x v="96"/>
    <s v="Heather Kirkland"/>
    <x v="1"/>
    <s v="United States"/>
    <s v="Boise"/>
    <x v="45"/>
    <n v="83704"/>
    <x v="1"/>
    <x v="143"/>
    <x v="2"/>
    <x v="7"/>
    <x v="144"/>
    <n v="304.77600000000001"/>
    <n v="3"/>
    <n v="0.2"/>
    <n v="22.8582"/>
    <x v="1"/>
  </r>
  <r>
    <n v="4195"/>
    <x v="2078"/>
    <s v="18/6/2015"/>
    <x v="1022"/>
    <x v="1"/>
    <x v="696"/>
    <s v="Bruce Geld"/>
    <x v="0"/>
    <s v="United States"/>
    <s v="San Diego"/>
    <x v="1"/>
    <n v="92105"/>
    <x v="1"/>
    <x v="1062"/>
    <x v="1"/>
    <x v="6"/>
    <x v="1051"/>
    <n v="51.98"/>
    <n v="2"/>
    <n v="0"/>
    <n v="15.074199999999999"/>
    <x v="1"/>
  </r>
  <r>
    <n v="4196"/>
    <x v="2079"/>
    <s v="8/4/2016"/>
    <x v="679"/>
    <x v="1"/>
    <x v="242"/>
    <s v="Clytie Kelty"/>
    <x v="0"/>
    <s v="United States"/>
    <s v="Los Angeles"/>
    <x v="1"/>
    <n v="90032"/>
    <x v="1"/>
    <x v="627"/>
    <x v="0"/>
    <x v="5"/>
    <x v="627"/>
    <n v="24.7"/>
    <n v="5"/>
    <n v="0"/>
    <n v="10.374000000000001"/>
    <x v="5"/>
  </r>
  <r>
    <n v="4197"/>
    <x v="2080"/>
    <s v="18/4/2015"/>
    <x v="1023"/>
    <x v="0"/>
    <x v="288"/>
    <s v="Roland Fjeld"/>
    <x v="0"/>
    <s v="United States"/>
    <s v="New York City"/>
    <x v="15"/>
    <n v="10024"/>
    <x v="3"/>
    <x v="676"/>
    <x v="1"/>
    <x v="2"/>
    <x v="676"/>
    <n v="21.93"/>
    <n v="3"/>
    <n v="0"/>
    <n v="10.3071"/>
    <x v="3"/>
  </r>
  <r>
    <n v="4198"/>
    <x v="2081"/>
    <s v="3/12/2016"/>
    <x v="542"/>
    <x v="1"/>
    <x v="170"/>
    <s v="Caroline Jumper"/>
    <x v="0"/>
    <s v="United States"/>
    <s v="Philadelphia"/>
    <x v="9"/>
    <n v="19134"/>
    <x v="3"/>
    <x v="532"/>
    <x v="1"/>
    <x v="9"/>
    <x v="532"/>
    <n v="394.81599999999997"/>
    <n v="4"/>
    <n v="0.2"/>
    <n v="93.768799999999999"/>
    <x v="3"/>
  </r>
  <r>
    <n v="4199"/>
    <x v="2081"/>
    <s v="3/12/2016"/>
    <x v="542"/>
    <x v="1"/>
    <x v="170"/>
    <s v="Caroline Jumper"/>
    <x v="0"/>
    <s v="United States"/>
    <s v="Philadelphia"/>
    <x v="9"/>
    <n v="19134"/>
    <x v="3"/>
    <x v="280"/>
    <x v="1"/>
    <x v="8"/>
    <x v="280"/>
    <n v="18.192"/>
    <n v="4"/>
    <n v="0.7"/>
    <n v="-14.553599999999999"/>
    <x v="3"/>
  </r>
  <r>
    <n v="4200"/>
    <x v="2082"/>
    <s v="10/12/2015"/>
    <x v="763"/>
    <x v="3"/>
    <x v="15"/>
    <s v="Matt Abelman"/>
    <x v="2"/>
    <s v="United States"/>
    <s v="New York City"/>
    <x v="15"/>
    <n v="10024"/>
    <x v="3"/>
    <x v="676"/>
    <x v="1"/>
    <x v="2"/>
    <x v="676"/>
    <n v="7.31"/>
    <n v="1"/>
    <n v="0"/>
    <n v="3.4357000000000002"/>
    <x v="7"/>
  </r>
  <r>
    <n v="4201"/>
    <x v="2082"/>
    <s v="10/12/2015"/>
    <x v="763"/>
    <x v="3"/>
    <x v="15"/>
    <s v="Matt Abelman"/>
    <x v="2"/>
    <s v="United States"/>
    <s v="New York City"/>
    <x v="15"/>
    <n v="10024"/>
    <x v="3"/>
    <x v="615"/>
    <x v="2"/>
    <x v="16"/>
    <x v="615"/>
    <n v="799.98400000000004"/>
    <n v="2"/>
    <n v="0.2"/>
    <n v="249.995"/>
    <x v="7"/>
  </r>
  <r>
    <n v="4202"/>
    <x v="2082"/>
    <s v="10/12/2015"/>
    <x v="763"/>
    <x v="3"/>
    <x v="15"/>
    <s v="Matt Abelman"/>
    <x v="2"/>
    <s v="United States"/>
    <s v="New York City"/>
    <x v="15"/>
    <n v="10024"/>
    <x v="3"/>
    <x v="320"/>
    <x v="1"/>
    <x v="10"/>
    <x v="320"/>
    <n v="41.28"/>
    <n v="6"/>
    <n v="0"/>
    <n v="18.988800000000001"/>
    <x v="7"/>
  </r>
  <r>
    <n v="4203"/>
    <x v="2082"/>
    <s v="10/12/2015"/>
    <x v="763"/>
    <x v="3"/>
    <x v="15"/>
    <s v="Matt Abelman"/>
    <x v="2"/>
    <s v="United States"/>
    <s v="New York City"/>
    <x v="15"/>
    <n v="10024"/>
    <x v="3"/>
    <x v="145"/>
    <x v="1"/>
    <x v="10"/>
    <x v="146"/>
    <n v="184.66"/>
    <n v="7"/>
    <n v="0"/>
    <n v="84.943600000000004"/>
    <x v="7"/>
  </r>
  <r>
    <n v="4204"/>
    <x v="2083"/>
    <s v="31/10/2014"/>
    <x v="1024"/>
    <x v="0"/>
    <x v="562"/>
    <s v="Anne McFarland"/>
    <x v="0"/>
    <s v="United States"/>
    <s v="Cranston"/>
    <x v="34"/>
    <n v="2920"/>
    <x v="3"/>
    <x v="32"/>
    <x v="1"/>
    <x v="6"/>
    <x v="32"/>
    <n v="49.25"/>
    <n v="5"/>
    <n v="0"/>
    <n v="18.715"/>
    <x v="4"/>
  </r>
  <r>
    <n v="4205"/>
    <x v="2083"/>
    <s v="31/10/2014"/>
    <x v="1024"/>
    <x v="0"/>
    <x v="562"/>
    <s v="Anne McFarland"/>
    <x v="0"/>
    <s v="United States"/>
    <s v="Cranston"/>
    <x v="34"/>
    <n v="2920"/>
    <x v="3"/>
    <x v="727"/>
    <x v="1"/>
    <x v="10"/>
    <x v="726"/>
    <n v="10.16"/>
    <n v="2"/>
    <n v="0"/>
    <n v="4.7751999999999999"/>
    <x v="4"/>
  </r>
  <r>
    <n v="4206"/>
    <x v="2083"/>
    <s v="31/10/2014"/>
    <x v="1024"/>
    <x v="0"/>
    <x v="562"/>
    <s v="Anne McFarland"/>
    <x v="0"/>
    <s v="United States"/>
    <s v="Cranston"/>
    <x v="34"/>
    <n v="2920"/>
    <x v="3"/>
    <x v="1256"/>
    <x v="0"/>
    <x v="5"/>
    <x v="1240"/>
    <n v="14.76"/>
    <n v="2"/>
    <n v="0"/>
    <n v="4.2804000000000002"/>
    <x v="4"/>
  </r>
  <r>
    <n v="4207"/>
    <x v="2083"/>
    <s v="31/10/2014"/>
    <x v="1024"/>
    <x v="0"/>
    <x v="562"/>
    <s v="Anne McFarland"/>
    <x v="0"/>
    <s v="United States"/>
    <s v="Cranston"/>
    <x v="34"/>
    <n v="2920"/>
    <x v="3"/>
    <x v="822"/>
    <x v="1"/>
    <x v="8"/>
    <x v="818"/>
    <n v="34.08"/>
    <n v="2"/>
    <n v="0"/>
    <n v="15.6768"/>
    <x v="4"/>
  </r>
  <r>
    <n v="4208"/>
    <x v="2083"/>
    <s v="31/10/2014"/>
    <x v="1024"/>
    <x v="0"/>
    <x v="562"/>
    <s v="Anne McFarland"/>
    <x v="0"/>
    <s v="United States"/>
    <s v="Cranston"/>
    <x v="34"/>
    <n v="2920"/>
    <x v="3"/>
    <x v="325"/>
    <x v="0"/>
    <x v="5"/>
    <x v="325"/>
    <n v="17.670000000000002"/>
    <n v="3"/>
    <n v="0"/>
    <n v="7.7747999999999999"/>
    <x v="4"/>
  </r>
  <r>
    <n v="4209"/>
    <x v="2083"/>
    <s v="31/10/2014"/>
    <x v="1024"/>
    <x v="0"/>
    <x v="562"/>
    <s v="Anne McFarland"/>
    <x v="0"/>
    <s v="United States"/>
    <s v="Cranston"/>
    <x v="34"/>
    <n v="2920"/>
    <x v="3"/>
    <x v="1476"/>
    <x v="0"/>
    <x v="1"/>
    <x v="1463"/>
    <n v="1604.9"/>
    <n v="5"/>
    <n v="0"/>
    <n v="481.47"/>
    <x v="4"/>
  </r>
  <r>
    <n v="4210"/>
    <x v="2083"/>
    <s v="31/10/2014"/>
    <x v="1024"/>
    <x v="0"/>
    <x v="562"/>
    <s v="Anne McFarland"/>
    <x v="0"/>
    <s v="United States"/>
    <s v="Cranston"/>
    <x v="34"/>
    <n v="2920"/>
    <x v="3"/>
    <x v="1258"/>
    <x v="0"/>
    <x v="3"/>
    <x v="1242"/>
    <n v="385.68599999999998"/>
    <n v="1"/>
    <n v="0.3"/>
    <n v="-60.607799999999997"/>
    <x v="4"/>
  </r>
  <r>
    <n v="4211"/>
    <x v="2084"/>
    <s v="9/12/2017"/>
    <x v="93"/>
    <x v="1"/>
    <x v="738"/>
    <s v="Angele Hood"/>
    <x v="0"/>
    <s v="United States"/>
    <s v="Chicago"/>
    <x v="10"/>
    <n v="60623"/>
    <x v="2"/>
    <x v="112"/>
    <x v="1"/>
    <x v="10"/>
    <x v="112"/>
    <n v="15.984"/>
    <n v="2"/>
    <n v="0.2"/>
    <n v="4.9950000000000001"/>
    <x v="3"/>
  </r>
  <r>
    <n v="4212"/>
    <x v="2085"/>
    <s v="5/5/2014"/>
    <x v="942"/>
    <x v="0"/>
    <x v="724"/>
    <s v="Peter Fuller"/>
    <x v="0"/>
    <s v="United States"/>
    <s v="Richmond"/>
    <x v="0"/>
    <n v="40475"/>
    <x v="0"/>
    <x v="1407"/>
    <x v="1"/>
    <x v="10"/>
    <x v="1394"/>
    <n v="9.42"/>
    <n v="3"/>
    <n v="0"/>
    <n v="4.2389999999999999"/>
    <x v="1"/>
  </r>
  <r>
    <n v="4213"/>
    <x v="2085"/>
    <s v="5/5/2014"/>
    <x v="942"/>
    <x v="0"/>
    <x v="724"/>
    <s v="Peter Fuller"/>
    <x v="0"/>
    <s v="United States"/>
    <s v="Richmond"/>
    <x v="0"/>
    <n v="40475"/>
    <x v="0"/>
    <x v="279"/>
    <x v="1"/>
    <x v="6"/>
    <x v="279"/>
    <n v="6.56"/>
    <n v="2"/>
    <n v="0"/>
    <n v="1.9024000000000001"/>
    <x v="1"/>
  </r>
  <r>
    <n v="4214"/>
    <x v="2085"/>
    <s v="5/5/2014"/>
    <x v="942"/>
    <x v="0"/>
    <x v="724"/>
    <s v="Peter Fuller"/>
    <x v="0"/>
    <s v="United States"/>
    <s v="Richmond"/>
    <x v="0"/>
    <n v="40475"/>
    <x v="0"/>
    <x v="1635"/>
    <x v="1"/>
    <x v="10"/>
    <x v="1625"/>
    <n v="24.56"/>
    <n v="2"/>
    <n v="0"/>
    <n v="11.543200000000001"/>
    <x v="1"/>
  </r>
  <r>
    <n v="4215"/>
    <x v="2086"/>
    <s v="4/3/2016"/>
    <x v="599"/>
    <x v="1"/>
    <x v="502"/>
    <s v="Rick Duston"/>
    <x v="0"/>
    <s v="United States"/>
    <s v="Mishawaka"/>
    <x v="14"/>
    <n v="46544"/>
    <x v="2"/>
    <x v="1636"/>
    <x v="1"/>
    <x v="8"/>
    <x v="1626"/>
    <n v="128.4"/>
    <n v="3"/>
    <n v="0"/>
    <n v="64.2"/>
    <x v="1"/>
  </r>
  <r>
    <n v="4216"/>
    <x v="2087"/>
    <s v="30/11/2014"/>
    <x v="283"/>
    <x v="1"/>
    <x v="145"/>
    <s v="Jeremy Lonsdale"/>
    <x v="0"/>
    <s v="United States"/>
    <s v="Mount Vernon"/>
    <x v="15"/>
    <n v="10550"/>
    <x v="3"/>
    <x v="1637"/>
    <x v="1"/>
    <x v="12"/>
    <x v="1627"/>
    <n v="62.28"/>
    <n v="4"/>
    <n v="0"/>
    <n v="29.271599999999999"/>
    <x v="1"/>
  </r>
  <r>
    <n v="4217"/>
    <x v="2088"/>
    <s v="18/2/2015"/>
    <x v="1025"/>
    <x v="1"/>
    <x v="448"/>
    <s v="Ann Blume"/>
    <x v="1"/>
    <s v="United States"/>
    <s v="Los Angeles"/>
    <x v="1"/>
    <n v="90004"/>
    <x v="1"/>
    <x v="641"/>
    <x v="1"/>
    <x v="2"/>
    <x v="641"/>
    <n v="9.24"/>
    <n v="3"/>
    <n v="0"/>
    <n v="4.4352"/>
    <x v="1"/>
  </r>
  <r>
    <n v="4218"/>
    <x v="2089"/>
    <s v="1/4/2017"/>
    <x v="1026"/>
    <x v="2"/>
    <x v="714"/>
    <s v="Nick Crebassa"/>
    <x v="1"/>
    <s v="United States"/>
    <s v="San Francisco"/>
    <x v="1"/>
    <n v="94110"/>
    <x v="1"/>
    <x v="1638"/>
    <x v="0"/>
    <x v="0"/>
    <x v="1628"/>
    <n v="482.66399999999999"/>
    <n v="8"/>
    <n v="0.15"/>
    <n v="85.176000000000002"/>
    <x v="4"/>
  </r>
  <r>
    <n v="4219"/>
    <x v="2089"/>
    <s v="1/4/2017"/>
    <x v="1026"/>
    <x v="2"/>
    <x v="714"/>
    <s v="Nick Crebassa"/>
    <x v="1"/>
    <s v="United States"/>
    <s v="San Francisco"/>
    <x v="1"/>
    <n v="94110"/>
    <x v="1"/>
    <x v="1497"/>
    <x v="2"/>
    <x v="15"/>
    <x v="1485"/>
    <n v="4799.9840000000004"/>
    <n v="2"/>
    <n v="0.2"/>
    <n v="359.99880000000002"/>
    <x v="4"/>
  </r>
  <r>
    <n v="4220"/>
    <x v="2090"/>
    <s v="11/6/2017"/>
    <x v="198"/>
    <x v="0"/>
    <x v="483"/>
    <s v="Tom Boeckenhauer"/>
    <x v="0"/>
    <s v="United States"/>
    <s v="Seattle"/>
    <x v="4"/>
    <n v="98103"/>
    <x v="1"/>
    <x v="274"/>
    <x v="1"/>
    <x v="10"/>
    <x v="274"/>
    <n v="37.94"/>
    <n v="2"/>
    <n v="0"/>
    <n v="18.211200000000002"/>
    <x v="4"/>
  </r>
  <r>
    <n v="4221"/>
    <x v="2090"/>
    <s v="11/6/2017"/>
    <x v="198"/>
    <x v="0"/>
    <x v="483"/>
    <s v="Tom Boeckenhauer"/>
    <x v="0"/>
    <s v="United States"/>
    <s v="Seattle"/>
    <x v="4"/>
    <n v="98103"/>
    <x v="1"/>
    <x v="733"/>
    <x v="1"/>
    <x v="8"/>
    <x v="732"/>
    <n v="18.288"/>
    <n v="6"/>
    <n v="0.2"/>
    <n v="6.6294000000000004"/>
    <x v="4"/>
  </r>
  <r>
    <n v="4222"/>
    <x v="2090"/>
    <s v="11/6/2017"/>
    <x v="198"/>
    <x v="0"/>
    <x v="483"/>
    <s v="Tom Boeckenhauer"/>
    <x v="0"/>
    <s v="United States"/>
    <s v="Seattle"/>
    <x v="4"/>
    <n v="98103"/>
    <x v="1"/>
    <x v="1639"/>
    <x v="2"/>
    <x v="15"/>
    <x v="1629"/>
    <n v="385.8"/>
    <n v="5"/>
    <n v="0.2"/>
    <n v="130.20750000000001"/>
    <x v="4"/>
  </r>
  <r>
    <n v="4223"/>
    <x v="2090"/>
    <s v="11/6/2017"/>
    <x v="198"/>
    <x v="0"/>
    <x v="483"/>
    <s v="Tom Boeckenhauer"/>
    <x v="0"/>
    <s v="United States"/>
    <s v="Seattle"/>
    <x v="4"/>
    <n v="98103"/>
    <x v="1"/>
    <x v="232"/>
    <x v="1"/>
    <x v="4"/>
    <x v="233"/>
    <n v="102.96"/>
    <n v="2"/>
    <n v="0"/>
    <n v="1.0296000000000001"/>
    <x v="4"/>
  </r>
  <r>
    <n v="4224"/>
    <x v="2090"/>
    <s v="11/6/2017"/>
    <x v="198"/>
    <x v="0"/>
    <x v="483"/>
    <s v="Tom Boeckenhauer"/>
    <x v="0"/>
    <s v="United States"/>
    <s v="Seattle"/>
    <x v="4"/>
    <n v="98103"/>
    <x v="1"/>
    <x v="672"/>
    <x v="0"/>
    <x v="0"/>
    <x v="672"/>
    <n v="174.42"/>
    <n v="3"/>
    <n v="0"/>
    <n v="41.860799999999998"/>
    <x v="4"/>
  </r>
  <r>
    <n v="4225"/>
    <x v="2091"/>
    <s v="30/9/2016"/>
    <x v="767"/>
    <x v="2"/>
    <x v="695"/>
    <s v="Sarah Jordon"/>
    <x v="0"/>
    <s v="United States"/>
    <s v="Quincy"/>
    <x v="10"/>
    <n v="62301"/>
    <x v="2"/>
    <x v="185"/>
    <x v="1"/>
    <x v="8"/>
    <x v="186"/>
    <n v="1.964"/>
    <n v="2"/>
    <n v="0.8"/>
    <n v="-3.2406000000000001"/>
    <x v="0"/>
  </r>
  <r>
    <n v="4226"/>
    <x v="2092"/>
    <s v="13/12/2014"/>
    <x v="709"/>
    <x v="1"/>
    <x v="225"/>
    <s v="Ellis Ballard"/>
    <x v="1"/>
    <s v="United States"/>
    <s v="Chicago"/>
    <x v="10"/>
    <n v="60623"/>
    <x v="2"/>
    <x v="1640"/>
    <x v="0"/>
    <x v="5"/>
    <x v="1630"/>
    <n v="94.427999999999997"/>
    <n v="3"/>
    <n v="0.6"/>
    <n v="-42.492600000000003"/>
    <x v="1"/>
  </r>
  <r>
    <n v="4227"/>
    <x v="2093"/>
    <s v="11/11/2017"/>
    <x v="38"/>
    <x v="1"/>
    <x v="576"/>
    <s v="William Brown"/>
    <x v="0"/>
    <s v="United States"/>
    <s v="Urbandale"/>
    <x v="23"/>
    <n v="50322"/>
    <x v="2"/>
    <x v="271"/>
    <x v="1"/>
    <x v="13"/>
    <x v="271"/>
    <n v="45.92"/>
    <n v="4"/>
    <n v="0"/>
    <n v="21.5824"/>
    <x v="3"/>
  </r>
  <r>
    <n v="4228"/>
    <x v="2094"/>
    <s v="5/1/2015"/>
    <x v="1027"/>
    <x v="1"/>
    <x v="256"/>
    <s v="Steven Roelle"/>
    <x v="2"/>
    <s v="United States"/>
    <s v="Seattle"/>
    <x v="4"/>
    <n v="98103"/>
    <x v="1"/>
    <x v="389"/>
    <x v="0"/>
    <x v="1"/>
    <x v="390"/>
    <n v="61.584000000000003"/>
    <n v="1"/>
    <n v="0.2"/>
    <n v="-6.9282000000000004"/>
    <x v="3"/>
  </r>
  <r>
    <n v="4229"/>
    <x v="2095"/>
    <s v="24/3/2016"/>
    <x v="1028"/>
    <x v="2"/>
    <x v="500"/>
    <s v="Vivek Grady"/>
    <x v="1"/>
    <s v="United States"/>
    <s v="Richmond"/>
    <x v="14"/>
    <n v="47374"/>
    <x v="2"/>
    <x v="1134"/>
    <x v="1"/>
    <x v="10"/>
    <x v="1122"/>
    <n v="22.48"/>
    <n v="1"/>
    <n v="0"/>
    <n v="10.3408"/>
    <x v="4"/>
  </r>
  <r>
    <n v="4230"/>
    <x v="2096"/>
    <s v="5/7/2017"/>
    <x v="778"/>
    <x v="1"/>
    <x v="322"/>
    <s v="Linda Southworth"/>
    <x v="1"/>
    <s v="United States"/>
    <s v="Dallas"/>
    <x v="5"/>
    <n v="75220"/>
    <x v="2"/>
    <x v="737"/>
    <x v="0"/>
    <x v="5"/>
    <x v="736"/>
    <n v="332.02800000000002"/>
    <n v="9"/>
    <n v="0.6"/>
    <n v="-348.62939999999998"/>
    <x v="3"/>
  </r>
  <r>
    <n v="4231"/>
    <x v="2096"/>
    <s v="5/7/2017"/>
    <x v="778"/>
    <x v="1"/>
    <x v="322"/>
    <s v="Linda Southworth"/>
    <x v="1"/>
    <s v="United States"/>
    <s v="Dallas"/>
    <x v="5"/>
    <n v="75220"/>
    <x v="2"/>
    <x v="858"/>
    <x v="1"/>
    <x v="8"/>
    <x v="852"/>
    <n v="11.394"/>
    <n v="9"/>
    <n v="0.8"/>
    <n v="-17.660699999999999"/>
    <x v="3"/>
  </r>
  <r>
    <n v="4232"/>
    <x v="2096"/>
    <s v="5/7/2017"/>
    <x v="778"/>
    <x v="1"/>
    <x v="322"/>
    <s v="Linda Southworth"/>
    <x v="1"/>
    <s v="United States"/>
    <s v="Dallas"/>
    <x v="5"/>
    <n v="75220"/>
    <x v="2"/>
    <x v="1641"/>
    <x v="1"/>
    <x v="10"/>
    <x v="1631"/>
    <n v="15.552"/>
    <n v="3"/>
    <n v="0.2"/>
    <n v="5.6375999999999999"/>
    <x v="3"/>
  </r>
  <r>
    <n v="4233"/>
    <x v="2096"/>
    <s v="5/7/2017"/>
    <x v="778"/>
    <x v="1"/>
    <x v="322"/>
    <s v="Linda Southworth"/>
    <x v="1"/>
    <s v="United States"/>
    <s v="Dallas"/>
    <x v="5"/>
    <n v="75220"/>
    <x v="2"/>
    <x v="727"/>
    <x v="1"/>
    <x v="10"/>
    <x v="1552"/>
    <n v="31.103999999999999"/>
    <n v="6"/>
    <n v="0.2"/>
    <n v="11.2752"/>
    <x v="3"/>
  </r>
  <r>
    <n v="4234"/>
    <x v="2096"/>
    <s v="5/7/2017"/>
    <x v="778"/>
    <x v="1"/>
    <x v="322"/>
    <s v="Linda Southworth"/>
    <x v="1"/>
    <s v="United States"/>
    <s v="Dallas"/>
    <x v="5"/>
    <n v="75220"/>
    <x v="2"/>
    <x v="351"/>
    <x v="1"/>
    <x v="8"/>
    <x v="351"/>
    <n v="6.3159999999999998"/>
    <n v="1"/>
    <n v="0.8"/>
    <n v="-10.4214"/>
    <x v="3"/>
  </r>
  <r>
    <n v="4235"/>
    <x v="2097"/>
    <s v="21/9/2014"/>
    <x v="131"/>
    <x v="2"/>
    <x v="15"/>
    <s v="Matt Abelman"/>
    <x v="2"/>
    <s v="United States"/>
    <s v="Philadelphia"/>
    <x v="9"/>
    <n v="19143"/>
    <x v="3"/>
    <x v="204"/>
    <x v="1"/>
    <x v="10"/>
    <x v="205"/>
    <n v="11.352"/>
    <n v="3"/>
    <n v="0.2"/>
    <n v="4.1151"/>
    <x v="0"/>
  </r>
  <r>
    <n v="4236"/>
    <x v="2097"/>
    <s v="21/9/2014"/>
    <x v="131"/>
    <x v="2"/>
    <x v="15"/>
    <s v="Matt Abelman"/>
    <x v="2"/>
    <s v="United States"/>
    <s v="Philadelphia"/>
    <x v="9"/>
    <n v="19143"/>
    <x v="3"/>
    <x v="865"/>
    <x v="1"/>
    <x v="2"/>
    <x v="859"/>
    <n v="20.808"/>
    <n v="9"/>
    <n v="0.2"/>
    <n v="7.0227000000000004"/>
    <x v="0"/>
  </r>
  <r>
    <n v="4237"/>
    <x v="2098"/>
    <s v="23/7/2016"/>
    <x v="330"/>
    <x v="1"/>
    <x v="739"/>
    <s v="Neil Französisch"/>
    <x v="2"/>
    <s v="United States"/>
    <s v="Rockford"/>
    <x v="10"/>
    <n v="61107"/>
    <x v="2"/>
    <x v="1395"/>
    <x v="1"/>
    <x v="8"/>
    <x v="1382"/>
    <n v="11.416"/>
    <n v="4"/>
    <n v="0.8"/>
    <n v="-18.836400000000001"/>
    <x v="1"/>
  </r>
  <r>
    <n v="4238"/>
    <x v="2099"/>
    <s v="29/8/2017"/>
    <x v="787"/>
    <x v="0"/>
    <x v="550"/>
    <s v="Michael Dominguez"/>
    <x v="1"/>
    <s v="United States"/>
    <s v="Philadelphia"/>
    <x v="9"/>
    <n v="19134"/>
    <x v="3"/>
    <x v="1642"/>
    <x v="1"/>
    <x v="6"/>
    <x v="1632"/>
    <n v="9.4079999999999995"/>
    <n v="7"/>
    <n v="0.2"/>
    <n v="0.7056"/>
    <x v="3"/>
  </r>
  <r>
    <n v="4239"/>
    <x v="2100"/>
    <s v="26/3/2017"/>
    <x v="702"/>
    <x v="2"/>
    <x v="595"/>
    <s v="Maria Zettner"/>
    <x v="2"/>
    <s v="United States"/>
    <s v="Seattle"/>
    <x v="4"/>
    <n v="98105"/>
    <x v="1"/>
    <x v="1643"/>
    <x v="1"/>
    <x v="6"/>
    <x v="1633"/>
    <n v="19.829999999999998"/>
    <n v="1"/>
    <n v="0"/>
    <n v="5.9489999999999998"/>
    <x v="4"/>
  </r>
  <r>
    <n v="4240"/>
    <x v="2101"/>
    <s v="29/12/2017"/>
    <x v="236"/>
    <x v="1"/>
    <x v="33"/>
    <s v="Ken Brennan"/>
    <x v="1"/>
    <s v="United States"/>
    <s v="Grand Rapids"/>
    <x v="12"/>
    <n v="49505"/>
    <x v="2"/>
    <x v="921"/>
    <x v="1"/>
    <x v="10"/>
    <x v="913"/>
    <n v="209.7"/>
    <n v="2"/>
    <n v="0"/>
    <n v="100.65600000000001"/>
    <x v="5"/>
  </r>
  <r>
    <n v="4241"/>
    <x v="2102"/>
    <s v="20/9/2014"/>
    <x v="316"/>
    <x v="1"/>
    <x v="671"/>
    <s v="Michelle Arnett"/>
    <x v="2"/>
    <s v="United States"/>
    <s v="Los Angeles"/>
    <x v="1"/>
    <n v="90004"/>
    <x v="1"/>
    <x v="1644"/>
    <x v="1"/>
    <x v="9"/>
    <x v="360"/>
    <n v="43.92"/>
    <n v="4"/>
    <n v="0"/>
    <n v="11.8584"/>
    <x v="5"/>
  </r>
  <r>
    <n v="4242"/>
    <x v="2102"/>
    <s v="20/9/2014"/>
    <x v="316"/>
    <x v="1"/>
    <x v="671"/>
    <s v="Michelle Arnett"/>
    <x v="2"/>
    <s v="United States"/>
    <s v="Los Angeles"/>
    <x v="1"/>
    <n v="90004"/>
    <x v="1"/>
    <x v="674"/>
    <x v="1"/>
    <x v="8"/>
    <x v="674"/>
    <n v="20.231999999999999"/>
    <n v="3"/>
    <n v="0.2"/>
    <n v="6.5754000000000001"/>
    <x v="5"/>
  </r>
  <r>
    <n v="4243"/>
    <x v="2103"/>
    <s v="4/4/2016"/>
    <x v="1012"/>
    <x v="2"/>
    <x v="467"/>
    <s v="Maria Etezadi"/>
    <x v="2"/>
    <s v="United States"/>
    <s v="Springfield"/>
    <x v="17"/>
    <n v="22153"/>
    <x v="0"/>
    <x v="140"/>
    <x v="2"/>
    <x v="7"/>
    <x v="141"/>
    <n v="149.97"/>
    <n v="3"/>
    <n v="0"/>
    <n v="5.9988000000000001"/>
    <x v="6"/>
  </r>
  <r>
    <n v="4244"/>
    <x v="2103"/>
    <s v="4/4/2016"/>
    <x v="1012"/>
    <x v="2"/>
    <x v="467"/>
    <s v="Maria Etezadi"/>
    <x v="2"/>
    <s v="United States"/>
    <s v="Springfield"/>
    <x v="17"/>
    <n v="22153"/>
    <x v="0"/>
    <x v="1286"/>
    <x v="1"/>
    <x v="10"/>
    <x v="1272"/>
    <n v="27.81"/>
    <n v="3"/>
    <n v="0"/>
    <n v="13.0707"/>
    <x v="6"/>
  </r>
  <r>
    <n v="4245"/>
    <x v="2104"/>
    <s v="26/3/2014"/>
    <x v="1029"/>
    <x v="1"/>
    <x v="63"/>
    <s v="Jonathan Doherty"/>
    <x v="1"/>
    <s v="United States"/>
    <s v="Los Angeles"/>
    <x v="1"/>
    <n v="90036"/>
    <x v="1"/>
    <x v="176"/>
    <x v="2"/>
    <x v="11"/>
    <x v="177"/>
    <n v="66.3"/>
    <n v="3"/>
    <n v="0"/>
    <n v="8.6189999999999998"/>
    <x v="1"/>
  </r>
  <r>
    <n v="4246"/>
    <x v="2105"/>
    <s v="28/11/2017"/>
    <x v="379"/>
    <x v="1"/>
    <x v="60"/>
    <s v="Lindsay Shagiari"/>
    <x v="2"/>
    <s v="United States"/>
    <s v="Baltimore"/>
    <x v="39"/>
    <n v="21215"/>
    <x v="3"/>
    <x v="1199"/>
    <x v="1"/>
    <x v="6"/>
    <x v="1184"/>
    <n v="1.64"/>
    <n v="1"/>
    <n v="0"/>
    <n v="0.73799999999999999"/>
    <x v="5"/>
  </r>
  <r>
    <n v="4247"/>
    <x v="2105"/>
    <s v="28/11/2017"/>
    <x v="379"/>
    <x v="1"/>
    <x v="60"/>
    <s v="Lindsay Shagiari"/>
    <x v="2"/>
    <s v="United States"/>
    <s v="Baltimore"/>
    <x v="39"/>
    <n v="21215"/>
    <x v="3"/>
    <x v="220"/>
    <x v="0"/>
    <x v="5"/>
    <x v="221"/>
    <n v="1049.2"/>
    <n v="5"/>
    <n v="0"/>
    <n v="272.79199999999997"/>
    <x v="5"/>
  </r>
  <r>
    <n v="4248"/>
    <x v="2105"/>
    <s v="28/11/2017"/>
    <x v="379"/>
    <x v="1"/>
    <x v="60"/>
    <s v="Lindsay Shagiari"/>
    <x v="2"/>
    <s v="United States"/>
    <s v="Baltimore"/>
    <x v="39"/>
    <n v="21215"/>
    <x v="3"/>
    <x v="1006"/>
    <x v="0"/>
    <x v="5"/>
    <x v="998"/>
    <n v="20.9"/>
    <n v="5"/>
    <n v="0"/>
    <n v="7.524"/>
    <x v="5"/>
  </r>
  <r>
    <n v="4249"/>
    <x v="2106"/>
    <s v="1/12/2016"/>
    <x v="455"/>
    <x v="0"/>
    <x v="81"/>
    <s v="Shirley Jackson"/>
    <x v="0"/>
    <s v="United States"/>
    <s v="Fairfield"/>
    <x v="29"/>
    <n v="6824"/>
    <x v="3"/>
    <x v="908"/>
    <x v="1"/>
    <x v="8"/>
    <x v="900"/>
    <n v="88.08"/>
    <n v="6"/>
    <n v="0"/>
    <n v="40.516800000000003"/>
    <x v="1"/>
  </r>
  <r>
    <n v="4250"/>
    <x v="2106"/>
    <s v="1/12/2016"/>
    <x v="455"/>
    <x v="0"/>
    <x v="81"/>
    <s v="Shirley Jackson"/>
    <x v="0"/>
    <s v="United States"/>
    <s v="Fairfield"/>
    <x v="29"/>
    <n v="6824"/>
    <x v="3"/>
    <x v="499"/>
    <x v="0"/>
    <x v="1"/>
    <x v="499"/>
    <n v="751.92"/>
    <n v="4"/>
    <n v="0"/>
    <n v="150.38399999999999"/>
    <x v="1"/>
  </r>
  <r>
    <n v="4251"/>
    <x v="2107"/>
    <s v="19/9/2014"/>
    <x v="76"/>
    <x v="3"/>
    <x v="740"/>
    <s v="Bill Shonely"/>
    <x v="1"/>
    <s v="United States"/>
    <s v="New York City"/>
    <x v="15"/>
    <n v="10011"/>
    <x v="3"/>
    <x v="1153"/>
    <x v="0"/>
    <x v="1"/>
    <x v="1141"/>
    <n v="887.10299999999995"/>
    <n v="7"/>
    <n v="0.1"/>
    <n v="177.42060000000001"/>
    <x v="7"/>
  </r>
  <r>
    <n v="4252"/>
    <x v="2108"/>
    <s v="23/10/2015"/>
    <x v="1030"/>
    <x v="3"/>
    <x v="267"/>
    <s v="Ralph Arnett"/>
    <x v="0"/>
    <s v="United States"/>
    <s v="Lakeland"/>
    <x v="2"/>
    <n v="33801"/>
    <x v="0"/>
    <x v="1136"/>
    <x v="2"/>
    <x v="7"/>
    <x v="1124"/>
    <n v="55.944000000000003"/>
    <n v="7"/>
    <n v="0.2"/>
    <n v="-13.2867"/>
    <x v="7"/>
  </r>
  <r>
    <n v="4253"/>
    <x v="2108"/>
    <s v="23/10/2015"/>
    <x v="1030"/>
    <x v="3"/>
    <x v="267"/>
    <s v="Ralph Arnett"/>
    <x v="0"/>
    <s v="United States"/>
    <s v="Lakeland"/>
    <x v="2"/>
    <n v="33801"/>
    <x v="0"/>
    <x v="158"/>
    <x v="1"/>
    <x v="6"/>
    <x v="159"/>
    <n v="10.688000000000001"/>
    <n v="2"/>
    <n v="0.2"/>
    <n v="2.2711999999999999"/>
    <x v="7"/>
  </r>
  <r>
    <n v="4254"/>
    <x v="2108"/>
    <s v="23/10/2015"/>
    <x v="1030"/>
    <x v="3"/>
    <x v="267"/>
    <s v="Ralph Arnett"/>
    <x v="0"/>
    <s v="United States"/>
    <s v="Lakeland"/>
    <x v="2"/>
    <n v="33801"/>
    <x v="0"/>
    <x v="1179"/>
    <x v="2"/>
    <x v="7"/>
    <x v="1165"/>
    <n v="11.824"/>
    <n v="2"/>
    <n v="0.2"/>
    <n v="1.0346"/>
    <x v="7"/>
  </r>
  <r>
    <n v="4255"/>
    <x v="2109"/>
    <s v="13/10/2017"/>
    <x v="412"/>
    <x v="2"/>
    <x v="59"/>
    <s v="Troy Staebel"/>
    <x v="0"/>
    <s v="United States"/>
    <s v="Freeport"/>
    <x v="10"/>
    <n v="61032"/>
    <x v="2"/>
    <x v="813"/>
    <x v="1"/>
    <x v="10"/>
    <x v="33"/>
    <n v="63.311999999999998"/>
    <n v="3"/>
    <n v="0.2"/>
    <n v="20.5764"/>
    <x v="0"/>
  </r>
  <r>
    <n v="4256"/>
    <x v="2109"/>
    <s v="13/10/2017"/>
    <x v="412"/>
    <x v="2"/>
    <x v="59"/>
    <s v="Troy Staebel"/>
    <x v="0"/>
    <s v="United States"/>
    <s v="Freeport"/>
    <x v="10"/>
    <n v="61032"/>
    <x v="2"/>
    <x v="261"/>
    <x v="1"/>
    <x v="8"/>
    <x v="261"/>
    <n v="96.784000000000006"/>
    <n v="4"/>
    <n v="0.8"/>
    <n v="-145.17599999999999"/>
    <x v="0"/>
  </r>
  <r>
    <n v="4257"/>
    <x v="2109"/>
    <s v="13/10/2017"/>
    <x v="412"/>
    <x v="2"/>
    <x v="59"/>
    <s v="Troy Staebel"/>
    <x v="0"/>
    <s v="United States"/>
    <s v="Freeport"/>
    <x v="10"/>
    <n v="61032"/>
    <x v="2"/>
    <x v="698"/>
    <x v="0"/>
    <x v="5"/>
    <x v="698"/>
    <n v="10.476000000000001"/>
    <n v="3"/>
    <n v="0.6"/>
    <n v="-6.8094000000000001"/>
    <x v="0"/>
  </r>
  <r>
    <n v="4258"/>
    <x v="2110"/>
    <s v="4/9/2015"/>
    <x v="609"/>
    <x v="1"/>
    <x v="10"/>
    <s v="Ken Black"/>
    <x v="1"/>
    <s v="United States"/>
    <s v="Medford"/>
    <x v="21"/>
    <n v="97504"/>
    <x v="1"/>
    <x v="1526"/>
    <x v="1"/>
    <x v="8"/>
    <x v="1513"/>
    <n v="9.7620000000000005"/>
    <n v="2"/>
    <n v="0.7"/>
    <n v="-6.8334000000000001"/>
    <x v="3"/>
  </r>
  <r>
    <n v="4259"/>
    <x v="2111"/>
    <s v="14/3/2016"/>
    <x v="67"/>
    <x v="2"/>
    <x v="152"/>
    <s v="Muhammed MacIntyre"/>
    <x v="1"/>
    <s v="United States"/>
    <s v="Seattle"/>
    <x v="4"/>
    <n v="98103"/>
    <x v="1"/>
    <x v="812"/>
    <x v="0"/>
    <x v="1"/>
    <x v="809"/>
    <n v="196.78399999999999"/>
    <n v="2"/>
    <n v="0.2"/>
    <n v="-22.138200000000001"/>
    <x v="4"/>
  </r>
  <r>
    <n v="4260"/>
    <x v="2112"/>
    <s v="28/10/2017"/>
    <x v="40"/>
    <x v="0"/>
    <x v="628"/>
    <s v="Lori Olson"/>
    <x v="1"/>
    <s v="United States"/>
    <s v="New York City"/>
    <x v="15"/>
    <n v="10035"/>
    <x v="3"/>
    <x v="244"/>
    <x v="1"/>
    <x v="12"/>
    <x v="245"/>
    <n v="47.98"/>
    <n v="2"/>
    <n v="0"/>
    <n v="23.99"/>
    <x v="3"/>
  </r>
  <r>
    <n v="4261"/>
    <x v="2113"/>
    <s v="15/10/2017"/>
    <x v="163"/>
    <x v="0"/>
    <x v="602"/>
    <s v="Ricardo Sperren"/>
    <x v="1"/>
    <s v="United States"/>
    <s v="Fairfield"/>
    <x v="29"/>
    <n v="6824"/>
    <x v="3"/>
    <x v="709"/>
    <x v="1"/>
    <x v="2"/>
    <x v="708"/>
    <n v="13.05"/>
    <n v="5"/>
    <n v="0"/>
    <n v="6.0030000000000001"/>
    <x v="1"/>
  </r>
  <r>
    <n v="4262"/>
    <x v="2114"/>
    <s v="7/8/2017"/>
    <x v="825"/>
    <x v="1"/>
    <x v="693"/>
    <s v="Cindy Chapman"/>
    <x v="0"/>
    <s v="United States"/>
    <s v="Moorhead"/>
    <x v="11"/>
    <n v="56560"/>
    <x v="2"/>
    <x v="1097"/>
    <x v="2"/>
    <x v="11"/>
    <x v="1087"/>
    <n v="63.96"/>
    <n v="4"/>
    <n v="0"/>
    <n v="19.8276"/>
    <x v="1"/>
  </r>
  <r>
    <n v="4263"/>
    <x v="2115"/>
    <s v="21/9/2017"/>
    <x v="425"/>
    <x v="1"/>
    <x v="409"/>
    <s v="Kean Thornton"/>
    <x v="0"/>
    <s v="United States"/>
    <s v="Columbus"/>
    <x v="32"/>
    <n v="31907"/>
    <x v="0"/>
    <x v="1429"/>
    <x v="1"/>
    <x v="9"/>
    <x v="1417"/>
    <n v="80.48"/>
    <n v="1"/>
    <n v="0"/>
    <n v="24.143999999999998"/>
    <x v="1"/>
  </r>
  <r>
    <n v="4264"/>
    <x v="2116"/>
    <s v="3/11/2017"/>
    <x v="834"/>
    <x v="1"/>
    <x v="661"/>
    <s v="Darrin Martin"/>
    <x v="0"/>
    <s v="United States"/>
    <s v="Philadelphia"/>
    <x v="9"/>
    <n v="19143"/>
    <x v="3"/>
    <x v="1645"/>
    <x v="1"/>
    <x v="8"/>
    <x v="1634"/>
    <n v="11.673"/>
    <n v="3"/>
    <n v="0.7"/>
    <n v="-7.782"/>
    <x v="3"/>
  </r>
  <r>
    <n v="4265"/>
    <x v="2117"/>
    <s v="5/11/2016"/>
    <x v="333"/>
    <x v="1"/>
    <x v="212"/>
    <s v="Emily Phan"/>
    <x v="0"/>
    <s v="United States"/>
    <s v="Houston"/>
    <x v="5"/>
    <n v="77036"/>
    <x v="2"/>
    <x v="584"/>
    <x v="0"/>
    <x v="3"/>
    <x v="584"/>
    <n v="863.12800000000004"/>
    <n v="8"/>
    <n v="0.3"/>
    <n v="-160.29519999999999"/>
    <x v="1"/>
  </r>
  <r>
    <n v="4266"/>
    <x v="2117"/>
    <s v="5/11/2016"/>
    <x v="333"/>
    <x v="1"/>
    <x v="212"/>
    <s v="Emily Phan"/>
    <x v="0"/>
    <s v="United States"/>
    <s v="Houston"/>
    <x v="5"/>
    <n v="77036"/>
    <x v="2"/>
    <x v="990"/>
    <x v="1"/>
    <x v="8"/>
    <x v="305"/>
    <n v="3.5640000000000001"/>
    <n v="3"/>
    <n v="0.8"/>
    <n v="-6.2370000000000001"/>
    <x v="1"/>
  </r>
  <r>
    <n v="4267"/>
    <x v="2117"/>
    <s v="5/11/2016"/>
    <x v="333"/>
    <x v="1"/>
    <x v="212"/>
    <s v="Emily Phan"/>
    <x v="0"/>
    <s v="United States"/>
    <s v="Houston"/>
    <x v="5"/>
    <n v="77036"/>
    <x v="2"/>
    <x v="1333"/>
    <x v="0"/>
    <x v="0"/>
    <x v="1318"/>
    <n v="956.66480000000001"/>
    <n v="7"/>
    <n v="0.32"/>
    <n v="-225.0976"/>
    <x v="1"/>
  </r>
  <r>
    <n v="4268"/>
    <x v="2117"/>
    <s v="5/11/2016"/>
    <x v="333"/>
    <x v="1"/>
    <x v="212"/>
    <s v="Emily Phan"/>
    <x v="0"/>
    <s v="United States"/>
    <s v="Houston"/>
    <x v="5"/>
    <n v="77036"/>
    <x v="2"/>
    <x v="542"/>
    <x v="1"/>
    <x v="8"/>
    <x v="542"/>
    <n v="12.587999999999999"/>
    <n v="3"/>
    <n v="0.8"/>
    <n v="-20.140799999999999"/>
    <x v="1"/>
  </r>
  <r>
    <n v="4269"/>
    <x v="2117"/>
    <s v="5/11/2016"/>
    <x v="333"/>
    <x v="1"/>
    <x v="212"/>
    <s v="Emily Phan"/>
    <x v="0"/>
    <s v="United States"/>
    <s v="Houston"/>
    <x v="5"/>
    <n v="77036"/>
    <x v="2"/>
    <x v="1482"/>
    <x v="2"/>
    <x v="11"/>
    <x v="1469"/>
    <n v="171.96"/>
    <n v="5"/>
    <n v="0.2"/>
    <n v="45.139499999999998"/>
    <x v="1"/>
  </r>
  <r>
    <n v="4270"/>
    <x v="2118"/>
    <s v="25/6/2017"/>
    <x v="89"/>
    <x v="0"/>
    <x v="562"/>
    <s v="Anne McFarland"/>
    <x v="0"/>
    <s v="United States"/>
    <s v="Seattle"/>
    <x v="4"/>
    <n v="98115"/>
    <x v="1"/>
    <x v="562"/>
    <x v="0"/>
    <x v="3"/>
    <x v="561"/>
    <n v="871.4"/>
    <n v="4"/>
    <n v="0"/>
    <n v="148.13800000000001"/>
    <x v="1"/>
  </r>
  <r>
    <n v="4271"/>
    <x v="2119"/>
    <s v="26/11/2015"/>
    <x v="26"/>
    <x v="1"/>
    <x v="741"/>
    <s v="Stefanie Holloman"/>
    <x v="1"/>
    <s v="United States"/>
    <s v="Jackson"/>
    <x v="18"/>
    <n v="38301"/>
    <x v="0"/>
    <x v="1640"/>
    <x v="0"/>
    <x v="5"/>
    <x v="1630"/>
    <n v="692.47199999999998"/>
    <n v="11"/>
    <n v="0.2"/>
    <n v="190.4298"/>
    <x v="1"/>
  </r>
  <r>
    <n v="4272"/>
    <x v="2120"/>
    <s v="24/11/2016"/>
    <x v="902"/>
    <x v="0"/>
    <x v="156"/>
    <s v="Laura Armstrong"/>
    <x v="1"/>
    <s v="United States"/>
    <s v="Baltimore"/>
    <x v="39"/>
    <n v="21215"/>
    <x v="3"/>
    <x v="689"/>
    <x v="0"/>
    <x v="5"/>
    <x v="689"/>
    <n v="207.76"/>
    <n v="4"/>
    <n v="0"/>
    <n v="85.181600000000003"/>
    <x v="0"/>
  </r>
  <r>
    <n v="4273"/>
    <x v="2121"/>
    <s v="21/7/2017"/>
    <x v="804"/>
    <x v="3"/>
    <x v="227"/>
    <s v="Sarah Foster"/>
    <x v="0"/>
    <s v="United States"/>
    <s v="Murray"/>
    <x v="7"/>
    <n v="84107"/>
    <x v="1"/>
    <x v="1557"/>
    <x v="2"/>
    <x v="7"/>
    <x v="1546"/>
    <n v="71.927999999999997"/>
    <n v="9"/>
    <n v="0.2"/>
    <n v="6.2937000000000003"/>
    <x v="7"/>
  </r>
  <r>
    <n v="4274"/>
    <x v="2121"/>
    <s v="21/7/2017"/>
    <x v="804"/>
    <x v="3"/>
    <x v="227"/>
    <s v="Sarah Foster"/>
    <x v="0"/>
    <s v="United States"/>
    <s v="Murray"/>
    <x v="7"/>
    <n v="84107"/>
    <x v="1"/>
    <x v="1062"/>
    <x v="1"/>
    <x v="6"/>
    <x v="1051"/>
    <n v="25.99"/>
    <n v="1"/>
    <n v="0"/>
    <n v="7.5370999999999997"/>
    <x v="7"/>
  </r>
  <r>
    <n v="4275"/>
    <x v="2122"/>
    <s v="23/10/2015"/>
    <x v="1031"/>
    <x v="1"/>
    <x v="122"/>
    <s v="Andrew Gjertsen"/>
    <x v="1"/>
    <s v="United States"/>
    <s v="Seattle"/>
    <x v="4"/>
    <n v="98105"/>
    <x v="1"/>
    <x v="307"/>
    <x v="1"/>
    <x v="8"/>
    <x v="307"/>
    <n v="3.5920000000000001"/>
    <n v="1"/>
    <n v="0.2"/>
    <n v="1.1225000000000001"/>
    <x v="3"/>
  </r>
  <r>
    <n v="4276"/>
    <x v="2123"/>
    <s v="9/7/2015"/>
    <x v="620"/>
    <x v="1"/>
    <x v="634"/>
    <s v="Kean Nguyen"/>
    <x v="1"/>
    <s v="United States"/>
    <s v="Dallas"/>
    <x v="5"/>
    <n v="75220"/>
    <x v="2"/>
    <x v="166"/>
    <x v="1"/>
    <x v="9"/>
    <x v="167"/>
    <n v="48.631999999999998"/>
    <n v="2"/>
    <n v="0.8"/>
    <n v="-121.58"/>
    <x v="1"/>
  </r>
  <r>
    <n v="4277"/>
    <x v="2124"/>
    <s v="18/8/2017"/>
    <x v="554"/>
    <x v="1"/>
    <x v="376"/>
    <s v="Nicole Fjeld"/>
    <x v="2"/>
    <s v="United States"/>
    <s v="Seattle"/>
    <x v="4"/>
    <n v="98105"/>
    <x v="1"/>
    <x v="765"/>
    <x v="1"/>
    <x v="4"/>
    <x v="764"/>
    <n v="323.10000000000002"/>
    <n v="2"/>
    <n v="0"/>
    <n v="61.389000000000003"/>
    <x v="1"/>
  </r>
  <r>
    <n v="4278"/>
    <x v="2125"/>
    <s v="16/4/2016"/>
    <x v="1032"/>
    <x v="1"/>
    <x v="740"/>
    <s v="Bill Shonely"/>
    <x v="1"/>
    <s v="United States"/>
    <s v="Lakewood"/>
    <x v="30"/>
    <n v="8701"/>
    <x v="3"/>
    <x v="1646"/>
    <x v="2"/>
    <x v="15"/>
    <x v="1635"/>
    <n v="9099.93"/>
    <n v="7"/>
    <n v="0"/>
    <n v="2365.9818"/>
    <x v="1"/>
  </r>
  <r>
    <n v="4279"/>
    <x v="2125"/>
    <s v="16/4/2016"/>
    <x v="1032"/>
    <x v="1"/>
    <x v="740"/>
    <s v="Bill Shonely"/>
    <x v="1"/>
    <s v="United States"/>
    <s v="Lakewood"/>
    <x v="30"/>
    <n v="8701"/>
    <x v="3"/>
    <x v="1467"/>
    <x v="0"/>
    <x v="5"/>
    <x v="1454"/>
    <n v="9.9600000000000009"/>
    <n v="2"/>
    <n v="0"/>
    <n v="3.2867999999999999"/>
    <x v="1"/>
  </r>
  <r>
    <n v="4280"/>
    <x v="2125"/>
    <s v="16/4/2016"/>
    <x v="1032"/>
    <x v="1"/>
    <x v="740"/>
    <s v="Bill Shonely"/>
    <x v="1"/>
    <s v="United States"/>
    <s v="Lakewood"/>
    <x v="30"/>
    <n v="8701"/>
    <x v="3"/>
    <x v="881"/>
    <x v="1"/>
    <x v="8"/>
    <x v="875"/>
    <n v="25.3"/>
    <n v="5"/>
    <n v="0"/>
    <n v="11.891"/>
    <x v="1"/>
  </r>
  <r>
    <n v="4281"/>
    <x v="2126"/>
    <s v="14/11/2014"/>
    <x v="7"/>
    <x v="1"/>
    <x v="84"/>
    <s v="Robert Marley"/>
    <x v="2"/>
    <s v="United States"/>
    <s v="New York City"/>
    <x v="15"/>
    <n v="10011"/>
    <x v="3"/>
    <x v="252"/>
    <x v="1"/>
    <x v="10"/>
    <x v="253"/>
    <n v="11.36"/>
    <n v="2"/>
    <n v="0"/>
    <n v="5.2256"/>
    <x v="1"/>
  </r>
  <r>
    <n v="4282"/>
    <x v="2126"/>
    <s v="14/11/2014"/>
    <x v="7"/>
    <x v="1"/>
    <x v="84"/>
    <s v="Robert Marley"/>
    <x v="2"/>
    <s v="United States"/>
    <s v="New York City"/>
    <x v="15"/>
    <n v="10011"/>
    <x v="3"/>
    <x v="1464"/>
    <x v="0"/>
    <x v="1"/>
    <x v="1450"/>
    <n v="69.263999999999996"/>
    <n v="2"/>
    <n v="0.1"/>
    <n v="14.622400000000001"/>
    <x v="1"/>
  </r>
  <r>
    <n v="4283"/>
    <x v="2127"/>
    <s v="20/12/2014"/>
    <x v="955"/>
    <x v="2"/>
    <x v="455"/>
    <s v="Adrian Barton"/>
    <x v="0"/>
    <s v="United States"/>
    <s v="Indianapolis"/>
    <x v="14"/>
    <n v="46203"/>
    <x v="2"/>
    <x v="1647"/>
    <x v="1"/>
    <x v="2"/>
    <x v="1636"/>
    <n v="3.69"/>
    <n v="1"/>
    <n v="0"/>
    <n v="1.7343"/>
    <x v="0"/>
  </r>
  <r>
    <n v="4284"/>
    <x v="2127"/>
    <s v="20/12/2014"/>
    <x v="955"/>
    <x v="2"/>
    <x v="455"/>
    <s v="Adrian Barton"/>
    <x v="0"/>
    <s v="United States"/>
    <s v="Indianapolis"/>
    <x v="14"/>
    <n v="46203"/>
    <x v="2"/>
    <x v="1498"/>
    <x v="1"/>
    <x v="8"/>
    <x v="1486"/>
    <n v="1103.97"/>
    <n v="3"/>
    <n v="0"/>
    <n v="496.78649999999999"/>
    <x v="0"/>
  </r>
  <r>
    <n v="4285"/>
    <x v="2128"/>
    <s v="21/11/2015"/>
    <x v="6"/>
    <x v="0"/>
    <x v="662"/>
    <s v="Carol Adams"/>
    <x v="1"/>
    <s v="United States"/>
    <s v="Port Arthur"/>
    <x v="5"/>
    <n v="77642"/>
    <x v="2"/>
    <x v="1103"/>
    <x v="0"/>
    <x v="0"/>
    <x v="1092"/>
    <n v="246.1328"/>
    <n v="2"/>
    <n v="0.32"/>
    <n v="-76.011600000000001"/>
    <x v="3"/>
  </r>
  <r>
    <n v="4286"/>
    <x v="2128"/>
    <s v="21/11/2015"/>
    <x v="6"/>
    <x v="0"/>
    <x v="662"/>
    <s v="Carol Adams"/>
    <x v="1"/>
    <s v="United States"/>
    <s v="Port Arthur"/>
    <x v="5"/>
    <n v="77642"/>
    <x v="2"/>
    <x v="2"/>
    <x v="1"/>
    <x v="2"/>
    <x v="2"/>
    <n v="11.696"/>
    <n v="2"/>
    <n v="0.2"/>
    <n v="3.9474"/>
    <x v="3"/>
  </r>
  <r>
    <n v="4287"/>
    <x v="2128"/>
    <s v="21/11/2015"/>
    <x v="6"/>
    <x v="0"/>
    <x v="662"/>
    <s v="Carol Adams"/>
    <x v="1"/>
    <s v="United States"/>
    <s v="Port Arthur"/>
    <x v="5"/>
    <n v="77642"/>
    <x v="2"/>
    <x v="1572"/>
    <x v="2"/>
    <x v="16"/>
    <x v="1563"/>
    <n v="439.99200000000002"/>
    <n v="1"/>
    <n v="0.2"/>
    <n v="164.99700000000001"/>
    <x v="3"/>
  </r>
  <r>
    <n v="4288"/>
    <x v="2129"/>
    <s v="28/12/2017"/>
    <x v="362"/>
    <x v="1"/>
    <x v="382"/>
    <s v="Erica Hernandez"/>
    <x v="2"/>
    <s v="United States"/>
    <s v="Nashville"/>
    <x v="18"/>
    <n v="37211"/>
    <x v="0"/>
    <x v="459"/>
    <x v="1"/>
    <x v="4"/>
    <x v="460"/>
    <n v="64.784000000000006"/>
    <n v="1"/>
    <n v="0.2"/>
    <n v="-12.956799999999999"/>
    <x v="5"/>
  </r>
  <r>
    <n v="4289"/>
    <x v="2130"/>
    <s v="17/5/2015"/>
    <x v="1033"/>
    <x v="1"/>
    <x v="21"/>
    <s v="Odella Nelson"/>
    <x v="1"/>
    <s v="United States"/>
    <s v="Houston"/>
    <x v="5"/>
    <n v="77095"/>
    <x v="2"/>
    <x v="1197"/>
    <x v="1"/>
    <x v="8"/>
    <x v="1182"/>
    <n v="33.28"/>
    <n v="5"/>
    <n v="0.8"/>
    <n v="-49.92"/>
    <x v="1"/>
  </r>
  <r>
    <n v="4290"/>
    <x v="2130"/>
    <s v="17/5/2015"/>
    <x v="1033"/>
    <x v="1"/>
    <x v="21"/>
    <s v="Odella Nelson"/>
    <x v="1"/>
    <s v="United States"/>
    <s v="Houston"/>
    <x v="5"/>
    <n v="77095"/>
    <x v="2"/>
    <x v="707"/>
    <x v="1"/>
    <x v="10"/>
    <x v="706"/>
    <n v="14.087999999999999"/>
    <n v="3"/>
    <n v="0.2"/>
    <n v="4.9307999999999996"/>
    <x v="1"/>
  </r>
  <r>
    <n v="4291"/>
    <x v="2131"/>
    <s v="9/12/2017"/>
    <x v="114"/>
    <x v="0"/>
    <x v="401"/>
    <s v="Alyssa Tate"/>
    <x v="2"/>
    <s v="United States"/>
    <s v="Los Angeles"/>
    <x v="1"/>
    <n v="90004"/>
    <x v="1"/>
    <x v="311"/>
    <x v="1"/>
    <x v="6"/>
    <x v="311"/>
    <n v="11.16"/>
    <n v="2"/>
    <n v="0"/>
    <n v="2.79"/>
    <x v="1"/>
  </r>
  <r>
    <n v="4292"/>
    <x v="2131"/>
    <s v="9/12/2017"/>
    <x v="114"/>
    <x v="0"/>
    <x v="401"/>
    <s v="Alyssa Tate"/>
    <x v="2"/>
    <s v="United States"/>
    <s v="Los Angeles"/>
    <x v="1"/>
    <n v="90004"/>
    <x v="1"/>
    <x v="209"/>
    <x v="0"/>
    <x v="3"/>
    <x v="210"/>
    <n v="896.32799999999997"/>
    <n v="9"/>
    <n v="0.2"/>
    <n v="22.408200000000001"/>
    <x v="1"/>
  </r>
  <r>
    <n v="4293"/>
    <x v="2131"/>
    <s v="9/12/2017"/>
    <x v="114"/>
    <x v="0"/>
    <x v="401"/>
    <s v="Alyssa Tate"/>
    <x v="2"/>
    <s v="United States"/>
    <s v="Los Angeles"/>
    <x v="1"/>
    <n v="90004"/>
    <x v="1"/>
    <x v="1141"/>
    <x v="1"/>
    <x v="9"/>
    <x v="1129"/>
    <n v="189"/>
    <n v="1"/>
    <n v="0"/>
    <n v="68.040000000000006"/>
    <x v="1"/>
  </r>
  <r>
    <n v="4294"/>
    <x v="2132"/>
    <s v="10/3/2017"/>
    <x v="1034"/>
    <x v="1"/>
    <x v="12"/>
    <s v="Emily Burns"/>
    <x v="0"/>
    <s v="United States"/>
    <s v="Philadelphia"/>
    <x v="9"/>
    <n v="19140"/>
    <x v="3"/>
    <x v="173"/>
    <x v="2"/>
    <x v="7"/>
    <x v="174"/>
    <n v="53.981999999999999"/>
    <n v="3"/>
    <n v="0.4"/>
    <n v="-10.7964"/>
    <x v="5"/>
  </r>
  <r>
    <n v="4295"/>
    <x v="2133"/>
    <s v="22/10/2017"/>
    <x v="471"/>
    <x v="1"/>
    <x v="694"/>
    <s v="David Wiener"/>
    <x v="1"/>
    <s v="United States"/>
    <s v="Redmond"/>
    <x v="21"/>
    <n v="97756"/>
    <x v="1"/>
    <x v="223"/>
    <x v="0"/>
    <x v="3"/>
    <x v="224"/>
    <n v="177.22499999999999"/>
    <n v="5"/>
    <n v="0.5"/>
    <n v="-120.51300000000001"/>
    <x v="3"/>
  </r>
  <r>
    <n v="4296"/>
    <x v="2134"/>
    <s v="3/7/2017"/>
    <x v="778"/>
    <x v="1"/>
    <x v="93"/>
    <s v="Maria Bertelson"/>
    <x v="0"/>
    <s v="United States"/>
    <s v="Citrus Heights"/>
    <x v="1"/>
    <n v="95610"/>
    <x v="1"/>
    <x v="1618"/>
    <x v="0"/>
    <x v="5"/>
    <x v="1609"/>
    <n v="129.38999999999999"/>
    <n v="3"/>
    <n v="0"/>
    <n v="54.343800000000002"/>
    <x v="2"/>
  </r>
  <r>
    <n v="4297"/>
    <x v="2135"/>
    <s v="4/9/2017"/>
    <x v="643"/>
    <x v="1"/>
    <x v="260"/>
    <s v="Tiffany House"/>
    <x v="1"/>
    <s v="United States"/>
    <s v="Los Angeles"/>
    <x v="1"/>
    <n v="90032"/>
    <x v="1"/>
    <x v="1033"/>
    <x v="1"/>
    <x v="4"/>
    <x v="1024"/>
    <n v="54.32"/>
    <n v="4"/>
    <n v="0"/>
    <n v="0.54320000000000002"/>
    <x v="5"/>
  </r>
  <r>
    <n v="4298"/>
    <x v="2136"/>
    <s v="23/8/2017"/>
    <x v="1035"/>
    <x v="0"/>
    <x v="138"/>
    <s v="Patrick O'Brill"/>
    <x v="0"/>
    <s v="United States"/>
    <s v="Tallahassee"/>
    <x v="2"/>
    <n v="32303"/>
    <x v="0"/>
    <x v="1461"/>
    <x v="2"/>
    <x v="7"/>
    <x v="1447"/>
    <n v="4367.8959999999997"/>
    <n v="13"/>
    <n v="0.2"/>
    <n v="327.59219999999999"/>
    <x v="0"/>
  </r>
  <r>
    <n v="4299"/>
    <x v="2136"/>
    <s v="23/8/2017"/>
    <x v="1035"/>
    <x v="0"/>
    <x v="138"/>
    <s v="Patrick O'Brill"/>
    <x v="0"/>
    <s v="United States"/>
    <s v="Tallahassee"/>
    <x v="2"/>
    <n v="32303"/>
    <x v="0"/>
    <x v="1174"/>
    <x v="1"/>
    <x v="10"/>
    <x v="1160"/>
    <n v="49.567999999999998"/>
    <n v="2"/>
    <n v="0.2"/>
    <n v="15.49"/>
    <x v="0"/>
  </r>
  <r>
    <n v="4300"/>
    <x v="2136"/>
    <s v="23/8/2017"/>
    <x v="1035"/>
    <x v="0"/>
    <x v="138"/>
    <s v="Patrick O'Brill"/>
    <x v="0"/>
    <s v="United States"/>
    <s v="Tallahassee"/>
    <x v="2"/>
    <n v="32303"/>
    <x v="0"/>
    <x v="731"/>
    <x v="1"/>
    <x v="9"/>
    <x v="730"/>
    <n v="161.376"/>
    <n v="6"/>
    <n v="0.2"/>
    <n v="12.103199999999999"/>
    <x v="0"/>
  </r>
  <r>
    <n v="4301"/>
    <x v="2136"/>
    <s v="23/8/2017"/>
    <x v="1035"/>
    <x v="0"/>
    <x v="138"/>
    <s v="Patrick O'Brill"/>
    <x v="0"/>
    <s v="United States"/>
    <s v="Tallahassee"/>
    <x v="2"/>
    <n v="32303"/>
    <x v="0"/>
    <x v="852"/>
    <x v="0"/>
    <x v="5"/>
    <x v="845"/>
    <n v="2.7839999999999998"/>
    <n v="2"/>
    <n v="0.2"/>
    <n v="0.41760000000000003"/>
    <x v="0"/>
  </r>
  <r>
    <n v="4302"/>
    <x v="2136"/>
    <s v="23/8/2017"/>
    <x v="1035"/>
    <x v="0"/>
    <x v="138"/>
    <s v="Patrick O'Brill"/>
    <x v="0"/>
    <s v="United States"/>
    <s v="Tallahassee"/>
    <x v="2"/>
    <n v="32303"/>
    <x v="0"/>
    <x v="834"/>
    <x v="1"/>
    <x v="10"/>
    <x v="829"/>
    <n v="8.7200000000000006"/>
    <n v="5"/>
    <n v="0.2"/>
    <n v="2.9430000000000001"/>
    <x v="0"/>
  </r>
  <r>
    <n v="4303"/>
    <x v="2137"/>
    <s v="22/8/2014"/>
    <x v="1036"/>
    <x v="0"/>
    <x v="368"/>
    <s v="Deanra Eno"/>
    <x v="2"/>
    <s v="United States"/>
    <s v="Lakewood"/>
    <x v="24"/>
    <n v="44107"/>
    <x v="3"/>
    <x v="282"/>
    <x v="1"/>
    <x v="6"/>
    <x v="282"/>
    <n v="3.9119999999999999"/>
    <n v="1"/>
    <n v="0.2"/>
    <n v="1.0268999999999999"/>
    <x v="0"/>
  </r>
  <r>
    <n v="4304"/>
    <x v="2138"/>
    <s v="4/10/2016"/>
    <x v="1037"/>
    <x v="3"/>
    <x v="373"/>
    <s v="Mary O'Rourke"/>
    <x v="0"/>
    <s v="United States"/>
    <s v="The Colony"/>
    <x v="5"/>
    <n v="75056"/>
    <x v="2"/>
    <x v="761"/>
    <x v="1"/>
    <x v="12"/>
    <x v="760"/>
    <n v="59.752000000000002"/>
    <n v="7"/>
    <n v="0.2"/>
    <n v="19.4194"/>
    <x v="7"/>
  </r>
  <r>
    <n v="4305"/>
    <x v="2139"/>
    <s v="26/10/2014"/>
    <x v="1038"/>
    <x v="0"/>
    <x v="738"/>
    <s v="Angele Hood"/>
    <x v="0"/>
    <s v="United States"/>
    <s v="Seattle"/>
    <x v="4"/>
    <n v="98105"/>
    <x v="1"/>
    <x v="468"/>
    <x v="0"/>
    <x v="5"/>
    <x v="469"/>
    <n v="63.92"/>
    <n v="4"/>
    <n v="0"/>
    <n v="3.1960000000000002"/>
    <x v="1"/>
  </r>
  <r>
    <n v="4306"/>
    <x v="2139"/>
    <s v="26/10/2014"/>
    <x v="1038"/>
    <x v="0"/>
    <x v="738"/>
    <s v="Angele Hood"/>
    <x v="0"/>
    <s v="United States"/>
    <s v="Seattle"/>
    <x v="4"/>
    <n v="98105"/>
    <x v="1"/>
    <x v="1485"/>
    <x v="2"/>
    <x v="7"/>
    <x v="1472"/>
    <n v="383.96"/>
    <n v="5"/>
    <n v="0.2"/>
    <n v="38.396000000000001"/>
    <x v="1"/>
  </r>
  <r>
    <n v="4307"/>
    <x v="2140"/>
    <s v="28/6/2016"/>
    <x v="696"/>
    <x v="3"/>
    <x v="294"/>
    <s v="Chris Selesnick"/>
    <x v="1"/>
    <s v="United States"/>
    <s v="Los Angeles"/>
    <x v="1"/>
    <n v="90032"/>
    <x v="1"/>
    <x v="507"/>
    <x v="1"/>
    <x v="8"/>
    <x v="507"/>
    <n v="7.7519999999999998"/>
    <n v="3"/>
    <n v="0.2"/>
    <n v="2.8100999999999998"/>
    <x v="7"/>
  </r>
  <r>
    <n v="4308"/>
    <x v="2140"/>
    <s v="28/6/2016"/>
    <x v="696"/>
    <x v="3"/>
    <x v="294"/>
    <s v="Chris Selesnick"/>
    <x v="1"/>
    <s v="United States"/>
    <s v="Los Angeles"/>
    <x v="1"/>
    <n v="90032"/>
    <x v="1"/>
    <x v="301"/>
    <x v="1"/>
    <x v="8"/>
    <x v="301"/>
    <n v="33.567999999999998"/>
    <n v="2"/>
    <n v="0.2"/>
    <n v="11.748799999999999"/>
    <x v="7"/>
  </r>
  <r>
    <n v="4309"/>
    <x v="2141"/>
    <s v="4/11/2014"/>
    <x v="193"/>
    <x v="1"/>
    <x v="576"/>
    <s v="William Brown"/>
    <x v="0"/>
    <s v="United States"/>
    <s v="Los Angeles"/>
    <x v="1"/>
    <n v="90045"/>
    <x v="1"/>
    <x v="1270"/>
    <x v="2"/>
    <x v="7"/>
    <x v="1255"/>
    <n v="666.34400000000005"/>
    <n v="7"/>
    <n v="0.2"/>
    <n v="66.634399999999999"/>
    <x v="2"/>
  </r>
  <r>
    <n v="4310"/>
    <x v="2141"/>
    <s v="4/11/2014"/>
    <x v="193"/>
    <x v="1"/>
    <x v="576"/>
    <s v="William Brown"/>
    <x v="0"/>
    <s v="United States"/>
    <s v="Los Angeles"/>
    <x v="1"/>
    <n v="90045"/>
    <x v="1"/>
    <x v="363"/>
    <x v="0"/>
    <x v="3"/>
    <x v="363"/>
    <n v="573.72799999999995"/>
    <n v="4"/>
    <n v="0.2"/>
    <n v="-64.544399999999996"/>
    <x v="2"/>
  </r>
  <r>
    <n v="4311"/>
    <x v="2141"/>
    <s v="4/11/2014"/>
    <x v="193"/>
    <x v="1"/>
    <x v="576"/>
    <s v="William Brown"/>
    <x v="0"/>
    <s v="United States"/>
    <s v="Los Angeles"/>
    <x v="1"/>
    <n v="90045"/>
    <x v="1"/>
    <x v="624"/>
    <x v="1"/>
    <x v="8"/>
    <x v="624"/>
    <n v="21.936"/>
    <n v="3"/>
    <n v="0.2"/>
    <n v="8.2260000000000009"/>
    <x v="2"/>
  </r>
  <r>
    <n v="4312"/>
    <x v="2141"/>
    <s v="4/11/2014"/>
    <x v="193"/>
    <x v="1"/>
    <x v="576"/>
    <s v="William Brown"/>
    <x v="0"/>
    <s v="United States"/>
    <s v="Los Angeles"/>
    <x v="1"/>
    <n v="90045"/>
    <x v="1"/>
    <x v="1396"/>
    <x v="1"/>
    <x v="10"/>
    <x v="1383"/>
    <n v="19.440000000000001"/>
    <n v="3"/>
    <n v="0"/>
    <n v="9.3312000000000008"/>
    <x v="2"/>
  </r>
  <r>
    <n v="4313"/>
    <x v="2141"/>
    <s v="4/11/2014"/>
    <x v="193"/>
    <x v="1"/>
    <x v="576"/>
    <s v="William Brown"/>
    <x v="0"/>
    <s v="United States"/>
    <s v="Los Angeles"/>
    <x v="1"/>
    <n v="90045"/>
    <x v="1"/>
    <x v="1648"/>
    <x v="2"/>
    <x v="15"/>
    <x v="1637"/>
    <n v="447.96800000000002"/>
    <n v="4"/>
    <n v="0.2"/>
    <n v="139.99"/>
    <x v="2"/>
  </r>
  <r>
    <n v="4314"/>
    <x v="2142"/>
    <s v="8/9/2014"/>
    <x v="74"/>
    <x v="1"/>
    <x v="407"/>
    <s v="Stefania Perrino"/>
    <x v="1"/>
    <s v="United States"/>
    <s v="Long Beach"/>
    <x v="15"/>
    <n v="11561"/>
    <x v="3"/>
    <x v="1612"/>
    <x v="1"/>
    <x v="9"/>
    <x v="1603"/>
    <n v="16.78"/>
    <n v="2"/>
    <n v="0"/>
    <n v="4.1950000000000003"/>
    <x v="1"/>
  </r>
  <r>
    <n v="4315"/>
    <x v="2143"/>
    <s v="25/6/2015"/>
    <x v="651"/>
    <x v="1"/>
    <x v="269"/>
    <s v="Alan Barnes"/>
    <x v="0"/>
    <s v="United States"/>
    <s v="Los Angeles"/>
    <x v="1"/>
    <n v="90045"/>
    <x v="1"/>
    <x v="1554"/>
    <x v="1"/>
    <x v="6"/>
    <x v="772"/>
    <n v="20.96"/>
    <n v="2"/>
    <n v="0"/>
    <n v="5.24"/>
    <x v="5"/>
  </r>
  <r>
    <n v="4316"/>
    <x v="2143"/>
    <s v="25/6/2015"/>
    <x v="651"/>
    <x v="1"/>
    <x v="269"/>
    <s v="Alan Barnes"/>
    <x v="0"/>
    <s v="United States"/>
    <s v="Los Angeles"/>
    <x v="1"/>
    <n v="90045"/>
    <x v="1"/>
    <x v="805"/>
    <x v="1"/>
    <x v="8"/>
    <x v="803"/>
    <n v="88.751999999999995"/>
    <n v="3"/>
    <n v="0.2"/>
    <n v="27.734999999999999"/>
    <x v="5"/>
  </r>
  <r>
    <n v="4317"/>
    <x v="2143"/>
    <s v="25/6/2015"/>
    <x v="651"/>
    <x v="1"/>
    <x v="269"/>
    <s v="Alan Barnes"/>
    <x v="0"/>
    <s v="United States"/>
    <s v="Los Angeles"/>
    <x v="1"/>
    <n v="90045"/>
    <x v="1"/>
    <x v="537"/>
    <x v="1"/>
    <x v="4"/>
    <x v="537"/>
    <n v="304.23"/>
    <n v="3"/>
    <n v="0"/>
    <n v="9.1268999999999991"/>
    <x v="5"/>
  </r>
  <r>
    <n v="4318"/>
    <x v="2144"/>
    <s v="26/7/2015"/>
    <x v="1039"/>
    <x v="1"/>
    <x v="66"/>
    <s v="Helen Andreada"/>
    <x v="0"/>
    <s v="United States"/>
    <s v="San Francisco"/>
    <x v="1"/>
    <n v="94110"/>
    <x v="1"/>
    <x v="556"/>
    <x v="1"/>
    <x v="12"/>
    <x v="555"/>
    <n v="167.86"/>
    <n v="2"/>
    <n v="0"/>
    <n v="78.894199999999998"/>
    <x v="2"/>
  </r>
  <r>
    <n v="4319"/>
    <x v="2145"/>
    <s v="7/12/2017"/>
    <x v="33"/>
    <x v="1"/>
    <x v="290"/>
    <s v="Debra Catini"/>
    <x v="0"/>
    <s v="United States"/>
    <s v="Richmond"/>
    <x v="17"/>
    <n v="23223"/>
    <x v="0"/>
    <x v="1649"/>
    <x v="0"/>
    <x v="5"/>
    <x v="1638"/>
    <n v="82.38"/>
    <n v="6"/>
    <n v="0"/>
    <n v="25.537800000000001"/>
    <x v="1"/>
  </r>
  <r>
    <n v="4320"/>
    <x v="2146"/>
    <s v="29/12/2014"/>
    <x v="752"/>
    <x v="0"/>
    <x v="461"/>
    <s v="Shui Tom"/>
    <x v="0"/>
    <s v="United States"/>
    <s v="Albuquerque"/>
    <x v="27"/>
    <n v="87105"/>
    <x v="1"/>
    <x v="1136"/>
    <x v="2"/>
    <x v="7"/>
    <x v="1124"/>
    <n v="23.975999999999999"/>
    <n v="3"/>
    <n v="0.2"/>
    <n v="-5.6943000000000001"/>
    <x v="3"/>
  </r>
  <r>
    <n v="4321"/>
    <x v="2146"/>
    <s v="29/12/2014"/>
    <x v="752"/>
    <x v="0"/>
    <x v="461"/>
    <s v="Shui Tom"/>
    <x v="0"/>
    <s v="United States"/>
    <s v="Albuquerque"/>
    <x v="27"/>
    <n v="87105"/>
    <x v="1"/>
    <x v="1291"/>
    <x v="1"/>
    <x v="4"/>
    <x v="1277"/>
    <n v="33.29"/>
    <n v="1"/>
    <n v="0"/>
    <n v="7.9896000000000003"/>
    <x v="3"/>
  </r>
  <r>
    <n v="4322"/>
    <x v="2147"/>
    <s v="14/2/2015"/>
    <x v="621"/>
    <x v="1"/>
    <x v="41"/>
    <s v="Karl Braun"/>
    <x v="0"/>
    <s v="United States"/>
    <s v="Akron"/>
    <x v="24"/>
    <n v="44312"/>
    <x v="3"/>
    <x v="444"/>
    <x v="1"/>
    <x v="8"/>
    <x v="444"/>
    <n v="14.952"/>
    <n v="2"/>
    <n v="0.7"/>
    <n v="-11.961600000000001"/>
    <x v="3"/>
  </r>
  <r>
    <n v="4323"/>
    <x v="2147"/>
    <s v="14/2/2015"/>
    <x v="621"/>
    <x v="1"/>
    <x v="41"/>
    <s v="Karl Braun"/>
    <x v="0"/>
    <s v="United States"/>
    <s v="Akron"/>
    <x v="24"/>
    <n v="44312"/>
    <x v="3"/>
    <x v="1400"/>
    <x v="2"/>
    <x v="7"/>
    <x v="1387"/>
    <n v="323.98200000000003"/>
    <n v="3"/>
    <n v="0.4"/>
    <n v="-80.995500000000007"/>
    <x v="3"/>
  </r>
  <r>
    <n v="4324"/>
    <x v="2147"/>
    <s v="14/2/2015"/>
    <x v="621"/>
    <x v="1"/>
    <x v="41"/>
    <s v="Karl Braun"/>
    <x v="0"/>
    <s v="United States"/>
    <s v="Akron"/>
    <x v="24"/>
    <n v="44312"/>
    <x v="3"/>
    <x v="315"/>
    <x v="1"/>
    <x v="8"/>
    <x v="315"/>
    <n v="2.286"/>
    <n v="2"/>
    <n v="0.7"/>
    <n v="-1.6763999999999999"/>
    <x v="3"/>
  </r>
  <r>
    <n v="4325"/>
    <x v="2147"/>
    <s v="14/2/2015"/>
    <x v="621"/>
    <x v="1"/>
    <x v="41"/>
    <s v="Karl Braun"/>
    <x v="0"/>
    <s v="United States"/>
    <s v="Akron"/>
    <x v="24"/>
    <n v="44312"/>
    <x v="3"/>
    <x v="879"/>
    <x v="1"/>
    <x v="6"/>
    <x v="873"/>
    <n v="14.352"/>
    <n v="3"/>
    <n v="0.2"/>
    <n v="0.89700000000000002"/>
    <x v="3"/>
  </r>
  <r>
    <n v="4326"/>
    <x v="2147"/>
    <s v="14/2/2015"/>
    <x v="621"/>
    <x v="1"/>
    <x v="41"/>
    <s v="Karl Braun"/>
    <x v="0"/>
    <s v="United States"/>
    <s v="Akron"/>
    <x v="24"/>
    <n v="44312"/>
    <x v="3"/>
    <x v="1048"/>
    <x v="2"/>
    <x v="11"/>
    <x v="1037"/>
    <n v="71.975999999999999"/>
    <n v="3"/>
    <n v="0.2"/>
    <n v="0.89970000000000006"/>
    <x v="3"/>
  </r>
  <r>
    <n v="4327"/>
    <x v="2148"/>
    <s v="25/1/2016"/>
    <x v="1040"/>
    <x v="2"/>
    <x v="422"/>
    <s v="Todd Boyes"/>
    <x v="1"/>
    <s v="United States"/>
    <s v="Plainfield"/>
    <x v="30"/>
    <n v="7060"/>
    <x v="3"/>
    <x v="1320"/>
    <x v="1"/>
    <x v="6"/>
    <x v="1306"/>
    <n v="9.2100000000000009"/>
    <n v="3"/>
    <n v="0"/>
    <n v="2.3025000000000002"/>
    <x v="4"/>
  </r>
  <r>
    <n v="4328"/>
    <x v="2148"/>
    <s v="25/1/2016"/>
    <x v="1040"/>
    <x v="2"/>
    <x v="422"/>
    <s v="Todd Boyes"/>
    <x v="1"/>
    <s v="United States"/>
    <s v="Plainfield"/>
    <x v="30"/>
    <n v="7060"/>
    <x v="3"/>
    <x v="1552"/>
    <x v="1"/>
    <x v="10"/>
    <x v="1540"/>
    <n v="18"/>
    <n v="5"/>
    <n v="0"/>
    <n v="8.2799999999999994"/>
    <x v="4"/>
  </r>
  <r>
    <n v="4329"/>
    <x v="2149"/>
    <s v="1/4/2017"/>
    <x v="377"/>
    <x v="1"/>
    <x v="547"/>
    <s v="John Castell"/>
    <x v="0"/>
    <s v="United States"/>
    <s v="New York City"/>
    <x v="15"/>
    <n v="10011"/>
    <x v="3"/>
    <x v="1446"/>
    <x v="1"/>
    <x v="10"/>
    <x v="1433"/>
    <n v="42.93"/>
    <n v="9"/>
    <n v="0"/>
    <n v="19.3185"/>
    <x v="5"/>
  </r>
  <r>
    <n v="4330"/>
    <x v="2150"/>
    <s v="3/10/2017"/>
    <x v="1041"/>
    <x v="1"/>
    <x v="138"/>
    <s v="Patrick O'Brill"/>
    <x v="0"/>
    <s v="United States"/>
    <s v="Hialeah"/>
    <x v="2"/>
    <n v="33012"/>
    <x v="0"/>
    <x v="1650"/>
    <x v="1"/>
    <x v="10"/>
    <x v="1639"/>
    <n v="15.552"/>
    <n v="3"/>
    <n v="0.2"/>
    <n v="5.4432"/>
    <x v="5"/>
  </r>
  <r>
    <n v="4331"/>
    <x v="2150"/>
    <s v="3/10/2017"/>
    <x v="1041"/>
    <x v="1"/>
    <x v="138"/>
    <s v="Patrick O'Brill"/>
    <x v="0"/>
    <s v="United States"/>
    <s v="Hialeah"/>
    <x v="2"/>
    <n v="33012"/>
    <x v="0"/>
    <x v="566"/>
    <x v="1"/>
    <x v="9"/>
    <x v="566"/>
    <n v="17.920000000000002"/>
    <n v="5"/>
    <n v="0.2"/>
    <n v="1.1200000000000001"/>
    <x v="5"/>
  </r>
  <r>
    <n v="4332"/>
    <x v="2151"/>
    <s v="1/9/2017"/>
    <x v="371"/>
    <x v="1"/>
    <x v="286"/>
    <s v="Sung Shariari"/>
    <x v="0"/>
    <s v="United States"/>
    <s v="Redmond"/>
    <x v="4"/>
    <n v="98052"/>
    <x v="1"/>
    <x v="84"/>
    <x v="2"/>
    <x v="11"/>
    <x v="84"/>
    <n v="19.989999999999998"/>
    <n v="1"/>
    <n v="0"/>
    <n v="6.7965999999999998"/>
    <x v="3"/>
  </r>
  <r>
    <n v="4333"/>
    <x v="2151"/>
    <s v="1/9/2017"/>
    <x v="371"/>
    <x v="1"/>
    <x v="286"/>
    <s v="Sung Shariari"/>
    <x v="0"/>
    <s v="United States"/>
    <s v="Redmond"/>
    <x v="4"/>
    <n v="98052"/>
    <x v="1"/>
    <x v="1547"/>
    <x v="1"/>
    <x v="8"/>
    <x v="1535"/>
    <n v="22.92"/>
    <n v="5"/>
    <n v="0.2"/>
    <n v="8.0220000000000002"/>
    <x v="3"/>
  </r>
  <r>
    <n v="4334"/>
    <x v="2152"/>
    <s v="21/12/2015"/>
    <x v="98"/>
    <x v="1"/>
    <x v="742"/>
    <s v="Roger Demir"/>
    <x v="0"/>
    <s v="United States"/>
    <s v="Daytona Beach"/>
    <x v="2"/>
    <n v="32114"/>
    <x v="0"/>
    <x v="1651"/>
    <x v="2"/>
    <x v="11"/>
    <x v="1640"/>
    <n v="50.88"/>
    <n v="6"/>
    <n v="0.2"/>
    <n v="14.628"/>
    <x v="5"/>
  </r>
  <r>
    <n v="4335"/>
    <x v="2152"/>
    <s v="21/12/2015"/>
    <x v="98"/>
    <x v="1"/>
    <x v="742"/>
    <s v="Roger Demir"/>
    <x v="0"/>
    <s v="United States"/>
    <s v="Daytona Beach"/>
    <x v="2"/>
    <n v="32114"/>
    <x v="0"/>
    <x v="830"/>
    <x v="1"/>
    <x v="12"/>
    <x v="825"/>
    <n v="27.312000000000001"/>
    <n v="2"/>
    <n v="0.2"/>
    <n v="9.2178000000000004"/>
    <x v="5"/>
  </r>
  <r>
    <n v="4336"/>
    <x v="2153"/>
    <s v="20/12/2015"/>
    <x v="140"/>
    <x v="1"/>
    <x v="47"/>
    <s v="Gary Zandusky"/>
    <x v="0"/>
    <s v="United States"/>
    <s v="Bullhead City"/>
    <x v="16"/>
    <n v="86442"/>
    <x v="1"/>
    <x v="1652"/>
    <x v="1"/>
    <x v="12"/>
    <x v="1641"/>
    <n v="7.92"/>
    <n v="1"/>
    <n v="0.2"/>
    <n v="2.7719999999999998"/>
    <x v="1"/>
  </r>
  <r>
    <n v="4337"/>
    <x v="2153"/>
    <s v="20/12/2015"/>
    <x v="140"/>
    <x v="1"/>
    <x v="47"/>
    <s v="Gary Zandusky"/>
    <x v="0"/>
    <s v="United States"/>
    <s v="Bullhead City"/>
    <x v="16"/>
    <n v="86442"/>
    <x v="1"/>
    <x v="1104"/>
    <x v="0"/>
    <x v="5"/>
    <x v="1093"/>
    <n v="14.368"/>
    <n v="2"/>
    <n v="0.2"/>
    <n v="3.9512"/>
    <x v="1"/>
  </r>
  <r>
    <n v="4338"/>
    <x v="2154"/>
    <s v="27/11/2015"/>
    <x v="382"/>
    <x v="1"/>
    <x v="17"/>
    <s v="Steve Nguyen"/>
    <x v="2"/>
    <s v="United States"/>
    <s v="Los Angeles"/>
    <x v="1"/>
    <n v="90049"/>
    <x v="1"/>
    <x v="357"/>
    <x v="2"/>
    <x v="11"/>
    <x v="357"/>
    <n v="107.97"/>
    <n v="3"/>
    <n v="0"/>
    <n v="22.6737"/>
    <x v="1"/>
  </r>
  <r>
    <n v="4339"/>
    <x v="2154"/>
    <s v="27/11/2015"/>
    <x v="382"/>
    <x v="1"/>
    <x v="17"/>
    <s v="Steve Nguyen"/>
    <x v="2"/>
    <s v="United States"/>
    <s v="Los Angeles"/>
    <x v="1"/>
    <n v="90049"/>
    <x v="1"/>
    <x v="67"/>
    <x v="1"/>
    <x v="10"/>
    <x v="67"/>
    <n v="113.82"/>
    <n v="3"/>
    <n v="0"/>
    <n v="53.495399999999997"/>
    <x v="1"/>
  </r>
  <r>
    <n v="4340"/>
    <x v="2155"/>
    <s v="27/8/2017"/>
    <x v="153"/>
    <x v="1"/>
    <x v="729"/>
    <s v="Dana Kaydos"/>
    <x v="0"/>
    <s v="United States"/>
    <s v="Franklin"/>
    <x v="18"/>
    <n v="37064"/>
    <x v="0"/>
    <x v="974"/>
    <x v="1"/>
    <x v="10"/>
    <x v="968"/>
    <n v="5.1840000000000002"/>
    <n v="1"/>
    <n v="0.2"/>
    <n v="1.8144"/>
    <x v="3"/>
  </r>
  <r>
    <n v="4341"/>
    <x v="2156"/>
    <s v="22/3/2014"/>
    <x v="1042"/>
    <x v="3"/>
    <x v="718"/>
    <s v="Vivian Mathis"/>
    <x v="0"/>
    <s v="United States"/>
    <s v="Portage"/>
    <x v="14"/>
    <n v="46368"/>
    <x v="2"/>
    <x v="359"/>
    <x v="1"/>
    <x v="6"/>
    <x v="359"/>
    <n v="16.28"/>
    <n v="2"/>
    <n v="0"/>
    <n v="6.5119999999999996"/>
    <x v="7"/>
  </r>
  <r>
    <n v="4342"/>
    <x v="2157"/>
    <s v="17/12/2017"/>
    <x v="91"/>
    <x v="1"/>
    <x v="673"/>
    <s v="Giulietta Baptist"/>
    <x v="0"/>
    <s v="United States"/>
    <s v="Arlington"/>
    <x v="17"/>
    <n v="22204"/>
    <x v="0"/>
    <x v="245"/>
    <x v="1"/>
    <x v="4"/>
    <x v="246"/>
    <n v="544.38"/>
    <n v="3"/>
    <n v="0"/>
    <n v="157.87020000000001"/>
    <x v="1"/>
  </r>
  <r>
    <n v="4343"/>
    <x v="2158"/>
    <s v="19/3/2017"/>
    <x v="782"/>
    <x v="2"/>
    <x v="444"/>
    <s v="Natalie DeCherney"/>
    <x v="0"/>
    <s v="United States"/>
    <s v="San Francisco"/>
    <x v="1"/>
    <n v="94110"/>
    <x v="1"/>
    <x v="925"/>
    <x v="1"/>
    <x v="8"/>
    <x v="917"/>
    <n v="19.824000000000002"/>
    <n v="6"/>
    <n v="0.2"/>
    <n v="6.6905999999999999"/>
    <x v="0"/>
  </r>
  <r>
    <n v="4344"/>
    <x v="2158"/>
    <s v="19/3/2017"/>
    <x v="782"/>
    <x v="2"/>
    <x v="444"/>
    <s v="Natalie DeCherney"/>
    <x v="0"/>
    <s v="United States"/>
    <s v="San Francisco"/>
    <x v="1"/>
    <n v="94110"/>
    <x v="1"/>
    <x v="1075"/>
    <x v="2"/>
    <x v="7"/>
    <x v="1065"/>
    <n v="657.50400000000002"/>
    <n v="6"/>
    <n v="0.2"/>
    <n v="-131.5008"/>
    <x v="0"/>
  </r>
  <r>
    <n v="4345"/>
    <x v="2158"/>
    <s v="19/3/2017"/>
    <x v="782"/>
    <x v="2"/>
    <x v="444"/>
    <s v="Natalie DeCherney"/>
    <x v="0"/>
    <s v="United States"/>
    <s v="San Francisco"/>
    <x v="1"/>
    <n v="94110"/>
    <x v="1"/>
    <x v="100"/>
    <x v="2"/>
    <x v="11"/>
    <x v="100"/>
    <n v="99.54"/>
    <n v="2"/>
    <n v="0"/>
    <n v="10.949400000000001"/>
    <x v="0"/>
  </r>
  <r>
    <n v="4346"/>
    <x v="2158"/>
    <s v="19/3/2017"/>
    <x v="782"/>
    <x v="2"/>
    <x v="444"/>
    <s v="Natalie DeCherney"/>
    <x v="0"/>
    <s v="United States"/>
    <s v="San Francisco"/>
    <x v="1"/>
    <n v="94110"/>
    <x v="1"/>
    <x v="1135"/>
    <x v="2"/>
    <x v="11"/>
    <x v="1123"/>
    <n v="199.96"/>
    <n v="4"/>
    <n v="0"/>
    <n v="85.982799999999997"/>
    <x v="0"/>
  </r>
  <r>
    <n v="4347"/>
    <x v="2159"/>
    <s v="18/9/2016"/>
    <x v="1043"/>
    <x v="1"/>
    <x v="570"/>
    <s v="Magdelene Morse"/>
    <x v="0"/>
    <s v="United States"/>
    <s v="New Rochelle"/>
    <x v="15"/>
    <n v="10801"/>
    <x v="3"/>
    <x v="654"/>
    <x v="0"/>
    <x v="1"/>
    <x v="654"/>
    <n v="631.78200000000004"/>
    <n v="2"/>
    <n v="0.1"/>
    <n v="140.39599999999999"/>
    <x v="2"/>
  </r>
  <r>
    <n v="4348"/>
    <x v="2159"/>
    <s v="18/9/2016"/>
    <x v="1043"/>
    <x v="1"/>
    <x v="570"/>
    <s v="Magdelene Morse"/>
    <x v="0"/>
    <s v="United States"/>
    <s v="New Rochelle"/>
    <x v="15"/>
    <n v="10801"/>
    <x v="3"/>
    <x v="1653"/>
    <x v="0"/>
    <x v="5"/>
    <x v="1642"/>
    <n v="60.72"/>
    <n v="3"/>
    <n v="0"/>
    <n v="26.1096"/>
    <x v="2"/>
  </r>
  <r>
    <n v="4349"/>
    <x v="2160"/>
    <s v="24/11/2017"/>
    <x v="364"/>
    <x v="0"/>
    <x v="597"/>
    <s v="Mark Van Huff"/>
    <x v="0"/>
    <s v="United States"/>
    <s v="Mesa"/>
    <x v="16"/>
    <n v="85204"/>
    <x v="1"/>
    <x v="655"/>
    <x v="1"/>
    <x v="8"/>
    <x v="655"/>
    <n v="20.724"/>
    <n v="2"/>
    <n v="0.7"/>
    <n v="-15.1976"/>
    <x v="3"/>
  </r>
  <r>
    <n v="4350"/>
    <x v="2160"/>
    <s v="24/11/2017"/>
    <x v="364"/>
    <x v="0"/>
    <x v="597"/>
    <s v="Mark Van Huff"/>
    <x v="0"/>
    <s v="United States"/>
    <s v="Mesa"/>
    <x v="16"/>
    <n v="85204"/>
    <x v="1"/>
    <x v="391"/>
    <x v="1"/>
    <x v="4"/>
    <x v="392"/>
    <n v="415.87200000000001"/>
    <n v="8"/>
    <n v="0.2"/>
    <n v="-41.587200000000003"/>
    <x v="3"/>
  </r>
  <r>
    <n v="4351"/>
    <x v="2161"/>
    <s v="11/4/2017"/>
    <x v="339"/>
    <x v="1"/>
    <x v="691"/>
    <s v="Jack Lebron"/>
    <x v="0"/>
    <s v="United States"/>
    <s v="Lancaster"/>
    <x v="24"/>
    <n v="43130"/>
    <x v="3"/>
    <x v="470"/>
    <x v="1"/>
    <x v="4"/>
    <x v="471"/>
    <n v="16.768000000000001"/>
    <n v="2"/>
    <n v="0.2"/>
    <n v="1.4672000000000001"/>
    <x v="1"/>
  </r>
  <r>
    <n v="4352"/>
    <x v="2161"/>
    <s v="11/4/2017"/>
    <x v="339"/>
    <x v="1"/>
    <x v="691"/>
    <s v="Jack Lebron"/>
    <x v="0"/>
    <s v="United States"/>
    <s v="Lancaster"/>
    <x v="24"/>
    <n v="43130"/>
    <x v="3"/>
    <x v="658"/>
    <x v="2"/>
    <x v="11"/>
    <x v="658"/>
    <n v="27.12"/>
    <n v="2"/>
    <n v="0.2"/>
    <n v="-4.7460000000000004"/>
    <x v="1"/>
  </r>
  <r>
    <n v="4353"/>
    <x v="2162"/>
    <s v="10/12/2017"/>
    <x v="169"/>
    <x v="0"/>
    <x v="743"/>
    <s v="Alex Grayson"/>
    <x v="0"/>
    <s v="United States"/>
    <s v="Stockton"/>
    <x v="1"/>
    <n v="95207"/>
    <x v="1"/>
    <x v="1620"/>
    <x v="2"/>
    <x v="7"/>
    <x v="1611"/>
    <n v="95.84"/>
    <n v="4"/>
    <n v="0.2"/>
    <n v="34.741999999999997"/>
    <x v="4"/>
  </r>
  <r>
    <n v="4354"/>
    <x v="2162"/>
    <s v="10/12/2017"/>
    <x v="169"/>
    <x v="0"/>
    <x v="743"/>
    <s v="Alex Grayson"/>
    <x v="0"/>
    <s v="United States"/>
    <s v="Stockton"/>
    <x v="1"/>
    <n v="95207"/>
    <x v="1"/>
    <x v="510"/>
    <x v="1"/>
    <x v="10"/>
    <x v="510"/>
    <n v="12.96"/>
    <n v="2"/>
    <n v="0"/>
    <n v="6.2207999999999997"/>
    <x v="4"/>
  </r>
  <r>
    <n v="4355"/>
    <x v="2163"/>
    <s v="24/11/2017"/>
    <x v="177"/>
    <x v="0"/>
    <x v="550"/>
    <s v="Michael Dominguez"/>
    <x v="1"/>
    <s v="United States"/>
    <s v="Asheville"/>
    <x v="3"/>
    <n v="28806"/>
    <x v="0"/>
    <x v="741"/>
    <x v="1"/>
    <x v="8"/>
    <x v="739"/>
    <n v="19.007999999999999"/>
    <n v="8"/>
    <n v="0.7"/>
    <n v="-12.672000000000001"/>
    <x v="4"/>
  </r>
  <r>
    <n v="4356"/>
    <x v="2164"/>
    <s v="4/12/2015"/>
    <x v="157"/>
    <x v="0"/>
    <x v="197"/>
    <s v="Rose O'Brian"/>
    <x v="0"/>
    <s v="United States"/>
    <s v="Clarksville"/>
    <x v="18"/>
    <n v="37042"/>
    <x v="0"/>
    <x v="692"/>
    <x v="1"/>
    <x v="8"/>
    <x v="692"/>
    <n v="1598.058"/>
    <n v="7"/>
    <n v="0.7"/>
    <n v="-1065.3720000000001"/>
    <x v="0"/>
  </r>
  <r>
    <n v="4357"/>
    <x v="2164"/>
    <s v="4/12/2015"/>
    <x v="157"/>
    <x v="0"/>
    <x v="197"/>
    <s v="Rose O'Brian"/>
    <x v="0"/>
    <s v="United States"/>
    <s v="Clarksville"/>
    <x v="18"/>
    <n v="37042"/>
    <x v="0"/>
    <x v="684"/>
    <x v="1"/>
    <x v="6"/>
    <x v="684"/>
    <n v="36.96"/>
    <n v="4"/>
    <n v="0.2"/>
    <n v="12.012"/>
    <x v="0"/>
  </r>
  <r>
    <n v="4358"/>
    <x v="2165"/>
    <s v="11/12/2017"/>
    <x v="33"/>
    <x v="3"/>
    <x v="625"/>
    <s v="Ralph Ritter"/>
    <x v="0"/>
    <s v="United States"/>
    <s v="Aurora"/>
    <x v="10"/>
    <n v="60505"/>
    <x v="2"/>
    <x v="289"/>
    <x v="1"/>
    <x v="10"/>
    <x v="289"/>
    <n v="10.368"/>
    <n v="2"/>
    <n v="0.2"/>
    <n v="3.6288"/>
    <x v="7"/>
  </r>
  <r>
    <n v="4359"/>
    <x v="2165"/>
    <s v="11/12/2017"/>
    <x v="33"/>
    <x v="3"/>
    <x v="625"/>
    <s v="Ralph Ritter"/>
    <x v="0"/>
    <s v="United States"/>
    <s v="Aurora"/>
    <x v="10"/>
    <n v="60505"/>
    <x v="2"/>
    <x v="622"/>
    <x v="0"/>
    <x v="5"/>
    <x v="622"/>
    <n v="77.72"/>
    <n v="1"/>
    <n v="0.6"/>
    <n v="-66.061999999999998"/>
    <x v="7"/>
  </r>
  <r>
    <n v="4360"/>
    <x v="2165"/>
    <s v="11/12/2017"/>
    <x v="33"/>
    <x v="3"/>
    <x v="625"/>
    <s v="Ralph Ritter"/>
    <x v="0"/>
    <s v="United States"/>
    <s v="Aurora"/>
    <x v="10"/>
    <n v="60505"/>
    <x v="2"/>
    <x v="873"/>
    <x v="0"/>
    <x v="1"/>
    <x v="867"/>
    <n v="520.46400000000006"/>
    <n v="2"/>
    <n v="0.3"/>
    <n v="-14.8704"/>
    <x v="7"/>
  </r>
  <r>
    <n v="4361"/>
    <x v="2166"/>
    <s v="21/5/2016"/>
    <x v="213"/>
    <x v="2"/>
    <x v="291"/>
    <s v="Christine Phan"/>
    <x v="1"/>
    <s v="United States"/>
    <s v="Warwick"/>
    <x v="34"/>
    <n v="2886"/>
    <x v="3"/>
    <x v="1654"/>
    <x v="1"/>
    <x v="10"/>
    <x v="33"/>
    <n v="111.96"/>
    <n v="2"/>
    <n v="0"/>
    <n v="54.860399999999998"/>
    <x v="4"/>
  </r>
  <r>
    <n v="4362"/>
    <x v="2167"/>
    <s v="17/2/2017"/>
    <x v="638"/>
    <x v="0"/>
    <x v="328"/>
    <s v="Lauren Leatherbury"/>
    <x v="0"/>
    <s v="United States"/>
    <s v="Lafayette"/>
    <x v="28"/>
    <n v="70506"/>
    <x v="0"/>
    <x v="119"/>
    <x v="2"/>
    <x v="7"/>
    <x v="119"/>
    <n v="29.16"/>
    <n v="3"/>
    <n v="0"/>
    <n v="8.4564000000000004"/>
    <x v="1"/>
  </r>
  <r>
    <n v="4363"/>
    <x v="2168"/>
    <s v="20/5/2017"/>
    <x v="843"/>
    <x v="0"/>
    <x v="396"/>
    <s v="Nat Carroll"/>
    <x v="0"/>
    <s v="United States"/>
    <s v="Fargo"/>
    <x v="46"/>
    <n v="58103"/>
    <x v="2"/>
    <x v="399"/>
    <x v="1"/>
    <x v="6"/>
    <x v="400"/>
    <n v="131.94"/>
    <n v="3"/>
    <n v="0"/>
    <n v="35.623800000000003"/>
    <x v="4"/>
  </r>
  <r>
    <n v="4364"/>
    <x v="2168"/>
    <s v="20/5/2017"/>
    <x v="843"/>
    <x v="0"/>
    <x v="396"/>
    <s v="Nat Carroll"/>
    <x v="0"/>
    <s v="United States"/>
    <s v="Fargo"/>
    <x v="46"/>
    <n v="58103"/>
    <x v="2"/>
    <x v="313"/>
    <x v="1"/>
    <x v="6"/>
    <x v="313"/>
    <n v="25.92"/>
    <n v="4"/>
    <n v="0"/>
    <n v="8.2943999999999996"/>
    <x v="4"/>
  </r>
  <r>
    <n v="4365"/>
    <x v="2168"/>
    <s v="20/5/2017"/>
    <x v="843"/>
    <x v="0"/>
    <x v="396"/>
    <s v="Nat Carroll"/>
    <x v="0"/>
    <s v="United States"/>
    <s v="Fargo"/>
    <x v="46"/>
    <n v="58103"/>
    <x v="2"/>
    <x v="718"/>
    <x v="1"/>
    <x v="4"/>
    <x v="717"/>
    <n v="704.76"/>
    <n v="4"/>
    <n v="0"/>
    <n v="162.09479999999999"/>
    <x v="4"/>
  </r>
  <r>
    <n v="4366"/>
    <x v="2168"/>
    <s v="20/5/2017"/>
    <x v="843"/>
    <x v="0"/>
    <x v="396"/>
    <s v="Nat Carroll"/>
    <x v="0"/>
    <s v="United States"/>
    <s v="Fargo"/>
    <x v="46"/>
    <n v="58103"/>
    <x v="2"/>
    <x v="1099"/>
    <x v="1"/>
    <x v="13"/>
    <x v="128"/>
    <n v="7.41"/>
    <n v="3"/>
    <n v="0"/>
    <n v="3.4826999999999999"/>
    <x v="4"/>
  </r>
  <r>
    <n v="4367"/>
    <x v="2168"/>
    <s v="20/5/2017"/>
    <x v="843"/>
    <x v="0"/>
    <x v="396"/>
    <s v="Nat Carroll"/>
    <x v="0"/>
    <s v="United States"/>
    <s v="Fargo"/>
    <x v="46"/>
    <n v="58103"/>
    <x v="2"/>
    <x v="1539"/>
    <x v="1"/>
    <x v="6"/>
    <x v="1527"/>
    <n v="21.5"/>
    <n v="10"/>
    <n v="0"/>
    <n v="7.0949999999999998"/>
    <x v="4"/>
  </r>
  <r>
    <n v="4368"/>
    <x v="2169"/>
    <s v="11/9/2017"/>
    <x v="462"/>
    <x v="0"/>
    <x v="66"/>
    <s v="Helen Andreada"/>
    <x v="0"/>
    <s v="United States"/>
    <s v="Chicago"/>
    <x v="10"/>
    <n v="60623"/>
    <x v="2"/>
    <x v="1321"/>
    <x v="1"/>
    <x v="13"/>
    <x v="1307"/>
    <n v="10.528"/>
    <n v="4"/>
    <n v="0.2"/>
    <n v="3.29"/>
    <x v="4"/>
  </r>
  <r>
    <n v="4369"/>
    <x v="2169"/>
    <s v="11/9/2017"/>
    <x v="462"/>
    <x v="0"/>
    <x v="66"/>
    <s v="Helen Andreada"/>
    <x v="0"/>
    <s v="United States"/>
    <s v="Chicago"/>
    <x v="10"/>
    <n v="60623"/>
    <x v="2"/>
    <x v="630"/>
    <x v="1"/>
    <x v="10"/>
    <x v="630"/>
    <n v="20.544"/>
    <n v="6"/>
    <n v="0.2"/>
    <n v="6.42"/>
    <x v="4"/>
  </r>
  <r>
    <n v="4370"/>
    <x v="2170"/>
    <s v="5/11/2016"/>
    <x v="54"/>
    <x v="1"/>
    <x v="671"/>
    <s v="Michelle Arnett"/>
    <x v="2"/>
    <s v="United States"/>
    <s v="Lawrence"/>
    <x v="14"/>
    <n v="46226"/>
    <x v="2"/>
    <x v="542"/>
    <x v="1"/>
    <x v="8"/>
    <x v="542"/>
    <n v="104.9"/>
    <n v="5"/>
    <n v="0"/>
    <n v="50.351999999999997"/>
    <x v="3"/>
  </r>
  <r>
    <n v="4371"/>
    <x v="2170"/>
    <s v="5/11/2016"/>
    <x v="54"/>
    <x v="1"/>
    <x v="671"/>
    <s v="Michelle Arnett"/>
    <x v="2"/>
    <s v="United States"/>
    <s v="Lawrence"/>
    <x v="14"/>
    <n v="46226"/>
    <x v="2"/>
    <x v="1571"/>
    <x v="1"/>
    <x v="6"/>
    <x v="1562"/>
    <n v="39.68"/>
    <n v="2"/>
    <n v="0"/>
    <n v="16.268799999999999"/>
    <x v="3"/>
  </r>
  <r>
    <n v="4372"/>
    <x v="2170"/>
    <s v="5/11/2016"/>
    <x v="54"/>
    <x v="1"/>
    <x v="671"/>
    <s v="Michelle Arnett"/>
    <x v="2"/>
    <s v="United States"/>
    <s v="Lawrence"/>
    <x v="14"/>
    <n v="46226"/>
    <x v="2"/>
    <x v="1655"/>
    <x v="1"/>
    <x v="2"/>
    <x v="1643"/>
    <n v="51.75"/>
    <n v="5"/>
    <n v="0"/>
    <n v="24.84"/>
    <x v="3"/>
  </r>
  <r>
    <n v="4373"/>
    <x v="2171"/>
    <s v="23/7/2017"/>
    <x v="262"/>
    <x v="0"/>
    <x v="23"/>
    <s v="Lena Hernandez"/>
    <x v="0"/>
    <s v="United States"/>
    <s v="Elkhart"/>
    <x v="14"/>
    <n v="46514"/>
    <x v="2"/>
    <x v="241"/>
    <x v="1"/>
    <x v="6"/>
    <x v="242"/>
    <n v="11.68"/>
    <n v="2"/>
    <n v="0"/>
    <n v="5.4896000000000003"/>
    <x v="4"/>
  </r>
  <r>
    <n v="4374"/>
    <x v="2171"/>
    <s v="23/7/2017"/>
    <x v="262"/>
    <x v="0"/>
    <x v="23"/>
    <s v="Lena Hernandez"/>
    <x v="0"/>
    <s v="United States"/>
    <s v="Elkhart"/>
    <x v="14"/>
    <n v="46514"/>
    <x v="2"/>
    <x v="1365"/>
    <x v="2"/>
    <x v="11"/>
    <x v="1548"/>
    <n v="159.75"/>
    <n v="5"/>
    <n v="0"/>
    <n v="11.182499999999999"/>
    <x v="4"/>
  </r>
  <r>
    <n v="4375"/>
    <x v="2172"/>
    <s v="18/11/2016"/>
    <x v="71"/>
    <x v="1"/>
    <x v="115"/>
    <s v="Sean Braxton"/>
    <x v="1"/>
    <s v="United States"/>
    <s v="Kent"/>
    <x v="24"/>
    <n v="44240"/>
    <x v="3"/>
    <x v="1656"/>
    <x v="1"/>
    <x v="9"/>
    <x v="1644"/>
    <n v="103.968"/>
    <n v="6"/>
    <n v="0.2"/>
    <n v="16.8948"/>
    <x v="5"/>
  </r>
  <r>
    <n v="4376"/>
    <x v="2173"/>
    <s v="25/4/2014"/>
    <x v="1044"/>
    <x v="1"/>
    <x v="457"/>
    <s v="Beth Thompson"/>
    <x v="2"/>
    <s v="United States"/>
    <s v="San Gabriel"/>
    <x v="1"/>
    <n v="91776"/>
    <x v="1"/>
    <x v="71"/>
    <x v="0"/>
    <x v="5"/>
    <x v="71"/>
    <n v="303.25"/>
    <n v="5"/>
    <n v="0"/>
    <n v="63.682499999999997"/>
    <x v="3"/>
  </r>
  <r>
    <n v="4377"/>
    <x v="2173"/>
    <s v="25/4/2014"/>
    <x v="1044"/>
    <x v="1"/>
    <x v="457"/>
    <s v="Beth Thompson"/>
    <x v="2"/>
    <s v="United States"/>
    <s v="San Gabriel"/>
    <x v="1"/>
    <n v="91776"/>
    <x v="1"/>
    <x v="1284"/>
    <x v="1"/>
    <x v="9"/>
    <x v="1269"/>
    <n v="270.72000000000003"/>
    <n v="3"/>
    <n v="0"/>
    <n v="78.508799999999994"/>
    <x v="3"/>
  </r>
  <r>
    <n v="4378"/>
    <x v="2173"/>
    <s v="25/4/2014"/>
    <x v="1044"/>
    <x v="1"/>
    <x v="457"/>
    <s v="Beth Thompson"/>
    <x v="2"/>
    <s v="United States"/>
    <s v="San Gabriel"/>
    <x v="1"/>
    <n v="91776"/>
    <x v="1"/>
    <x v="873"/>
    <x v="0"/>
    <x v="1"/>
    <x v="867"/>
    <n v="1487.04"/>
    <n v="5"/>
    <n v="0.2"/>
    <n v="148.70400000000001"/>
    <x v="3"/>
  </r>
  <r>
    <n v="4379"/>
    <x v="2174"/>
    <s v="30/11/2015"/>
    <x v="156"/>
    <x v="0"/>
    <x v="28"/>
    <s v="Paul Stevenson"/>
    <x v="2"/>
    <s v="United States"/>
    <s v="Henderson"/>
    <x v="0"/>
    <n v="42420"/>
    <x v="0"/>
    <x v="755"/>
    <x v="1"/>
    <x v="12"/>
    <x v="753"/>
    <n v="17.48"/>
    <n v="2"/>
    <n v="0"/>
    <n v="8.2156000000000002"/>
    <x v="4"/>
  </r>
  <r>
    <n v="4380"/>
    <x v="2174"/>
    <s v="30/11/2015"/>
    <x v="156"/>
    <x v="0"/>
    <x v="28"/>
    <s v="Paul Stevenson"/>
    <x v="2"/>
    <s v="United States"/>
    <s v="Henderson"/>
    <x v="0"/>
    <n v="42420"/>
    <x v="0"/>
    <x v="842"/>
    <x v="1"/>
    <x v="12"/>
    <x v="836"/>
    <n v="71.88"/>
    <n v="2"/>
    <n v="0"/>
    <n v="32.345999999999997"/>
    <x v="4"/>
  </r>
  <r>
    <n v="4381"/>
    <x v="2175"/>
    <s v="25/10/2015"/>
    <x v="697"/>
    <x v="1"/>
    <x v="577"/>
    <s v="Trudy Brown"/>
    <x v="0"/>
    <s v="United States"/>
    <s v="San Francisco"/>
    <x v="1"/>
    <n v="94110"/>
    <x v="1"/>
    <x v="626"/>
    <x v="1"/>
    <x v="6"/>
    <x v="626"/>
    <n v="60.45"/>
    <n v="3"/>
    <n v="0"/>
    <n v="16.3215"/>
    <x v="3"/>
  </r>
  <r>
    <n v="4382"/>
    <x v="2175"/>
    <s v="25/10/2015"/>
    <x v="697"/>
    <x v="1"/>
    <x v="577"/>
    <s v="Trudy Brown"/>
    <x v="0"/>
    <s v="United States"/>
    <s v="San Francisco"/>
    <x v="1"/>
    <n v="94110"/>
    <x v="1"/>
    <x v="438"/>
    <x v="0"/>
    <x v="3"/>
    <x v="438"/>
    <n v="253.17599999999999"/>
    <n v="3"/>
    <n v="0.2"/>
    <n v="-31.646999999999998"/>
    <x v="3"/>
  </r>
  <r>
    <n v="4383"/>
    <x v="2176"/>
    <s v="20/7/2015"/>
    <x v="836"/>
    <x v="1"/>
    <x v="154"/>
    <s v="Russell Applegate"/>
    <x v="0"/>
    <s v="United States"/>
    <s v="Highland Park"/>
    <x v="10"/>
    <n v="60035"/>
    <x v="2"/>
    <x v="614"/>
    <x v="1"/>
    <x v="8"/>
    <x v="614"/>
    <n v="2.88"/>
    <n v="5"/>
    <n v="0.8"/>
    <n v="-4.4640000000000004"/>
    <x v="2"/>
  </r>
  <r>
    <n v="4384"/>
    <x v="2176"/>
    <s v="20/7/2015"/>
    <x v="836"/>
    <x v="1"/>
    <x v="154"/>
    <s v="Russell Applegate"/>
    <x v="0"/>
    <s v="United States"/>
    <s v="Highland Park"/>
    <x v="10"/>
    <n v="60035"/>
    <x v="2"/>
    <x v="1657"/>
    <x v="0"/>
    <x v="0"/>
    <x v="1645"/>
    <n v="384.94400000000002"/>
    <n v="4"/>
    <n v="0.3"/>
    <n v="-126.4816"/>
    <x v="2"/>
  </r>
  <r>
    <n v="4385"/>
    <x v="2176"/>
    <s v="20/7/2015"/>
    <x v="836"/>
    <x v="1"/>
    <x v="154"/>
    <s v="Russell Applegate"/>
    <x v="0"/>
    <s v="United States"/>
    <s v="Highland Park"/>
    <x v="10"/>
    <n v="60035"/>
    <x v="2"/>
    <x v="664"/>
    <x v="2"/>
    <x v="7"/>
    <x v="664"/>
    <n v="153.584"/>
    <n v="2"/>
    <n v="0.2"/>
    <n v="13.438599999999999"/>
    <x v="2"/>
  </r>
  <r>
    <n v="4386"/>
    <x v="2176"/>
    <s v="20/7/2015"/>
    <x v="836"/>
    <x v="1"/>
    <x v="154"/>
    <s v="Russell Applegate"/>
    <x v="0"/>
    <s v="United States"/>
    <s v="Highland Park"/>
    <x v="10"/>
    <n v="60035"/>
    <x v="2"/>
    <x v="37"/>
    <x v="0"/>
    <x v="0"/>
    <x v="37"/>
    <n v="913.43"/>
    <n v="5"/>
    <n v="0.3"/>
    <n v="-52.195999999999998"/>
    <x v="2"/>
  </r>
  <r>
    <n v="4387"/>
    <x v="2177"/>
    <s v="27/10/2016"/>
    <x v="195"/>
    <x v="1"/>
    <x v="162"/>
    <s v="Bart Pistole"/>
    <x v="1"/>
    <s v="United States"/>
    <s v="San Francisco"/>
    <x v="1"/>
    <n v="94122"/>
    <x v="1"/>
    <x v="1644"/>
    <x v="1"/>
    <x v="9"/>
    <x v="360"/>
    <n v="43.92"/>
    <n v="4"/>
    <n v="0"/>
    <n v="11.8584"/>
    <x v="5"/>
  </r>
  <r>
    <n v="4388"/>
    <x v="2177"/>
    <s v="27/10/2016"/>
    <x v="195"/>
    <x v="1"/>
    <x v="162"/>
    <s v="Bart Pistole"/>
    <x v="1"/>
    <s v="United States"/>
    <s v="San Francisco"/>
    <x v="1"/>
    <n v="94122"/>
    <x v="1"/>
    <x v="1124"/>
    <x v="1"/>
    <x v="8"/>
    <x v="1112"/>
    <n v="25.032"/>
    <n v="3"/>
    <n v="0.2"/>
    <n v="7.8224999999999998"/>
    <x v="5"/>
  </r>
  <r>
    <n v="4389"/>
    <x v="2178"/>
    <s v="20/11/2017"/>
    <x v="228"/>
    <x v="2"/>
    <x v="303"/>
    <s v="Carlos Daly"/>
    <x v="0"/>
    <s v="United States"/>
    <s v="New York City"/>
    <x v="15"/>
    <n v="10035"/>
    <x v="3"/>
    <x v="652"/>
    <x v="1"/>
    <x v="10"/>
    <x v="652"/>
    <n v="46.76"/>
    <n v="7"/>
    <n v="0"/>
    <n v="22.444800000000001"/>
    <x v="4"/>
  </r>
  <r>
    <n v="4390"/>
    <x v="2178"/>
    <s v="20/11/2017"/>
    <x v="228"/>
    <x v="2"/>
    <x v="303"/>
    <s v="Carlos Daly"/>
    <x v="0"/>
    <s v="United States"/>
    <s v="New York City"/>
    <x v="15"/>
    <n v="10035"/>
    <x v="3"/>
    <x v="1121"/>
    <x v="0"/>
    <x v="0"/>
    <x v="1109"/>
    <n v="183.96799999999999"/>
    <n v="2"/>
    <n v="0.2"/>
    <n v="-25.2956"/>
    <x v="4"/>
  </r>
  <r>
    <n v="4391"/>
    <x v="2178"/>
    <s v="20/11/2017"/>
    <x v="228"/>
    <x v="2"/>
    <x v="303"/>
    <s v="Carlos Daly"/>
    <x v="0"/>
    <s v="United States"/>
    <s v="New York City"/>
    <x v="15"/>
    <n v="10035"/>
    <x v="3"/>
    <x v="1461"/>
    <x v="2"/>
    <x v="7"/>
    <x v="1447"/>
    <n v="1259.97"/>
    <n v="3"/>
    <n v="0"/>
    <n v="327.59219999999999"/>
    <x v="4"/>
  </r>
  <r>
    <n v="4392"/>
    <x v="2178"/>
    <s v="20/11/2017"/>
    <x v="228"/>
    <x v="2"/>
    <x v="303"/>
    <s v="Carlos Daly"/>
    <x v="0"/>
    <s v="United States"/>
    <s v="New York City"/>
    <x v="15"/>
    <n v="10035"/>
    <x v="3"/>
    <x v="1243"/>
    <x v="1"/>
    <x v="6"/>
    <x v="1226"/>
    <n v="68.97"/>
    <n v="3"/>
    <n v="0"/>
    <n v="19.311599999999999"/>
    <x v="4"/>
  </r>
  <r>
    <n v="4393"/>
    <x v="2179"/>
    <s v="8/9/2016"/>
    <x v="720"/>
    <x v="1"/>
    <x v="10"/>
    <s v="Ken Black"/>
    <x v="1"/>
    <s v="United States"/>
    <s v="Dallas"/>
    <x v="5"/>
    <n v="75081"/>
    <x v="2"/>
    <x v="399"/>
    <x v="1"/>
    <x v="6"/>
    <x v="400"/>
    <n v="70.367999999999995"/>
    <n v="2"/>
    <n v="0.2"/>
    <n v="6.1571999999999996"/>
    <x v="1"/>
  </r>
  <r>
    <n v="4394"/>
    <x v="2179"/>
    <s v="8/9/2016"/>
    <x v="720"/>
    <x v="1"/>
    <x v="10"/>
    <s v="Ken Black"/>
    <x v="1"/>
    <s v="United States"/>
    <s v="Dallas"/>
    <x v="5"/>
    <n v="75081"/>
    <x v="2"/>
    <x v="1250"/>
    <x v="2"/>
    <x v="7"/>
    <x v="1234"/>
    <n v="59.96"/>
    <n v="5"/>
    <n v="0.2"/>
    <n v="21.735499999999998"/>
    <x v="1"/>
  </r>
  <r>
    <n v="4395"/>
    <x v="2180"/>
    <s v="20/7/2014"/>
    <x v="721"/>
    <x v="3"/>
    <x v="573"/>
    <s v="Scot Wooten"/>
    <x v="0"/>
    <s v="United States"/>
    <s v="Springfield"/>
    <x v="24"/>
    <n v="45503"/>
    <x v="3"/>
    <x v="571"/>
    <x v="1"/>
    <x v="4"/>
    <x v="571"/>
    <n v="25.984000000000002"/>
    <n v="1"/>
    <n v="0.2"/>
    <n v="-5.1967999999999996"/>
    <x v="7"/>
  </r>
  <r>
    <n v="4396"/>
    <x v="2180"/>
    <s v="20/7/2014"/>
    <x v="721"/>
    <x v="3"/>
    <x v="573"/>
    <s v="Scot Wooten"/>
    <x v="0"/>
    <s v="United States"/>
    <s v="Springfield"/>
    <x v="24"/>
    <n v="45503"/>
    <x v="3"/>
    <x v="999"/>
    <x v="1"/>
    <x v="8"/>
    <x v="991"/>
    <n v="27.36"/>
    <n v="3"/>
    <n v="0.7"/>
    <n v="-21.888000000000002"/>
    <x v="7"/>
  </r>
  <r>
    <n v="4397"/>
    <x v="2181"/>
    <s v="15/11/2016"/>
    <x v="423"/>
    <x v="1"/>
    <x v="706"/>
    <s v="Anna Häberlin"/>
    <x v="1"/>
    <s v="United States"/>
    <s v="San Diego"/>
    <x v="1"/>
    <n v="92024"/>
    <x v="1"/>
    <x v="944"/>
    <x v="2"/>
    <x v="7"/>
    <x v="937"/>
    <n v="361.37599999999998"/>
    <n v="2"/>
    <n v="0.2"/>
    <n v="27.103200000000001"/>
    <x v="1"/>
  </r>
  <r>
    <n v="4398"/>
    <x v="2182"/>
    <s v="7/7/2014"/>
    <x v="972"/>
    <x v="1"/>
    <x v="252"/>
    <s v="John Lee"/>
    <x v="0"/>
    <s v="United States"/>
    <s v="Philadelphia"/>
    <x v="9"/>
    <n v="19120"/>
    <x v="3"/>
    <x v="812"/>
    <x v="0"/>
    <x v="1"/>
    <x v="809"/>
    <n v="172.18600000000001"/>
    <n v="2"/>
    <n v="0.3"/>
    <n v="-46.736199999999997"/>
    <x v="1"/>
  </r>
  <r>
    <n v="4399"/>
    <x v="2182"/>
    <s v="7/7/2014"/>
    <x v="972"/>
    <x v="1"/>
    <x v="252"/>
    <s v="John Lee"/>
    <x v="0"/>
    <s v="United States"/>
    <s v="Philadelphia"/>
    <x v="9"/>
    <n v="19120"/>
    <x v="3"/>
    <x v="484"/>
    <x v="0"/>
    <x v="5"/>
    <x v="484"/>
    <n v="69.007999999999996"/>
    <n v="2"/>
    <n v="0.2"/>
    <n v="12.0764"/>
    <x v="1"/>
  </r>
  <r>
    <n v="4400"/>
    <x v="2183"/>
    <s v="17/3/2016"/>
    <x v="320"/>
    <x v="3"/>
    <x v="47"/>
    <s v="Gary Zandusky"/>
    <x v="0"/>
    <s v="United States"/>
    <s v="Columbia"/>
    <x v="39"/>
    <n v="21044"/>
    <x v="3"/>
    <x v="889"/>
    <x v="1"/>
    <x v="12"/>
    <x v="882"/>
    <n v="199.9"/>
    <n v="5"/>
    <n v="0"/>
    <n v="89.954999999999998"/>
    <x v="7"/>
  </r>
  <r>
    <n v="4401"/>
    <x v="2183"/>
    <s v="17/3/2016"/>
    <x v="320"/>
    <x v="3"/>
    <x v="47"/>
    <s v="Gary Zandusky"/>
    <x v="0"/>
    <s v="United States"/>
    <s v="Columbia"/>
    <x v="39"/>
    <n v="21044"/>
    <x v="3"/>
    <x v="227"/>
    <x v="1"/>
    <x v="9"/>
    <x v="228"/>
    <n v="901.95"/>
    <n v="3"/>
    <n v="0"/>
    <n v="297.64350000000002"/>
    <x v="7"/>
  </r>
  <r>
    <n v="4402"/>
    <x v="2183"/>
    <s v="17/3/2016"/>
    <x v="320"/>
    <x v="3"/>
    <x v="47"/>
    <s v="Gary Zandusky"/>
    <x v="0"/>
    <s v="United States"/>
    <s v="Columbia"/>
    <x v="39"/>
    <n v="21044"/>
    <x v="3"/>
    <x v="622"/>
    <x v="0"/>
    <x v="5"/>
    <x v="622"/>
    <n v="971.5"/>
    <n v="5"/>
    <n v="0"/>
    <n v="252.59"/>
    <x v="7"/>
  </r>
  <r>
    <n v="4403"/>
    <x v="2184"/>
    <s v="26/12/2016"/>
    <x v="1045"/>
    <x v="2"/>
    <x v="116"/>
    <s v="Roy Collins"/>
    <x v="0"/>
    <s v="United States"/>
    <s v="Colorado Springs"/>
    <x v="22"/>
    <n v="80906"/>
    <x v="1"/>
    <x v="1658"/>
    <x v="1"/>
    <x v="6"/>
    <x v="1646"/>
    <n v="11.327999999999999"/>
    <n v="2"/>
    <n v="0.2"/>
    <n v="2.5488"/>
    <x v="6"/>
  </r>
  <r>
    <n v="4404"/>
    <x v="2185"/>
    <s v="2/9/2014"/>
    <x v="897"/>
    <x v="2"/>
    <x v="52"/>
    <s v="Clay Ludtke"/>
    <x v="0"/>
    <s v="United States"/>
    <s v="New York City"/>
    <x v="15"/>
    <n v="10009"/>
    <x v="3"/>
    <x v="1658"/>
    <x v="1"/>
    <x v="6"/>
    <x v="1646"/>
    <n v="21.24"/>
    <n v="3"/>
    <n v="0"/>
    <n v="8.0711999999999993"/>
    <x v="4"/>
  </r>
  <r>
    <n v="4405"/>
    <x v="2186"/>
    <s v="5/7/2015"/>
    <x v="401"/>
    <x v="1"/>
    <x v="596"/>
    <s v="Mitch Webber"/>
    <x v="0"/>
    <s v="United States"/>
    <s v="Philadelphia"/>
    <x v="9"/>
    <n v="19140"/>
    <x v="3"/>
    <x v="174"/>
    <x v="2"/>
    <x v="11"/>
    <x v="175"/>
    <n v="34.799999999999997"/>
    <n v="3"/>
    <n v="0.2"/>
    <n v="2.1749999999999998"/>
    <x v="3"/>
  </r>
  <r>
    <n v="4406"/>
    <x v="2186"/>
    <s v="5/7/2015"/>
    <x v="401"/>
    <x v="1"/>
    <x v="596"/>
    <s v="Mitch Webber"/>
    <x v="0"/>
    <s v="United States"/>
    <s v="Philadelphia"/>
    <x v="9"/>
    <n v="19140"/>
    <x v="3"/>
    <x v="720"/>
    <x v="1"/>
    <x v="4"/>
    <x v="719"/>
    <n v="38.975999999999999"/>
    <n v="3"/>
    <n v="0.2"/>
    <n v="-2.4359999999999999"/>
    <x v="3"/>
  </r>
  <r>
    <n v="4407"/>
    <x v="2187"/>
    <s v="20/11/2016"/>
    <x v="539"/>
    <x v="1"/>
    <x v="541"/>
    <s v="Barbara Fisher"/>
    <x v="1"/>
    <s v="United States"/>
    <s v="Columbus"/>
    <x v="14"/>
    <n v="47201"/>
    <x v="2"/>
    <x v="702"/>
    <x v="1"/>
    <x v="10"/>
    <x v="702"/>
    <n v="9.08"/>
    <n v="2"/>
    <n v="0"/>
    <n v="4.0860000000000003"/>
    <x v="3"/>
  </r>
  <r>
    <n v="4408"/>
    <x v="2187"/>
    <s v="20/11/2016"/>
    <x v="539"/>
    <x v="1"/>
    <x v="541"/>
    <s v="Barbara Fisher"/>
    <x v="1"/>
    <s v="United States"/>
    <s v="Columbus"/>
    <x v="14"/>
    <n v="47201"/>
    <x v="2"/>
    <x v="976"/>
    <x v="1"/>
    <x v="10"/>
    <x v="970"/>
    <n v="314.55"/>
    <n v="3"/>
    <n v="0"/>
    <n v="150.98400000000001"/>
    <x v="3"/>
  </r>
  <r>
    <n v="4409"/>
    <x v="2187"/>
    <s v="20/11/2016"/>
    <x v="539"/>
    <x v="1"/>
    <x v="541"/>
    <s v="Barbara Fisher"/>
    <x v="1"/>
    <s v="United States"/>
    <s v="Columbus"/>
    <x v="14"/>
    <n v="47201"/>
    <x v="2"/>
    <x v="185"/>
    <x v="1"/>
    <x v="8"/>
    <x v="186"/>
    <n v="4.91"/>
    <n v="1"/>
    <n v="0"/>
    <n v="2.3077000000000001"/>
    <x v="3"/>
  </r>
  <r>
    <n v="4410"/>
    <x v="2188"/>
    <s v="6/5/2014"/>
    <x v="1046"/>
    <x v="1"/>
    <x v="17"/>
    <s v="Steve Nguyen"/>
    <x v="2"/>
    <s v="United States"/>
    <s v="Los Angeles"/>
    <x v="1"/>
    <n v="90004"/>
    <x v="1"/>
    <x v="865"/>
    <x v="1"/>
    <x v="2"/>
    <x v="859"/>
    <n v="5.78"/>
    <n v="2"/>
    <n v="0"/>
    <n v="2.7166000000000001"/>
    <x v="3"/>
  </r>
  <r>
    <n v="4411"/>
    <x v="2188"/>
    <s v="6/5/2014"/>
    <x v="1046"/>
    <x v="1"/>
    <x v="17"/>
    <s v="Steve Nguyen"/>
    <x v="2"/>
    <s v="United States"/>
    <s v="Los Angeles"/>
    <x v="1"/>
    <n v="90004"/>
    <x v="1"/>
    <x v="646"/>
    <x v="1"/>
    <x v="6"/>
    <x v="646"/>
    <n v="107.94"/>
    <n v="6"/>
    <n v="0"/>
    <n v="30.223199999999999"/>
    <x v="3"/>
  </r>
  <r>
    <n v="4412"/>
    <x v="2189"/>
    <s v="21/6/2014"/>
    <x v="637"/>
    <x v="2"/>
    <x v="509"/>
    <s v="Toby Braunhardt"/>
    <x v="0"/>
    <s v="United States"/>
    <s v="New York City"/>
    <x v="15"/>
    <n v="10024"/>
    <x v="3"/>
    <x v="1254"/>
    <x v="1"/>
    <x v="10"/>
    <x v="1238"/>
    <n v="19.649999999999999"/>
    <n v="3"/>
    <n v="0"/>
    <n v="9.0389999999999997"/>
    <x v="0"/>
  </r>
  <r>
    <n v="4413"/>
    <x v="2189"/>
    <s v="21/6/2014"/>
    <x v="637"/>
    <x v="2"/>
    <x v="509"/>
    <s v="Toby Braunhardt"/>
    <x v="0"/>
    <s v="United States"/>
    <s v="New York City"/>
    <x v="15"/>
    <n v="10024"/>
    <x v="3"/>
    <x v="517"/>
    <x v="2"/>
    <x v="7"/>
    <x v="517"/>
    <n v="617.97"/>
    <n v="3"/>
    <n v="0"/>
    <n v="160.6722"/>
    <x v="0"/>
  </r>
  <r>
    <n v="4414"/>
    <x v="2189"/>
    <s v="21/6/2014"/>
    <x v="637"/>
    <x v="2"/>
    <x v="509"/>
    <s v="Toby Braunhardt"/>
    <x v="0"/>
    <s v="United States"/>
    <s v="New York City"/>
    <x v="15"/>
    <n v="10024"/>
    <x v="3"/>
    <x v="941"/>
    <x v="1"/>
    <x v="9"/>
    <x v="934"/>
    <n v="59.7"/>
    <n v="3"/>
    <n v="0"/>
    <n v="26.864999999999998"/>
    <x v="0"/>
  </r>
  <r>
    <n v="4415"/>
    <x v="2190"/>
    <s v="19/8/2017"/>
    <x v="176"/>
    <x v="1"/>
    <x v="80"/>
    <s v="Jennifer Braxton"/>
    <x v="1"/>
    <s v="United States"/>
    <s v="Lawrence"/>
    <x v="31"/>
    <n v="1841"/>
    <x v="3"/>
    <x v="760"/>
    <x v="1"/>
    <x v="8"/>
    <x v="758"/>
    <n v="387.99"/>
    <n v="1"/>
    <n v="0"/>
    <n v="182.3553"/>
    <x v="1"/>
  </r>
  <r>
    <n v="4416"/>
    <x v="2191"/>
    <s v="29/11/2014"/>
    <x v="546"/>
    <x v="1"/>
    <x v="117"/>
    <s v="Alan Hwang"/>
    <x v="0"/>
    <s v="United States"/>
    <s v="San Francisco"/>
    <x v="1"/>
    <n v="94122"/>
    <x v="1"/>
    <x v="907"/>
    <x v="2"/>
    <x v="7"/>
    <x v="899"/>
    <n v="575.91999999999996"/>
    <n v="2"/>
    <n v="0.2"/>
    <n v="71.989999999999995"/>
    <x v="2"/>
  </r>
  <r>
    <n v="4417"/>
    <x v="2191"/>
    <s v="29/11/2014"/>
    <x v="546"/>
    <x v="1"/>
    <x v="117"/>
    <s v="Alan Hwang"/>
    <x v="0"/>
    <s v="United States"/>
    <s v="San Francisco"/>
    <x v="1"/>
    <n v="94122"/>
    <x v="1"/>
    <x v="829"/>
    <x v="1"/>
    <x v="13"/>
    <x v="128"/>
    <n v="30.4"/>
    <n v="5"/>
    <n v="0"/>
    <n v="15.2"/>
    <x v="2"/>
  </r>
  <r>
    <n v="4418"/>
    <x v="2192"/>
    <s v="9/4/2017"/>
    <x v="102"/>
    <x v="0"/>
    <x v="107"/>
    <s v="Ken Lonsdale"/>
    <x v="0"/>
    <s v="United States"/>
    <s v="Detroit"/>
    <x v="12"/>
    <n v="48205"/>
    <x v="2"/>
    <x v="979"/>
    <x v="1"/>
    <x v="8"/>
    <x v="972"/>
    <n v="478.24"/>
    <n v="8"/>
    <n v="0"/>
    <n v="219.99039999999999"/>
    <x v="0"/>
  </r>
  <r>
    <n v="4419"/>
    <x v="2193"/>
    <s v="20/12/2014"/>
    <x v="999"/>
    <x v="1"/>
    <x v="708"/>
    <s v="Mark Hamilton"/>
    <x v="0"/>
    <s v="United States"/>
    <s v="Hamilton"/>
    <x v="24"/>
    <n v="45011"/>
    <x v="3"/>
    <x v="124"/>
    <x v="0"/>
    <x v="5"/>
    <x v="125"/>
    <n v="190.84800000000001"/>
    <n v="3"/>
    <n v="0.2"/>
    <n v="-21.470400000000001"/>
    <x v="2"/>
  </r>
  <r>
    <n v="4420"/>
    <x v="2194"/>
    <s v="17/12/2014"/>
    <x v="1047"/>
    <x v="1"/>
    <x v="685"/>
    <s v="Erin Creighton"/>
    <x v="0"/>
    <s v="United States"/>
    <s v="Columbus"/>
    <x v="24"/>
    <n v="43229"/>
    <x v="3"/>
    <x v="1203"/>
    <x v="1"/>
    <x v="8"/>
    <x v="1188"/>
    <n v="5.484"/>
    <n v="4"/>
    <n v="0.7"/>
    <n v="-4.0216000000000003"/>
    <x v="2"/>
  </r>
  <r>
    <n v="4421"/>
    <x v="2195"/>
    <s v="17/11/2015"/>
    <x v="958"/>
    <x v="0"/>
    <x v="348"/>
    <s v="Greg Hansen"/>
    <x v="0"/>
    <s v="United States"/>
    <s v="Chicago"/>
    <x v="10"/>
    <n v="60610"/>
    <x v="2"/>
    <x v="682"/>
    <x v="1"/>
    <x v="14"/>
    <x v="682"/>
    <n v="40.92"/>
    <n v="5"/>
    <n v="0.2"/>
    <n v="3.069"/>
    <x v="1"/>
  </r>
  <r>
    <n v="4422"/>
    <x v="2196"/>
    <s v="4/3/2014"/>
    <x v="1048"/>
    <x v="1"/>
    <x v="183"/>
    <s v="Sanjit Chand"/>
    <x v="0"/>
    <s v="United States"/>
    <s v="Margate"/>
    <x v="2"/>
    <n v="33063"/>
    <x v="0"/>
    <x v="313"/>
    <x v="1"/>
    <x v="6"/>
    <x v="313"/>
    <n v="15.552"/>
    <n v="3"/>
    <n v="0.2"/>
    <n v="2.3328000000000002"/>
    <x v="3"/>
  </r>
  <r>
    <n v="4423"/>
    <x v="2197"/>
    <s v="18/5/2017"/>
    <x v="1049"/>
    <x v="2"/>
    <x v="422"/>
    <s v="Todd Boyes"/>
    <x v="1"/>
    <s v="United States"/>
    <s v="Sandy Springs"/>
    <x v="32"/>
    <n v="30328"/>
    <x v="0"/>
    <x v="22"/>
    <x v="1"/>
    <x v="9"/>
    <x v="22"/>
    <n v="17.239999999999998"/>
    <n v="2"/>
    <n v="0"/>
    <n v="4.4824000000000002"/>
    <x v="6"/>
  </r>
  <r>
    <n v="4424"/>
    <x v="2197"/>
    <s v="18/5/2017"/>
    <x v="1049"/>
    <x v="2"/>
    <x v="422"/>
    <s v="Todd Boyes"/>
    <x v="1"/>
    <s v="United States"/>
    <s v="Sandy Springs"/>
    <x v="32"/>
    <n v="30328"/>
    <x v="0"/>
    <x v="1659"/>
    <x v="0"/>
    <x v="0"/>
    <x v="1647"/>
    <n v="302.94"/>
    <n v="3"/>
    <n v="0"/>
    <n v="75.734999999999999"/>
    <x v="6"/>
  </r>
  <r>
    <n v="4425"/>
    <x v="2197"/>
    <s v="18/5/2017"/>
    <x v="1049"/>
    <x v="2"/>
    <x v="422"/>
    <s v="Todd Boyes"/>
    <x v="1"/>
    <s v="United States"/>
    <s v="Sandy Springs"/>
    <x v="32"/>
    <n v="30328"/>
    <x v="0"/>
    <x v="1091"/>
    <x v="2"/>
    <x v="7"/>
    <x v="1081"/>
    <n v="34.75"/>
    <n v="5"/>
    <n v="0"/>
    <n v="15.637499999999999"/>
    <x v="6"/>
  </r>
  <r>
    <n v="4426"/>
    <x v="2197"/>
    <s v="18/5/2017"/>
    <x v="1049"/>
    <x v="2"/>
    <x v="422"/>
    <s v="Todd Boyes"/>
    <x v="1"/>
    <s v="United States"/>
    <s v="Sandy Springs"/>
    <x v="32"/>
    <n v="30328"/>
    <x v="0"/>
    <x v="412"/>
    <x v="1"/>
    <x v="8"/>
    <x v="412"/>
    <n v="113.94"/>
    <n v="6"/>
    <n v="0"/>
    <n v="54.691200000000002"/>
    <x v="6"/>
  </r>
  <r>
    <n v="4427"/>
    <x v="2197"/>
    <s v="18/5/2017"/>
    <x v="1049"/>
    <x v="2"/>
    <x v="422"/>
    <s v="Todd Boyes"/>
    <x v="1"/>
    <s v="United States"/>
    <s v="Sandy Springs"/>
    <x v="32"/>
    <n v="30328"/>
    <x v="0"/>
    <x v="1480"/>
    <x v="2"/>
    <x v="7"/>
    <x v="1467"/>
    <n v="55.98"/>
    <n v="2"/>
    <n v="0"/>
    <n v="15.6744"/>
    <x v="6"/>
  </r>
  <r>
    <n v="4428"/>
    <x v="2198"/>
    <s v="22/9/2017"/>
    <x v="938"/>
    <x v="1"/>
    <x v="694"/>
    <s v="David Wiener"/>
    <x v="1"/>
    <s v="United States"/>
    <s v="Albuquerque"/>
    <x v="27"/>
    <n v="87105"/>
    <x v="1"/>
    <x v="187"/>
    <x v="1"/>
    <x v="10"/>
    <x v="188"/>
    <n v="27.18"/>
    <n v="3"/>
    <n v="0"/>
    <n v="12.231"/>
    <x v="5"/>
  </r>
  <r>
    <n v="4429"/>
    <x v="2199"/>
    <s v="21/3/2017"/>
    <x v="647"/>
    <x v="1"/>
    <x v="52"/>
    <s v="Clay Ludtke"/>
    <x v="0"/>
    <s v="United States"/>
    <s v="Tulsa"/>
    <x v="26"/>
    <n v="74133"/>
    <x v="2"/>
    <x v="1496"/>
    <x v="0"/>
    <x v="1"/>
    <x v="1484"/>
    <n v="1805.88"/>
    <n v="6"/>
    <n v="0"/>
    <n v="523.70519999999999"/>
    <x v="5"/>
  </r>
  <r>
    <n v="4430"/>
    <x v="2200"/>
    <s v="14/9/2017"/>
    <x v="947"/>
    <x v="3"/>
    <x v="299"/>
    <s v="Liz Thompson"/>
    <x v="0"/>
    <s v="United States"/>
    <s v="Orange"/>
    <x v="30"/>
    <n v="7050"/>
    <x v="3"/>
    <x v="1559"/>
    <x v="1"/>
    <x v="6"/>
    <x v="1549"/>
    <n v="70.95"/>
    <n v="3"/>
    <n v="0"/>
    <n v="18.446999999999999"/>
    <x v="7"/>
  </r>
  <r>
    <n v="4431"/>
    <x v="2201"/>
    <s v="3/11/2016"/>
    <x v="281"/>
    <x v="0"/>
    <x v="275"/>
    <s v="Arthur Prichep"/>
    <x v="0"/>
    <s v="United States"/>
    <s v="Henderson"/>
    <x v="0"/>
    <n v="42420"/>
    <x v="0"/>
    <x v="659"/>
    <x v="1"/>
    <x v="13"/>
    <x v="659"/>
    <n v="20"/>
    <n v="4"/>
    <n v="0"/>
    <n v="9.6"/>
    <x v="3"/>
  </r>
  <r>
    <n v="4432"/>
    <x v="2201"/>
    <s v="3/11/2016"/>
    <x v="281"/>
    <x v="0"/>
    <x v="275"/>
    <s v="Arthur Prichep"/>
    <x v="0"/>
    <s v="United States"/>
    <s v="Henderson"/>
    <x v="0"/>
    <n v="42420"/>
    <x v="0"/>
    <x v="1596"/>
    <x v="1"/>
    <x v="6"/>
    <x v="1588"/>
    <n v="7.98"/>
    <n v="3"/>
    <n v="0"/>
    <n v="2.0748000000000002"/>
    <x v="3"/>
  </r>
  <r>
    <n v="4433"/>
    <x v="2201"/>
    <s v="3/11/2016"/>
    <x v="281"/>
    <x v="0"/>
    <x v="275"/>
    <s v="Arthur Prichep"/>
    <x v="0"/>
    <s v="United States"/>
    <s v="Henderson"/>
    <x v="0"/>
    <n v="42420"/>
    <x v="0"/>
    <x v="763"/>
    <x v="0"/>
    <x v="5"/>
    <x v="762"/>
    <n v="24.1"/>
    <n v="5"/>
    <n v="0"/>
    <n v="9.1579999999999995"/>
    <x v="3"/>
  </r>
  <r>
    <n v="4434"/>
    <x v="2201"/>
    <s v="3/11/2016"/>
    <x v="281"/>
    <x v="0"/>
    <x v="275"/>
    <s v="Arthur Prichep"/>
    <x v="0"/>
    <s v="United States"/>
    <s v="Henderson"/>
    <x v="0"/>
    <n v="42420"/>
    <x v="0"/>
    <x v="1452"/>
    <x v="1"/>
    <x v="6"/>
    <x v="1438"/>
    <n v="8.75"/>
    <n v="1"/>
    <n v="0"/>
    <n v="2.625"/>
    <x v="3"/>
  </r>
  <r>
    <n v="4435"/>
    <x v="2201"/>
    <s v="3/11/2016"/>
    <x v="281"/>
    <x v="0"/>
    <x v="275"/>
    <s v="Arthur Prichep"/>
    <x v="0"/>
    <s v="United States"/>
    <s v="Henderson"/>
    <x v="0"/>
    <n v="42420"/>
    <x v="0"/>
    <x v="1660"/>
    <x v="0"/>
    <x v="3"/>
    <x v="1648"/>
    <n v="842.94"/>
    <n v="3"/>
    <n v="0"/>
    <n v="160.15860000000001"/>
    <x v="3"/>
  </r>
  <r>
    <n v="4436"/>
    <x v="2202"/>
    <s v="3/5/2016"/>
    <x v="588"/>
    <x v="1"/>
    <x v="558"/>
    <s v="Christy Brittain"/>
    <x v="0"/>
    <s v="United States"/>
    <s v="Chicago"/>
    <x v="10"/>
    <n v="60653"/>
    <x v="2"/>
    <x v="634"/>
    <x v="1"/>
    <x v="8"/>
    <x v="634"/>
    <n v="2.1819999999999999"/>
    <n v="1"/>
    <n v="0.8"/>
    <n v="-3.6002999999999998"/>
    <x v="3"/>
  </r>
  <r>
    <n v="4437"/>
    <x v="2202"/>
    <s v="3/5/2016"/>
    <x v="588"/>
    <x v="1"/>
    <x v="558"/>
    <s v="Christy Brittain"/>
    <x v="0"/>
    <s v="United States"/>
    <s v="Chicago"/>
    <x v="10"/>
    <n v="60653"/>
    <x v="2"/>
    <x v="1661"/>
    <x v="1"/>
    <x v="6"/>
    <x v="1649"/>
    <n v="27.384"/>
    <n v="7"/>
    <n v="0.2"/>
    <n v="2.7383999999999999"/>
    <x v="3"/>
  </r>
  <r>
    <n v="4438"/>
    <x v="2202"/>
    <s v="3/5/2016"/>
    <x v="588"/>
    <x v="1"/>
    <x v="558"/>
    <s v="Christy Brittain"/>
    <x v="0"/>
    <s v="United States"/>
    <s v="Chicago"/>
    <x v="10"/>
    <n v="60653"/>
    <x v="2"/>
    <x v="1324"/>
    <x v="1"/>
    <x v="9"/>
    <x v="1311"/>
    <n v="26.405999999999999"/>
    <n v="3"/>
    <n v="0.8"/>
    <n v="-71.296199999999999"/>
    <x v="3"/>
  </r>
  <r>
    <n v="4439"/>
    <x v="2203"/>
    <s v="27/12/2016"/>
    <x v="771"/>
    <x v="1"/>
    <x v="363"/>
    <s v="Meg Tillman"/>
    <x v="0"/>
    <s v="United States"/>
    <s v="Port Arthur"/>
    <x v="5"/>
    <n v="77642"/>
    <x v="2"/>
    <x v="1193"/>
    <x v="1"/>
    <x v="10"/>
    <x v="1178"/>
    <n v="10.368"/>
    <n v="2"/>
    <n v="0.2"/>
    <n v="3.6288"/>
    <x v="5"/>
  </r>
  <r>
    <n v="4440"/>
    <x v="2203"/>
    <s v="27/12/2016"/>
    <x v="771"/>
    <x v="1"/>
    <x v="363"/>
    <s v="Meg Tillman"/>
    <x v="0"/>
    <s v="United States"/>
    <s v="Port Arthur"/>
    <x v="5"/>
    <n v="77642"/>
    <x v="2"/>
    <x v="956"/>
    <x v="1"/>
    <x v="10"/>
    <x v="949"/>
    <n v="23.68"/>
    <n v="4"/>
    <n v="0.2"/>
    <n v="7.4"/>
    <x v="5"/>
  </r>
  <r>
    <n v="4441"/>
    <x v="2204"/>
    <s v="22/7/2016"/>
    <x v="1050"/>
    <x v="1"/>
    <x v="589"/>
    <s v="Dennis Kane"/>
    <x v="0"/>
    <s v="United States"/>
    <s v="Westland"/>
    <x v="12"/>
    <n v="48185"/>
    <x v="2"/>
    <x v="989"/>
    <x v="2"/>
    <x v="11"/>
    <x v="982"/>
    <n v="109.95"/>
    <n v="1"/>
    <n v="0"/>
    <n v="36.283499999999997"/>
    <x v="1"/>
  </r>
  <r>
    <n v="4442"/>
    <x v="2204"/>
    <s v="22/7/2016"/>
    <x v="1050"/>
    <x v="1"/>
    <x v="589"/>
    <s v="Dennis Kane"/>
    <x v="0"/>
    <s v="United States"/>
    <s v="Westland"/>
    <x v="12"/>
    <n v="48185"/>
    <x v="2"/>
    <x v="1662"/>
    <x v="1"/>
    <x v="4"/>
    <x v="1650"/>
    <n v="965.85"/>
    <n v="5"/>
    <n v="0"/>
    <n v="135.21899999999999"/>
    <x v="1"/>
  </r>
  <r>
    <n v="4443"/>
    <x v="2204"/>
    <s v="22/7/2016"/>
    <x v="1050"/>
    <x v="1"/>
    <x v="589"/>
    <s v="Dennis Kane"/>
    <x v="0"/>
    <s v="United States"/>
    <s v="Westland"/>
    <x v="12"/>
    <n v="48185"/>
    <x v="2"/>
    <x v="1663"/>
    <x v="1"/>
    <x v="6"/>
    <x v="1651"/>
    <n v="29.2"/>
    <n v="5"/>
    <n v="0"/>
    <n v="10.512"/>
    <x v="1"/>
  </r>
  <r>
    <n v="4444"/>
    <x v="2204"/>
    <s v="22/7/2016"/>
    <x v="1050"/>
    <x v="1"/>
    <x v="589"/>
    <s v="Dennis Kane"/>
    <x v="0"/>
    <s v="United States"/>
    <s v="Westland"/>
    <x v="12"/>
    <n v="48185"/>
    <x v="2"/>
    <x v="1009"/>
    <x v="1"/>
    <x v="10"/>
    <x v="1001"/>
    <n v="32.4"/>
    <n v="5"/>
    <n v="0"/>
    <n v="15.552"/>
    <x v="1"/>
  </r>
  <r>
    <n v="4445"/>
    <x v="2205"/>
    <s v="16/11/2014"/>
    <x v="683"/>
    <x v="1"/>
    <x v="256"/>
    <s v="Steven Roelle"/>
    <x v="2"/>
    <s v="United States"/>
    <s v="Bloomington"/>
    <x v="14"/>
    <n v="47401"/>
    <x v="2"/>
    <x v="1358"/>
    <x v="1"/>
    <x v="12"/>
    <x v="1344"/>
    <n v="78.349999999999994"/>
    <n v="5"/>
    <n v="0"/>
    <n v="36.8245"/>
    <x v="3"/>
  </r>
  <r>
    <n v="4446"/>
    <x v="2205"/>
    <s v="16/11/2014"/>
    <x v="683"/>
    <x v="1"/>
    <x v="256"/>
    <s v="Steven Roelle"/>
    <x v="2"/>
    <s v="United States"/>
    <s v="Bloomington"/>
    <x v="14"/>
    <n v="47401"/>
    <x v="2"/>
    <x v="1436"/>
    <x v="1"/>
    <x v="10"/>
    <x v="1424"/>
    <n v="31.68"/>
    <n v="6"/>
    <n v="0"/>
    <n v="14.256"/>
    <x v="3"/>
  </r>
  <r>
    <n v="4447"/>
    <x v="2205"/>
    <s v="16/11/2014"/>
    <x v="683"/>
    <x v="1"/>
    <x v="256"/>
    <s v="Steven Roelle"/>
    <x v="2"/>
    <s v="United States"/>
    <s v="Bloomington"/>
    <x v="14"/>
    <n v="47401"/>
    <x v="2"/>
    <x v="24"/>
    <x v="1"/>
    <x v="8"/>
    <x v="24"/>
    <n v="29.12"/>
    <n v="4"/>
    <n v="0"/>
    <n v="14.268800000000001"/>
    <x v="3"/>
  </r>
  <r>
    <n v="4448"/>
    <x v="2205"/>
    <s v="16/11/2014"/>
    <x v="683"/>
    <x v="1"/>
    <x v="256"/>
    <s v="Steven Roelle"/>
    <x v="2"/>
    <s v="United States"/>
    <s v="Bloomington"/>
    <x v="14"/>
    <n v="47401"/>
    <x v="2"/>
    <x v="298"/>
    <x v="1"/>
    <x v="4"/>
    <x v="298"/>
    <n v="169.45"/>
    <n v="5"/>
    <n v="0"/>
    <n v="42.362499999999997"/>
    <x v="3"/>
  </r>
  <r>
    <n v="4449"/>
    <x v="2206"/>
    <s v="19/6/2015"/>
    <x v="687"/>
    <x v="1"/>
    <x v="109"/>
    <s v="Logan Haushalter"/>
    <x v="0"/>
    <s v="United States"/>
    <s v="Los Angeles"/>
    <x v="1"/>
    <n v="90032"/>
    <x v="1"/>
    <x v="545"/>
    <x v="0"/>
    <x v="5"/>
    <x v="545"/>
    <n v="12.56"/>
    <n v="2"/>
    <n v="0"/>
    <n v="4.0191999999999997"/>
    <x v="1"/>
  </r>
  <r>
    <n v="4450"/>
    <x v="2206"/>
    <s v="19/6/2015"/>
    <x v="687"/>
    <x v="1"/>
    <x v="109"/>
    <s v="Logan Haushalter"/>
    <x v="0"/>
    <s v="United States"/>
    <s v="Los Angeles"/>
    <x v="1"/>
    <n v="90032"/>
    <x v="1"/>
    <x v="1114"/>
    <x v="1"/>
    <x v="10"/>
    <x v="1103"/>
    <n v="6.48"/>
    <n v="1"/>
    <n v="0"/>
    <n v="3.1103999999999998"/>
    <x v="1"/>
  </r>
  <r>
    <n v="4451"/>
    <x v="2206"/>
    <s v="19/6/2015"/>
    <x v="687"/>
    <x v="1"/>
    <x v="109"/>
    <s v="Logan Haushalter"/>
    <x v="0"/>
    <s v="United States"/>
    <s v="Los Angeles"/>
    <x v="1"/>
    <n v="90032"/>
    <x v="1"/>
    <x v="633"/>
    <x v="1"/>
    <x v="12"/>
    <x v="633"/>
    <n v="186.69"/>
    <n v="3"/>
    <n v="0"/>
    <n v="87.744299999999996"/>
    <x v="1"/>
  </r>
  <r>
    <n v="4452"/>
    <x v="2207"/>
    <s v="4/7/2016"/>
    <x v="946"/>
    <x v="2"/>
    <x v="731"/>
    <s v="Anna Andreadi"/>
    <x v="0"/>
    <s v="United States"/>
    <s v="San Francisco"/>
    <x v="1"/>
    <n v="94109"/>
    <x v="1"/>
    <x v="534"/>
    <x v="0"/>
    <x v="5"/>
    <x v="534"/>
    <n v="25.4"/>
    <n v="5"/>
    <n v="0"/>
    <n v="8.6359999999999992"/>
    <x v="4"/>
  </r>
  <r>
    <n v="4453"/>
    <x v="2207"/>
    <s v="4/7/2016"/>
    <x v="946"/>
    <x v="2"/>
    <x v="731"/>
    <s v="Anna Andreadi"/>
    <x v="0"/>
    <s v="United States"/>
    <s v="San Francisco"/>
    <x v="1"/>
    <n v="94109"/>
    <x v="1"/>
    <x v="1664"/>
    <x v="1"/>
    <x v="12"/>
    <x v="1652"/>
    <n v="43.96"/>
    <n v="2"/>
    <n v="0"/>
    <n v="20.661200000000001"/>
    <x v="4"/>
  </r>
  <r>
    <n v="4454"/>
    <x v="2207"/>
    <s v="4/7/2016"/>
    <x v="946"/>
    <x v="2"/>
    <x v="731"/>
    <s v="Anna Andreadi"/>
    <x v="0"/>
    <s v="United States"/>
    <s v="San Francisco"/>
    <x v="1"/>
    <n v="94109"/>
    <x v="1"/>
    <x v="789"/>
    <x v="0"/>
    <x v="0"/>
    <x v="787"/>
    <n v="1279.165"/>
    <n v="5"/>
    <n v="0.15"/>
    <n v="225.73500000000001"/>
    <x v="4"/>
  </r>
  <r>
    <n v="4455"/>
    <x v="2207"/>
    <s v="4/7/2016"/>
    <x v="946"/>
    <x v="2"/>
    <x v="731"/>
    <s v="Anna Andreadi"/>
    <x v="0"/>
    <s v="United States"/>
    <s v="San Francisco"/>
    <x v="1"/>
    <n v="94109"/>
    <x v="1"/>
    <x v="700"/>
    <x v="1"/>
    <x v="4"/>
    <x v="700"/>
    <n v="27.92"/>
    <n v="4"/>
    <n v="0"/>
    <n v="0.55840000000000001"/>
    <x v="4"/>
  </r>
  <r>
    <n v="4456"/>
    <x v="2208"/>
    <s v="3/9/2015"/>
    <x v="37"/>
    <x v="1"/>
    <x v="357"/>
    <s v="Ann Steele"/>
    <x v="2"/>
    <s v="United States"/>
    <s v="San Francisco"/>
    <x v="1"/>
    <n v="94110"/>
    <x v="1"/>
    <x v="394"/>
    <x v="0"/>
    <x v="1"/>
    <x v="395"/>
    <n v="129.56800000000001"/>
    <n v="2"/>
    <n v="0.2"/>
    <n v="-12.956799999999999"/>
    <x v="3"/>
  </r>
  <r>
    <n v="4457"/>
    <x v="2208"/>
    <s v="3/9/2015"/>
    <x v="37"/>
    <x v="1"/>
    <x v="357"/>
    <s v="Ann Steele"/>
    <x v="2"/>
    <s v="United States"/>
    <s v="San Francisco"/>
    <x v="1"/>
    <n v="94110"/>
    <x v="1"/>
    <x v="122"/>
    <x v="1"/>
    <x v="8"/>
    <x v="122"/>
    <n v="6.3680000000000003"/>
    <n v="2"/>
    <n v="0.2"/>
    <n v="2.1492"/>
    <x v="3"/>
  </r>
  <r>
    <n v="4458"/>
    <x v="2209"/>
    <s v="7/8/2017"/>
    <x v="948"/>
    <x v="1"/>
    <x v="430"/>
    <s v="Matt Collins"/>
    <x v="0"/>
    <s v="United States"/>
    <s v="San Jose"/>
    <x v="1"/>
    <n v="95123"/>
    <x v="1"/>
    <x v="1184"/>
    <x v="1"/>
    <x v="10"/>
    <x v="1170"/>
    <n v="244.55"/>
    <n v="5"/>
    <n v="0"/>
    <n v="114.9385"/>
    <x v="3"/>
  </r>
  <r>
    <n v="4459"/>
    <x v="2210"/>
    <s v="13/3/2017"/>
    <x v="1051"/>
    <x v="1"/>
    <x v="339"/>
    <s v="Sanjit Engle"/>
    <x v="0"/>
    <s v="United States"/>
    <s v="Denver"/>
    <x v="22"/>
    <n v="80219"/>
    <x v="1"/>
    <x v="465"/>
    <x v="1"/>
    <x v="14"/>
    <x v="466"/>
    <n v="1332.4960000000001"/>
    <n v="2"/>
    <n v="0.2"/>
    <n v="-299.8116"/>
    <x v="2"/>
  </r>
  <r>
    <n v="4460"/>
    <x v="2211"/>
    <s v="28/9/2017"/>
    <x v="147"/>
    <x v="2"/>
    <x v="284"/>
    <s v="Darrin Sayre"/>
    <x v="2"/>
    <s v="United States"/>
    <s v="Aurora"/>
    <x v="22"/>
    <n v="80013"/>
    <x v="1"/>
    <x v="514"/>
    <x v="0"/>
    <x v="5"/>
    <x v="514"/>
    <n v="32.776000000000003"/>
    <n v="1"/>
    <n v="0.2"/>
    <n v="3.2776000000000001"/>
    <x v="0"/>
  </r>
  <r>
    <n v="4461"/>
    <x v="2211"/>
    <s v="28/9/2017"/>
    <x v="147"/>
    <x v="2"/>
    <x v="284"/>
    <s v="Darrin Sayre"/>
    <x v="2"/>
    <s v="United States"/>
    <s v="Aurora"/>
    <x v="22"/>
    <n v="80013"/>
    <x v="1"/>
    <x v="196"/>
    <x v="1"/>
    <x v="4"/>
    <x v="197"/>
    <n v="147.184"/>
    <n v="2"/>
    <n v="0.2"/>
    <n v="-29.436800000000002"/>
    <x v="0"/>
  </r>
  <r>
    <n v="4462"/>
    <x v="2211"/>
    <s v="28/9/2017"/>
    <x v="147"/>
    <x v="2"/>
    <x v="284"/>
    <s v="Darrin Sayre"/>
    <x v="2"/>
    <s v="United States"/>
    <s v="Aurora"/>
    <x v="22"/>
    <n v="80013"/>
    <x v="1"/>
    <x v="151"/>
    <x v="2"/>
    <x v="11"/>
    <x v="152"/>
    <n v="54.384"/>
    <n v="2"/>
    <n v="0.2"/>
    <n v="1.3595999999999999"/>
    <x v="0"/>
  </r>
  <r>
    <n v="4463"/>
    <x v="2211"/>
    <s v="28/9/2017"/>
    <x v="147"/>
    <x v="2"/>
    <x v="284"/>
    <s v="Darrin Sayre"/>
    <x v="2"/>
    <s v="United States"/>
    <s v="Aurora"/>
    <x v="22"/>
    <n v="80013"/>
    <x v="1"/>
    <x v="1242"/>
    <x v="1"/>
    <x v="8"/>
    <x v="1225"/>
    <n v="76.775999999999996"/>
    <n v="4"/>
    <n v="0.7"/>
    <n v="-58.861600000000003"/>
    <x v="0"/>
  </r>
  <r>
    <n v="4464"/>
    <x v="2211"/>
    <s v="28/9/2017"/>
    <x v="147"/>
    <x v="2"/>
    <x v="284"/>
    <s v="Darrin Sayre"/>
    <x v="2"/>
    <s v="United States"/>
    <s v="Aurora"/>
    <x v="22"/>
    <n v="80013"/>
    <x v="1"/>
    <x v="1665"/>
    <x v="1"/>
    <x v="10"/>
    <x v="1653"/>
    <n v="14.352"/>
    <n v="3"/>
    <n v="0.2"/>
    <n v="5.2026000000000003"/>
    <x v="0"/>
  </r>
  <r>
    <n v="4465"/>
    <x v="2211"/>
    <s v="28/9/2017"/>
    <x v="147"/>
    <x v="2"/>
    <x v="284"/>
    <s v="Darrin Sayre"/>
    <x v="2"/>
    <s v="United States"/>
    <s v="Aurora"/>
    <x v="22"/>
    <n v="80013"/>
    <x v="1"/>
    <x v="164"/>
    <x v="1"/>
    <x v="9"/>
    <x v="165"/>
    <n v="209.792"/>
    <n v="2"/>
    <n v="0.2"/>
    <n v="26.224"/>
    <x v="0"/>
  </r>
  <r>
    <n v="4466"/>
    <x v="2212"/>
    <s v="7/8/2015"/>
    <x v="1052"/>
    <x v="1"/>
    <x v="374"/>
    <s v="Noel Staavos"/>
    <x v="1"/>
    <s v="United States"/>
    <s v="Boise"/>
    <x v="45"/>
    <n v="83704"/>
    <x v="1"/>
    <x v="925"/>
    <x v="1"/>
    <x v="8"/>
    <x v="917"/>
    <n v="3.3039999999999998"/>
    <n v="1"/>
    <n v="0.2"/>
    <n v="1.1151"/>
    <x v="1"/>
  </r>
  <r>
    <n v="4467"/>
    <x v="2213"/>
    <s v="24/11/2017"/>
    <x v="670"/>
    <x v="1"/>
    <x v="567"/>
    <s v="Kelly Andreada"/>
    <x v="0"/>
    <s v="United States"/>
    <s v="New York City"/>
    <x v="15"/>
    <n v="10035"/>
    <x v="3"/>
    <x v="853"/>
    <x v="1"/>
    <x v="6"/>
    <x v="846"/>
    <n v="16.38"/>
    <n v="9"/>
    <n v="0"/>
    <n v="7.3710000000000004"/>
    <x v="2"/>
  </r>
  <r>
    <n v="4468"/>
    <x v="2213"/>
    <s v="24/11/2017"/>
    <x v="670"/>
    <x v="1"/>
    <x v="567"/>
    <s v="Kelly Andreada"/>
    <x v="0"/>
    <s v="United States"/>
    <s v="New York City"/>
    <x v="15"/>
    <n v="10035"/>
    <x v="3"/>
    <x v="970"/>
    <x v="1"/>
    <x v="12"/>
    <x v="964"/>
    <n v="167.96"/>
    <n v="2"/>
    <n v="0"/>
    <n v="78.941199999999995"/>
    <x v="2"/>
  </r>
  <r>
    <n v="4469"/>
    <x v="2213"/>
    <s v="24/11/2017"/>
    <x v="670"/>
    <x v="1"/>
    <x v="567"/>
    <s v="Kelly Andreada"/>
    <x v="0"/>
    <s v="United States"/>
    <s v="New York City"/>
    <x v="15"/>
    <n v="10035"/>
    <x v="3"/>
    <x v="1333"/>
    <x v="0"/>
    <x v="0"/>
    <x v="1318"/>
    <n v="321.56799999999998"/>
    <n v="2"/>
    <n v="0.2"/>
    <n v="-16.078399999999998"/>
    <x v="2"/>
  </r>
  <r>
    <n v="4470"/>
    <x v="2213"/>
    <s v="24/11/2017"/>
    <x v="670"/>
    <x v="1"/>
    <x v="567"/>
    <s v="Kelly Andreada"/>
    <x v="0"/>
    <s v="United States"/>
    <s v="New York City"/>
    <x v="15"/>
    <n v="10035"/>
    <x v="3"/>
    <x v="1193"/>
    <x v="1"/>
    <x v="10"/>
    <x v="1178"/>
    <n v="12.96"/>
    <n v="2"/>
    <n v="0"/>
    <n v="6.2207999999999997"/>
    <x v="2"/>
  </r>
  <r>
    <n v="4471"/>
    <x v="2214"/>
    <s v="8/5/2017"/>
    <x v="582"/>
    <x v="1"/>
    <x v="137"/>
    <s v="Don Jones"/>
    <x v="1"/>
    <s v="United States"/>
    <s v="Philadelphia"/>
    <x v="9"/>
    <n v="19140"/>
    <x v="3"/>
    <x v="1534"/>
    <x v="0"/>
    <x v="1"/>
    <x v="1522"/>
    <n v="128.05799999999999"/>
    <n v="3"/>
    <n v="0.3"/>
    <n v="-23.7822"/>
    <x v="1"/>
  </r>
  <r>
    <n v="4472"/>
    <x v="2215"/>
    <s v="29/9/2017"/>
    <x v="289"/>
    <x v="3"/>
    <x v="67"/>
    <s v="Maureen Gastineau"/>
    <x v="2"/>
    <s v="United States"/>
    <s v="Mentor"/>
    <x v="24"/>
    <n v="44060"/>
    <x v="3"/>
    <x v="1209"/>
    <x v="0"/>
    <x v="1"/>
    <x v="1194"/>
    <n v="63.686"/>
    <n v="1"/>
    <n v="0.3"/>
    <n v="-15.4666"/>
    <x v="7"/>
  </r>
  <r>
    <n v="4473"/>
    <x v="2215"/>
    <s v="29/9/2017"/>
    <x v="289"/>
    <x v="3"/>
    <x v="67"/>
    <s v="Maureen Gastineau"/>
    <x v="2"/>
    <s v="United States"/>
    <s v="Mentor"/>
    <x v="24"/>
    <n v="44060"/>
    <x v="3"/>
    <x v="409"/>
    <x v="2"/>
    <x v="11"/>
    <x v="409"/>
    <n v="239.976"/>
    <n v="3"/>
    <n v="0.2"/>
    <n v="65.993399999999994"/>
    <x v="7"/>
  </r>
  <r>
    <n v="4474"/>
    <x v="2215"/>
    <s v="29/9/2017"/>
    <x v="289"/>
    <x v="3"/>
    <x v="67"/>
    <s v="Maureen Gastineau"/>
    <x v="2"/>
    <s v="United States"/>
    <s v="Mentor"/>
    <x v="24"/>
    <n v="44060"/>
    <x v="3"/>
    <x v="1666"/>
    <x v="0"/>
    <x v="3"/>
    <x v="1654"/>
    <n v="344.22"/>
    <n v="2"/>
    <n v="0.4"/>
    <n v="-189.321"/>
    <x v="7"/>
  </r>
  <r>
    <n v="4475"/>
    <x v="2215"/>
    <s v="29/9/2017"/>
    <x v="289"/>
    <x v="3"/>
    <x v="67"/>
    <s v="Maureen Gastineau"/>
    <x v="2"/>
    <s v="United States"/>
    <s v="Mentor"/>
    <x v="24"/>
    <n v="44060"/>
    <x v="3"/>
    <x v="1290"/>
    <x v="1"/>
    <x v="10"/>
    <x v="1276"/>
    <n v="15.552"/>
    <n v="3"/>
    <n v="0.2"/>
    <n v="5.4432"/>
    <x v="7"/>
  </r>
  <r>
    <n v="4476"/>
    <x v="2215"/>
    <s v="29/9/2017"/>
    <x v="289"/>
    <x v="3"/>
    <x v="67"/>
    <s v="Maureen Gastineau"/>
    <x v="2"/>
    <s v="United States"/>
    <s v="Mentor"/>
    <x v="24"/>
    <n v="44060"/>
    <x v="3"/>
    <x v="1494"/>
    <x v="0"/>
    <x v="5"/>
    <x v="1482"/>
    <n v="21.248000000000001"/>
    <n v="4"/>
    <n v="0.2"/>
    <n v="7.4367999999999999"/>
    <x v="7"/>
  </r>
  <r>
    <n v="4477"/>
    <x v="2215"/>
    <s v="29/9/2017"/>
    <x v="289"/>
    <x v="3"/>
    <x v="67"/>
    <s v="Maureen Gastineau"/>
    <x v="2"/>
    <s v="United States"/>
    <s v="Mentor"/>
    <x v="24"/>
    <n v="44060"/>
    <x v="3"/>
    <x v="1610"/>
    <x v="1"/>
    <x v="10"/>
    <x v="1601"/>
    <n v="8.4480000000000004"/>
    <n v="2"/>
    <n v="0.2"/>
    <n v="2.64"/>
    <x v="7"/>
  </r>
  <r>
    <n v="4478"/>
    <x v="2216"/>
    <s v="22/10/2017"/>
    <x v="661"/>
    <x v="3"/>
    <x v="379"/>
    <s v="Brian DeCherney"/>
    <x v="0"/>
    <s v="United States"/>
    <s v="Lawton"/>
    <x v="26"/>
    <n v="73505"/>
    <x v="2"/>
    <x v="1667"/>
    <x v="1"/>
    <x v="4"/>
    <x v="1655"/>
    <n v="333.09"/>
    <n v="3"/>
    <n v="0"/>
    <n v="23.316299999999998"/>
    <x v="7"/>
  </r>
  <r>
    <n v="4479"/>
    <x v="2216"/>
    <s v="22/10/2017"/>
    <x v="661"/>
    <x v="3"/>
    <x v="379"/>
    <s v="Brian DeCherney"/>
    <x v="0"/>
    <s v="United States"/>
    <s v="Lawton"/>
    <x v="26"/>
    <n v="73505"/>
    <x v="2"/>
    <x v="209"/>
    <x v="0"/>
    <x v="3"/>
    <x v="210"/>
    <n v="248.98"/>
    <n v="2"/>
    <n v="0"/>
    <n v="54.775599999999997"/>
    <x v="7"/>
  </r>
  <r>
    <n v="4480"/>
    <x v="2217"/>
    <s v="24/3/2014"/>
    <x v="1053"/>
    <x v="1"/>
    <x v="303"/>
    <s v="Carlos Daly"/>
    <x v="0"/>
    <s v="United States"/>
    <s v="New York City"/>
    <x v="15"/>
    <n v="10024"/>
    <x v="3"/>
    <x v="1668"/>
    <x v="1"/>
    <x v="10"/>
    <x v="1656"/>
    <n v="24.9"/>
    <n v="5"/>
    <n v="0"/>
    <n v="11.702999999999999"/>
    <x v="1"/>
  </r>
  <r>
    <n v="4481"/>
    <x v="2218"/>
    <s v="3/11/2016"/>
    <x v="281"/>
    <x v="1"/>
    <x v="190"/>
    <s v="Xylona Preis"/>
    <x v="0"/>
    <s v="United States"/>
    <s v="Los Angeles"/>
    <x v="1"/>
    <n v="90049"/>
    <x v="1"/>
    <x v="845"/>
    <x v="1"/>
    <x v="13"/>
    <x v="839"/>
    <n v="15.26"/>
    <n v="7"/>
    <n v="0"/>
    <n v="5.0358000000000001"/>
    <x v="3"/>
  </r>
  <r>
    <n v="4482"/>
    <x v="2218"/>
    <s v="3/11/2016"/>
    <x v="281"/>
    <x v="1"/>
    <x v="190"/>
    <s v="Xylona Preis"/>
    <x v="0"/>
    <s v="United States"/>
    <s v="Los Angeles"/>
    <x v="1"/>
    <n v="90049"/>
    <x v="1"/>
    <x v="1656"/>
    <x v="1"/>
    <x v="9"/>
    <x v="1644"/>
    <n v="43.32"/>
    <n v="2"/>
    <n v="0"/>
    <n v="14.2956"/>
    <x v="3"/>
  </r>
  <r>
    <n v="4483"/>
    <x v="2218"/>
    <s v="3/11/2016"/>
    <x v="281"/>
    <x v="1"/>
    <x v="190"/>
    <s v="Xylona Preis"/>
    <x v="0"/>
    <s v="United States"/>
    <s v="Los Angeles"/>
    <x v="1"/>
    <n v="90049"/>
    <x v="1"/>
    <x v="109"/>
    <x v="1"/>
    <x v="8"/>
    <x v="109"/>
    <n v="43.584000000000003"/>
    <n v="12"/>
    <n v="0.2"/>
    <n v="15.799200000000001"/>
    <x v="3"/>
  </r>
  <r>
    <n v="4484"/>
    <x v="2218"/>
    <s v="3/11/2016"/>
    <x v="281"/>
    <x v="1"/>
    <x v="190"/>
    <s v="Xylona Preis"/>
    <x v="0"/>
    <s v="United States"/>
    <s v="Los Angeles"/>
    <x v="1"/>
    <n v="90049"/>
    <x v="1"/>
    <x v="1669"/>
    <x v="1"/>
    <x v="10"/>
    <x v="1657"/>
    <n v="116.28"/>
    <n v="3"/>
    <n v="0"/>
    <n v="56.977200000000003"/>
    <x v="3"/>
  </r>
  <r>
    <n v="4485"/>
    <x v="2218"/>
    <s v="3/11/2016"/>
    <x v="281"/>
    <x v="1"/>
    <x v="190"/>
    <s v="Xylona Preis"/>
    <x v="0"/>
    <s v="United States"/>
    <s v="Los Angeles"/>
    <x v="1"/>
    <n v="90049"/>
    <x v="1"/>
    <x v="699"/>
    <x v="1"/>
    <x v="8"/>
    <x v="699"/>
    <n v="9.2959999999999994"/>
    <n v="2"/>
    <n v="0.2"/>
    <n v="3.0211999999999999"/>
    <x v="3"/>
  </r>
  <r>
    <n v="4486"/>
    <x v="2218"/>
    <s v="3/11/2016"/>
    <x v="281"/>
    <x v="1"/>
    <x v="190"/>
    <s v="Xylona Preis"/>
    <x v="0"/>
    <s v="United States"/>
    <s v="Los Angeles"/>
    <x v="1"/>
    <n v="90049"/>
    <x v="1"/>
    <x v="1231"/>
    <x v="1"/>
    <x v="10"/>
    <x v="1270"/>
    <n v="19.440000000000001"/>
    <n v="3"/>
    <n v="0"/>
    <n v="9.3312000000000008"/>
    <x v="3"/>
  </r>
  <r>
    <n v="4487"/>
    <x v="2218"/>
    <s v="3/11/2016"/>
    <x v="281"/>
    <x v="1"/>
    <x v="190"/>
    <s v="Xylona Preis"/>
    <x v="0"/>
    <s v="United States"/>
    <s v="Los Angeles"/>
    <x v="1"/>
    <n v="90049"/>
    <x v="1"/>
    <x v="1078"/>
    <x v="1"/>
    <x v="10"/>
    <x v="1068"/>
    <n v="314.55"/>
    <n v="3"/>
    <n v="0"/>
    <n v="150.98400000000001"/>
    <x v="3"/>
  </r>
  <r>
    <n v="4488"/>
    <x v="2219"/>
    <s v="5/9/2015"/>
    <x v="835"/>
    <x v="1"/>
    <x v="402"/>
    <s v="Cathy Armstrong"/>
    <x v="2"/>
    <s v="United States"/>
    <s v="Houston"/>
    <x v="5"/>
    <n v="77036"/>
    <x v="2"/>
    <x v="1526"/>
    <x v="1"/>
    <x v="8"/>
    <x v="1513"/>
    <n v="16.27"/>
    <n v="5"/>
    <n v="0.8"/>
    <n v="-25.218499999999999"/>
    <x v="5"/>
  </r>
  <r>
    <n v="4489"/>
    <x v="2219"/>
    <s v="5/9/2015"/>
    <x v="835"/>
    <x v="1"/>
    <x v="402"/>
    <s v="Cathy Armstrong"/>
    <x v="2"/>
    <s v="United States"/>
    <s v="Houston"/>
    <x v="5"/>
    <n v="77036"/>
    <x v="2"/>
    <x v="1511"/>
    <x v="1"/>
    <x v="14"/>
    <x v="1498"/>
    <n v="69.12"/>
    <n v="9"/>
    <n v="0.2"/>
    <n v="-14.688000000000001"/>
    <x v="5"/>
  </r>
  <r>
    <n v="4490"/>
    <x v="2219"/>
    <s v="5/9/2015"/>
    <x v="835"/>
    <x v="1"/>
    <x v="402"/>
    <s v="Cathy Armstrong"/>
    <x v="2"/>
    <s v="United States"/>
    <s v="Houston"/>
    <x v="5"/>
    <n v="77036"/>
    <x v="2"/>
    <x v="985"/>
    <x v="1"/>
    <x v="8"/>
    <x v="978"/>
    <n v="4.47"/>
    <n v="3"/>
    <n v="0.8"/>
    <n v="-7.8224999999999998"/>
    <x v="5"/>
  </r>
  <r>
    <n v="4491"/>
    <x v="2220"/>
    <s v="14/8/2017"/>
    <x v="783"/>
    <x v="1"/>
    <x v="49"/>
    <s v="Janet Martin"/>
    <x v="0"/>
    <s v="United States"/>
    <s v="Los Angeles"/>
    <x v="1"/>
    <n v="90032"/>
    <x v="1"/>
    <x v="616"/>
    <x v="0"/>
    <x v="3"/>
    <x v="616"/>
    <n v="418.29599999999999"/>
    <n v="3"/>
    <n v="0.2"/>
    <n v="5.2286999999999999"/>
    <x v="2"/>
  </r>
  <r>
    <n v="4492"/>
    <x v="2221"/>
    <s v="1/12/2014"/>
    <x v="544"/>
    <x v="0"/>
    <x v="300"/>
    <s v="Joe Kamberova"/>
    <x v="0"/>
    <s v="United States"/>
    <s v="Columbus"/>
    <x v="24"/>
    <n v="43229"/>
    <x v="3"/>
    <x v="1572"/>
    <x v="2"/>
    <x v="16"/>
    <x v="1563"/>
    <n v="659.98800000000006"/>
    <n v="2"/>
    <n v="0.4"/>
    <n v="109.998"/>
    <x v="4"/>
  </r>
  <r>
    <n v="4493"/>
    <x v="2221"/>
    <s v="1/12/2014"/>
    <x v="544"/>
    <x v="0"/>
    <x v="300"/>
    <s v="Joe Kamberova"/>
    <x v="0"/>
    <s v="United States"/>
    <s v="Columbus"/>
    <x v="24"/>
    <n v="43229"/>
    <x v="3"/>
    <x v="534"/>
    <x v="0"/>
    <x v="5"/>
    <x v="534"/>
    <n v="8.1280000000000001"/>
    <n v="2"/>
    <n v="0.2"/>
    <n v="1.4224000000000001"/>
    <x v="4"/>
  </r>
  <r>
    <n v="4494"/>
    <x v="2221"/>
    <s v="1/12/2014"/>
    <x v="544"/>
    <x v="0"/>
    <x v="300"/>
    <s v="Joe Kamberova"/>
    <x v="0"/>
    <s v="United States"/>
    <s v="Columbus"/>
    <x v="24"/>
    <n v="43229"/>
    <x v="3"/>
    <x v="1193"/>
    <x v="1"/>
    <x v="10"/>
    <x v="1178"/>
    <n v="36.287999999999997"/>
    <n v="7"/>
    <n v="0.2"/>
    <n v="12.700799999999999"/>
    <x v="4"/>
  </r>
  <r>
    <n v="4495"/>
    <x v="2221"/>
    <s v="1/12/2014"/>
    <x v="544"/>
    <x v="0"/>
    <x v="300"/>
    <s v="Joe Kamberova"/>
    <x v="0"/>
    <s v="United States"/>
    <s v="Columbus"/>
    <x v="24"/>
    <n v="43229"/>
    <x v="3"/>
    <x v="377"/>
    <x v="0"/>
    <x v="1"/>
    <x v="378"/>
    <n v="909.72"/>
    <n v="6"/>
    <n v="0.3"/>
    <n v="-51.984000000000002"/>
    <x v="4"/>
  </r>
  <r>
    <n v="4496"/>
    <x v="2222"/>
    <s v="18/6/2017"/>
    <x v="266"/>
    <x v="1"/>
    <x v="113"/>
    <s v="Craig Carreira"/>
    <x v="0"/>
    <s v="United States"/>
    <s v="Los Angeles"/>
    <x v="1"/>
    <n v="90032"/>
    <x v="1"/>
    <x v="574"/>
    <x v="0"/>
    <x v="0"/>
    <x v="574"/>
    <n v="917.92349999999999"/>
    <n v="9"/>
    <n v="0.15"/>
    <n v="75.593699999999998"/>
    <x v="3"/>
  </r>
  <r>
    <n v="4497"/>
    <x v="2222"/>
    <s v="18/6/2017"/>
    <x v="266"/>
    <x v="1"/>
    <x v="113"/>
    <s v="Craig Carreira"/>
    <x v="0"/>
    <s v="United States"/>
    <s v="Los Angeles"/>
    <x v="1"/>
    <n v="90032"/>
    <x v="1"/>
    <x v="329"/>
    <x v="1"/>
    <x v="10"/>
    <x v="329"/>
    <n v="38.880000000000003"/>
    <n v="6"/>
    <n v="0"/>
    <n v="19.051200000000001"/>
    <x v="3"/>
  </r>
  <r>
    <n v="4498"/>
    <x v="2223"/>
    <s v="2/12/2017"/>
    <x v="784"/>
    <x v="1"/>
    <x v="543"/>
    <s v="Giulietta Weimer"/>
    <x v="0"/>
    <s v="United States"/>
    <s v="Philadelphia"/>
    <x v="9"/>
    <n v="19140"/>
    <x v="3"/>
    <x v="115"/>
    <x v="1"/>
    <x v="8"/>
    <x v="115"/>
    <n v="631.17600000000004"/>
    <n v="4"/>
    <n v="0.7"/>
    <n v="-462.86239999999998"/>
    <x v="2"/>
  </r>
  <r>
    <n v="4499"/>
    <x v="2224"/>
    <s v="21/11/2014"/>
    <x v="158"/>
    <x v="1"/>
    <x v="744"/>
    <s v="Georgia Rosenberg"/>
    <x v="1"/>
    <s v="United States"/>
    <s v="San Francisco"/>
    <x v="1"/>
    <n v="94110"/>
    <x v="1"/>
    <x v="1165"/>
    <x v="1"/>
    <x v="10"/>
    <x v="1152"/>
    <n v="12.96"/>
    <n v="2"/>
    <n v="0"/>
    <n v="6.2207999999999997"/>
    <x v="3"/>
  </r>
  <r>
    <n v="4500"/>
    <x v="2225"/>
    <s v="10/4/2016"/>
    <x v="438"/>
    <x v="1"/>
    <x v="524"/>
    <s v="Filia McAdams"/>
    <x v="1"/>
    <s v="United States"/>
    <s v="Bakersfield"/>
    <x v="1"/>
    <n v="93309"/>
    <x v="1"/>
    <x v="1290"/>
    <x v="1"/>
    <x v="10"/>
    <x v="1276"/>
    <n v="12.96"/>
    <n v="2"/>
    <n v="0"/>
    <n v="6.2207999999999997"/>
    <x v="5"/>
  </r>
  <r>
    <n v="4501"/>
    <x v="2225"/>
    <s v="10/4/2016"/>
    <x v="438"/>
    <x v="1"/>
    <x v="524"/>
    <s v="Filia McAdams"/>
    <x v="1"/>
    <s v="United States"/>
    <s v="Bakersfield"/>
    <x v="1"/>
    <n v="93309"/>
    <x v="1"/>
    <x v="1458"/>
    <x v="1"/>
    <x v="8"/>
    <x v="1444"/>
    <n v="23.2"/>
    <n v="5"/>
    <n v="0.2"/>
    <n v="8.1199999999999992"/>
    <x v="5"/>
  </r>
  <r>
    <n v="4502"/>
    <x v="2226"/>
    <s v="30/6/2014"/>
    <x v="864"/>
    <x v="1"/>
    <x v="99"/>
    <s v="Michael Stewart"/>
    <x v="1"/>
    <s v="United States"/>
    <s v="Houston"/>
    <x v="5"/>
    <n v="77095"/>
    <x v="2"/>
    <x v="510"/>
    <x v="1"/>
    <x v="10"/>
    <x v="510"/>
    <n v="25.92"/>
    <n v="5"/>
    <n v="0.2"/>
    <n v="9.0719999999999992"/>
    <x v="1"/>
  </r>
  <r>
    <n v="4503"/>
    <x v="2226"/>
    <s v="30/6/2014"/>
    <x v="864"/>
    <x v="1"/>
    <x v="99"/>
    <s v="Michael Stewart"/>
    <x v="1"/>
    <s v="United States"/>
    <s v="Houston"/>
    <x v="5"/>
    <n v="77095"/>
    <x v="2"/>
    <x v="462"/>
    <x v="1"/>
    <x v="13"/>
    <x v="128"/>
    <n v="21.312000000000001"/>
    <n v="6"/>
    <n v="0.2"/>
    <n v="7.1928000000000001"/>
    <x v="1"/>
  </r>
  <r>
    <n v="4504"/>
    <x v="2227"/>
    <s v="24/12/2014"/>
    <x v="473"/>
    <x v="1"/>
    <x v="408"/>
    <s v="Ben Ferrer"/>
    <x v="2"/>
    <s v="United States"/>
    <s v="Los Angeles"/>
    <x v="1"/>
    <n v="90045"/>
    <x v="1"/>
    <x v="1670"/>
    <x v="2"/>
    <x v="7"/>
    <x v="1658"/>
    <n v="173.65600000000001"/>
    <n v="7"/>
    <n v="0.2"/>
    <n v="17.365600000000001"/>
    <x v="3"/>
  </r>
  <r>
    <n v="4505"/>
    <x v="2227"/>
    <s v="24/12/2014"/>
    <x v="473"/>
    <x v="1"/>
    <x v="408"/>
    <s v="Ben Ferrer"/>
    <x v="2"/>
    <s v="United States"/>
    <s v="Los Angeles"/>
    <x v="1"/>
    <n v="90045"/>
    <x v="1"/>
    <x v="1107"/>
    <x v="1"/>
    <x v="9"/>
    <x v="1096"/>
    <n v="361.96"/>
    <n v="2"/>
    <n v="0"/>
    <n v="101.3488"/>
    <x v="3"/>
  </r>
  <r>
    <n v="4506"/>
    <x v="2227"/>
    <s v="24/12/2014"/>
    <x v="473"/>
    <x v="1"/>
    <x v="408"/>
    <s v="Ben Ferrer"/>
    <x v="2"/>
    <s v="United States"/>
    <s v="Los Angeles"/>
    <x v="1"/>
    <n v="90045"/>
    <x v="1"/>
    <x v="341"/>
    <x v="2"/>
    <x v="11"/>
    <x v="341"/>
    <n v="62.85"/>
    <n v="3"/>
    <n v="0"/>
    <n v="13.198499999999999"/>
    <x v="3"/>
  </r>
  <r>
    <n v="4507"/>
    <x v="2227"/>
    <s v="24/12/2014"/>
    <x v="473"/>
    <x v="1"/>
    <x v="408"/>
    <s v="Ben Ferrer"/>
    <x v="2"/>
    <s v="United States"/>
    <s v="Los Angeles"/>
    <x v="1"/>
    <n v="90045"/>
    <x v="1"/>
    <x v="638"/>
    <x v="2"/>
    <x v="7"/>
    <x v="638"/>
    <n v="818.37599999999998"/>
    <n v="3"/>
    <n v="0.2"/>
    <n v="51.148499999999999"/>
    <x v="3"/>
  </r>
  <r>
    <n v="4508"/>
    <x v="2227"/>
    <s v="24/12/2014"/>
    <x v="473"/>
    <x v="1"/>
    <x v="408"/>
    <s v="Ben Ferrer"/>
    <x v="2"/>
    <s v="United States"/>
    <s v="Los Angeles"/>
    <x v="1"/>
    <n v="90045"/>
    <x v="1"/>
    <x v="1512"/>
    <x v="1"/>
    <x v="4"/>
    <x v="1499"/>
    <n v="20.34"/>
    <n v="1"/>
    <n v="0"/>
    <n v="0.2034"/>
    <x v="3"/>
  </r>
  <r>
    <n v="4509"/>
    <x v="2227"/>
    <s v="24/12/2014"/>
    <x v="473"/>
    <x v="1"/>
    <x v="408"/>
    <s v="Ben Ferrer"/>
    <x v="2"/>
    <s v="United States"/>
    <s v="Los Angeles"/>
    <x v="1"/>
    <n v="90045"/>
    <x v="1"/>
    <x v="928"/>
    <x v="0"/>
    <x v="5"/>
    <x v="921"/>
    <n v="23.99"/>
    <n v="1"/>
    <n v="0"/>
    <n v="5.5176999999999996"/>
    <x v="3"/>
  </r>
  <r>
    <n v="4510"/>
    <x v="2228"/>
    <s v="23/5/2017"/>
    <x v="990"/>
    <x v="1"/>
    <x v="745"/>
    <s v="Vivek Sundaresam"/>
    <x v="0"/>
    <s v="United States"/>
    <s v="Los Angeles"/>
    <x v="1"/>
    <n v="90036"/>
    <x v="1"/>
    <x v="719"/>
    <x v="0"/>
    <x v="3"/>
    <x v="718"/>
    <n v="171.28800000000001"/>
    <n v="3"/>
    <n v="0.2"/>
    <n v="-6.4233000000000002"/>
    <x v="5"/>
  </r>
  <r>
    <n v="4511"/>
    <x v="2229"/>
    <s v="10/11/2016"/>
    <x v="954"/>
    <x v="1"/>
    <x v="366"/>
    <s v="Kalyca Meade"/>
    <x v="1"/>
    <s v="United States"/>
    <s v="Springfield"/>
    <x v="25"/>
    <n v="65807"/>
    <x v="2"/>
    <x v="1608"/>
    <x v="0"/>
    <x v="5"/>
    <x v="1599"/>
    <n v="37.299999999999997"/>
    <n v="2"/>
    <n v="0"/>
    <n v="17.158000000000001"/>
    <x v="1"/>
  </r>
  <r>
    <n v="4512"/>
    <x v="2229"/>
    <s v="10/11/2016"/>
    <x v="954"/>
    <x v="1"/>
    <x v="366"/>
    <s v="Kalyca Meade"/>
    <x v="1"/>
    <s v="United States"/>
    <s v="Springfield"/>
    <x v="25"/>
    <n v="65807"/>
    <x v="2"/>
    <x v="800"/>
    <x v="1"/>
    <x v="8"/>
    <x v="798"/>
    <n v="81.96"/>
    <n v="2"/>
    <n v="0"/>
    <n v="39.340800000000002"/>
    <x v="1"/>
  </r>
  <r>
    <n v="4513"/>
    <x v="2230"/>
    <s v="2/10/2016"/>
    <x v="767"/>
    <x v="2"/>
    <x v="431"/>
    <s v="Liz Preis"/>
    <x v="0"/>
    <s v="United States"/>
    <s v="Phoenix"/>
    <x v="16"/>
    <n v="85023"/>
    <x v="1"/>
    <x v="471"/>
    <x v="1"/>
    <x v="8"/>
    <x v="472"/>
    <n v="54.792000000000002"/>
    <n v="6"/>
    <n v="0.7"/>
    <n v="-40.180799999999998"/>
    <x v="6"/>
  </r>
  <r>
    <n v="4514"/>
    <x v="2231"/>
    <s v="6/9/2016"/>
    <x v="1054"/>
    <x v="2"/>
    <x v="696"/>
    <s v="Bruce Geld"/>
    <x v="0"/>
    <s v="United States"/>
    <s v="Houston"/>
    <x v="5"/>
    <n v="77070"/>
    <x v="2"/>
    <x v="146"/>
    <x v="1"/>
    <x v="4"/>
    <x v="147"/>
    <n v="10.784000000000001"/>
    <n v="1"/>
    <n v="0.2"/>
    <n v="0.80879999999999996"/>
    <x v="4"/>
  </r>
  <r>
    <n v="4515"/>
    <x v="2232"/>
    <s v="27/10/2016"/>
    <x v="97"/>
    <x v="0"/>
    <x v="572"/>
    <s v="Ben Wallace"/>
    <x v="0"/>
    <s v="United States"/>
    <s v="Hampton"/>
    <x v="17"/>
    <n v="23666"/>
    <x v="0"/>
    <x v="1003"/>
    <x v="0"/>
    <x v="1"/>
    <x v="995"/>
    <n v="290.98"/>
    <n v="1"/>
    <n v="0"/>
    <n v="75.654799999999994"/>
    <x v="3"/>
  </r>
  <r>
    <n v="4516"/>
    <x v="2233"/>
    <s v="22/10/2017"/>
    <x v="215"/>
    <x v="1"/>
    <x v="28"/>
    <s v="Paul Stevenson"/>
    <x v="2"/>
    <s v="United States"/>
    <s v="Tulsa"/>
    <x v="26"/>
    <n v="74133"/>
    <x v="2"/>
    <x v="1583"/>
    <x v="1"/>
    <x v="6"/>
    <x v="1574"/>
    <n v="36.44"/>
    <n v="4"/>
    <n v="0"/>
    <n v="12.0252"/>
    <x v="1"/>
  </r>
  <r>
    <n v="4517"/>
    <x v="2234"/>
    <s v="15/9/2016"/>
    <x v="369"/>
    <x v="1"/>
    <x v="262"/>
    <s v="Rob Beeghly"/>
    <x v="0"/>
    <s v="United States"/>
    <s v="Seattle"/>
    <x v="4"/>
    <n v="98105"/>
    <x v="1"/>
    <x v="1671"/>
    <x v="1"/>
    <x v="10"/>
    <x v="1659"/>
    <n v="21.4"/>
    <n v="5"/>
    <n v="0"/>
    <n v="10.058"/>
    <x v="3"/>
  </r>
  <r>
    <n v="4518"/>
    <x v="2234"/>
    <s v="15/9/2016"/>
    <x v="369"/>
    <x v="1"/>
    <x v="262"/>
    <s v="Rob Beeghly"/>
    <x v="0"/>
    <s v="United States"/>
    <s v="Seattle"/>
    <x v="4"/>
    <n v="98105"/>
    <x v="1"/>
    <x v="530"/>
    <x v="1"/>
    <x v="8"/>
    <x v="530"/>
    <n v="48.664000000000001"/>
    <n v="7"/>
    <n v="0.2"/>
    <n v="15.815799999999999"/>
    <x v="3"/>
  </r>
  <r>
    <n v="4519"/>
    <x v="2235"/>
    <s v="25/9/2016"/>
    <x v="152"/>
    <x v="1"/>
    <x v="493"/>
    <s v="Julia West"/>
    <x v="0"/>
    <s v="United States"/>
    <s v="San Francisco"/>
    <x v="1"/>
    <n v="94109"/>
    <x v="1"/>
    <x v="154"/>
    <x v="1"/>
    <x v="6"/>
    <x v="155"/>
    <n v="16.559999999999999"/>
    <n v="4"/>
    <n v="0"/>
    <n v="6.9551999999999996"/>
    <x v="5"/>
  </r>
  <r>
    <n v="4520"/>
    <x v="2236"/>
    <s v="10/6/2017"/>
    <x v="1055"/>
    <x v="1"/>
    <x v="540"/>
    <s v="Neil Ducich"/>
    <x v="1"/>
    <s v="United States"/>
    <s v="Jacksonville"/>
    <x v="2"/>
    <n v="32216"/>
    <x v="0"/>
    <x v="1672"/>
    <x v="1"/>
    <x v="4"/>
    <x v="1660"/>
    <n v="1347.52"/>
    <n v="8"/>
    <n v="0.2"/>
    <n v="84.22"/>
    <x v="1"/>
  </r>
  <r>
    <n v="4521"/>
    <x v="2237"/>
    <s v="20/2/2014"/>
    <x v="1056"/>
    <x v="1"/>
    <x v="18"/>
    <s v="Linda Cazamias"/>
    <x v="1"/>
    <s v="United States"/>
    <s v="Richmond"/>
    <x v="14"/>
    <n v="47374"/>
    <x v="2"/>
    <x v="1196"/>
    <x v="2"/>
    <x v="11"/>
    <x v="1181"/>
    <n v="62.31"/>
    <n v="3"/>
    <n v="0"/>
    <n v="22.4316"/>
    <x v="5"/>
  </r>
  <r>
    <n v="4522"/>
    <x v="2237"/>
    <s v="20/2/2014"/>
    <x v="1056"/>
    <x v="1"/>
    <x v="18"/>
    <s v="Linda Cazamias"/>
    <x v="1"/>
    <s v="United States"/>
    <s v="Richmond"/>
    <x v="14"/>
    <n v="47374"/>
    <x v="2"/>
    <x v="534"/>
    <x v="0"/>
    <x v="5"/>
    <x v="534"/>
    <n v="20.32"/>
    <n v="4"/>
    <n v="0"/>
    <n v="6.9088000000000003"/>
    <x v="5"/>
  </r>
  <r>
    <n v="4523"/>
    <x v="2238"/>
    <s v="20/2/2017"/>
    <x v="912"/>
    <x v="0"/>
    <x v="162"/>
    <s v="Bart Pistole"/>
    <x v="1"/>
    <s v="United States"/>
    <s v="Louisville"/>
    <x v="22"/>
    <n v="80027"/>
    <x v="1"/>
    <x v="1328"/>
    <x v="1"/>
    <x v="13"/>
    <x v="128"/>
    <n v="9.4320000000000004"/>
    <n v="3"/>
    <n v="0.2"/>
    <n v="3.0653999999999999"/>
    <x v="3"/>
  </r>
  <r>
    <n v="4524"/>
    <x v="2239"/>
    <s v="2/11/2014"/>
    <x v="1057"/>
    <x v="1"/>
    <x v="742"/>
    <s v="Roger Demir"/>
    <x v="0"/>
    <s v="United States"/>
    <s v="New York City"/>
    <x v="15"/>
    <n v="10024"/>
    <x v="3"/>
    <x v="639"/>
    <x v="1"/>
    <x v="2"/>
    <x v="639"/>
    <n v="34.86"/>
    <n v="7"/>
    <n v="0"/>
    <n v="16.035599999999999"/>
    <x v="1"/>
  </r>
  <r>
    <n v="4525"/>
    <x v="2239"/>
    <s v="2/11/2014"/>
    <x v="1057"/>
    <x v="1"/>
    <x v="742"/>
    <s v="Roger Demir"/>
    <x v="0"/>
    <s v="United States"/>
    <s v="New York City"/>
    <x v="15"/>
    <n v="10024"/>
    <x v="3"/>
    <x v="943"/>
    <x v="0"/>
    <x v="5"/>
    <x v="936"/>
    <n v="89.34"/>
    <n v="6"/>
    <n v="0"/>
    <n v="24.1218"/>
    <x v="1"/>
  </r>
  <r>
    <n v="4526"/>
    <x v="2240"/>
    <s v="17/7/2017"/>
    <x v="989"/>
    <x v="1"/>
    <x v="336"/>
    <s v="Bill Eplett"/>
    <x v="2"/>
    <s v="United States"/>
    <s v="Rome"/>
    <x v="15"/>
    <n v="13440"/>
    <x v="3"/>
    <x v="149"/>
    <x v="2"/>
    <x v="7"/>
    <x v="150"/>
    <n v="269.98"/>
    <n v="2"/>
    <n v="0"/>
    <n v="67.495000000000005"/>
    <x v="5"/>
  </r>
  <r>
    <n v="4527"/>
    <x v="2240"/>
    <s v="17/7/2017"/>
    <x v="989"/>
    <x v="1"/>
    <x v="336"/>
    <s v="Bill Eplett"/>
    <x v="2"/>
    <s v="United States"/>
    <s v="Rome"/>
    <x v="15"/>
    <n v="13440"/>
    <x v="3"/>
    <x v="1673"/>
    <x v="1"/>
    <x v="10"/>
    <x v="1661"/>
    <n v="99.9"/>
    <n v="5"/>
    <n v="0"/>
    <n v="47.951999999999998"/>
    <x v="5"/>
  </r>
  <r>
    <n v="4528"/>
    <x v="2240"/>
    <s v="17/7/2017"/>
    <x v="989"/>
    <x v="1"/>
    <x v="336"/>
    <s v="Bill Eplett"/>
    <x v="2"/>
    <s v="United States"/>
    <s v="Rome"/>
    <x v="15"/>
    <n v="13440"/>
    <x v="3"/>
    <x v="28"/>
    <x v="0"/>
    <x v="5"/>
    <x v="1310"/>
    <n v="39.08"/>
    <n v="4"/>
    <n v="0"/>
    <n v="14.4596"/>
    <x v="5"/>
  </r>
  <r>
    <n v="4529"/>
    <x v="2241"/>
    <s v="8/9/2017"/>
    <x v="643"/>
    <x v="0"/>
    <x v="276"/>
    <s v="Roland Schwarz"/>
    <x v="1"/>
    <s v="United States"/>
    <s v="Marion"/>
    <x v="24"/>
    <n v="43302"/>
    <x v="3"/>
    <x v="1312"/>
    <x v="2"/>
    <x v="11"/>
    <x v="1298"/>
    <n v="116.83199999999999"/>
    <n v="4"/>
    <n v="0.2"/>
    <n v="33.589199999999998"/>
    <x v="4"/>
  </r>
  <r>
    <n v="4530"/>
    <x v="2242"/>
    <s v="14/11/2016"/>
    <x v="1058"/>
    <x v="1"/>
    <x v="110"/>
    <s v="Kelly Collister"/>
    <x v="0"/>
    <s v="United States"/>
    <s v="Houston"/>
    <x v="5"/>
    <n v="77041"/>
    <x v="2"/>
    <x v="1212"/>
    <x v="1"/>
    <x v="8"/>
    <x v="1197"/>
    <n v="2.2959999999999998"/>
    <n v="2"/>
    <n v="0.8"/>
    <n v="-3.9032"/>
    <x v="1"/>
  </r>
  <r>
    <n v="4531"/>
    <x v="2243"/>
    <s v="14/11/2016"/>
    <x v="398"/>
    <x v="2"/>
    <x v="93"/>
    <s v="Maria Bertelson"/>
    <x v="0"/>
    <s v="United States"/>
    <s v="New York City"/>
    <x v="15"/>
    <n v="10009"/>
    <x v="3"/>
    <x v="629"/>
    <x v="0"/>
    <x v="1"/>
    <x v="629"/>
    <n v="408.00599999999997"/>
    <n v="2"/>
    <n v="0.1"/>
    <n v="72.534400000000005"/>
    <x v="0"/>
  </r>
  <r>
    <n v="4532"/>
    <x v="2243"/>
    <s v="14/11/2016"/>
    <x v="398"/>
    <x v="2"/>
    <x v="93"/>
    <s v="Maria Bertelson"/>
    <x v="0"/>
    <s v="United States"/>
    <s v="New York City"/>
    <x v="15"/>
    <n v="10009"/>
    <x v="3"/>
    <x v="146"/>
    <x v="1"/>
    <x v="4"/>
    <x v="147"/>
    <n v="40.44"/>
    <n v="3"/>
    <n v="0"/>
    <n v="10.5144"/>
    <x v="0"/>
  </r>
  <r>
    <n v="4533"/>
    <x v="2244"/>
    <s v="10/10/2014"/>
    <x v="197"/>
    <x v="3"/>
    <x v="184"/>
    <s v="Tanja Norvell"/>
    <x v="2"/>
    <s v="United States"/>
    <s v="Manteca"/>
    <x v="1"/>
    <n v="95336"/>
    <x v="1"/>
    <x v="23"/>
    <x v="0"/>
    <x v="1"/>
    <x v="23"/>
    <n v="122.352"/>
    <n v="3"/>
    <n v="0.2"/>
    <n v="13.7646"/>
    <x v="7"/>
  </r>
  <r>
    <n v="4534"/>
    <x v="2244"/>
    <s v="10/10/2014"/>
    <x v="197"/>
    <x v="3"/>
    <x v="184"/>
    <s v="Tanja Norvell"/>
    <x v="2"/>
    <s v="United States"/>
    <s v="Manteca"/>
    <x v="1"/>
    <n v="95336"/>
    <x v="1"/>
    <x v="588"/>
    <x v="1"/>
    <x v="12"/>
    <x v="588"/>
    <n v="15.28"/>
    <n v="2"/>
    <n v="0"/>
    <n v="7.4871999999999996"/>
    <x v="7"/>
  </r>
  <r>
    <n v="4535"/>
    <x v="2245"/>
    <s v="19/3/2015"/>
    <x v="211"/>
    <x v="1"/>
    <x v="305"/>
    <s v="Mike Caudle"/>
    <x v="1"/>
    <s v="United States"/>
    <s v="Los Angeles"/>
    <x v="1"/>
    <n v="90004"/>
    <x v="1"/>
    <x v="358"/>
    <x v="1"/>
    <x v="10"/>
    <x v="358"/>
    <n v="11.96"/>
    <n v="2"/>
    <n v="0"/>
    <n v="5.8604000000000003"/>
    <x v="2"/>
  </r>
  <r>
    <n v="4536"/>
    <x v="2246"/>
    <s v="8/7/2017"/>
    <x v="142"/>
    <x v="1"/>
    <x v="665"/>
    <s v="Vicky Freymann"/>
    <x v="2"/>
    <s v="United States"/>
    <s v="Seattle"/>
    <x v="4"/>
    <n v="98115"/>
    <x v="1"/>
    <x v="1226"/>
    <x v="0"/>
    <x v="5"/>
    <x v="1210"/>
    <n v="15.84"/>
    <n v="3"/>
    <n v="0"/>
    <n v="4.9104000000000001"/>
    <x v="1"/>
  </r>
  <r>
    <n v="4537"/>
    <x v="2246"/>
    <s v="8/7/2017"/>
    <x v="142"/>
    <x v="1"/>
    <x v="665"/>
    <s v="Vicky Freymann"/>
    <x v="2"/>
    <s v="United States"/>
    <s v="Seattle"/>
    <x v="4"/>
    <n v="98115"/>
    <x v="1"/>
    <x v="379"/>
    <x v="1"/>
    <x v="8"/>
    <x v="380"/>
    <n v="86.376000000000005"/>
    <n v="3"/>
    <n v="0.2"/>
    <n v="30.2316"/>
    <x v="1"/>
  </r>
  <r>
    <n v="4538"/>
    <x v="2246"/>
    <s v="8/7/2017"/>
    <x v="142"/>
    <x v="1"/>
    <x v="665"/>
    <s v="Vicky Freymann"/>
    <x v="2"/>
    <s v="United States"/>
    <s v="Seattle"/>
    <x v="4"/>
    <n v="98115"/>
    <x v="1"/>
    <x v="487"/>
    <x v="1"/>
    <x v="6"/>
    <x v="487"/>
    <n v="18.239999999999998"/>
    <n v="3"/>
    <n v="0"/>
    <n v="6.2016"/>
    <x v="1"/>
  </r>
  <r>
    <n v="4539"/>
    <x v="2246"/>
    <s v="8/7/2017"/>
    <x v="142"/>
    <x v="1"/>
    <x v="665"/>
    <s v="Vicky Freymann"/>
    <x v="2"/>
    <s v="United States"/>
    <s v="Seattle"/>
    <x v="4"/>
    <n v="98115"/>
    <x v="1"/>
    <x v="346"/>
    <x v="1"/>
    <x v="6"/>
    <x v="346"/>
    <n v="13.12"/>
    <n v="4"/>
    <n v="0"/>
    <n v="4.3296000000000001"/>
    <x v="1"/>
  </r>
  <r>
    <n v="4540"/>
    <x v="2247"/>
    <s v="27/2/2015"/>
    <x v="932"/>
    <x v="1"/>
    <x v="20"/>
    <s v="Erin Smith"/>
    <x v="1"/>
    <s v="United States"/>
    <s v="Providence"/>
    <x v="34"/>
    <n v="2908"/>
    <x v="3"/>
    <x v="509"/>
    <x v="2"/>
    <x v="7"/>
    <x v="509"/>
    <n v="105.98"/>
    <n v="2"/>
    <n v="0"/>
    <n v="1.0598000000000001"/>
    <x v="0"/>
  </r>
  <r>
    <n v="4541"/>
    <x v="2247"/>
    <s v="27/2/2015"/>
    <x v="932"/>
    <x v="1"/>
    <x v="20"/>
    <s v="Erin Smith"/>
    <x v="1"/>
    <s v="United States"/>
    <s v="Providence"/>
    <x v="34"/>
    <n v="2908"/>
    <x v="3"/>
    <x v="1529"/>
    <x v="0"/>
    <x v="3"/>
    <x v="1516"/>
    <n v="493.92"/>
    <n v="7"/>
    <n v="0.3"/>
    <n v="-28.224"/>
    <x v="0"/>
  </r>
  <r>
    <n v="4542"/>
    <x v="2248"/>
    <s v="16/6/2017"/>
    <x v="329"/>
    <x v="1"/>
    <x v="149"/>
    <s v="Michael Kennedy"/>
    <x v="1"/>
    <s v="United States"/>
    <s v="Chicago"/>
    <x v="10"/>
    <n v="60653"/>
    <x v="2"/>
    <x v="15"/>
    <x v="1"/>
    <x v="8"/>
    <x v="15"/>
    <n v="5.9359999999999999"/>
    <n v="7"/>
    <n v="0.8"/>
    <n v="-8.9039999999999999"/>
    <x v="3"/>
  </r>
  <r>
    <n v="4543"/>
    <x v="2249"/>
    <s v="30/3/2017"/>
    <x v="866"/>
    <x v="2"/>
    <x v="746"/>
    <s v="Tony Molinari"/>
    <x v="0"/>
    <s v="United States"/>
    <s v="Oklahoma City"/>
    <x v="26"/>
    <n v="73120"/>
    <x v="2"/>
    <x v="1674"/>
    <x v="1"/>
    <x v="12"/>
    <x v="1662"/>
    <n v="325.86"/>
    <n v="2"/>
    <n v="0"/>
    <n v="149.8956"/>
    <x v="6"/>
  </r>
  <r>
    <n v="4544"/>
    <x v="2250"/>
    <s v="12/7/2015"/>
    <x v="1059"/>
    <x v="0"/>
    <x v="210"/>
    <s v="Rob Lucas"/>
    <x v="0"/>
    <s v="United States"/>
    <s v="Chicago"/>
    <x v="10"/>
    <n v="60610"/>
    <x v="2"/>
    <x v="212"/>
    <x v="0"/>
    <x v="1"/>
    <x v="213"/>
    <n v="383.60700000000003"/>
    <n v="9"/>
    <n v="0.3"/>
    <n v="-5.4801000000000002"/>
    <x v="3"/>
  </r>
  <r>
    <n v="4545"/>
    <x v="2250"/>
    <s v="12/7/2015"/>
    <x v="1059"/>
    <x v="0"/>
    <x v="210"/>
    <s v="Rob Lucas"/>
    <x v="0"/>
    <s v="United States"/>
    <s v="Chicago"/>
    <x v="10"/>
    <n v="60610"/>
    <x v="2"/>
    <x v="918"/>
    <x v="2"/>
    <x v="7"/>
    <x v="910"/>
    <n v="148.47999999999999"/>
    <n v="2"/>
    <n v="0.2"/>
    <n v="16.704000000000001"/>
    <x v="3"/>
  </r>
  <r>
    <n v="4546"/>
    <x v="2250"/>
    <s v="12/7/2015"/>
    <x v="1059"/>
    <x v="0"/>
    <x v="210"/>
    <s v="Rob Lucas"/>
    <x v="0"/>
    <s v="United States"/>
    <s v="Chicago"/>
    <x v="10"/>
    <n v="60610"/>
    <x v="2"/>
    <x v="1485"/>
    <x v="2"/>
    <x v="7"/>
    <x v="1472"/>
    <n v="537.54399999999998"/>
    <n v="7"/>
    <n v="0.2"/>
    <n v="53.754399999999997"/>
    <x v="3"/>
  </r>
  <r>
    <n v="4547"/>
    <x v="2250"/>
    <s v="12/7/2015"/>
    <x v="1059"/>
    <x v="0"/>
    <x v="210"/>
    <s v="Rob Lucas"/>
    <x v="0"/>
    <s v="United States"/>
    <s v="Chicago"/>
    <x v="10"/>
    <n v="60610"/>
    <x v="2"/>
    <x v="308"/>
    <x v="1"/>
    <x v="8"/>
    <x v="308"/>
    <n v="1.9279999999999999"/>
    <n v="2"/>
    <n v="0.8"/>
    <n v="-2.9883999999999999"/>
    <x v="3"/>
  </r>
  <r>
    <n v="4548"/>
    <x v="2250"/>
    <s v="12/7/2015"/>
    <x v="1059"/>
    <x v="0"/>
    <x v="210"/>
    <s v="Rob Lucas"/>
    <x v="0"/>
    <s v="United States"/>
    <s v="Chicago"/>
    <x v="10"/>
    <n v="60610"/>
    <x v="2"/>
    <x v="649"/>
    <x v="1"/>
    <x v="6"/>
    <x v="649"/>
    <n v="6.9119999999999999"/>
    <n v="3"/>
    <n v="0.2"/>
    <n v="0.69120000000000004"/>
    <x v="3"/>
  </r>
  <r>
    <n v="4549"/>
    <x v="2250"/>
    <s v="12/7/2015"/>
    <x v="1059"/>
    <x v="0"/>
    <x v="210"/>
    <s v="Rob Lucas"/>
    <x v="0"/>
    <s v="United States"/>
    <s v="Chicago"/>
    <x v="10"/>
    <n v="60610"/>
    <x v="2"/>
    <x v="275"/>
    <x v="0"/>
    <x v="5"/>
    <x v="275"/>
    <n v="7.76"/>
    <n v="1"/>
    <n v="0.6"/>
    <n v="-2.1339999999999999"/>
    <x v="3"/>
  </r>
  <r>
    <n v="4550"/>
    <x v="2250"/>
    <s v="12/7/2015"/>
    <x v="1059"/>
    <x v="0"/>
    <x v="210"/>
    <s v="Rob Lucas"/>
    <x v="0"/>
    <s v="United States"/>
    <s v="Chicago"/>
    <x v="10"/>
    <n v="60610"/>
    <x v="2"/>
    <x v="517"/>
    <x v="2"/>
    <x v="7"/>
    <x v="517"/>
    <n v="659.16800000000001"/>
    <n v="4"/>
    <n v="0.2"/>
    <n v="49.437600000000003"/>
    <x v="3"/>
  </r>
  <r>
    <n v="4551"/>
    <x v="2251"/>
    <s v="30/4/2017"/>
    <x v="1060"/>
    <x v="2"/>
    <x v="392"/>
    <s v="Neoma Murray"/>
    <x v="0"/>
    <s v="United States"/>
    <s v="Manchester"/>
    <x v="29"/>
    <n v="6040"/>
    <x v="3"/>
    <x v="1675"/>
    <x v="1"/>
    <x v="2"/>
    <x v="1663"/>
    <n v="5.76"/>
    <n v="2"/>
    <n v="0"/>
    <n v="2.8224"/>
    <x v="4"/>
  </r>
  <r>
    <n v="4552"/>
    <x v="2252"/>
    <s v="13/7/2014"/>
    <x v="137"/>
    <x v="1"/>
    <x v="136"/>
    <s v="Grace Kelly"/>
    <x v="1"/>
    <s v="United States"/>
    <s v="Los Angeles"/>
    <x v="1"/>
    <n v="90049"/>
    <x v="1"/>
    <x v="1213"/>
    <x v="0"/>
    <x v="3"/>
    <x v="1198"/>
    <n v="351.21600000000001"/>
    <n v="3"/>
    <n v="0.2"/>
    <n v="4.3902000000000001"/>
    <x v="1"/>
  </r>
  <r>
    <n v="4553"/>
    <x v="2253"/>
    <s v="27/12/2014"/>
    <x v="302"/>
    <x v="1"/>
    <x v="223"/>
    <s v="Jeremy Farry"/>
    <x v="0"/>
    <s v="United States"/>
    <s v="San Francisco"/>
    <x v="1"/>
    <n v="94122"/>
    <x v="1"/>
    <x v="370"/>
    <x v="0"/>
    <x v="1"/>
    <x v="371"/>
    <n v="230.28"/>
    <n v="3"/>
    <n v="0.2"/>
    <n v="23.027999999999999"/>
    <x v="5"/>
  </r>
  <r>
    <n v="4554"/>
    <x v="2253"/>
    <s v="27/12/2014"/>
    <x v="302"/>
    <x v="1"/>
    <x v="223"/>
    <s v="Jeremy Farry"/>
    <x v="0"/>
    <s v="United States"/>
    <s v="San Francisco"/>
    <x v="1"/>
    <n v="94122"/>
    <x v="1"/>
    <x v="630"/>
    <x v="1"/>
    <x v="10"/>
    <x v="630"/>
    <n v="12.84"/>
    <n v="3"/>
    <n v="0"/>
    <n v="5.7779999999999996"/>
    <x v="5"/>
  </r>
  <r>
    <n v="4555"/>
    <x v="2254"/>
    <s v="27/2/2016"/>
    <x v="575"/>
    <x v="0"/>
    <x v="518"/>
    <s v="Eric Barreto"/>
    <x v="0"/>
    <s v="United States"/>
    <s v="La Crosse"/>
    <x v="6"/>
    <n v="54601"/>
    <x v="2"/>
    <x v="92"/>
    <x v="1"/>
    <x v="8"/>
    <x v="92"/>
    <n v="56.82"/>
    <n v="3"/>
    <n v="0"/>
    <n v="28.41"/>
    <x v="0"/>
  </r>
  <r>
    <n v="4556"/>
    <x v="2255"/>
    <s v="23/3/2015"/>
    <x v="211"/>
    <x v="2"/>
    <x v="495"/>
    <s v="Sheri Gordon"/>
    <x v="0"/>
    <s v="United States"/>
    <s v="Florence"/>
    <x v="20"/>
    <n v="29501"/>
    <x v="0"/>
    <x v="550"/>
    <x v="1"/>
    <x v="13"/>
    <x v="128"/>
    <n v="31.56"/>
    <n v="4"/>
    <n v="0"/>
    <n v="14.202"/>
    <x v="0"/>
  </r>
  <r>
    <n v="4557"/>
    <x v="2255"/>
    <s v="23/3/2015"/>
    <x v="211"/>
    <x v="2"/>
    <x v="495"/>
    <s v="Sheri Gordon"/>
    <x v="0"/>
    <s v="United States"/>
    <s v="Florence"/>
    <x v="20"/>
    <n v="29501"/>
    <x v="0"/>
    <x v="700"/>
    <x v="1"/>
    <x v="4"/>
    <x v="700"/>
    <n v="27.92"/>
    <n v="4"/>
    <n v="0"/>
    <n v="0.55840000000000001"/>
    <x v="0"/>
  </r>
  <r>
    <n v="4558"/>
    <x v="2256"/>
    <s v="21/10/2017"/>
    <x v="980"/>
    <x v="1"/>
    <x v="444"/>
    <s v="Natalie DeCherney"/>
    <x v="0"/>
    <s v="United States"/>
    <s v="Glendale"/>
    <x v="16"/>
    <n v="85301"/>
    <x v="1"/>
    <x v="697"/>
    <x v="1"/>
    <x v="8"/>
    <x v="697"/>
    <n v="8.5589999999999993"/>
    <n v="1"/>
    <n v="0.7"/>
    <n v="-6.5618999999999996"/>
    <x v="2"/>
  </r>
  <r>
    <n v="4559"/>
    <x v="2257"/>
    <s v="31/12/2014"/>
    <x v="1061"/>
    <x v="1"/>
    <x v="698"/>
    <s v="Candace McMahon"/>
    <x v="1"/>
    <s v="United States"/>
    <s v="El Paso"/>
    <x v="5"/>
    <n v="79907"/>
    <x v="2"/>
    <x v="1503"/>
    <x v="1"/>
    <x v="12"/>
    <x v="153"/>
    <n v="49.567999999999998"/>
    <n v="2"/>
    <n v="0.2"/>
    <n v="17.968399999999999"/>
    <x v="3"/>
  </r>
  <r>
    <n v="4560"/>
    <x v="2258"/>
    <s v="5/5/2014"/>
    <x v="449"/>
    <x v="2"/>
    <x v="12"/>
    <s v="Emily Burns"/>
    <x v="0"/>
    <s v="United States"/>
    <s v="San Antonio"/>
    <x v="5"/>
    <n v="78207"/>
    <x v="2"/>
    <x v="64"/>
    <x v="0"/>
    <x v="1"/>
    <x v="64"/>
    <n v="127.869"/>
    <n v="3"/>
    <n v="0.3"/>
    <n v="-9.1334999999999997"/>
    <x v="0"/>
  </r>
  <r>
    <n v="4561"/>
    <x v="2259"/>
    <s v="4/12/2015"/>
    <x v="234"/>
    <x v="0"/>
    <x v="447"/>
    <s v="Harry Marie"/>
    <x v="1"/>
    <s v="United States"/>
    <s v="Los Angeles"/>
    <x v="1"/>
    <n v="90049"/>
    <x v="1"/>
    <x v="231"/>
    <x v="1"/>
    <x v="12"/>
    <x v="232"/>
    <n v="271.44"/>
    <n v="3"/>
    <n v="0"/>
    <n v="122.148"/>
    <x v="3"/>
  </r>
  <r>
    <n v="4562"/>
    <x v="2259"/>
    <s v="4/12/2015"/>
    <x v="234"/>
    <x v="0"/>
    <x v="447"/>
    <s v="Harry Marie"/>
    <x v="1"/>
    <s v="United States"/>
    <s v="Los Angeles"/>
    <x v="1"/>
    <n v="90049"/>
    <x v="1"/>
    <x v="1676"/>
    <x v="2"/>
    <x v="7"/>
    <x v="1664"/>
    <n v="110.352"/>
    <n v="3"/>
    <n v="0.2"/>
    <n v="8.2764000000000006"/>
    <x v="3"/>
  </r>
  <r>
    <n v="4563"/>
    <x v="2259"/>
    <s v="4/12/2015"/>
    <x v="234"/>
    <x v="0"/>
    <x v="447"/>
    <s v="Harry Marie"/>
    <x v="1"/>
    <s v="United States"/>
    <s v="Los Angeles"/>
    <x v="1"/>
    <n v="90049"/>
    <x v="1"/>
    <x v="1677"/>
    <x v="0"/>
    <x v="5"/>
    <x v="1665"/>
    <n v="36.4"/>
    <n v="5"/>
    <n v="0"/>
    <n v="13.832000000000001"/>
    <x v="3"/>
  </r>
  <r>
    <n v="4564"/>
    <x v="2260"/>
    <s v="26/9/2017"/>
    <x v="420"/>
    <x v="1"/>
    <x v="319"/>
    <s v="Sanjit Jacobs"/>
    <x v="2"/>
    <s v="United States"/>
    <s v="Miramar"/>
    <x v="2"/>
    <n v="33023"/>
    <x v="0"/>
    <x v="1585"/>
    <x v="0"/>
    <x v="1"/>
    <x v="1576"/>
    <n v="419.13600000000002"/>
    <n v="4"/>
    <n v="0.2"/>
    <n v="-57.6312"/>
    <x v="1"/>
  </r>
  <r>
    <n v="4565"/>
    <x v="2261"/>
    <s v="9/12/2014"/>
    <x v="467"/>
    <x v="1"/>
    <x v="678"/>
    <s v="Dario Medina"/>
    <x v="1"/>
    <s v="United States"/>
    <s v="Mesa"/>
    <x v="16"/>
    <n v="85204"/>
    <x v="1"/>
    <x v="1018"/>
    <x v="1"/>
    <x v="4"/>
    <x v="1009"/>
    <n v="100.70399999999999"/>
    <n v="6"/>
    <n v="0.2"/>
    <n v="-1.2587999999999999"/>
    <x v="3"/>
  </r>
  <r>
    <n v="4566"/>
    <x v="2262"/>
    <s v="3/12/2017"/>
    <x v="235"/>
    <x v="1"/>
    <x v="430"/>
    <s v="Matt Collins"/>
    <x v="0"/>
    <s v="United States"/>
    <s v="Fayetteville"/>
    <x v="3"/>
    <n v="28314"/>
    <x v="0"/>
    <x v="551"/>
    <x v="1"/>
    <x v="9"/>
    <x v="550"/>
    <n v="45.216000000000001"/>
    <n v="3"/>
    <n v="0.2"/>
    <n v="4.5216000000000003"/>
    <x v="2"/>
  </r>
  <r>
    <n v="4567"/>
    <x v="2262"/>
    <s v="3/12/2017"/>
    <x v="235"/>
    <x v="1"/>
    <x v="430"/>
    <s v="Matt Collins"/>
    <x v="0"/>
    <s v="United States"/>
    <s v="Fayetteville"/>
    <x v="3"/>
    <n v="28314"/>
    <x v="0"/>
    <x v="1399"/>
    <x v="1"/>
    <x v="8"/>
    <x v="1386"/>
    <n v="28.782"/>
    <n v="6"/>
    <n v="0.7"/>
    <n v="-21.1068"/>
    <x v="2"/>
  </r>
  <r>
    <n v="4568"/>
    <x v="2262"/>
    <s v="3/12/2017"/>
    <x v="235"/>
    <x v="1"/>
    <x v="430"/>
    <s v="Matt Collins"/>
    <x v="0"/>
    <s v="United States"/>
    <s v="Fayetteville"/>
    <x v="3"/>
    <n v="28314"/>
    <x v="0"/>
    <x v="827"/>
    <x v="1"/>
    <x v="10"/>
    <x v="823"/>
    <n v="24.448"/>
    <n v="4"/>
    <n v="0.2"/>
    <n v="8.8623999999999992"/>
    <x v="2"/>
  </r>
  <r>
    <n v="4569"/>
    <x v="2263"/>
    <s v="8/11/2015"/>
    <x v="681"/>
    <x v="1"/>
    <x v="551"/>
    <s v="Duane Benoit"/>
    <x v="0"/>
    <s v="United States"/>
    <s v="Houston"/>
    <x v="5"/>
    <n v="77095"/>
    <x v="2"/>
    <x v="44"/>
    <x v="1"/>
    <x v="8"/>
    <x v="44"/>
    <n v="10.476000000000001"/>
    <n v="6"/>
    <n v="0.8"/>
    <n v="-17.285399999999999"/>
    <x v="3"/>
  </r>
  <r>
    <n v="4570"/>
    <x v="2264"/>
    <s v="19/4/2014"/>
    <x v="1062"/>
    <x v="0"/>
    <x v="376"/>
    <s v="Nicole Fjeld"/>
    <x v="2"/>
    <s v="United States"/>
    <s v="San Jose"/>
    <x v="1"/>
    <n v="95123"/>
    <x v="1"/>
    <x v="216"/>
    <x v="0"/>
    <x v="5"/>
    <x v="1579"/>
    <n v="76.14"/>
    <n v="3"/>
    <n v="0"/>
    <n v="26.649000000000001"/>
    <x v="4"/>
  </r>
  <r>
    <n v="4571"/>
    <x v="2265"/>
    <s v="25/5/2015"/>
    <x v="673"/>
    <x v="0"/>
    <x v="134"/>
    <s v="Nathan Mautz"/>
    <x v="2"/>
    <s v="United States"/>
    <s v="Wichita"/>
    <x v="41"/>
    <n v="67212"/>
    <x v="2"/>
    <x v="1658"/>
    <x v="1"/>
    <x v="6"/>
    <x v="1646"/>
    <n v="21.24"/>
    <n v="3"/>
    <n v="0"/>
    <n v="8.0711999999999993"/>
    <x v="4"/>
  </r>
  <r>
    <n v="4572"/>
    <x v="2265"/>
    <s v="25/5/2015"/>
    <x v="673"/>
    <x v="0"/>
    <x v="134"/>
    <s v="Nathan Mautz"/>
    <x v="2"/>
    <s v="United States"/>
    <s v="Wichita"/>
    <x v="41"/>
    <n v="67212"/>
    <x v="2"/>
    <x v="1242"/>
    <x v="1"/>
    <x v="8"/>
    <x v="1225"/>
    <n v="127.96"/>
    <n v="2"/>
    <n v="0"/>
    <n v="60.141199999999998"/>
    <x v="4"/>
  </r>
  <r>
    <n v="4573"/>
    <x v="2266"/>
    <s v="17/7/2017"/>
    <x v="804"/>
    <x v="1"/>
    <x v="437"/>
    <s v="Alejandro Ballentine"/>
    <x v="2"/>
    <s v="United States"/>
    <s v="Los Angeles"/>
    <x v="1"/>
    <n v="90036"/>
    <x v="1"/>
    <x v="851"/>
    <x v="2"/>
    <x v="16"/>
    <x v="844"/>
    <n v="479.98399999999998"/>
    <n v="2"/>
    <n v="0.2"/>
    <n v="89.997"/>
    <x v="1"/>
  </r>
  <r>
    <n v="4574"/>
    <x v="2267"/>
    <s v="12/12/2016"/>
    <x v="1063"/>
    <x v="1"/>
    <x v="377"/>
    <s v="Matthew Grinstein"/>
    <x v="2"/>
    <s v="United States"/>
    <s v="Jackson"/>
    <x v="12"/>
    <n v="49201"/>
    <x v="2"/>
    <x v="539"/>
    <x v="2"/>
    <x v="7"/>
    <x v="539"/>
    <n v="657.93"/>
    <n v="7"/>
    <n v="0"/>
    <n v="184.22040000000001"/>
    <x v="5"/>
  </r>
  <r>
    <n v="4575"/>
    <x v="2267"/>
    <s v="12/12/2016"/>
    <x v="1063"/>
    <x v="1"/>
    <x v="377"/>
    <s v="Matthew Grinstein"/>
    <x v="2"/>
    <s v="United States"/>
    <s v="Jackson"/>
    <x v="12"/>
    <n v="49201"/>
    <x v="2"/>
    <x v="904"/>
    <x v="0"/>
    <x v="5"/>
    <x v="896"/>
    <n v="33.479999999999997"/>
    <n v="4"/>
    <n v="0"/>
    <n v="8.7048000000000005"/>
    <x v="5"/>
  </r>
  <r>
    <n v="4576"/>
    <x v="2267"/>
    <s v="12/12/2016"/>
    <x v="1063"/>
    <x v="1"/>
    <x v="377"/>
    <s v="Matthew Grinstein"/>
    <x v="2"/>
    <s v="United States"/>
    <s v="Jackson"/>
    <x v="12"/>
    <n v="49201"/>
    <x v="2"/>
    <x v="324"/>
    <x v="1"/>
    <x v="6"/>
    <x v="324"/>
    <n v="13.9"/>
    <n v="5"/>
    <n v="0"/>
    <n v="3.6139999999999999"/>
    <x v="5"/>
  </r>
  <r>
    <n v="4577"/>
    <x v="2267"/>
    <s v="12/12/2016"/>
    <x v="1063"/>
    <x v="1"/>
    <x v="377"/>
    <s v="Matthew Grinstein"/>
    <x v="2"/>
    <s v="United States"/>
    <s v="Jackson"/>
    <x v="12"/>
    <n v="49201"/>
    <x v="2"/>
    <x v="1678"/>
    <x v="1"/>
    <x v="4"/>
    <x v="1666"/>
    <n v="26.86"/>
    <n v="2"/>
    <n v="0"/>
    <n v="6.7149999999999999"/>
    <x v="5"/>
  </r>
  <r>
    <n v="4578"/>
    <x v="2268"/>
    <s v="11/4/2014"/>
    <x v="1064"/>
    <x v="1"/>
    <x v="339"/>
    <s v="Sanjit Engle"/>
    <x v="0"/>
    <s v="United States"/>
    <s v="Lewiston"/>
    <x v="45"/>
    <n v="83501"/>
    <x v="1"/>
    <x v="1224"/>
    <x v="1"/>
    <x v="8"/>
    <x v="1208"/>
    <n v="9.5839999999999996"/>
    <n v="1"/>
    <n v="0.2"/>
    <n v="3.3544"/>
    <x v="3"/>
  </r>
  <r>
    <n v="4579"/>
    <x v="2269"/>
    <s v="9/6/2015"/>
    <x v="1065"/>
    <x v="1"/>
    <x v="326"/>
    <s v="Anthony Garverick"/>
    <x v="2"/>
    <s v="United States"/>
    <s v="Hampton"/>
    <x v="17"/>
    <n v="23666"/>
    <x v="0"/>
    <x v="443"/>
    <x v="1"/>
    <x v="8"/>
    <x v="443"/>
    <n v="113.1"/>
    <n v="3"/>
    <n v="0"/>
    <n v="56.55"/>
    <x v="5"/>
  </r>
  <r>
    <n v="4580"/>
    <x v="2270"/>
    <s v="27/7/2014"/>
    <x v="978"/>
    <x v="1"/>
    <x v="442"/>
    <s v="Aaron Smayling"/>
    <x v="1"/>
    <s v="United States"/>
    <s v="New York City"/>
    <x v="15"/>
    <n v="10035"/>
    <x v="3"/>
    <x v="1679"/>
    <x v="1"/>
    <x v="10"/>
    <x v="1667"/>
    <n v="65.78"/>
    <n v="11"/>
    <n v="0"/>
    <n v="32.232199999999999"/>
    <x v="5"/>
  </r>
  <r>
    <n v="4581"/>
    <x v="2271"/>
    <s v="31/7/2015"/>
    <x v="1066"/>
    <x v="1"/>
    <x v="153"/>
    <s v="Allen Rosenblatt"/>
    <x v="1"/>
    <s v="United States"/>
    <s v="Hattiesburg"/>
    <x v="35"/>
    <n v="39401"/>
    <x v="0"/>
    <x v="240"/>
    <x v="2"/>
    <x v="11"/>
    <x v="241"/>
    <n v="239.7"/>
    <n v="6"/>
    <n v="0"/>
    <n v="105.468"/>
    <x v="5"/>
  </r>
  <r>
    <n v="4582"/>
    <x v="2272"/>
    <s v="19/9/2016"/>
    <x v="42"/>
    <x v="2"/>
    <x v="399"/>
    <s v="Anne Pryor"/>
    <x v="2"/>
    <s v="United States"/>
    <s v="Philadelphia"/>
    <x v="9"/>
    <n v="19140"/>
    <x v="3"/>
    <x v="1680"/>
    <x v="0"/>
    <x v="5"/>
    <x v="1668"/>
    <n v="25.632000000000001"/>
    <n v="3"/>
    <n v="0.2"/>
    <n v="3.8448000000000002"/>
    <x v="0"/>
  </r>
  <r>
    <n v="4583"/>
    <x v="2273"/>
    <s v="10/6/2016"/>
    <x v="841"/>
    <x v="2"/>
    <x v="677"/>
    <s v="Joy Bell-"/>
    <x v="0"/>
    <s v="United States"/>
    <s v="Philadelphia"/>
    <x v="9"/>
    <n v="19140"/>
    <x v="3"/>
    <x v="1647"/>
    <x v="1"/>
    <x v="2"/>
    <x v="1636"/>
    <n v="23.616"/>
    <n v="8"/>
    <n v="0.2"/>
    <n v="7.9703999999999997"/>
    <x v="4"/>
  </r>
  <r>
    <n v="4584"/>
    <x v="2274"/>
    <s v="26/8/2016"/>
    <x v="267"/>
    <x v="0"/>
    <x v="747"/>
    <s v="Tom Stivers"/>
    <x v="1"/>
    <s v="United States"/>
    <s v="Los Angeles"/>
    <x v="1"/>
    <n v="90045"/>
    <x v="1"/>
    <x v="105"/>
    <x v="1"/>
    <x v="6"/>
    <x v="105"/>
    <n v="8.26"/>
    <n v="2"/>
    <n v="0"/>
    <n v="3.7995999999999999"/>
    <x v="4"/>
  </r>
  <r>
    <n v="4585"/>
    <x v="2275"/>
    <s v="2/11/2017"/>
    <x v="276"/>
    <x v="0"/>
    <x v="644"/>
    <s v="Nancy Lomonaco"/>
    <x v="2"/>
    <s v="United States"/>
    <s v="Danville"/>
    <x v="1"/>
    <n v="94526"/>
    <x v="1"/>
    <x v="466"/>
    <x v="1"/>
    <x v="12"/>
    <x v="467"/>
    <n v="76.58"/>
    <n v="7"/>
    <n v="0"/>
    <n v="38.29"/>
    <x v="4"/>
  </r>
  <r>
    <n v="4586"/>
    <x v="2275"/>
    <s v="2/11/2017"/>
    <x v="276"/>
    <x v="0"/>
    <x v="644"/>
    <s v="Nancy Lomonaco"/>
    <x v="2"/>
    <s v="United States"/>
    <s v="Danville"/>
    <x v="1"/>
    <n v="94526"/>
    <x v="1"/>
    <x v="1273"/>
    <x v="1"/>
    <x v="6"/>
    <x v="1258"/>
    <n v="8.8000000000000007"/>
    <n v="5"/>
    <n v="0"/>
    <n v="4.2240000000000002"/>
    <x v="4"/>
  </r>
  <r>
    <n v="4587"/>
    <x v="2275"/>
    <s v="2/11/2017"/>
    <x v="276"/>
    <x v="0"/>
    <x v="644"/>
    <s v="Nancy Lomonaco"/>
    <x v="2"/>
    <s v="United States"/>
    <s v="Danville"/>
    <x v="1"/>
    <n v="94526"/>
    <x v="1"/>
    <x v="1681"/>
    <x v="1"/>
    <x v="8"/>
    <x v="1669"/>
    <n v="590.35199999999998"/>
    <n v="6"/>
    <n v="0.2"/>
    <n v="206.6232"/>
    <x v="4"/>
  </r>
  <r>
    <n v="4588"/>
    <x v="2275"/>
    <s v="2/11/2017"/>
    <x v="276"/>
    <x v="0"/>
    <x v="644"/>
    <s v="Nancy Lomonaco"/>
    <x v="2"/>
    <s v="United States"/>
    <s v="Danville"/>
    <x v="1"/>
    <n v="94526"/>
    <x v="1"/>
    <x v="802"/>
    <x v="1"/>
    <x v="13"/>
    <x v="800"/>
    <n v="5.58"/>
    <n v="3"/>
    <n v="0"/>
    <n v="0.16739999999999999"/>
    <x v="4"/>
  </r>
  <r>
    <n v="4589"/>
    <x v="2275"/>
    <s v="2/11/2017"/>
    <x v="276"/>
    <x v="0"/>
    <x v="644"/>
    <s v="Nancy Lomonaco"/>
    <x v="2"/>
    <s v="United States"/>
    <s v="Danville"/>
    <x v="1"/>
    <n v="94526"/>
    <x v="1"/>
    <x v="1682"/>
    <x v="0"/>
    <x v="5"/>
    <x v="1670"/>
    <n v="25.02"/>
    <n v="3"/>
    <n v="0"/>
    <n v="10.5084"/>
    <x v="4"/>
  </r>
  <r>
    <n v="4590"/>
    <x v="2275"/>
    <s v="2/11/2017"/>
    <x v="276"/>
    <x v="0"/>
    <x v="644"/>
    <s v="Nancy Lomonaco"/>
    <x v="2"/>
    <s v="United States"/>
    <s v="Danville"/>
    <x v="1"/>
    <n v="94526"/>
    <x v="1"/>
    <x v="557"/>
    <x v="1"/>
    <x v="4"/>
    <x v="556"/>
    <n v="452.55"/>
    <n v="7"/>
    <n v="0"/>
    <n v="22.627500000000001"/>
    <x v="4"/>
  </r>
  <r>
    <n v="4591"/>
    <x v="2276"/>
    <s v="26/12/2016"/>
    <x v="844"/>
    <x v="1"/>
    <x v="305"/>
    <s v="Mike Caudle"/>
    <x v="1"/>
    <s v="United States"/>
    <s v="Los Angeles"/>
    <x v="1"/>
    <n v="90004"/>
    <x v="1"/>
    <x v="1280"/>
    <x v="1"/>
    <x v="14"/>
    <x v="1265"/>
    <n v="17.760000000000002"/>
    <n v="2"/>
    <n v="0"/>
    <n v="4.9728000000000003"/>
    <x v="3"/>
  </r>
  <r>
    <n v="4592"/>
    <x v="2276"/>
    <s v="26/12/2016"/>
    <x v="844"/>
    <x v="1"/>
    <x v="305"/>
    <s v="Mike Caudle"/>
    <x v="1"/>
    <s v="United States"/>
    <s v="Los Angeles"/>
    <x v="1"/>
    <n v="90004"/>
    <x v="1"/>
    <x v="7"/>
    <x v="2"/>
    <x v="7"/>
    <x v="7"/>
    <n v="302.38400000000001"/>
    <n v="2"/>
    <n v="0.2"/>
    <n v="30.238399999999999"/>
    <x v="3"/>
  </r>
  <r>
    <n v="4593"/>
    <x v="2276"/>
    <s v="26/12/2016"/>
    <x v="844"/>
    <x v="1"/>
    <x v="305"/>
    <s v="Mike Caudle"/>
    <x v="1"/>
    <s v="United States"/>
    <s v="Los Angeles"/>
    <x v="1"/>
    <n v="90004"/>
    <x v="1"/>
    <x v="1534"/>
    <x v="0"/>
    <x v="1"/>
    <x v="1522"/>
    <n v="146.352"/>
    <n v="3"/>
    <n v="0.2"/>
    <n v="-5.4882"/>
    <x v="3"/>
  </r>
  <r>
    <n v="4594"/>
    <x v="2276"/>
    <s v="26/12/2016"/>
    <x v="844"/>
    <x v="1"/>
    <x v="305"/>
    <s v="Mike Caudle"/>
    <x v="1"/>
    <s v="United States"/>
    <s v="Los Angeles"/>
    <x v="1"/>
    <n v="90004"/>
    <x v="1"/>
    <x v="1683"/>
    <x v="1"/>
    <x v="9"/>
    <x v="1671"/>
    <n v="7.9"/>
    <n v="2"/>
    <n v="0"/>
    <n v="2.0539999999999998"/>
    <x v="3"/>
  </r>
  <r>
    <n v="4595"/>
    <x v="2276"/>
    <s v="26/12/2016"/>
    <x v="844"/>
    <x v="1"/>
    <x v="305"/>
    <s v="Mike Caudle"/>
    <x v="1"/>
    <s v="United States"/>
    <s v="Los Angeles"/>
    <x v="1"/>
    <n v="90004"/>
    <x v="1"/>
    <x v="215"/>
    <x v="0"/>
    <x v="3"/>
    <x v="216"/>
    <n v="902.71199999999999"/>
    <n v="3"/>
    <n v="0.2"/>
    <n v="33.851700000000001"/>
    <x v="3"/>
  </r>
  <r>
    <n v="4596"/>
    <x v="2276"/>
    <s v="26/12/2016"/>
    <x v="844"/>
    <x v="1"/>
    <x v="305"/>
    <s v="Mike Caudle"/>
    <x v="1"/>
    <s v="United States"/>
    <s v="Los Angeles"/>
    <x v="1"/>
    <n v="90004"/>
    <x v="1"/>
    <x v="646"/>
    <x v="1"/>
    <x v="6"/>
    <x v="646"/>
    <n v="53.97"/>
    <n v="3"/>
    <n v="0"/>
    <n v="15.111599999999999"/>
    <x v="3"/>
  </r>
  <r>
    <n v="4597"/>
    <x v="2277"/>
    <s v="5/12/2016"/>
    <x v="5"/>
    <x v="0"/>
    <x v="679"/>
    <s v="Tony Chapman"/>
    <x v="2"/>
    <s v="United States"/>
    <s v="Washington"/>
    <x v="40"/>
    <n v="20016"/>
    <x v="3"/>
    <x v="753"/>
    <x v="1"/>
    <x v="6"/>
    <x v="751"/>
    <n v="33.92"/>
    <n v="8"/>
    <n v="0"/>
    <n v="13.2288"/>
    <x v="3"/>
  </r>
  <r>
    <n v="4598"/>
    <x v="2278"/>
    <s v="28/8/2017"/>
    <x v="153"/>
    <x v="1"/>
    <x v="377"/>
    <s v="Matthew Grinstein"/>
    <x v="2"/>
    <s v="United States"/>
    <s v="Milwaukee"/>
    <x v="6"/>
    <n v="53209"/>
    <x v="2"/>
    <x v="515"/>
    <x v="1"/>
    <x v="14"/>
    <x v="515"/>
    <n v="21.81"/>
    <n v="3"/>
    <n v="0"/>
    <n v="5.8887"/>
    <x v="1"/>
  </r>
  <r>
    <n v="4599"/>
    <x v="2278"/>
    <s v="28/8/2017"/>
    <x v="153"/>
    <x v="1"/>
    <x v="377"/>
    <s v="Matthew Grinstein"/>
    <x v="2"/>
    <s v="United States"/>
    <s v="Milwaukee"/>
    <x v="6"/>
    <n v="53209"/>
    <x v="2"/>
    <x v="1549"/>
    <x v="1"/>
    <x v="9"/>
    <x v="1537"/>
    <n v="91.6"/>
    <n v="5"/>
    <n v="0"/>
    <n v="26.564"/>
    <x v="1"/>
  </r>
  <r>
    <n v="4600"/>
    <x v="2279"/>
    <s v="16/7/2015"/>
    <x v="532"/>
    <x v="1"/>
    <x v="450"/>
    <s v="Michael Granlund"/>
    <x v="2"/>
    <s v="United States"/>
    <s v="Baltimore"/>
    <x v="39"/>
    <n v="21215"/>
    <x v="3"/>
    <x v="531"/>
    <x v="0"/>
    <x v="1"/>
    <x v="531"/>
    <n v="150.97999999999999"/>
    <n v="1"/>
    <n v="0"/>
    <n v="43.784199999999998"/>
    <x v="1"/>
  </r>
  <r>
    <n v="4601"/>
    <x v="2279"/>
    <s v="16/7/2015"/>
    <x v="532"/>
    <x v="1"/>
    <x v="450"/>
    <s v="Michael Granlund"/>
    <x v="2"/>
    <s v="United States"/>
    <s v="Baltimore"/>
    <x v="39"/>
    <n v="21215"/>
    <x v="3"/>
    <x v="373"/>
    <x v="1"/>
    <x v="12"/>
    <x v="374"/>
    <n v="137.25"/>
    <n v="9"/>
    <n v="0"/>
    <n v="63.134999999999998"/>
    <x v="1"/>
  </r>
  <r>
    <n v="4602"/>
    <x v="2279"/>
    <s v="16/7/2015"/>
    <x v="532"/>
    <x v="1"/>
    <x v="450"/>
    <s v="Michael Granlund"/>
    <x v="2"/>
    <s v="United States"/>
    <s v="Baltimore"/>
    <x v="39"/>
    <n v="21215"/>
    <x v="3"/>
    <x v="1579"/>
    <x v="1"/>
    <x v="13"/>
    <x v="1570"/>
    <n v="11.52"/>
    <n v="4"/>
    <n v="0"/>
    <n v="5.4143999999999997"/>
    <x v="1"/>
  </r>
  <r>
    <n v="4603"/>
    <x v="2280"/>
    <s v="26/5/2015"/>
    <x v="484"/>
    <x v="0"/>
    <x v="408"/>
    <s v="Ben Ferrer"/>
    <x v="2"/>
    <s v="United States"/>
    <s v="Jacksonville"/>
    <x v="3"/>
    <n v="28540"/>
    <x v="0"/>
    <x v="1274"/>
    <x v="1"/>
    <x v="10"/>
    <x v="1259"/>
    <n v="18.271999999999998"/>
    <n v="1"/>
    <n v="0.2"/>
    <n v="5.9383999999999997"/>
    <x v="0"/>
  </r>
  <r>
    <n v="4604"/>
    <x v="2280"/>
    <s v="26/5/2015"/>
    <x v="484"/>
    <x v="0"/>
    <x v="408"/>
    <s v="Ben Ferrer"/>
    <x v="2"/>
    <s v="United States"/>
    <s v="Jacksonville"/>
    <x v="3"/>
    <n v="28540"/>
    <x v="0"/>
    <x v="1684"/>
    <x v="1"/>
    <x v="10"/>
    <x v="1672"/>
    <n v="153.72800000000001"/>
    <n v="4"/>
    <n v="0.2"/>
    <n v="53.8048"/>
    <x v="0"/>
  </r>
  <r>
    <n v="4605"/>
    <x v="2280"/>
    <s v="26/5/2015"/>
    <x v="484"/>
    <x v="0"/>
    <x v="408"/>
    <s v="Ben Ferrer"/>
    <x v="2"/>
    <s v="United States"/>
    <s v="Jacksonville"/>
    <x v="3"/>
    <n v="28540"/>
    <x v="0"/>
    <x v="661"/>
    <x v="1"/>
    <x v="12"/>
    <x v="661"/>
    <n v="12.224"/>
    <n v="2"/>
    <n v="0.2"/>
    <n v="4.4311999999999996"/>
    <x v="0"/>
  </r>
  <r>
    <n v="4606"/>
    <x v="2280"/>
    <s v="26/5/2015"/>
    <x v="484"/>
    <x v="0"/>
    <x v="408"/>
    <s v="Ben Ferrer"/>
    <x v="2"/>
    <s v="United States"/>
    <s v="Jacksonville"/>
    <x v="3"/>
    <n v="28540"/>
    <x v="0"/>
    <x v="246"/>
    <x v="2"/>
    <x v="11"/>
    <x v="247"/>
    <n v="167.94399999999999"/>
    <n v="7"/>
    <n v="0.2"/>
    <n v="50.383200000000002"/>
    <x v="0"/>
  </r>
  <r>
    <n v="4607"/>
    <x v="2281"/>
    <s v="28/5/2015"/>
    <x v="68"/>
    <x v="1"/>
    <x v="474"/>
    <s v="Maxwell Schwartz"/>
    <x v="0"/>
    <s v="United States"/>
    <s v="Rochester"/>
    <x v="15"/>
    <n v="14609"/>
    <x v="3"/>
    <x v="40"/>
    <x v="2"/>
    <x v="7"/>
    <x v="40"/>
    <n v="45.99"/>
    <n v="1"/>
    <n v="0"/>
    <n v="13.3371"/>
    <x v="3"/>
  </r>
  <r>
    <n v="4608"/>
    <x v="2281"/>
    <s v="28/5/2015"/>
    <x v="68"/>
    <x v="1"/>
    <x v="474"/>
    <s v="Maxwell Schwartz"/>
    <x v="0"/>
    <s v="United States"/>
    <s v="Rochester"/>
    <x v="15"/>
    <n v="14609"/>
    <x v="3"/>
    <x v="518"/>
    <x v="1"/>
    <x v="4"/>
    <x v="518"/>
    <n v="535.41"/>
    <n v="3"/>
    <n v="0"/>
    <n v="160.62299999999999"/>
    <x v="3"/>
  </r>
  <r>
    <n v="4609"/>
    <x v="2281"/>
    <s v="28/5/2015"/>
    <x v="68"/>
    <x v="1"/>
    <x v="474"/>
    <s v="Maxwell Schwartz"/>
    <x v="0"/>
    <s v="United States"/>
    <s v="Rochester"/>
    <x v="15"/>
    <n v="14609"/>
    <x v="3"/>
    <x v="536"/>
    <x v="1"/>
    <x v="8"/>
    <x v="536"/>
    <n v="6.0960000000000001"/>
    <n v="2"/>
    <n v="0.2"/>
    <n v="2.0573999999999999"/>
    <x v="3"/>
  </r>
  <r>
    <n v="4610"/>
    <x v="2281"/>
    <s v="28/5/2015"/>
    <x v="68"/>
    <x v="1"/>
    <x v="474"/>
    <s v="Maxwell Schwartz"/>
    <x v="0"/>
    <s v="United States"/>
    <s v="Rochester"/>
    <x v="15"/>
    <n v="14609"/>
    <x v="3"/>
    <x v="1330"/>
    <x v="1"/>
    <x v="10"/>
    <x v="1315"/>
    <n v="45.36"/>
    <n v="7"/>
    <n v="0"/>
    <n v="21.7728"/>
    <x v="3"/>
  </r>
  <r>
    <n v="4611"/>
    <x v="2282"/>
    <s v="9/11/2017"/>
    <x v="773"/>
    <x v="1"/>
    <x v="32"/>
    <s v="Joel Eaton"/>
    <x v="0"/>
    <s v="United States"/>
    <s v="Oceanside"/>
    <x v="1"/>
    <n v="92054"/>
    <x v="1"/>
    <x v="325"/>
    <x v="0"/>
    <x v="5"/>
    <x v="325"/>
    <n v="47.12"/>
    <n v="8"/>
    <n v="0"/>
    <n v="20.732800000000001"/>
    <x v="3"/>
  </r>
  <r>
    <n v="4612"/>
    <x v="2283"/>
    <s v="24/1/2016"/>
    <x v="1067"/>
    <x v="0"/>
    <x v="428"/>
    <s v="Henry Goldwyn"/>
    <x v="1"/>
    <s v="United States"/>
    <s v="Gulfport"/>
    <x v="35"/>
    <n v="39503"/>
    <x v="0"/>
    <x v="460"/>
    <x v="1"/>
    <x v="8"/>
    <x v="461"/>
    <n v="31.36"/>
    <n v="4"/>
    <n v="0"/>
    <n v="15.68"/>
    <x v="4"/>
  </r>
  <r>
    <n v="4613"/>
    <x v="2284"/>
    <s v="31/12/2016"/>
    <x v="335"/>
    <x v="1"/>
    <x v="212"/>
    <s v="Emily Phan"/>
    <x v="0"/>
    <s v="United States"/>
    <s v="Jacksonville"/>
    <x v="2"/>
    <n v="32216"/>
    <x v="0"/>
    <x v="397"/>
    <x v="1"/>
    <x v="6"/>
    <x v="398"/>
    <n v="47.616"/>
    <n v="3"/>
    <n v="0.2"/>
    <n v="3.5712000000000002"/>
    <x v="5"/>
  </r>
  <r>
    <n v="4614"/>
    <x v="2284"/>
    <s v="31/12/2016"/>
    <x v="335"/>
    <x v="1"/>
    <x v="212"/>
    <s v="Emily Phan"/>
    <x v="0"/>
    <s v="United States"/>
    <s v="Jacksonville"/>
    <x v="2"/>
    <n v="32216"/>
    <x v="0"/>
    <x v="707"/>
    <x v="1"/>
    <x v="10"/>
    <x v="706"/>
    <n v="23.48"/>
    <n v="5"/>
    <n v="0.2"/>
    <n v="8.218"/>
    <x v="5"/>
  </r>
  <r>
    <n v="4615"/>
    <x v="2285"/>
    <s v="5/9/2016"/>
    <x v="165"/>
    <x v="1"/>
    <x v="689"/>
    <s v="Gary Hansen"/>
    <x v="2"/>
    <s v="United States"/>
    <s v="Houston"/>
    <x v="5"/>
    <n v="77070"/>
    <x v="2"/>
    <x v="549"/>
    <x v="1"/>
    <x v="9"/>
    <x v="549"/>
    <n v="62.79"/>
    <n v="3"/>
    <n v="0.8"/>
    <n v="-166.39349999999999"/>
    <x v="3"/>
  </r>
  <r>
    <n v="4616"/>
    <x v="2285"/>
    <s v="5/9/2016"/>
    <x v="165"/>
    <x v="1"/>
    <x v="689"/>
    <s v="Gary Hansen"/>
    <x v="2"/>
    <s v="United States"/>
    <s v="Houston"/>
    <x v="5"/>
    <n v="77070"/>
    <x v="2"/>
    <x v="1432"/>
    <x v="1"/>
    <x v="13"/>
    <x v="1420"/>
    <n v="28.44"/>
    <n v="9"/>
    <n v="0.2"/>
    <n v="4.266"/>
    <x v="3"/>
  </r>
  <r>
    <n v="4617"/>
    <x v="2286"/>
    <s v="4/9/2015"/>
    <x v="216"/>
    <x v="0"/>
    <x v="103"/>
    <s v="David Smith"/>
    <x v="1"/>
    <s v="United States"/>
    <s v="Houston"/>
    <x v="5"/>
    <n v="77095"/>
    <x v="2"/>
    <x v="201"/>
    <x v="2"/>
    <x v="11"/>
    <x v="202"/>
    <n v="134.376"/>
    <n v="3"/>
    <n v="0.2"/>
    <n v="6.7187999999999999"/>
    <x v="0"/>
  </r>
  <r>
    <n v="4618"/>
    <x v="2287"/>
    <s v="21/9/2015"/>
    <x v="1068"/>
    <x v="1"/>
    <x v="274"/>
    <s v="Tracy Hopkins"/>
    <x v="2"/>
    <s v="United States"/>
    <s v="Everett"/>
    <x v="31"/>
    <n v="2149"/>
    <x v="3"/>
    <x v="1538"/>
    <x v="2"/>
    <x v="7"/>
    <x v="1526"/>
    <n v="589.9"/>
    <n v="2"/>
    <n v="0"/>
    <n v="147.47499999999999"/>
    <x v="3"/>
  </r>
  <r>
    <n v="4619"/>
    <x v="2287"/>
    <s v="21/9/2015"/>
    <x v="1068"/>
    <x v="1"/>
    <x v="274"/>
    <s v="Tracy Hopkins"/>
    <x v="2"/>
    <s v="United States"/>
    <s v="Everett"/>
    <x v="31"/>
    <n v="2149"/>
    <x v="3"/>
    <x v="323"/>
    <x v="0"/>
    <x v="1"/>
    <x v="323"/>
    <n v="542.94000000000005"/>
    <n v="3"/>
    <n v="0"/>
    <n v="141.1644"/>
    <x v="3"/>
  </r>
  <r>
    <n v="4620"/>
    <x v="2288"/>
    <s v="24/12/2017"/>
    <x v="209"/>
    <x v="2"/>
    <x v="84"/>
    <s v="Robert Marley"/>
    <x v="2"/>
    <s v="United States"/>
    <s v="Los Angeles"/>
    <x v="1"/>
    <n v="90049"/>
    <x v="1"/>
    <x v="306"/>
    <x v="2"/>
    <x v="16"/>
    <x v="306"/>
    <n v="2879.9520000000002"/>
    <n v="6"/>
    <n v="0.2"/>
    <n v="1007.9832"/>
    <x v="6"/>
  </r>
  <r>
    <n v="4621"/>
    <x v="2288"/>
    <s v="24/12/2017"/>
    <x v="209"/>
    <x v="2"/>
    <x v="84"/>
    <s v="Robert Marley"/>
    <x v="2"/>
    <s v="United States"/>
    <s v="Los Angeles"/>
    <x v="1"/>
    <n v="90049"/>
    <x v="1"/>
    <x v="443"/>
    <x v="1"/>
    <x v="8"/>
    <x v="443"/>
    <n v="90.48"/>
    <n v="3"/>
    <n v="0.2"/>
    <n v="33.93"/>
    <x v="6"/>
  </r>
  <r>
    <n v="4622"/>
    <x v="2289"/>
    <s v="5/10/2015"/>
    <x v="688"/>
    <x v="0"/>
    <x v="245"/>
    <s v="Sylvia Foulston"/>
    <x v="1"/>
    <s v="United States"/>
    <s v="Wilmington"/>
    <x v="13"/>
    <n v="19805"/>
    <x v="3"/>
    <x v="177"/>
    <x v="1"/>
    <x v="4"/>
    <x v="178"/>
    <n v="77.55"/>
    <n v="5"/>
    <n v="0"/>
    <n v="21.713999999999999"/>
    <x v="0"/>
  </r>
  <r>
    <n v="4623"/>
    <x v="2290"/>
    <s v="9/9/2017"/>
    <x v="947"/>
    <x v="1"/>
    <x v="2"/>
    <s v="Sean O'Donnell"/>
    <x v="0"/>
    <s v="United States"/>
    <s v="Columbia"/>
    <x v="18"/>
    <n v="38401"/>
    <x v="0"/>
    <x v="327"/>
    <x v="1"/>
    <x v="14"/>
    <x v="327"/>
    <n v="8.8320000000000007"/>
    <n v="3"/>
    <n v="0.2"/>
    <n v="-1.9872000000000001"/>
    <x v="3"/>
  </r>
  <r>
    <n v="4624"/>
    <x v="2290"/>
    <s v="9/9/2017"/>
    <x v="947"/>
    <x v="1"/>
    <x v="2"/>
    <s v="Sean O'Donnell"/>
    <x v="0"/>
    <s v="United States"/>
    <s v="Columbia"/>
    <x v="18"/>
    <n v="38401"/>
    <x v="0"/>
    <x v="447"/>
    <x v="1"/>
    <x v="10"/>
    <x v="1228"/>
    <n v="177.536"/>
    <n v="4"/>
    <n v="0.2"/>
    <n v="62.137599999999999"/>
    <x v="3"/>
  </r>
  <r>
    <n v="4625"/>
    <x v="2290"/>
    <s v="9/9/2017"/>
    <x v="947"/>
    <x v="1"/>
    <x v="2"/>
    <s v="Sean O'Donnell"/>
    <x v="0"/>
    <s v="United States"/>
    <s v="Columbia"/>
    <x v="18"/>
    <n v="38401"/>
    <x v="0"/>
    <x v="765"/>
    <x v="1"/>
    <x v="4"/>
    <x v="764"/>
    <n v="258.48"/>
    <n v="2"/>
    <n v="0.2"/>
    <n v="-3.2309999999999999"/>
    <x v="3"/>
  </r>
  <r>
    <n v="4626"/>
    <x v="2290"/>
    <s v="9/9/2017"/>
    <x v="947"/>
    <x v="1"/>
    <x v="2"/>
    <s v="Sean O'Donnell"/>
    <x v="0"/>
    <s v="United States"/>
    <s v="Columbia"/>
    <x v="18"/>
    <n v="38401"/>
    <x v="0"/>
    <x v="325"/>
    <x v="0"/>
    <x v="5"/>
    <x v="325"/>
    <n v="14.135999999999999"/>
    <n v="3"/>
    <n v="0.2"/>
    <n v="4.2408000000000001"/>
    <x v="3"/>
  </r>
  <r>
    <n v="4627"/>
    <x v="2291"/>
    <s v="13/11/2016"/>
    <x v="1058"/>
    <x v="1"/>
    <x v="316"/>
    <s v="Cyma Kinney"/>
    <x v="1"/>
    <s v="United States"/>
    <s v="New York City"/>
    <x v="15"/>
    <n v="10011"/>
    <x v="3"/>
    <x v="170"/>
    <x v="1"/>
    <x v="4"/>
    <x v="171"/>
    <n v="77.55"/>
    <n v="5"/>
    <n v="0"/>
    <n v="20.163"/>
    <x v="3"/>
  </r>
  <r>
    <n v="4628"/>
    <x v="2291"/>
    <s v="13/11/2016"/>
    <x v="1058"/>
    <x v="1"/>
    <x v="316"/>
    <s v="Cyma Kinney"/>
    <x v="1"/>
    <s v="United States"/>
    <s v="New York City"/>
    <x v="15"/>
    <n v="10011"/>
    <x v="3"/>
    <x v="253"/>
    <x v="1"/>
    <x v="4"/>
    <x v="254"/>
    <n v="24.88"/>
    <n v="2"/>
    <n v="0"/>
    <n v="6.9664000000000001"/>
    <x v="3"/>
  </r>
  <r>
    <n v="4629"/>
    <x v="2291"/>
    <s v="13/11/2016"/>
    <x v="1058"/>
    <x v="1"/>
    <x v="316"/>
    <s v="Cyma Kinney"/>
    <x v="1"/>
    <s v="United States"/>
    <s v="New York City"/>
    <x v="15"/>
    <n v="10011"/>
    <x v="3"/>
    <x v="1473"/>
    <x v="1"/>
    <x v="6"/>
    <x v="1460"/>
    <n v="140.75"/>
    <n v="5"/>
    <n v="0"/>
    <n v="39.409999999999997"/>
    <x v="3"/>
  </r>
  <r>
    <n v="4630"/>
    <x v="2291"/>
    <s v="13/11/2016"/>
    <x v="1058"/>
    <x v="1"/>
    <x v="316"/>
    <s v="Cyma Kinney"/>
    <x v="1"/>
    <s v="United States"/>
    <s v="New York City"/>
    <x v="15"/>
    <n v="10011"/>
    <x v="3"/>
    <x v="762"/>
    <x v="1"/>
    <x v="4"/>
    <x v="761"/>
    <n v="36.630000000000003"/>
    <n v="3"/>
    <n v="0"/>
    <n v="9.8901000000000003"/>
    <x v="3"/>
  </r>
  <r>
    <n v="4631"/>
    <x v="2292"/>
    <s v="15/10/2015"/>
    <x v="526"/>
    <x v="3"/>
    <x v="315"/>
    <s v="Guy Armstrong"/>
    <x v="0"/>
    <s v="United States"/>
    <s v="Mount Pleasant"/>
    <x v="12"/>
    <n v="48858"/>
    <x v="2"/>
    <x v="1685"/>
    <x v="0"/>
    <x v="5"/>
    <x v="1673"/>
    <n v="17.14"/>
    <n v="2"/>
    <n v="0"/>
    <n v="6.1703999999999999"/>
    <x v="7"/>
  </r>
  <r>
    <n v="4632"/>
    <x v="2293"/>
    <s v="3/8/2017"/>
    <x v="527"/>
    <x v="0"/>
    <x v="232"/>
    <s v="Bruce Degenhardt"/>
    <x v="0"/>
    <s v="United States"/>
    <s v="San Francisco"/>
    <x v="1"/>
    <n v="94122"/>
    <x v="1"/>
    <x v="488"/>
    <x v="1"/>
    <x v="2"/>
    <x v="488"/>
    <n v="51.75"/>
    <n v="5"/>
    <n v="0"/>
    <n v="24.84"/>
    <x v="3"/>
  </r>
  <r>
    <n v="4633"/>
    <x v="2293"/>
    <s v="3/8/2017"/>
    <x v="527"/>
    <x v="0"/>
    <x v="232"/>
    <s v="Bruce Degenhardt"/>
    <x v="0"/>
    <s v="United States"/>
    <s v="San Francisco"/>
    <x v="1"/>
    <n v="94122"/>
    <x v="1"/>
    <x v="479"/>
    <x v="0"/>
    <x v="5"/>
    <x v="480"/>
    <n v="123.96"/>
    <n v="3"/>
    <n v="0"/>
    <n v="11.1564"/>
    <x v="3"/>
  </r>
  <r>
    <n v="4634"/>
    <x v="2294"/>
    <s v="21/8/2015"/>
    <x v="722"/>
    <x v="1"/>
    <x v="103"/>
    <s v="David Smith"/>
    <x v="1"/>
    <s v="United States"/>
    <s v="San Francisco"/>
    <x v="1"/>
    <n v="94122"/>
    <x v="1"/>
    <x v="1686"/>
    <x v="0"/>
    <x v="0"/>
    <x v="1674"/>
    <n v="586.39800000000002"/>
    <n v="6"/>
    <n v="0.15"/>
    <n v="34.494"/>
    <x v="3"/>
  </r>
  <r>
    <n v="4635"/>
    <x v="2294"/>
    <s v="21/8/2015"/>
    <x v="722"/>
    <x v="1"/>
    <x v="103"/>
    <s v="David Smith"/>
    <x v="1"/>
    <s v="United States"/>
    <s v="San Francisco"/>
    <x v="1"/>
    <n v="94122"/>
    <x v="1"/>
    <x v="459"/>
    <x v="1"/>
    <x v="4"/>
    <x v="460"/>
    <n v="80.98"/>
    <n v="1"/>
    <n v="0"/>
    <n v="3.2391999999999999"/>
    <x v="3"/>
  </r>
  <r>
    <n v="4636"/>
    <x v="2295"/>
    <s v="12/3/2017"/>
    <x v="875"/>
    <x v="1"/>
    <x v="510"/>
    <s v="Bill Stewart"/>
    <x v="1"/>
    <s v="United States"/>
    <s v="San Francisco"/>
    <x v="1"/>
    <n v="94122"/>
    <x v="1"/>
    <x v="459"/>
    <x v="1"/>
    <x v="4"/>
    <x v="460"/>
    <n v="242.94"/>
    <n v="3"/>
    <n v="0"/>
    <n v="9.7175999999999991"/>
    <x v="3"/>
  </r>
  <r>
    <n v="4637"/>
    <x v="2296"/>
    <s v="27/4/2017"/>
    <x v="809"/>
    <x v="2"/>
    <x v="275"/>
    <s v="Arthur Prichep"/>
    <x v="0"/>
    <s v="United States"/>
    <s v="Los Angeles"/>
    <x v="1"/>
    <n v="90045"/>
    <x v="1"/>
    <x v="290"/>
    <x v="1"/>
    <x v="6"/>
    <x v="290"/>
    <n v="123.92"/>
    <n v="4"/>
    <n v="0"/>
    <n v="33.458399999999997"/>
    <x v="4"/>
  </r>
  <r>
    <n v="4638"/>
    <x v="2296"/>
    <s v="27/4/2017"/>
    <x v="809"/>
    <x v="2"/>
    <x v="275"/>
    <s v="Arthur Prichep"/>
    <x v="0"/>
    <s v="United States"/>
    <s v="Los Angeles"/>
    <x v="1"/>
    <n v="90045"/>
    <x v="1"/>
    <x v="105"/>
    <x v="1"/>
    <x v="6"/>
    <x v="105"/>
    <n v="12.39"/>
    <n v="3"/>
    <n v="0"/>
    <n v="5.6993999999999998"/>
    <x v="4"/>
  </r>
  <r>
    <n v="4639"/>
    <x v="2296"/>
    <s v="27/4/2017"/>
    <x v="809"/>
    <x v="2"/>
    <x v="275"/>
    <s v="Arthur Prichep"/>
    <x v="0"/>
    <s v="United States"/>
    <s v="Los Angeles"/>
    <x v="1"/>
    <n v="90045"/>
    <x v="1"/>
    <x v="1559"/>
    <x v="1"/>
    <x v="6"/>
    <x v="1549"/>
    <n v="47.3"/>
    <n v="2"/>
    <n v="0"/>
    <n v="12.298"/>
    <x v="4"/>
  </r>
  <r>
    <n v="4640"/>
    <x v="2297"/>
    <s v="11/9/2016"/>
    <x v="1069"/>
    <x v="1"/>
    <x v="535"/>
    <s v="Jill Fjeld"/>
    <x v="0"/>
    <s v="United States"/>
    <s v="Newport News"/>
    <x v="17"/>
    <n v="23602"/>
    <x v="0"/>
    <x v="1687"/>
    <x v="2"/>
    <x v="16"/>
    <x v="1675"/>
    <n v="1599.92"/>
    <n v="8"/>
    <n v="0"/>
    <n v="751.9624"/>
    <x v="3"/>
  </r>
  <r>
    <n v="4641"/>
    <x v="2297"/>
    <s v="11/9/2016"/>
    <x v="1069"/>
    <x v="1"/>
    <x v="535"/>
    <s v="Jill Fjeld"/>
    <x v="0"/>
    <s v="United States"/>
    <s v="Newport News"/>
    <x v="17"/>
    <n v="23602"/>
    <x v="0"/>
    <x v="1475"/>
    <x v="1"/>
    <x v="12"/>
    <x v="1462"/>
    <n v="11.09"/>
    <n v="1"/>
    <n v="0"/>
    <n v="5.4340999999999999"/>
    <x v="3"/>
  </r>
  <r>
    <n v="4642"/>
    <x v="2298"/>
    <s v="22/10/2017"/>
    <x v="188"/>
    <x v="0"/>
    <x v="456"/>
    <s v="Helen Abelman"/>
    <x v="0"/>
    <s v="United States"/>
    <s v="Fort Collins"/>
    <x v="22"/>
    <n v="80525"/>
    <x v="1"/>
    <x v="446"/>
    <x v="1"/>
    <x v="8"/>
    <x v="446"/>
    <n v="3.1680000000000001"/>
    <n v="4"/>
    <n v="0.7"/>
    <n v="-2.5344000000000002"/>
    <x v="4"/>
  </r>
  <r>
    <n v="4643"/>
    <x v="2298"/>
    <s v="22/10/2017"/>
    <x v="188"/>
    <x v="0"/>
    <x v="456"/>
    <s v="Helen Abelman"/>
    <x v="0"/>
    <s v="United States"/>
    <s v="Fort Collins"/>
    <x v="22"/>
    <n v="80525"/>
    <x v="1"/>
    <x v="1688"/>
    <x v="0"/>
    <x v="1"/>
    <x v="1676"/>
    <n v="579.13599999999997"/>
    <n v="4"/>
    <n v="0.2"/>
    <n v="-28.956800000000001"/>
    <x v="4"/>
  </r>
  <r>
    <n v="4644"/>
    <x v="2299"/>
    <s v="2/8/2015"/>
    <x v="1066"/>
    <x v="1"/>
    <x v="476"/>
    <s v="Corey-Lock"/>
    <x v="0"/>
    <s v="United States"/>
    <s v="Seattle"/>
    <x v="4"/>
    <n v="98105"/>
    <x v="1"/>
    <x v="1406"/>
    <x v="1"/>
    <x v="8"/>
    <x v="1393"/>
    <n v="6.3680000000000003"/>
    <n v="2"/>
    <n v="0.2"/>
    <n v="2.1492"/>
    <x v="1"/>
  </r>
  <r>
    <n v="4645"/>
    <x v="2299"/>
    <s v="2/8/2015"/>
    <x v="1066"/>
    <x v="1"/>
    <x v="476"/>
    <s v="Corey-Lock"/>
    <x v="0"/>
    <s v="United States"/>
    <s v="Seattle"/>
    <x v="4"/>
    <n v="98105"/>
    <x v="1"/>
    <x v="1491"/>
    <x v="2"/>
    <x v="15"/>
    <x v="1478"/>
    <n v="558.4"/>
    <n v="2"/>
    <n v="0.2"/>
    <n v="41.88"/>
    <x v="1"/>
  </r>
  <r>
    <n v="4646"/>
    <x v="2300"/>
    <s v="12/8/2016"/>
    <x v="1070"/>
    <x v="1"/>
    <x v="604"/>
    <s v="Becky Castell"/>
    <x v="2"/>
    <s v="United States"/>
    <s v="New York City"/>
    <x v="15"/>
    <n v="10011"/>
    <x v="3"/>
    <x v="405"/>
    <x v="0"/>
    <x v="1"/>
    <x v="406"/>
    <n v="145.76400000000001"/>
    <n v="2"/>
    <n v="0.1"/>
    <n v="-8.0980000000000008"/>
    <x v="1"/>
  </r>
  <r>
    <n v="4647"/>
    <x v="2301"/>
    <s v="30/5/2014"/>
    <x v="1071"/>
    <x v="1"/>
    <x v="225"/>
    <s v="Ellis Ballard"/>
    <x v="1"/>
    <s v="United States"/>
    <s v="Richmond"/>
    <x v="17"/>
    <n v="23223"/>
    <x v="0"/>
    <x v="702"/>
    <x v="1"/>
    <x v="10"/>
    <x v="702"/>
    <n v="13.62"/>
    <n v="3"/>
    <n v="0"/>
    <n v="6.1289999999999996"/>
    <x v="5"/>
  </r>
  <r>
    <n v="4648"/>
    <x v="2302"/>
    <s v="26/4/2016"/>
    <x v="249"/>
    <x v="1"/>
    <x v="748"/>
    <s v="Dennis Bolton"/>
    <x v="2"/>
    <s v="United States"/>
    <s v="New York City"/>
    <x v="15"/>
    <n v="10009"/>
    <x v="3"/>
    <x v="1578"/>
    <x v="0"/>
    <x v="1"/>
    <x v="1569"/>
    <n v="434.64600000000002"/>
    <n v="3"/>
    <n v="0.1"/>
    <n v="62.782200000000003"/>
    <x v="3"/>
  </r>
  <r>
    <n v="4649"/>
    <x v="2303"/>
    <s v="14/5/2017"/>
    <x v="1049"/>
    <x v="1"/>
    <x v="10"/>
    <s v="Ken Black"/>
    <x v="1"/>
    <s v="United States"/>
    <s v="Seattle"/>
    <x v="4"/>
    <n v="98103"/>
    <x v="1"/>
    <x v="1689"/>
    <x v="1"/>
    <x v="10"/>
    <x v="1677"/>
    <n v="440.19"/>
    <n v="9"/>
    <n v="0"/>
    <n v="206.88929999999999"/>
    <x v="3"/>
  </r>
  <r>
    <n v="4650"/>
    <x v="2303"/>
    <s v="14/5/2017"/>
    <x v="1049"/>
    <x v="1"/>
    <x v="10"/>
    <s v="Ken Black"/>
    <x v="1"/>
    <s v="United States"/>
    <s v="Seattle"/>
    <x v="4"/>
    <n v="98103"/>
    <x v="1"/>
    <x v="505"/>
    <x v="1"/>
    <x v="14"/>
    <x v="505"/>
    <n v="64.400000000000006"/>
    <n v="5"/>
    <n v="0"/>
    <n v="1.9319999999999999"/>
    <x v="3"/>
  </r>
  <r>
    <n v="4651"/>
    <x v="2304"/>
    <s v="8/4/2017"/>
    <x v="102"/>
    <x v="1"/>
    <x v="571"/>
    <s v="Adrian Hane"/>
    <x v="2"/>
    <s v="United States"/>
    <s v="San Francisco"/>
    <x v="1"/>
    <n v="94110"/>
    <x v="1"/>
    <x v="1184"/>
    <x v="1"/>
    <x v="10"/>
    <x v="1170"/>
    <n v="244.55"/>
    <n v="5"/>
    <n v="0"/>
    <n v="114.9385"/>
    <x v="1"/>
  </r>
  <r>
    <n v="4652"/>
    <x v="2304"/>
    <s v="8/4/2017"/>
    <x v="102"/>
    <x v="1"/>
    <x v="571"/>
    <s v="Adrian Hane"/>
    <x v="2"/>
    <s v="United States"/>
    <s v="San Francisco"/>
    <x v="1"/>
    <n v="94110"/>
    <x v="1"/>
    <x v="1438"/>
    <x v="1"/>
    <x v="10"/>
    <x v="1426"/>
    <n v="195.76"/>
    <n v="4"/>
    <n v="0"/>
    <n v="97.88"/>
    <x v="1"/>
  </r>
  <r>
    <n v="4653"/>
    <x v="2305"/>
    <s v="17/2/2017"/>
    <x v="318"/>
    <x v="1"/>
    <x v="689"/>
    <s v="Gary Hansen"/>
    <x v="2"/>
    <s v="United States"/>
    <s v="Perth Amboy"/>
    <x v="30"/>
    <n v="8861"/>
    <x v="3"/>
    <x v="1017"/>
    <x v="1"/>
    <x v="10"/>
    <x v="1008"/>
    <n v="11.76"/>
    <n v="2"/>
    <n v="0"/>
    <n v="5.7624000000000004"/>
    <x v="5"/>
  </r>
  <r>
    <n v="4654"/>
    <x v="2305"/>
    <s v="17/2/2017"/>
    <x v="318"/>
    <x v="1"/>
    <x v="689"/>
    <s v="Gary Hansen"/>
    <x v="2"/>
    <s v="United States"/>
    <s v="Perth Amboy"/>
    <x v="30"/>
    <n v="8861"/>
    <x v="3"/>
    <x v="1291"/>
    <x v="1"/>
    <x v="4"/>
    <x v="1277"/>
    <n v="166.45"/>
    <n v="5"/>
    <n v="0"/>
    <n v="39.948"/>
    <x v="5"/>
  </r>
  <r>
    <n v="4655"/>
    <x v="2306"/>
    <s v="24/6/2017"/>
    <x v="356"/>
    <x v="0"/>
    <x v="409"/>
    <s v="Kean Thornton"/>
    <x v="0"/>
    <s v="United States"/>
    <s v="San Francisco"/>
    <x v="1"/>
    <n v="94110"/>
    <x v="1"/>
    <x v="1579"/>
    <x v="1"/>
    <x v="13"/>
    <x v="1570"/>
    <n v="2.88"/>
    <n v="1"/>
    <n v="0"/>
    <n v="1.3535999999999999"/>
    <x v="4"/>
  </r>
  <r>
    <n v="4656"/>
    <x v="2307"/>
    <s v="5/5/2014"/>
    <x v="503"/>
    <x v="1"/>
    <x v="542"/>
    <s v="Katharine Harms"/>
    <x v="1"/>
    <s v="United States"/>
    <s v="Freeport"/>
    <x v="10"/>
    <n v="61032"/>
    <x v="2"/>
    <x v="86"/>
    <x v="1"/>
    <x v="4"/>
    <x v="86"/>
    <n v="45.247999999999998"/>
    <n v="2"/>
    <n v="0.2"/>
    <n v="3.9592000000000001"/>
    <x v="3"/>
  </r>
  <r>
    <n v="4657"/>
    <x v="2308"/>
    <s v="3/5/2015"/>
    <x v="531"/>
    <x v="1"/>
    <x v="647"/>
    <s v="Stewart Visinsky"/>
    <x v="0"/>
    <s v="United States"/>
    <s v="Philadelphia"/>
    <x v="9"/>
    <n v="19140"/>
    <x v="3"/>
    <x v="726"/>
    <x v="1"/>
    <x v="6"/>
    <x v="725"/>
    <n v="59.904000000000003"/>
    <n v="2"/>
    <n v="0.2"/>
    <n v="14.2272"/>
    <x v="1"/>
  </r>
  <r>
    <n v="4658"/>
    <x v="2308"/>
    <s v="3/5/2015"/>
    <x v="531"/>
    <x v="1"/>
    <x v="647"/>
    <s v="Stewart Visinsky"/>
    <x v="0"/>
    <s v="United States"/>
    <s v="Philadelphia"/>
    <x v="9"/>
    <n v="19140"/>
    <x v="3"/>
    <x v="667"/>
    <x v="1"/>
    <x v="9"/>
    <x v="667"/>
    <n v="23.696000000000002"/>
    <n v="2"/>
    <n v="0.2"/>
    <n v="6.5164"/>
    <x v="1"/>
  </r>
  <r>
    <n v="4659"/>
    <x v="2308"/>
    <s v="3/5/2015"/>
    <x v="531"/>
    <x v="1"/>
    <x v="647"/>
    <s v="Stewart Visinsky"/>
    <x v="0"/>
    <s v="United States"/>
    <s v="Philadelphia"/>
    <x v="9"/>
    <n v="19140"/>
    <x v="3"/>
    <x v="388"/>
    <x v="1"/>
    <x v="10"/>
    <x v="389"/>
    <n v="7.968"/>
    <n v="2"/>
    <n v="0.2"/>
    <n v="2.8883999999999999"/>
    <x v="1"/>
  </r>
  <r>
    <n v="4660"/>
    <x v="2308"/>
    <s v="3/5/2015"/>
    <x v="531"/>
    <x v="1"/>
    <x v="647"/>
    <s v="Stewart Visinsky"/>
    <x v="0"/>
    <s v="United States"/>
    <s v="Philadelphia"/>
    <x v="9"/>
    <n v="19140"/>
    <x v="3"/>
    <x v="189"/>
    <x v="1"/>
    <x v="9"/>
    <x v="190"/>
    <n v="18.2"/>
    <n v="7"/>
    <n v="0.2"/>
    <n v="2.0474999999999999"/>
    <x v="1"/>
  </r>
  <r>
    <n v="4661"/>
    <x v="2308"/>
    <s v="3/5/2015"/>
    <x v="531"/>
    <x v="1"/>
    <x v="647"/>
    <s v="Stewart Visinsky"/>
    <x v="0"/>
    <s v="United States"/>
    <s v="Philadelphia"/>
    <x v="9"/>
    <n v="19140"/>
    <x v="3"/>
    <x v="1690"/>
    <x v="2"/>
    <x v="11"/>
    <x v="1678"/>
    <n v="27.552"/>
    <n v="3"/>
    <n v="0.2"/>
    <n v="-0.34439999999999998"/>
    <x v="1"/>
  </r>
  <r>
    <n v="4662"/>
    <x v="2308"/>
    <s v="3/5/2015"/>
    <x v="531"/>
    <x v="1"/>
    <x v="647"/>
    <s v="Stewart Visinsky"/>
    <x v="0"/>
    <s v="United States"/>
    <s v="Philadelphia"/>
    <x v="9"/>
    <n v="19140"/>
    <x v="3"/>
    <x v="228"/>
    <x v="0"/>
    <x v="1"/>
    <x v="229"/>
    <n v="844.11599999999999"/>
    <n v="6"/>
    <n v="0.3"/>
    <n v="-36.176400000000001"/>
    <x v="1"/>
  </r>
  <r>
    <n v="4663"/>
    <x v="2308"/>
    <s v="3/5/2015"/>
    <x v="531"/>
    <x v="1"/>
    <x v="647"/>
    <s v="Stewart Visinsky"/>
    <x v="0"/>
    <s v="United States"/>
    <s v="Philadelphia"/>
    <x v="9"/>
    <n v="19140"/>
    <x v="3"/>
    <x v="911"/>
    <x v="1"/>
    <x v="4"/>
    <x v="903"/>
    <n v="76.751999999999995"/>
    <n v="3"/>
    <n v="0.2"/>
    <n v="-9.5939999999999994"/>
    <x v="1"/>
  </r>
  <r>
    <n v="4664"/>
    <x v="2309"/>
    <s v="18/9/2016"/>
    <x v="42"/>
    <x v="1"/>
    <x v="138"/>
    <s v="Patrick O'Brill"/>
    <x v="0"/>
    <s v="United States"/>
    <s v="Jacksonville"/>
    <x v="2"/>
    <n v="32216"/>
    <x v="0"/>
    <x v="547"/>
    <x v="1"/>
    <x v="2"/>
    <x v="547"/>
    <n v="3"/>
    <n v="1"/>
    <n v="0.2"/>
    <n v="1.05"/>
    <x v="1"/>
  </r>
  <r>
    <n v="4665"/>
    <x v="2310"/>
    <s v="22/9/2016"/>
    <x v="750"/>
    <x v="1"/>
    <x v="549"/>
    <s v="Amy Cox"/>
    <x v="0"/>
    <s v="United States"/>
    <s v="Pembroke Pines"/>
    <x v="2"/>
    <n v="33024"/>
    <x v="0"/>
    <x v="757"/>
    <x v="1"/>
    <x v="8"/>
    <x v="755"/>
    <n v="7.5060000000000002"/>
    <n v="9"/>
    <n v="0.7"/>
    <n v="-6.0048000000000004"/>
    <x v="1"/>
  </r>
  <r>
    <n v="4666"/>
    <x v="2310"/>
    <s v="22/9/2016"/>
    <x v="750"/>
    <x v="1"/>
    <x v="549"/>
    <s v="Amy Cox"/>
    <x v="0"/>
    <s v="United States"/>
    <s v="Pembroke Pines"/>
    <x v="2"/>
    <n v="33024"/>
    <x v="0"/>
    <x v="322"/>
    <x v="1"/>
    <x v="2"/>
    <x v="322"/>
    <n v="16.559999999999999"/>
    <n v="2"/>
    <n v="0.2"/>
    <n v="5.7960000000000003"/>
    <x v="1"/>
  </r>
  <r>
    <n v="4667"/>
    <x v="2311"/>
    <s v="10/1/2016"/>
    <x v="1072"/>
    <x v="1"/>
    <x v="10"/>
    <s v="Ken Black"/>
    <x v="1"/>
    <s v="United States"/>
    <s v="Seattle"/>
    <x v="4"/>
    <n v="98115"/>
    <x v="1"/>
    <x v="891"/>
    <x v="0"/>
    <x v="5"/>
    <x v="884"/>
    <n v="79.92"/>
    <n v="4"/>
    <n v="0"/>
    <n v="34.365600000000001"/>
    <x v="2"/>
  </r>
  <r>
    <n v="4668"/>
    <x v="2311"/>
    <s v="10/1/2016"/>
    <x v="1072"/>
    <x v="1"/>
    <x v="10"/>
    <s v="Ken Black"/>
    <x v="1"/>
    <s v="United States"/>
    <s v="Seattle"/>
    <x v="4"/>
    <n v="98115"/>
    <x v="1"/>
    <x v="343"/>
    <x v="2"/>
    <x v="11"/>
    <x v="343"/>
    <n v="69.98"/>
    <n v="2"/>
    <n v="0"/>
    <n v="13.296200000000001"/>
    <x v="2"/>
  </r>
  <r>
    <n v="4669"/>
    <x v="2312"/>
    <s v="6/5/2017"/>
    <x v="676"/>
    <x v="1"/>
    <x v="587"/>
    <s v="Dorothy Badders"/>
    <x v="1"/>
    <s v="United States"/>
    <s v="Fort Worth"/>
    <x v="5"/>
    <n v="76106"/>
    <x v="2"/>
    <x v="555"/>
    <x v="1"/>
    <x v="8"/>
    <x v="554"/>
    <n v="11.06"/>
    <n v="10"/>
    <n v="0.8"/>
    <n v="-18.802"/>
    <x v="3"/>
  </r>
  <r>
    <n v="4670"/>
    <x v="2312"/>
    <s v="6/5/2017"/>
    <x v="676"/>
    <x v="1"/>
    <x v="587"/>
    <s v="Dorothy Badders"/>
    <x v="1"/>
    <s v="United States"/>
    <s v="Fort Worth"/>
    <x v="5"/>
    <n v="76106"/>
    <x v="2"/>
    <x v="419"/>
    <x v="0"/>
    <x v="0"/>
    <x v="419"/>
    <n v="623.46479999999997"/>
    <n v="7"/>
    <n v="0.32"/>
    <n v="-119.1918"/>
    <x v="3"/>
  </r>
  <r>
    <n v="4671"/>
    <x v="2312"/>
    <s v="6/5/2017"/>
    <x v="676"/>
    <x v="1"/>
    <x v="587"/>
    <s v="Dorothy Badders"/>
    <x v="1"/>
    <s v="United States"/>
    <s v="Fort Worth"/>
    <x v="5"/>
    <n v="76106"/>
    <x v="2"/>
    <x v="1662"/>
    <x v="1"/>
    <x v="4"/>
    <x v="1650"/>
    <n v="772.68"/>
    <n v="5"/>
    <n v="0.2"/>
    <n v="-57.951000000000001"/>
    <x v="3"/>
  </r>
  <r>
    <n v="4672"/>
    <x v="2313"/>
    <s v="31/7/2016"/>
    <x v="1011"/>
    <x v="1"/>
    <x v="107"/>
    <s v="Ken Lonsdale"/>
    <x v="0"/>
    <s v="United States"/>
    <s v="Detroit"/>
    <x v="12"/>
    <n v="48205"/>
    <x v="2"/>
    <x v="1152"/>
    <x v="1"/>
    <x v="9"/>
    <x v="1140"/>
    <n v="283.14"/>
    <n v="4"/>
    <n v="0.1"/>
    <n v="72.358000000000004"/>
    <x v="5"/>
  </r>
  <r>
    <n v="4673"/>
    <x v="2313"/>
    <s v="31/7/2016"/>
    <x v="1011"/>
    <x v="1"/>
    <x v="107"/>
    <s v="Ken Lonsdale"/>
    <x v="0"/>
    <s v="United States"/>
    <s v="Detroit"/>
    <x v="12"/>
    <n v="48205"/>
    <x v="2"/>
    <x v="559"/>
    <x v="2"/>
    <x v="7"/>
    <x v="558"/>
    <n v="635.96"/>
    <n v="4"/>
    <n v="0"/>
    <n v="165.34960000000001"/>
    <x v="5"/>
  </r>
  <r>
    <n v="4674"/>
    <x v="2313"/>
    <s v="31/7/2016"/>
    <x v="1011"/>
    <x v="1"/>
    <x v="107"/>
    <s v="Ken Lonsdale"/>
    <x v="0"/>
    <s v="United States"/>
    <s v="Detroit"/>
    <x v="12"/>
    <n v="48205"/>
    <x v="2"/>
    <x v="1270"/>
    <x v="2"/>
    <x v="7"/>
    <x v="1255"/>
    <n v="118.99"/>
    <n v="1"/>
    <n v="0"/>
    <n v="33.3172"/>
    <x v="5"/>
  </r>
  <r>
    <n v="4675"/>
    <x v="2313"/>
    <s v="31/7/2016"/>
    <x v="1011"/>
    <x v="1"/>
    <x v="107"/>
    <s v="Ken Lonsdale"/>
    <x v="0"/>
    <s v="United States"/>
    <s v="Detroit"/>
    <x v="12"/>
    <n v="48205"/>
    <x v="2"/>
    <x v="269"/>
    <x v="0"/>
    <x v="5"/>
    <x v="269"/>
    <n v="272.94"/>
    <n v="3"/>
    <n v="0"/>
    <n v="30.023399999999999"/>
    <x v="5"/>
  </r>
  <r>
    <n v="4676"/>
    <x v="2314"/>
    <s v="27/3/2017"/>
    <x v="655"/>
    <x v="0"/>
    <x v="8"/>
    <s v="Alejandro Grove"/>
    <x v="0"/>
    <s v="United States"/>
    <s v="Philadelphia"/>
    <x v="9"/>
    <n v="19120"/>
    <x v="3"/>
    <x v="1441"/>
    <x v="0"/>
    <x v="5"/>
    <x v="1429"/>
    <n v="15.007999999999999"/>
    <n v="2"/>
    <n v="0.2"/>
    <n v="1.5007999999999999"/>
    <x v="4"/>
  </r>
  <r>
    <n v="4677"/>
    <x v="2315"/>
    <s v="14/3/2014"/>
    <x v="247"/>
    <x v="1"/>
    <x v="639"/>
    <s v="Jason Fortune-"/>
    <x v="0"/>
    <s v="United States"/>
    <s v="Logan"/>
    <x v="7"/>
    <n v="84321"/>
    <x v="1"/>
    <x v="1339"/>
    <x v="1"/>
    <x v="8"/>
    <x v="1324"/>
    <n v="33.088000000000001"/>
    <n v="4"/>
    <n v="0.2"/>
    <n v="11.167199999999999"/>
    <x v="3"/>
  </r>
  <r>
    <n v="4678"/>
    <x v="2315"/>
    <s v="14/3/2014"/>
    <x v="247"/>
    <x v="1"/>
    <x v="639"/>
    <s v="Jason Fortune-"/>
    <x v="0"/>
    <s v="United States"/>
    <s v="Logan"/>
    <x v="7"/>
    <n v="84321"/>
    <x v="1"/>
    <x v="459"/>
    <x v="1"/>
    <x v="4"/>
    <x v="460"/>
    <n v="80.98"/>
    <n v="1"/>
    <n v="0"/>
    <n v="3.2391999999999999"/>
    <x v="3"/>
  </r>
  <r>
    <n v="4679"/>
    <x v="2315"/>
    <s v="14/3/2014"/>
    <x v="247"/>
    <x v="1"/>
    <x v="639"/>
    <s v="Jason Fortune-"/>
    <x v="0"/>
    <s v="United States"/>
    <s v="Logan"/>
    <x v="7"/>
    <n v="84321"/>
    <x v="1"/>
    <x v="1691"/>
    <x v="2"/>
    <x v="11"/>
    <x v="1679"/>
    <n v="82.8"/>
    <n v="12"/>
    <n v="0"/>
    <n v="6.6239999999999997"/>
    <x v="3"/>
  </r>
  <r>
    <n v="4680"/>
    <x v="2315"/>
    <s v="14/3/2014"/>
    <x v="247"/>
    <x v="1"/>
    <x v="639"/>
    <s v="Jason Fortune-"/>
    <x v="0"/>
    <s v="United States"/>
    <s v="Logan"/>
    <x v="7"/>
    <n v="84321"/>
    <x v="1"/>
    <x v="683"/>
    <x v="1"/>
    <x v="4"/>
    <x v="683"/>
    <n v="21.36"/>
    <n v="2"/>
    <n v="0"/>
    <n v="5.7671999999999999"/>
    <x v="3"/>
  </r>
  <r>
    <n v="4681"/>
    <x v="2315"/>
    <s v="14/3/2014"/>
    <x v="247"/>
    <x v="1"/>
    <x v="639"/>
    <s v="Jason Fortune-"/>
    <x v="0"/>
    <s v="United States"/>
    <s v="Logan"/>
    <x v="7"/>
    <n v="84321"/>
    <x v="1"/>
    <x v="1561"/>
    <x v="1"/>
    <x v="8"/>
    <x v="1551"/>
    <n v="62.048000000000002"/>
    <n v="2"/>
    <n v="0.2"/>
    <n v="20.165600000000001"/>
    <x v="3"/>
  </r>
  <r>
    <n v="4682"/>
    <x v="2316"/>
    <s v="14/7/2016"/>
    <x v="461"/>
    <x v="0"/>
    <x v="681"/>
    <s v="Richard Eichhorn"/>
    <x v="0"/>
    <s v="United States"/>
    <s v="Auburn"/>
    <x v="15"/>
    <n v="13021"/>
    <x v="3"/>
    <x v="1321"/>
    <x v="1"/>
    <x v="13"/>
    <x v="1307"/>
    <n v="29.61"/>
    <n v="9"/>
    <n v="0"/>
    <n v="13.3245"/>
    <x v="1"/>
  </r>
  <r>
    <n v="4683"/>
    <x v="2317"/>
    <s v="1/12/2016"/>
    <x v="417"/>
    <x v="3"/>
    <x v="160"/>
    <s v="Mike Vittorini"/>
    <x v="0"/>
    <s v="United States"/>
    <s v="Raleigh"/>
    <x v="3"/>
    <n v="27604"/>
    <x v="0"/>
    <x v="1211"/>
    <x v="2"/>
    <x v="7"/>
    <x v="1196"/>
    <n v="863.928"/>
    <n v="9"/>
    <n v="0.2"/>
    <n v="86.392799999999994"/>
    <x v="7"/>
  </r>
  <r>
    <n v="4684"/>
    <x v="2318"/>
    <s v="29/8/2016"/>
    <x v="143"/>
    <x v="1"/>
    <x v="334"/>
    <s v="George Bell"/>
    <x v="1"/>
    <s v="United States"/>
    <s v="Philadelphia"/>
    <x v="9"/>
    <n v="19120"/>
    <x v="3"/>
    <x v="1529"/>
    <x v="0"/>
    <x v="3"/>
    <x v="1516"/>
    <n v="241.92"/>
    <n v="4"/>
    <n v="0.4"/>
    <n v="-56.448"/>
    <x v="3"/>
  </r>
  <r>
    <n v="4685"/>
    <x v="2318"/>
    <s v="29/8/2016"/>
    <x v="143"/>
    <x v="1"/>
    <x v="334"/>
    <s v="George Bell"/>
    <x v="1"/>
    <s v="United States"/>
    <s v="Philadelphia"/>
    <x v="9"/>
    <n v="19120"/>
    <x v="3"/>
    <x v="1632"/>
    <x v="0"/>
    <x v="0"/>
    <x v="1622"/>
    <n v="163.88"/>
    <n v="4"/>
    <n v="0.5"/>
    <n v="-81.94"/>
    <x v="3"/>
  </r>
  <r>
    <n v="4686"/>
    <x v="2318"/>
    <s v="29/8/2016"/>
    <x v="143"/>
    <x v="1"/>
    <x v="334"/>
    <s v="George Bell"/>
    <x v="1"/>
    <s v="United States"/>
    <s v="Philadelphia"/>
    <x v="9"/>
    <n v="19120"/>
    <x v="3"/>
    <x v="699"/>
    <x v="1"/>
    <x v="8"/>
    <x v="699"/>
    <n v="3.4860000000000002"/>
    <n v="2"/>
    <n v="0.7"/>
    <n v="-2.7888000000000002"/>
    <x v="3"/>
  </r>
  <r>
    <n v="4687"/>
    <x v="2318"/>
    <s v="29/8/2016"/>
    <x v="143"/>
    <x v="1"/>
    <x v="334"/>
    <s v="George Bell"/>
    <x v="1"/>
    <s v="United States"/>
    <s v="Philadelphia"/>
    <x v="9"/>
    <n v="19120"/>
    <x v="3"/>
    <x v="969"/>
    <x v="1"/>
    <x v="13"/>
    <x v="962"/>
    <n v="10.584"/>
    <n v="7"/>
    <n v="0.2"/>
    <n v="-2.3814000000000002"/>
    <x v="3"/>
  </r>
  <r>
    <n v="4688"/>
    <x v="2319"/>
    <s v="24/6/2016"/>
    <x v="991"/>
    <x v="1"/>
    <x v="332"/>
    <s v="Hunter Lopez"/>
    <x v="0"/>
    <s v="United States"/>
    <s v="Richmond"/>
    <x v="14"/>
    <n v="47374"/>
    <x v="2"/>
    <x v="1692"/>
    <x v="2"/>
    <x v="7"/>
    <x v="1680"/>
    <n v="440.91"/>
    <n v="9"/>
    <n v="0"/>
    <n v="123.45480000000001"/>
    <x v="5"/>
  </r>
  <r>
    <n v="4689"/>
    <x v="2320"/>
    <s v="30/3/2017"/>
    <x v="1026"/>
    <x v="1"/>
    <x v="669"/>
    <s v="Becky Pak"/>
    <x v="0"/>
    <s v="United States"/>
    <s v="Lancaster"/>
    <x v="9"/>
    <n v="17602"/>
    <x v="3"/>
    <x v="31"/>
    <x v="1"/>
    <x v="8"/>
    <x v="31"/>
    <n v="5.7149999999999999"/>
    <n v="5"/>
    <n v="0.7"/>
    <n v="-4.7625000000000002"/>
    <x v="1"/>
  </r>
  <r>
    <n v="4690"/>
    <x v="2321"/>
    <s v="20/12/2014"/>
    <x v="1073"/>
    <x v="2"/>
    <x v="564"/>
    <s v="Carol Triggs"/>
    <x v="0"/>
    <s v="United States"/>
    <s v="Tucson"/>
    <x v="16"/>
    <n v="85705"/>
    <x v="1"/>
    <x v="1416"/>
    <x v="0"/>
    <x v="5"/>
    <x v="1403"/>
    <n v="51.968000000000004"/>
    <n v="2"/>
    <n v="0.2"/>
    <n v="10.393599999999999"/>
    <x v="4"/>
  </r>
  <r>
    <n v="4691"/>
    <x v="2321"/>
    <s v="20/12/2014"/>
    <x v="1073"/>
    <x v="2"/>
    <x v="564"/>
    <s v="Carol Triggs"/>
    <x v="0"/>
    <s v="United States"/>
    <s v="Tucson"/>
    <x v="16"/>
    <n v="85705"/>
    <x v="1"/>
    <x v="246"/>
    <x v="2"/>
    <x v="11"/>
    <x v="247"/>
    <n v="71.975999999999999"/>
    <n v="3"/>
    <n v="0.2"/>
    <n v="21.5928"/>
    <x v="4"/>
  </r>
  <r>
    <n v="4692"/>
    <x v="2321"/>
    <s v="20/12/2014"/>
    <x v="1073"/>
    <x v="2"/>
    <x v="564"/>
    <s v="Carol Triggs"/>
    <x v="0"/>
    <s v="United States"/>
    <s v="Tucson"/>
    <x v="16"/>
    <n v="85705"/>
    <x v="1"/>
    <x v="211"/>
    <x v="0"/>
    <x v="1"/>
    <x v="212"/>
    <n v="242.352"/>
    <n v="3"/>
    <n v="0.2"/>
    <n v="-42.4116"/>
    <x v="4"/>
  </r>
  <r>
    <n v="4693"/>
    <x v="2321"/>
    <s v="20/12/2014"/>
    <x v="1073"/>
    <x v="2"/>
    <x v="564"/>
    <s v="Carol Triggs"/>
    <x v="0"/>
    <s v="United States"/>
    <s v="Tucson"/>
    <x v="16"/>
    <n v="85705"/>
    <x v="1"/>
    <x v="447"/>
    <x v="1"/>
    <x v="10"/>
    <x v="1228"/>
    <n v="221.92"/>
    <n v="5"/>
    <n v="0.2"/>
    <n v="77.671999999999997"/>
    <x v="4"/>
  </r>
  <r>
    <n v="4694"/>
    <x v="2321"/>
    <s v="20/12/2014"/>
    <x v="1073"/>
    <x v="2"/>
    <x v="564"/>
    <s v="Carol Triggs"/>
    <x v="0"/>
    <s v="United States"/>
    <s v="Tucson"/>
    <x v="16"/>
    <n v="85705"/>
    <x v="1"/>
    <x v="1436"/>
    <x v="1"/>
    <x v="10"/>
    <x v="1424"/>
    <n v="8.4480000000000004"/>
    <n v="2"/>
    <n v="0.2"/>
    <n v="2.64"/>
    <x v="4"/>
  </r>
  <r>
    <n v="4695"/>
    <x v="2322"/>
    <s v="17/12/2015"/>
    <x v="374"/>
    <x v="3"/>
    <x v="252"/>
    <s v="John Lee"/>
    <x v="0"/>
    <s v="United States"/>
    <s v="Detroit"/>
    <x v="12"/>
    <n v="48205"/>
    <x v="2"/>
    <x v="777"/>
    <x v="1"/>
    <x v="8"/>
    <x v="776"/>
    <n v="29.52"/>
    <n v="4"/>
    <n v="0"/>
    <n v="14.4648"/>
    <x v="7"/>
  </r>
  <r>
    <n v="4696"/>
    <x v="2322"/>
    <s v="17/12/2015"/>
    <x v="374"/>
    <x v="3"/>
    <x v="252"/>
    <s v="John Lee"/>
    <x v="0"/>
    <s v="United States"/>
    <s v="Detroit"/>
    <x v="12"/>
    <n v="48205"/>
    <x v="2"/>
    <x v="931"/>
    <x v="0"/>
    <x v="1"/>
    <x v="924"/>
    <n v="302.94"/>
    <n v="3"/>
    <n v="0"/>
    <n v="48.470399999999998"/>
    <x v="7"/>
  </r>
  <r>
    <n v="4697"/>
    <x v="2322"/>
    <s v="17/12/2015"/>
    <x v="374"/>
    <x v="3"/>
    <x v="252"/>
    <s v="John Lee"/>
    <x v="0"/>
    <s v="United States"/>
    <s v="Detroit"/>
    <x v="12"/>
    <n v="48205"/>
    <x v="2"/>
    <x v="1459"/>
    <x v="0"/>
    <x v="1"/>
    <x v="1445"/>
    <n v="142.36000000000001"/>
    <n v="2"/>
    <n v="0"/>
    <n v="38.437199999999997"/>
    <x v="7"/>
  </r>
  <r>
    <n v="4698"/>
    <x v="2322"/>
    <s v="17/12/2015"/>
    <x v="374"/>
    <x v="3"/>
    <x v="252"/>
    <s v="John Lee"/>
    <x v="0"/>
    <s v="United States"/>
    <s v="Detroit"/>
    <x v="12"/>
    <n v="48205"/>
    <x v="2"/>
    <x v="163"/>
    <x v="0"/>
    <x v="1"/>
    <x v="164"/>
    <n v="546.66"/>
    <n v="9"/>
    <n v="0"/>
    <n v="136.66499999999999"/>
    <x v="7"/>
  </r>
  <r>
    <n v="4699"/>
    <x v="2322"/>
    <s v="17/12/2015"/>
    <x v="374"/>
    <x v="3"/>
    <x v="252"/>
    <s v="John Lee"/>
    <x v="0"/>
    <s v="United States"/>
    <s v="Detroit"/>
    <x v="12"/>
    <n v="48205"/>
    <x v="2"/>
    <x v="1454"/>
    <x v="0"/>
    <x v="5"/>
    <x v="1440"/>
    <n v="212.13"/>
    <n v="3"/>
    <n v="0"/>
    <n v="14.8491"/>
    <x v="7"/>
  </r>
  <r>
    <n v="4700"/>
    <x v="2323"/>
    <s v="11/5/2017"/>
    <x v="808"/>
    <x v="1"/>
    <x v="451"/>
    <s v="Julie Kriz"/>
    <x v="2"/>
    <s v="United States"/>
    <s v="Austin"/>
    <x v="5"/>
    <n v="78745"/>
    <x v="2"/>
    <x v="1609"/>
    <x v="1"/>
    <x v="6"/>
    <x v="1600"/>
    <n v="5.2480000000000002"/>
    <n v="2"/>
    <n v="0.2"/>
    <n v="0.59040000000000004"/>
    <x v="5"/>
  </r>
  <r>
    <n v="4701"/>
    <x v="2323"/>
    <s v="11/5/2017"/>
    <x v="808"/>
    <x v="1"/>
    <x v="451"/>
    <s v="Julie Kriz"/>
    <x v="2"/>
    <s v="United States"/>
    <s v="Austin"/>
    <x v="5"/>
    <n v="78745"/>
    <x v="2"/>
    <x v="243"/>
    <x v="1"/>
    <x v="4"/>
    <x v="244"/>
    <n v="74.415999999999997"/>
    <n v="2"/>
    <n v="0.2"/>
    <n v="-14.8832"/>
    <x v="5"/>
  </r>
  <r>
    <n v="4702"/>
    <x v="2323"/>
    <s v="11/5/2017"/>
    <x v="808"/>
    <x v="1"/>
    <x v="451"/>
    <s v="Julie Kriz"/>
    <x v="2"/>
    <s v="United States"/>
    <s v="Austin"/>
    <x v="5"/>
    <n v="78745"/>
    <x v="2"/>
    <x v="630"/>
    <x v="1"/>
    <x v="10"/>
    <x v="630"/>
    <n v="6.8479999999999999"/>
    <n v="2"/>
    <n v="0.2"/>
    <n v="2.14"/>
    <x v="5"/>
  </r>
  <r>
    <n v="4703"/>
    <x v="2323"/>
    <s v="11/5/2017"/>
    <x v="808"/>
    <x v="1"/>
    <x v="451"/>
    <s v="Julie Kriz"/>
    <x v="2"/>
    <s v="United States"/>
    <s v="Austin"/>
    <x v="5"/>
    <n v="78745"/>
    <x v="2"/>
    <x v="296"/>
    <x v="0"/>
    <x v="5"/>
    <x v="296"/>
    <n v="7.9960000000000004"/>
    <n v="1"/>
    <n v="0.6"/>
    <n v="-6.9965000000000002"/>
    <x v="5"/>
  </r>
  <r>
    <n v="4704"/>
    <x v="2324"/>
    <s v="24/6/2016"/>
    <x v="696"/>
    <x v="1"/>
    <x v="704"/>
    <s v="Dave Hallsten"/>
    <x v="1"/>
    <s v="United States"/>
    <s v="Houston"/>
    <x v="5"/>
    <n v="77095"/>
    <x v="2"/>
    <x v="1112"/>
    <x v="1"/>
    <x v="9"/>
    <x v="1101"/>
    <n v="8.7119999999999997"/>
    <n v="2"/>
    <n v="0.8"/>
    <n v="-19.602"/>
    <x v="1"/>
  </r>
  <r>
    <n v="4705"/>
    <x v="2325"/>
    <s v="17/5/2016"/>
    <x v="1074"/>
    <x v="2"/>
    <x v="151"/>
    <s v="Arthur Gainer"/>
    <x v="0"/>
    <s v="United States"/>
    <s v="Waterbury"/>
    <x v="29"/>
    <n v="6708"/>
    <x v="3"/>
    <x v="660"/>
    <x v="1"/>
    <x v="14"/>
    <x v="660"/>
    <n v="65.17"/>
    <n v="7"/>
    <n v="0"/>
    <n v="18.8993"/>
    <x v="6"/>
  </r>
  <r>
    <n v="4706"/>
    <x v="2325"/>
    <s v="17/5/2016"/>
    <x v="1074"/>
    <x v="2"/>
    <x v="151"/>
    <s v="Arthur Gainer"/>
    <x v="0"/>
    <s v="United States"/>
    <s v="Waterbury"/>
    <x v="29"/>
    <n v="6708"/>
    <x v="3"/>
    <x v="148"/>
    <x v="1"/>
    <x v="2"/>
    <x v="149"/>
    <n v="14.62"/>
    <n v="2"/>
    <n v="0"/>
    <n v="6.8714000000000004"/>
    <x v="6"/>
  </r>
  <r>
    <n v="4707"/>
    <x v="2325"/>
    <s v="17/5/2016"/>
    <x v="1074"/>
    <x v="2"/>
    <x v="151"/>
    <s v="Arthur Gainer"/>
    <x v="0"/>
    <s v="United States"/>
    <s v="Waterbury"/>
    <x v="29"/>
    <n v="6708"/>
    <x v="3"/>
    <x v="784"/>
    <x v="0"/>
    <x v="5"/>
    <x v="783"/>
    <n v="173.24"/>
    <n v="4"/>
    <n v="0"/>
    <n v="17.324000000000002"/>
    <x v="6"/>
  </r>
  <r>
    <n v="4708"/>
    <x v="2326"/>
    <s v="29/6/2017"/>
    <x v="569"/>
    <x v="2"/>
    <x v="576"/>
    <s v="William Brown"/>
    <x v="0"/>
    <s v="United States"/>
    <s v="Los Angeles"/>
    <x v="1"/>
    <n v="90049"/>
    <x v="1"/>
    <x v="1188"/>
    <x v="1"/>
    <x v="8"/>
    <x v="1174"/>
    <n v="895.92"/>
    <n v="5"/>
    <n v="0.2"/>
    <n v="302.37299999999999"/>
    <x v="6"/>
  </r>
  <r>
    <n v="4709"/>
    <x v="2326"/>
    <s v="29/6/2017"/>
    <x v="569"/>
    <x v="2"/>
    <x v="576"/>
    <s v="William Brown"/>
    <x v="0"/>
    <s v="United States"/>
    <s v="Los Angeles"/>
    <x v="1"/>
    <n v="90049"/>
    <x v="1"/>
    <x v="123"/>
    <x v="1"/>
    <x v="4"/>
    <x v="123"/>
    <n v="130.71"/>
    <n v="3"/>
    <n v="0"/>
    <n v="39.213000000000001"/>
    <x v="6"/>
  </r>
  <r>
    <n v="4710"/>
    <x v="2326"/>
    <s v="29/6/2017"/>
    <x v="569"/>
    <x v="2"/>
    <x v="576"/>
    <s v="William Brown"/>
    <x v="0"/>
    <s v="United States"/>
    <s v="Los Angeles"/>
    <x v="1"/>
    <n v="90049"/>
    <x v="1"/>
    <x v="809"/>
    <x v="1"/>
    <x v="6"/>
    <x v="807"/>
    <n v="11.68"/>
    <n v="2"/>
    <n v="0"/>
    <n v="3.0367999999999999"/>
    <x v="6"/>
  </r>
  <r>
    <n v="4711"/>
    <x v="2326"/>
    <s v="29/6/2017"/>
    <x v="569"/>
    <x v="2"/>
    <x v="576"/>
    <s v="William Brown"/>
    <x v="0"/>
    <s v="United States"/>
    <s v="Los Angeles"/>
    <x v="1"/>
    <n v="90049"/>
    <x v="1"/>
    <x v="1196"/>
    <x v="2"/>
    <x v="11"/>
    <x v="1181"/>
    <n v="62.31"/>
    <n v="3"/>
    <n v="0"/>
    <n v="22.4316"/>
    <x v="6"/>
  </r>
  <r>
    <n v="4712"/>
    <x v="2327"/>
    <s v="31/3/2014"/>
    <x v="1075"/>
    <x v="3"/>
    <x v="123"/>
    <s v="Jas O'Carroll"/>
    <x v="0"/>
    <s v="United States"/>
    <s v="Philadelphia"/>
    <x v="9"/>
    <n v="19120"/>
    <x v="3"/>
    <x v="798"/>
    <x v="1"/>
    <x v="8"/>
    <x v="796"/>
    <n v="0.85199999999999998"/>
    <n v="1"/>
    <n v="0.7"/>
    <n v="-0.59640000000000004"/>
    <x v="7"/>
  </r>
  <r>
    <n v="4713"/>
    <x v="2328"/>
    <s v="16/12/2014"/>
    <x v="444"/>
    <x v="1"/>
    <x v="719"/>
    <s v="Ed Jacobs"/>
    <x v="0"/>
    <s v="United States"/>
    <s v="Huntsville"/>
    <x v="5"/>
    <n v="77340"/>
    <x v="2"/>
    <x v="815"/>
    <x v="1"/>
    <x v="10"/>
    <x v="811"/>
    <n v="36.287999999999997"/>
    <n v="7"/>
    <n v="0.2"/>
    <n v="12.700799999999999"/>
    <x v="3"/>
  </r>
  <r>
    <n v="4714"/>
    <x v="2328"/>
    <s v="16/12/2014"/>
    <x v="444"/>
    <x v="1"/>
    <x v="719"/>
    <s v="Ed Jacobs"/>
    <x v="0"/>
    <s v="United States"/>
    <s v="Huntsville"/>
    <x v="5"/>
    <n v="77340"/>
    <x v="2"/>
    <x v="1454"/>
    <x v="0"/>
    <x v="5"/>
    <x v="1440"/>
    <n v="56.567999999999998"/>
    <n v="2"/>
    <n v="0.6"/>
    <n v="-74.952600000000004"/>
    <x v="3"/>
  </r>
  <r>
    <n v="4715"/>
    <x v="2329"/>
    <s v="18/5/2017"/>
    <x v="775"/>
    <x v="2"/>
    <x v="455"/>
    <s v="Adrian Barton"/>
    <x v="0"/>
    <s v="United States"/>
    <s v="Portland"/>
    <x v="21"/>
    <n v="97206"/>
    <x v="1"/>
    <x v="883"/>
    <x v="2"/>
    <x v="7"/>
    <x v="1480"/>
    <n v="344.70400000000001"/>
    <n v="2"/>
    <n v="0.2"/>
    <n v="38.779200000000003"/>
    <x v="4"/>
  </r>
  <r>
    <n v="4716"/>
    <x v="2330"/>
    <s v="12/5/2015"/>
    <x v="537"/>
    <x v="1"/>
    <x v="398"/>
    <s v="Larry Tron"/>
    <x v="0"/>
    <s v="United States"/>
    <s v="Louisville"/>
    <x v="22"/>
    <n v="80027"/>
    <x v="1"/>
    <x v="1066"/>
    <x v="2"/>
    <x v="7"/>
    <x v="1055"/>
    <n v="201.584"/>
    <n v="2"/>
    <n v="0.2"/>
    <n v="20.1584"/>
    <x v="1"/>
  </r>
  <r>
    <n v="4717"/>
    <x v="2331"/>
    <s v="3/12/2017"/>
    <x v="94"/>
    <x v="0"/>
    <x v="475"/>
    <s v="Corinna Mitchell"/>
    <x v="2"/>
    <s v="United States"/>
    <s v="Seattle"/>
    <x v="4"/>
    <n v="98115"/>
    <x v="1"/>
    <x v="971"/>
    <x v="0"/>
    <x v="3"/>
    <x v="965"/>
    <n v="521.96"/>
    <n v="2"/>
    <n v="0"/>
    <n v="88.733199999999997"/>
    <x v="1"/>
  </r>
  <r>
    <n v="4718"/>
    <x v="2332"/>
    <s v="12/12/2015"/>
    <x v="374"/>
    <x v="1"/>
    <x v="75"/>
    <s v="Eric Murdock"/>
    <x v="0"/>
    <s v="United States"/>
    <s v="Baltimore"/>
    <x v="39"/>
    <n v="21215"/>
    <x v="3"/>
    <x v="448"/>
    <x v="1"/>
    <x v="6"/>
    <x v="448"/>
    <n v="8.2200000000000006"/>
    <n v="3"/>
    <n v="0"/>
    <n v="2.2193999999999998"/>
    <x v="3"/>
  </r>
  <r>
    <n v="4719"/>
    <x v="2333"/>
    <s v="10/10/2015"/>
    <x v="1076"/>
    <x v="2"/>
    <x v="249"/>
    <s v="Denny Joy"/>
    <x v="1"/>
    <s v="United States"/>
    <s v="San Francisco"/>
    <x v="1"/>
    <n v="94109"/>
    <x v="1"/>
    <x v="511"/>
    <x v="1"/>
    <x v="10"/>
    <x v="511"/>
    <n v="45.36"/>
    <n v="7"/>
    <n v="0"/>
    <n v="21.7728"/>
    <x v="6"/>
  </r>
  <r>
    <n v="4720"/>
    <x v="2334"/>
    <s v="18/4/2015"/>
    <x v="1077"/>
    <x v="0"/>
    <x v="368"/>
    <s v="Deanra Eno"/>
    <x v="2"/>
    <s v="United States"/>
    <s v="Los Angeles"/>
    <x v="1"/>
    <n v="90004"/>
    <x v="1"/>
    <x v="273"/>
    <x v="1"/>
    <x v="4"/>
    <x v="273"/>
    <n v="947.17"/>
    <n v="7"/>
    <n v="0"/>
    <n v="9.4717000000000002"/>
    <x v="4"/>
  </r>
  <r>
    <n v="4721"/>
    <x v="2334"/>
    <s v="18/4/2015"/>
    <x v="1077"/>
    <x v="0"/>
    <x v="368"/>
    <s v="Deanra Eno"/>
    <x v="2"/>
    <s v="United States"/>
    <s v="Los Angeles"/>
    <x v="1"/>
    <n v="90004"/>
    <x v="1"/>
    <x v="1693"/>
    <x v="1"/>
    <x v="10"/>
    <x v="1681"/>
    <n v="61.96"/>
    <n v="2"/>
    <n v="0"/>
    <n v="27.882000000000001"/>
    <x v="4"/>
  </r>
  <r>
    <n v="4722"/>
    <x v="2335"/>
    <s v="7/6/2014"/>
    <x v="628"/>
    <x v="0"/>
    <x v="749"/>
    <s v="Nick Radford"/>
    <x v="0"/>
    <s v="United States"/>
    <s v="Aurora"/>
    <x v="10"/>
    <n v="60505"/>
    <x v="2"/>
    <x v="363"/>
    <x v="0"/>
    <x v="3"/>
    <x v="363"/>
    <n v="268.935"/>
    <n v="3"/>
    <n v="0.5"/>
    <n v="-209.76929999999999"/>
    <x v="1"/>
  </r>
  <r>
    <n v="4723"/>
    <x v="2336"/>
    <s v="1/9/2017"/>
    <x v="285"/>
    <x v="1"/>
    <x v="278"/>
    <s v="Christine Kargatis"/>
    <x v="2"/>
    <s v="United States"/>
    <s v="Seattle"/>
    <x v="4"/>
    <n v="98103"/>
    <x v="1"/>
    <x v="773"/>
    <x v="1"/>
    <x v="6"/>
    <x v="772"/>
    <n v="7.58"/>
    <n v="1"/>
    <n v="0"/>
    <n v="2.9561999999999999"/>
    <x v="5"/>
  </r>
  <r>
    <n v="4724"/>
    <x v="2337"/>
    <s v="22/5/2016"/>
    <x v="1078"/>
    <x v="3"/>
    <x v="223"/>
    <s v="Jeremy Farry"/>
    <x v="0"/>
    <s v="United States"/>
    <s v="Athens"/>
    <x v="32"/>
    <n v="30605"/>
    <x v="0"/>
    <x v="522"/>
    <x v="1"/>
    <x v="2"/>
    <x v="522"/>
    <n v="14.73"/>
    <n v="3"/>
    <n v="0"/>
    <n v="7.2176999999999998"/>
    <x v="7"/>
  </r>
  <r>
    <n v="4725"/>
    <x v="2338"/>
    <s v="11/11/2016"/>
    <x v="441"/>
    <x v="1"/>
    <x v="697"/>
    <s v="Laurel Beltran"/>
    <x v="2"/>
    <s v="United States"/>
    <s v="Apopka"/>
    <x v="2"/>
    <n v="32712"/>
    <x v="0"/>
    <x v="91"/>
    <x v="1"/>
    <x v="8"/>
    <x v="91"/>
    <n v="9.8879999999999999"/>
    <n v="2"/>
    <n v="0.7"/>
    <n v="-6.9215999999999998"/>
    <x v="1"/>
  </r>
  <r>
    <n v="4726"/>
    <x v="2338"/>
    <s v="11/11/2016"/>
    <x v="441"/>
    <x v="1"/>
    <x v="697"/>
    <s v="Laurel Beltran"/>
    <x v="2"/>
    <s v="United States"/>
    <s v="Apopka"/>
    <x v="2"/>
    <n v="32712"/>
    <x v="0"/>
    <x v="137"/>
    <x v="1"/>
    <x v="9"/>
    <x v="138"/>
    <n v="671.54399999999998"/>
    <n v="3"/>
    <n v="0.2"/>
    <n v="50.3658"/>
    <x v="1"/>
  </r>
  <r>
    <n v="4727"/>
    <x v="2339"/>
    <s v="25/11/2014"/>
    <x v="695"/>
    <x v="0"/>
    <x v="486"/>
    <s v="Mike Pelletier"/>
    <x v="2"/>
    <s v="United States"/>
    <s v="New York City"/>
    <x v="15"/>
    <n v="10009"/>
    <x v="3"/>
    <x v="1362"/>
    <x v="1"/>
    <x v="4"/>
    <x v="1348"/>
    <n v="1117.92"/>
    <n v="4"/>
    <n v="0"/>
    <n v="55.896000000000001"/>
    <x v="1"/>
  </r>
  <r>
    <n v="4728"/>
    <x v="2339"/>
    <s v="25/11/2014"/>
    <x v="695"/>
    <x v="0"/>
    <x v="486"/>
    <s v="Mike Pelletier"/>
    <x v="2"/>
    <s v="United States"/>
    <s v="New York City"/>
    <x v="15"/>
    <n v="10009"/>
    <x v="3"/>
    <x v="1121"/>
    <x v="0"/>
    <x v="0"/>
    <x v="1109"/>
    <n v="275.952"/>
    <n v="3"/>
    <n v="0.2"/>
    <n v="-37.943399999999997"/>
    <x v="1"/>
  </r>
  <r>
    <n v="4729"/>
    <x v="2340"/>
    <s v="7/11/2014"/>
    <x v="648"/>
    <x v="1"/>
    <x v="23"/>
    <s v="Lena Hernandez"/>
    <x v="0"/>
    <s v="United States"/>
    <s v="San Francisco"/>
    <x v="1"/>
    <n v="94110"/>
    <x v="1"/>
    <x v="715"/>
    <x v="1"/>
    <x v="8"/>
    <x v="714"/>
    <n v="123.14400000000001"/>
    <n v="7"/>
    <n v="0.2"/>
    <n v="46.179000000000002"/>
    <x v="3"/>
  </r>
  <r>
    <n v="4730"/>
    <x v="2341"/>
    <s v="18/7/2016"/>
    <x v="639"/>
    <x v="0"/>
    <x v="603"/>
    <s v="Susan Vittorini"/>
    <x v="0"/>
    <s v="United States"/>
    <s v="Dallas"/>
    <x v="5"/>
    <n v="75217"/>
    <x v="2"/>
    <x v="1694"/>
    <x v="2"/>
    <x v="11"/>
    <x v="1682"/>
    <n v="15.576000000000001"/>
    <n v="3"/>
    <n v="0.2"/>
    <n v="3.3098999999999998"/>
    <x v="3"/>
  </r>
  <r>
    <n v="4731"/>
    <x v="2342"/>
    <s v="29/3/2015"/>
    <x v="394"/>
    <x v="0"/>
    <x v="579"/>
    <s v="Richard Bierner"/>
    <x v="0"/>
    <s v="United States"/>
    <s v="San Diego"/>
    <x v="1"/>
    <n v="92105"/>
    <x v="1"/>
    <x v="129"/>
    <x v="1"/>
    <x v="10"/>
    <x v="130"/>
    <n v="212.64"/>
    <n v="6"/>
    <n v="0"/>
    <n v="99.940799999999996"/>
    <x v="4"/>
  </r>
  <r>
    <n v="4732"/>
    <x v="2342"/>
    <s v="29/3/2015"/>
    <x v="394"/>
    <x v="0"/>
    <x v="579"/>
    <s v="Richard Bierner"/>
    <x v="0"/>
    <s v="United States"/>
    <s v="San Diego"/>
    <x v="1"/>
    <n v="92105"/>
    <x v="1"/>
    <x v="1128"/>
    <x v="1"/>
    <x v="10"/>
    <x v="1116"/>
    <n v="9.8699999999999992"/>
    <n v="3"/>
    <n v="0"/>
    <n v="4.5401999999999996"/>
    <x v="4"/>
  </r>
  <r>
    <n v="4733"/>
    <x v="2342"/>
    <s v="29/3/2015"/>
    <x v="394"/>
    <x v="0"/>
    <x v="579"/>
    <s v="Richard Bierner"/>
    <x v="0"/>
    <s v="United States"/>
    <s v="San Diego"/>
    <x v="1"/>
    <n v="92105"/>
    <x v="1"/>
    <x v="936"/>
    <x v="2"/>
    <x v="11"/>
    <x v="929"/>
    <n v="53.25"/>
    <n v="3"/>
    <n v="0"/>
    <n v="20.767499999999998"/>
    <x v="4"/>
  </r>
  <r>
    <n v="4734"/>
    <x v="2342"/>
    <s v="29/3/2015"/>
    <x v="394"/>
    <x v="0"/>
    <x v="579"/>
    <s v="Richard Bierner"/>
    <x v="0"/>
    <s v="United States"/>
    <s v="San Diego"/>
    <x v="1"/>
    <n v="92105"/>
    <x v="1"/>
    <x v="1494"/>
    <x v="0"/>
    <x v="5"/>
    <x v="1482"/>
    <n v="19.920000000000002"/>
    <n v="3"/>
    <n v="0"/>
    <n v="9.5616000000000003"/>
    <x v="4"/>
  </r>
  <r>
    <n v="4735"/>
    <x v="2343"/>
    <s v="7/4/2016"/>
    <x v="361"/>
    <x v="1"/>
    <x v="114"/>
    <s v="Dorris liebe"/>
    <x v="1"/>
    <s v="United States"/>
    <s v="New York City"/>
    <x v="15"/>
    <n v="10035"/>
    <x v="3"/>
    <x v="1"/>
    <x v="0"/>
    <x v="1"/>
    <x v="1"/>
    <n v="658.74599999999998"/>
    <n v="3"/>
    <n v="0.1"/>
    <n v="146.38800000000001"/>
    <x v="3"/>
  </r>
  <r>
    <n v="4736"/>
    <x v="2344"/>
    <s v="13/6/2015"/>
    <x v="959"/>
    <x v="1"/>
    <x v="390"/>
    <s v="Penelope Sewall"/>
    <x v="2"/>
    <s v="United States"/>
    <s v="Lewiston"/>
    <x v="43"/>
    <n v="4240"/>
    <x v="3"/>
    <x v="925"/>
    <x v="1"/>
    <x v="8"/>
    <x v="917"/>
    <n v="8.26"/>
    <n v="2"/>
    <n v="0"/>
    <n v="3.8822000000000001"/>
    <x v="5"/>
  </r>
  <r>
    <n v="4737"/>
    <x v="2344"/>
    <s v="13/6/2015"/>
    <x v="959"/>
    <x v="1"/>
    <x v="390"/>
    <s v="Penelope Sewall"/>
    <x v="2"/>
    <s v="United States"/>
    <s v="Lewiston"/>
    <x v="43"/>
    <n v="4240"/>
    <x v="3"/>
    <x v="528"/>
    <x v="1"/>
    <x v="8"/>
    <x v="528"/>
    <n v="29.84"/>
    <n v="2"/>
    <n v="0"/>
    <n v="13.428000000000001"/>
    <x v="5"/>
  </r>
  <r>
    <n v="4738"/>
    <x v="2344"/>
    <s v="13/6/2015"/>
    <x v="959"/>
    <x v="1"/>
    <x v="390"/>
    <s v="Penelope Sewall"/>
    <x v="2"/>
    <s v="United States"/>
    <s v="Lewiston"/>
    <x v="43"/>
    <n v="4240"/>
    <x v="3"/>
    <x v="151"/>
    <x v="2"/>
    <x v="11"/>
    <x v="152"/>
    <n v="67.98"/>
    <n v="2"/>
    <n v="0"/>
    <n v="14.9556"/>
    <x v="5"/>
  </r>
  <r>
    <n v="4739"/>
    <x v="2345"/>
    <s v="18/2/2015"/>
    <x v="998"/>
    <x v="1"/>
    <x v="150"/>
    <s v="Guy Thornton"/>
    <x v="0"/>
    <s v="United States"/>
    <s v="Long Beach"/>
    <x v="1"/>
    <n v="90805"/>
    <x v="1"/>
    <x v="580"/>
    <x v="1"/>
    <x v="2"/>
    <x v="580"/>
    <n v="61.06"/>
    <n v="2"/>
    <n v="0"/>
    <n v="28.087599999999998"/>
    <x v="5"/>
  </r>
  <r>
    <n v="4740"/>
    <x v="2345"/>
    <s v="18/2/2015"/>
    <x v="998"/>
    <x v="1"/>
    <x v="150"/>
    <s v="Guy Thornton"/>
    <x v="0"/>
    <s v="United States"/>
    <s v="Long Beach"/>
    <x v="1"/>
    <n v="90805"/>
    <x v="1"/>
    <x v="972"/>
    <x v="0"/>
    <x v="3"/>
    <x v="966"/>
    <n v="35.543999999999997"/>
    <n v="1"/>
    <n v="0.2"/>
    <n v="-0.88859999999999995"/>
    <x v="5"/>
  </r>
  <r>
    <n v="4741"/>
    <x v="2346"/>
    <s v="12/11/2017"/>
    <x v="38"/>
    <x v="1"/>
    <x v="394"/>
    <s v="Christine Sundaresam"/>
    <x v="0"/>
    <s v="United States"/>
    <s v="Seattle"/>
    <x v="4"/>
    <n v="98115"/>
    <x v="1"/>
    <x v="690"/>
    <x v="1"/>
    <x v="2"/>
    <x v="690"/>
    <n v="9.9600000000000009"/>
    <n v="2"/>
    <n v="0"/>
    <n v="4.5815999999999999"/>
    <x v="1"/>
  </r>
  <r>
    <n v="4742"/>
    <x v="2346"/>
    <s v="12/11/2017"/>
    <x v="38"/>
    <x v="1"/>
    <x v="394"/>
    <s v="Christine Sundaresam"/>
    <x v="0"/>
    <s v="United States"/>
    <s v="Seattle"/>
    <x v="4"/>
    <n v="98115"/>
    <x v="1"/>
    <x v="1320"/>
    <x v="1"/>
    <x v="6"/>
    <x v="1306"/>
    <n v="9.2100000000000009"/>
    <n v="3"/>
    <n v="0"/>
    <n v="2.3025000000000002"/>
    <x v="1"/>
  </r>
  <r>
    <n v="4743"/>
    <x v="2346"/>
    <s v="12/11/2017"/>
    <x v="38"/>
    <x v="1"/>
    <x v="394"/>
    <s v="Christine Sundaresam"/>
    <x v="0"/>
    <s v="United States"/>
    <s v="Seattle"/>
    <x v="4"/>
    <n v="98115"/>
    <x v="1"/>
    <x v="660"/>
    <x v="1"/>
    <x v="14"/>
    <x v="660"/>
    <n v="27.93"/>
    <n v="3"/>
    <n v="0"/>
    <n v="8.0997000000000003"/>
    <x v="1"/>
  </r>
  <r>
    <n v="4744"/>
    <x v="2347"/>
    <s v="5/3/2017"/>
    <x v="974"/>
    <x v="3"/>
    <x v="148"/>
    <s v="Julia Dunbar"/>
    <x v="0"/>
    <s v="United States"/>
    <s v="Rochester"/>
    <x v="11"/>
    <n v="55901"/>
    <x v="2"/>
    <x v="1432"/>
    <x v="1"/>
    <x v="13"/>
    <x v="1420"/>
    <n v="7.9"/>
    <n v="2"/>
    <n v="0"/>
    <n v="2.528"/>
    <x v="7"/>
  </r>
  <r>
    <n v="4745"/>
    <x v="2347"/>
    <s v="5/3/2017"/>
    <x v="974"/>
    <x v="3"/>
    <x v="148"/>
    <s v="Julia Dunbar"/>
    <x v="0"/>
    <s v="United States"/>
    <s v="Rochester"/>
    <x v="11"/>
    <n v="55901"/>
    <x v="2"/>
    <x v="1125"/>
    <x v="1"/>
    <x v="4"/>
    <x v="1113"/>
    <n v="221.16"/>
    <n v="4"/>
    <n v="0"/>
    <n v="57.501600000000003"/>
    <x v="7"/>
  </r>
  <r>
    <n v="4746"/>
    <x v="2347"/>
    <s v="5/3/2017"/>
    <x v="974"/>
    <x v="3"/>
    <x v="148"/>
    <s v="Julia Dunbar"/>
    <x v="0"/>
    <s v="United States"/>
    <s v="Rochester"/>
    <x v="11"/>
    <n v="55901"/>
    <x v="2"/>
    <x v="669"/>
    <x v="1"/>
    <x v="8"/>
    <x v="669"/>
    <n v="127.96"/>
    <n v="2"/>
    <n v="0"/>
    <n v="62.700400000000002"/>
    <x v="7"/>
  </r>
  <r>
    <n v="4747"/>
    <x v="2347"/>
    <s v="5/3/2017"/>
    <x v="974"/>
    <x v="3"/>
    <x v="148"/>
    <s v="Julia Dunbar"/>
    <x v="0"/>
    <s v="United States"/>
    <s v="Rochester"/>
    <x v="11"/>
    <n v="55901"/>
    <x v="2"/>
    <x v="799"/>
    <x v="1"/>
    <x v="8"/>
    <x v="797"/>
    <n v="18.690000000000001"/>
    <n v="3"/>
    <n v="0"/>
    <n v="9.1580999999999992"/>
    <x v="7"/>
  </r>
  <r>
    <n v="4748"/>
    <x v="2348"/>
    <s v="3/3/2016"/>
    <x v="1079"/>
    <x v="3"/>
    <x v="378"/>
    <s v="Theresa Swint"/>
    <x v="1"/>
    <s v="United States"/>
    <s v="San Francisco"/>
    <x v="1"/>
    <n v="94110"/>
    <x v="1"/>
    <x v="1566"/>
    <x v="1"/>
    <x v="14"/>
    <x v="1557"/>
    <n v="25.35"/>
    <n v="3"/>
    <n v="0"/>
    <n v="7.6050000000000004"/>
    <x v="7"/>
  </r>
  <r>
    <n v="4749"/>
    <x v="2348"/>
    <s v="3/3/2016"/>
    <x v="1079"/>
    <x v="3"/>
    <x v="378"/>
    <s v="Theresa Swint"/>
    <x v="1"/>
    <s v="United States"/>
    <s v="San Francisco"/>
    <x v="1"/>
    <n v="94110"/>
    <x v="1"/>
    <x v="1530"/>
    <x v="0"/>
    <x v="5"/>
    <x v="1517"/>
    <n v="35.28"/>
    <n v="3"/>
    <n v="0"/>
    <n v="11.995200000000001"/>
    <x v="7"/>
  </r>
  <r>
    <n v="4750"/>
    <x v="2349"/>
    <s v="24/12/2016"/>
    <x v="487"/>
    <x v="2"/>
    <x v="296"/>
    <s v="Benjamin Venier"/>
    <x v="1"/>
    <s v="United States"/>
    <s v="Seattle"/>
    <x v="4"/>
    <n v="98103"/>
    <x v="1"/>
    <x v="481"/>
    <x v="1"/>
    <x v="10"/>
    <x v="482"/>
    <n v="33.4"/>
    <n v="5"/>
    <n v="0"/>
    <n v="16.032"/>
    <x v="6"/>
  </r>
  <r>
    <n v="4751"/>
    <x v="2350"/>
    <s v="7/10/2016"/>
    <x v="1080"/>
    <x v="2"/>
    <x v="393"/>
    <s v="Dionis Lloyd"/>
    <x v="1"/>
    <s v="United States"/>
    <s v="Spokane"/>
    <x v="4"/>
    <n v="99207"/>
    <x v="1"/>
    <x v="1491"/>
    <x v="2"/>
    <x v="15"/>
    <x v="1478"/>
    <n v="837.6"/>
    <n v="3"/>
    <n v="0.2"/>
    <n v="62.82"/>
    <x v="4"/>
  </r>
  <r>
    <n v="4752"/>
    <x v="2351"/>
    <s v="9/12/2016"/>
    <x v="10"/>
    <x v="1"/>
    <x v="12"/>
    <s v="Emily Burns"/>
    <x v="0"/>
    <s v="United States"/>
    <s v="Franklin"/>
    <x v="18"/>
    <n v="37064"/>
    <x v="0"/>
    <x v="1049"/>
    <x v="2"/>
    <x v="7"/>
    <x v="1038"/>
    <n v="40.68"/>
    <n v="3"/>
    <n v="0.2"/>
    <n v="-9.1530000000000005"/>
    <x v="1"/>
  </r>
  <r>
    <n v="4753"/>
    <x v="2352"/>
    <s v="20/11/2017"/>
    <x v="865"/>
    <x v="1"/>
    <x v="301"/>
    <s v="Erica Smith"/>
    <x v="0"/>
    <s v="United States"/>
    <s v="Jackson"/>
    <x v="18"/>
    <n v="38301"/>
    <x v="0"/>
    <x v="541"/>
    <x v="0"/>
    <x v="1"/>
    <x v="541"/>
    <n v="209.56800000000001"/>
    <n v="2"/>
    <n v="0.2"/>
    <n v="-23.5764"/>
    <x v="1"/>
  </r>
  <r>
    <n v="4754"/>
    <x v="2353"/>
    <s v="12/12/2015"/>
    <x v="313"/>
    <x v="1"/>
    <x v="102"/>
    <s v="Joni Blumstein"/>
    <x v="0"/>
    <s v="United States"/>
    <s v="Austin"/>
    <x v="5"/>
    <n v="78745"/>
    <x v="2"/>
    <x v="1695"/>
    <x v="2"/>
    <x v="11"/>
    <x v="1683"/>
    <n v="22.367999999999999"/>
    <n v="4"/>
    <n v="0.2"/>
    <n v="6.4307999999999996"/>
    <x v="1"/>
  </r>
  <r>
    <n v="4755"/>
    <x v="2354"/>
    <s v="3/2/2017"/>
    <x v="493"/>
    <x v="1"/>
    <x v="618"/>
    <s v="Shahid Collister"/>
    <x v="0"/>
    <s v="United States"/>
    <s v="Pembroke Pines"/>
    <x v="2"/>
    <n v="33024"/>
    <x v="0"/>
    <x v="625"/>
    <x v="1"/>
    <x v="8"/>
    <x v="625"/>
    <n v="3.8820000000000001"/>
    <n v="2"/>
    <n v="0.7"/>
    <n v="-2.5880000000000001"/>
    <x v="3"/>
  </r>
  <r>
    <n v="4756"/>
    <x v="2354"/>
    <s v="3/2/2017"/>
    <x v="493"/>
    <x v="1"/>
    <x v="618"/>
    <s v="Shahid Collister"/>
    <x v="0"/>
    <s v="United States"/>
    <s v="Pembroke Pines"/>
    <x v="2"/>
    <n v="33024"/>
    <x v="0"/>
    <x v="1696"/>
    <x v="1"/>
    <x v="10"/>
    <x v="1684"/>
    <n v="115.29600000000001"/>
    <n v="3"/>
    <n v="0.2"/>
    <n v="40.3536"/>
    <x v="3"/>
  </r>
  <r>
    <n v="4757"/>
    <x v="2355"/>
    <s v="21/9/2017"/>
    <x v="425"/>
    <x v="1"/>
    <x v="12"/>
    <s v="Emily Burns"/>
    <x v="0"/>
    <s v="United States"/>
    <s v="Philadelphia"/>
    <x v="9"/>
    <n v="19143"/>
    <x v="3"/>
    <x v="1310"/>
    <x v="1"/>
    <x v="8"/>
    <x v="1296"/>
    <n v="1.9079999999999999"/>
    <n v="2"/>
    <n v="0.7"/>
    <n v="-1.5264"/>
    <x v="1"/>
  </r>
  <r>
    <n v="4758"/>
    <x v="2356"/>
    <s v="30/4/2017"/>
    <x v="547"/>
    <x v="1"/>
    <x v="679"/>
    <s v="Tony Chapman"/>
    <x v="2"/>
    <s v="United States"/>
    <s v="Danville"/>
    <x v="10"/>
    <n v="61832"/>
    <x v="2"/>
    <x v="582"/>
    <x v="1"/>
    <x v="8"/>
    <x v="582"/>
    <n v="43.372"/>
    <n v="7"/>
    <n v="0.8"/>
    <n v="-69.395200000000003"/>
    <x v="3"/>
  </r>
  <r>
    <n v="4759"/>
    <x v="2357"/>
    <s v="3/11/2014"/>
    <x v="322"/>
    <x v="1"/>
    <x v="611"/>
    <s v="Speros Goranitis"/>
    <x v="0"/>
    <s v="United States"/>
    <s v="New York City"/>
    <x v="15"/>
    <n v="10009"/>
    <x v="3"/>
    <x v="469"/>
    <x v="2"/>
    <x v="7"/>
    <x v="470"/>
    <n v="783.96"/>
    <n v="4"/>
    <n v="0"/>
    <n v="219.50880000000001"/>
    <x v="1"/>
  </r>
  <r>
    <n v="4760"/>
    <x v="2357"/>
    <s v="3/11/2014"/>
    <x v="322"/>
    <x v="1"/>
    <x v="611"/>
    <s v="Speros Goranitis"/>
    <x v="0"/>
    <s v="United States"/>
    <s v="New York City"/>
    <x v="15"/>
    <n v="10009"/>
    <x v="3"/>
    <x v="997"/>
    <x v="1"/>
    <x v="8"/>
    <x v="989"/>
    <n v="48.896000000000001"/>
    <n v="2"/>
    <n v="0.2"/>
    <n v="18.335999999999999"/>
    <x v="1"/>
  </r>
  <r>
    <n v="4761"/>
    <x v="2357"/>
    <s v="3/11/2014"/>
    <x v="322"/>
    <x v="1"/>
    <x v="611"/>
    <s v="Speros Goranitis"/>
    <x v="0"/>
    <s v="United States"/>
    <s v="New York City"/>
    <x v="15"/>
    <n v="10009"/>
    <x v="3"/>
    <x v="696"/>
    <x v="1"/>
    <x v="8"/>
    <x v="696"/>
    <n v="7.8559999999999999"/>
    <n v="2"/>
    <n v="0.2"/>
    <n v="2.8477999999999999"/>
    <x v="1"/>
  </r>
  <r>
    <n v="4762"/>
    <x v="2358"/>
    <s v="30/12/2016"/>
    <x v="505"/>
    <x v="1"/>
    <x v="298"/>
    <s v="Bryan Mills"/>
    <x v="0"/>
    <s v="United States"/>
    <s v="Columbus"/>
    <x v="24"/>
    <n v="43229"/>
    <x v="3"/>
    <x v="1647"/>
    <x v="1"/>
    <x v="2"/>
    <x v="1636"/>
    <n v="5.9039999999999999"/>
    <n v="2"/>
    <n v="0.2"/>
    <n v="1.9925999999999999"/>
    <x v="3"/>
  </r>
  <r>
    <n v="4763"/>
    <x v="2358"/>
    <s v="30/12/2016"/>
    <x v="505"/>
    <x v="1"/>
    <x v="298"/>
    <s v="Bryan Mills"/>
    <x v="0"/>
    <s v="United States"/>
    <s v="Columbus"/>
    <x v="24"/>
    <n v="43229"/>
    <x v="3"/>
    <x v="1257"/>
    <x v="1"/>
    <x v="14"/>
    <x v="1241"/>
    <n v="13.712"/>
    <n v="2"/>
    <n v="0.2"/>
    <n v="1.0284"/>
    <x v="3"/>
  </r>
  <r>
    <n v="4764"/>
    <x v="2359"/>
    <s v="17/9/2014"/>
    <x v="110"/>
    <x v="1"/>
    <x v="749"/>
    <s v="Nick Radford"/>
    <x v="0"/>
    <s v="United States"/>
    <s v="Chula Vista"/>
    <x v="1"/>
    <n v="91911"/>
    <x v="1"/>
    <x v="1697"/>
    <x v="1"/>
    <x v="12"/>
    <x v="1685"/>
    <n v="182.94"/>
    <n v="3"/>
    <n v="0"/>
    <n v="85.981800000000007"/>
    <x v="1"/>
  </r>
  <r>
    <n v="4765"/>
    <x v="2360"/>
    <s v="24/11/2017"/>
    <x v="207"/>
    <x v="2"/>
    <x v="310"/>
    <s v="Patrick Gardner"/>
    <x v="0"/>
    <s v="United States"/>
    <s v="San Francisco"/>
    <x v="1"/>
    <n v="94110"/>
    <x v="1"/>
    <x v="924"/>
    <x v="1"/>
    <x v="6"/>
    <x v="916"/>
    <n v="27.76"/>
    <n v="4"/>
    <n v="0"/>
    <n v="9.9936000000000007"/>
    <x v="0"/>
  </r>
  <r>
    <n v="4766"/>
    <x v="2361"/>
    <s v="24/4/2015"/>
    <x v="353"/>
    <x v="1"/>
    <x v="489"/>
    <s v="Deborah Brumfield"/>
    <x v="2"/>
    <s v="United States"/>
    <s v="New York City"/>
    <x v="15"/>
    <n v="10009"/>
    <x v="3"/>
    <x v="1062"/>
    <x v="1"/>
    <x v="6"/>
    <x v="1051"/>
    <n v="25.99"/>
    <n v="1"/>
    <n v="0"/>
    <n v="7.5370999999999997"/>
    <x v="1"/>
  </r>
  <r>
    <n v="4767"/>
    <x v="2362"/>
    <s v="9/3/2015"/>
    <x v="1003"/>
    <x v="2"/>
    <x v="374"/>
    <s v="Noel Staavos"/>
    <x v="1"/>
    <s v="United States"/>
    <s v="San Antonio"/>
    <x v="5"/>
    <n v="78207"/>
    <x v="2"/>
    <x v="721"/>
    <x v="2"/>
    <x v="11"/>
    <x v="720"/>
    <n v="113.52"/>
    <n v="5"/>
    <n v="0.2"/>
    <n v="29.798999999999999"/>
    <x v="0"/>
  </r>
  <r>
    <n v="4768"/>
    <x v="2362"/>
    <s v="9/3/2015"/>
    <x v="1003"/>
    <x v="2"/>
    <x v="374"/>
    <s v="Noel Staavos"/>
    <x v="1"/>
    <s v="United States"/>
    <s v="San Antonio"/>
    <x v="5"/>
    <n v="78207"/>
    <x v="2"/>
    <x v="1187"/>
    <x v="2"/>
    <x v="7"/>
    <x v="1173"/>
    <n v="359.88"/>
    <n v="3"/>
    <n v="0.2"/>
    <n v="22.4925"/>
    <x v="0"/>
  </r>
  <r>
    <n v="4769"/>
    <x v="2363"/>
    <s v="2/6/2017"/>
    <x v="1081"/>
    <x v="3"/>
    <x v="750"/>
    <s v="Cari Schnelling"/>
    <x v="0"/>
    <s v="United States"/>
    <s v="Jacksonville"/>
    <x v="3"/>
    <n v="28540"/>
    <x v="0"/>
    <x v="1588"/>
    <x v="1"/>
    <x v="10"/>
    <x v="1580"/>
    <n v="25.344000000000001"/>
    <n v="4"/>
    <n v="0.2"/>
    <n v="9.1872000000000007"/>
    <x v="6"/>
  </r>
  <r>
    <n v="4770"/>
    <x v="2364"/>
    <s v="19/9/2016"/>
    <x v="926"/>
    <x v="0"/>
    <x v="254"/>
    <s v="Chuck Clark"/>
    <x v="2"/>
    <s v="United States"/>
    <s v="San Francisco"/>
    <x v="1"/>
    <n v="94109"/>
    <x v="1"/>
    <x v="591"/>
    <x v="1"/>
    <x v="8"/>
    <x v="591"/>
    <n v="11.952"/>
    <n v="3"/>
    <n v="0.2"/>
    <n v="4.1832000000000003"/>
    <x v="3"/>
  </r>
  <r>
    <n v="4771"/>
    <x v="2364"/>
    <s v="19/9/2016"/>
    <x v="926"/>
    <x v="0"/>
    <x v="254"/>
    <s v="Chuck Clark"/>
    <x v="2"/>
    <s v="United States"/>
    <s v="San Francisco"/>
    <x v="1"/>
    <n v="94109"/>
    <x v="1"/>
    <x v="1698"/>
    <x v="1"/>
    <x v="14"/>
    <x v="1686"/>
    <n v="6.24"/>
    <n v="3"/>
    <n v="0"/>
    <n v="1.8720000000000001"/>
    <x v="3"/>
  </r>
  <r>
    <n v="4772"/>
    <x v="2365"/>
    <s v="31/10/2014"/>
    <x v="1082"/>
    <x v="0"/>
    <x v="549"/>
    <s v="Amy Cox"/>
    <x v="0"/>
    <s v="United States"/>
    <s v="Avondale"/>
    <x v="16"/>
    <n v="85323"/>
    <x v="1"/>
    <x v="39"/>
    <x v="2"/>
    <x v="7"/>
    <x v="39"/>
    <n v="742.33600000000001"/>
    <n v="8"/>
    <n v="0.2"/>
    <n v="83.512799999999999"/>
    <x v="0"/>
  </r>
  <r>
    <n v="4773"/>
    <x v="2366"/>
    <s v="23/11/2017"/>
    <x v="207"/>
    <x v="1"/>
    <x v="200"/>
    <s v="Christopher Martinez"/>
    <x v="0"/>
    <s v="United States"/>
    <s v="Chicago"/>
    <x v="10"/>
    <n v="60610"/>
    <x v="2"/>
    <x v="1372"/>
    <x v="0"/>
    <x v="5"/>
    <x v="1357"/>
    <n v="6.4640000000000004"/>
    <n v="1"/>
    <n v="0.6"/>
    <n v="-4.04"/>
    <x v="1"/>
  </r>
  <r>
    <n v="4774"/>
    <x v="2366"/>
    <s v="23/11/2017"/>
    <x v="207"/>
    <x v="1"/>
    <x v="200"/>
    <s v="Christopher Martinez"/>
    <x v="0"/>
    <s v="United States"/>
    <s v="Chicago"/>
    <x v="10"/>
    <n v="60610"/>
    <x v="2"/>
    <x v="745"/>
    <x v="1"/>
    <x v="2"/>
    <x v="743"/>
    <n v="11.52"/>
    <n v="5"/>
    <n v="0.2"/>
    <n v="4.1760000000000002"/>
    <x v="1"/>
  </r>
  <r>
    <n v="4775"/>
    <x v="2366"/>
    <s v="23/11/2017"/>
    <x v="207"/>
    <x v="1"/>
    <x v="200"/>
    <s v="Christopher Martinez"/>
    <x v="0"/>
    <s v="United States"/>
    <s v="Chicago"/>
    <x v="10"/>
    <n v="60610"/>
    <x v="2"/>
    <x v="872"/>
    <x v="2"/>
    <x v="7"/>
    <x v="866"/>
    <n v="222.38399999999999"/>
    <n v="2"/>
    <n v="0.2"/>
    <n v="16.678799999999999"/>
    <x v="1"/>
  </r>
  <r>
    <n v="4776"/>
    <x v="2367"/>
    <s v="16/11/2017"/>
    <x v="410"/>
    <x v="1"/>
    <x v="735"/>
    <s v="Eileen Kiefer"/>
    <x v="2"/>
    <s v="United States"/>
    <s v="Escondido"/>
    <x v="1"/>
    <n v="92025"/>
    <x v="1"/>
    <x v="809"/>
    <x v="1"/>
    <x v="6"/>
    <x v="807"/>
    <n v="23.36"/>
    <n v="4"/>
    <n v="0"/>
    <n v="6.0735999999999999"/>
    <x v="3"/>
  </r>
  <r>
    <n v="4777"/>
    <x v="2368"/>
    <s v="19/2/2016"/>
    <x v="1083"/>
    <x v="0"/>
    <x v="316"/>
    <s v="Cyma Kinney"/>
    <x v="1"/>
    <s v="United States"/>
    <s v="Long Beach"/>
    <x v="15"/>
    <n v="11561"/>
    <x v="3"/>
    <x v="865"/>
    <x v="1"/>
    <x v="2"/>
    <x v="859"/>
    <n v="8.67"/>
    <n v="3"/>
    <n v="0"/>
    <n v="4.0749000000000004"/>
    <x v="1"/>
  </r>
  <r>
    <n v="4778"/>
    <x v="2368"/>
    <s v="19/2/2016"/>
    <x v="1083"/>
    <x v="0"/>
    <x v="316"/>
    <s v="Cyma Kinney"/>
    <x v="1"/>
    <s v="United States"/>
    <s v="Long Beach"/>
    <x v="15"/>
    <n v="11561"/>
    <x v="3"/>
    <x v="1257"/>
    <x v="1"/>
    <x v="14"/>
    <x v="1241"/>
    <n v="25.71"/>
    <n v="3"/>
    <n v="0"/>
    <n v="6.6845999999999997"/>
    <x v="1"/>
  </r>
  <r>
    <n v="4779"/>
    <x v="2369"/>
    <s v="7/11/2017"/>
    <x v="45"/>
    <x v="1"/>
    <x v="7"/>
    <s v="Pete Kriz"/>
    <x v="0"/>
    <s v="United States"/>
    <s v="Newark"/>
    <x v="13"/>
    <n v="19711"/>
    <x v="3"/>
    <x v="336"/>
    <x v="1"/>
    <x v="9"/>
    <x v="336"/>
    <n v="100.94"/>
    <n v="7"/>
    <n v="0"/>
    <n v="33.310200000000002"/>
    <x v="1"/>
  </r>
  <r>
    <n v="4780"/>
    <x v="2370"/>
    <s v="8/7/2014"/>
    <x v="1084"/>
    <x v="2"/>
    <x v="659"/>
    <s v="Michelle Huthwaite"/>
    <x v="0"/>
    <s v="United States"/>
    <s v="Buffalo"/>
    <x v="15"/>
    <n v="14215"/>
    <x v="3"/>
    <x v="474"/>
    <x v="0"/>
    <x v="1"/>
    <x v="475"/>
    <n v="63.881999999999998"/>
    <n v="1"/>
    <n v="0.1"/>
    <n v="10.647"/>
    <x v="4"/>
  </r>
  <r>
    <n v="4781"/>
    <x v="2371"/>
    <s v="7/11/2014"/>
    <x v="648"/>
    <x v="1"/>
    <x v="56"/>
    <s v="Steven Cartwright"/>
    <x v="0"/>
    <s v="United States"/>
    <s v="Houston"/>
    <x v="5"/>
    <n v="77070"/>
    <x v="2"/>
    <x v="1423"/>
    <x v="0"/>
    <x v="1"/>
    <x v="1411"/>
    <n v="683.14400000000001"/>
    <n v="4"/>
    <n v="0.3"/>
    <n v="0"/>
    <x v="3"/>
  </r>
  <r>
    <n v="4782"/>
    <x v="2371"/>
    <s v="7/11/2014"/>
    <x v="648"/>
    <x v="1"/>
    <x v="56"/>
    <s v="Steven Cartwright"/>
    <x v="0"/>
    <s v="United States"/>
    <s v="Houston"/>
    <x v="5"/>
    <n v="77070"/>
    <x v="2"/>
    <x v="1699"/>
    <x v="1"/>
    <x v="8"/>
    <x v="1687"/>
    <n v="1.476"/>
    <n v="3"/>
    <n v="0.8"/>
    <n v="-2.214"/>
    <x v="3"/>
  </r>
  <r>
    <n v="4783"/>
    <x v="2371"/>
    <s v="7/11/2014"/>
    <x v="648"/>
    <x v="1"/>
    <x v="56"/>
    <s v="Steven Cartwright"/>
    <x v="0"/>
    <s v="United States"/>
    <s v="Houston"/>
    <x v="5"/>
    <n v="77070"/>
    <x v="2"/>
    <x v="515"/>
    <x v="1"/>
    <x v="14"/>
    <x v="515"/>
    <n v="40.712000000000003"/>
    <n v="7"/>
    <n v="0.2"/>
    <n v="3.5623"/>
    <x v="3"/>
  </r>
  <r>
    <n v="4784"/>
    <x v="2372"/>
    <s v="28/1/2017"/>
    <x v="1085"/>
    <x v="1"/>
    <x v="673"/>
    <s v="Giulietta Baptist"/>
    <x v="0"/>
    <s v="United States"/>
    <s v="Wichita"/>
    <x v="41"/>
    <n v="67212"/>
    <x v="2"/>
    <x v="964"/>
    <x v="1"/>
    <x v="10"/>
    <x v="957"/>
    <n v="279.89999999999998"/>
    <n v="5"/>
    <n v="0"/>
    <n v="137.15100000000001"/>
    <x v="1"/>
  </r>
  <r>
    <n v="4785"/>
    <x v="2373"/>
    <s v="11/12/2015"/>
    <x v="313"/>
    <x v="1"/>
    <x v="5"/>
    <s v="Irene Maddox"/>
    <x v="0"/>
    <s v="United States"/>
    <s v="Colorado Springs"/>
    <x v="22"/>
    <n v="80906"/>
    <x v="1"/>
    <x v="1355"/>
    <x v="1"/>
    <x v="6"/>
    <x v="1341"/>
    <n v="13.12"/>
    <n v="5"/>
    <n v="0.2"/>
    <n v="1.1479999999999999"/>
    <x v="3"/>
  </r>
  <r>
    <n v="4786"/>
    <x v="2373"/>
    <s v="11/12/2015"/>
    <x v="313"/>
    <x v="1"/>
    <x v="5"/>
    <s v="Irene Maddox"/>
    <x v="0"/>
    <s v="United States"/>
    <s v="Colorado Springs"/>
    <x v="22"/>
    <n v="80906"/>
    <x v="1"/>
    <x v="1368"/>
    <x v="0"/>
    <x v="0"/>
    <x v="1353"/>
    <n v="69.575999999999993"/>
    <n v="4"/>
    <n v="0.7"/>
    <n v="-143.79040000000001"/>
    <x v="3"/>
  </r>
  <r>
    <n v="4787"/>
    <x v="2373"/>
    <s v="11/12/2015"/>
    <x v="313"/>
    <x v="1"/>
    <x v="5"/>
    <s v="Irene Maddox"/>
    <x v="0"/>
    <s v="United States"/>
    <s v="Colorado Springs"/>
    <x v="22"/>
    <n v="80906"/>
    <x v="1"/>
    <x v="824"/>
    <x v="1"/>
    <x v="6"/>
    <x v="820"/>
    <n v="4.2240000000000002"/>
    <n v="3"/>
    <n v="0.2"/>
    <n v="0.47520000000000001"/>
    <x v="3"/>
  </r>
  <r>
    <n v="4788"/>
    <x v="2373"/>
    <s v="11/12/2015"/>
    <x v="313"/>
    <x v="1"/>
    <x v="5"/>
    <s v="Irene Maddox"/>
    <x v="0"/>
    <s v="United States"/>
    <s v="Colorado Springs"/>
    <x v="22"/>
    <n v="80906"/>
    <x v="1"/>
    <x v="1700"/>
    <x v="2"/>
    <x v="11"/>
    <x v="1688"/>
    <n v="58.08"/>
    <n v="4"/>
    <n v="0.2"/>
    <n v="-6.5339999999999998"/>
    <x v="3"/>
  </r>
  <r>
    <n v="4789"/>
    <x v="2373"/>
    <s v="11/12/2015"/>
    <x v="313"/>
    <x v="1"/>
    <x v="5"/>
    <s v="Irene Maddox"/>
    <x v="0"/>
    <s v="United States"/>
    <s v="Colorado Springs"/>
    <x v="22"/>
    <n v="80906"/>
    <x v="1"/>
    <x v="1027"/>
    <x v="0"/>
    <x v="5"/>
    <x v="1018"/>
    <n v="52.415999999999997"/>
    <n v="9"/>
    <n v="0.2"/>
    <n v="15.069599999999999"/>
    <x v="3"/>
  </r>
  <r>
    <n v="4790"/>
    <x v="2373"/>
    <s v="11/12/2015"/>
    <x v="313"/>
    <x v="1"/>
    <x v="5"/>
    <s v="Irene Maddox"/>
    <x v="0"/>
    <s v="United States"/>
    <s v="Colorado Springs"/>
    <x v="22"/>
    <n v="80906"/>
    <x v="1"/>
    <x v="1001"/>
    <x v="0"/>
    <x v="5"/>
    <x v="993"/>
    <n v="54.92"/>
    <n v="5"/>
    <n v="0.2"/>
    <n v="10.984"/>
    <x v="3"/>
  </r>
  <r>
    <n v="4791"/>
    <x v="2373"/>
    <s v="11/12/2015"/>
    <x v="313"/>
    <x v="1"/>
    <x v="5"/>
    <s v="Irene Maddox"/>
    <x v="0"/>
    <s v="United States"/>
    <s v="Colorado Springs"/>
    <x v="22"/>
    <n v="80906"/>
    <x v="1"/>
    <x v="1342"/>
    <x v="0"/>
    <x v="3"/>
    <x v="1327"/>
    <n v="364.95"/>
    <n v="5"/>
    <n v="0.5"/>
    <n v="-248.166"/>
    <x v="3"/>
  </r>
  <r>
    <n v="4792"/>
    <x v="2373"/>
    <s v="11/12/2015"/>
    <x v="313"/>
    <x v="1"/>
    <x v="5"/>
    <s v="Irene Maddox"/>
    <x v="0"/>
    <s v="United States"/>
    <s v="Colorado Springs"/>
    <x v="22"/>
    <n v="80906"/>
    <x v="1"/>
    <x v="778"/>
    <x v="1"/>
    <x v="10"/>
    <x v="1689"/>
    <n v="85.055999999999997"/>
    <n v="3"/>
    <n v="0.2"/>
    <n v="28.706399999999999"/>
    <x v="3"/>
  </r>
  <r>
    <n v="4793"/>
    <x v="2373"/>
    <s v="11/12/2015"/>
    <x v="313"/>
    <x v="1"/>
    <x v="5"/>
    <s v="Irene Maddox"/>
    <x v="0"/>
    <s v="United States"/>
    <s v="Colorado Springs"/>
    <x v="22"/>
    <n v="80906"/>
    <x v="1"/>
    <x v="96"/>
    <x v="1"/>
    <x v="10"/>
    <x v="96"/>
    <n v="27.696000000000002"/>
    <n v="3"/>
    <n v="0.2"/>
    <n v="9.6936"/>
    <x v="3"/>
  </r>
  <r>
    <n v="4794"/>
    <x v="2374"/>
    <s v="29/6/2015"/>
    <x v="1086"/>
    <x v="1"/>
    <x v="514"/>
    <s v="Michelle Moray"/>
    <x v="0"/>
    <s v="United States"/>
    <s v="New York City"/>
    <x v="15"/>
    <n v="10011"/>
    <x v="3"/>
    <x v="910"/>
    <x v="1"/>
    <x v="10"/>
    <x v="902"/>
    <n v="24.96"/>
    <n v="4"/>
    <n v="0"/>
    <n v="11.231999999999999"/>
    <x v="3"/>
  </r>
  <r>
    <n v="4795"/>
    <x v="2375"/>
    <s v="16/3/2015"/>
    <x v="325"/>
    <x v="1"/>
    <x v="751"/>
    <s v="Monica Federle"/>
    <x v="1"/>
    <s v="United States"/>
    <s v="Los Angeles"/>
    <x v="1"/>
    <n v="90036"/>
    <x v="1"/>
    <x v="1618"/>
    <x v="0"/>
    <x v="5"/>
    <x v="1609"/>
    <n v="43.13"/>
    <n v="1"/>
    <n v="0"/>
    <n v="18.114599999999999"/>
    <x v="2"/>
  </r>
  <r>
    <n v="4796"/>
    <x v="2376"/>
    <s v="13/8/2015"/>
    <x v="1087"/>
    <x v="1"/>
    <x v="242"/>
    <s v="Clytie Kelty"/>
    <x v="0"/>
    <s v="United States"/>
    <s v="Marietta"/>
    <x v="32"/>
    <n v="30062"/>
    <x v="0"/>
    <x v="620"/>
    <x v="1"/>
    <x v="8"/>
    <x v="620"/>
    <n v="5.64"/>
    <n v="3"/>
    <n v="0"/>
    <n v="2.7071999999999998"/>
    <x v="1"/>
  </r>
  <r>
    <n v="4797"/>
    <x v="2377"/>
    <s v="14/5/2016"/>
    <x v="1088"/>
    <x v="1"/>
    <x v="149"/>
    <s v="Michael Kennedy"/>
    <x v="1"/>
    <s v="United States"/>
    <s v="Jacksonville"/>
    <x v="2"/>
    <n v="32216"/>
    <x v="0"/>
    <x v="1242"/>
    <x v="1"/>
    <x v="8"/>
    <x v="1225"/>
    <n v="57.582000000000001"/>
    <n v="3"/>
    <n v="0.7"/>
    <n v="-44.1462"/>
    <x v="3"/>
  </r>
  <r>
    <n v="4798"/>
    <x v="2377"/>
    <s v="14/5/2016"/>
    <x v="1088"/>
    <x v="1"/>
    <x v="149"/>
    <s v="Michael Kennedy"/>
    <x v="1"/>
    <s v="United States"/>
    <s v="Jacksonville"/>
    <x v="2"/>
    <n v="32216"/>
    <x v="0"/>
    <x v="1347"/>
    <x v="1"/>
    <x v="10"/>
    <x v="1332"/>
    <n v="31.103999999999999"/>
    <n v="6"/>
    <n v="0.2"/>
    <n v="10.8864"/>
    <x v="3"/>
  </r>
  <r>
    <n v="4799"/>
    <x v="2377"/>
    <s v="14/5/2016"/>
    <x v="1088"/>
    <x v="1"/>
    <x v="149"/>
    <s v="Michael Kennedy"/>
    <x v="1"/>
    <s v="United States"/>
    <s v="Jacksonville"/>
    <x v="2"/>
    <n v="32216"/>
    <x v="0"/>
    <x v="1598"/>
    <x v="0"/>
    <x v="5"/>
    <x v="1590"/>
    <n v="30.192"/>
    <n v="3"/>
    <n v="0.2"/>
    <n v="8.3027999999999995"/>
    <x v="3"/>
  </r>
  <r>
    <n v="4800"/>
    <x v="2377"/>
    <s v="14/5/2016"/>
    <x v="1088"/>
    <x v="1"/>
    <x v="149"/>
    <s v="Michael Kennedy"/>
    <x v="1"/>
    <s v="United States"/>
    <s v="Jacksonville"/>
    <x v="2"/>
    <n v="32216"/>
    <x v="0"/>
    <x v="47"/>
    <x v="2"/>
    <x v="7"/>
    <x v="47"/>
    <n v="43.6"/>
    <n v="5"/>
    <n v="0.2"/>
    <n v="4.3600000000000003"/>
    <x v="3"/>
  </r>
  <r>
    <n v="4801"/>
    <x v="2377"/>
    <s v="14/5/2016"/>
    <x v="1088"/>
    <x v="1"/>
    <x v="149"/>
    <s v="Michael Kennedy"/>
    <x v="1"/>
    <s v="United States"/>
    <s v="Jacksonville"/>
    <x v="2"/>
    <n v="32216"/>
    <x v="0"/>
    <x v="1701"/>
    <x v="1"/>
    <x v="6"/>
    <x v="1690"/>
    <n v="4.7679999999999998"/>
    <n v="2"/>
    <n v="0.2"/>
    <n v="0.41720000000000002"/>
    <x v="3"/>
  </r>
  <r>
    <n v="4802"/>
    <x v="2377"/>
    <s v="14/5/2016"/>
    <x v="1088"/>
    <x v="1"/>
    <x v="149"/>
    <s v="Michael Kennedy"/>
    <x v="1"/>
    <s v="United States"/>
    <s v="Jacksonville"/>
    <x v="2"/>
    <n v="32216"/>
    <x v="0"/>
    <x v="153"/>
    <x v="1"/>
    <x v="8"/>
    <x v="154"/>
    <n v="10.38"/>
    <n v="2"/>
    <n v="0.7"/>
    <n v="-7.6120000000000001"/>
    <x v="3"/>
  </r>
  <r>
    <n v="4803"/>
    <x v="2377"/>
    <s v="14/5/2016"/>
    <x v="1088"/>
    <x v="1"/>
    <x v="149"/>
    <s v="Michael Kennedy"/>
    <x v="1"/>
    <s v="United States"/>
    <s v="Jacksonville"/>
    <x v="2"/>
    <n v="32216"/>
    <x v="0"/>
    <x v="78"/>
    <x v="1"/>
    <x v="8"/>
    <x v="78"/>
    <n v="13.391999999999999"/>
    <n v="8"/>
    <n v="0.7"/>
    <n v="-9.8208000000000002"/>
    <x v="3"/>
  </r>
  <r>
    <n v="4804"/>
    <x v="2378"/>
    <s v="13/7/2017"/>
    <x v="1089"/>
    <x v="0"/>
    <x v="708"/>
    <s v="Mark Hamilton"/>
    <x v="0"/>
    <s v="United States"/>
    <s v="Philadelphia"/>
    <x v="9"/>
    <n v="19140"/>
    <x v="3"/>
    <x v="781"/>
    <x v="2"/>
    <x v="7"/>
    <x v="780"/>
    <n v="39.594000000000001"/>
    <n v="1"/>
    <n v="0.4"/>
    <n v="-7.2588999999999997"/>
    <x v="1"/>
  </r>
  <r>
    <n v="4805"/>
    <x v="2378"/>
    <s v="13/7/2017"/>
    <x v="1089"/>
    <x v="0"/>
    <x v="708"/>
    <s v="Mark Hamilton"/>
    <x v="0"/>
    <s v="United States"/>
    <s v="Philadelphia"/>
    <x v="9"/>
    <n v="19140"/>
    <x v="3"/>
    <x v="1308"/>
    <x v="0"/>
    <x v="5"/>
    <x v="1293"/>
    <n v="91.007999999999996"/>
    <n v="9"/>
    <n v="0.2"/>
    <n v="19.339200000000002"/>
    <x v="1"/>
  </r>
  <r>
    <n v="4806"/>
    <x v="2379"/>
    <s v="22/11/2015"/>
    <x v="332"/>
    <x v="0"/>
    <x v="159"/>
    <s v="Nathan Gelder"/>
    <x v="0"/>
    <s v="United States"/>
    <s v="Los Angeles"/>
    <x v="1"/>
    <n v="90008"/>
    <x v="1"/>
    <x v="640"/>
    <x v="1"/>
    <x v="10"/>
    <x v="640"/>
    <n v="37.94"/>
    <n v="2"/>
    <n v="0"/>
    <n v="18.211200000000002"/>
    <x v="0"/>
  </r>
  <r>
    <n v="4807"/>
    <x v="2379"/>
    <s v="22/11/2015"/>
    <x v="332"/>
    <x v="0"/>
    <x v="159"/>
    <s v="Nathan Gelder"/>
    <x v="0"/>
    <s v="United States"/>
    <s v="Los Angeles"/>
    <x v="1"/>
    <n v="90008"/>
    <x v="1"/>
    <x v="1450"/>
    <x v="1"/>
    <x v="10"/>
    <x v="1437"/>
    <n v="42.8"/>
    <n v="10"/>
    <n v="0"/>
    <n v="19.260000000000002"/>
    <x v="0"/>
  </r>
  <r>
    <n v="4808"/>
    <x v="2379"/>
    <s v="22/11/2015"/>
    <x v="332"/>
    <x v="0"/>
    <x v="159"/>
    <s v="Nathan Gelder"/>
    <x v="0"/>
    <s v="United States"/>
    <s v="Los Angeles"/>
    <x v="1"/>
    <n v="90008"/>
    <x v="1"/>
    <x v="602"/>
    <x v="1"/>
    <x v="4"/>
    <x v="602"/>
    <n v="33.630000000000003"/>
    <n v="3"/>
    <n v="0"/>
    <n v="10.089"/>
    <x v="0"/>
  </r>
  <r>
    <n v="4809"/>
    <x v="2380"/>
    <s v="23/11/2014"/>
    <x v="986"/>
    <x v="1"/>
    <x v="536"/>
    <s v="Phillip Breyer"/>
    <x v="1"/>
    <s v="United States"/>
    <s v="Philadelphia"/>
    <x v="9"/>
    <n v="19134"/>
    <x v="3"/>
    <x v="1249"/>
    <x v="1"/>
    <x v="12"/>
    <x v="1233"/>
    <n v="62.808"/>
    <n v="3"/>
    <n v="0.2"/>
    <n v="21.197700000000001"/>
    <x v="3"/>
  </r>
  <r>
    <n v="4810"/>
    <x v="2381"/>
    <s v="27/12/2015"/>
    <x v="1090"/>
    <x v="2"/>
    <x v="681"/>
    <s v="Richard Eichhorn"/>
    <x v="0"/>
    <s v="United States"/>
    <s v="Eau Claire"/>
    <x v="6"/>
    <n v="54703"/>
    <x v="2"/>
    <x v="1689"/>
    <x v="1"/>
    <x v="10"/>
    <x v="1677"/>
    <n v="195.64"/>
    <n v="4"/>
    <n v="0"/>
    <n v="91.950800000000001"/>
    <x v="0"/>
  </r>
  <r>
    <n v="4811"/>
    <x v="2381"/>
    <s v="27/12/2015"/>
    <x v="1090"/>
    <x v="2"/>
    <x v="681"/>
    <s v="Richard Eichhorn"/>
    <x v="0"/>
    <s v="United States"/>
    <s v="Eau Claire"/>
    <x v="6"/>
    <n v="54703"/>
    <x v="2"/>
    <x v="1191"/>
    <x v="2"/>
    <x v="7"/>
    <x v="1176"/>
    <n v="239.9"/>
    <n v="2"/>
    <n v="0"/>
    <n v="71.97"/>
    <x v="0"/>
  </r>
  <r>
    <n v="4812"/>
    <x v="2382"/>
    <s v="14/11/2016"/>
    <x v="423"/>
    <x v="0"/>
    <x v="686"/>
    <s v="Eugene Barchas"/>
    <x v="0"/>
    <s v="United States"/>
    <s v="Philadelphia"/>
    <x v="9"/>
    <n v="19134"/>
    <x v="3"/>
    <x v="323"/>
    <x v="0"/>
    <x v="1"/>
    <x v="323"/>
    <n v="380.05799999999999"/>
    <n v="3"/>
    <n v="0.3"/>
    <n v="-21.717600000000001"/>
    <x v="3"/>
  </r>
  <r>
    <n v="4813"/>
    <x v="2382"/>
    <s v="14/11/2016"/>
    <x v="423"/>
    <x v="0"/>
    <x v="686"/>
    <s v="Eugene Barchas"/>
    <x v="0"/>
    <s v="United States"/>
    <s v="Philadelphia"/>
    <x v="9"/>
    <n v="19134"/>
    <x v="3"/>
    <x v="361"/>
    <x v="2"/>
    <x v="16"/>
    <x v="361"/>
    <n v="1199.9760000000001"/>
    <n v="4"/>
    <n v="0.4"/>
    <n v="179.99639999999999"/>
    <x v="3"/>
  </r>
  <r>
    <n v="4814"/>
    <x v="2382"/>
    <s v="14/11/2016"/>
    <x v="423"/>
    <x v="0"/>
    <x v="686"/>
    <s v="Eugene Barchas"/>
    <x v="0"/>
    <s v="United States"/>
    <s v="Philadelphia"/>
    <x v="9"/>
    <n v="19134"/>
    <x v="3"/>
    <x v="1702"/>
    <x v="0"/>
    <x v="5"/>
    <x v="1691"/>
    <n v="48.576000000000001"/>
    <n v="3"/>
    <n v="0.2"/>
    <n v="9.7151999999999994"/>
    <x v="3"/>
  </r>
  <r>
    <n v="4815"/>
    <x v="2383"/>
    <s v="8/5/2016"/>
    <x v="761"/>
    <x v="2"/>
    <x v="577"/>
    <s v="Trudy Brown"/>
    <x v="0"/>
    <s v="United States"/>
    <s v="Los Angeles"/>
    <x v="1"/>
    <n v="90004"/>
    <x v="1"/>
    <x v="150"/>
    <x v="1"/>
    <x v="10"/>
    <x v="151"/>
    <n v="17.940000000000001"/>
    <n v="3"/>
    <n v="0"/>
    <n v="8.0730000000000004"/>
    <x v="4"/>
  </r>
  <r>
    <n v="4816"/>
    <x v="2384"/>
    <s v="26/12/2014"/>
    <x v="252"/>
    <x v="1"/>
    <x v="726"/>
    <s v="Maureen Gnade"/>
    <x v="0"/>
    <s v="United States"/>
    <s v="Philadelphia"/>
    <x v="9"/>
    <n v="19134"/>
    <x v="3"/>
    <x v="229"/>
    <x v="1"/>
    <x v="10"/>
    <x v="230"/>
    <n v="18.263999999999999"/>
    <n v="3"/>
    <n v="0.2"/>
    <n v="6.1641000000000004"/>
    <x v="3"/>
  </r>
  <r>
    <n v="4817"/>
    <x v="2384"/>
    <s v="26/12/2014"/>
    <x v="252"/>
    <x v="1"/>
    <x v="726"/>
    <s v="Maureen Gnade"/>
    <x v="0"/>
    <s v="United States"/>
    <s v="Philadelphia"/>
    <x v="9"/>
    <n v="19134"/>
    <x v="3"/>
    <x v="1656"/>
    <x v="1"/>
    <x v="9"/>
    <x v="1644"/>
    <n v="34.655999999999999"/>
    <n v="2"/>
    <n v="0.2"/>
    <n v="5.6315999999999997"/>
    <x v="3"/>
  </r>
  <r>
    <n v="4818"/>
    <x v="2384"/>
    <s v="26/12/2014"/>
    <x v="252"/>
    <x v="1"/>
    <x v="726"/>
    <s v="Maureen Gnade"/>
    <x v="0"/>
    <s v="United States"/>
    <s v="Philadelphia"/>
    <x v="9"/>
    <n v="19134"/>
    <x v="3"/>
    <x v="543"/>
    <x v="1"/>
    <x v="9"/>
    <x v="543"/>
    <n v="81.552000000000007"/>
    <n v="2"/>
    <n v="0.2"/>
    <n v="8.1552000000000007"/>
    <x v="3"/>
  </r>
  <r>
    <n v="4819"/>
    <x v="2384"/>
    <s v="26/12/2014"/>
    <x v="252"/>
    <x v="1"/>
    <x v="726"/>
    <s v="Maureen Gnade"/>
    <x v="0"/>
    <s v="United States"/>
    <s v="Philadelphia"/>
    <x v="9"/>
    <n v="19134"/>
    <x v="3"/>
    <x v="1043"/>
    <x v="1"/>
    <x v="4"/>
    <x v="1032"/>
    <n v="227.136"/>
    <n v="4"/>
    <n v="0.2"/>
    <n v="-42.588000000000001"/>
    <x v="3"/>
  </r>
  <r>
    <n v="4820"/>
    <x v="2385"/>
    <s v="8/6/2017"/>
    <x v="1055"/>
    <x v="1"/>
    <x v="752"/>
    <s v="Liz Willingham"/>
    <x v="0"/>
    <s v="United States"/>
    <s v="Norwich"/>
    <x v="29"/>
    <n v="6360"/>
    <x v="3"/>
    <x v="1499"/>
    <x v="1"/>
    <x v="8"/>
    <x v="1487"/>
    <n v="10.36"/>
    <n v="2"/>
    <n v="0"/>
    <n v="5.0763999999999996"/>
    <x v="5"/>
  </r>
  <r>
    <n v="4821"/>
    <x v="2386"/>
    <s v="7/4/2015"/>
    <x v="1091"/>
    <x v="1"/>
    <x v="724"/>
    <s v="Peter Fuller"/>
    <x v="0"/>
    <s v="United States"/>
    <s v="San Antonio"/>
    <x v="5"/>
    <n v="78207"/>
    <x v="2"/>
    <x v="1364"/>
    <x v="1"/>
    <x v="9"/>
    <x v="1350"/>
    <n v="463.24799999999999"/>
    <n v="8"/>
    <n v="0.8"/>
    <n v="-1181.2824000000001"/>
    <x v="1"/>
  </r>
  <r>
    <n v="4822"/>
    <x v="2386"/>
    <s v="7/4/2015"/>
    <x v="1091"/>
    <x v="1"/>
    <x v="724"/>
    <s v="Peter Fuller"/>
    <x v="0"/>
    <s v="United States"/>
    <s v="San Antonio"/>
    <x v="5"/>
    <n v="78207"/>
    <x v="2"/>
    <x v="657"/>
    <x v="2"/>
    <x v="11"/>
    <x v="657"/>
    <n v="383.952"/>
    <n v="6"/>
    <n v="0.2"/>
    <n v="47.994"/>
    <x v="1"/>
  </r>
  <r>
    <n v="4823"/>
    <x v="2387"/>
    <s v="10/7/2016"/>
    <x v="625"/>
    <x v="3"/>
    <x v="125"/>
    <s v="Nick Zandusky"/>
    <x v="2"/>
    <s v="United States"/>
    <s v="Yuma"/>
    <x v="16"/>
    <n v="85364"/>
    <x v="1"/>
    <x v="444"/>
    <x v="1"/>
    <x v="8"/>
    <x v="444"/>
    <n v="44.856000000000002"/>
    <n v="6"/>
    <n v="0.7"/>
    <n v="-35.884799999999998"/>
    <x v="6"/>
  </r>
  <r>
    <n v="4824"/>
    <x v="2388"/>
    <s v="21/11/2016"/>
    <x v="482"/>
    <x v="1"/>
    <x v="237"/>
    <s v="Chloris Kastensmidt"/>
    <x v="0"/>
    <s v="United States"/>
    <s v="Columbus"/>
    <x v="24"/>
    <n v="43229"/>
    <x v="3"/>
    <x v="1703"/>
    <x v="2"/>
    <x v="15"/>
    <x v="1692"/>
    <n v="30.344999999999999"/>
    <n v="7"/>
    <n v="0.7"/>
    <n v="-24.276"/>
    <x v="3"/>
  </r>
  <r>
    <n v="4825"/>
    <x v="2388"/>
    <s v="21/11/2016"/>
    <x v="482"/>
    <x v="1"/>
    <x v="237"/>
    <s v="Chloris Kastensmidt"/>
    <x v="0"/>
    <s v="United States"/>
    <s v="Columbus"/>
    <x v="24"/>
    <n v="43229"/>
    <x v="3"/>
    <x v="163"/>
    <x v="0"/>
    <x v="1"/>
    <x v="164"/>
    <n v="127.554"/>
    <n v="3"/>
    <n v="0.3"/>
    <n v="-9.1110000000000007"/>
    <x v="3"/>
  </r>
  <r>
    <n v="4826"/>
    <x v="2388"/>
    <s v="21/11/2016"/>
    <x v="482"/>
    <x v="1"/>
    <x v="237"/>
    <s v="Chloris Kastensmidt"/>
    <x v="0"/>
    <s v="United States"/>
    <s v="Columbus"/>
    <x v="24"/>
    <n v="43229"/>
    <x v="3"/>
    <x v="1416"/>
    <x v="0"/>
    <x v="5"/>
    <x v="1403"/>
    <n v="77.951999999999998"/>
    <n v="3"/>
    <n v="0.2"/>
    <n v="15.590400000000001"/>
    <x v="3"/>
  </r>
  <r>
    <n v="4827"/>
    <x v="2389"/>
    <s v="12/11/2017"/>
    <x v="205"/>
    <x v="2"/>
    <x v="531"/>
    <s v="Jim Epp"/>
    <x v="1"/>
    <s v="United States"/>
    <s v="Los Angeles"/>
    <x v="1"/>
    <n v="90036"/>
    <x v="1"/>
    <x v="236"/>
    <x v="1"/>
    <x v="8"/>
    <x v="237"/>
    <n v="14.016"/>
    <n v="4"/>
    <n v="0.2"/>
    <n v="4.9055999999999997"/>
    <x v="0"/>
  </r>
  <r>
    <n v="4828"/>
    <x v="2390"/>
    <s v="1/11/2014"/>
    <x v="821"/>
    <x v="1"/>
    <x v="705"/>
    <s v="Jack O'Briant"/>
    <x v="1"/>
    <s v="United States"/>
    <s v="Richmond"/>
    <x v="0"/>
    <n v="40475"/>
    <x v="0"/>
    <x v="1156"/>
    <x v="1"/>
    <x v="4"/>
    <x v="1144"/>
    <n v="69.52"/>
    <n v="2"/>
    <n v="0"/>
    <n v="19.465599999999998"/>
    <x v="2"/>
  </r>
  <r>
    <n v="4829"/>
    <x v="2390"/>
    <s v="1/11/2014"/>
    <x v="821"/>
    <x v="1"/>
    <x v="705"/>
    <s v="Jack O'Briant"/>
    <x v="1"/>
    <s v="United States"/>
    <s v="Richmond"/>
    <x v="0"/>
    <n v="40475"/>
    <x v="0"/>
    <x v="868"/>
    <x v="1"/>
    <x v="6"/>
    <x v="862"/>
    <n v="5.64"/>
    <n v="3"/>
    <n v="0"/>
    <n v="1.6355999999999999"/>
    <x v="2"/>
  </r>
  <r>
    <n v="4830"/>
    <x v="2391"/>
    <s v="15/5/2016"/>
    <x v="662"/>
    <x v="1"/>
    <x v="627"/>
    <s v="Thomas Thornton"/>
    <x v="0"/>
    <s v="United States"/>
    <s v="New York City"/>
    <x v="15"/>
    <n v="10035"/>
    <x v="3"/>
    <x v="1212"/>
    <x v="1"/>
    <x v="8"/>
    <x v="1197"/>
    <n v="13.776"/>
    <n v="3"/>
    <n v="0.2"/>
    <n v="4.4771999999999998"/>
    <x v="5"/>
  </r>
  <r>
    <n v="4831"/>
    <x v="2392"/>
    <s v="7/11/2014"/>
    <x v="648"/>
    <x v="1"/>
    <x v="333"/>
    <s v="Maribeth Schnelling"/>
    <x v="0"/>
    <s v="United States"/>
    <s v="Wausau"/>
    <x v="6"/>
    <n v="54401"/>
    <x v="2"/>
    <x v="1360"/>
    <x v="1"/>
    <x v="9"/>
    <x v="1346"/>
    <n v="245.88"/>
    <n v="6"/>
    <n v="0"/>
    <n v="68.846400000000003"/>
    <x v="3"/>
  </r>
  <r>
    <n v="4832"/>
    <x v="2392"/>
    <s v="7/11/2014"/>
    <x v="648"/>
    <x v="1"/>
    <x v="333"/>
    <s v="Maribeth Schnelling"/>
    <x v="0"/>
    <s v="United States"/>
    <s v="Wausau"/>
    <x v="6"/>
    <n v="54401"/>
    <x v="2"/>
    <x v="762"/>
    <x v="1"/>
    <x v="4"/>
    <x v="761"/>
    <n v="36.630000000000003"/>
    <n v="3"/>
    <n v="0"/>
    <n v="9.8901000000000003"/>
    <x v="3"/>
  </r>
  <r>
    <n v="4833"/>
    <x v="2392"/>
    <s v="7/11/2014"/>
    <x v="648"/>
    <x v="1"/>
    <x v="333"/>
    <s v="Maribeth Schnelling"/>
    <x v="0"/>
    <s v="United States"/>
    <s v="Wausau"/>
    <x v="6"/>
    <n v="54401"/>
    <x v="2"/>
    <x v="1011"/>
    <x v="1"/>
    <x v="4"/>
    <x v="1003"/>
    <n v="22.58"/>
    <n v="2"/>
    <n v="0"/>
    <n v="5.8708"/>
    <x v="3"/>
  </r>
  <r>
    <n v="4834"/>
    <x v="2392"/>
    <s v="7/11/2014"/>
    <x v="648"/>
    <x v="1"/>
    <x v="333"/>
    <s v="Maribeth Schnelling"/>
    <x v="0"/>
    <s v="United States"/>
    <s v="Wausau"/>
    <x v="6"/>
    <n v="54401"/>
    <x v="2"/>
    <x v="925"/>
    <x v="1"/>
    <x v="8"/>
    <x v="917"/>
    <n v="12.39"/>
    <n v="3"/>
    <n v="0"/>
    <n v="5.8232999999999997"/>
    <x v="3"/>
  </r>
  <r>
    <n v="4835"/>
    <x v="2393"/>
    <s v="5/10/2017"/>
    <x v="495"/>
    <x v="1"/>
    <x v="486"/>
    <s v="Mike Pelletier"/>
    <x v="2"/>
    <s v="United States"/>
    <s v="San Francisco"/>
    <x v="1"/>
    <n v="94110"/>
    <x v="1"/>
    <x v="1230"/>
    <x v="1"/>
    <x v="8"/>
    <x v="1213"/>
    <n v="39.92"/>
    <n v="5"/>
    <n v="0.2"/>
    <n v="13.473000000000001"/>
    <x v="3"/>
  </r>
  <r>
    <n v="4836"/>
    <x v="2393"/>
    <s v="5/10/2017"/>
    <x v="495"/>
    <x v="1"/>
    <x v="486"/>
    <s v="Mike Pelletier"/>
    <x v="2"/>
    <s v="United States"/>
    <s v="San Francisco"/>
    <x v="1"/>
    <n v="94110"/>
    <x v="1"/>
    <x v="1323"/>
    <x v="1"/>
    <x v="10"/>
    <x v="1309"/>
    <n v="61.96"/>
    <n v="2"/>
    <n v="0"/>
    <n v="27.882000000000001"/>
    <x v="3"/>
  </r>
  <r>
    <n v="4837"/>
    <x v="2393"/>
    <s v="5/10/2017"/>
    <x v="495"/>
    <x v="1"/>
    <x v="486"/>
    <s v="Mike Pelletier"/>
    <x v="2"/>
    <s v="United States"/>
    <s v="San Francisco"/>
    <x v="1"/>
    <n v="94110"/>
    <x v="1"/>
    <x v="799"/>
    <x v="1"/>
    <x v="8"/>
    <x v="797"/>
    <n v="19.936"/>
    <n v="4"/>
    <n v="0.2"/>
    <n v="7.2267999999999999"/>
    <x v="3"/>
  </r>
  <r>
    <n v="4838"/>
    <x v="2394"/>
    <s v="1/6/2017"/>
    <x v="1081"/>
    <x v="2"/>
    <x v="651"/>
    <s v="Fred Harton"/>
    <x v="0"/>
    <s v="United States"/>
    <s v="Dublin"/>
    <x v="24"/>
    <n v="43017"/>
    <x v="3"/>
    <x v="858"/>
    <x v="1"/>
    <x v="8"/>
    <x v="852"/>
    <n v="3.798"/>
    <n v="2"/>
    <n v="0.7"/>
    <n v="-2.6585999999999999"/>
    <x v="4"/>
  </r>
  <r>
    <n v="4839"/>
    <x v="2394"/>
    <s v="1/6/2017"/>
    <x v="1081"/>
    <x v="2"/>
    <x v="651"/>
    <s v="Fred Harton"/>
    <x v="0"/>
    <s v="United States"/>
    <s v="Dublin"/>
    <x v="24"/>
    <n v="43017"/>
    <x v="3"/>
    <x v="874"/>
    <x v="1"/>
    <x v="10"/>
    <x v="868"/>
    <n v="27.744"/>
    <n v="6"/>
    <n v="0.2"/>
    <n v="10.0572"/>
    <x v="4"/>
  </r>
  <r>
    <n v="4840"/>
    <x v="2394"/>
    <s v="1/6/2017"/>
    <x v="1081"/>
    <x v="2"/>
    <x v="651"/>
    <s v="Fred Harton"/>
    <x v="0"/>
    <s v="United States"/>
    <s v="Dublin"/>
    <x v="24"/>
    <n v="43017"/>
    <x v="3"/>
    <x v="194"/>
    <x v="2"/>
    <x v="7"/>
    <x v="195"/>
    <n v="158.376"/>
    <n v="4"/>
    <n v="0.4"/>
    <n v="-34.314799999999998"/>
    <x v="4"/>
  </r>
  <r>
    <n v="4841"/>
    <x v="2395"/>
    <s v="20/11/2017"/>
    <x v="654"/>
    <x v="1"/>
    <x v="337"/>
    <s v="Sample Company A"/>
    <x v="2"/>
    <s v="United States"/>
    <s v="Henderson"/>
    <x v="0"/>
    <n v="42420"/>
    <x v="0"/>
    <x v="93"/>
    <x v="0"/>
    <x v="5"/>
    <x v="93"/>
    <n v="27.58"/>
    <n v="2"/>
    <n v="0"/>
    <n v="11.583600000000001"/>
    <x v="3"/>
  </r>
  <r>
    <n v="4842"/>
    <x v="2396"/>
    <s v="23/12/2016"/>
    <x v="470"/>
    <x v="1"/>
    <x v="392"/>
    <s v="Neoma Murray"/>
    <x v="0"/>
    <s v="United States"/>
    <s v="Bowling Green"/>
    <x v="24"/>
    <n v="43402"/>
    <x v="3"/>
    <x v="1488"/>
    <x v="1"/>
    <x v="8"/>
    <x v="1475"/>
    <n v="5.5529999999999999"/>
    <n v="3"/>
    <n v="0.7"/>
    <n v="-4.0721999999999996"/>
    <x v="3"/>
  </r>
  <r>
    <n v="4843"/>
    <x v="2397"/>
    <s v="29/9/2017"/>
    <x v="1092"/>
    <x v="1"/>
    <x v="123"/>
    <s v="Jas O'Carroll"/>
    <x v="0"/>
    <s v="United States"/>
    <s v="Memphis"/>
    <x v="18"/>
    <n v="38109"/>
    <x v="0"/>
    <x v="886"/>
    <x v="1"/>
    <x v="4"/>
    <x v="879"/>
    <n v="243.92"/>
    <n v="5"/>
    <n v="0.2"/>
    <n v="-54.881999999999998"/>
    <x v="3"/>
  </r>
  <r>
    <n v="4844"/>
    <x v="2398"/>
    <s v="7/11/2016"/>
    <x v="333"/>
    <x v="2"/>
    <x v="693"/>
    <s v="Cindy Chapman"/>
    <x v="0"/>
    <s v="United States"/>
    <s v="Lakewood"/>
    <x v="30"/>
    <n v="8701"/>
    <x v="3"/>
    <x v="1028"/>
    <x v="1"/>
    <x v="13"/>
    <x v="1019"/>
    <n v="14.96"/>
    <n v="4"/>
    <n v="0"/>
    <n v="0.29920000000000002"/>
    <x v="4"/>
  </r>
  <r>
    <n v="4845"/>
    <x v="2399"/>
    <s v="4/4/2014"/>
    <x v="729"/>
    <x v="2"/>
    <x v="89"/>
    <s v="Mary Zewe"/>
    <x v="1"/>
    <s v="United States"/>
    <s v="Los Angeles"/>
    <x v="1"/>
    <n v="90008"/>
    <x v="1"/>
    <x v="307"/>
    <x v="1"/>
    <x v="8"/>
    <x v="307"/>
    <n v="7.1840000000000002"/>
    <n v="2"/>
    <n v="0.2"/>
    <n v="2.2450000000000001"/>
    <x v="6"/>
  </r>
  <r>
    <n v="4846"/>
    <x v="2400"/>
    <s v="23/7/2015"/>
    <x v="1093"/>
    <x v="0"/>
    <x v="234"/>
    <s v="Melanie Seite"/>
    <x v="0"/>
    <s v="United States"/>
    <s v="Rochester"/>
    <x v="15"/>
    <n v="14609"/>
    <x v="3"/>
    <x v="236"/>
    <x v="1"/>
    <x v="8"/>
    <x v="237"/>
    <n v="10.512"/>
    <n v="3"/>
    <n v="0.2"/>
    <n v="3.6791999999999998"/>
    <x v="0"/>
  </r>
  <r>
    <n v="4847"/>
    <x v="2401"/>
    <s v="25/6/2014"/>
    <x v="1004"/>
    <x v="0"/>
    <x v="136"/>
    <s v="Grace Kelly"/>
    <x v="1"/>
    <s v="United States"/>
    <s v="Salem"/>
    <x v="21"/>
    <n v="97301"/>
    <x v="1"/>
    <x v="803"/>
    <x v="2"/>
    <x v="7"/>
    <x v="801"/>
    <n v="263.95999999999998"/>
    <n v="5"/>
    <n v="0.2"/>
    <n v="19.797000000000001"/>
    <x v="4"/>
  </r>
  <r>
    <n v="4848"/>
    <x v="2401"/>
    <s v="25/6/2014"/>
    <x v="1004"/>
    <x v="0"/>
    <x v="136"/>
    <s v="Grace Kelly"/>
    <x v="1"/>
    <s v="United States"/>
    <s v="Salem"/>
    <x v="21"/>
    <n v="97301"/>
    <x v="1"/>
    <x v="359"/>
    <x v="1"/>
    <x v="6"/>
    <x v="359"/>
    <n v="71.632000000000005"/>
    <n v="11"/>
    <n v="0.2"/>
    <n v="17.908000000000001"/>
    <x v="4"/>
  </r>
  <r>
    <n v="4849"/>
    <x v="2401"/>
    <s v="25/6/2014"/>
    <x v="1004"/>
    <x v="0"/>
    <x v="136"/>
    <s v="Grace Kelly"/>
    <x v="1"/>
    <s v="United States"/>
    <s v="Salem"/>
    <x v="21"/>
    <n v="97301"/>
    <x v="1"/>
    <x v="1132"/>
    <x v="1"/>
    <x v="6"/>
    <x v="1120"/>
    <n v="9.3279999999999994"/>
    <n v="1"/>
    <n v="0.2"/>
    <n v="0.81620000000000004"/>
    <x v="4"/>
  </r>
  <r>
    <n v="4850"/>
    <x v="2402"/>
    <s v="8/9/2014"/>
    <x v="931"/>
    <x v="1"/>
    <x v="507"/>
    <s v="Marc Crier"/>
    <x v="0"/>
    <s v="United States"/>
    <s v="Pasco"/>
    <x v="4"/>
    <n v="99301"/>
    <x v="1"/>
    <x v="425"/>
    <x v="1"/>
    <x v="6"/>
    <x v="425"/>
    <n v="5.88"/>
    <n v="2"/>
    <n v="0"/>
    <n v="2.6459999999999999"/>
    <x v="5"/>
  </r>
  <r>
    <n v="4851"/>
    <x v="2402"/>
    <s v="8/9/2014"/>
    <x v="931"/>
    <x v="1"/>
    <x v="507"/>
    <s v="Marc Crier"/>
    <x v="0"/>
    <s v="United States"/>
    <s v="Pasco"/>
    <x v="4"/>
    <n v="99301"/>
    <x v="1"/>
    <x v="1"/>
    <x v="0"/>
    <x v="1"/>
    <x v="1"/>
    <n v="975.92"/>
    <n v="5"/>
    <n v="0.2"/>
    <n v="121.99"/>
    <x v="5"/>
  </r>
  <r>
    <n v="4852"/>
    <x v="2402"/>
    <s v="8/9/2014"/>
    <x v="931"/>
    <x v="1"/>
    <x v="507"/>
    <s v="Marc Crier"/>
    <x v="0"/>
    <s v="United States"/>
    <s v="Pasco"/>
    <x v="4"/>
    <n v="99301"/>
    <x v="1"/>
    <x v="108"/>
    <x v="1"/>
    <x v="6"/>
    <x v="108"/>
    <n v="303.83999999999997"/>
    <n v="8"/>
    <n v="0"/>
    <n v="91.152000000000001"/>
    <x v="5"/>
  </r>
  <r>
    <n v="4853"/>
    <x v="2402"/>
    <s v="8/9/2014"/>
    <x v="931"/>
    <x v="1"/>
    <x v="507"/>
    <s v="Marc Crier"/>
    <x v="0"/>
    <s v="United States"/>
    <s v="Pasco"/>
    <x v="4"/>
    <n v="99301"/>
    <x v="1"/>
    <x v="459"/>
    <x v="1"/>
    <x v="4"/>
    <x v="460"/>
    <n v="485.88"/>
    <n v="6"/>
    <n v="0"/>
    <n v="19.435199999999998"/>
    <x v="5"/>
  </r>
  <r>
    <n v="4854"/>
    <x v="2403"/>
    <s v="12/12/2014"/>
    <x v="345"/>
    <x v="0"/>
    <x v="109"/>
    <s v="Logan Haushalter"/>
    <x v="0"/>
    <s v="United States"/>
    <s v="Oakland"/>
    <x v="1"/>
    <n v="94601"/>
    <x v="1"/>
    <x v="1006"/>
    <x v="0"/>
    <x v="5"/>
    <x v="998"/>
    <n v="12.54"/>
    <n v="3"/>
    <n v="0"/>
    <n v="4.5144000000000002"/>
    <x v="0"/>
  </r>
  <r>
    <n v="4855"/>
    <x v="2403"/>
    <s v="12/12/2014"/>
    <x v="345"/>
    <x v="0"/>
    <x v="109"/>
    <s v="Logan Haushalter"/>
    <x v="0"/>
    <s v="United States"/>
    <s v="Oakland"/>
    <x v="1"/>
    <n v="94601"/>
    <x v="1"/>
    <x v="383"/>
    <x v="1"/>
    <x v="4"/>
    <x v="384"/>
    <n v="8.94"/>
    <n v="3"/>
    <n v="0"/>
    <n v="0.62580000000000002"/>
    <x v="0"/>
  </r>
  <r>
    <n v="4856"/>
    <x v="2403"/>
    <s v="12/12/2014"/>
    <x v="345"/>
    <x v="0"/>
    <x v="109"/>
    <s v="Logan Haushalter"/>
    <x v="0"/>
    <s v="United States"/>
    <s v="Oakland"/>
    <x v="1"/>
    <n v="94601"/>
    <x v="1"/>
    <x v="50"/>
    <x v="0"/>
    <x v="5"/>
    <x v="50"/>
    <n v="9.24"/>
    <n v="3"/>
    <n v="0"/>
    <n v="4.4352"/>
    <x v="0"/>
  </r>
  <r>
    <n v="4857"/>
    <x v="2404"/>
    <s v="13/1/2015"/>
    <x v="1094"/>
    <x v="1"/>
    <x v="171"/>
    <s v="Philip Brown"/>
    <x v="0"/>
    <s v="United States"/>
    <s v="Los Angeles"/>
    <x v="1"/>
    <n v="90004"/>
    <x v="1"/>
    <x v="705"/>
    <x v="1"/>
    <x v="8"/>
    <x v="705"/>
    <n v="70.007999999999996"/>
    <n v="3"/>
    <n v="0.2"/>
    <n v="24.502800000000001"/>
    <x v="1"/>
  </r>
  <r>
    <n v="4858"/>
    <x v="2404"/>
    <s v="13/1/2015"/>
    <x v="1094"/>
    <x v="1"/>
    <x v="171"/>
    <s v="Philip Brown"/>
    <x v="0"/>
    <s v="United States"/>
    <s v="Los Angeles"/>
    <x v="1"/>
    <n v="90004"/>
    <x v="1"/>
    <x v="275"/>
    <x v="0"/>
    <x v="5"/>
    <x v="275"/>
    <n v="77.599999999999994"/>
    <n v="4"/>
    <n v="0"/>
    <n v="38.024000000000001"/>
    <x v="1"/>
  </r>
  <r>
    <n v="4859"/>
    <x v="2404"/>
    <s v="13/1/2015"/>
    <x v="1094"/>
    <x v="1"/>
    <x v="171"/>
    <s v="Philip Brown"/>
    <x v="0"/>
    <s v="United States"/>
    <s v="Los Angeles"/>
    <x v="1"/>
    <n v="90004"/>
    <x v="1"/>
    <x v="1704"/>
    <x v="0"/>
    <x v="5"/>
    <x v="1693"/>
    <n v="464.85"/>
    <n v="9"/>
    <n v="0"/>
    <n v="92.97"/>
    <x v="1"/>
  </r>
  <r>
    <n v="4860"/>
    <x v="2405"/>
    <s v="15/12/2017"/>
    <x v="857"/>
    <x v="1"/>
    <x v="164"/>
    <s v="Saphhira Shifley"/>
    <x v="1"/>
    <s v="United States"/>
    <s v="Oak Park"/>
    <x v="10"/>
    <n v="60302"/>
    <x v="2"/>
    <x v="1063"/>
    <x v="1"/>
    <x v="6"/>
    <x v="1052"/>
    <n v="10.192"/>
    <n v="7"/>
    <n v="0.2"/>
    <n v="1.0192000000000001"/>
    <x v="1"/>
  </r>
  <r>
    <n v="4861"/>
    <x v="2406"/>
    <s v="18/12/2016"/>
    <x v="746"/>
    <x v="1"/>
    <x v="136"/>
    <s v="Grace Kelly"/>
    <x v="1"/>
    <s v="United States"/>
    <s v="Morristown"/>
    <x v="30"/>
    <n v="7960"/>
    <x v="3"/>
    <x v="1176"/>
    <x v="1"/>
    <x v="8"/>
    <x v="1162"/>
    <n v="1793.98"/>
    <n v="2"/>
    <n v="0"/>
    <n v="843.17060000000004"/>
    <x v="5"/>
  </r>
  <r>
    <n v="4862"/>
    <x v="2407"/>
    <s v="11/4/2014"/>
    <x v="1064"/>
    <x v="0"/>
    <x v="39"/>
    <s v="Gary Mitchum"/>
    <x v="2"/>
    <s v="United States"/>
    <s v="Austin"/>
    <x v="5"/>
    <n v="78745"/>
    <x v="2"/>
    <x v="1356"/>
    <x v="2"/>
    <x v="7"/>
    <x v="1342"/>
    <n v="758.35199999999998"/>
    <n v="6"/>
    <n v="0.2"/>
    <n v="265.42320000000001"/>
    <x v="3"/>
  </r>
  <r>
    <n v="4863"/>
    <x v="2408"/>
    <s v="10/11/2016"/>
    <x v="954"/>
    <x v="1"/>
    <x v="64"/>
    <s v="Sally Hughsby"/>
    <x v="1"/>
    <s v="United States"/>
    <s v="New York City"/>
    <x v="15"/>
    <n v="10011"/>
    <x v="3"/>
    <x v="986"/>
    <x v="1"/>
    <x v="8"/>
    <x v="979"/>
    <n v="20.367999999999999"/>
    <n v="1"/>
    <n v="0.2"/>
    <n v="7.3834"/>
    <x v="1"/>
  </r>
  <r>
    <n v="4864"/>
    <x v="2408"/>
    <s v="10/11/2016"/>
    <x v="954"/>
    <x v="1"/>
    <x v="64"/>
    <s v="Sally Hughsby"/>
    <x v="1"/>
    <s v="United States"/>
    <s v="New York City"/>
    <x v="15"/>
    <n v="10011"/>
    <x v="3"/>
    <x v="350"/>
    <x v="1"/>
    <x v="8"/>
    <x v="350"/>
    <n v="49.847999999999999"/>
    <n v="3"/>
    <n v="0.2"/>
    <n v="16.823699999999999"/>
    <x v="1"/>
  </r>
  <r>
    <n v="4865"/>
    <x v="2409"/>
    <s v="26/6/2017"/>
    <x v="569"/>
    <x v="1"/>
    <x v="56"/>
    <s v="Steven Cartwright"/>
    <x v="0"/>
    <s v="United States"/>
    <s v="New York City"/>
    <x v="15"/>
    <n v="10024"/>
    <x v="3"/>
    <x v="516"/>
    <x v="2"/>
    <x v="7"/>
    <x v="516"/>
    <n v="239.97"/>
    <n v="3"/>
    <n v="0"/>
    <n v="67.191599999999994"/>
    <x v="1"/>
  </r>
  <r>
    <n v="4866"/>
    <x v="2410"/>
    <s v="13/11/2017"/>
    <x v="551"/>
    <x v="1"/>
    <x v="74"/>
    <s v="Ted Trevino"/>
    <x v="0"/>
    <s v="United States"/>
    <s v="Seattle"/>
    <x v="4"/>
    <n v="98103"/>
    <x v="1"/>
    <x v="445"/>
    <x v="0"/>
    <x v="1"/>
    <x v="445"/>
    <n v="2404.7040000000002"/>
    <n v="6"/>
    <n v="0.2"/>
    <n v="150.29400000000001"/>
    <x v="3"/>
  </r>
  <r>
    <n v="4867"/>
    <x v="2410"/>
    <s v="13/11/2017"/>
    <x v="551"/>
    <x v="1"/>
    <x v="74"/>
    <s v="Ted Trevino"/>
    <x v="0"/>
    <s v="United States"/>
    <s v="Seattle"/>
    <x v="4"/>
    <n v="98103"/>
    <x v="1"/>
    <x v="1242"/>
    <x v="1"/>
    <x v="8"/>
    <x v="1225"/>
    <n v="563.024"/>
    <n v="11"/>
    <n v="0.2"/>
    <n v="190.0206"/>
    <x v="3"/>
  </r>
  <r>
    <n v="4868"/>
    <x v="2410"/>
    <s v="13/11/2017"/>
    <x v="551"/>
    <x v="1"/>
    <x v="74"/>
    <s v="Ted Trevino"/>
    <x v="0"/>
    <s v="United States"/>
    <s v="Seattle"/>
    <x v="4"/>
    <n v="98103"/>
    <x v="1"/>
    <x v="156"/>
    <x v="1"/>
    <x v="4"/>
    <x v="157"/>
    <n v="344.91"/>
    <n v="3"/>
    <n v="0"/>
    <n v="10.347300000000001"/>
    <x v="3"/>
  </r>
  <r>
    <n v="4869"/>
    <x v="2410"/>
    <s v="13/11/2017"/>
    <x v="551"/>
    <x v="1"/>
    <x v="74"/>
    <s v="Ted Trevino"/>
    <x v="0"/>
    <s v="United States"/>
    <s v="Seattle"/>
    <x v="4"/>
    <n v="98103"/>
    <x v="1"/>
    <x v="745"/>
    <x v="1"/>
    <x v="2"/>
    <x v="743"/>
    <n v="8.64"/>
    <n v="3"/>
    <n v="0"/>
    <n v="4.2336"/>
    <x v="3"/>
  </r>
  <r>
    <n v="4870"/>
    <x v="2411"/>
    <s v="24/11/2017"/>
    <x v="364"/>
    <x v="1"/>
    <x v="464"/>
    <s v="Shaun Chance"/>
    <x v="1"/>
    <s v="United States"/>
    <s v="Lancaster"/>
    <x v="9"/>
    <n v="17602"/>
    <x v="3"/>
    <x v="929"/>
    <x v="2"/>
    <x v="7"/>
    <x v="922"/>
    <n v="89.988"/>
    <n v="2"/>
    <n v="0.4"/>
    <n v="-14.997999999999999"/>
    <x v="3"/>
  </r>
  <r>
    <n v="4871"/>
    <x v="2411"/>
    <s v="24/11/2017"/>
    <x v="364"/>
    <x v="1"/>
    <x v="464"/>
    <s v="Shaun Chance"/>
    <x v="1"/>
    <s v="United States"/>
    <s v="Lancaster"/>
    <x v="9"/>
    <n v="17602"/>
    <x v="3"/>
    <x v="1127"/>
    <x v="1"/>
    <x v="10"/>
    <x v="1115"/>
    <n v="229.54400000000001"/>
    <n v="7"/>
    <n v="0.2"/>
    <n v="83.209699999999998"/>
    <x v="3"/>
  </r>
  <r>
    <n v="4872"/>
    <x v="2412"/>
    <s v="23/5/2017"/>
    <x v="1095"/>
    <x v="1"/>
    <x v="107"/>
    <s v="Ken Lonsdale"/>
    <x v="0"/>
    <s v="United States"/>
    <s v="Houston"/>
    <x v="5"/>
    <n v="77095"/>
    <x v="2"/>
    <x v="1705"/>
    <x v="1"/>
    <x v="13"/>
    <x v="1694"/>
    <n v="1.8240000000000001"/>
    <n v="2"/>
    <n v="0.2"/>
    <n v="0.61560000000000004"/>
    <x v="1"/>
  </r>
  <r>
    <n v="4873"/>
    <x v="2412"/>
    <s v="23/5/2017"/>
    <x v="1095"/>
    <x v="1"/>
    <x v="107"/>
    <s v="Ken Lonsdale"/>
    <x v="0"/>
    <s v="United States"/>
    <s v="Houston"/>
    <x v="5"/>
    <n v="77095"/>
    <x v="2"/>
    <x v="1549"/>
    <x v="1"/>
    <x v="9"/>
    <x v="1537"/>
    <n v="18.32"/>
    <n v="5"/>
    <n v="0.8"/>
    <n v="-46.716000000000001"/>
    <x v="1"/>
  </r>
  <r>
    <n v="4874"/>
    <x v="2412"/>
    <s v="23/5/2017"/>
    <x v="1095"/>
    <x v="1"/>
    <x v="107"/>
    <s v="Ken Lonsdale"/>
    <x v="0"/>
    <s v="United States"/>
    <s v="Houston"/>
    <x v="5"/>
    <n v="77095"/>
    <x v="2"/>
    <x v="1512"/>
    <x v="1"/>
    <x v="4"/>
    <x v="1499"/>
    <n v="48.816000000000003"/>
    <n v="3"/>
    <n v="0.2"/>
    <n v="-11.5938"/>
    <x v="1"/>
  </r>
  <r>
    <n v="4875"/>
    <x v="2412"/>
    <s v="23/5/2017"/>
    <x v="1095"/>
    <x v="1"/>
    <x v="107"/>
    <s v="Ken Lonsdale"/>
    <x v="0"/>
    <s v="United States"/>
    <s v="Houston"/>
    <x v="5"/>
    <n v="77095"/>
    <x v="2"/>
    <x v="305"/>
    <x v="1"/>
    <x v="8"/>
    <x v="305"/>
    <n v="1.1879999999999999"/>
    <n v="1"/>
    <n v="0.8"/>
    <n v="-1.9601999999999999"/>
    <x v="1"/>
  </r>
  <r>
    <n v="4876"/>
    <x v="2413"/>
    <s v="2/12/2014"/>
    <x v="899"/>
    <x v="1"/>
    <x v="471"/>
    <s v="Katherine Nockton"/>
    <x v="1"/>
    <s v="United States"/>
    <s v="Columbus"/>
    <x v="24"/>
    <n v="43229"/>
    <x v="3"/>
    <x v="538"/>
    <x v="2"/>
    <x v="11"/>
    <x v="538"/>
    <n v="119.8"/>
    <n v="5"/>
    <n v="0.2"/>
    <n v="29.95"/>
    <x v="3"/>
  </r>
  <r>
    <n v="4877"/>
    <x v="2414"/>
    <s v="3/10/2014"/>
    <x v="1096"/>
    <x v="1"/>
    <x v="359"/>
    <s v="Sara Luxemburg"/>
    <x v="2"/>
    <s v="United States"/>
    <s v="Durham"/>
    <x v="3"/>
    <n v="27707"/>
    <x v="0"/>
    <x v="1424"/>
    <x v="1"/>
    <x v="4"/>
    <x v="1412"/>
    <n v="61.567999999999998"/>
    <n v="2"/>
    <n v="0.2"/>
    <n v="4.6176000000000004"/>
    <x v="5"/>
  </r>
  <r>
    <n v="4878"/>
    <x v="2414"/>
    <s v="3/10/2014"/>
    <x v="1096"/>
    <x v="1"/>
    <x v="359"/>
    <s v="Sara Luxemburg"/>
    <x v="2"/>
    <s v="United States"/>
    <s v="Durham"/>
    <x v="3"/>
    <n v="27707"/>
    <x v="0"/>
    <x v="679"/>
    <x v="1"/>
    <x v="6"/>
    <x v="679"/>
    <n v="6.1920000000000002"/>
    <n v="3"/>
    <n v="0.2"/>
    <n v="0.46439999999999998"/>
    <x v="5"/>
  </r>
  <r>
    <n v="4879"/>
    <x v="2415"/>
    <s v="29/7/2016"/>
    <x v="203"/>
    <x v="2"/>
    <x v="617"/>
    <s v="Pierre Wener"/>
    <x v="0"/>
    <s v="United States"/>
    <s v="Pensacola"/>
    <x v="2"/>
    <n v="32503"/>
    <x v="0"/>
    <x v="1699"/>
    <x v="1"/>
    <x v="8"/>
    <x v="1687"/>
    <n v="2.214"/>
    <n v="3"/>
    <n v="0.7"/>
    <n v="-1.476"/>
    <x v="4"/>
  </r>
  <r>
    <n v="4880"/>
    <x v="2416"/>
    <s v="2/11/2017"/>
    <x v="133"/>
    <x v="0"/>
    <x v="533"/>
    <s v="Thomas Boland"/>
    <x v="1"/>
    <s v="United States"/>
    <s v="Henderson"/>
    <x v="0"/>
    <n v="42420"/>
    <x v="0"/>
    <x v="1510"/>
    <x v="1"/>
    <x v="12"/>
    <x v="1497"/>
    <n v="5.32"/>
    <n v="2"/>
    <n v="0"/>
    <n v="2.6067999999999998"/>
    <x v="0"/>
  </r>
  <r>
    <n v="4881"/>
    <x v="2416"/>
    <s v="2/11/2017"/>
    <x v="133"/>
    <x v="0"/>
    <x v="533"/>
    <s v="Thomas Boland"/>
    <x v="1"/>
    <s v="United States"/>
    <s v="Henderson"/>
    <x v="0"/>
    <n v="42420"/>
    <x v="0"/>
    <x v="1"/>
    <x v="0"/>
    <x v="1"/>
    <x v="1"/>
    <n v="975.92"/>
    <n v="4"/>
    <n v="0"/>
    <n v="292.77600000000001"/>
    <x v="0"/>
  </r>
  <r>
    <n v="4882"/>
    <x v="2416"/>
    <s v="2/11/2017"/>
    <x v="133"/>
    <x v="0"/>
    <x v="533"/>
    <s v="Thomas Boland"/>
    <x v="1"/>
    <s v="United States"/>
    <s v="Henderson"/>
    <x v="0"/>
    <n v="42420"/>
    <x v="0"/>
    <x v="1287"/>
    <x v="2"/>
    <x v="11"/>
    <x v="1273"/>
    <n v="2249.91"/>
    <n v="9"/>
    <n v="0"/>
    <n v="517.47929999999997"/>
    <x v="0"/>
  </r>
  <r>
    <n v="4883"/>
    <x v="2416"/>
    <s v="2/11/2017"/>
    <x v="133"/>
    <x v="0"/>
    <x v="533"/>
    <s v="Thomas Boland"/>
    <x v="1"/>
    <s v="United States"/>
    <s v="Henderson"/>
    <x v="0"/>
    <n v="42420"/>
    <x v="0"/>
    <x v="355"/>
    <x v="1"/>
    <x v="4"/>
    <x v="355"/>
    <n v="59.92"/>
    <n v="4"/>
    <n v="0"/>
    <n v="16.7776"/>
    <x v="0"/>
  </r>
  <r>
    <n v="4884"/>
    <x v="2417"/>
    <s v="8/3/2017"/>
    <x v="1097"/>
    <x v="1"/>
    <x v="117"/>
    <s v="Alan Hwang"/>
    <x v="0"/>
    <s v="United States"/>
    <s v="Anaheim"/>
    <x v="1"/>
    <n v="92804"/>
    <x v="1"/>
    <x v="1636"/>
    <x v="1"/>
    <x v="8"/>
    <x v="1626"/>
    <n v="171.2"/>
    <n v="5"/>
    <n v="0.2"/>
    <n v="64.2"/>
    <x v="2"/>
  </r>
  <r>
    <n v="4885"/>
    <x v="2417"/>
    <s v="8/3/2017"/>
    <x v="1097"/>
    <x v="1"/>
    <x v="117"/>
    <s v="Alan Hwang"/>
    <x v="0"/>
    <s v="United States"/>
    <s v="Anaheim"/>
    <x v="1"/>
    <n v="92804"/>
    <x v="1"/>
    <x v="1642"/>
    <x v="1"/>
    <x v="6"/>
    <x v="1632"/>
    <n v="3.36"/>
    <n v="2"/>
    <n v="0"/>
    <n v="0.87360000000000004"/>
    <x v="2"/>
  </r>
  <r>
    <n v="4886"/>
    <x v="2418"/>
    <s v="16/12/2014"/>
    <x v="966"/>
    <x v="1"/>
    <x v="281"/>
    <s v="Steve Chapman"/>
    <x v="1"/>
    <s v="United States"/>
    <s v="Detroit"/>
    <x v="12"/>
    <n v="48227"/>
    <x v="2"/>
    <x v="1138"/>
    <x v="1"/>
    <x v="10"/>
    <x v="1126"/>
    <n v="114.2"/>
    <n v="5"/>
    <n v="0"/>
    <n v="52.531999999999996"/>
    <x v="1"/>
  </r>
  <r>
    <n v="4887"/>
    <x v="2419"/>
    <s v="28/11/2016"/>
    <x v="417"/>
    <x v="0"/>
    <x v="575"/>
    <s v="Randy Ferguson"/>
    <x v="1"/>
    <s v="United States"/>
    <s v="Marietta"/>
    <x v="32"/>
    <n v="30062"/>
    <x v="0"/>
    <x v="212"/>
    <x v="0"/>
    <x v="1"/>
    <x v="213"/>
    <n v="182.67"/>
    <n v="3"/>
    <n v="0"/>
    <n v="52.974299999999999"/>
    <x v="0"/>
  </r>
  <r>
    <n v="4888"/>
    <x v="2419"/>
    <s v="28/11/2016"/>
    <x v="417"/>
    <x v="0"/>
    <x v="575"/>
    <s v="Randy Ferguson"/>
    <x v="1"/>
    <s v="United States"/>
    <s v="Marietta"/>
    <x v="32"/>
    <n v="30062"/>
    <x v="0"/>
    <x v="658"/>
    <x v="2"/>
    <x v="11"/>
    <x v="658"/>
    <n v="101.7"/>
    <n v="6"/>
    <n v="0"/>
    <n v="6.1020000000000003"/>
    <x v="0"/>
  </r>
  <r>
    <n v="4889"/>
    <x v="2419"/>
    <s v="28/11/2016"/>
    <x v="417"/>
    <x v="0"/>
    <x v="575"/>
    <s v="Randy Ferguson"/>
    <x v="1"/>
    <s v="United States"/>
    <s v="Marietta"/>
    <x v="32"/>
    <n v="30062"/>
    <x v="0"/>
    <x v="458"/>
    <x v="1"/>
    <x v="4"/>
    <x v="459"/>
    <n v="1126.02"/>
    <n v="3"/>
    <n v="0"/>
    <n v="56.301000000000002"/>
    <x v="0"/>
  </r>
  <r>
    <n v="4890"/>
    <x v="2419"/>
    <s v="28/11/2016"/>
    <x v="417"/>
    <x v="0"/>
    <x v="575"/>
    <s v="Randy Ferguson"/>
    <x v="1"/>
    <s v="United States"/>
    <s v="Marietta"/>
    <x v="32"/>
    <n v="30062"/>
    <x v="0"/>
    <x v="1672"/>
    <x v="1"/>
    <x v="4"/>
    <x v="1660"/>
    <n v="1263.3"/>
    <n v="6"/>
    <n v="0"/>
    <n v="315.82499999999999"/>
    <x v="0"/>
  </r>
  <r>
    <n v="4891"/>
    <x v="2420"/>
    <s v="23/12/2016"/>
    <x v="525"/>
    <x v="1"/>
    <x v="553"/>
    <s v="Edward Hooks"/>
    <x v="1"/>
    <s v="United States"/>
    <s v="Seattle"/>
    <x v="4"/>
    <n v="98103"/>
    <x v="1"/>
    <x v="454"/>
    <x v="1"/>
    <x v="6"/>
    <x v="455"/>
    <n v="8.82"/>
    <n v="3"/>
    <n v="0"/>
    <n v="2.5577999999999999"/>
    <x v="2"/>
  </r>
  <r>
    <n v="4892"/>
    <x v="2420"/>
    <s v="23/12/2016"/>
    <x v="525"/>
    <x v="1"/>
    <x v="553"/>
    <s v="Edward Hooks"/>
    <x v="1"/>
    <s v="United States"/>
    <s v="Seattle"/>
    <x v="4"/>
    <n v="98103"/>
    <x v="1"/>
    <x v="1237"/>
    <x v="1"/>
    <x v="10"/>
    <x v="1220"/>
    <n v="37.94"/>
    <n v="2"/>
    <n v="0"/>
    <n v="18.211200000000002"/>
    <x v="2"/>
  </r>
  <r>
    <n v="4893"/>
    <x v="2420"/>
    <s v="23/12/2016"/>
    <x v="525"/>
    <x v="1"/>
    <x v="553"/>
    <s v="Edward Hooks"/>
    <x v="1"/>
    <s v="United States"/>
    <s v="Seattle"/>
    <x v="4"/>
    <n v="98103"/>
    <x v="1"/>
    <x v="1706"/>
    <x v="1"/>
    <x v="6"/>
    <x v="1695"/>
    <n v="4.2"/>
    <n v="2"/>
    <n v="0"/>
    <n v="1.1759999999999999"/>
    <x v="2"/>
  </r>
  <r>
    <n v="4894"/>
    <x v="2420"/>
    <s v="23/12/2016"/>
    <x v="525"/>
    <x v="1"/>
    <x v="553"/>
    <s v="Edward Hooks"/>
    <x v="1"/>
    <s v="United States"/>
    <s v="Seattle"/>
    <x v="4"/>
    <n v="98103"/>
    <x v="1"/>
    <x v="418"/>
    <x v="1"/>
    <x v="4"/>
    <x v="418"/>
    <n v="227.28"/>
    <n v="2"/>
    <n v="0"/>
    <n v="2.2728000000000002"/>
    <x v="2"/>
  </r>
  <r>
    <n v="4895"/>
    <x v="2420"/>
    <s v="23/12/2016"/>
    <x v="525"/>
    <x v="1"/>
    <x v="553"/>
    <s v="Edward Hooks"/>
    <x v="1"/>
    <s v="United States"/>
    <s v="Seattle"/>
    <x v="4"/>
    <n v="98103"/>
    <x v="1"/>
    <x v="136"/>
    <x v="1"/>
    <x v="10"/>
    <x v="137"/>
    <n v="47.9"/>
    <n v="1"/>
    <n v="0"/>
    <n v="22.992000000000001"/>
    <x v="2"/>
  </r>
  <r>
    <n v="4896"/>
    <x v="2420"/>
    <s v="23/12/2016"/>
    <x v="525"/>
    <x v="1"/>
    <x v="553"/>
    <s v="Edward Hooks"/>
    <x v="1"/>
    <s v="United States"/>
    <s v="Seattle"/>
    <x v="4"/>
    <n v="98103"/>
    <x v="1"/>
    <x v="1503"/>
    <x v="1"/>
    <x v="12"/>
    <x v="153"/>
    <n v="61.96"/>
    <n v="2"/>
    <n v="0"/>
    <n v="30.360399999999998"/>
    <x v="2"/>
  </r>
  <r>
    <n v="4897"/>
    <x v="2420"/>
    <s v="23/12/2016"/>
    <x v="525"/>
    <x v="1"/>
    <x v="553"/>
    <s v="Edward Hooks"/>
    <x v="1"/>
    <s v="United States"/>
    <s v="Seattle"/>
    <x v="4"/>
    <n v="98103"/>
    <x v="1"/>
    <x v="1362"/>
    <x v="1"/>
    <x v="4"/>
    <x v="1348"/>
    <n v="1117.92"/>
    <n v="4"/>
    <n v="0"/>
    <n v="55.896000000000001"/>
    <x v="2"/>
  </r>
  <r>
    <n v="4898"/>
    <x v="2421"/>
    <s v="15/10/2014"/>
    <x v="1098"/>
    <x v="2"/>
    <x v="663"/>
    <s v="Anna Chung"/>
    <x v="0"/>
    <s v="United States"/>
    <s v="Parma"/>
    <x v="24"/>
    <n v="44134"/>
    <x v="3"/>
    <x v="1401"/>
    <x v="0"/>
    <x v="1"/>
    <x v="1388"/>
    <n v="183.37200000000001"/>
    <n v="2"/>
    <n v="0.3"/>
    <n v="-7.8587999999999996"/>
    <x v="4"/>
  </r>
  <r>
    <n v="4899"/>
    <x v="2421"/>
    <s v="15/10/2014"/>
    <x v="1098"/>
    <x v="2"/>
    <x v="663"/>
    <s v="Anna Chung"/>
    <x v="0"/>
    <s v="United States"/>
    <s v="Parma"/>
    <x v="24"/>
    <n v="44134"/>
    <x v="3"/>
    <x v="388"/>
    <x v="1"/>
    <x v="10"/>
    <x v="389"/>
    <n v="7.968"/>
    <n v="2"/>
    <n v="0.2"/>
    <n v="2.8883999999999999"/>
    <x v="4"/>
  </r>
  <r>
    <n v="4900"/>
    <x v="2422"/>
    <s v="22/8/2016"/>
    <x v="395"/>
    <x v="1"/>
    <x v="495"/>
    <s v="Sheri Gordon"/>
    <x v="0"/>
    <s v="United States"/>
    <s v="Gresham"/>
    <x v="21"/>
    <n v="97030"/>
    <x v="1"/>
    <x v="1045"/>
    <x v="1"/>
    <x v="8"/>
    <x v="1034"/>
    <n v="26.352"/>
    <n v="8"/>
    <n v="0.7"/>
    <n v="-18.446400000000001"/>
    <x v="3"/>
  </r>
  <r>
    <n v="4901"/>
    <x v="2423"/>
    <s v="17/12/2017"/>
    <x v="91"/>
    <x v="1"/>
    <x v="119"/>
    <s v="Christine Abelman"/>
    <x v="1"/>
    <s v="United States"/>
    <s v="Anaheim"/>
    <x v="1"/>
    <n v="92804"/>
    <x v="1"/>
    <x v="772"/>
    <x v="1"/>
    <x v="4"/>
    <x v="771"/>
    <n v="481.32"/>
    <n v="4"/>
    <n v="0"/>
    <n v="125.14319999999999"/>
    <x v="1"/>
  </r>
  <r>
    <n v="4902"/>
    <x v="2423"/>
    <s v="17/12/2017"/>
    <x v="91"/>
    <x v="1"/>
    <x v="119"/>
    <s v="Christine Abelman"/>
    <x v="1"/>
    <s v="United States"/>
    <s v="Anaheim"/>
    <x v="1"/>
    <n v="92804"/>
    <x v="1"/>
    <x v="1352"/>
    <x v="1"/>
    <x v="14"/>
    <x v="1338"/>
    <n v="13.98"/>
    <n v="1"/>
    <n v="0"/>
    <n v="3.6347999999999998"/>
    <x v="1"/>
  </r>
  <r>
    <n v="4903"/>
    <x v="2424"/>
    <s v="7/3/2017"/>
    <x v="515"/>
    <x v="1"/>
    <x v="129"/>
    <s v="Shahid Hopkins"/>
    <x v="0"/>
    <s v="United States"/>
    <s v="New York City"/>
    <x v="15"/>
    <n v="10035"/>
    <x v="3"/>
    <x v="806"/>
    <x v="1"/>
    <x v="8"/>
    <x v="804"/>
    <n v="25.92"/>
    <n v="6"/>
    <n v="0.2"/>
    <n v="9.0719999999999992"/>
    <x v="3"/>
  </r>
  <r>
    <n v="4904"/>
    <x v="2424"/>
    <s v="7/3/2017"/>
    <x v="515"/>
    <x v="1"/>
    <x v="129"/>
    <s v="Shahid Hopkins"/>
    <x v="0"/>
    <s v="United States"/>
    <s v="New York City"/>
    <x v="15"/>
    <n v="10035"/>
    <x v="3"/>
    <x v="580"/>
    <x v="1"/>
    <x v="2"/>
    <x v="580"/>
    <n v="91.59"/>
    <n v="3"/>
    <n v="0"/>
    <n v="42.131399999999999"/>
    <x v="3"/>
  </r>
  <r>
    <n v="4905"/>
    <x v="2425"/>
    <s v="1/12/2014"/>
    <x v="544"/>
    <x v="0"/>
    <x v="204"/>
    <s v="Matt Connell"/>
    <x v="1"/>
    <s v="United States"/>
    <s v="Houston"/>
    <x v="5"/>
    <n v="77070"/>
    <x v="2"/>
    <x v="623"/>
    <x v="0"/>
    <x v="1"/>
    <x v="623"/>
    <n v="674.05799999999999"/>
    <n v="3"/>
    <n v="0.3"/>
    <n v="-19.258800000000001"/>
    <x v="4"/>
  </r>
  <r>
    <n v="4906"/>
    <x v="2426"/>
    <s v="14/10/2014"/>
    <x v="36"/>
    <x v="0"/>
    <x v="531"/>
    <s v="Jim Epp"/>
    <x v="1"/>
    <s v="United States"/>
    <s v="Concord"/>
    <x v="38"/>
    <n v="3301"/>
    <x v="3"/>
    <x v="1547"/>
    <x v="1"/>
    <x v="8"/>
    <x v="1535"/>
    <n v="22.92"/>
    <n v="4"/>
    <n v="0"/>
    <n v="11.0016"/>
    <x v="4"/>
  </r>
  <r>
    <n v="4907"/>
    <x v="2426"/>
    <s v="14/10/2014"/>
    <x v="36"/>
    <x v="0"/>
    <x v="531"/>
    <s v="Jim Epp"/>
    <x v="1"/>
    <s v="United States"/>
    <s v="Concord"/>
    <x v="38"/>
    <n v="3301"/>
    <x v="3"/>
    <x v="398"/>
    <x v="1"/>
    <x v="4"/>
    <x v="399"/>
    <n v="269.89999999999998"/>
    <n v="5"/>
    <n v="0"/>
    <n v="16.193999999999999"/>
    <x v="4"/>
  </r>
  <r>
    <n v="4908"/>
    <x v="2427"/>
    <s v="18/11/2014"/>
    <x v="788"/>
    <x v="0"/>
    <x v="652"/>
    <s v="MaryBeth Skach"/>
    <x v="0"/>
    <s v="United States"/>
    <s v="Fairfield"/>
    <x v="24"/>
    <n v="45014"/>
    <x v="3"/>
    <x v="1181"/>
    <x v="1"/>
    <x v="8"/>
    <x v="1167"/>
    <n v="11.808"/>
    <n v="8"/>
    <n v="0.7"/>
    <n v="-8.6592000000000002"/>
    <x v="3"/>
  </r>
  <r>
    <n v="4909"/>
    <x v="2427"/>
    <s v="18/11/2014"/>
    <x v="788"/>
    <x v="0"/>
    <x v="652"/>
    <s v="MaryBeth Skach"/>
    <x v="0"/>
    <s v="United States"/>
    <s v="Fairfield"/>
    <x v="24"/>
    <n v="45014"/>
    <x v="3"/>
    <x v="1707"/>
    <x v="2"/>
    <x v="7"/>
    <x v="1696"/>
    <n v="9.5879999999999992"/>
    <n v="2"/>
    <n v="0.4"/>
    <n v="-2.0773999999999999"/>
    <x v="3"/>
  </r>
  <r>
    <n v="4910"/>
    <x v="2428"/>
    <s v="14/1/2017"/>
    <x v="827"/>
    <x v="1"/>
    <x v="3"/>
    <s v="Brosina Hoffman"/>
    <x v="0"/>
    <s v="United States"/>
    <s v="Johnson City"/>
    <x v="18"/>
    <n v="37604"/>
    <x v="0"/>
    <x v="588"/>
    <x v="1"/>
    <x v="12"/>
    <x v="588"/>
    <n v="18.335999999999999"/>
    <n v="3"/>
    <n v="0.2"/>
    <n v="6.6467999999999998"/>
    <x v="1"/>
  </r>
  <r>
    <n v="4911"/>
    <x v="2428"/>
    <s v="14/1/2017"/>
    <x v="827"/>
    <x v="1"/>
    <x v="3"/>
    <s v="Brosina Hoffman"/>
    <x v="0"/>
    <s v="United States"/>
    <s v="Johnson City"/>
    <x v="18"/>
    <n v="37604"/>
    <x v="0"/>
    <x v="712"/>
    <x v="1"/>
    <x v="10"/>
    <x v="711"/>
    <n v="36.287999999999997"/>
    <n v="7"/>
    <n v="0.2"/>
    <n v="12.700799999999999"/>
    <x v="1"/>
  </r>
  <r>
    <n v="4912"/>
    <x v="2428"/>
    <s v="14/1/2017"/>
    <x v="827"/>
    <x v="1"/>
    <x v="3"/>
    <s v="Brosina Hoffman"/>
    <x v="0"/>
    <s v="United States"/>
    <s v="Johnson City"/>
    <x v="18"/>
    <n v="37604"/>
    <x v="0"/>
    <x v="431"/>
    <x v="2"/>
    <x v="7"/>
    <x v="431"/>
    <n v="111.98399999999999"/>
    <n v="2"/>
    <n v="0.2"/>
    <n v="6.9989999999999997"/>
    <x v="1"/>
  </r>
  <r>
    <n v="4913"/>
    <x v="2428"/>
    <s v="14/1/2017"/>
    <x v="827"/>
    <x v="1"/>
    <x v="3"/>
    <s v="Brosina Hoffman"/>
    <x v="0"/>
    <s v="United States"/>
    <s v="Johnson City"/>
    <x v="18"/>
    <n v="37604"/>
    <x v="0"/>
    <x v="1406"/>
    <x v="1"/>
    <x v="8"/>
    <x v="1393"/>
    <n v="5.97"/>
    <n v="5"/>
    <n v="0.7"/>
    <n v="-4.577"/>
    <x v="1"/>
  </r>
  <r>
    <n v="4914"/>
    <x v="2428"/>
    <s v="14/1/2017"/>
    <x v="827"/>
    <x v="1"/>
    <x v="3"/>
    <s v="Brosina Hoffman"/>
    <x v="0"/>
    <s v="United States"/>
    <s v="Johnson City"/>
    <x v="18"/>
    <n v="37604"/>
    <x v="0"/>
    <x v="807"/>
    <x v="1"/>
    <x v="8"/>
    <x v="805"/>
    <n v="2.508"/>
    <n v="2"/>
    <n v="0.7"/>
    <n v="-1.8391999999999999"/>
    <x v="1"/>
  </r>
  <r>
    <n v="4915"/>
    <x v="2429"/>
    <s v="24/9/2015"/>
    <x v="1068"/>
    <x v="0"/>
    <x v="250"/>
    <s v="Max Engle"/>
    <x v="0"/>
    <s v="United States"/>
    <s v="Seattle"/>
    <x v="4"/>
    <n v="98105"/>
    <x v="1"/>
    <x v="30"/>
    <x v="1"/>
    <x v="6"/>
    <x v="30"/>
    <n v="35.96"/>
    <n v="2"/>
    <n v="0"/>
    <n v="10.4284"/>
    <x v="4"/>
  </r>
  <r>
    <n v="4916"/>
    <x v="2429"/>
    <s v="24/9/2015"/>
    <x v="1068"/>
    <x v="0"/>
    <x v="250"/>
    <s v="Max Engle"/>
    <x v="0"/>
    <s v="United States"/>
    <s v="Seattle"/>
    <x v="4"/>
    <n v="98105"/>
    <x v="1"/>
    <x v="799"/>
    <x v="1"/>
    <x v="8"/>
    <x v="797"/>
    <n v="14.952"/>
    <n v="3"/>
    <n v="0.2"/>
    <n v="5.4200999999999997"/>
    <x v="4"/>
  </r>
  <r>
    <n v="4917"/>
    <x v="2430"/>
    <s v="9/10/2017"/>
    <x v="768"/>
    <x v="0"/>
    <x v="93"/>
    <s v="Maria Bertelson"/>
    <x v="0"/>
    <s v="United States"/>
    <s v="League City"/>
    <x v="5"/>
    <n v="77573"/>
    <x v="2"/>
    <x v="369"/>
    <x v="1"/>
    <x v="6"/>
    <x v="370"/>
    <n v="67.144000000000005"/>
    <n v="7"/>
    <n v="0.2"/>
    <n v="5.8750999999999998"/>
    <x v="4"/>
  </r>
  <r>
    <n v="4918"/>
    <x v="2430"/>
    <s v="9/10/2017"/>
    <x v="768"/>
    <x v="0"/>
    <x v="93"/>
    <s v="Maria Bertelson"/>
    <x v="0"/>
    <s v="United States"/>
    <s v="League City"/>
    <x v="5"/>
    <n v="77573"/>
    <x v="2"/>
    <x v="1708"/>
    <x v="0"/>
    <x v="1"/>
    <x v="1697"/>
    <n v="254.05799999999999"/>
    <n v="3"/>
    <n v="0.3"/>
    <n v="-32.6646"/>
    <x v="4"/>
  </r>
  <r>
    <n v="4919"/>
    <x v="2431"/>
    <s v="2/1/2016"/>
    <x v="341"/>
    <x v="1"/>
    <x v="606"/>
    <s v="Brendan Murry"/>
    <x v="1"/>
    <s v="United States"/>
    <s v="Gaithersburg"/>
    <x v="39"/>
    <n v="20877"/>
    <x v="3"/>
    <x v="266"/>
    <x v="0"/>
    <x v="0"/>
    <x v="266"/>
    <n v="173.94"/>
    <n v="3"/>
    <n v="0"/>
    <n v="38.266800000000003"/>
    <x v="3"/>
  </r>
  <r>
    <n v="4920"/>
    <x v="2431"/>
    <s v="2/1/2016"/>
    <x v="341"/>
    <x v="1"/>
    <x v="606"/>
    <s v="Brendan Murry"/>
    <x v="1"/>
    <s v="United States"/>
    <s v="Gaithersburg"/>
    <x v="39"/>
    <n v="20877"/>
    <x v="3"/>
    <x v="1133"/>
    <x v="2"/>
    <x v="7"/>
    <x v="1121"/>
    <n v="231.98"/>
    <n v="2"/>
    <n v="0"/>
    <n v="67.274199999999993"/>
    <x v="3"/>
  </r>
  <r>
    <n v="4921"/>
    <x v="2432"/>
    <s v="19/8/2017"/>
    <x v="176"/>
    <x v="1"/>
    <x v="623"/>
    <s v="Sonia Cooley"/>
    <x v="0"/>
    <s v="United States"/>
    <s v="Chicago"/>
    <x v="10"/>
    <n v="60653"/>
    <x v="2"/>
    <x v="1212"/>
    <x v="1"/>
    <x v="8"/>
    <x v="1197"/>
    <n v="2.2959999999999998"/>
    <n v="2"/>
    <n v="0.8"/>
    <n v="-3.9032"/>
    <x v="1"/>
  </r>
  <r>
    <n v="4922"/>
    <x v="2433"/>
    <s v="25/12/2017"/>
    <x v="168"/>
    <x v="0"/>
    <x v="414"/>
    <s v="Mick Hernandez"/>
    <x v="2"/>
    <s v="United States"/>
    <s v="Huntsville"/>
    <x v="19"/>
    <n v="35810"/>
    <x v="0"/>
    <x v="1696"/>
    <x v="1"/>
    <x v="10"/>
    <x v="1684"/>
    <n v="96.08"/>
    <n v="2"/>
    <n v="0"/>
    <n v="46.118400000000001"/>
    <x v="1"/>
  </r>
  <r>
    <n v="4923"/>
    <x v="2433"/>
    <s v="25/12/2017"/>
    <x v="168"/>
    <x v="0"/>
    <x v="414"/>
    <s v="Mick Hernandez"/>
    <x v="2"/>
    <s v="United States"/>
    <s v="Huntsville"/>
    <x v="19"/>
    <n v="35810"/>
    <x v="0"/>
    <x v="804"/>
    <x v="1"/>
    <x v="13"/>
    <x v="802"/>
    <n v="3.62"/>
    <n v="2"/>
    <n v="0"/>
    <n v="1.1946000000000001"/>
    <x v="1"/>
  </r>
  <r>
    <n v="4924"/>
    <x v="2433"/>
    <s v="25/12/2017"/>
    <x v="168"/>
    <x v="0"/>
    <x v="414"/>
    <s v="Mick Hernandez"/>
    <x v="2"/>
    <s v="United States"/>
    <s v="Huntsville"/>
    <x v="19"/>
    <n v="35810"/>
    <x v="0"/>
    <x v="921"/>
    <x v="1"/>
    <x v="10"/>
    <x v="913"/>
    <n v="629.1"/>
    <n v="6"/>
    <n v="0"/>
    <n v="301.96800000000002"/>
    <x v="1"/>
  </r>
  <r>
    <n v="4925"/>
    <x v="2433"/>
    <s v="25/12/2017"/>
    <x v="168"/>
    <x v="0"/>
    <x v="414"/>
    <s v="Mick Hernandez"/>
    <x v="2"/>
    <s v="United States"/>
    <s v="Huntsville"/>
    <x v="19"/>
    <n v="35810"/>
    <x v="0"/>
    <x v="1409"/>
    <x v="2"/>
    <x v="7"/>
    <x v="1396"/>
    <n v="90.48"/>
    <n v="2"/>
    <n v="0"/>
    <n v="23.524799999999999"/>
    <x v="1"/>
  </r>
  <r>
    <n v="4926"/>
    <x v="2434"/>
    <s v="10/9/2017"/>
    <x v="462"/>
    <x v="2"/>
    <x v="753"/>
    <s v="Alex Russell"/>
    <x v="1"/>
    <s v="United States"/>
    <s v="Lawrence"/>
    <x v="31"/>
    <n v="1841"/>
    <x v="3"/>
    <x v="1453"/>
    <x v="1"/>
    <x v="6"/>
    <x v="1439"/>
    <n v="14.88"/>
    <n v="2"/>
    <n v="0"/>
    <n v="3.72"/>
    <x v="0"/>
  </r>
  <r>
    <n v="4927"/>
    <x v="2435"/>
    <s v="19/10/2017"/>
    <x v="15"/>
    <x v="1"/>
    <x v="373"/>
    <s v="Mary O'Rourke"/>
    <x v="0"/>
    <s v="United States"/>
    <s v="Chicago"/>
    <x v="10"/>
    <n v="60623"/>
    <x v="2"/>
    <x v="962"/>
    <x v="0"/>
    <x v="3"/>
    <x v="955"/>
    <n v="91.275000000000006"/>
    <n v="1"/>
    <n v="0.5"/>
    <n v="-67.543499999999995"/>
    <x v="1"/>
  </r>
  <r>
    <n v="4928"/>
    <x v="2436"/>
    <s v="1/12/2017"/>
    <x v="792"/>
    <x v="1"/>
    <x v="57"/>
    <s v="Alan Dominguez"/>
    <x v="2"/>
    <s v="United States"/>
    <s v="Fairfield"/>
    <x v="29"/>
    <n v="6824"/>
    <x v="3"/>
    <x v="1193"/>
    <x v="1"/>
    <x v="10"/>
    <x v="1178"/>
    <n v="19.440000000000001"/>
    <n v="3"/>
    <n v="0"/>
    <n v="9.3312000000000008"/>
    <x v="3"/>
  </r>
  <r>
    <n v="4929"/>
    <x v="2436"/>
    <s v="1/12/2017"/>
    <x v="792"/>
    <x v="1"/>
    <x v="57"/>
    <s v="Alan Dominguez"/>
    <x v="2"/>
    <s v="United States"/>
    <s v="Fairfield"/>
    <x v="29"/>
    <n v="6824"/>
    <x v="3"/>
    <x v="1180"/>
    <x v="0"/>
    <x v="1"/>
    <x v="1166"/>
    <n v="897.15"/>
    <n v="3"/>
    <n v="0"/>
    <n v="251.202"/>
    <x v="3"/>
  </r>
  <r>
    <n v="4930"/>
    <x v="2437"/>
    <s v="2/9/2014"/>
    <x v="1099"/>
    <x v="2"/>
    <x v="44"/>
    <s v="Katherine Ducich"/>
    <x v="0"/>
    <s v="United States"/>
    <s v="New York City"/>
    <x v="15"/>
    <n v="10009"/>
    <x v="3"/>
    <x v="332"/>
    <x v="1"/>
    <x v="6"/>
    <x v="332"/>
    <n v="57.75"/>
    <n v="5"/>
    <n v="0"/>
    <n v="16.170000000000002"/>
    <x v="6"/>
  </r>
  <r>
    <n v="4931"/>
    <x v="2437"/>
    <s v="2/9/2014"/>
    <x v="1099"/>
    <x v="2"/>
    <x v="44"/>
    <s v="Katherine Ducich"/>
    <x v="0"/>
    <s v="United States"/>
    <s v="New York City"/>
    <x v="15"/>
    <n v="10009"/>
    <x v="3"/>
    <x v="811"/>
    <x v="1"/>
    <x v="10"/>
    <x v="33"/>
    <n v="14.94"/>
    <n v="3"/>
    <n v="0"/>
    <n v="7.0217999999999998"/>
    <x v="6"/>
  </r>
  <r>
    <n v="4932"/>
    <x v="2438"/>
    <s v="25/3/2017"/>
    <x v="922"/>
    <x v="1"/>
    <x v="524"/>
    <s v="Filia McAdams"/>
    <x v="1"/>
    <s v="United States"/>
    <s v="Seattle"/>
    <x v="4"/>
    <n v="98103"/>
    <x v="1"/>
    <x v="1175"/>
    <x v="1"/>
    <x v="6"/>
    <x v="1161"/>
    <n v="23.1"/>
    <n v="2"/>
    <n v="0"/>
    <n v="6.93"/>
    <x v="3"/>
  </r>
  <r>
    <n v="4933"/>
    <x v="2439"/>
    <s v="28/9/2015"/>
    <x v="1100"/>
    <x v="1"/>
    <x v="233"/>
    <s v="Zuschuss Carroll"/>
    <x v="0"/>
    <s v="United States"/>
    <s v="Aurora"/>
    <x v="22"/>
    <n v="80013"/>
    <x v="1"/>
    <x v="1358"/>
    <x v="1"/>
    <x v="12"/>
    <x v="1344"/>
    <n v="12.536"/>
    <n v="1"/>
    <n v="0.2"/>
    <n v="4.2309000000000001"/>
    <x v="5"/>
  </r>
  <r>
    <n v="4934"/>
    <x v="2439"/>
    <s v="28/9/2015"/>
    <x v="1100"/>
    <x v="1"/>
    <x v="233"/>
    <s v="Zuschuss Carroll"/>
    <x v="0"/>
    <s v="United States"/>
    <s v="Aurora"/>
    <x v="22"/>
    <n v="80013"/>
    <x v="1"/>
    <x v="751"/>
    <x v="1"/>
    <x v="8"/>
    <x v="749"/>
    <n v="1.08"/>
    <n v="2"/>
    <n v="0.7"/>
    <n v="-0.79200000000000004"/>
    <x v="5"/>
  </r>
  <r>
    <n v="4935"/>
    <x v="2439"/>
    <s v="28/9/2015"/>
    <x v="1100"/>
    <x v="1"/>
    <x v="233"/>
    <s v="Zuschuss Carroll"/>
    <x v="0"/>
    <s v="United States"/>
    <s v="Aurora"/>
    <x v="22"/>
    <n v="80013"/>
    <x v="1"/>
    <x v="1014"/>
    <x v="1"/>
    <x v="13"/>
    <x v="128"/>
    <n v="4.5119999999999996"/>
    <n v="3"/>
    <n v="0.2"/>
    <n v="0.84599999999999997"/>
    <x v="5"/>
  </r>
  <r>
    <n v="4936"/>
    <x v="2440"/>
    <s v="15/3/2015"/>
    <x v="1101"/>
    <x v="1"/>
    <x v="754"/>
    <s v="Karen Seio"/>
    <x v="1"/>
    <s v="United States"/>
    <s v="Lehi"/>
    <x v="7"/>
    <n v="84043"/>
    <x v="1"/>
    <x v="1709"/>
    <x v="2"/>
    <x v="7"/>
    <x v="1698"/>
    <n v="16.776"/>
    <n v="3"/>
    <n v="0.2"/>
    <n v="1.6776"/>
    <x v="5"/>
  </r>
  <r>
    <n v="4937"/>
    <x v="2441"/>
    <s v="6/1/2017"/>
    <x v="705"/>
    <x v="1"/>
    <x v="503"/>
    <s v="Dennis Pardue"/>
    <x v="2"/>
    <s v="United States"/>
    <s v="Tuscaloosa"/>
    <x v="19"/>
    <n v="35401"/>
    <x v="0"/>
    <x v="544"/>
    <x v="1"/>
    <x v="8"/>
    <x v="544"/>
    <n v="33.74"/>
    <n v="7"/>
    <n v="0"/>
    <n v="15.5204"/>
    <x v="2"/>
  </r>
  <r>
    <n v="4938"/>
    <x v="2442"/>
    <s v="13/1/2014"/>
    <x v="385"/>
    <x v="1"/>
    <x v="205"/>
    <s v="Brian Dahlen"/>
    <x v="0"/>
    <s v="United States"/>
    <s v="San Francisco"/>
    <x v="1"/>
    <n v="94109"/>
    <x v="1"/>
    <x v="1244"/>
    <x v="1"/>
    <x v="4"/>
    <x v="1227"/>
    <n v="1325.85"/>
    <n v="5"/>
    <n v="0"/>
    <n v="238.65299999999999"/>
    <x v="3"/>
  </r>
  <r>
    <n v="4939"/>
    <x v="2442"/>
    <s v="13/1/2014"/>
    <x v="385"/>
    <x v="1"/>
    <x v="205"/>
    <s v="Brian Dahlen"/>
    <x v="0"/>
    <s v="United States"/>
    <s v="San Francisco"/>
    <x v="1"/>
    <n v="94109"/>
    <x v="1"/>
    <x v="1219"/>
    <x v="0"/>
    <x v="0"/>
    <x v="1203"/>
    <n v="333.99900000000002"/>
    <n v="3"/>
    <n v="0.15"/>
    <n v="3.9293999999999998"/>
    <x v="3"/>
  </r>
  <r>
    <n v="4940"/>
    <x v="2442"/>
    <s v="13/1/2014"/>
    <x v="385"/>
    <x v="1"/>
    <x v="205"/>
    <s v="Brian Dahlen"/>
    <x v="0"/>
    <s v="United States"/>
    <s v="San Francisco"/>
    <x v="1"/>
    <n v="94109"/>
    <x v="1"/>
    <x v="181"/>
    <x v="1"/>
    <x v="6"/>
    <x v="182"/>
    <n v="19.899999999999999"/>
    <n v="5"/>
    <n v="0"/>
    <n v="6.5670000000000002"/>
    <x v="3"/>
  </r>
  <r>
    <n v="4941"/>
    <x v="2443"/>
    <s v="6/2/2015"/>
    <x v="95"/>
    <x v="1"/>
    <x v="582"/>
    <s v="Ivan Liston"/>
    <x v="0"/>
    <s v="United States"/>
    <s v="Wilmington"/>
    <x v="13"/>
    <n v="19805"/>
    <x v="3"/>
    <x v="901"/>
    <x v="0"/>
    <x v="1"/>
    <x v="893"/>
    <n v="1268.82"/>
    <n v="9"/>
    <n v="0"/>
    <n v="266.4522"/>
    <x v="2"/>
  </r>
  <r>
    <n v="4942"/>
    <x v="2443"/>
    <s v="6/2/2015"/>
    <x v="95"/>
    <x v="1"/>
    <x v="582"/>
    <s v="Ivan Liston"/>
    <x v="0"/>
    <s v="United States"/>
    <s v="Wilmington"/>
    <x v="13"/>
    <n v="19805"/>
    <x v="3"/>
    <x v="1531"/>
    <x v="0"/>
    <x v="0"/>
    <x v="1518"/>
    <n v="283.92"/>
    <n v="4"/>
    <n v="0"/>
    <n v="82.336799999999997"/>
    <x v="2"/>
  </r>
  <r>
    <n v="4943"/>
    <x v="2443"/>
    <s v="6/2/2015"/>
    <x v="95"/>
    <x v="1"/>
    <x v="582"/>
    <s v="Ivan Liston"/>
    <x v="0"/>
    <s v="United States"/>
    <s v="Wilmington"/>
    <x v="13"/>
    <n v="19805"/>
    <x v="3"/>
    <x v="888"/>
    <x v="1"/>
    <x v="6"/>
    <x v="881"/>
    <n v="5.68"/>
    <n v="2"/>
    <n v="0"/>
    <n v="1.7607999999999999"/>
    <x v="2"/>
  </r>
  <r>
    <n v="4944"/>
    <x v="2444"/>
    <s v="21/12/2017"/>
    <x v="63"/>
    <x v="1"/>
    <x v="431"/>
    <s v="Liz Preis"/>
    <x v="0"/>
    <s v="United States"/>
    <s v="Lafayette"/>
    <x v="14"/>
    <n v="47905"/>
    <x v="2"/>
    <x v="458"/>
    <x v="1"/>
    <x v="4"/>
    <x v="459"/>
    <n v="375.34"/>
    <n v="1"/>
    <n v="0"/>
    <n v="18.766999999999999"/>
    <x v="5"/>
  </r>
  <r>
    <n v="4945"/>
    <x v="2445"/>
    <s v="5/9/2016"/>
    <x v="479"/>
    <x v="2"/>
    <x v="98"/>
    <s v="Joseph Holt"/>
    <x v="0"/>
    <s v="United States"/>
    <s v="Redondo Beach"/>
    <x v="1"/>
    <n v="90278"/>
    <x v="1"/>
    <x v="1696"/>
    <x v="1"/>
    <x v="10"/>
    <x v="1684"/>
    <n v="96.08"/>
    <n v="2"/>
    <n v="0"/>
    <n v="46.118400000000001"/>
    <x v="6"/>
  </r>
  <r>
    <n v="4946"/>
    <x v="2445"/>
    <s v="5/9/2016"/>
    <x v="479"/>
    <x v="2"/>
    <x v="98"/>
    <s v="Joseph Holt"/>
    <x v="0"/>
    <s v="United States"/>
    <s v="Redondo Beach"/>
    <x v="1"/>
    <n v="90278"/>
    <x v="1"/>
    <x v="347"/>
    <x v="1"/>
    <x v="8"/>
    <x v="347"/>
    <n v="11.68"/>
    <n v="2"/>
    <n v="0.2"/>
    <n v="3.9420000000000002"/>
    <x v="6"/>
  </r>
  <r>
    <n v="4947"/>
    <x v="2445"/>
    <s v="5/9/2016"/>
    <x v="479"/>
    <x v="2"/>
    <x v="98"/>
    <s v="Joseph Holt"/>
    <x v="0"/>
    <s v="United States"/>
    <s v="Redondo Beach"/>
    <x v="1"/>
    <n v="90278"/>
    <x v="1"/>
    <x v="52"/>
    <x v="1"/>
    <x v="13"/>
    <x v="52"/>
    <n v="4.3600000000000003"/>
    <n v="2"/>
    <n v="0"/>
    <n v="1.7876000000000001"/>
    <x v="6"/>
  </r>
  <r>
    <n v="4948"/>
    <x v="2446"/>
    <s v="4/10/2014"/>
    <x v="1096"/>
    <x v="1"/>
    <x v="557"/>
    <s v="Joy Daniels"/>
    <x v="0"/>
    <s v="United States"/>
    <s v="Seattle"/>
    <x v="4"/>
    <n v="98115"/>
    <x v="1"/>
    <x v="148"/>
    <x v="1"/>
    <x v="2"/>
    <x v="149"/>
    <n v="29.24"/>
    <n v="4"/>
    <n v="0"/>
    <n v="13.742800000000001"/>
    <x v="3"/>
  </r>
  <r>
    <n v="4949"/>
    <x v="2447"/>
    <s v="27/11/2017"/>
    <x v="348"/>
    <x v="1"/>
    <x v="217"/>
    <s v="Bill Donatelli"/>
    <x v="0"/>
    <s v="United States"/>
    <s v="Los Angeles"/>
    <x v="1"/>
    <n v="90045"/>
    <x v="1"/>
    <x v="542"/>
    <x v="1"/>
    <x v="8"/>
    <x v="542"/>
    <n v="117.488"/>
    <n v="7"/>
    <n v="0.2"/>
    <n v="41.120800000000003"/>
    <x v="3"/>
  </r>
  <r>
    <n v="4950"/>
    <x v="2447"/>
    <s v="27/11/2017"/>
    <x v="348"/>
    <x v="1"/>
    <x v="217"/>
    <s v="Bill Donatelli"/>
    <x v="0"/>
    <s v="United States"/>
    <s v="Los Angeles"/>
    <x v="1"/>
    <n v="90045"/>
    <x v="1"/>
    <x v="545"/>
    <x v="0"/>
    <x v="5"/>
    <x v="545"/>
    <n v="18.84"/>
    <n v="3"/>
    <n v="0"/>
    <n v="6.0288000000000004"/>
    <x v="3"/>
  </r>
  <r>
    <n v="4951"/>
    <x v="2448"/>
    <s v="28/10/2016"/>
    <x v="97"/>
    <x v="0"/>
    <x v="658"/>
    <s v="Denise Leinenbach"/>
    <x v="0"/>
    <s v="United States"/>
    <s v="New York City"/>
    <x v="15"/>
    <n v="10009"/>
    <x v="3"/>
    <x v="154"/>
    <x v="1"/>
    <x v="6"/>
    <x v="155"/>
    <n v="12.42"/>
    <n v="3"/>
    <n v="0"/>
    <n v="5.2164000000000001"/>
    <x v="1"/>
  </r>
  <r>
    <n v="4952"/>
    <x v="2449"/>
    <s v="9/6/2015"/>
    <x v="1102"/>
    <x v="1"/>
    <x v="720"/>
    <s v="Nathan Cano"/>
    <x v="0"/>
    <s v="United States"/>
    <s v="Royal Oak"/>
    <x v="12"/>
    <n v="48073"/>
    <x v="2"/>
    <x v="88"/>
    <x v="1"/>
    <x v="10"/>
    <x v="88"/>
    <n v="12.96"/>
    <n v="2"/>
    <n v="0"/>
    <n v="6.2207999999999997"/>
    <x v="1"/>
  </r>
  <r>
    <n v="4953"/>
    <x v="2450"/>
    <s v="8/12/2017"/>
    <x v="169"/>
    <x v="0"/>
    <x v="127"/>
    <s v="Alan Schoenberger"/>
    <x v="1"/>
    <s v="United States"/>
    <s v="San Francisco"/>
    <x v="1"/>
    <n v="94109"/>
    <x v="1"/>
    <x v="1710"/>
    <x v="1"/>
    <x v="9"/>
    <x v="1699"/>
    <n v="69.48"/>
    <n v="1"/>
    <n v="0"/>
    <n v="20.844000000000001"/>
    <x v="1"/>
  </r>
  <r>
    <n v="4954"/>
    <x v="2451"/>
    <s v="16/3/2015"/>
    <x v="590"/>
    <x v="1"/>
    <x v="99"/>
    <s v="Michael Stewart"/>
    <x v="1"/>
    <s v="United States"/>
    <s v="New York City"/>
    <x v="15"/>
    <n v="10009"/>
    <x v="3"/>
    <x v="1300"/>
    <x v="2"/>
    <x v="7"/>
    <x v="1285"/>
    <n v="85.9"/>
    <n v="2"/>
    <n v="0"/>
    <n v="2.577"/>
    <x v="1"/>
  </r>
  <r>
    <n v="4955"/>
    <x v="2452"/>
    <s v="9/6/2014"/>
    <x v="200"/>
    <x v="0"/>
    <x v="131"/>
    <s v="Thomas Seio"/>
    <x v="1"/>
    <s v="United States"/>
    <s v="North Las Vegas"/>
    <x v="33"/>
    <n v="89031"/>
    <x v="1"/>
    <x v="679"/>
    <x v="1"/>
    <x v="6"/>
    <x v="679"/>
    <n v="18.059999999999999"/>
    <n v="7"/>
    <n v="0"/>
    <n v="4.6955999999999998"/>
    <x v="1"/>
  </r>
  <r>
    <n v="4956"/>
    <x v="2452"/>
    <s v="9/6/2014"/>
    <x v="200"/>
    <x v="0"/>
    <x v="131"/>
    <s v="Thomas Seio"/>
    <x v="1"/>
    <s v="United States"/>
    <s v="North Las Vegas"/>
    <x v="33"/>
    <n v="89031"/>
    <x v="1"/>
    <x v="954"/>
    <x v="1"/>
    <x v="10"/>
    <x v="947"/>
    <n v="79.14"/>
    <n v="3"/>
    <n v="0"/>
    <n v="36.404400000000003"/>
    <x v="1"/>
  </r>
  <r>
    <n v="4957"/>
    <x v="2452"/>
    <s v="9/6/2014"/>
    <x v="200"/>
    <x v="0"/>
    <x v="131"/>
    <s v="Thomas Seio"/>
    <x v="1"/>
    <s v="United States"/>
    <s v="North Las Vegas"/>
    <x v="33"/>
    <n v="89031"/>
    <x v="1"/>
    <x v="1456"/>
    <x v="0"/>
    <x v="5"/>
    <x v="1442"/>
    <n v="37.4"/>
    <n v="2"/>
    <n v="0"/>
    <n v="14.212"/>
    <x v="1"/>
  </r>
  <r>
    <n v="4958"/>
    <x v="2453"/>
    <s v="20/3/2015"/>
    <x v="211"/>
    <x v="1"/>
    <x v="300"/>
    <s v="Joe Kamberova"/>
    <x v="0"/>
    <s v="United States"/>
    <s v="Carrollton"/>
    <x v="5"/>
    <n v="75007"/>
    <x v="2"/>
    <x v="1375"/>
    <x v="1"/>
    <x v="8"/>
    <x v="1360"/>
    <n v="2.512"/>
    <n v="2"/>
    <n v="0.8"/>
    <n v="-4.3959999999999999"/>
    <x v="5"/>
  </r>
  <r>
    <n v="4959"/>
    <x v="2453"/>
    <s v="20/3/2015"/>
    <x v="211"/>
    <x v="1"/>
    <x v="300"/>
    <s v="Joe Kamberova"/>
    <x v="0"/>
    <s v="United States"/>
    <s v="Carrollton"/>
    <x v="5"/>
    <n v="75007"/>
    <x v="2"/>
    <x v="1711"/>
    <x v="1"/>
    <x v="13"/>
    <x v="128"/>
    <n v="18.864000000000001"/>
    <n v="9"/>
    <n v="0.2"/>
    <n v="6.1307999999999998"/>
    <x v="5"/>
  </r>
  <r>
    <n v="4960"/>
    <x v="2454"/>
    <s v="18/11/2016"/>
    <x v="407"/>
    <x v="1"/>
    <x v="426"/>
    <s v="Tracy Collins"/>
    <x v="2"/>
    <s v="United States"/>
    <s v="Los Angeles"/>
    <x v="1"/>
    <n v="90008"/>
    <x v="1"/>
    <x v="1081"/>
    <x v="2"/>
    <x v="7"/>
    <x v="1071"/>
    <n v="61.192"/>
    <n v="1"/>
    <n v="0.2"/>
    <n v="6.1192000000000002"/>
    <x v="1"/>
  </r>
  <r>
    <n v="4961"/>
    <x v="2454"/>
    <s v="18/11/2016"/>
    <x v="407"/>
    <x v="1"/>
    <x v="426"/>
    <s v="Tracy Collins"/>
    <x v="2"/>
    <s v="United States"/>
    <s v="Los Angeles"/>
    <x v="1"/>
    <n v="90008"/>
    <x v="1"/>
    <x v="1527"/>
    <x v="1"/>
    <x v="9"/>
    <x v="1514"/>
    <n v="67.84"/>
    <n v="1"/>
    <n v="0"/>
    <n v="18.316800000000001"/>
    <x v="1"/>
  </r>
  <r>
    <n v="4962"/>
    <x v="2455"/>
    <s v="7/3/2014"/>
    <x v="448"/>
    <x v="2"/>
    <x v="755"/>
    <s v="Aaron Bergman"/>
    <x v="0"/>
    <s v="United States"/>
    <s v="Seattle"/>
    <x v="4"/>
    <n v="98103"/>
    <x v="1"/>
    <x v="212"/>
    <x v="0"/>
    <x v="1"/>
    <x v="213"/>
    <n v="48.712000000000003"/>
    <n v="1"/>
    <n v="0.2"/>
    <n v="5.4801000000000002"/>
    <x v="6"/>
  </r>
  <r>
    <n v="4963"/>
    <x v="2455"/>
    <s v="7/3/2014"/>
    <x v="448"/>
    <x v="2"/>
    <x v="755"/>
    <s v="Aaron Bergman"/>
    <x v="0"/>
    <s v="United States"/>
    <s v="Seattle"/>
    <x v="4"/>
    <n v="98103"/>
    <x v="1"/>
    <x v="250"/>
    <x v="1"/>
    <x v="6"/>
    <x v="251"/>
    <n v="17.940000000000001"/>
    <n v="3"/>
    <n v="0"/>
    <n v="4.6643999999999997"/>
    <x v="6"/>
  </r>
  <r>
    <n v="4964"/>
    <x v="2455"/>
    <s v="7/3/2014"/>
    <x v="448"/>
    <x v="2"/>
    <x v="755"/>
    <s v="Aaron Bergman"/>
    <x v="0"/>
    <s v="United States"/>
    <s v="Seattle"/>
    <x v="4"/>
    <n v="98103"/>
    <x v="1"/>
    <x v="871"/>
    <x v="1"/>
    <x v="4"/>
    <x v="865"/>
    <n v="242.94"/>
    <n v="3"/>
    <n v="0"/>
    <n v="4.8587999999999996"/>
    <x v="6"/>
  </r>
  <r>
    <n v="4965"/>
    <x v="2456"/>
    <s v="15/5/2016"/>
    <x v="1088"/>
    <x v="0"/>
    <x v="24"/>
    <s v="Darren Powers"/>
    <x v="0"/>
    <s v="United States"/>
    <s v="Fort Lauderdale"/>
    <x v="2"/>
    <n v="33311"/>
    <x v="0"/>
    <x v="625"/>
    <x v="1"/>
    <x v="8"/>
    <x v="625"/>
    <n v="7.7640000000000002"/>
    <n v="4"/>
    <n v="0.7"/>
    <n v="-5.1760000000000002"/>
    <x v="1"/>
  </r>
  <r>
    <n v="4966"/>
    <x v="2457"/>
    <s v="25/5/2015"/>
    <x v="311"/>
    <x v="0"/>
    <x v="388"/>
    <s v="Craig Yedwab"/>
    <x v="1"/>
    <s v="United States"/>
    <s v="Columbia"/>
    <x v="18"/>
    <n v="38401"/>
    <x v="0"/>
    <x v="1285"/>
    <x v="2"/>
    <x v="7"/>
    <x v="1271"/>
    <n v="467.04"/>
    <n v="4"/>
    <n v="0.2"/>
    <n v="58.38"/>
    <x v="0"/>
  </r>
  <r>
    <n v="4967"/>
    <x v="2458"/>
    <s v="2/8/2015"/>
    <x v="1103"/>
    <x v="0"/>
    <x v="534"/>
    <s v="Brad Eason"/>
    <x v="2"/>
    <s v="United States"/>
    <s v="Providence"/>
    <x v="34"/>
    <n v="2908"/>
    <x v="3"/>
    <x v="1300"/>
    <x v="2"/>
    <x v="7"/>
    <x v="1285"/>
    <n v="128.85"/>
    <n v="3"/>
    <n v="0"/>
    <n v="3.8654999999999999"/>
    <x v="0"/>
  </r>
  <r>
    <n v="4968"/>
    <x v="2458"/>
    <s v="2/8/2015"/>
    <x v="1103"/>
    <x v="0"/>
    <x v="534"/>
    <s v="Brad Eason"/>
    <x v="2"/>
    <s v="United States"/>
    <s v="Providence"/>
    <x v="34"/>
    <n v="2908"/>
    <x v="3"/>
    <x v="794"/>
    <x v="1"/>
    <x v="10"/>
    <x v="792"/>
    <n v="8.4"/>
    <n v="2"/>
    <n v="0"/>
    <n v="4.1159999999999997"/>
    <x v="0"/>
  </r>
  <r>
    <n v="4969"/>
    <x v="2458"/>
    <s v="2/8/2015"/>
    <x v="1103"/>
    <x v="0"/>
    <x v="534"/>
    <s v="Brad Eason"/>
    <x v="2"/>
    <s v="United States"/>
    <s v="Providence"/>
    <x v="34"/>
    <n v="2908"/>
    <x v="3"/>
    <x v="409"/>
    <x v="2"/>
    <x v="11"/>
    <x v="409"/>
    <n v="199.98"/>
    <n v="2"/>
    <n v="0"/>
    <n v="83.991600000000005"/>
    <x v="0"/>
  </r>
  <r>
    <n v="4970"/>
    <x v="2458"/>
    <s v="2/8/2015"/>
    <x v="1103"/>
    <x v="0"/>
    <x v="534"/>
    <s v="Brad Eason"/>
    <x v="2"/>
    <s v="United States"/>
    <s v="Providence"/>
    <x v="34"/>
    <n v="2908"/>
    <x v="3"/>
    <x v="913"/>
    <x v="0"/>
    <x v="1"/>
    <x v="905"/>
    <n v="110.98"/>
    <n v="1"/>
    <n v="0"/>
    <n v="15.5372"/>
    <x v="0"/>
  </r>
  <r>
    <n v="4971"/>
    <x v="2459"/>
    <s v="6/11/2016"/>
    <x v="333"/>
    <x v="2"/>
    <x v="126"/>
    <s v="Kelly Lampkin"/>
    <x v="1"/>
    <s v="United States"/>
    <s v="Jacksonville"/>
    <x v="2"/>
    <n v="32216"/>
    <x v="0"/>
    <x v="70"/>
    <x v="0"/>
    <x v="1"/>
    <x v="70"/>
    <n v="207.98400000000001"/>
    <n v="2"/>
    <n v="0.2"/>
    <n v="-28.597799999999999"/>
    <x v="0"/>
  </r>
  <r>
    <n v="4972"/>
    <x v="2459"/>
    <s v="6/11/2016"/>
    <x v="333"/>
    <x v="2"/>
    <x v="126"/>
    <s v="Kelly Lampkin"/>
    <x v="1"/>
    <s v="United States"/>
    <s v="Jacksonville"/>
    <x v="2"/>
    <n v="32216"/>
    <x v="0"/>
    <x v="1437"/>
    <x v="1"/>
    <x v="10"/>
    <x v="1425"/>
    <n v="36.112000000000002"/>
    <n v="2"/>
    <n v="0.2"/>
    <n v="12.639200000000001"/>
    <x v="0"/>
  </r>
  <r>
    <n v="4973"/>
    <x v="2459"/>
    <s v="6/11/2016"/>
    <x v="333"/>
    <x v="2"/>
    <x v="126"/>
    <s v="Kelly Lampkin"/>
    <x v="1"/>
    <s v="United States"/>
    <s v="Jacksonville"/>
    <x v="2"/>
    <n v="32216"/>
    <x v="0"/>
    <x v="642"/>
    <x v="0"/>
    <x v="5"/>
    <x v="642"/>
    <n v="35.567999999999998"/>
    <n v="2"/>
    <n v="0.2"/>
    <n v="5.7797999999999998"/>
    <x v="0"/>
  </r>
  <r>
    <n v="4974"/>
    <x v="2459"/>
    <s v="6/11/2016"/>
    <x v="333"/>
    <x v="2"/>
    <x v="126"/>
    <s v="Kelly Lampkin"/>
    <x v="1"/>
    <s v="United States"/>
    <s v="Jacksonville"/>
    <x v="2"/>
    <n v="32216"/>
    <x v="0"/>
    <x v="417"/>
    <x v="1"/>
    <x v="10"/>
    <x v="417"/>
    <n v="88.768000000000001"/>
    <n v="2"/>
    <n v="0.2"/>
    <n v="31.0688"/>
    <x v="0"/>
  </r>
  <r>
    <n v="4975"/>
    <x v="2460"/>
    <s v="7/11/2016"/>
    <x v="357"/>
    <x v="1"/>
    <x v="390"/>
    <s v="Penelope Sewall"/>
    <x v="2"/>
    <s v="United States"/>
    <s v="Oceanside"/>
    <x v="1"/>
    <n v="92054"/>
    <x v="1"/>
    <x v="1408"/>
    <x v="1"/>
    <x v="10"/>
    <x v="1395"/>
    <n v="12.9"/>
    <n v="2"/>
    <n v="0"/>
    <n v="6.3209999999999997"/>
    <x v="3"/>
  </r>
  <r>
    <n v="4976"/>
    <x v="2461"/>
    <s v="18/9/2015"/>
    <x v="832"/>
    <x v="0"/>
    <x v="335"/>
    <s v="Justin Ritter"/>
    <x v="1"/>
    <s v="United States"/>
    <s v="Jacksonville"/>
    <x v="2"/>
    <n v="32216"/>
    <x v="0"/>
    <x v="769"/>
    <x v="2"/>
    <x v="11"/>
    <x v="768"/>
    <n v="717.12"/>
    <n v="9"/>
    <n v="0.2"/>
    <n v="152.38800000000001"/>
    <x v="3"/>
  </r>
  <r>
    <n v="4977"/>
    <x v="2462"/>
    <s v="7/12/2015"/>
    <x v="234"/>
    <x v="2"/>
    <x v="117"/>
    <s v="Alan Hwang"/>
    <x v="0"/>
    <s v="United States"/>
    <s v="New York City"/>
    <x v="15"/>
    <n v="10024"/>
    <x v="3"/>
    <x v="880"/>
    <x v="1"/>
    <x v="8"/>
    <x v="874"/>
    <n v="21.36"/>
    <n v="5"/>
    <n v="0.2"/>
    <n v="7.2089999999999996"/>
    <x v="4"/>
  </r>
  <r>
    <n v="4978"/>
    <x v="2462"/>
    <s v="7/12/2015"/>
    <x v="234"/>
    <x v="2"/>
    <x v="117"/>
    <s v="Alan Hwang"/>
    <x v="0"/>
    <s v="United States"/>
    <s v="New York City"/>
    <x v="15"/>
    <n v="10024"/>
    <x v="3"/>
    <x v="807"/>
    <x v="1"/>
    <x v="8"/>
    <x v="805"/>
    <n v="6.6879999999999997"/>
    <n v="2"/>
    <n v="0.2"/>
    <n v="2.3408000000000002"/>
    <x v="4"/>
  </r>
  <r>
    <n v="4979"/>
    <x v="2462"/>
    <s v="7/12/2015"/>
    <x v="234"/>
    <x v="2"/>
    <x v="117"/>
    <s v="Alan Hwang"/>
    <x v="0"/>
    <s v="United States"/>
    <s v="New York City"/>
    <x v="15"/>
    <n v="10024"/>
    <x v="3"/>
    <x v="957"/>
    <x v="2"/>
    <x v="7"/>
    <x v="950"/>
    <n v="773.94"/>
    <n v="6"/>
    <n v="0"/>
    <n v="224.4426"/>
    <x v="4"/>
  </r>
  <r>
    <n v="4980"/>
    <x v="2463"/>
    <s v="9/12/2016"/>
    <x v="10"/>
    <x v="0"/>
    <x v="338"/>
    <s v="Rob Williams"/>
    <x v="1"/>
    <s v="United States"/>
    <s v="Chicago"/>
    <x v="10"/>
    <n v="60610"/>
    <x v="2"/>
    <x v="1257"/>
    <x v="1"/>
    <x v="14"/>
    <x v="1241"/>
    <n v="20.568000000000001"/>
    <n v="3"/>
    <n v="0.2"/>
    <n v="1.5426"/>
    <x v="1"/>
  </r>
  <r>
    <n v="4981"/>
    <x v="2463"/>
    <s v="9/12/2016"/>
    <x v="10"/>
    <x v="0"/>
    <x v="338"/>
    <s v="Rob Williams"/>
    <x v="1"/>
    <s v="United States"/>
    <s v="Chicago"/>
    <x v="10"/>
    <n v="60610"/>
    <x v="2"/>
    <x v="930"/>
    <x v="1"/>
    <x v="9"/>
    <x v="923"/>
    <n v="4.3559999999999999"/>
    <n v="2"/>
    <n v="0.8"/>
    <n v="-11.761200000000001"/>
    <x v="1"/>
  </r>
  <r>
    <n v="4982"/>
    <x v="2463"/>
    <s v="9/12/2016"/>
    <x v="10"/>
    <x v="0"/>
    <x v="338"/>
    <s v="Rob Williams"/>
    <x v="1"/>
    <s v="United States"/>
    <s v="Chicago"/>
    <x v="10"/>
    <n v="60610"/>
    <x v="2"/>
    <x v="1628"/>
    <x v="2"/>
    <x v="11"/>
    <x v="1618"/>
    <n v="19.04"/>
    <n v="4"/>
    <n v="0.2"/>
    <n v="-1.4279999999999999"/>
    <x v="1"/>
  </r>
  <r>
    <n v="4983"/>
    <x v="2464"/>
    <s v="16/11/2014"/>
    <x v="794"/>
    <x v="1"/>
    <x v="340"/>
    <s v="Adam Hart"/>
    <x v="1"/>
    <s v="United States"/>
    <s v="Huntington Beach"/>
    <x v="1"/>
    <n v="92646"/>
    <x v="1"/>
    <x v="709"/>
    <x v="1"/>
    <x v="2"/>
    <x v="708"/>
    <n v="5.22"/>
    <n v="2"/>
    <n v="0"/>
    <n v="2.4011999999999998"/>
    <x v="5"/>
  </r>
  <r>
    <n v="4984"/>
    <x v="2465"/>
    <s v="6/11/2016"/>
    <x v="54"/>
    <x v="0"/>
    <x v="5"/>
    <s v="Irene Maddox"/>
    <x v="0"/>
    <s v="United States"/>
    <s v="San Diego"/>
    <x v="1"/>
    <n v="92105"/>
    <x v="1"/>
    <x v="86"/>
    <x v="1"/>
    <x v="4"/>
    <x v="86"/>
    <n v="84.84"/>
    <n v="3"/>
    <n v="0"/>
    <n v="22.9068"/>
    <x v="1"/>
  </r>
  <r>
    <n v="4985"/>
    <x v="2466"/>
    <s v="6/9/2015"/>
    <x v="1104"/>
    <x v="1"/>
    <x v="316"/>
    <s v="Cyma Kinney"/>
    <x v="1"/>
    <s v="United States"/>
    <s v="Nashville"/>
    <x v="18"/>
    <n v="37211"/>
    <x v="0"/>
    <x v="804"/>
    <x v="1"/>
    <x v="13"/>
    <x v="802"/>
    <n v="7.24"/>
    <n v="5"/>
    <n v="0.2"/>
    <n v="1.1765000000000001"/>
    <x v="1"/>
  </r>
  <r>
    <n v="4986"/>
    <x v="2467"/>
    <s v="3/9/2014"/>
    <x v="1099"/>
    <x v="3"/>
    <x v="369"/>
    <s v="Allen Goldenen"/>
    <x v="0"/>
    <s v="United States"/>
    <s v="New York City"/>
    <x v="15"/>
    <n v="10009"/>
    <x v="3"/>
    <x v="782"/>
    <x v="1"/>
    <x v="2"/>
    <x v="781"/>
    <n v="14.4"/>
    <n v="5"/>
    <n v="0"/>
    <n v="7.056"/>
    <x v="7"/>
  </r>
  <r>
    <n v="4987"/>
    <x v="2468"/>
    <s v="24/4/2016"/>
    <x v="145"/>
    <x v="1"/>
    <x v="642"/>
    <s v="Craig Leslie"/>
    <x v="2"/>
    <s v="United States"/>
    <s v="Colorado Springs"/>
    <x v="22"/>
    <n v="80906"/>
    <x v="1"/>
    <x v="490"/>
    <x v="1"/>
    <x v="10"/>
    <x v="490"/>
    <n v="15.552"/>
    <n v="3"/>
    <n v="0.2"/>
    <n v="5.4432"/>
    <x v="1"/>
  </r>
  <r>
    <n v="4988"/>
    <x v="2468"/>
    <s v="24/4/2016"/>
    <x v="145"/>
    <x v="1"/>
    <x v="642"/>
    <s v="Craig Leslie"/>
    <x v="2"/>
    <s v="United States"/>
    <s v="Colorado Springs"/>
    <x v="22"/>
    <n v="80906"/>
    <x v="1"/>
    <x v="157"/>
    <x v="0"/>
    <x v="1"/>
    <x v="158"/>
    <n v="1325.76"/>
    <n v="6"/>
    <n v="0.2"/>
    <n v="149.148"/>
    <x v="1"/>
  </r>
  <r>
    <n v="4989"/>
    <x v="2468"/>
    <s v="24/4/2016"/>
    <x v="145"/>
    <x v="1"/>
    <x v="642"/>
    <s v="Craig Leslie"/>
    <x v="2"/>
    <s v="United States"/>
    <s v="Colorado Springs"/>
    <x v="22"/>
    <n v="80906"/>
    <x v="1"/>
    <x v="1499"/>
    <x v="1"/>
    <x v="8"/>
    <x v="1487"/>
    <n v="3.1080000000000001"/>
    <n v="2"/>
    <n v="0.7"/>
    <n v="-2.1756000000000002"/>
    <x v="1"/>
  </r>
  <r>
    <n v="4990"/>
    <x v="2469"/>
    <s v="31/8/2017"/>
    <x v="842"/>
    <x v="1"/>
    <x v="585"/>
    <s v="Arthur Wiediger"/>
    <x v="2"/>
    <s v="United States"/>
    <s v="San Francisco"/>
    <x v="1"/>
    <n v="94110"/>
    <x v="1"/>
    <x v="757"/>
    <x v="1"/>
    <x v="8"/>
    <x v="755"/>
    <n v="6.6719999999999997"/>
    <n v="3"/>
    <n v="0.2"/>
    <n v="2.1684000000000001"/>
    <x v="1"/>
  </r>
  <r>
    <n v="4991"/>
    <x v="2469"/>
    <s v="31/8/2017"/>
    <x v="842"/>
    <x v="1"/>
    <x v="585"/>
    <s v="Arthur Wiediger"/>
    <x v="2"/>
    <s v="United States"/>
    <s v="San Francisco"/>
    <x v="1"/>
    <n v="94110"/>
    <x v="1"/>
    <x v="883"/>
    <x v="2"/>
    <x v="7"/>
    <x v="1480"/>
    <n v="689.40800000000002"/>
    <n v="4"/>
    <n v="0.2"/>
    <n v="77.558400000000006"/>
    <x v="1"/>
  </r>
  <r>
    <n v="4992"/>
    <x v="2470"/>
    <s v="7/12/2017"/>
    <x v="114"/>
    <x v="1"/>
    <x v="428"/>
    <s v="Henry Goldwyn"/>
    <x v="1"/>
    <s v="United States"/>
    <s v="Chicago"/>
    <x v="10"/>
    <n v="60653"/>
    <x v="2"/>
    <x v="1625"/>
    <x v="1"/>
    <x v="8"/>
    <x v="1615"/>
    <n v="1889.99"/>
    <n v="5"/>
    <n v="0.8"/>
    <n v="-2929.4845"/>
    <x v="5"/>
  </r>
  <r>
    <n v="4993"/>
    <x v="2471"/>
    <s v="18/12/2015"/>
    <x v="603"/>
    <x v="1"/>
    <x v="516"/>
    <s v="Robert Barroso"/>
    <x v="1"/>
    <s v="United States"/>
    <s v="Memphis"/>
    <x v="18"/>
    <n v="38109"/>
    <x v="0"/>
    <x v="755"/>
    <x v="1"/>
    <x v="12"/>
    <x v="753"/>
    <n v="55.936"/>
    <n v="8"/>
    <n v="0.2"/>
    <n v="18.878399999999999"/>
    <x v="2"/>
  </r>
  <r>
    <n v="4994"/>
    <x v="2471"/>
    <s v="18/12/2015"/>
    <x v="603"/>
    <x v="1"/>
    <x v="516"/>
    <s v="Robert Barroso"/>
    <x v="1"/>
    <s v="United States"/>
    <s v="Memphis"/>
    <x v="18"/>
    <n v="38109"/>
    <x v="0"/>
    <x v="1240"/>
    <x v="1"/>
    <x v="2"/>
    <x v="1223"/>
    <n v="18.431999999999999"/>
    <n v="8"/>
    <n v="0.2"/>
    <n v="5.9904000000000002"/>
    <x v="2"/>
  </r>
  <r>
    <n v="4995"/>
    <x v="2471"/>
    <s v="18/12/2015"/>
    <x v="603"/>
    <x v="1"/>
    <x v="516"/>
    <s v="Robert Barroso"/>
    <x v="1"/>
    <s v="United States"/>
    <s v="Memphis"/>
    <x v="18"/>
    <n v="38109"/>
    <x v="0"/>
    <x v="534"/>
    <x v="0"/>
    <x v="5"/>
    <x v="534"/>
    <n v="20.32"/>
    <n v="5"/>
    <n v="0.2"/>
    <n v="3.556"/>
    <x v="2"/>
  </r>
  <r>
    <n v="4996"/>
    <x v="2472"/>
    <s v="4/11/2014"/>
    <x v="1105"/>
    <x v="1"/>
    <x v="449"/>
    <s v="Sam Zeldin"/>
    <x v="2"/>
    <s v="United States"/>
    <s v="New York City"/>
    <x v="15"/>
    <n v="10011"/>
    <x v="3"/>
    <x v="1526"/>
    <x v="1"/>
    <x v="8"/>
    <x v="1513"/>
    <n v="52.064"/>
    <n v="4"/>
    <n v="0.2"/>
    <n v="18.873200000000001"/>
    <x v="5"/>
  </r>
  <r>
    <n v="4997"/>
    <x v="2473"/>
    <s v="10/3/2017"/>
    <x v="1097"/>
    <x v="1"/>
    <x v="754"/>
    <s v="Karen Seio"/>
    <x v="1"/>
    <s v="United States"/>
    <s v="Raleigh"/>
    <x v="3"/>
    <n v="27604"/>
    <x v="0"/>
    <x v="1712"/>
    <x v="1"/>
    <x v="9"/>
    <x v="1700"/>
    <n v="48.783999999999999"/>
    <n v="1"/>
    <n v="0.2"/>
    <n v="3.6587999999999998"/>
    <x v="3"/>
  </r>
  <r>
    <n v="4998"/>
    <x v="2473"/>
    <s v="10/3/2017"/>
    <x v="1097"/>
    <x v="1"/>
    <x v="754"/>
    <s v="Karen Seio"/>
    <x v="1"/>
    <s v="United States"/>
    <s v="Raleigh"/>
    <x v="3"/>
    <n v="27604"/>
    <x v="0"/>
    <x v="634"/>
    <x v="1"/>
    <x v="8"/>
    <x v="634"/>
    <n v="13.092000000000001"/>
    <n v="4"/>
    <n v="0.7"/>
    <n v="-10.0372"/>
    <x v="3"/>
  </r>
  <r>
    <n v="4999"/>
    <x v="2474"/>
    <s v="31/1/2016"/>
    <x v="1106"/>
    <x v="1"/>
    <x v="337"/>
    <s v="Sample Company A"/>
    <x v="2"/>
    <s v="United States"/>
    <s v="Los Angeles"/>
    <x v="1"/>
    <n v="90045"/>
    <x v="1"/>
    <x v="1546"/>
    <x v="2"/>
    <x v="7"/>
    <x v="1534"/>
    <n v="109.592"/>
    <n v="1"/>
    <n v="0.2"/>
    <n v="8.2194000000000003"/>
    <x v="1"/>
  </r>
  <r>
    <n v="5000"/>
    <x v="2474"/>
    <s v="31/1/2016"/>
    <x v="1106"/>
    <x v="1"/>
    <x v="337"/>
    <s v="Sample Company A"/>
    <x v="2"/>
    <s v="United States"/>
    <s v="Los Angeles"/>
    <x v="1"/>
    <n v="90045"/>
    <x v="1"/>
    <x v="1713"/>
    <x v="1"/>
    <x v="10"/>
    <x v="33"/>
    <n v="56.7"/>
    <n v="5"/>
    <n v="0"/>
    <n v="27.783000000000001"/>
    <x v="1"/>
  </r>
  <r>
    <n v="5001"/>
    <x v="2475"/>
    <s v="7/5/2017"/>
    <x v="582"/>
    <x v="1"/>
    <x v="144"/>
    <s v="Adam Bellavance"/>
    <x v="2"/>
    <s v="United States"/>
    <s v="Los Angeles"/>
    <x v="1"/>
    <n v="90004"/>
    <x v="1"/>
    <x v="1105"/>
    <x v="2"/>
    <x v="11"/>
    <x v="1094"/>
    <n v="79.989999999999995"/>
    <n v="1"/>
    <n v="0"/>
    <n v="28.796399999999998"/>
    <x v="3"/>
  </r>
  <r>
    <n v="5002"/>
    <x v="2476"/>
    <s v="24/5/2016"/>
    <x v="308"/>
    <x v="3"/>
    <x v="258"/>
    <s v="Eugene Hildebrand"/>
    <x v="2"/>
    <s v="United States"/>
    <s v="Newport News"/>
    <x v="17"/>
    <n v="23602"/>
    <x v="0"/>
    <x v="1205"/>
    <x v="1"/>
    <x v="14"/>
    <x v="1190"/>
    <n v="69.5"/>
    <n v="5"/>
    <n v="0"/>
    <n v="20.155000000000001"/>
    <x v="7"/>
  </r>
  <r>
    <n v="5003"/>
    <x v="2476"/>
    <s v="24/5/2016"/>
    <x v="308"/>
    <x v="3"/>
    <x v="258"/>
    <s v="Eugene Hildebrand"/>
    <x v="2"/>
    <s v="United States"/>
    <s v="Newport News"/>
    <x v="17"/>
    <n v="23602"/>
    <x v="0"/>
    <x v="136"/>
    <x v="1"/>
    <x v="10"/>
    <x v="137"/>
    <n v="191.6"/>
    <n v="4"/>
    <n v="0"/>
    <n v="91.968000000000004"/>
    <x v="7"/>
  </r>
  <r>
    <n v="5004"/>
    <x v="2477"/>
    <s v="7/10/2016"/>
    <x v="1107"/>
    <x v="1"/>
    <x v="693"/>
    <s v="Cindy Chapman"/>
    <x v="0"/>
    <s v="United States"/>
    <s v="Los Angeles"/>
    <x v="1"/>
    <n v="90032"/>
    <x v="1"/>
    <x v="1714"/>
    <x v="1"/>
    <x v="10"/>
    <x v="1701"/>
    <n v="10.56"/>
    <n v="2"/>
    <n v="0"/>
    <n v="5.0688000000000004"/>
    <x v="3"/>
  </r>
  <r>
    <n v="5005"/>
    <x v="2478"/>
    <s v="30/4/2014"/>
    <x v="1108"/>
    <x v="0"/>
    <x v="612"/>
    <s v="Tamara Manning"/>
    <x v="0"/>
    <s v="United States"/>
    <s v="Jackson"/>
    <x v="35"/>
    <n v="39212"/>
    <x v="0"/>
    <x v="1365"/>
    <x v="2"/>
    <x v="11"/>
    <x v="1351"/>
    <n v="47.79"/>
    <n v="3"/>
    <n v="0"/>
    <n v="16.2486"/>
    <x v="4"/>
  </r>
  <r>
    <n v="5006"/>
    <x v="2479"/>
    <s v="10/11/2015"/>
    <x v="665"/>
    <x v="0"/>
    <x v="281"/>
    <s v="Steve Chapman"/>
    <x v="1"/>
    <s v="United States"/>
    <s v="Richmond"/>
    <x v="14"/>
    <n v="47374"/>
    <x v="2"/>
    <x v="384"/>
    <x v="1"/>
    <x v="4"/>
    <x v="385"/>
    <n v="714.3"/>
    <n v="5"/>
    <n v="0"/>
    <n v="207.14699999999999"/>
    <x v="1"/>
  </r>
  <r>
    <n v="5007"/>
    <x v="2480"/>
    <s v="9/11/2015"/>
    <x v="665"/>
    <x v="1"/>
    <x v="656"/>
    <s v="Dean percer"/>
    <x v="2"/>
    <s v="United States"/>
    <s v="New York City"/>
    <x v="15"/>
    <n v="10035"/>
    <x v="3"/>
    <x v="1715"/>
    <x v="2"/>
    <x v="15"/>
    <x v="1702"/>
    <n v="2321.9"/>
    <n v="2"/>
    <n v="0"/>
    <n v="1114.5119999999999"/>
    <x v="3"/>
  </r>
  <r>
    <n v="5008"/>
    <x v="2480"/>
    <s v="9/11/2015"/>
    <x v="665"/>
    <x v="1"/>
    <x v="656"/>
    <s v="Dean percer"/>
    <x v="2"/>
    <s v="United States"/>
    <s v="New York City"/>
    <x v="15"/>
    <n v="10035"/>
    <x v="3"/>
    <x v="1198"/>
    <x v="1"/>
    <x v="4"/>
    <x v="1183"/>
    <n v="17.940000000000001"/>
    <n v="3"/>
    <n v="0"/>
    <n v="3.0497999999999998"/>
    <x v="3"/>
  </r>
  <r>
    <n v="5009"/>
    <x v="2481"/>
    <s v="7/9/2015"/>
    <x v="240"/>
    <x v="1"/>
    <x v="756"/>
    <s v="Lisa Ryan"/>
    <x v="1"/>
    <s v="United States"/>
    <s v="Philadelphia"/>
    <x v="9"/>
    <n v="19134"/>
    <x v="3"/>
    <x v="132"/>
    <x v="1"/>
    <x v="8"/>
    <x v="133"/>
    <n v="9.5220000000000002"/>
    <n v="1"/>
    <n v="0.7"/>
    <n v="-6.9828000000000001"/>
    <x v="2"/>
  </r>
  <r>
    <n v="5010"/>
    <x v="2481"/>
    <s v="7/9/2015"/>
    <x v="240"/>
    <x v="1"/>
    <x v="756"/>
    <s v="Lisa Ryan"/>
    <x v="1"/>
    <s v="United States"/>
    <s v="Philadelphia"/>
    <x v="9"/>
    <n v="19134"/>
    <x v="3"/>
    <x v="420"/>
    <x v="2"/>
    <x v="7"/>
    <x v="420"/>
    <n v="791.96400000000006"/>
    <n v="6"/>
    <n v="0.4"/>
    <n v="-131.994"/>
    <x v="2"/>
  </r>
  <r>
    <n v="5011"/>
    <x v="2481"/>
    <s v="7/9/2015"/>
    <x v="240"/>
    <x v="1"/>
    <x v="756"/>
    <s v="Lisa Ryan"/>
    <x v="1"/>
    <s v="United States"/>
    <s v="Philadelphia"/>
    <x v="9"/>
    <n v="19134"/>
    <x v="3"/>
    <x v="520"/>
    <x v="1"/>
    <x v="8"/>
    <x v="520"/>
    <n v="4.923"/>
    <n v="3"/>
    <n v="0.7"/>
    <n v="-3.9384000000000001"/>
    <x v="2"/>
  </r>
  <r>
    <n v="5012"/>
    <x v="2482"/>
    <s v="11/5/2017"/>
    <x v="1109"/>
    <x v="2"/>
    <x v="477"/>
    <s v="Todd Sumrall"/>
    <x v="1"/>
    <s v="United States"/>
    <s v="Phoenix"/>
    <x v="16"/>
    <n v="85023"/>
    <x v="1"/>
    <x v="899"/>
    <x v="0"/>
    <x v="0"/>
    <x v="892"/>
    <n v="209.97900000000001"/>
    <n v="7"/>
    <n v="0.7"/>
    <n v="-356.96429999999998"/>
    <x v="4"/>
  </r>
  <r>
    <n v="5013"/>
    <x v="2483"/>
    <s v="21/7/2017"/>
    <x v="239"/>
    <x v="1"/>
    <x v="680"/>
    <s v="Sean Wendt"/>
    <x v="2"/>
    <s v="United States"/>
    <s v="Cleveland"/>
    <x v="24"/>
    <n v="44105"/>
    <x v="3"/>
    <x v="443"/>
    <x v="1"/>
    <x v="8"/>
    <x v="443"/>
    <n v="33.93"/>
    <n v="3"/>
    <n v="0.7"/>
    <n v="-22.62"/>
    <x v="3"/>
  </r>
  <r>
    <n v="5014"/>
    <x v="2483"/>
    <s v="21/7/2017"/>
    <x v="239"/>
    <x v="1"/>
    <x v="680"/>
    <s v="Sean Wendt"/>
    <x v="2"/>
    <s v="United States"/>
    <s v="Cleveland"/>
    <x v="24"/>
    <n v="44105"/>
    <x v="3"/>
    <x v="1716"/>
    <x v="1"/>
    <x v="4"/>
    <x v="1703"/>
    <n v="222.32"/>
    <n v="7"/>
    <n v="0.2"/>
    <n v="25.010999999999999"/>
    <x v="3"/>
  </r>
  <r>
    <n v="5015"/>
    <x v="2483"/>
    <s v="21/7/2017"/>
    <x v="239"/>
    <x v="1"/>
    <x v="680"/>
    <s v="Sean Wendt"/>
    <x v="2"/>
    <s v="United States"/>
    <s v="Cleveland"/>
    <x v="24"/>
    <n v="44105"/>
    <x v="3"/>
    <x v="1717"/>
    <x v="2"/>
    <x v="7"/>
    <x v="1704"/>
    <n v="210.56399999999999"/>
    <n v="6"/>
    <n v="0.4"/>
    <n v="-52.640999999999998"/>
    <x v="3"/>
  </r>
  <r>
    <n v="5016"/>
    <x v="2484"/>
    <s v="24/11/2014"/>
    <x v="695"/>
    <x v="1"/>
    <x v="513"/>
    <s v="Thea Hendricks"/>
    <x v="0"/>
    <s v="United States"/>
    <s v="Toledo"/>
    <x v="24"/>
    <n v="43615"/>
    <x v="3"/>
    <x v="191"/>
    <x v="0"/>
    <x v="5"/>
    <x v="192"/>
    <n v="35.167999999999999"/>
    <n v="7"/>
    <n v="0.2"/>
    <n v="9.6712000000000007"/>
    <x v="3"/>
  </r>
  <r>
    <n v="5017"/>
    <x v="2484"/>
    <s v="24/11/2014"/>
    <x v="695"/>
    <x v="1"/>
    <x v="513"/>
    <s v="Thea Hendricks"/>
    <x v="0"/>
    <s v="United States"/>
    <s v="Toledo"/>
    <x v="24"/>
    <n v="43615"/>
    <x v="3"/>
    <x v="1718"/>
    <x v="2"/>
    <x v="7"/>
    <x v="1705"/>
    <n v="1502.376"/>
    <n v="4"/>
    <n v="0.4"/>
    <n v="-250.39599999999999"/>
    <x v="3"/>
  </r>
  <r>
    <n v="5018"/>
    <x v="2485"/>
    <s v="15/11/2014"/>
    <x v="7"/>
    <x v="2"/>
    <x v="757"/>
    <s v="Shahid Shariari"/>
    <x v="0"/>
    <s v="United States"/>
    <s v="Los Angeles"/>
    <x v="1"/>
    <n v="90008"/>
    <x v="1"/>
    <x v="224"/>
    <x v="0"/>
    <x v="5"/>
    <x v="225"/>
    <n v="10.11"/>
    <n v="3"/>
    <n v="0"/>
    <n v="3.2351999999999999"/>
    <x v="0"/>
  </r>
  <r>
    <n v="5019"/>
    <x v="2485"/>
    <s v="15/11/2014"/>
    <x v="7"/>
    <x v="2"/>
    <x v="757"/>
    <s v="Shahid Shariari"/>
    <x v="0"/>
    <s v="United States"/>
    <s v="Los Angeles"/>
    <x v="1"/>
    <n v="90008"/>
    <x v="1"/>
    <x v="217"/>
    <x v="2"/>
    <x v="11"/>
    <x v="218"/>
    <n v="772.47"/>
    <n v="3"/>
    <n v="0"/>
    <n v="146.76929999999999"/>
    <x v="0"/>
  </r>
  <r>
    <n v="5020"/>
    <x v="2485"/>
    <s v="15/11/2014"/>
    <x v="7"/>
    <x v="2"/>
    <x v="757"/>
    <s v="Shahid Shariari"/>
    <x v="0"/>
    <s v="United States"/>
    <s v="Los Angeles"/>
    <x v="1"/>
    <n v="90008"/>
    <x v="1"/>
    <x v="682"/>
    <x v="1"/>
    <x v="14"/>
    <x v="682"/>
    <n v="20.46"/>
    <n v="2"/>
    <n v="0"/>
    <n v="5.3196000000000003"/>
    <x v="0"/>
  </r>
  <r>
    <n v="5021"/>
    <x v="2486"/>
    <s v="23/3/2017"/>
    <x v="186"/>
    <x v="0"/>
    <x v="89"/>
    <s v="Mary Zewe"/>
    <x v="1"/>
    <s v="United States"/>
    <s v="New York City"/>
    <x v="15"/>
    <n v="10011"/>
    <x v="3"/>
    <x v="413"/>
    <x v="1"/>
    <x v="14"/>
    <x v="413"/>
    <n v="347.58"/>
    <n v="3"/>
    <n v="0"/>
    <n v="17.379000000000001"/>
    <x v="4"/>
  </r>
  <r>
    <n v="5022"/>
    <x v="2487"/>
    <s v="18/12/2016"/>
    <x v="746"/>
    <x v="1"/>
    <x v="188"/>
    <s v="Jeremy Ellison"/>
    <x v="0"/>
    <s v="United States"/>
    <s v="San Diego"/>
    <x v="1"/>
    <n v="92037"/>
    <x v="1"/>
    <x v="477"/>
    <x v="2"/>
    <x v="11"/>
    <x v="478"/>
    <n v="72.64"/>
    <n v="2"/>
    <n v="0"/>
    <n v="21.792000000000002"/>
    <x v="5"/>
  </r>
  <r>
    <n v="5023"/>
    <x v="2487"/>
    <s v="18/12/2016"/>
    <x v="746"/>
    <x v="1"/>
    <x v="188"/>
    <s v="Jeremy Ellison"/>
    <x v="0"/>
    <s v="United States"/>
    <s v="San Diego"/>
    <x v="1"/>
    <n v="92037"/>
    <x v="1"/>
    <x v="217"/>
    <x v="2"/>
    <x v="11"/>
    <x v="218"/>
    <n v="772.47"/>
    <n v="3"/>
    <n v="0"/>
    <n v="146.76929999999999"/>
    <x v="5"/>
  </r>
  <r>
    <n v="5024"/>
    <x v="2487"/>
    <s v="18/12/2016"/>
    <x v="746"/>
    <x v="1"/>
    <x v="188"/>
    <s v="Jeremy Ellison"/>
    <x v="0"/>
    <s v="United States"/>
    <s v="San Diego"/>
    <x v="1"/>
    <n v="92037"/>
    <x v="1"/>
    <x v="1611"/>
    <x v="0"/>
    <x v="5"/>
    <x v="1602"/>
    <n v="39.92"/>
    <n v="4"/>
    <n v="0"/>
    <n v="11.1776"/>
    <x v="5"/>
  </r>
  <r>
    <n v="5025"/>
    <x v="2488"/>
    <s v="29/7/2017"/>
    <x v="260"/>
    <x v="1"/>
    <x v="288"/>
    <s v="Roland Fjeld"/>
    <x v="0"/>
    <s v="United States"/>
    <s v="Oklahoma City"/>
    <x v="26"/>
    <n v="73120"/>
    <x v="2"/>
    <x v="1595"/>
    <x v="1"/>
    <x v="8"/>
    <x v="1587"/>
    <n v="33.479999999999997"/>
    <n v="2"/>
    <n v="0"/>
    <n v="16.405200000000001"/>
    <x v="3"/>
  </r>
  <r>
    <n v="5026"/>
    <x v="2488"/>
    <s v="29/7/2017"/>
    <x v="260"/>
    <x v="1"/>
    <x v="288"/>
    <s v="Roland Fjeld"/>
    <x v="0"/>
    <s v="United States"/>
    <s v="Oklahoma City"/>
    <x v="26"/>
    <n v="73120"/>
    <x v="2"/>
    <x v="348"/>
    <x v="2"/>
    <x v="7"/>
    <x v="348"/>
    <n v="461.97"/>
    <n v="3"/>
    <n v="0"/>
    <n v="133.97130000000001"/>
    <x v="3"/>
  </r>
  <r>
    <n v="5027"/>
    <x v="2488"/>
    <s v="29/7/2017"/>
    <x v="260"/>
    <x v="1"/>
    <x v="288"/>
    <s v="Roland Fjeld"/>
    <x v="0"/>
    <s v="United States"/>
    <s v="Oklahoma City"/>
    <x v="26"/>
    <n v="73120"/>
    <x v="2"/>
    <x v="14"/>
    <x v="1"/>
    <x v="9"/>
    <x v="14"/>
    <n v="137.62"/>
    <n v="2"/>
    <n v="0"/>
    <n v="60.552799999999998"/>
    <x v="3"/>
  </r>
  <r>
    <n v="5028"/>
    <x v="2488"/>
    <s v="29/7/2017"/>
    <x v="260"/>
    <x v="1"/>
    <x v="288"/>
    <s v="Roland Fjeld"/>
    <x v="0"/>
    <s v="United States"/>
    <s v="Oklahoma City"/>
    <x v="26"/>
    <n v="73120"/>
    <x v="2"/>
    <x v="1719"/>
    <x v="0"/>
    <x v="1"/>
    <x v="1706"/>
    <n v="302.67"/>
    <n v="3"/>
    <n v="0"/>
    <n v="72.640799999999999"/>
    <x v="3"/>
  </r>
  <r>
    <n v="5029"/>
    <x v="2489"/>
    <s v="2/9/2014"/>
    <x v="1110"/>
    <x v="0"/>
    <x v="610"/>
    <s v="Christina VanderZanden"/>
    <x v="0"/>
    <s v="United States"/>
    <s v="Chicago"/>
    <x v="10"/>
    <n v="60653"/>
    <x v="2"/>
    <x v="590"/>
    <x v="2"/>
    <x v="11"/>
    <x v="590"/>
    <n v="239.976"/>
    <n v="3"/>
    <n v="0.2"/>
    <n v="53.994599999999998"/>
    <x v="3"/>
  </r>
  <r>
    <n v="5030"/>
    <x v="2490"/>
    <s v="29/1/2017"/>
    <x v="985"/>
    <x v="1"/>
    <x v="364"/>
    <s v="Vivek Gonzalez"/>
    <x v="0"/>
    <s v="United States"/>
    <s v="San Francisco"/>
    <x v="1"/>
    <n v="94109"/>
    <x v="1"/>
    <x v="1477"/>
    <x v="1"/>
    <x v="6"/>
    <x v="1464"/>
    <n v="8.34"/>
    <n v="3"/>
    <n v="0"/>
    <n v="2.1684000000000001"/>
    <x v="1"/>
  </r>
  <r>
    <n v="5031"/>
    <x v="2490"/>
    <s v="29/1/2017"/>
    <x v="985"/>
    <x v="1"/>
    <x v="364"/>
    <s v="Vivek Gonzalez"/>
    <x v="0"/>
    <s v="United States"/>
    <s v="San Francisco"/>
    <x v="1"/>
    <n v="94109"/>
    <x v="1"/>
    <x v="1257"/>
    <x v="1"/>
    <x v="14"/>
    <x v="1241"/>
    <n v="8.57"/>
    <n v="1"/>
    <n v="0"/>
    <n v="2.2282000000000002"/>
    <x v="1"/>
  </r>
  <r>
    <n v="5032"/>
    <x v="2490"/>
    <s v="29/1/2017"/>
    <x v="985"/>
    <x v="1"/>
    <x v="364"/>
    <s v="Vivek Gonzalez"/>
    <x v="0"/>
    <s v="United States"/>
    <s v="San Francisco"/>
    <x v="1"/>
    <n v="94109"/>
    <x v="1"/>
    <x v="440"/>
    <x v="1"/>
    <x v="8"/>
    <x v="440"/>
    <n v="119.616"/>
    <n v="8"/>
    <n v="0.2"/>
    <n v="40.370399999999997"/>
    <x v="1"/>
  </r>
  <r>
    <n v="5033"/>
    <x v="2491"/>
    <s v="26/12/2016"/>
    <x v="771"/>
    <x v="1"/>
    <x v="179"/>
    <s v="Brenda Bowman"/>
    <x v="1"/>
    <s v="United States"/>
    <s v="Vineland"/>
    <x v="30"/>
    <n v="8360"/>
    <x v="3"/>
    <x v="56"/>
    <x v="0"/>
    <x v="1"/>
    <x v="56"/>
    <n v="212.94"/>
    <n v="3"/>
    <n v="0"/>
    <n v="25.552800000000001"/>
    <x v="2"/>
  </r>
  <r>
    <n v="5034"/>
    <x v="2491"/>
    <s v="26/12/2016"/>
    <x v="771"/>
    <x v="1"/>
    <x v="179"/>
    <s v="Brenda Bowman"/>
    <x v="1"/>
    <s v="United States"/>
    <s v="Vineland"/>
    <x v="30"/>
    <n v="8360"/>
    <x v="3"/>
    <x v="1276"/>
    <x v="1"/>
    <x v="9"/>
    <x v="1261"/>
    <n v="26.49"/>
    <n v="1"/>
    <n v="0"/>
    <n v="7.4172000000000002"/>
    <x v="2"/>
  </r>
  <r>
    <n v="5035"/>
    <x v="2492"/>
    <s v="9/8/2015"/>
    <x v="1111"/>
    <x v="0"/>
    <x v="367"/>
    <s v="Hallie Redmond"/>
    <x v="2"/>
    <s v="United States"/>
    <s v="Milwaukee"/>
    <x v="6"/>
    <n v="53209"/>
    <x v="2"/>
    <x v="1657"/>
    <x v="0"/>
    <x v="0"/>
    <x v="1645"/>
    <n v="687.4"/>
    <n v="5"/>
    <n v="0"/>
    <n v="48.118000000000002"/>
    <x v="1"/>
  </r>
  <r>
    <n v="5036"/>
    <x v="2493"/>
    <s v="6/4/2014"/>
    <x v="1021"/>
    <x v="1"/>
    <x v="609"/>
    <s v="Scott Cohen"/>
    <x v="1"/>
    <s v="United States"/>
    <s v="Seattle"/>
    <x v="4"/>
    <n v="98115"/>
    <x v="1"/>
    <x v="562"/>
    <x v="0"/>
    <x v="3"/>
    <x v="561"/>
    <n v="653.54999999999995"/>
    <n v="3"/>
    <n v="0"/>
    <n v="111.1035"/>
    <x v="5"/>
  </r>
  <r>
    <n v="5037"/>
    <x v="2493"/>
    <s v="6/4/2014"/>
    <x v="1021"/>
    <x v="1"/>
    <x v="609"/>
    <s v="Scott Cohen"/>
    <x v="1"/>
    <s v="United States"/>
    <s v="Seattle"/>
    <x v="4"/>
    <n v="98115"/>
    <x v="1"/>
    <x v="658"/>
    <x v="2"/>
    <x v="11"/>
    <x v="658"/>
    <n v="33.9"/>
    <n v="2"/>
    <n v="0"/>
    <n v="2.0339999999999998"/>
    <x v="5"/>
  </r>
  <r>
    <n v="5038"/>
    <x v="2494"/>
    <s v="17/11/2017"/>
    <x v="410"/>
    <x v="0"/>
    <x v="283"/>
    <s v="Emily Grady"/>
    <x v="0"/>
    <s v="United States"/>
    <s v="Naperville"/>
    <x v="10"/>
    <n v="60540"/>
    <x v="2"/>
    <x v="603"/>
    <x v="2"/>
    <x v="11"/>
    <x v="603"/>
    <n v="239.96"/>
    <n v="5"/>
    <n v="0.2"/>
    <n v="83.986000000000004"/>
    <x v="1"/>
  </r>
  <r>
    <n v="5039"/>
    <x v="2495"/>
    <s v="11/7/2015"/>
    <x v="1112"/>
    <x v="2"/>
    <x v="477"/>
    <s v="Todd Sumrall"/>
    <x v="1"/>
    <s v="United States"/>
    <s v="Wilmington"/>
    <x v="13"/>
    <n v="19805"/>
    <x v="3"/>
    <x v="719"/>
    <x v="0"/>
    <x v="3"/>
    <x v="718"/>
    <n v="199.83600000000001"/>
    <n v="4"/>
    <n v="0.3"/>
    <n v="-37.112400000000001"/>
    <x v="6"/>
  </r>
  <r>
    <n v="5040"/>
    <x v="2495"/>
    <s v="11/7/2015"/>
    <x v="1112"/>
    <x v="2"/>
    <x v="477"/>
    <s v="Todd Sumrall"/>
    <x v="1"/>
    <s v="United States"/>
    <s v="Wilmington"/>
    <x v="13"/>
    <n v="19805"/>
    <x v="3"/>
    <x v="1118"/>
    <x v="2"/>
    <x v="7"/>
    <x v="1106"/>
    <n v="716"/>
    <n v="2"/>
    <n v="0"/>
    <n v="193.32"/>
    <x v="6"/>
  </r>
  <r>
    <n v="5041"/>
    <x v="2495"/>
    <s v="11/7/2015"/>
    <x v="1112"/>
    <x v="2"/>
    <x v="477"/>
    <s v="Todd Sumrall"/>
    <x v="1"/>
    <s v="United States"/>
    <s v="Wilmington"/>
    <x v="13"/>
    <n v="19805"/>
    <x v="3"/>
    <x v="351"/>
    <x v="1"/>
    <x v="8"/>
    <x v="351"/>
    <n v="221.06"/>
    <n v="7"/>
    <n v="0"/>
    <n v="103.8982"/>
    <x v="6"/>
  </r>
  <r>
    <n v="5042"/>
    <x v="2496"/>
    <s v="10/11/2016"/>
    <x v="1113"/>
    <x v="0"/>
    <x v="482"/>
    <s v="Arianne Irving"/>
    <x v="0"/>
    <s v="United States"/>
    <s v="Los Angeles"/>
    <x v="1"/>
    <n v="90036"/>
    <x v="1"/>
    <x v="1437"/>
    <x v="1"/>
    <x v="10"/>
    <x v="1425"/>
    <n v="67.709999999999994"/>
    <n v="3"/>
    <n v="0"/>
    <n v="32.500799999999998"/>
    <x v="0"/>
  </r>
  <r>
    <n v="5043"/>
    <x v="2496"/>
    <s v="10/11/2016"/>
    <x v="1113"/>
    <x v="0"/>
    <x v="482"/>
    <s v="Arianne Irving"/>
    <x v="0"/>
    <s v="United States"/>
    <s v="Los Angeles"/>
    <x v="1"/>
    <n v="90036"/>
    <x v="1"/>
    <x v="791"/>
    <x v="1"/>
    <x v="9"/>
    <x v="789"/>
    <n v="129.91999999999999"/>
    <n v="4"/>
    <n v="0"/>
    <n v="38.975999999999999"/>
    <x v="0"/>
  </r>
  <r>
    <n v="5044"/>
    <x v="2496"/>
    <s v="10/11/2016"/>
    <x v="1113"/>
    <x v="0"/>
    <x v="482"/>
    <s v="Arianne Irving"/>
    <x v="0"/>
    <s v="United States"/>
    <s v="Los Angeles"/>
    <x v="1"/>
    <n v="90036"/>
    <x v="1"/>
    <x v="689"/>
    <x v="0"/>
    <x v="5"/>
    <x v="689"/>
    <n v="467.46"/>
    <n v="9"/>
    <n v="0"/>
    <n v="191.65860000000001"/>
    <x v="0"/>
  </r>
  <r>
    <n v="5045"/>
    <x v="2496"/>
    <s v="10/11/2016"/>
    <x v="1113"/>
    <x v="0"/>
    <x v="482"/>
    <s v="Arianne Irving"/>
    <x v="0"/>
    <s v="United States"/>
    <s v="Los Angeles"/>
    <x v="1"/>
    <n v="90036"/>
    <x v="1"/>
    <x v="1635"/>
    <x v="1"/>
    <x v="10"/>
    <x v="1625"/>
    <n v="61.4"/>
    <n v="5"/>
    <n v="0"/>
    <n v="28.858000000000001"/>
    <x v="0"/>
  </r>
  <r>
    <n v="5046"/>
    <x v="2496"/>
    <s v="10/11/2016"/>
    <x v="1113"/>
    <x v="0"/>
    <x v="482"/>
    <s v="Arianne Irving"/>
    <x v="0"/>
    <s v="United States"/>
    <s v="Los Angeles"/>
    <x v="1"/>
    <n v="90036"/>
    <x v="1"/>
    <x v="734"/>
    <x v="1"/>
    <x v="4"/>
    <x v="733"/>
    <n v="720.76"/>
    <n v="4"/>
    <n v="0"/>
    <n v="187.39760000000001"/>
    <x v="0"/>
  </r>
  <r>
    <n v="5047"/>
    <x v="2496"/>
    <s v="10/11/2016"/>
    <x v="1113"/>
    <x v="0"/>
    <x v="482"/>
    <s v="Arianne Irving"/>
    <x v="0"/>
    <s v="United States"/>
    <s v="Los Angeles"/>
    <x v="1"/>
    <n v="90036"/>
    <x v="1"/>
    <x v="870"/>
    <x v="1"/>
    <x v="8"/>
    <x v="864"/>
    <n v="5.1840000000000002"/>
    <n v="3"/>
    <n v="0.2"/>
    <n v="1.8144"/>
    <x v="0"/>
  </r>
  <r>
    <n v="5048"/>
    <x v="2496"/>
    <s v="10/11/2016"/>
    <x v="1113"/>
    <x v="0"/>
    <x v="482"/>
    <s v="Arianne Irving"/>
    <x v="0"/>
    <s v="United States"/>
    <s v="Los Angeles"/>
    <x v="1"/>
    <n v="90036"/>
    <x v="1"/>
    <x v="1630"/>
    <x v="1"/>
    <x v="6"/>
    <x v="1620"/>
    <n v="14.7"/>
    <n v="5"/>
    <n v="0"/>
    <n v="3.9689999999999999"/>
    <x v="0"/>
  </r>
  <r>
    <n v="5049"/>
    <x v="2497"/>
    <s v="31/3/2014"/>
    <x v="1114"/>
    <x v="1"/>
    <x v="732"/>
    <s v="Dorothy Dickinson"/>
    <x v="0"/>
    <s v="United States"/>
    <s v="Chicago"/>
    <x v="10"/>
    <n v="60610"/>
    <x v="2"/>
    <x v="699"/>
    <x v="1"/>
    <x v="8"/>
    <x v="699"/>
    <n v="8.1340000000000003"/>
    <n v="7"/>
    <n v="0.8"/>
    <n v="-13.8278"/>
    <x v="1"/>
  </r>
  <r>
    <n v="5050"/>
    <x v="2497"/>
    <s v="31/3/2014"/>
    <x v="1114"/>
    <x v="1"/>
    <x v="732"/>
    <s v="Dorothy Dickinson"/>
    <x v="0"/>
    <s v="United States"/>
    <s v="Chicago"/>
    <x v="10"/>
    <n v="60610"/>
    <x v="2"/>
    <x v="648"/>
    <x v="2"/>
    <x v="11"/>
    <x v="648"/>
    <n v="79.983999999999995"/>
    <n v="2"/>
    <n v="0.2"/>
    <n v="13.997199999999999"/>
    <x v="1"/>
  </r>
  <r>
    <n v="5051"/>
    <x v="2498"/>
    <s v="18/9/2015"/>
    <x v="488"/>
    <x v="1"/>
    <x v="144"/>
    <s v="Adam Bellavance"/>
    <x v="2"/>
    <s v="United States"/>
    <s v="Des Moines"/>
    <x v="4"/>
    <n v="98198"/>
    <x v="1"/>
    <x v="1286"/>
    <x v="1"/>
    <x v="10"/>
    <x v="1272"/>
    <n v="18.54"/>
    <n v="2"/>
    <n v="0"/>
    <n v="8.7138000000000009"/>
    <x v="5"/>
  </r>
  <r>
    <n v="5052"/>
    <x v="2499"/>
    <s v="7/11/2015"/>
    <x v="917"/>
    <x v="1"/>
    <x v="208"/>
    <s v="Karen Bern"/>
    <x v="1"/>
    <s v="United States"/>
    <s v="Philadelphia"/>
    <x v="9"/>
    <n v="19140"/>
    <x v="3"/>
    <x v="373"/>
    <x v="1"/>
    <x v="12"/>
    <x v="374"/>
    <n v="24.4"/>
    <n v="2"/>
    <n v="0.2"/>
    <n v="7.93"/>
    <x v="1"/>
  </r>
  <r>
    <n v="5053"/>
    <x v="2500"/>
    <s v="19/5/2017"/>
    <x v="1049"/>
    <x v="3"/>
    <x v="547"/>
    <s v="John Castell"/>
    <x v="0"/>
    <s v="United States"/>
    <s v="Atlanta"/>
    <x v="32"/>
    <n v="30318"/>
    <x v="0"/>
    <x v="1158"/>
    <x v="1"/>
    <x v="10"/>
    <x v="1146"/>
    <n v="195.64"/>
    <n v="4"/>
    <n v="0"/>
    <n v="91.950800000000001"/>
    <x v="7"/>
  </r>
  <r>
    <n v="5054"/>
    <x v="2501"/>
    <s v="3/1/2015"/>
    <x v="987"/>
    <x v="0"/>
    <x v="733"/>
    <s v="Amy Hunt"/>
    <x v="0"/>
    <s v="United States"/>
    <s v="Dallas"/>
    <x v="5"/>
    <n v="75217"/>
    <x v="2"/>
    <x v="769"/>
    <x v="2"/>
    <x v="11"/>
    <x v="768"/>
    <n v="398.4"/>
    <n v="5"/>
    <n v="0.2"/>
    <n v="84.66"/>
    <x v="3"/>
  </r>
  <r>
    <n v="5055"/>
    <x v="2501"/>
    <s v="3/1/2015"/>
    <x v="987"/>
    <x v="0"/>
    <x v="733"/>
    <s v="Amy Hunt"/>
    <x v="0"/>
    <s v="United States"/>
    <s v="Dallas"/>
    <x v="5"/>
    <n v="75217"/>
    <x v="2"/>
    <x v="454"/>
    <x v="1"/>
    <x v="6"/>
    <x v="455"/>
    <n v="7.056"/>
    <n v="3"/>
    <n v="0.2"/>
    <n v="0.79379999999999995"/>
    <x v="3"/>
  </r>
  <r>
    <n v="5056"/>
    <x v="2501"/>
    <s v="3/1/2015"/>
    <x v="987"/>
    <x v="0"/>
    <x v="733"/>
    <s v="Amy Hunt"/>
    <x v="0"/>
    <s v="United States"/>
    <s v="Dallas"/>
    <x v="5"/>
    <n v="75217"/>
    <x v="2"/>
    <x v="587"/>
    <x v="0"/>
    <x v="0"/>
    <x v="587"/>
    <n v="1352.3976"/>
    <n v="9"/>
    <n v="0.32"/>
    <n v="-437.54039999999998"/>
    <x v="3"/>
  </r>
  <r>
    <n v="5057"/>
    <x v="2502"/>
    <s v="8/9/2015"/>
    <x v="835"/>
    <x v="2"/>
    <x v="392"/>
    <s v="Neoma Murray"/>
    <x v="0"/>
    <s v="United States"/>
    <s v="Moreno Valley"/>
    <x v="1"/>
    <n v="92553"/>
    <x v="1"/>
    <x v="1610"/>
    <x v="1"/>
    <x v="10"/>
    <x v="1601"/>
    <n v="26.4"/>
    <n v="5"/>
    <n v="0"/>
    <n v="11.88"/>
    <x v="0"/>
  </r>
  <r>
    <n v="5058"/>
    <x v="2502"/>
    <s v="8/9/2015"/>
    <x v="835"/>
    <x v="2"/>
    <x v="392"/>
    <s v="Neoma Murray"/>
    <x v="0"/>
    <s v="United States"/>
    <s v="Moreno Valley"/>
    <x v="1"/>
    <n v="92553"/>
    <x v="1"/>
    <x v="700"/>
    <x v="1"/>
    <x v="4"/>
    <x v="700"/>
    <n v="41.88"/>
    <n v="6"/>
    <n v="0"/>
    <n v="0.83760000000000001"/>
    <x v="0"/>
  </r>
  <r>
    <n v="5059"/>
    <x v="2503"/>
    <s v="3/4/2016"/>
    <x v="1115"/>
    <x v="1"/>
    <x v="229"/>
    <s v="Carlos Soltero"/>
    <x v="0"/>
    <s v="United States"/>
    <s v="Philadelphia"/>
    <x v="9"/>
    <n v="19140"/>
    <x v="3"/>
    <x v="805"/>
    <x v="1"/>
    <x v="8"/>
    <x v="803"/>
    <n v="99.846000000000004"/>
    <n v="9"/>
    <n v="0.7"/>
    <n v="-83.204999999999998"/>
    <x v="1"/>
  </r>
  <r>
    <n v="5060"/>
    <x v="2504"/>
    <s v="5/12/2016"/>
    <x v="439"/>
    <x v="0"/>
    <x v="236"/>
    <s v="Theone Pippenger"/>
    <x v="0"/>
    <s v="United States"/>
    <s v="Georgetown"/>
    <x v="0"/>
    <n v="40324"/>
    <x v="0"/>
    <x v="754"/>
    <x v="2"/>
    <x v="7"/>
    <x v="752"/>
    <n v="699.98"/>
    <n v="2"/>
    <n v="0"/>
    <n v="195.99440000000001"/>
    <x v="4"/>
  </r>
  <r>
    <n v="5061"/>
    <x v="2504"/>
    <s v="5/12/2016"/>
    <x v="439"/>
    <x v="0"/>
    <x v="236"/>
    <s v="Theone Pippenger"/>
    <x v="0"/>
    <s v="United States"/>
    <s v="Georgetown"/>
    <x v="0"/>
    <n v="40324"/>
    <x v="0"/>
    <x v="391"/>
    <x v="1"/>
    <x v="4"/>
    <x v="392"/>
    <n v="584.82000000000005"/>
    <n v="9"/>
    <n v="0"/>
    <n v="70.178399999999996"/>
    <x v="4"/>
  </r>
  <r>
    <n v="5062"/>
    <x v="2505"/>
    <s v="8/5/2015"/>
    <x v="678"/>
    <x v="1"/>
    <x v="351"/>
    <s v="Daniel Lacy"/>
    <x v="0"/>
    <s v="United States"/>
    <s v="Minneapolis"/>
    <x v="11"/>
    <n v="55407"/>
    <x v="2"/>
    <x v="715"/>
    <x v="1"/>
    <x v="8"/>
    <x v="714"/>
    <n v="43.98"/>
    <n v="2"/>
    <n v="0"/>
    <n v="21.99"/>
    <x v="1"/>
  </r>
  <r>
    <n v="5063"/>
    <x v="2505"/>
    <s v="8/5/2015"/>
    <x v="678"/>
    <x v="1"/>
    <x v="351"/>
    <s v="Daniel Lacy"/>
    <x v="0"/>
    <s v="United States"/>
    <s v="Minneapolis"/>
    <x v="11"/>
    <n v="55407"/>
    <x v="2"/>
    <x v="1066"/>
    <x v="2"/>
    <x v="7"/>
    <x v="1055"/>
    <n v="377.97"/>
    <n v="3"/>
    <n v="0"/>
    <n v="105.83159999999999"/>
    <x v="1"/>
  </r>
  <r>
    <n v="5064"/>
    <x v="2505"/>
    <s v="8/5/2015"/>
    <x v="678"/>
    <x v="1"/>
    <x v="351"/>
    <s v="Daniel Lacy"/>
    <x v="0"/>
    <s v="United States"/>
    <s v="Minneapolis"/>
    <x v="11"/>
    <n v="55407"/>
    <x v="2"/>
    <x v="479"/>
    <x v="0"/>
    <x v="5"/>
    <x v="480"/>
    <n v="123.96"/>
    <n v="3"/>
    <n v="0"/>
    <n v="11.1564"/>
    <x v="1"/>
  </r>
  <r>
    <n v="5065"/>
    <x v="2506"/>
    <s v="22/9/2017"/>
    <x v="706"/>
    <x v="2"/>
    <x v="244"/>
    <s v="Christina Anderson"/>
    <x v="0"/>
    <s v="United States"/>
    <s v="Wilmington"/>
    <x v="13"/>
    <n v="19805"/>
    <x v="3"/>
    <x v="34"/>
    <x v="2"/>
    <x v="7"/>
    <x v="34"/>
    <n v="391.98"/>
    <n v="2"/>
    <n v="0"/>
    <n v="113.6742"/>
    <x v="4"/>
  </r>
  <r>
    <n v="5066"/>
    <x v="2507"/>
    <s v="30/11/2017"/>
    <x v="94"/>
    <x v="1"/>
    <x v="618"/>
    <s v="Shahid Collister"/>
    <x v="0"/>
    <s v="United States"/>
    <s v="Burlington"/>
    <x v="3"/>
    <n v="27217"/>
    <x v="0"/>
    <x v="265"/>
    <x v="2"/>
    <x v="11"/>
    <x v="265"/>
    <n v="383.976"/>
    <n v="3"/>
    <n v="0.2"/>
    <n v="81.594899999999996"/>
    <x v="2"/>
  </r>
  <r>
    <n v="5067"/>
    <x v="2507"/>
    <s v="30/11/2017"/>
    <x v="94"/>
    <x v="1"/>
    <x v="618"/>
    <s v="Shahid Collister"/>
    <x v="0"/>
    <s v="United States"/>
    <s v="Burlington"/>
    <x v="3"/>
    <n v="27217"/>
    <x v="0"/>
    <x v="411"/>
    <x v="0"/>
    <x v="3"/>
    <x v="411"/>
    <n v="1781.682"/>
    <n v="7"/>
    <n v="0.4"/>
    <n v="-653.28340000000003"/>
    <x v="2"/>
  </r>
  <r>
    <n v="5068"/>
    <x v="2508"/>
    <s v="15/1/2017"/>
    <x v="992"/>
    <x v="1"/>
    <x v="499"/>
    <s v="Tonja Turnell"/>
    <x v="2"/>
    <s v="United States"/>
    <s v="Los Angeles"/>
    <x v="1"/>
    <n v="90008"/>
    <x v="1"/>
    <x v="1046"/>
    <x v="1"/>
    <x v="6"/>
    <x v="1035"/>
    <n v="21.4"/>
    <n v="5"/>
    <n v="0"/>
    <n v="6.2060000000000004"/>
    <x v="1"/>
  </r>
  <r>
    <n v="5069"/>
    <x v="2509"/>
    <s v="8/8/2014"/>
    <x v="1116"/>
    <x v="1"/>
    <x v="15"/>
    <s v="Matt Abelman"/>
    <x v="2"/>
    <s v="United States"/>
    <s v="Trenton"/>
    <x v="12"/>
    <n v="48183"/>
    <x v="2"/>
    <x v="1572"/>
    <x v="2"/>
    <x v="16"/>
    <x v="1563"/>
    <n v="549.99"/>
    <n v="1"/>
    <n v="0"/>
    <n v="274.995"/>
    <x v="1"/>
  </r>
  <r>
    <n v="5070"/>
    <x v="2509"/>
    <s v="8/8/2014"/>
    <x v="1116"/>
    <x v="1"/>
    <x v="15"/>
    <s v="Matt Abelman"/>
    <x v="2"/>
    <s v="United States"/>
    <s v="Trenton"/>
    <x v="12"/>
    <n v="48183"/>
    <x v="2"/>
    <x v="1094"/>
    <x v="1"/>
    <x v="9"/>
    <x v="1084"/>
    <n v="167.535"/>
    <n v="3"/>
    <n v="0.1"/>
    <n v="37.229999999999997"/>
    <x v="1"/>
  </r>
  <r>
    <n v="5071"/>
    <x v="2509"/>
    <s v="8/8/2014"/>
    <x v="1116"/>
    <x v="1"/>
    <x v="15"/>
    <s v="Matt Abelman"/>
    <x v="2"/>
    <s v="United States"/>
    <s v="Trenton"/>
    <x v="12"/>
    <n v="48183"/>
    <x v="2"/>
    <x v="118"/>
    <x v="1"/>
    <x v="12"/>
    <x v="118"/>
    <n v="38.340000000000003"/>
    <n v="3"/>
    <n v="0"/>
    <n v="17.253"/>
    <x v="1"/>
  </r>
  <r>
    <n v="5072"/>
    <x v="2509"/>
    <s v="8/8/2014"/>
    <x v="1116"/>
    <x v="1"/>
    <x v="15"/>
    <s v="Matt Abelman"/>
    <x v="2"/>
    <s v="United States"/>
    <s v="Trenton"/>
    <x v="12"/>
    <n v="48183"/>
    <x v="2"/>
    <x v="1104"/>
    <x v="0"/>
    <x v="5"/>
    <x v="1093"/>
    <n v="53.88"/>
    <n v="6"/>
    <n v="0"/>
    <n v="22.6296"/>
    <x v="1"/>
  </r>
  <r>
    <n v="5073"/>
    <x v="2509"/>
    <s v="8/8/2014"/>
    <x v="1116"/>
    <x v="1"/>
    <x v="15"/>
    <s v="Matt Abelman"/>
    <x v="2"/>
    <s v="United States"/>
    <s v="Trenton"/>
    <x v="12"/>
    <n v="48183"/>
    <x v="2"/>
    <x v="1521"/>
    <x v="2"/>
    <x v="7"/>
    <x v="1508"/>
    <n v="299.98"/>
    <n v="2"/>
    <n v="0"/>
    <n v="83.994399999999999"/>
    <x v="1"/>
  </r>
  <r>
    <n v="5074"/>
    <x v="2510"/>
    <s v="5/11/2015"/>
    <x v="745"/>
    <x v="3"/>
    <x v="594"/>
    <s v="Justin MacKendrick"/>
    <x v="0"/>
    <s v="United States"/>
    <s v="San Francisco"/>
    <x v="1"/>
    <n v="94109"/>
    <x v="1"/>
    <x v="953"/>
    <x v="1"/>
    <x v="4"/>
    <x v="946"/>
    <n v="62.8"/>
    <n v="4"/>
    <n v="0"/>
    <n v="15.7"/>
    <x v="7"/>
  </r>
  <r>
    <n v="5075"/>
    <x v="2511"/>
    <s v="25/4/2017"/>
    <x v="809"/>
    <x v="0"/>
    <x v="469"/>
    <s v="Mick Brown"/>
    <x v="0"/>
    <s v="United States"/>
    <s v="Los Angeles"/>
    <x v="1"/>
    <n v="90049"/>
    <x v="1"/>
    <x v="530"/>
    <x v="1"/>
    <x v="8"/>
    <x v="530"/>
    <n v="13.904"/>
    <n v="2"/>
    <n v="0.2"/>
    <n v="4.5187999999999997"/>
    <x v="1"/>
  </r>
  <r>
    <n v="5076"/>
    <x v="2512"/>
    <s v="20/4/2014"/>
    <x v="1117"/>
    <x v="0"/>
    <x v="277"/>
    <s v="Seth Vernon"/>
    <x v="0"/>
    <s v="United States"/>
    <s v="Houston"/>
    <x v="5"/>
    <n v="77070"/>
    <x v="2"/>
    <x v="214"/>
    <x v="0"/>
    <x v="3"/>
    <x v="215"/>
    <n v="744.1"/>
    <n v="5"/>
    <n v="0.3"/>
    <n v="-95.67"/>
    <x v="4"/>
  </r>
  <r>
    <n v="5077"/>
    <x v="2512"/>
    <s v="20/4/2014"/>
    <x v="1117"/>
    <x v="0"/>
    <x v="277"/>
    <s v="Seth Vernon"/>
    <x v="0"/>
    <s v="United States"/>
    <s v="Houston"/>
    <x v="5"/>
    <n v="77070"/>
    <x v="2"/>
    <x v="602"/>
    <x v="1"/>
    <x v="4"/>
    <x v="602"/>
    <n v="44.84"/>
    <n v="5"/>
    <n v="0.2"/>
    <n v="5.6050000000000004"/>
    <x v="4"/>
  </r>
  <r>
    <n v="5078"/>
    <x v="2512"/>
    <s v="20/4/2014"/>
    <x v="1117"/>
    <x v="0"/>
    <x v="277"/>
    <s v="Seth Vernon"/>
    <x v="0"/>
    <s v="United States"/>
    <s v="Houston"/>
    <x v="5"/>
    <n v="77070"/>
    <x v="2"/>
    <x v="1666"/>
    <x v="0"/>
    <x v="3"/>
    <x v="1654"/>
    <n v="401.59"/>
    <n v="2"/>
    <n v="0.3"/>
    <n v="-131.95099999999999"/>
    <x v="4"/>
  </r>
  <r>
    <n v="5079"/>
    <x v="2513"/>
    <s v="11/11/2017"/>
    <x v="251"/>
    <x v="1"/>
    <x v="344"/>
    <s v="Catherine Glotzbach"/>
    <x v="2"/>
    <s v="United States"/>
    <s v="Milwaukee"/>
    <x v="6"/>
    <n v="53209"/>
    <x v="2"/>
    <x v="525"/>
    <x v="1"/>
    <x v="8"/>
    <x v="525"/>
    <n v="18.239999999999998"/>
    <n v="3"/>
    <n v="0"/>
    <n v="8.5728000000000009"/>
    <x v="5"/>
  </r>
  <r>
    <n v="5080"/>
    <x v="2514"/>
    <s v="25/11/2017"/>
    <x v="364"/>
    <x v="1"/>
    <x v="214"/>
    <s v="Bradley Drucker"/>
    <x v="0"/>
    <s v="United States"/>
    <s v="San Francisco"/>
    <x v="1"/>
    <n v="94122"/>
    <x v="1"/>
    <x v="1248"/>
    <x v="0"/>
    <x v="0"/>
    <x v="1334"/>
    <n v="359.49900000000002"/>
    <n v="3"/>
    <n v="0.15"/>
    <n v="-29.605799999999999"/>
    <x v="1"/>
  </r>
  <r>
    <n v="5081"/>
    <x v="2514"/>
    <s v="25/11/2017"/>
    <x v="364"/>
    <x v="1"/>
    <x v="214"/>
    <s v="Bradley Drucker"/>
    <x v="0"/>
    <s v="United States"/>
    <s v="San Francisco"/>
    <x v="1"/>
    <n v="94122"/>
    <x v="1"/>
    <x v="470"/>
    <x v="1"/>
    <x v="4"/>
    <x v="471"/>
    <n v="10.48"/>
    <n v="1"/>
    <n v="0"/>
    <n v="2.8296000000000001"/>
    <x v="1"/>
  </r>
  <r>
    <n v="5082"/>
    <x v="2515"/>
    <s v="18/12/2015"/>
    <x v="735"/>
    <x v="3"/>
    <x v="82"/>
    <s v="Jim Kriz"/>
    <x v="2"/>
    <s v="United States"/>
    <s v="Cleveland"/>
    <x v="24"/>
    <n v="44105"/>
    <x v="3"/>
    <x v="490"/>
    <x v="1"/>
    <x v="10"/>
    <x v="490"/>
    <n v="20.736000000000001"/>
    <n v="4"/>
    <n v="0.2"/>
    <n v="7.2576000000000001"/>
    <x v="7"/>
  </r>
  <r>
    <n v="5083"/>
    <x v="2516"/>
    <s v="8/9/2016"/>
    <x v="720"/>
    <x v="1"/>
    <x v="758"/>
    <s v="Jill Matthias"/>
    <x v="0"/>
    <s v="United States"/>
    <s v="Monroe"/>
    <x v="3"/>
    <n v="28110"/>
    <x v="0"/>
    <x v="916"/>
    <x v="2"/>
    <x v="11"/>
    <x v="908"/>
    <n v="35.167999999999999"/>
    <n v="4"/>
    <n v="0.2"/>
    <n v="8.3523999999999994"/>
    <x v="1"/>
  </r>
  <r>
    <n v="5084"/>
    <x v="2516"/>
    <s v="8/9/2016"/>
    <x v="720"/>
    <x v="1"/>
    <x v="758"/>
    <s v="Jill Matthias"/>
    <x v="0"/>
    <s v="United States"/>
    <s v="Monroe"/>
    <x v="3"/>
    <n v="28110"/>
    <x v="0"/>
    <x v="982"/>
    <x v="1"/>
    <x v="10"/>
    <x v="975"/>
    <n v="64.703999999999994"/>
    <n v="3"/>
    <n v="0.2"/>
    <n v="23.455200000000001"/>
    <x v="1"/>
  </r>
  <r>
    <n v="5085"/>
    <x v="2517"/>
    <s v="6/6/2016"/>
    <x v="103"/>
    <x v="0"/>
    <x v="554"/>
    <s v="Scot Coram"/>
    <x v="1"/>
    <s v="United States"/>
    <s v="Lowell"/>
    <x v="31"/>
    <n v="1852"/>
    <x v="3"/>
    <x v="779"/>
    <x v="1"/>
    <x v="10"/>
    <x v="778"/>
    <n v="105.52"/>
    <n v="4"/>
    <n v="0"/>
    <n v="48.539200000000001"/>
    <x v="0"/>
  </r>
  <r>
    <n v="5086"/>
    <x v="2518"/>
    <s v="19/6/2015"/>
    <x v="687"/>
    <x v="1"/>
    <x v="467"/>
    <s v="Maria Etezadi"/>
    <x v="2"/>
    <s v="United States"/>
    <s v="Dallas"/>
    <x v="5"/>
    <n v="75081"/>
    <x v="2"/>
    <x v="497"/>
    <x v="1"/>
    <x v="8"/>
    <x v="497"/>
    <n v="5.7919999999999998"/>
    <n v="2"/>
    <n v="0.8"/>
    <n v="-9.5568000000000008"/>
    <x v="1"/>
  </r>
  <r>
    <n v="5087"/>
    <x v="2519"/>
    <s v="5/3/2015"/>
    <x v="741"/>
    <x v="1"/>
    <x v="471"/>
    <s v="Katherine Nockton"/>
    <x v="1"/>
    <s v="United States"/>
    <s v="Philadelphia"/>
    <x v="9"/>
    <n v="19120"/>
    <x v="3"/>
    <x v="1720"/>
    <x v="2"/>
    <x v="7"/>
    <x v="1707"/>
    <n v="466.15800000000002"/>
    <n v="7"/>
    <n v="0.4"/>
    <n v="-93.2316"/>
    <x v="1"/>
  </r>
  <r>
    <n v="5088"/>
    <x v="2519"/>
    <s v="5/3/2015"/>
    <x v="741"/>
    <x v="1"/>
    <x v="471"/>
    <s v="Katherine Nockton"/>
    <x v="1"/>
    <s v="United States"/>
    <s v="Philadelphia"/>
    <x v="9"/>
    <n v="19120"/>
    <x v="3"/>
    <x v="553"/>
    <x v="2"/>
    <x v="11"/>
    <x v="552"/>
    <n v="10.311999999999999"/>
    <n v="1"/>
    <n v="0.2"/>
    <n v="-1.2889999999999999"/>
    <x v="1"/>
  </r>
  <r>
    <n v="5089"/>
    <x v="2519"/>
    <s v="5/3/2015"/>
    <x v="741"/>
    <x v="1"/>
    <x v="471"/>
    <s v="Katherine Nockton"/>
    <x v="1"/>
    <s v="United States"/>
    <s v="Philadelphia"/>
    <x v="9"/>
    <n v="19120"/>
    <x v="3"/>
    <x v="798"/>
    <x v="1"/>
    <x v="8"/>
    <x v="796"/>
    <n v="2.556"/>
    <n v="3"/>
    <n v="0.7"/>
    <n v="-1.7891999999999999"/>
    <x v="1"/>
  </r>
  <r>
    <n v="5090"/>
    <x v="2520"/>
    <s v="4/8/2017"/>
    <x v="636"/>
    <x v="2"/>
    <x v="447"/>
    <s v="Harry Marie"/>
    <x v="1"/>
    <s v="United States"/>
    <s v="Loveland"/>
    <x v="22"/>
    <n v="80538"/>
    <x v="1"/>
    <x v="1383"/>
    <x v="1"/>
    <x v="10"/>
    <x v="1369"/>
    <n v="7.968"/>
    <n v="2"/>
    <n v="0.2"/>
    <n v="2.8883999999999999"/>
    <x v="0"/>
  </r>
  <r>
    <n v="5091"/>
    <x v="2520"/>
    <s v="4/8/2017"/>
    <x v="636"/>
    <x v="2"/>
    <x v="447"/>
    <s v="Harry Marie"/>
    <x v="1"/>
    <s v="United States"/>
    <s v="Loveland"/>
    <x v="22"/>
    <n v="80538"/>
    <x v="1"/>
    <x v="598"/>
    <x v="1"/>
    <x v="12"/>
    <x v="598"/>
    <n v="8.7840000000000007"/>
    <n v="1"/>
    <n v="0.2"/>
    <n v="3.1842000000000001"/>
    <x v="0"/>
  </r>
  <r>
    <n v="5092"/>
    <x v="2521"/>
    <s v="30/12/2017"/>
    <x v="362"/>
    <x v="1"/>
    <x v="758"/>
    <s v="Jill Matthias"/>
    <x v="0"/>
    <s v="United States"/>
    <s v="Loveland"/>
    <x v="22"/>
    <n v="80538"/>
    <x v="1"/>
    <x v="242"/>
    <x v="1"/>
    <x v="13"/>
    <x v="243"/>
    <n v="3.024"/>
    <n v="3"/>
    <n v="0.2"/>
    <n v="-0.6048"/>
    <x v="1"/>
  </r>
  <r>
    <n v="5093"/>
    <x v="2522"/>
    <s v="23/5/2015"/>
    <x v="673"/>
    <x v="1"/>
    <x v="120"/>
    <s v="Kristen Hastings"/>
    <x v="1"/>
    <s v="United States"/>
    <s v="Woonsocket"/>
    <x v="34"/>
    <n v="2895"/>
    <x v="3"/>
    <x v="456"/>
    <x v="1"/>
    <x v="4"/>
    <x v="457"/>
    <n v="51.45"/>
    <n v="3"/>
    <n v="0"/>
    <n v="13.891500000000001"/>
    <x v="1"/>
  </r>
  <r>
    <n v="5094"/>
    <x v="2523"/>
    <s v="6/12/2014"/>
    <x v="28"/>
    <x v="1"/>
    <x v="318"/>
    <s v="Berenike Kampe"/>
    <x v="0"/>
    <s v="United States"/>
    <s v="Chicago"/>
    <x v="10"/>
    <n v="60610"/>
    <x v="2"/>
    <x v="1297"/>
    <x v="1"/>
    <x v="9"/>
    <x v="1282"/>
    <n v="14.016"/>
    <n v="4"/>
    <n v="0.8"/>
    <n v="-31.536000000000001"/>
    <x v="1"/>
  </r>
  <r>
    <n v="5095"/>
    <x v="2523"/>
    <s v="6/12/2014"/>
    <x v="28"/>
    <x v="1"/>
    <x v="318"/>
    <s v="Berenike Kampe"/>
    <x v="0"/>
    <s v="United States"/>
    <s v="Chicago"/>
    <x v="10"/>
    <n v="60610"/>
    <x v="2"/>
    <x v="838"/>
    <x v="0"/>
    <x v="3"/>
    <x v="832"/>
    <n v="214.95"/>
    <n v="5"/>
    <n v="0.5"/>
    <n v="-120.372"/>
    <x v="1"/>
  </r>
  <r>
    <n v="5096"/>
    <x v="2523"/>
    <s v="6/12/2014"/>
    <x v="28"/>
    <x v="1"/>
    <x v="318"/>
    <s v="Berenike Kampe"/>
    <x v="0"/>
    <s v="United States"/>
    <s v="Chicago"/>
    <x v="10"/>
    <n v="60610"/>
    <x v="2"/>
    <x v="850"/>
    <x v="2"/>
    <x v="7"/>
    <x v="843"/>
    <n v="35.04"/>
    <n v="4"/>
    <n v="0.2"/>
    <n v="-7.008"/>
    <x v="1"/>
  </r>
  <r>
    <n v="5097"/>
    <x v="2523"/>
    <s v="6/12/2014"/>
    <x v="28"/>
    <x v="1"/>
    <x v="318"/>
    <s v="Berenike Kampe"/>
    <x v="0"/>
    <s v="United States"/>
    <s v="Chicago"/>
    <x v="10"/>
    <n v="60610"/>
    <x v="2"/>
    <x v="1104"/>
    <x v="0"/>
    <x v="5"/>
    <x v="1093"/>
    <n v="10.776"/>
    <n v="3"/>
    <n v="0.6"/>
    <n v="-4.8491999999999997"/>
    <x v="1"/>
  </r>
  <r>
    <n v="5098"/>
    <x v="2523"/>
    <s v="6/12/2014"/>
    <x v="28"/>
    <x v="1"/>
    <x v="318"/>
    <s v="Berenike Kampe"/>
    <x v="0"/>
    <s v="United States"/>
    <s v="Chicago"/>
    <x v="10"/>
    <n v="60610"/>
    <x v="2"/>
    <x v="1023"/>
    <x v="1"/>
    <x v="8"/>
    <x v="1014"/>
    <n v="4.5999999999999996"/>
    <n v="2"/>
    <n v="0.8"/>
    <n v="-8.0500000000000007"/>
    <x v="1"/>
  </r>
  <r>
    <n v="5099"/>
    <x v="2523"/>
    <s v="6/12/2014"/>
    <x v="28"/>
    <x v="1"/>
    <x v="318"/>
    <s v="Berenike Kampe"/>
    <x v="0"/>
    <s v="United States"/>
    <s v="Chicago"/>
    <x v="10"/>
    <n v="60610"/>
    <x v="2"/>
    <x v="210"/>
    <x v="1"/>
    <x v="4"/>
    <x v="211"/>
    <n v="35.167999999999999"/>
    <n v="2"/>
    <n v="0.2"/>
    <n v="-8.3523999999999994"/>
    <x v="1"/>
  </r>
  <r>
    <n v="5100"/>
    <x v="2524"/>
    <s v="7/8/2015"/>
    <x v="576"/>
    <x v="1"/>
    <x v="43"/>
    <s v="Parhena Norris"/>
    <x v="2"/>
    <s v="United States"/>
    <s v="Bakersfield"/>
    <x v="1"/>
    <n v="93309"/>
    <x v="1"/>
    <x v="416"/>
    <x v="1"/>
    <x v="8"/>
    <x v="416"/>
    <n v="19.152000000000001"/>
    <n v="3"/>
    <n v="0.2"/>
    <n v="6.4638"/>
    <x v="3"/>
  </r>
  <r>
    <n v="5101"/>
    <x v="2525"/>
    <s v="17/3/2014"/>
    <x v="700"/>
    <x v="3"/>
    <x v="616"/>
    <s v="Annie Zypern"/>
    <x v="0"/>
    <s v="United States"/>
    <s v="Dallas"/>
    <x v="5"/>
    <n v="75217"/>
    <x v="2"/>
    <x v="324"/>
    <x v="1"/>
    <x v="6"/>
    <x v="324"/>
    <n v="4.4480000000000004"/>
    <n v="2"/>
    <n v="0.2"/>
    <n v="0.33360000000000001"/>
    <x v="7"/>
  </r>
  <r>
    <n v="5102"/>
    <x v="2525"/>
    <s v="17/3/2014"/>
    <x v="700"/>
    <x v="3"/>
    <x v="616"/>
    <s v="Annie Zypern"/>
    <x v="0"/>
    <s v="United States"/>
    <s v="Dallas"/>
    <x v="5"/>
    <n v="75217"/>
    <x v="2"/>
    <x v="727"/>
    <x v="1"/>
    <x v="10"/>
    <x v="1552"/>
    <n v="5.1840000000000002"/>
    <n v="1"/>
    <n v="0.2"/>
    <n v="1.8792"/>
    <x v="7"/>
  </r>
  <r>
    <n v="5103"/>
    <x v="2525"/>
    <s v="17/3/2014"/>
    <x v="700"/>
    <x v="3"/>
    <x v="616"/>
    <s v="Annie Zypern"/>
    <x v="0"/>
    <s v="United States"/>
    <s v="Dallas"/>
    <x v="5"/>
    <n v="75217"/>
    <x v="2"/>
    <x v="12"/>
    <x v="1"/>
    <x v="10"/>
    <x v="12"/>
    <n v="15.552"/>
    <n v="3"/>
    <n v="0.2"/>
    <n v="5.4432"/>
    <x v="7"/>
  </r>
  <r>
    <n v="5104"/>
    <x v="2526"/>
    <s v="26/3/2015"/>
    <x v="803"/>
    <x v="0"/>
    <x v="421"/>
    <s v="Gene McClure"/>
    <x v="0"/>
    <s v="United States"/>
    <s v="Philadelphia"/>
    <x v="9"/>
    <n v="19140"/>
    <x v="3"/>
    <x v="144"/>
    <x v="1"/>
    <x v="10"/>
    <x v="145"/>
    <n v="40.031999999999996"/>
    <n v="6"/>
    <n v="0.2"/>
    <n v="12.51"/>
    <x v="1"/>
  </r>
  <r>
    <n v="5105"/>
    <x v="2526"/>
    <s v="26/3/2015"/>
    <x v="803"/>
    <x v="0"/>
    <x v="421"/>
    <s v="Gene McClure"/>
    <x v="0"/>
    <s v="United States"/>
    <s v="Philadelphia"/>
    <x v="9"/>
    <n v="19140"/>
    <x v="3"/>
    <x v="60"/>
    <x v="2"/>
    <x v="11"/>
    <x v="60"/>
    <n v="16.776"/>
    <n v="3"/>
    <n v="0.2"/>
    <n v="5.0327999999999999"/>
    <x v="1"/>
  </r>
  <r>
    <n v="5106"/>
    <x v="2527"/>
    <s v="14/12/2014"/>
    <x v="966"/>
    <x v="1"/>
    <x v="298"/>
    <s v="Bryan Mills"/>
    <x v="0"/>
    <s v="United States"/>
    <s v="Deltona"/>
    <x v="2"/>
    <n v="32725"/>
    <x v="0"/>
    <x v="1340"/>
    <x v="0"/>
    <x v="1"/>
    <x v="1325"/>
    <n v="186.304"/>
    <n v="4"/>
    <n v="0.2"/>
    <n v="13.972799999999999"/>
    <x v="5"/>
  </r>
  <r>
    <n v="5107"/>
    <x v="2528"/>
    <s v="19/9/2015"/>
    <x v="1068"/>
    <x v="1"/>
    <x v="468"/>
    <s v="Nicole Hansen"/>
    <x v="1"/>
    <s v="United States"/>
    <s v="Columbus"/>
    <x v="32"/>
    <n v="31907"/>
    <x v="0"/>
    <x v="1350"/>
    <x v="2"/>
    <x v="11"/>
    <x v="1336"/>
    <n v="66.36"/>
    <n v="4"/>
    <n v="0"/>
    <n v="23.225999999999999"/>
    <x v="2"/>
  </r>
  <r>
    <n v="5108"/>
    <x v="2529"/>
    <s v="25/4/2017"/>
    <x v="732"/>
    <x v="2"/>
    <x v="43"/>
    <s v="Parhena Norris"/>
    <x v="2"/>
    <s v="United States"/>
    <s v="Nashville"/>
    <x v="18"/>
    <n v="37211"/>
    <x v="0"/>
    <x v="512"/>
    <x v="1"/>
    <x v="6"/>
    <x v="512"/>
    <n v="42.048000000000002"/>
    <n v="9"/>
    <n v="0.2"/>
    <n v="5.2560000000000002"/>
    <x v="6"/>
  </r>
  <r>
    <n v="5109"/>
    <x v="2529"/>
    <s v="25/4/2017"/>
    <x v="732"/>
    <x v="2"/>
    <x v="43"/>
    <s v="Parhena Norris"/>
    <x v="2"/>
    <s v="United States"/>
    <s v="Nashville"/>
    <x v="18"/>
    <n v="37211"/>
    <x v="0"/>
    <x v="207"/>
    <x v="1"/>
    <x v="6"/>
    <x v="208"/>
    <n v="67.92"/>
    <n v="5"/>
    <n v="0.2"/>
    <n v="6.7919999999999998"/>
    <x v="6"/>
  </r>
  <r>
    <n v="5110"/>
    <x v="2530"/>
    <s v="18/10/2014"/>
    <x v="657"/>
    <x v="1"/>
    <x v="553"/>
    <s v="Edward Hooks"/>
    <x v="1"/>
    <s v="United States"/>
    <s v="Philadelphia"/>
    <x v="9"/>
    <n v="19134"/>
    <x v="3"/>
    <x v="466"/>
    <x v="1"/>
    <x v="12"/>
    <x v="467"/>
    <n v="52.512"/>
    <n v="6"/>
    <n v="0.2"/>
    <n v="19.692"/>
    <x v="1"/>
  </r>
  <r>
    <n v="5111"/>
    <x v="2530"/>
    <s v="18/10/2014"/>
    <x v="657"/>
    <x v="1"/>
    <x v="553"/>
    <s v="Edward Hooks"/>
    <x v="1"/>
    <s v="United States"/>
    <s v="Philadelphia"/>
    <x v="9"/>
    <n v="19134"/>
    <x v="3"/>
    <x v="41"/>
    <x v="1"/>
    <x v="4"/>
    <x v="41"/>
    <n v="186.91200000000001"/>
    <n v="6"/>
    <n v="0.2"/>
    <n v="-35.045999999999999"/>
    <x v="1"/>
  </r>
  <r>
    <n v="5112"/>
    <x v="2530"/>
    <s v="18/10/2014"/>
    <x v="657"/>
    <x v="1"/>
    <x v="553"/>
    <s v="Edward Hooks"/>
    <x v="1"/>
    <s v="United States"/>
    <s v="Philadelphia"/>
    <x v="9"/>
    <n v="19134"/>
    <x v="3"/>
    <x v="1407"/>
    <x v="1"/>
    <x v="10"/>
    <x v="1394"/>
    <n v="10.048"/>
    <n v="4"/>
    <n v="0.2"/>
    <n v="3.14"/>
    <x v="1"/>
  </r>
  <r>
    <n v="5113"/>
    <x v="2531"/>
    <s v="13/11/2015"/>
    <x v="681"/>
    <x v="3"/>
    <x v="456"/>
    <s v="Helen Abelman"/>
    <x v="0"/>
    <s v="United States"/>
    <s v="Chicago"/>
    <x v="10"/>
    <n v="60610"/>
    <x v="2"/>
    <x v="1721"/>
    <x v="0"/>
    <x v="5"/>
    <x v="1708"/>
    <n v="17.495999999999999"/>
    <n v="9"/>
    <n v="0.6"/>
    <n v="-7.4358000000000004"/>
    <x v="7"/>
  </r>
  <r>
    <n v="5114"/>
    <x v="2532"/>
    <s v="31/1/2016"/>
    <x v="1118"/>
    <x v="0"/>
    <x v="492"/>
    <s v="Aimee Bixby"/>
    <x v="0"/>
    <s v="United States"/>
    <s v="Dallas"/>
    <x v="5"/>
    <n v="75220"/>
    <x v="2"/>
    <x v="1307"/>
    <x v="1"/>
    <x v="10"/>
    <x v="1292"/>
    <n v="15.552"/>
    <n v="3"/>
    <n v="0.2"/>
    <n v="5.4432"/>
    <x v="4"/>
  </r>
  <r>
    <n v="5115"/>
    <x v="2533"/>
    <s v="17/11/2016"/>
    <x v="407"/>
    <x v="1"/>
    <x v="333"/>
    <s v="Maribeth Schnelling"/>
    <x v="0"/>
    <s v="United States"/>
    <s v="Carlsbad"/>
    <x v="27"/>
    <n v="88220"/>
    <x v="1"/>
    <x v="307"/>
    <x v="1"/>
    <x v="8"/>
    <x v="307"/>
    <n v="10.776"/>
    <n v="3"/>
    <n v="0.2"/>
    <n v="3.3675000000000002"/>
    <x v="3"/>
  </r>
  <r>
    <n v="5116"/>
    <x v="2534"/>
    <s v="25/7/2017"/>
    <x v="1119"/>
    <x v="1"/>
    <x v="732"/>
    <s v="Dorothy Dickinson"/>
    <x v="0"/>
    <s v="United States"/>
    <s v="Philadelphia"/>
    <x v="9"/>
    <n v="19134"/>
    <x v="3"/>
    <x v="1722"/>
    <x v="1"/>
    <x v="2"/>
    <x v="1709"/>
    <n v="3.3039999999999998"/>
    <n v="1"/>
    <n v="0.2"/>
    <n v="1.0738000000000001"/>
    <x v="1"/>
  </r>
  <r>
    <n v="5117"/>
    <x v="2535"/>
    <s v="11/11/2017"/>
    <x v="251"/>
    <x v="1"/>
    <x v="363"/>
    <s v="Meg Tillman"/>
    <x v="0"/>
    <s v="United States"/>
    <s v="New York City"/>
    <x v="15"/>
    <n v="10009"/>
    <x v="3"/>
    <x v="1032"/>
    <x v="1"/>
    <x v="4"/>
    <x v="1023"/>
    <n v="35.479999999999997"/>
    <n v="1"/>
    <n v="0"/>
    <n v="0"/>
    <x v="5"/>
  </r>
  <r>
    <n v="5118"/>
    <x v="2536"/>
    <s v="26/9/2015"/>
    <x v="1120"/>
    <x v="1"/>
    <x v="421"/>
    <s v="Gene McClure"/>
    <x v="0"/>
    <s v="United States"/>
    <s v="Oceanside"/>
    <x v="15"/>
    <n v="11572"/>
    <x v="3"/>
    <x v="271"/>
    <x v="1"/>
    <x v="13"/>
    <x v="271"/>
    <n v="34.44"/>
    <n v="3"/>
    <n v="0"/>
    <n v="16.186800000000002"/>
    <x v="2"/>
  </r>
  <r>
    <n v="5119"/>
    <x v="2536"/>
    <s v="26/9/2015"/>
    <x v="1120"/>
    <x v="1"/>
    <x v="421"/>
    <s v="Gene McClure"/>
    <x v="0"/>
    <s v="United States"/>
    <s v="Oceanside"/>
    <x v="15"/>
    <n v="11572"/>
    <x v="3"/>
    <x v="1548"/>
    <x v="2"/>
    <x v="15"/>
    <x v="1536"/>
    <n v="629.92999999999995"/>
    <n v="7"/>
    <n v="0"/>
    <n v="296.06709999999998"/>
    <x v="2"/>
  </r>
  <r>
    <n v="5120"/>
    <x v="2536"/>
    <s v="26/9/2015"/>
    <x v="1120"/>
    <x v="1"/>
    <x v="421"/>
    <s v="Gene McClure"/>
    <x v="0"/>
    <s v="United States"/>
    <s v="Oceanside"/>
    <x v="15"/>
    <n v="11572"/>
    <x v="3"/>
    <x v="1045"/>
    <x v="1"/>
    <x v="8"/>
    <x v="1034"/>
    <n v="79.055999999999997"/>
    <n v="9"/>
    <n v="0.2"/>
    <n v="28.657800000000002"/>
    <x v="2"/>
  </r>
  <r>
    <n v="5121"/>
    <x v="2537"/>
    <s v="4/4/2014"/>
    <x v="521"/>
    <x v="1"/>
    <x v="10"/>
    <s v="Ken Black"/>
    <x v="1"/>
    <s v="United States"/>
    <s v="Lafayette"/>
    <x v="28"/>
    <n v="70506"/>
    <x v="0"/>
    <x v="243"/>
    <x v="1"/>
    <x v="4"/>
    <x v="244"/>
    <n v="232.55"/>
    <n v="5"/>
    <n v="0"/>
    <n v="9.3019999999999996"/>
    <x v="1"/>
  </r>
  <r>
    <n v="5122"/>
    <x v="2537"/>
    <s v="4/4/2014"/>
    <x v="521"/>
    <x v="1"/>
    <x v="10"/>
    <s v="Ken Black"/>
    <x v="1"/>
    <s v="United States"/>
    <s v="Lafayette"/>
    <x v="28"/>
    <n v="70506"/>
    <x v="0"/>
    <x v="1135"/>
    <x v="2"/>
    <x v="11"/>
    <x v="1123"/>
    <n v="99.98"/>
    <n v="2"/>
    <n v="0"/>
    <n v="42.991399999999999"/>
    <x v="1"/>
  </r>
  <r>
    <n v="5123"/>
    <x v="2537"/>
    <s v="4/4/2014"/>
    <x v="521"/>
    <x v="1"/>
    <x v="10"/>
    <s v="Ken Black"/>
    <x v="1"/>
    <s v="United States"/>
    <s v="Lafayette"/>
    <x v="28"/>
    <n v="70506"/>
    <x v="0"/>
    <x v="1723"/>
    <x v="1"/>
    <x v="10"/>
    <x v="1710"/>
    <n v="19.440000000000001"/>
    <n v="3"/>
    <n v="0"/>
    <n v="9.3312000000000008"/>
    <x v="1"/>
  </r>
  <r>
    <n v="5124"/>
    <x v="2537"/>
    <s v="4/4/2014"/>
    <x v="521"/>
    <x v="1"/>
    <x v="10"/>
    <s v="Ken Black"/>
    <x v="1"/>
    <s v="United States"/>
    <s v="Lafayette"/>
    <x v="28"/>
    <n v="70506"/>
    <x v="0"/>
    <x v="727"/>
    <x v="1"/>
    <x v="10"/>
    <x v="1552"/>
    <n v="12.96"/>
    <n v="2"/>
    <n v="0"/>
    <n v="6.3503999999999996"/>
    <x v="1"/>
  </r>
  <r>
    <n v="5125"/>
    <x v="2538"/>
    <s v="14/9/2014"/>
    <x v="931"/>
    <x v="3"/>
    <x v="661"/>
    <s v="Darrin Martin"/>
    <x v="0"/>
    <s v="United States"/>
    <s v="New York City"/>
    <x v="15"/>
    <n v="10009"/>
    <x v="3"/>
    <x v="977"/>
    <x v="0"/>
    <x v="3"/>
    <x v="832"/>
    <n v="464.29199999999997"/>
    <n v="9"/>
    <n v="0.4"/>
    <n v="-108.3348"/>
    <x v="7"/>
  </r>
  <r>
    <n v="5126"/>
    <x v="2538"/>
    <s v="14/9/2014"/>
    <x v="931"/>
    <x v="3"/>
    <x v="661"/>
    <s v="Darrin Martin"/>
    <x v="0"/>
    <s v="United States"/>
    <s v="New York City"/>
    <x v="15"/>
    <n v="10009"/>
    <x v="3"/>
    <x v="706"/>
    <x v="1"/>
    <x v="12"/>
    <x v="153"/>
    <n v="68.459999999999994"/>
    <n v="7"/>
    <n v="0"/>
    <n v="31.491599999999998"/>
    <x v="7"/>
  </r>
  <r>
    <n v="5127"/>
    <x v="2538"/>
    <s v="14/9/2014"/>
    <x v="931"/>
    <x v="3"/>
    <x v="661"/>
    <s v="Darrin Martin"/>
    <x v="0"/>
    <s v="United States"/>
    <s v="New York City"/>
    <x v="15"/>
    <n v="10009"/>
    <x v="3"/>
    <x v="814"/>
    <x v="2"/>
    <x v="15"/>
    <x v="810"/>
    <n v="2799.96"/>
    <n v="4"/>
    <n v="0"/>
    <n v="1371.9803999999999"/>
    <x v="7"/>
  </r>
  <r>
    <n v="5128"/>
    <x v="2538"/>
    <s v="14/9/2014"/>
    <x v="931"/>
    <x v="3"/>
    <x v="661"/>
    <s v="Darrin Martin"/>
    <x v="0"/>
    <s v="United States"/>
    <s v="New York City"/>
    <x v="15"/>
    <n v="10009"/>
    <x v="3"/>
    <x v="227"/>
    <x v="1"/>
    <x v="9"/>
    <x v="228"/>
    <n v="601.29999999999995"/>
    <n v="2"/>
    <n v="0"/>
    <n v="198.429"/>
    <x v="7"/>
  </r>
  <r>
    <n v="5129"/>
    <x v="2538"/>
    <s v="14/9/2014"/>
    <x v="931"/>
    <x v="3"/>
    <x v="661"/>
    <s v="Darrin Martin"/>
    <x v="0"/>
    <s v="United States"/>
    <s v="New York City"/>
    <x v="15"/>
    <n v="10009"/>
    <x v="3"/>
    <x v="1259"/>
    <x v="2"/>
    <x v="7"/>
    <x v="1243"/>
    <n v="16.989999999999998"/>
    <n v="1"/>
    <n v="0"/>
    <n v="4.4173999999999998"/>
    <x v="7"/>
  </r>
  <r>
    <n v="5130"/>
    <x v="2538"/>
    <s v="14/9/2014"/>
    <x v="931"/>
    <x v="3"/>
    <x v="661"/>
    <s v="Darrin Martin"/>
    <x v="0"/>
    <s v="United States"/>
    <s v="New York City"/>
    <x v="15"/>
    <n v="10009"/>
    <x v="3"/>
    <x v="1485"/>
    <x v="2"/>
    <x v="7"/>
    <x v="1472"/>
    <n v="287.97000000000003"/>
    <n v="3"/>
    <n v="0"/>
    <n v="80.631600000000006"/>
    <x v="7"/>
  </r>
  <r>
    <n v="5131"/>
    <x v="2538"/>
    <s v="14/9/2014"/>
    <x v="931"/>
    <x v="3"/>
    <x v="661"/>
    <s v="Darrin Martin"/>
    <x v="0"/>
    <s v="United States"/>
    <s v="New York City"/>
    <x v="15"/>
    <n v="10009"/>
    <x v="3"/>
    <x v="1463"/>
    <x v="1"/>
    <x v="10"/>
    <x v="1449"/>
    <n v="44.82"/>
    <n v="9"/>
    <n v="0"/>
    <n v="21.0654"/>
    <x v="7"/>
  </r>
  <r>
    <n v="5132"/>
    <x v="2539"/>
    <s v="29/12/2017"/>
    <x v="263"/>
    <x v="1"/>
    <x v="130"/>
    <s v="Ben Peterman"/>
    <x v="1"/>
    <s v="United States"/>
    <s v="Anaheim"/>
    <x v="1"/>
    <n v="92804"/>
    <x v="1"/>
    <x v="1308"/>
    <x v="0"/>
    <x v="5"/>
    <x v="1293"/>
    <n v="101.12"/>
    <n v="8"/>
    <n v="0"/>
    <n v="37.414400000000001"/>
    <x v="2"/>
  </r>
  <r>
    <n v="5133"/>
    <x v="2540"/>
    <s v="21/6/2015"/>
    <x v="1121"/>
    <x v="1"/>
    <x v="212"/>
    <s v="Emily Phan"/>
    <x v="0"/>
    <s v="United States"/>
    <s v="Deltona"/>
    <x v="2"/>
    <n v="32725"/>
    <x v="0"/>
    <x v="817"/>
    <x v="2"/>
    <x v="7"/>
    <x v="813"/>
    <n v="107.976"/>
    <n v="3"/>
    <n v="0.2"/>
    <n v="37.791600000000003"/>
    <x v="5"/>
  </r>
  <r>
    <n v="5134"/>
    <x v="2541"/>
    <s v="26/11/2017"/>
    <x v="524"/>
    <x v="1"/>
    <x v="435"/>
    <s v="Frank Gastineau"/>
    <x v="2"/>
    <s v="United States"/>
    <s v="New York City"/>
    <x v="15"/>
    <n v="10009"/>
    <x v="3"/>
    <x v="1612"/>
    <x v="1"/>
    <x v="9"/>
    <x v="1603"/>
    <n v="58.73"/>
    <n v="7"/>
    <n v="0"/>
    <n v="14.682499999999999"/>
    <x v="1"/>
  </r>
  <r>
    <n v="5135"/>
    <x v="2541"/>
    <s v="26/11/2017"/>
    <x v="524"/>
    <x v="1"/>
    <x v="435"/>
    <s v="Frank Gastineau"/>
    <x v="2"/>
    <s v="United States"/>
    <s v="New York City"/>
    <x v="15"/>
    <n v="10009"/>
    <x v="3"/>
    <x v="705"/>
    <x v="1"/>
    <x v="8"/>
    <x v="705"/>
    <n v="93.343999999999994"/>
    <n v="4"/>
    <n v="0.2"/>
    <n v="32.670400000000001"/>
    <x v="1"/>
  </r>
  <r>
    <n v="5136"/>
    <x v="2542"/>
    <s v="23/10/2016"/>
    <x v="464"/>
    <x v="1"/>
    <x v="437"/>
    <s v="Alejandro Ballentine"/>
    <x v="2"/>
    <s v="United States"/>
    <s v="Seattle"/>
    <x v="4"/>
    <n v="98103"/>
    <x v="1"/>
    <x v="263"/>
    <x v="1"/>
    <x v="13"/>
    <x v="263"/>
    <n v="17.05"/>
    <n v="5"/>
    <n v="0"/>
    <n v="8.1839999999999993"/>
    <x v="3"/>
  </r>
  <r>
    <n v="5137"/>
    <x v="2543"/>
    <s v="14/12/2015"/>
    <x v="79"/>
    <x v="1"/>
    <x v="502"/>
    <s v="Rick Duston"/>
    <x v="0"/>
    <s v="United States"/>
    <s v="San Diego"/>
    <x v="1"/>
    <n v="92105"/>
    <x v="1"/>
    <x v="881"/>
    <x v="1"/>
    <x v="8"/>
    <x v="875"/>
    <n v="8.0960000000000001"/>
    <n v="2"/>
    <n v="0.2"/>
    <n v="2.7324000000000002"/>
    <x v="3"/>
  </r>
  <r>
    <n v="5138"/>
    <x v="2544"/>
    <s v="13/11/2016"/>
    <x v="398"/>
    <x v="1"/>
    <x v="747"/>
    <s v="Tom Stivers"/>
    <x v="1"/>
    <s v="United States"/>
    <s v="Oklahoma City"/>
    <x v="26"/>
    <n v="73120"/>
    <x v="2"/>
    <x v="560"/>
    <x v="0"/>
    <x v="5"/>
    <x v="559"/>
    <n v="30.36"/>
    <n v="4"/>
    <n v="0"/>
    <n v="13.0548"/>
    <x v="1"/>
  </r>
  <r>
    <n v="5139"/>
    <x v="2545"/>
    <s v="29/9/2017"/>
    <x v="391"/>
    <x v="1"/>
    <x v="350"/>
    <s v="Joseph Airdo"/>
    <x v="0"/>
    <s v="United States"/>
    <s v="Mount Vernon"/>
    <x v="15"/>
    <n v="10550"/>
    <x v="3"/>
    <x v="837"/>
    <x v="1"/>
    <x v="12"/>
    <x v="153"/>
    <n v="23.34"/>
    <n v="3"/>
    <n v="0"/>
    <n v="10.969799999999999"/>
    <x v="5"/>
  </r>
  <r>
    <n v="5140"/>
    <x v="2545"/>
    <s v="29/9/2017"/>
    <x v="391"/>
    <x v="1"/>
    <x v="350"/>
    <s v="Joseph Airdo"/>
    <x v="0"/>
    <s v="United States"/>
    <s v="Mount Vernon"/>
    <x v="15"/>
    <n v="10550"/>
    <x v="3"/>
    <x v="1540"/>
    <x v="1"/>
    <x v="10"/>
    <x v="1528"/>
    <n v="51.55"/>
    <n v="5"/>
    <n v="0"/>
    <n v="24.2285"/>
    <x v="5"/>
  </r>
  <r>
    <n v="5141"/>
    <x v="2546"/>
    <s v="8/11/2015"/>
    <x v="1122"/>
    <x v="1"/>
    <x v="517"/>
    <s v="Shaun Weien"/>
    <x v="0"/>
    <s v="United States"/>
    <s v="San Francisco"/>
    <x v="1"/>
    <n v="94109"/>
    <x v="1"/>
    <x v="259"/>
    <x v="2"/>
    <x v="11"/>
    <x v="259"/>
    <n v="119.9"/>
    <n v="2"/>
    <n v="0"/>
    <n v="43.164000000000001"/>
    <x v="1"/>
  </r>
  <r>
    <n v="5142"/>
    <x v="2547"/>
    <s v="1/4/2016"/>
    <x v="1012"/>
    <x v="1"/>
    <x v="224"/>
    <s v="Frank Preis"/>
    <x v="0"/>
    <s v="United States"/>
    <s v="New York City"/>
    <x v="15"/>
    <n v="10009"/>
    <x v="3"/>
    <x v="1"/>
    <x v="0"/>
    <x v="1"/>
    <x v="1"/>
    <n v="1317.492"/>
    <n v="6"/>
    <n v="0.1"/>
    <n v="292.77600000000001"/>
    <x v="1"/>
  </r>
  <r>
    <n v="5143"/>
    <x v="2547"/>
    <s v="1/4/2016"/>
    <x v="1012"/>
    <x v="1"/>
    <x v="224"/>
    <s v="Frank Preis"/>
    <x v="0"/>
    <s v="United States"/>
    <s v="New York City"/>
    <x v="15"/>
    <n v="10009"/>
    <x v="3"/>
    <x v="1444"/>
    <x v="1"/>
    <x v="14"/>
    <x v="327"/>
    <n v="63.84"/>
    <n v="8"/>
    <n v="0"/>
    <n v="18.5136"/>
    <x v="1"/>
  </r>
  <r>
    <n v="5144"/>
    <x v="2547"/>
    <s v="1/4/2016"/>
    <x v="1012"/>
    <x v="1"/>
    <x v="224"/>
    <s v="Frank Preis"/>
    <x v="0"/>
    <s v="United States"/>
    <s v="New York City"/>
    <x v="15"/>
    <n v="10009"/>
    <x v="3"/>
    <x v="307"/>
    <x v="1"/>
    <x v="8"/>
    <x v="307"/>
    <n v="3.5920000000000001"/>
    <n v="1"/>
    <n v="0.2"/>
    <n v="1.1225000000000001"/>
    <x v="1"/>
  </r>
  <r>
    <n v="5145"/>
    <x v="2548"/>
    <s v="2/2/2017"/>
    <x v="1123"/>
    <x v="1"/>
    <x v="252"/>
    <s v="John Lee"/>
    <x v="0"/>
    <s v="United States"/>
    <s v="Los Angeles"/>
    <x v="1"/>
    <n v="90045"/>
    <x v="1"/>
    <x v="484"/>
    <x v="0"/>
    <x v="5"/>
    <x v="484"/>
    <n v="86.26"/>
    <n v="2"/>
    <n v="0"/>
    <n v="29.328399999999998"/>
    <x v="3"/>
  </r>
  <r>
    <n v="5146"/>
    <x v="2548"/>
    <s v="2/2/2017"/>
    <x v="1123"/>
    <x v="1"/>
    <x v="252"/>
    <s v="John Lee"/>
    <x v="0"/>
    <s v="United States"/>
    <s v="Los Angeles"/>
    <x v="1"/>
    <n v="90045"/>
    <x v="1"/>
    <x v="1156"/>
    <x v="1"/>
    <x v="4"/>
    <x v="1144"/>
    <n v="139.04"/>
    <n v="4"/>
    <n v="0"/>
    <n v="38.931199999999997"/>
    <x v="3"/>
  </r>
  <r>
    <n v="5147"/>
    <x v="2548"/>
    <s v="2/2/2017"/>
    <x v="1123"/>
    <x v="1"/>
    <x v="252"/>
    <s v="John Lee"/>
    <x v="0"/>
    <s v="United States"/>
    <s v="Los Angeles"/>
    <x v="1"/>
    <n v="90045"/>
    <x v="1"/>
    <x v="1267"/>
    <x v="1"/>
    <x v="9"/>
    <x v="1251"/>
    <n v="46.8"/>
    <n v="4"/>
    <n v="0"/>
    <n v="16.38"/>
    <x v="3"/>
  </r>
  <r>
    <n v="5148"/>
    <x v="2549"/>
    <s v="24/12/2017"/>
    <x v="786"/>
    <x v="1"/>
    <x v="311"/>
    <s v="James Lanier"/>
    <x v="2"/>
    <s v="United States"/>
    <s v="Chandler"/>
    <x v="16"/>
    <n v="85224"/>
    <x v="1"/>
    <x v="1565"/>
    <x v="0"/>
    <x v="5"/>
    <x v="1556"/>
    <n v="8.5440000000000005"/>
    <n v="4"/>
    <n v="0.2"/>
    <n v="1.9224000000000001"/>
    <x v="2"/>
  </r>
  <r>
    <n v="5149"/>
    <x v="2549"/>
    <s v="24/12/2017"/>
    <x v="786"/>
    <x v="1"/>
    <x v="311"/>
    <s v="James Lanier"/>
    <x v="2"/>
    <s v="United States"/>
    <s v="Chandler"/>
    <x v="16"/>
    <n v="85224"/>
    <x v="1"/>
    <x v="654"/>
    <x v="0"/>
    <x v="1"/>
    <x v="654"/>
    <n v="842.37599999999998"/>
    <n v="3"/>
    <n v="0.2"/>
    <n v="105.297"/>
    <x v="2"/>
  </r>
  <r>
    <n v="5150"/>
    <x v="2550"/>
    <s v="21/6/2014"/>
    <x v="365"/>
    <x v="3"/>
    <x v="506"/>
    <s v="James Galang"/>
    <x v="0"/>
    <s v="United States"/>
    <s v="Long Beach"/>
    <x v="15"/>
    <n v="11561"/>
    <x v="3"/>
    <x v="1246"/>
    <x v="2"/>
    <x v="7"/>
    <x v="1230"/>
    <n v="1214.8499999999999"/>
    <n v="3"/>
    <n v="0"/>
    <n v="352.30650000000003"/>
    <x v="7"/>
  </r>
  <r>
    <n v="5151"/>
    <x v="2551"/>
    <s v="6/3/2017"/>
    <x v="935"/>
    <x v="0"/>
    <x v="64"/>
    <s v="Sally Hughsby"/>
    <x v="1"/>
    <s v="United States"/>
    <s v="San Francisco"/>
    <x v="1"/>
    <n v="94109"/>
    <x v="1"/>
    <x v="298"/>
    <x v="1"/>
    <x v="4"/>
    <x v="298"/>
    <n v="67.78"/>
    <n v="2"/>
    <n v="0"/>
    <n v="16.945"/>
    <x v="1"/>
  </r>
  <r>
    <n v="5152"/>
    <x v="2552"/>
    <s v="25/9/2017"/>
    <x v="938"/>
    <x v="2"/>
    <x v="624"/>
    <s v="Luke Schmidt"/>
    <x v="1"/>
    <s v="United States"/>
    <s v="Helena"/>
    <x v="37"/>
    <n v="59601"/>
    <x v="1"/>
    <x v="861"/>
    <x v="1"/>
    <x v="4"/>
    <x v="855"/>
    <n v="39.9"/>
    <n v="5"/>
    <n v="0"/>
    <n v="10.374000000000001"/>
    <x v="0"/>
  </r>
  <r>
    <n v="5153"/>
    <x v="2553"/>
    <s v="30/6/2014"/>
    <x v="287"/>
    <x v="1"/>
    <x v="750"/>
    <s v="Cari Schnelling"/>
    <x v="0"/>
    <s v="United States"/>
    <s v="New York City"/>
    <x v="15"/>
    <n v="10011"/>
    <x v="3"/>
    <x v="472"/>
    <x v="1"/>
    <x v="8"/>
    <x v="473"/>
    <n v="2.6880000000000002"/>
    <n v="1"/>
    <n v="0.2"/>
    <n v="0.84"/>
    <x v="5"/>
  </r>
  <r>
    <n v="5154"/>
    <x v="2553"/>
    <s v="30/6/2014"/>
    <x v="287"/>
    <x v="1"/>
    <x v="750"/>
    <s v="Cari Schnelling"/>
    <x v="0"/>
    <s v="United States"/>
    <s v="New York City"/>
    <x v="15"/>
    <n v="10011"/>
    <x v="3"/>
    <x v="208"/>
    <x v="1"/>
    <x v="6"/>
    <x v="209"/>
    <n v="6.6"/>
    <n v="3"/>
    <n v="0"/>
    <n v="2.9039999999999999"/>
    <x v="5"/>
  </r>
  <r>
    <n v="5155"/>
    <x v="2554"/>
    <s v="7/8/2015"/>
    <x v="747"/>
    <x v="2"/>
    <x v="608"/>
    <s v="Kelly Williams"/>
    <x v="0"/>
    <s v="United States"/>
    <s v="Kirkwood"/>
    <x v="25"/>
    <n v="63122"/>
    <x v="2"/>
    <x v="20"/>
    <x v="1"/>
    <x v="8"/>
    <x v="20"/>
    <n v="28.4"/>
    <n v="4"/>
    <n v="0"/>
    <n v="13.064"/>
    <x v="6"/>
  </r>
  <r>
    <n v="5156"/>
    <x v="2554"/>
    <s v="7/8/2015"/>
    <x v="747"/>
    <x v="2"/>
    <x v="608"/>
    <s v="Kelly Williams"/>
    <x v="0"/>
    <s v="United States"/>
    <s v="Kirkwood"/>
    <x v="25"/>
    <n v="63122"/>
    <x v="2"/>
    <x v="1460"/>
    <x v="0"/>
    <x v="5"/>
    <x v="1446"/>
    <n v="212.94"/>
    <n v="3"/>
    <n v="0"/>
    <n v="34.070399999999999"/>
    <x v="6"/>
  </r>
  <r>
    <n v="5157"/>
    <x v="2555"/>
    <s v="30/6/2017"/>
    <x v="446"/>
    <x v="0"/>
    <x v="689"/>
    <s v="Gary Hansen"/>
    <x v="2"/>
    <s v="United States"/>
    <s v="Chicago"/>
    <x v="10"/>
    <n v="60653"/>
    <x v="2"/>
    <x v="1718"/>
    <x v="2"/>
    <x v="7"/>
    <x v="1705"/>
    <n v="1001.5839999999999"/>
    <n v="2"/>
    <n v="0.2"/>
    <n v="125.19799999999999"/>
    <x v="1"/>
  </r>
  <r>
    <n v="5158"/>
    <x v="2555"/>
    <s v="30/6/2017"/>
    <x v="446"/>
    <x v="0"/>
    <x v="689"/>
    <s v="Gary Hansen"/>
    <x v="2"/>
    <s v="United States"/>
    <s v="Chicago"/>
    <x v="10"/>
    <n v="60653"/>
    <x v="2"/>
    <x v="1631"/>
    <x v="0"/>
    <x v="1"/>
    <x v="1621"/>
    <n v="569.05799999999999"/>
    <n v="3"/>
    <n v="0.3"/>
    <n v="-178.8468"/>
    <x v="1"/>
  </r>
  <r>
    <n v="5159"/>
    <x v="2555"/>
    <s v="30/6/2017"/>
    <x v="446"/>
    <x v="0"/>
    <x v="689"/>
    <s v="Gary Hansen"/>
    <x v="2"/>
    <s v="United States"/>
    <s v="Chicago"/>
    <x v="10"/>
    <n v="60653"/>
    <x v="2"/>
    <x v="90"/>
    <x v="0"/>
    <x v="5"/>
    <x v="90"/>
    <n v="14.224"/>
    <n v="2"/>
    <n v="0.6"/>
    <n v="-10.3124"/>
    <x v="1"/>
  </r>
  <r>
    <n v="5160"/>
    <x v="2556"/>
    <s v="26/10/2015"/>
    <x v="697"/>
    <x v="0"/>
    <x v="122"/>
    <s v="Andrew Gjertsen"/>
    <x v="1"/>
    <s v="United States"/>
    <s v="Peoria"/>
    <x v="16"/>
    <n v="85345"/>
    <x v="1"/>
    <x v="194"/>
    <x v="2"/>
    <x v="7"/>
    <x v="195"/>
    <n v="105.584"/>
    <n v="2"/>
    <n v="0.2"/>
    <n v="9.2385999999999999"/>
    <x v="1"/>
  </r>
  <r>
    <n v="5161"/>
    <x v="2556"/>
    <s v="26/10/2015"/>
    <x v="697"/>
    <x v="0"/>
    <x v="122"/>
    <s v="Andrew Gjertsen"/>
    <x v="1"/>
    <s v="United States"/>
    <s v="Peoria"/>
    <x v="16"/>
    <n v="85345"/>
    <x v="1"/>
    <x v="1300"/>
    <x v="2"/>
    <x v="7"/>
    <x v="1285"/>
    <n v="68.72"/>
    <n v="2"/>
    <n v="0.2"/>
    <n v="-14.603"/>
    <x v="1"/>
  </r>
  <r>
    <n v="5162"/>
    <x v="2557"/>
    <s v="30/7/2014"/>
    <x v="90"/>
    <x v="1"/>
    <x v="747"/>
    <s v="Tom Stivers"/>
    <x v="1"/>
    <s v="United States"/>
    <s v="Seattle"/>
    <x v="4"/>
    <n v="98103"/>
    <x v="1"/>
    <x v="1528"/>
    <x v="0"/>
    <x v="0"/>
    <x v="1515"/>
    <n v="1367.84"/>
    <n v="8"/>
    <n v="0"/>
    <n v="259.88959999999997"/>
    <x v="5"/>
  </r>
  <r>
    <n v="5163"/>
    <x v="2558"/>
    <s v="18/11/2016"/>
    <x v="791"/>
    <x v="0"/>
    <x v="219"/>
    <s v="Ashley Jarboe"/>
    <x v="0"/>
    <s v="United States"/>
    <s v="Taylor"/>
    <x v="12"/>
    <n v="48180"/>
    <x v="2"/>
    <x v="83"/>
    <x v="0"/>
    <x v="1"/>
    <x v="83"/>
    <n v="301.95999999999998"/>
    <n v="2"/>
    <n v="0"/>
    <n v="33.215600000000002"/>
    <x v="3"/>
  </r>
  <r>
    <n v="5164"/>
    <x v="2559"/>
    <s v="6/7/2015"/>
    <x v="772"/>
    <x v="1"/>
    <x v="695"/>
    <s v="Sarah Jordon"/>
    <x v="0"/>
    <s v="United States"/>
    <s v="Pasadena"/>
    <x v="1"/>
    <n v="91104"/>
    <x v="1"/>
    <x v="56"/>
    <x v="0"/>
    <x v="1"/>
    <x v="56"/>
    <n v="170.352"/>
    <n v="3"/>
    <n v="0.2"/>
    <n v="-17.0352"/>
    <x v="3"/>
  </r>
  <r>
    <n v="5165"/>
    <x v="2560"/>
    <s v="10/11/2014"/>
    <x v="723"/>
    <x v="1"/>
    <x v="710"/>
    <s v="Sam Craven"/>
    <x v="0"/>
    <s v="United States"/>
    <s v="Midland"/>
    <x v="12"/>
    <n v="48640"/>
    <x v="2"/>
    <x v="130"/>
    <x v="1"/>
    <x v="6"/>
    <x v="1544"/>
    <n v="3.9"/>
    <n v="2"/>
    <n v="0"/>
    <n v="1.5209999999999999"/>
    <x v="5"/>
  </r>
  <r>
    <n v="5166"/>
    <x v="2560"/>
    <s v="10/11/2014"/>
    <x v="723"/>
    <x v="1"/>
    <x v="710"/>
    <s v="Sam Craven"/>
    <x v="0"/>
    <s v="United States"/>
    <s v="Midland"/>
    <x v="12"/>
    <n v="48640"/>
    <x v="2"/>
    <x v="1012"/>
    <x v="1"/>
    <x v="10"/>
    <x v="1004"/>
    <n v="12.84"/>
    <n v="3"/>
    <n v="0"/>
    <n v="5.7779999999999996"/>
    <x v="5"/>
  </r>
  <r>
    <n v="5167"/>
    <x v="2560"/>
    <s v="10/11/2014"/>
    <x v="723"/>
    <x v="1"/>
    <x v="710"/>
    <s v="Sam Craven"/>
    <x v="0"/>
    <s v="United States"/>
    <s v="Midland"/>
    <x v="12"/>
    <n v="48640"/>
    <x v="2"/>
    <x v="218"/>
    <x v="1"/>
    <x v="10"/>
    <x v="219"/>
    <n v="15.84"/>
    <n v="3"/>
    <n v="0"/>
    <n v="7.1280000000000001"/>
    <x v="5"/>
  </r>
  <r>
    <n v="5168"/>
    <x v="2560"/>
    <s v="10/11/2014"/>
    <x v="723"/>
    <x v="1"/>
    <x v="710"/>
    <s v="Sam Craven"/>
    <x v="0"/>
    <s v="United States"/>
    <s v="Midland"/>
    <x v="12"/>
    <n v="48640"/>
    <x v="2"/>
    <x v="499"/>
    <x v="0"/>
    <x v="1"/>
    <x v="499"/>
    <n v="563.94000000000005"/>
    <n v="3"/>
    <n v="0"/>
    <n v="112.788"/>
    <x v="5"/>
  </r>
  <r>
    <n v="5169"/>
    <x v="2560"/>
    <s v="10/11/2014"/>
    <x v="723"/>
    <x v="1"/>
    <x v="710"/>
    <s v="Sam Craven"/>
    <x v="0"/>
    <s v="United States"/>
    <s v="Midland"/>
    <x v="12"/>
    <n v="48640"/>
    <x v="2"/>
    <x v="1018"/>
    <x v="1"/>
    <x v="4"/>
    <x v="1009"/>
    <n v="62.94"/>
    <n v="3"/>
    <n v="0"/>
    <n v="11.958600000000001"/>
    <x v="5"/>
  </r>
  <r>
    <n v="5170"/>
    <x v="2560"/>
    <s v="10/11/2014"/>
    <x v="723"/>
    <x v="1"/>
    <x v="710"/>
    <s v="Sam Craven"/>
    <x v="0"/>
    <s v="United States"/>
    <s v="Midland"/>
    <x v="12"/>
    <n v="48640"/>
    <x v="2"/>
    <x v="518"/>
    <x v="1"/>
    <x v="4"/>
    <x v="518"/>
    <n v="535.41"/>
    <n v="3"/>
    <n v="0"/>
    <n v="160.62299999999999"/>
    <x v="5"/>
  </r>
  <r>
    <n v="5171"/>
    <x v="2561"/>
    <s v="27/5/2016"/>
    <x v="1124"/>
    <x v="0"/>
    <x v="156"/>
    <s v="Laura Armstrong"/>
    <x v="1"/>
    <s v="United States"/>
    <s v="Detroit"/>
    <x v="12"/>
    <n v="48205"/>
    <x v="2"/>
    <x v="483"/>
    <x v="0"/>
    <x v="1"/>
    <x v="483"/>
    <n v="3504.9"/>
    <n v="5"/>
    <n v="0"/>
    <n v="700.98"/>
    <x v="4"/>
  </r>
  <r>
    <n v="5172"/>
    <x v="2561"/>
    <s v="27/5/2016"/>
    <x v="1124"/>
    <x v="0"/>
    <x v="156"/>
    <s v="Laura Armstrong"/>
    <x v="1"/>
    <s v="United States"/>
    <s v="Detroit"/>
    <x v="12"/>
    <n v="48205"/>
    <x v="2"/>
    <x v="694"/>
    <x v="1"/>
    <x v="10"/>
    <x v="694"/>
    <n v="144.12"/>
    <n v="3"/>
    <n v="0"/>
    <n v="69.177599999999998"/>
    <x v="4"/>
  </r>
  <r>
    <n v="5173"/>
    <x v="2561"/>
    <s v="27/5/2016"/>
    <x v="1124"/>
    <x v="0"/>
    <x v="156"/>
    <s v="Laura Armstrong"/>
    <x v="1"/>
    <s v="United States"/>
    <s v="Detroit"/>
    <x v="12"/>
    <n v="48205"/>
    <x v="2"/>
    <x v="921"/>
    <x v="1"/>
    <x v="10"/>
    <x v="913"/>
    <n v="314.55"/>
    <n v="3"/>
    <n v="0"/>
    <n v="150.98400000000001"/>
    <x v="4"/>
  </r>
  <r>
    <n v="5174"/>
    <x v="2562"/>
    <s v="8/3/2015"/>
    <x v="392"/>
    <x v="2"/>
    <x v="712"/>
    <s v="Fred Chung"/>
    <x v="1"/>
    <s v="United States"/>
    <s v="Pueblo"/>
    <x v="22"/>
    <n v="81001"/>
    <x v="1"/>
    <x v="319"/>
    <x v="1"/>
    <x v="6"/>
    <x v="319"/>
    <n v="3.4079999999999999"/>
    <n v="1"/>
    <n v="0.2"/>
    <n v="0.89459999999999995"/>
    <x v="4"/>
  </r>
  <r>
    <n v="5175"/>
    <x v="2563"/>
    <s v="19/10/2017"/>
    <x v="188"/>
    <x v="1"/>
    <x v="244"/>
    <s v="Christina Anderson"/>
    <x v="0"/>
    <s v="United States"/>
    <s v="Waco"/>
    <x v="5"/>
    <n v="76706"/>
    <x v="2"/>
    <x v="1472"/>
    <x v="1"/>
    <x v="8"/>
    <x v="1459"/>
    <n v="2.0720000000000001"/>
    <n v="2"/>
    <n v="0.8"/>
    <n v="-3.5224000000000002"/>
    <x v="3"/>
  </r>
  <r>
    <n v="5176"/>
    <x v="2563"/>
    <s v="19/10/2017"/>
    <x v="188"/>
    <x v="1"/>
    <x v="244"/>
    <s v="Christina Anderson"/>
    <x v="0"/>
    <s v="United States"/>
    <s v="Waco"/>
    <x v="5"/>
    <n v="76706"/>
    <x v="2"/>
    <x v="1627"/>
    <x v="0"/>
    <x v="0"/>
    <x v="1617"/>
    <n v="328.39920000000001"/>
    <n v="3"/>
    <n v="0.32"/>
    <n v="-91.758600000000001"/>
    <x v="3"/>
  </r>
  <r>
    <n v="5177"/>
    <x v="2564"/>
    <s v="5/11/2016"/>
    <x v="281"/>
    <x v="2"/>
    <x v="98"/>
    <s v="Joseph Holt"/>
    <x v="0"/>
    <s v="United States"/>
    <s v="San Francisco"/>
    <x v="1"/>
    <n v="94109"/>
    <x v="1"/>
    <x v="1197"/>
    <x v="1"/>
    <x v="8"/>
    <x v="1182"/>
    <n v="53.247999999999998"/>
    <n v="2"/>
    <n v="0.2"/>
    <n v="19.968"/>
    <x v="0"/>
  </r>
  <r>
    <n v="5178"/>
    <x v="2565"/>
    <s v="26/12/2016"/>
    <x v="525"/>
    <x v="1"/>
    <x v="295"/>
    <s v="Anthony Johnson"/>
    <x v="1"/>
    <s v="United States"/>
    <s v="New York City"/>
    <x v="15"/>
    <n v="10024"/>
    <x v="3"/>
    <x v="255"/>
    <x v="1"/>
    <x v="8"/>
    <x v="256"/>
    <n v="4.992"/>
    <n v="3"/>
    <n v="0.2"/>
    <n v="1.6848000000000001"/>
    <x v="1"/>
  </r>
  <r>
    <n v="5179"/>
    <x v="2566"/>
    <s v="13/4/2015"/>
    <x v="691"/>
    <x v="1"/>
    <x v="387"/>
    <s v="Bill Tyler"/>
    <x v="1"/>
    <s v="United States"/>
    <s v="Los Angeles"/>
    <x v="1"/>
    <n v="90036"/>
    <x v="1"/>
    <x v="1155"/>
    <x v="0"/>
    <x v="5"/>
    <x v="1143"/>
    <n v="37.68"/>
    <n v="2"/>
    <n v="0"/>
    <n v="15.8256"/>
    <x v="5"/>
  </r>
  <r>
    <n v="5180"/>
    <x v="2566"/>
    <s v="13/4/2015"/>
    <x v="691"/>
    <x v="1"/>
    <x v="387"/>
    <s v="Bill Tyler"/>
    <x v="1"/>
    <s v="United States"/>
    <s v="Los Angeles"/>
    <x v="1"/>
    <n v="90036"/>
    <x v="1"/>
    <x v="297"/>
    <x v="2"/>
    <x v="7"/>
    <x v="297"/>
    <n v="258.57600000000002"/>
    <n v="2"/>
    <n v="0.2"/>
    <n v="19.3932"/>
    <x v="5"/>
  </r>
  <r>
    <n v="5181"/>
    <x v="2566"/>
    <s v="13/4/2015"/>
    <x v="691"/>
    <x v="1"/>
    <x v="387"/>
    <s v="Bill Tyler"/>
    <x v="1"/>
    <s v="United States"/>
    <s v="Los Angeles"/>
    <x v="1"/>
    <n v="90036"/>
    <x v="1"/>
    <x v="983"/>
    <x v="1"/>
    <x v="9"/>
    <x v="976"/>
    <n v="75.84"/>
    <n v="2"/>
    <n v="0"/>
    <n v="29.5776"/>
    <x v="5"/>
  </r>
  <r>
    <n v="5182"/>
    <x v="2567"/>
    <s v="12/9/2017"/>
    <x v="17"/>
    <x v="2"/>
    <x v="137"/>
    <s v="Don Jones"/>
    <x v="1"/>
    <s v="United States"/>
    <s v="Woonsocket"/>
    <x v="34"/>
    <n v="2895"/>
    <x v="3"/>
    <x v="1723"/>
    <x v="1"/>
    <x v="10"/>
    <x v="1710"/>
    <n v="45.36"/>
    <n v="7"/>
    <n v="0"/>
    <n v="21.7728"/>
    <x v="0"/>
  </r>
  <r>
    <n v="5183"/>
    <x v="2567"/>
    <s v="12/9/2017"/>
    <x v="17"/>
    <x v="2"/>
    <x v="137"/>
    <s v="Don Jones"/>
    <x v="1"/>
    <s v="United States"/>
    <s v="Woonsocket"/>
    <x v="34"/>
    <n v="2895"/>
    <x v="3"/>
    <x v="785"/>
    <x v="1"/>
    <x v="8"/>
    <x v="784"/>
    <n v="45.78"/>
    <n v="3"/>
    <n v="0"/>
    <n v="22.89"/>
    <x v="0"/>
  </r>
  <r>
    <n v="5184"/>
    <x v="2568"/>
    <s v="24/9/2017"/>
    <x v="474"/>
    <x v="2"/>
    <x v="165"/>
    <s v="Anna Gayman"/>
    <x v="0"/>
    <s v="United States"/>
    <s v="Columbus"/>
    <x v="32"/>
    <n v="31907"/>
    <x v="0"/>
    <x v="1678"/>
    <x v="1"/>
    <x v="4"/>
    <x v="1666"/>
    <n v="40.29"/>
    <n v="3"/>
    <n v="0"/>
    <n v="10.0725"/>
    <x v="0"/>
  </r>
  <r>
    <n v="5185"/>
    <x v="2568"/>
    <s v="24/9/2017"/>
    <x v="474"/>
    <x v="2"/>
    <x v="165"/>
    <s v="Anna Gayman"/>
    <x v="0"/>
    <s v="United States"/>
    <s v="Columbus"/>
    <x v="32"/>
    <n v="31907"/>
    <x v="0"/>
    <x v="555"/>
    <x v="1"/>
    <x v="8"/>
    <x v="554"/>
    <n v="38.71"/>
    <n v="7"/>
    <n v="0"/>
    <n v="17.8066"/>
    <x v="0"/>
  </r>
  <r>
    <n v="5186"/>
    <x v="2569"/>
    <s v="10/10/2015"/>
    <x v="526"/>
    <x v="1"/>
    <x v="479"/>
    <s v="John Dryer"/>
    <x v="0"/>
    <s v="United States"/>
    <s v="Jacksonville"/>
    <x v="2"/>
    <n v="32216"/>
    <x v="0"/>
    <x v="458"/>
    <x v="1"/>
    <x v="4"/>
    <x v="459"/>
    <n v="1801.6320000000001"/>
    <n v="6"/>
    <n v="0.2"/>
    <n v="-337.80599999999998"/>
    <x v="3"/>
  </r>
  <r>
    <n v="5187"/>
    <x v="2570"/>
    <s v="27/11/2015"/>
    <x v="253"/>
    <x v="1"/>
    <x v="258"/>
    <s v="Eugene Hildebrand"/>
    <x v="2"/>
    <s v="United States"/>
    <s v="Philadelphia"/>
    <x v="9"/>
    <n v="19140"/>
    <x v="3"/>
    <x v="1594"/>
    <x v="2"/>
    <x v="7"/>
    <x v="1586"/>
    <n v="748.75199999999995"/>
    <n v="8"/>
    <n v="0.4"/>
    <n v="-162.2296"/>
    <x v="5"/>
  </r>
  <r>
    <n v="5188"/>
    <x v="2571"/>
    <s v="13/9/2015"/>
    <x v="629"/>
    <x v="1"/>
    <x v="233"/>
    <s v="Zuschuss Carroll"/>
    <x v="0"/>
    <s v="United States"/>
    <s v="Columbus"/>
    <x v="14"/>
    <n v="47201"/>
    <x v="2"/>
    <x v="959"/>
    <x v="2"/>
    <x v="11"/>
    <x v="952"/>
    <n v="199.96"/>
    <n v="4"/>
    <n v="0"/>
    <n v="15.9968"/>
    <x v="3"/>
  </r>
  <r>
    <n v="5189"/>
    <x v="2571"/>
    <s v="13/9/2015"/>
    <x v="629"/>
    <x v="1"/>
    <x v="233"/>
    <s v="Zuschuss Carroll"/>
    <x v="0"/>
    <s v="United States"/>
    <s v="Columbus"/>
    <x v="14"/>
    <n v="47201"/>
    <x v="2"/>
    <x v="377"/>
    <x v="0"/>
    <x v="1"/>
    <x v="378"/>
    <n v="1516.2"/>
    <n v="7"/>
    <n v="0"/>
    <n v="394.21199999999999"/>
    <x v="3"/>
  </r>
  <r>
    <n v="5190"/>
    <x v="2572"/>
    <s v="14/11/2017"/>
    <x v="551"/>
    <x v="1"/>
    <x v="190"/>
    <s v="Xylona Preis"/>
    <x v="0"/>
    <s v="United States"/>
    <s v="Pasadena"/>
    <x v="5"/>
    <n v="77506"/>
    <x v="2"/>
    <x v="1067"/>
    <x v="2"/>
    <x v="11"/>
    <x v="1056"/>
    <n v="167.952"/>
    <n v="6"/>
    <n v="0.2"/>
    <n v="-27.292200000000001"/>
    <x v="1"/>
  </r>
  <r>
    <n v="5191"/>
    <x v="2572"/>
    <s v="14/11/2017"/>
    <x v="551"/>
    <x v="1"/>
    <x v="190"/>
    <s v="Xylona Preis"/>
    <x v="0"/>
    <s v="United States"/>
    <s v="Pasadena"/>
    <x v="5"/>
    <n v="77506"/>
    <x v="2"/>
    <x v="1473"/>
    <x v="1"/>
    <x v="6"/>
    <x v="1460"/>
    <n v="45.04"/>
    <n v="2"/>
    <n v="0.2"/>
    <n v="4.5039999999999996"/>
    <x v="1"/>
  </r>
  <r>
    <n v="5192"/>
    <x v="2573"/>
    <s v="5/5/2017"/>
    <x v="510"/>
    <x v="1"/>
    <x v="213"/>
    <s v="Darren Koutras"/>
    <x v="0"/>
    <s v="United States"/>
    <s v="San Francisco"/>
    <x v="1"/>
    <n v="94122"/>
    <x v="1"/>
    <x v="1724"/>
    <x v="1"/>
    <x v="12"/>
    <x v="1711"/>
    <n v="23.16"/>
    <n v="2"/>
    <n v="0"/>
    <n v="11.58"/>
    <x v="1"/>
  </r>
  <r>
    <n v="5193"/>
    <x v="2574"/>
    <s v="28/11/2014"/>
    <x v="34"/>
    <x v="0"/>
    <x v="294"/>
    <s v="Chris Selesnick"/>
    <x v="1"/>
    <s v="United States"/>
    <s v="Columbia"/>
    <x v="20"/>
    <n v="29203"/>
    <x v="0"/>
    <x v="124"/>
    <x v="0"/>
    <x v="5"/>
    <x v="125"/>
    <n v="397.6"/>
    <n v="5"/>
    <n v="0"/>
    <n v="43.735999999999997"/>
    <x v="0"/>
  </r>
  <r>
    <n v="5194"/>
    <x v="2574"/>
    <s v="28/11/2014"/>
    <x v="34"/>
    <x v="0"/>
    <x v="294"/>
    <s v="Chris Selesnick"/>
    <x v="1"/>
    <s v="United States"/>
    <s v="Columbia"/>
    <x v="20"/>
    <n v="29203"/>
    <x v="0"/>
    <x v="1635"/>
    <x v="1"/>
    <x v="10"/>
    <x v="1625"/>
    <n v="85.96"/>
    <n v="7"/>
    <n v="0"/>
    <n v="40.401200000000003"/>
    <x v="0"/>
  </r>
  <r>
    <n v="5195"/>
    <x v="2574"/>
    <s v="28/11/2014"/>
    <x v="34"/>
    <x v="0"/>
    <x v="294"/>
    <s v="Chris Selesnick"/>
    <x v="1"/>
    <s v="United States"/>
    <s v="Columbia"/>
    <x v="20"/>
    <n v="29203"/>
    <x v="0"/>
    <x v="346"/>
    <x v="1"/>
    <x v="6"/>
    <x v="346"/>
    <n v="13.12"/>
    <n v="4"/>
    <n v="0"/>
    <n v="4.3296000000000001"/>
    <x v="0"/>
  </r>
  <r>
    <n v="5196"/>
    <x v="2574"/>
    <s v="28/11/2014"/>
    <x v="34"/>
    <x v="0"/>
    <x v="294"/>
    <s v="Chris Selesnick"/>
    <x v="1"/>
    <s v="United States"/>
    <s v="Columbia"/>
    <x v="20"/>
    <n v="29203"/>
    <x v="0"/>
    <x v="338"/>
    <x v="1"/>
    <x v="8"/>
    <x v="338"/>
    <n v="45.66"/>
    <n v="3"/>
    <n v="0"/>
    <n v="22.3734"/>
    <x v="0"/>
  </r>
  <r>
    <n v="5197"/>
    <x v="2575"/>
    <s v="10/5/2014"/>
    <x v="8"/>
    <x v="1"/>
    <x v="482"/>
    <s v="Arianne Irving"/>
    <x v="0"/>
    <s v="United States"/>
    <s v="Kent"/>
    <x v="4"/>
    <n v="98031"/>
    <x v="1"/>
    <x v="439"/>
    <x v="1"/>
    <x v="12"/>
    <x v="439"/>
    <n v="158.13"/>
    <n v="3"/>
    <n v="0"/>
    <n v="77.483699999999999"/>
    <x v="3"/>
  </r>
  <r>
    <n v="5198"/>
    <x v="2575"/>
    <s v="10/5/2014"/>
    <x v="8"/>
    <x v="1"/>
    <x v="482"/>
    <s v="Arianne Irving"/>
    <x v="0"/>
    <s v="United States"/>
    <s v="Kent"/>
    <x v="4"/>
    <n v="98031"/>
    <x v="1"/>
    <x v="47"/>
    <x v="2"/>
    <x v="7"/>
    <x v="47"/>
    <n v="43.6"/>
    <n v="5"/>
    <n v="0.2"/>
    <n v="4.3600000000000003"/>
    <x v="3"/>
  </r>
  <r>
    <n v="5199"/>
    <x v="2576"/>
    <s v="3/3/2016"/>
    <x v="599"/>
    <x v="1"/>
    <x v="397"/>
    <s v="Alex Avila"/>
    <x v="0"/>
    <s v="United States"/>
    <s v="Round Rock"/>
    <x v="5"/>
    <n v="78664"/>
    <x v="2"/>
    <x v="1359"/>
    <x v="1"/>
    <x v="14"/>
    <x v="1345"/>
    <n v="3930.0720000000001"/>
    <n v="3"/>
    <n v="0.2"/>
    <n v="-786.01440000000002"/>
    <x v="3"/>
  </r>
  <r>
    <n v="5200"/>
    <x v="2576"/>
    <s v="3/3/2016"/>
    <x v="599"/>
    <x v="1"/>
    <x v="397"/>
    <s v="Alex Avila"/>
    <x v="0"/>
    <s v="United States"/>
    <s v="Round Rock"/>
    <x v="5"/>
    <n v="78664"/>
    <x v="2"/>
    <x v="1579"/>
    <x v="1"/>
    <x v="13"/>
    <x v="1570"/>
    <n v="2.3039999999999998"/>
    <n v="1"/>
    <n v="0.2"/>
    <n v="0.77759999999999996"/>
    <x v="3"/>
  </r>
  <r>
    <n v="5201"/>
    <x v="2576"/>
    <s v="3/3/2016"/>
    <x v="599"/>
    <x v="1"/>
    <x v="397"/>
    <s v="Alex Avila"/>
    <x v="0"/>
    <s v="United States"/>
    <s v="Round Rock"/>
    <x v="5"/>
    <n v="78664"/>
    <x v="2"/>
    <x v="1149"/>
    <x v="2"/>
    <x v="7"/>
    <x v="1137"/>
    <n v="431.976"/>
    <n v="3"/>
    <n v="0.2"/>
    <n v="32.398200000000003"/>
    <x v="3"/>
  </r>
  <r>
    <n v="5202"/>
    <x v="2576"/>
    <s v="3/3/2016"/>
    <x v="599"/>
    <x v="1"/>
    <x v="397"/>
    <s v="Alex Avila"/>
    <x v="0"/>
    <s v="United States"/>
    <s v="Round Rock"/>
    <x v="5"/>
    <n v="78664"/>
    <x v="2"/>
    <x v="540"/>
    <x v="2"/>
    <x v="11"/>
    <x v="540"/>
    <n v="41.72"/>
    <n v="7"/>
    <n v="0.2"/>
    <n v="5.7365000000000004"/>
    <x v="3"/>
  </r>
  <r>
    <n v="5203"/>
    <x v="2577"/>
    <s v="15/8/2015"/>
    <x v="811"/>
    <x v="1"/>
    <x v="681"/>
    <s v="Richard Eichhorn"/>
    <x v="0"/>
    <s v="United States"/>
    <s v="Oakland"/>
    <x v="1"/>
    <n v="94601"/>
    <x v="1"/>
    <x v="943"/>
    <x v="0"/>
    <x v="5"/>
    <x v="936"/>
    <n v="104.23"/>
    <n v="7"/>
    <n v="0"/>
    <n v="28.142099999999999"/>
    <x v="1"/>
  </r>
  <r>
    <n v="5204"/>
    <x v="2577"/>
    <s v="15/8/2015"/>
    <x v="811"/>
    <x v="1"/>
    <x v="681"/>
    <s v="Richard Eichhorn"/>
    <x v="0"/>
    <s v="United States"/>
    <s v="Oakland"/>
    <x v="1"/>
    <n v="94601"/>
    <x v="1"/>
    <x v="1247"/>
    <x v="1"/>
    <x v="4"/>
    <x v="1231"/>
    <n v="70.260000000000005"/>
    <n v="3"/>
    <n v="0"/>
    <n v="18.970199999999998"/>
    <x v="1"/>
  </r>
  <r>
    <n v="5205"/>
    <x v="2578"/>
    <s v="12/9/2015"/>
    <x v="629"/>
    <x v="1"/>
    <x v="612"/>
    <s v="Tamara Manning"/>
    <x v="0"/>
    <s v="United States"/>
    <s v="Auburn"/>
    <x v="15"/>
    <n v="13021"/>
    <x v="3"/>
    <x v="182"/>
    <x v="1"/>
    <x v="6"/>
    <x v="183"/>
    <n v="9.26"/>
    <n v="2"/>
    <n v="0"/>
    <n v="3.0558000000000001"/>
    <x v="5"/>
  </r>
  <r>
    <n v="5206"/>
    <x v="2578"/>
    <s v="12/9/2015"/>
    <x v="629"/>
    <x v="1"/>
    <x v="612"/>
    <s v="Tamara Manning"/>
    <x v="0"/>
    <s v="United States"/>
    <s v="Auburn"/>
    <x v="15"/>
    <n v="13021"/>
    <x v="3"/>
    <x v="45"/>
    <x v="1"/>
    <x v="4"/>
    <x v="45"/>
    <n v="105.98"/>
    <n v="2"/>
    <n v="0"/>
    <n v="4.2392000000000003"/>
    <x v="5"/>
  </r>
  <r>
    <n v="5207"/>
    <x v="2578"/>
    <s v="12/9/2015"/>
    <x v="629"/>
    <x v="1"/>
    <x v="612"/>
    <s v="Tamara Manning"/>
    <x v="0"/>
    <s v="United States"/>
    <s v="Auburn"/>
    <x v="15"/>
    <n v="13021"/>
    <x v="3"/>
    <x v="310"/>
    <x v="1"/>
    <x v="13"/>
    <x v="310"/>
    <n v="1.24"/>
    <n v="1"/>
    <n v="0"/>
    <n v="0.58279999999999998"/>
    <x v="5"/>
  </r>
  <r>
    <n v="5208"/>
    <x v="2578"/>
    <s v="12/9/2015"/>
    <x v="629"/>
    <x v="1"/>
    <x v="612"/>
    <s v="Tamara Manning"/>
    <x v="0"/>
    <s v="United States"/>
    <s v="Auburn"/>
    <x v="15"/>
    <n v="13021"/>
    <x v="3"/>
    <x v="254"/>
    <x v="1"/>
    <x v="2"/>
    <x v="255"/>
    <n v="20.7"/>
    <n v="2"/>
    <n v="0"/>
    <n v="9.9359999999999999"/>
    <x v="5"/>
  </r>
  <r>
    <n v="5209"/>
    <x v="2578"/>
    <s v="12/9/2015"/>
    <x v="629"/>
    <x v="1"/>
    <x v="612"/>
    <s v="Tamara Manning"/>
    <x v="0"/>
    <s v="United States"/>
    <s v="Auburn"/>
    <x v="15"/>
    <n v="13021"/>
    <x v="3"/>
    <x v="1010"/>
    <x v="1"/>
    <x v="10"/>
    <x v="1002"/>
    <n v="28.9"/>
    <n v="5"/>
    <n v="0"/>
    <n v="14.161"/>
    <x v="5"/>
  </r>
  <r>
    <n v="5210"/>
    <x v="2578"/>
    <s v="12/9/2015"/>
    <x v="629"/>
    <x v="1"/>
    <x v="612"/>
    <s v="Tamara Manning"/>
    <x v="0"/>
    <s v="United States"/>
    <s v="Auburn"/>
    <x v="15"/>
    <n v="13021"/>
    <x v="3"/>
    <x v="113"/>
    <x v="1"/>
    <x v="12"/>
    <x v="113"/>
    <n v="27.18"/>
    <n v="1"/>
    <n v="0"/>
    <n v="12.7746"/>
    <x v="5"/>
  </r>
  <r>
    <n v="5211"/>
    <x v="2579"/>
    <s v="12/1/2015"/>
    <x v="1125"/>
    <x v="1"/>
    <x v="453"/>
    <s v="Yana Sorensen"/>
    <x v="1"/>
    <s v="United States"/>
    <s v="Newark"/>
    <x v="13"/>
    <n v="19711"/>
    <x v="3"/>
    <x v="1449"/>
    <x v="1"/>
    <x v="4"/>
    <x v="1436"/>
    <n v="465.18"/>
    <n v="3"/>
    <n v="0"/>
    <n v="120.9468"/>
    <x v="5"/>
  </r>
  <r>
    <n v="5212"/>
    <x v="2580"/>
    <s v="12/5/2015"/>
    <x v="537"/>
    <x v="0"/>
    <x v="616"/>
    <s v="Annie Zypern"/>
    <x v="0"/>
    <s v="United States"/>
    <s v="New York City"/>
    <x v="15"/>
    <n v="10024"/>
    <x v="3"/>
    <x v="762"/>
    <x v="1"/>
    <x v="4"/>
    <x v="761"/>
    <n v="36.630000000000003"/>
    <n v="3"/>
    <n v="0"/>
    <n v="9.8901000000000003"/>
    <x v="1"/>
  </r>
  <r>
    <n v="5213"/>
    <x v="2581"/>
    <s v="26/9/2016"/>
    <x v="750"/>
    <x v="3"/>
    <x v="320"/>
    <s v="Chuck Magee"/>
    <x v="0"/>
    <s v="United States"/>
    <s v="Redlands"/>
    <x v="1"/>
    <n v="92374"/>
    <x v="1"/>
    <x v="456"/>
    <x v="1"/>
    <x v="4"/>
    <x v="457"/>
    <n v="51.45"/>
    <n v="3"/>
    <n v="0"/>
    <n v="13.891500000000001"/>
    <x v="7"/>
  </r>
  <r>
    <n v="5214"/>
    <x v="2581"/>
    <s v="26/9/2016"/>
    <x v="750"/>
    <x v="3"/>
    <x v="320"/>
    <s v="Chuck Magee"/>
    <x v="0"/>
    <s v="United States"/>
    <s v="Redlands"/>
    <x v="1"/>
    <n v="92374"/>
    <x v="1"/>
    <x v="948"/>
    <x v="1"/>
    <x v="2"/>
    <x v="941"/>
    <n v="7.83"/>
    <n v="3"/>
    <n v="0"/>
    <n v="3.6017999999999999"/>
    <x v="7"/>
  </r>
  <r>
    <n v="5215"/>
    <x v="2581"/>
    <s v="26/9/2016"/>
    <x v="750"/>
    <x v="3"/>
    <x v="320"/>
    <s v="Chuck Magee"/>
    <x v="0"/>
    <s v="United States"/>
    <s v="Redlands"/>
    <x v="1"/>
    <n v="92374"/>
    <x v="1"/>
    <x v="1658"/>
    <x v="1"/>
    <x v="6"/>
    <x v="1646"/>
    <n v="35.4"/>
    <n v="5"/>
    <n v="0"/>
    <n v="13.452"/>
    <x v="7"/>
  </r>
  <r>
    <n v="5216"/>
    <x v="2581"/>
    <s v="26/9/2016"/>
    <x v="750"/>
    <x v="3"/>
    <x v="320"/>
    <s v="Chuck Magee"/>
    <x v="0"/>
    <s v="United States"/>
    <s v="Redlands"/>
    <x v="1"/>
    <n v="92374"/>
    <x v="1"/>
    <x v="457"/>
    <x v="1"/>
    <x v="10"/>
    <x v="458"/>
    <n v="29.9"/>
    <n v="5"/>
    <n v="0"/>
    <n v="13.455"/>
    <x v="7"/>
  </r>
  <r>
    <n v="5217"/>
    <x v="2582"/>
    <s v="9/9/2017"/>
    <x v="17"/>
    <x v="1"/>
    <x v="677"/>
    <s v="Joy Bell-"/>
    <x v="0"/>
    <s v="United States"/>
    <s v="Roseville"/>
    <x v="12"/>
    <n v="48066"/>
    <x v="2"/>
    <x v="755"/>
    <x v="1"/>
    <x v="12"/>
    <x v="753"/>
    <n v="17.48"/>
    <n v="2"/>
    <n v="0"/>
    <n v="8.2156000000000002"/>
    <x v="5"/>
  </r>
  <r>
    <n v="5218"/>
    <x v="2583"/>
    <s v="15/4/2017"/>
    <x v="125"/>
    <x v="0"/>
    <x v="374"/>
    <s v="Noel Staavos"/>
    <x v="1"/>
    <s v="United States"/>
    <s v="Los Angeles"/>
    <x v="1"/>
    <n v="90049"/>
    <x v="1"/>
    <x v="145"/>
    <x v="1"/>
    <x v="10"/>
    <x v="146"/>
    <n v="79.14"/>
    <n v="3"/>
    <n v="0"/>
    <n v="36.404400000000003"/>
    <x v="4"/>
  </r>
  <r>
    <n v="5219"/>
    <x v="2584"/>
    <s v="10/6/2017"/>
    <x v="1055"/>
    <x v="1"/>
    <x v="18"/>
    <s v="Linda Cazamias"/>
    <x v="1"/>
    <s v="United States"/>
    <s v="New York City"/>
    <x v="15"/>
    <n v="10011"/>
    <x v="3"/>
    <x v="59"/>
    <x v="1"/>
    <x v="6"/>
    <x v="59"/>
    <n v="8.4"/>
    <n v="5"/>
    <n v="0"/>
    <n v="4.2"/>
    <x v="1"/>
  </r>
  <r>
    <n v="5220"/>
    <x v="2585"/>
    <s v="1/9/2017"/>
    <x v="153"/>
    <x v="3"/>
    <x v="222"/>
    <s v="Cynthia Arntzen"/>
    <x v="0"/>
    <s v="United States"/>
    <s v="Detroit"/>
    <x v="12"/>
    <n v="48205"/>
    <x v="2"/>
    <x v="1459"/>
    <x v="0"/>
    <x v="1"/>
    <x v="1445"/>
    <n v="498.26"/>
    <n v="7"/>
    <n v="0"/>
    <n v="134.53020000000001"/>
    <x v="7"/>
  </r>
  <r>
    <n v="5221"/>
    <x v="2586"/>
    <s v="14/6/2014"/>
    <x v="1126"/>
    <x v="1"/>
    <x v="676"/>
    <s v="Sharelle Roach"/>
    <x v="2"/>
    <s v="United States"/>
    <s v="Detroit"/>
    <x v="12"/>
    <n v="48234"/>
    <x v="2"/>
    <x v="1624"/>
    <x v="0"/>
    <x v="0"/>
    <x v="1614"/>
    <n v="212.94"/>
    <n v="3"/>
    <n v="0"/>
    <n v="57.4938"/>
    <x v="5"/>
  </r>
  <r>
    <n v="5222"/>
    <x v="2587"/>
    <s v="18/5/2017"/>
    <x v="843"/>
    <x v="0"/>
    <x v="452"/>
    <s v="Paul Prost"/>
    <x v="2"/>
    <s v="United States"/>
    <s v="Springfield"/>
    <x v="25"/>
    <n v="65807"/>
    <x v="2"/>
    <x v="1725"/>
    <x v="1"/>
    <x v="9"/>
    <x v="1712"/>
    <n v="706.86"/>
    <n v="7"/>
    <n v="0"/>
    <n v="197.92080000000001"/>
    <x v="1"/>
  </r>
  <r>
    <n v="5223"/>
    <x v="2587"/>
    <s v="18/5/2017"/>
    <x v="843"/>
    <x v="0"/>
    <x v="452"/>
    <s v="Paul Prost"/>
    <x v="2"/>
    <s v="United States"/>
    <s v="Springfield"/>
    <x v="25"/>
    <n v="65807"/>
    <x v="2"/>
    <x v="461"/>
    <x v="2"/>
    <x v="7"/>
    <x v="462"/>
    <n v="114.95"/>
    <n v="5"/>
    <n v="0"/>
    <n v="2.2989999999999999"/>
    <x v="1"/>
  </r>
  <r>
    <n v="5224"/>
    <x v="2587"/>
    <s v="18/5/2017"/>
    <x v="843"/>
    <x v="0"/>
    <x v="452"/>
    <s v="Paul Prost"/>
    <x v="2"/>
    <s v="United States"/>
    <s v="Springfield"/>
    <x v="25"/>
    <n v="65807"/>
    <x v="2"/>
    <x v="1488"/>
    <x v="1"/>
    <x v="8"/>
    <x v="1475"/>
    <n v="43.19"/>
    <n v="7"/>
    <n v="0"/>
    <n v="20.731200000000001"/>
    <x v="1"/>
  </r>
  <r>
    <n v="5225"/>
    <x v="2588"/>
    <s v="12/9/2017"/>
    <x v="31"/>
    <x v="0"/>
    <x v="622"/>
    <s v="John Murray"/>
    <x v="0"/>
    <s v="United States"/>
    <s v="Los Angeles"/>
    <x v="1"/>
    <n v="90036"/>
    <x v="1"/>
    <x v="417"/>
    <x v="1"/>
    <x v="10"/>
    <x v="417"/>
    <n v="166.44"/>
    <n v="3"/>
    <n v="0"/>
    <n v="79.891199999999998"/>
    <x v="3"/>
  </r>
  <r>
    <n v="5226"/>
    <x v="2589"/>
    <s v="21/6/2016"/>
    <x v="674"/>
    <x v="1"/>
    <x v="548"/>
    <s v="Adam Shillingsburg"/>
    <x v="0"/>
    <s v="United States"/>
    <s v="New York City"/>
    <x v="15"/>
    <n v="10011"/>
    <x v="3"/>
    <x v="1316"/>
    <x v="1"/>
    <x v="8"/>
    <x v="1302"/>
    <n v="36.56"/>
    <n v="5"/>
    <n v="0.2"/>
    <n v="12.795999999999999"/>
    <x v="3"/>
  </r>
  <r>
    <n v="5227"/>
    <x v="2589"/>
    <s v="21/6/2016"/>
    <x v="674"/>
    <x v="1"/>
    <x v="548"/>
    <s v="Adam Shillingsburg"/>
    <x v="0"/>
    <s v="United States"/>
    <s v="New York City"/>
    <x v="15"/>
    <n v="10011"/>
    <x v="3"/>
    <x v="1561"/>
    <x v="1"/>
    <x v="8"/>
    <x v="1551"/>
    <n v="186.14400000000001"/>
    <n v="6"/>
    <n v="0.2"/>
    <n v="60.4968"/>
    <x v="3"/>
  </r>
  <r>
    <n v="5228"/>
    <x v="2589"/>
    <s v="21/6/2016"/>
    <x v="674"/>
    <x v="1"/>
    <x v="548"/>
    <s v="Adam Shillingsburg"/>
    <x v="0"/>
    <s v="United States"/>
    <s v="New York City"/>
    <x v="15"/>
    <n v="10011"/>
    <x v="3"/>
    <x v="587"/>
    <x v="0"/>
    <x v="0"/>
    <x v="587"/>
    <n v="353.56799999999998"/>
    <n v="2"/>
    <n v="0.2"/>
    <n v="-44.195999999999998"/>
    <x v="3"/>
  </r>
  <r>
    <n v="5229"/>
    <x v="2590"/>
    <s v="26/11/2014"/>
    <x v="34"/>
    <x v="1"/>
    <x v="60"/>
    <s v="Lindsay Shagiari"/>
    <x v="2"/>
    <s v="United States"/>
    <s v="San Francisco"/>
    <x v="1"/>
    <n v="94109"/>
    <x v="1"/>
    <x v="1522"/>
    <x v="1"/>
    <x v="10"/>
    <x v="1509"/>
    <n v="81.98"/>
    <n v="2"/>
    <n v="0"/>
    <n v="40.170200000000001"/>
    <x v="3"/>
  </r>
  <r>
    <n v="5230"/>
    <x v="2591"/>
    <s v="19/3/2017"/>
    <x v="782"/>
    <x v="0"/>
    <x v="193"/>
    <s v="Sue Ann Reed"/>
    <x v="0"/>
    <s v="United States"/>
    <s v="Fresno"/>
    <x v="1"/>
    <n v="93727"/>
    <x v="1"/>
    <x v="1316"/>
    <x v="1"/>
    <x v="8"/>
    <x v="1302"/>
    <n v="14.624000000000001"/>
    <n v="2"/>
    <n v="0.2"/>
    <n v="5.1184000000000003"/>
    <x v="0"/>
  </r>
  <r>
    <n v="5231"/>
    <x v="2591"/>
    <s v="19/3/2017"/>
    <x v="782"/>
    <x v="0"/>
    <x v="193"/>
    <s v="Sue Ann Reed"/>
    <x v="0"/>
    <s v="United States"/>
    <s v="Fresno"/>
    <x v="1"/>
    <n v="93727"/>
    <x v="1"/>
    <x v="616"/>
    <x v="0"/>
    <x v="3"/>
    <x v="616"/>
    <n v="697.16"/>
    <n v="5"/>
    <n v="0.2"/>
    <n v="8.7144999999999992"/>
    <x v="0"/>
  </r>
  <r>
    <n v="5232"/>
    <x v="2591"/>
    <s v="19/3/2017"/>
    <x v="782"/>
    <x v="0"/>
    <x v="193"/>
    <s v="Sue Ann Reed"/>
    <x v="0"/>
    <s v="United States"/>
    <s v="Fresno"/>
    <x v="1"/>
    <n v="93727"/>
    <x v="1"/>
    <x v="1435"/>
    <x v="0"/>
    <x v="5"/>
    <x v="1423"/>
    <n v="30.93"/>
    <n v="1"/>
    <n v="0"/>
    <n v="12.6813"/>
    <x v="0"/>
  </r>
  <r>
    <n v="5233"/>
    <x v="2591"/>
    <s v="19/3/2017"/>
    <x v="782"/>
    <x v="0"/>
    <x v="193"/>
    <s v="Sue Ann Reed"/>
    <x v="0"/>
    <s v="United States"/>
    <s v="Fresno"/>
    <x v="1"/>
    <n v="93727"/>
    <x v="1"/>
    <x v="185"/>
    <x v="1"/>
    <x v="8"/>
    <x v="186"/>
    <n v="27.495999999999999"/>
    <n v="7"/>
    <n v="0.2"/>
    <n v="9.2798999999999996"/>
    <x v="0"/>
  </r>
  <r>
    <n v="5234"/>
    <x v="2592"/>
    <s v="18/10/2014"/>
    <x v="657"/>
    <x v="1"/>
    <x v="624"/>
    <s v="Luke Schmidt"/>
    <x v="1"/>
    <s v="United States"/>
    <s v="Texarkana"/>
    <x v="36"/>
    <n v="71854"/>
    <x v="0"/>
    <x v="1719"/>
    <x v="0"/>
    <x v="1"/>
    <x v="1706"/>
    <n v="605.34"/>
    <n v="6"/>
    <n v="0"/>
    <n v="145.2816"/>
    <x v="1"/>
  </r>
  <r>
    <n v="5235"/>
    <x v="2593"/>
    <s v="22/8/2017"/>
    <x v="176"/>
    <x v="2"/>
    <x v="746"/>
    <s v="Tony Molinari"/>
    <x v="0"/>
    <s v="United States"/>
    <s v="San Francisco"/>
    <x v="1"/>
    <n v="94110"/>
    <x v="1"/>
    <x v="114"/>
    <x v="0"/>
    <x v="3"/>
    <x v="114"/>
    <n v="210.00800000000001"/>
    <n v="1"/>
    <n v="0.2"/>
    <n v="2.6251000000000002"/>
    <x v="6"/>
  </r>
  <r>
    <n v="5236"/>
    <x v="2594"/>
    <s v="19/11/2016"/>
    <x v="407"/>
    <x v="2"/>
    <x v="640"/>
    <s v="Tim Taslimi"/>
    <x v="1"/>
    <s v="United States"/>
    <s v="Indianapolis"/>
    <x v="14"/>
    <n v="46203"/>
    <x v="2"/>
    <x v="1549"/>
    <x v="1"/>
    <x v="9"/>
    <x v="1537"/>
    <n v="54.96"/>
    <n v="3"/>
    <n v="0"/>
    <n v="15.9384"/>
    <x v="0"/>
  </r>
  <r>
    <n v="5237"/>
    <x v="2595"/>
    <s v="20/9/2014"/>
    <x v="131"/>
    <x v="1"/>
    <x v="35"/>
    <s v="Duane Noonan"/>
    <x v="0"/>
    <s v="United States"/>
    <s v="Columbia"/>
    <x v="39"/>
    <n v="21044"/>
    <x v="3"/>
    <x v="859"/>
    <x v="0"/>
    <x v="5"/>
    <x v="853"/>
    <n v="164.22"/>
    <n v="3"/>
    <n v="0"/>
    <n v="50.908200000000001"/>
    <x v="1"/>
  </r>
  <r>
    <n v="5238"/>
    <x v="2595"/>
    <s v="20/9/2014"/>
    <x v="131"/>
    <x v="1"/>
    <x v="35"/>
    <s v="Duane Noonan"/>
    <x v="0"/>
    <s v="United States"/>
    <s v="Columbia"/>
    <x v="39"/>
    <n v="21044"/>
    <x v="3"/>
    <x v="430"/>
    <x v="0"/>
    <x v="0"/>
    <x v="430"/>
    <n v="362.94"/>
    <n v="3"/>
    <n v="0"/>
    <n v="36.293999999999997"/>
    <x v="1"/>
  </r>
  <r>
    <n v="5239"/>
    <x v="2595"/>
    <s v="20/9/2014"/>
    <x v="131"/>
    <x v="1"/>
    <x v="35"/>
    <s v="Duane Noonan"/>
    <x v="0"/>
    <s v="United States"/>
    <s v="Columbia"/>
    <x v="39"/>
    <n v="21044"/>
    <x v="3"/>
    <x v="246"/>
    <x v="2"/>
    <x v="11"/>
    <x v="247"/>
    <n v="59.98"/>
    <n v="2"/>
    <n v="0"/>
    <n v="26.391200000000001"/>
    <x v="1"/>
  </r>
  <r>
    <n v="5240"/>
    <x v="2596"/>
    <s v="11/9/2016"/>
    <x v="106"/>
    <x v="1"/>
    <x v="686"/>
    <s v="Eugene Barchas"/>
    <x v="0"/>
    <s v="United States"/>
    <s v="San Jose"/>
    <x v="1"/>
    <n v="95123"/>
    <x v="1"/>
    <x v="16"/>
    <x v="1"/>
    <x v="4"/>
    <x v="16"/>
    <n v="332.94"/>
    <n v="3"/>
    <n v="0"/>
    <n v="6.6588000000000003"/>
    <x v="5"/>
  </r>
  <r>
    <n v="5241"/>
    <x v="2596"/>
    <s v="11/9/2016"/>
    <x v="106"/>
    <x v="1"/>
    <x v="686"/>
    <s v="Eugene Barchas"/>
    <x v="0"/>
    <s v="United States"/>
    <s v="San Jose"/>
    <x v="1"/>
    <n v="95123"/>
    <x v="1"/>
    <x v="444"/>
    <x v="1"/>
    <x v="8"/>
    <x v="444"/>
    <n v="39.872"/>
    <n v="2"/>
    <n v="0.2"/>
    <n v="12.958399999999999"/>
    <x v="5"/>
  </r>
  <r>
    <n v="5242"/>
    <x v="2597"/>
    <s v="23/9/2016"/>
    <x v="750"/>
    <x v="0"/>
    <x v="698"/>
    <s v="Candace McMahon"/>
    <x v="1"/>
    <s v="United States"/>
    <s v="Seattle"/>
    <x v="4"/>
    <n v="98115"/>
    <x v="1"/>
    <x v="1726"/>
    <x v="1"/>
    <x v="14"/>
    <x v="1713"/>
    <n v="13.68"/>
    <n v="2"/>
    <n v="0"/>
    <n v="3.6936"/>
    <x v="0"/>
  </r>
  <r>
    <n v="5243"/>
    <x v="2598"/>
    <s v="4/8/2017"/>
    <x v="527"/>
    <x v="1"/>
    <x v="447"/>
    <s v="Harry Marie"/>
    <x v="1"/>
    <s v="United States"/>
    <s v="Carrollton"/>
    <x v="5"/>
    <n v="75007"/>
    <x v="2"/>
    <x v="555"/>
    <x v="1"/>
    <x v="8"/>
    <x v="554"/>
    <n v="3.3180000000000001"/>
    <n v="3"/>
    <n v="0.8"/>
    <n v="-5.6406000000000001"/>
    <x v="1"/>
  </r>
  <r>
    <n v="5244"/>
    <x v="2599"/>
    <s v="25/7/2016"/>
    <x v="1050"/>
    <x v="2"/>
    <x v="454"/>
    <s v="Katherine Murray"/>
    <x v="2"/>
    <s v="United States"/>
    <s v="Arlington"/>
    <x v="17"/>
    <n v="22204"/>
    <x v="0"/>
    <x v="864"/>
    <x v="1"/>
    <x v="8"/>
    <x v="858"/>
    <n v="10.44"/>
    <n v="1"/>
    <n v="0"/>
    <n v="4.8023999999999996"/>
    <x v="6"/>
  </r>
  <r>
    <n v="5245"/>
    <x v="2600"/>
    <s v="2/8/2016"/>
    <x v="716"/>
    <x v="0"/>
    <x v="292"/>
    <s v="Barry Französisch"/>
    <x v="1"/>
    <s v="United States"/>
    <s v="Los Angeles"/>
    <x v="1"/>
    <n v="90032"/>
    <x v="1"/>
    <x v="1727"/>
    <x v="0"/>
    <x v="3"/>
    <x v="1714"/>
    <n v="136.464"/>
    <n v="2"/>
    <n v="0.2"/>
    <n v="15.3522"/>
    <x v="4"/>
  </r>
  <r>
    <n v="5246"/>
    <x v="2600"/>
    <s v="2/8/2016"/>
    <x v="716"/>
    <x v="0"/>
    <x v="292"/>
    <s v="Barry Französisch"/>
    <x v="1"/>
    <s v="United States"/>
    <s v="Los Angeles"/>
    <x v="1"/>
    <n v="90032"/>
    <x v="1"/>
    <x v="192"/>
    <x v="2"/>
    <x v="7"/>
    <x v="193"/>
    <n v="333.57600000000002"/>
    <n v="3"/>
    <n v="0.2"/>
    <n v="33.357599999999998"/>
    <x v="4"/>
  </r>
  <r>
    <n v="5247"/>
    <x v="2600"/>
    <s v="2/8/2016"/>
    <x v="716"/>
    <x v="0"/>
    <x v="292"/>
    <s v="Barry Französisch"/>
    <x v="1"/>
    <s v="United States"/>
    <s v="Los Angeles"/>
    <x v="1"/>
    <n v="90032"/>
    <x v="1"/>
    <x v="460"/>
    <x v="1"/>
    <x v="8"/>
    <x v="461"/>
    <n v="12.544"/>
    <n v="2"/>
    <n v="0.2"/>
    <n v="4.7039999999999997"/>
    <x v="4"/>
  </r>
  <r>
    <n v="5248"/>
    <x v="2601"/>
    <s v="21/5/2015"/>
    <x v="673"/>
    <x v="1"/>
    <x v="32"/>
    <s v="Joel Eaton"/>
    <x v="0"/>
    <s v="United States"/>
    <s v="Frankfort"/>
    <x v="10"/>
    <n v="60423"/>
    <x v="2"/>
    <x v="95"/>
    <x v="1"/>
    <x v="9"/>
    <x v="95"/>
    <n v="20.768000000000001"/>
    <n v="8"/>
    <n v="0.8"/>
    <n v="-52.958399999999997"/>
    <x v="5"/>
  </r>
  <r>
    <n v="5249"/>
    <x v="2602"/>
    <s v="3/11/2017"/>
    <x v="133"/>
    <x v="0"/>
    <x v="412"/>
    <s v="Eva Jacobs"/>
    <x v="0"/>
    <s v="United States"/>
    <s v="Seattle"/>
    <x v="4"/>
    <n v="98105"/>
    <x v="1"/>
    <x v="174"/>
    <x v="2"/>
    <x v="11"/>
    <x v="175"/>
    <n v="43.5"/>
    <n v="3"/>
    <n v="0"/>
    <n v="10.875"/>
    <x v="4"/>
  </r>
  <r>
    <n v="5250"/>
    <x v="2603"/>
    <s v="16/4/2015"/>
    <x v="419"/>
    <x v="1"/>
    <x v="272"/>
    <s v="Brad Norvell"/>
    <x v="1"/>
    <s v="United States"/>
    <s v="Philadelphia"/>
    <x v="9"/>
    <n v="19143"/>
    <x v="3"/>
    <x v="1328"/>
    <x v="1"/>
    <x v="13"/>
    <x v="128"/>
    <n v="12.576000000000001"/>
    <n v="4"/>
    <n v="0.2"/>
    <n v="4.0872000000000002"/>
    <x v="3"/>
  </r>
  <r>
    <n v="5251"/>
    <x v="2604"/>
    <s v="12/12/2016"/>
    <x v="1063"/>
    <x v="1"/>
    <x v="685"/>
    <s v="Erin Creighton"/>
    <x v="0"/>
    <s v="United States"/>
    <s v="Columbus"/>
    <x v="32"/>
    <n v="31907"/>
    <x v="0"/>
    <x v="959"/>
    <x v="2"/>
    <x v="11"/>
    <x v="952"/>
    <n v="249.95"/>
    <n v="5"/>
    <n v="0"/>
    <n v="19.995999999999999"/>
    <x v="5"/>
  </r>
  <r>
    <n v="5252"/>
    <x v="2604"/>
    <s v="12/12/2016"/>
    <x v="1063"/>
    <x v="1"/>
    <x v="685"/>
    <s v="Erin Creighton"/>
    <x v="0"/>
    <s v="United States"/>
    <s v="Columbus"/>
    <x v="32"/>
    <n v="31907"/>
    <x v="0"/>
    <x v="1493"/>
    <x v="1"/>
    <x v="10"/>
    <x v="1481"/>
    <n v="49.12"/>
    <n v="4"/>
    <n v="0"/>
    <n v="23.086400000000001"/>
    <x v="5"/>
  </r>
  <r>
    <n v="5253"/>
    <x v="2605"/>
    <s v="30/10/2015"/>
    <x v="450"/>
    <x v="2"/>
    <x v="627"/>
    <s v="Thomas Thornton"/>
    <x v="0"/>
    <s v="United States"/>
    <s v="Virginia Beach"/>
    <x v="17"/>
    <n v="23464"/>
    <x v="0"/>
    <x v="1306"/>
    <x v="1"/>
    <x v="9"/>
    <x v="1291"/>
    <n v="182.91"/>
    <n v="3"/>
    <n v="0"/>
    <n v="53.043900000000001"/>
    <x v="0"/>
  </r>
  <r>
    <n v="5254"/>
    <x v="2606"/>
    <s v="7/3/2014"/>
    <x v="1127"/>
    <x v="0"/>
    <x v="472"/>
    <s v="Nora Pelletier"/>
    <x v="2"/>
    <s v="United States"/>
    <s v="Des Moines"/>
    <x v="4"/>
    <n v="98198"/>
    <x v="1"/>
    <x v="1080"/>
    <x v="1"/>
    <x v="8"/>
    <x v="1070"/>
    <n v="107.648"/>
    <n v="2"/>
    <n v="0.2"/>
    <n v="33.64"/>
    <x v="1"/>
  </r>
  <r>
    <n v="5255"/>
    <x v="2607"/>
    <s v="5/3/2015"/>
    <x v="437"/>
    <x v="0"/>
    <x v="124"/>
    <s v="Alan Haines"/>
    <x v="1"/>
    <s v="United States"/>
    <s v="Bethlehem"/>
    <x v="9"/>
    <n v="18018"/>
    <x v="3"/>
    <x v="474"/>
    <x v="0"/>
    <x v="1"/>
    <x v="475"/>
    <n v="99.372"/>
    <n v="2"/>
    <n v="0.3"/>
    <n v="-7.0979999999999999"/>
    <x v="4"/>
  </r>
  <r>
    <n v="5256"/>
    <x v="2607"/>
    <s v="5/3/2015"/>
    <x v="437"/>
    <x v="0"/>
    <x v="124"/>
    <s v="Alan Haines"/>
    <x v="1"/>
    <s v="United States"/>
    <s v="Bethlehem"/>
    <x v="9"/>
    <n v="18018"/>
    <x v="3"/>
    <x v="1478"/>
    <x v="0"/>
    <x v="5"/>
    <x v="1465"/>
    <n v="33.567999999999998"/>
    <n v="2"/>
    <n v="0.2"/>
    <n v="-5.4547999999999996"/>
    <x v="4"/>
  </r>
  <r>
    <n v="5257"/>
    <x v="2608"/>
    <s v="8/8/2016"/>
    <x v="1128"/>
    <x v="1"/>
    <x v="230"/>
    <s v="Charles Crestani"/>
    <x v="0"/>
    <s v="United States"/>
    <s v="Oklahoma City"/>
    <x v="26"/>
    <n v="73120"/>
    <x v="2"/>
    <x v="1436"/>
    <x v="1"/>
    <x v="10"/>
    <x v="1424"/>
    <n v="10.56"/>
    <n v="2"/>
    <n v="0"/>
    <n v="4.7519999999999998"/>
    <x v="5"/>
  </r>
  <r>
    <n v="5258"/>
    <x v="2609"/>
    <s v="3/1/2017"/>
    <x v="1129"/>
    <x v="1"/>
    <x v="111"/>
    <s v="Delfina Latchford"/>
    <x v="0"/>
    <s v="United States"/>
    <s v="Rancho Cucamonga"/>
    <x v="1"/>
    <n v="91730"/>
    <x v="1"/>
    <x v="832"/>
    <x v="1"/>
    <x v="10"/>
    <x v="827"/>
    <n v="38.880000000000003"/>
    <n v="6"/>
    <n v="0"/>
    <n v="18.662400000000002"/>
    <x v="3"/>
  </r>
  <r>
    <n v="5259"/>
    <x v="2610"/>
    <s v="9/10/2017"/>
    <x v="768"/>
    <x v="2"/>
    <x v="190"/>
    <s v="Xylona Preis"/>
    <x v="0"/>
    <s v="United States"/>
    <s v="Los Angeles"/>
    <x v="1"/>
    <n v="90032"/>
    <x v="1"/>
    <x v="728"/>
    <x v="1"/>
    <x v="10"/>
    <x v="727"/>
    <n v="35.200000000000003"/>
    <n v="5"/>
    <n v="0"/>
    <n v="16.544"/>
    <x v="4"/>
  </r>
  <r>
    <n v="5260"/>
    <x v="2611"/>
    <s v="20/10/2017"/>
    <x v="215"/>
    <x v="1"/>
    <x v="15"/>
    <s v="Matt Abelman"/>
    <x v="2"/>
    <s v="United States"/>
    <s v="Philadelphia"/>
    <x v="9"/>
    <n v="19120"/>
    <x v="3"/>
    <x v="640"/>
    <x v="1"/>
    <x v="10"/>
    <x v="640"/>
    <n v="45.527999999999999"/>
    <n v="3"/>
    <n v="0.2"/>
    <n v="15.934799999999999"/>
    <x v="5"/>
  </r>
  <r>
    <n v="5261"/>
    <x v="2612"/>
    <s v="7/9/2014"/>
    <x v="793"/>
    <x v="2"/>
    <x v="449"/>
    <s v="Sam Zeldin"/>
    <x v="2"/>
    <s v="United States"/>
    <s v="Houston"/>
    <x v="5"/>
    <n v="77036"/>
    <x v="2"/>
    <x v="1361"/>
    <x v="2"/>
    <x v="7"/>
    <x v="1347"/>
    <n v="196.77600000000001"/>
    <n v="3"/>
    <n v="0.2"/>
    <n v="14.7582"/>
    <x v="0"/>
  </r>
  <r>
    <n v="5262"/>
    <x v="2612"/>
    <s v="7/9/2014"/>
    <x v="793"/>
    <x v="2"/>
    <x v="449"/>
    <s v="Sam Zeldin"/>
    <x v="2"/>
    <s v="United States"/>
    <s v="Houston"/>
    <x v="5"/>
    <n v="77036"/>
    <x v="2"/>
    <x v="347"/>
    <x v="1"/>
    <x v="8"/>
    <x v="347"/>
    <n v="2.92"/>
    <n v="2"/>
    <n v="0.8"/>
    <n v="-4.8179999999999996"/>
    <x v="0"/>
  </r>
  <r>
    <n v="5263"/>
    <x v="2612"/>
    <s v="7/9/2014"/>
    <x v="793"/>
    <x v="2"/>
    <x v="449"/>
    <s v="Sam Zeldin"/>
    <x v="2"/>
    <s v="United States"/>
    <s v="Houston"/>
    <x v="5"/>
    <n v="77036"/>
    <x v="2"/>
    <x v="738"/>
    <x v="0"/>
    <x v="3"/>
    <x v="737"/>
    <n v="200.79499999999999"/>
    <n v="1"/>
    <n v="0.3"/>
    <n v="-22.948"/>
    <x v="0"/>
  </r>
  <r>
    <n v="5264"/>
    <x v="2612"/>
    <s v="7/9/2014"/>
    <x v="793"/>
    <x v="2"/>
    <x v="449"/>
    <s v="Sam Zeldin"/>
    <x v="2"/>
    <s v="United States"/>
    <s v="Houston"/>
    <x v="5"/>
    <n v="77036"/>
    <x v="2"/>
    <x v="1207"/>
    <x v="2"/>
    <x v="11"/>
    <x v="1192"/>
    <n v="46.688000000000002"/>
    <n v="4"/>
    <n v="0.2"/>
    <n v="-2.9180000000000001"/>
    <x v="0"/>
  </r>
  <r>
    <n v="5265"/>
    <x v="2612"/>
    <s v="7/9/2014"/>
    <x v="793"/>
    <x v="2"/>
    <x v="449"/>
    <s v="Sam Zeldin"/>
    <x v="2"/>
    <s v="United States"/>
    <s v="Houston"/>
    <x v="5"/>
    <n v="77036"/>
    <x v="2"/>
    <x v="1583"/>
    <x v="1"/>
    <x v="6"/>
    <x v="1574"/>
    <n v="21.864000000000001"/>
    <n v="3"/>
    <n v="0.2"/>
    <n v="3.5529000000000002"/>
    <x v="0"/>
  </r>
  <r>
    <n v="5266"/>
    <x v="2613"/>
    <s v="30/9/2017"/>
    <x v="914"/>
    <x v="2"/>
    <x v="688"/>
    <s v="Cari Sayre"/>
    <x v="1"/>
    <s v="United States"/>
    <s v="Seattle"/>
    <x v="4"/>
    <n v="98103"/>
    <x v="1"/>
    <x v="1017"/>
    <x v="1"/>
    <x v="10"/>
    <x v="1008"/>
    <n v="11.76"/>
    <n v="2"/>
    <n v="0"/>
    <n v="5.7624000000000004"/>
    <x v="0"/>
  </r>
  <r>
    <n v="5267"/>
    <x v="2613"/>
    <s v="30/9/2017"/>
    <x v="914"/>
    <x v="2"/>
    <x v="688"/>
    <s v="Cari Sayre"/>
    <x v="1"/>
    <s v="United States"/>
    <s v="Seattle"/>
    <x v="4"/>
    <n v="98103"/>
    <x v="1"/>
    <x v="1558"/>
    <x v="1"/>
    <x v="10"/>
    <x v="1547"/>
    <n v="167.94"/>
    <n v="3"/>
    <n v="0"/>
    <n v="82.290599999999998"/>
    <x v="0"/>
  </r>
  <r>
    <n v="5268"/>
    <x v="2613"/>
    <s v="30/9/2017"/>
    <x v="914"/>
    <x v="2"/>
    <x v="688"/>
    <s v="Cari Sayre"/>
    <x v="1"/>
    <s v="United States"/>
    <s v="Seattle"/>
    <x v="4"/>
    <n v="98103"/>
    <x v="1"/>
    <x v="1034"/>
    <x v="1"/>
    <x v="9"/>
    <x v="1025"/>
    <n v="3.89"/>
    <n v="1"/>
    <n v="0"/>
    <n v="1.0114000000000001"/>
    <x v="0"/>
  </r>
  <r>
    <n v="5269"/>
    <x v="2614"/>
    <s v="16/11/2017"/>
    <x v="410"/>
    <x v="1"/>
    <x v="414"/>
    <s v="Mick Hernandez"/>
    <x v="2"/>
    <s v="United States"/>
    <s v="Yonkers"/>
    <x v="15"/>
    <n v="10701"/>
    <x v="3"/>
    <x v="1728"/>
    <x v="2"/>
    <x v="15"/>
    <x v="1715"/>
    <n v="52.44"/>
    <n v="4"/>
    <n v="0"/>
    <n v="24.122399999999999"/>
    <x v="3"/>
  </r>
  <r>
    <n v="5270"/>
    <x v="2615"/>
    <s v="11/9/2017"/>
    <x v="218"/>
    <x v="3"/>
    <x v="90"/>
    <s v="Cassandra Brandow"/>
    <x v="0"/>
    <s v="United States"/>
    <s v="San Francisco"/>
    <x v="1"/>
    <n v="94110"/>
    <x v="1"/>
    <x v="74"/>
    <x v="0"/>
    <x v="5"/>
    <x v="74"/>
    <n v="32.36"/>
    <n v="4"/>
    <n v="0"/>
    <n v="11.6496"/>
    <x v="7"/>
  </r>
  <r>
    <n v="5271"/>
    <x v="2615"/>
    <s v="11/9/2017"/>
    <x v="218"/>
    <x v="3"/>
    <x v="90"/>
    <s v="Cassandra Brandow"/>
    <x v="0"/>
    <s v="United States"/>
    <s v="San Francisco"/>
    <x v="1"/>
    <n v="94110"/>
    <x v="1"/>
    <x v="723"/>
    <x v="1"/>
    <x v="9"/>
    <x v="722"/>
    <n v="406.6"/>
    <n v="5"/>
    <n v="0"/>
    <n v="113.848"/>
    <x v="7"/>
  </r>
  <r>
    <n v="5272"/>
    <x v="2616"/>
    <s v="16/1/2017"/>
    <x v="1019"/>
    <x v="3"/>
    <x v="705"/>
    <s v="Jack O'Briant"/>
    <x v="1"/>
    <s v="United States"/>
    <s v="Los Angeles"/>
    <x v="1"/>
    <n v="90008"/>
    <x v="1"/>
    <x v="5"/>
    <x v="0"/>
    <x v="5"/>
    <x v="5"/>
    <n v="27.92"/>
    <n v="4"/>
    <n v="0"/>
    <n v="8.0968"/>
    <x v="7"/>
  </r>
  <r>
    <n v="5273"/>
    <x v="2616"/>
    <s v="16/1/2017"/>
    <x v="1019"/>
    <x v="3"/>
    <x v="705"/>
    <s v="Jack O'Briant"/>
    <x v="1"/>
    <s v="United States"/>
    <s v="Los Angeles"/>
    <x v="1"/>
    <n v="90008"/>
    <x v="1"/>
    <x v="719"/>
    <x v="0"/>
    <x v="3"/>
    <x v="718"/>
    <n v="399.67200000000003"/>
    <n v="7"/>
    <n v="0.2"/>
    <n v="-14.9877"/>
    <x v="7"/>
  </r>
  <r>
    <n v="5274"/>
    <x v="2617"/>
    <s v="26/11/2016"/>
    <x v="533"/>
    <x v="2"/>
    <x v="50"/>
    <s v="Pete Armstrong"/>
    <x v="2"/>
    <s v="United States"/>
    <s v="Miami"/>
    <x v="2"/>
    <n v="33142"/>
    <x v="0"/>
    <x v="744"/>
    <x v="1"/>
    <x v="8"/>
    <x v="742"/>
    <n v="3.7440000000000002"/>
    <n v="4"/>
    <n v="0.7"/>
    <n v="-2.6208"/>
    <x v="0"/>
  </r>
  <r>
    <n v="5275"/>
    <x v="2618"/>
    <s v="7/11/2015"/>
    <x v="217"/>
    <x v="0"/>
    <x v="647"/>
    <s v="Stewart Visinsky"/>
    <x v="0"/>
    <s v="United States"/>
    <s v="Burlington"/>
    <x v="42"/>
    <s v="05408"/>
    <x v="3"/>
    <x v="467"/>
    <x v="0"/>
    <x v="1"/>
    <x v="468"/>
    <n v="715.2"/>
    <n v="3"/>
    <n v="0"/>
    <n v="178.8"/>
    <x v="4"/>
  </r>
  <r>
    <n v="5276"/>
    <x v="2619"/>
    <s v="14/12/2017"/>
    <x v="404"/>
    <x v="1"/>
    <x v="126"/>
    <s v="Kelly Lampkin"/>
    <x v="1"/>
    <s v="United States"/>
    <s v="Fayetteville"/>
    <x v="36"/>
    <n v="72701"/>
    <x v="0"/>
    <x v="240"/>
    <x v="2"/>
    <x v="11"/>
    <x v="241"/>
    <n v="159.80000000000001"/>
    <n v="4"/>
    <n v="0"/>
    <n v="70.311999999999998"/>
    <x v="5"/>
  </r>
  <r>
    <n v="5277"/>
    <x v="2619"/>
    <s v="14/12/2017"/>
    <x v="404"/>
    <x v="1"/>
    <x v="126"/>
    <s v="Kelly Lampkin"/>
    <x v="1"/>
    <s v="United States"/>
    <s v="Fayetteville"/>
    <x v="36"/>
    <n v="72701"/>
    <x v="0"/>
    <x v="1044"/>
    <x v="2"/>
    <x v="11"/>
    <x v="1033"/>
    <n v="44.75"/>
    <n v="5"/>
    <n v="0"/>
    <n v="8.5024999999999995"/>
    <x v="5"/>
  </r>
  <r>
    <n v="5278"/>
    <x v="2620"/>
    <s v="13/9/2014"/>
    <x v="101"/>
    <x v="1"/>
    <x v="604"/>
    <s v="Becky Castell"/>
    <x v="2"/>
    <s v="United States"/>
    <s v="Odessa"/>
    <x v="5"/>
    <n v="79762"/>
    <x v="2"/>
    <x v="167"/>
    <x v="0"/>
    <x v="1"/>
    <x v="168"/>
    <n v="340.11599999999999"/>
    <n v="6"/>
    <n v="0.3"/>
    <n v="-9.7175999999999991"/>
    <x v="1"/>
  </r>
  <r>
    <n v="5279"/>
    <x v="2621"/>
    <s v="7/12/2014"/>
    <x v="623"/>
    <x v="1"/>
    <x v="138"/>
    <s v="Patrick O'Brill"/>
    <x v="0"/>
    <s v="United States"/>
    <s v="Virginia Beach"/>
    <x v="17"/>
    <n v="23464"/>
    <x v="0"/>
    <x v="954"/>
    <x v="1"/>
    <x v="10"/>
    <x v="947"/>
    <n v="105.52"/>
    <n v="4"/>
    <n v="0"/>
    <n v="48.539200000000001"/>
    <x v="5"/>
  </r>
  <r>
    <n v="5280"/>
    <x v="2622"/>
    <s v="7/9/2017"/>
    <x v="218"/>
    <x v="1"/>
    <x v="165"/>
    <s v="Anna Gayman"/>
    <x v="0"/>
    <s v="United States"/>
    <s v="Milwaukee"/>
    <x v="6"/>
    <n v="53209"/>
    <x v="2"/>
    <x v="1556"/>
    <x v="2"/>
    <x v="11"/>
    <x v="1545"/>
    <n v="13.48"/>
    <n v="1"/>
    <n v="0"/>
    <n v="1.8872"/>
    <x v="1"/>
  </r>
  <r>
    <n v="5281"/>
    <x v="2623"/>
    <s v="7/10/2017"/>
    <x v="737"/>
    <x v="1"/>
    <x v="203"/>
    <s v="Dean Braden"/>
    <x v="0"/>
    <s v="United States"/>
    <s v="Detroit"/>
    <x v="12"/>
    <n v="48234"/>
    <x v="2"/>
    <x v="1354"/>
    <x v="1"/>
    <x v="4"/>
    <x v="1340"/>
    <n v="85.52"/>
    <n v="2"/>
    <n v="0"/>
    <n v="22.235199999999999"/>
    <x v="3"/>
  </r>
  <r>
    <n v="5282"/>
    <x v="2624"/>
    <s v="5/9/2015"/>
    <x v="1104"/>
    <x v="1"/>
    <x v="133"/>
    <s v="Sung Pak"/>
    <x v="1"/>
    <s v="United States"/>
    <s v="Rochester"/>
    <x v="11"/>
    <n v="55901"/>
    <x v="2"/>
    <x v="50"/>
    <x v="0"/>
    <x v="5"/>
    <x v="50"/>
    <n v="6.16"/>
    <n v="2"/>
    <n v="0"/>
    <n v="2.9567999999999999"/>
    <x v="3"/>
  </r>
  <r>
    <n v="5283"/>
    <x v="2624"/>
    <s v="5/9/2015"/>
    <x v="1104"/>
    <x v="1"/>
    <x v="133"/>
    <s v="Sung Pak"/>
    <x v="1"/>
    <s v="United States"/>
    <s v="Rochester"/>
    <x v="11"/>
    <n v="55901"/>
    <x v="2"/>
    <x v="314"/>
    <x v="1"/>
    <x v="10"/>
    <x v="314"/>
    <n v="36.840000000000003"/>
    <n v="3"/>
    <n v="0"/>
    <n v="17.314800000000002"/>
    <x v="3"/>
  </r>
  <r>
    <n v="5284"/>
    <x v="2625"/>
    <s v="30/3/2014"/>
    <x v="1114"/>
    <x v="1"/>
    <x v="114"/>
    <s v="Dorris liebe"/>
    <x v="1"/>
    <s v="United States"/>
    <s v="Seattle"/>
    <x v="4"/>
    <n v="98105"/>
    <x v="1"/>
    <x v="1505"/>
    <x v="1"/>
    <x v="4"/>
    <x v="1492"/>
    <n v="15.84"/>
    <n v="3"/>
    <n v="0"/>
    <n v="0"/>
    <x v="3"/>
  </r>
  <r>
    <n v="5285"/>
    <x v="2625"/>
    <s v="30/3/2014"/>
    <x v="1114"/>
    <x v="1"/>
    <x v="114"/>
    <s v="Dorris liebe"/>
    <x v="1"/>
    <s v="United States"/>
    <s v="Seattle"/>
    <x v="4"/>
    <n v="98105"/>
    <x v="1"/>
    <x v="579"/>
    <x v="1"/>
    <x v="2"/>
    <x v="579"/>
    <n v="44.4"/>
    <n v="3"/>
    <n v="0"/>
    <n v="22.2"/>
    <x v="3"/>
  </r>
  <r>
    <n v="5286"/>
    <x v="2626"/>
    <s v="5/5/2017"/>
    <x v="593"/>
    <x v="2"/>
    <x v="293"/>
    <s v="Lisa Hazard"/>
    <x v="0"/>
    <s v="United States"/>
    <s v="Louisville"/>
    <x v="22"/>
    <n v="80027"/>
    <x v="1"/>
    <x v="111"/>
    <x v="1"/>
    <x v="12"/>
    <x v="111"/>
    <n v="21.24"/>
    <n v="9"/>
    <n v="0.2"/>
    <n v="7.4340000000000002"/>
    <x v="6"/>
  </r>
  <r>
    <n v="5287"/>
    <x v="2626"/>
    <s v="5/5/2017"/>
    <x v="593"/>
    <x v="2"/>
    <x v="293"/>
    <s v="Lisa Hazard"/>
    <x v="0"/>
    <s v="United States"/>
    <s v="Louisville"/>
    <x v="22"/>
    <n v="80027"/>
    <x v="1"/>
    <x v="122"/>
    <x v="1"/>
    <x v="8"/>
    <x v="122"/>
    <n v="9.5519999999999996"/>
    <n v="8"/>
    <n v="0.7"/>
    <n v="-7.3231999999999999"/>
    <x v="6"/>
  </r>
  <r>
    <n v="5288"/>
    <x v="2626"/>
    <s v="5/5/2017"/>
    <x v="593"/>
    <x v="2"/>
    <x v="293"/>
    <s v="Lisa Hazard"/>
    <x v="0"/>
    <s v="United States"/>
    <s v="Louisville"/>
    <x v="22"/>
    <n v="80027"/>
    <x v="1"/>
    <x v="899"/>
    <x v="0"/>
    <x v="0"/>
    <x v="892"/>
    <n v="89.991"/>
    <n v="3"/>
    <n v="0.7"/>
    <n v="-152.9847"/>
    <x v="6"/>
  </r>
  <r>
    <n v="5289"/>
    <x v="2627"/>
    <s v="30/4/2017"/>
    <x v="547"/>
    <x v="1"/>
    <x v="57"/>
    <s v="Alan Dominguez"/>
    <x v="2"/>
    <s v="United States"/>
    <s v="San Francisco"/>
    <x v="1"/>
    <n v="94122"/>
    <x v="1"/>
    <x v="1127"/>
    <x v="1"/>
    <x v="10"/>
    <x v="1115"/>
    <n v="163.96"/>
    <n v="4"/>
    <n v="0"/>
    <n v="80.340400000000002"/>
    <x v="3"/>
  </r>
  <r>
    <n v="5290"/>
    <x v="2628"/>
    <s v="8/9/2014"/>
    <x v="359"/>
    <x v="1"/>
    <x v="446"/>
    <s v="Kean Takahito"/>
    <x v="0"/>
    <s v="United States"/>
    <s v="Houston"/>
    <x v="5"/>
    <n v="77036"/>
    <x v="2"/>
    <x v="862"/>
    <x v="1"/>
    <x v="10"/>
    <x v="856"/>
    <n v="17.904"/>
    <n v="2"/>
    <n v="0.2"/>
    <n v="6.2664"/>
    <x v="2"/>
  </r>
  <r>
    <n v="5291"/>
    <x v="2628"/>
    <s v="8/9/2014"/>
    <x v="359"/>
    <x v="1"/>
    <x v="446"/>
    <s v="Kean Takahito"/>
    <x v="0"/>
    <s v="United States"/>
    <s v="Houston"/>
    <x v="5"/>
    <n v="77036"/>
    <x v="2"/>
    <x v="157"/>
    <x v="0"/>
    <x v="1"/>
    <x v="158"/>
    <n v="966.7"/>
    <n v="5"/>
    <n v="0.3"/>
    <n v="-13.81"/>
    <x v="2"/>
  </r>
  <r>
    <n v="5292"/>
    <x v="2628"/>
    <s v="8/9/2014"/>
    <x v="359"/>
    <x v="1"/>
    <x v="446"/>
    <s v="Kean Takahito"/>
    <x v="0"/>
    <s v="United States"/>
    <s v="Houston"/>
    <x v="5"/>
    <n v="77036"/>
    <x v="2"/>
    <x v="67"/>
    <x v="1"/>
    <x v="10"/>
    <x v="67"/>
    <n v="182.11199999999999"/>
    <n v="6"/>
    <n v="0.2"/>
    <n v="61.462800000000001"/>
    <x v="2"/>
  </r>
  <r>
    <n v="5293"/>
    <x v="2629"/>
    <s v="20/6/2017"/>
    <x v="266"/>
    <x v="2"/>
    <x v="307"/>
    <s v="Pauline Johnson"/>
    <x v="0"/>
    <s v="United States"/>
    <s v="Miami"/>
    <x v="2"/>
    <n v="33180"/>
    <x v="0"/>
    <x v="1427"/>
    <x v="1"/>
    <x v="4"/>
    <x v="1415"/>
    <n v="4.4640000000000004"/>
    <n v="1"/>
    <n v="0.2"/>
    <n v="0.33479999999999999"/>
    <x v="0"/>
  </r>
  <r>
    <n v="5294"/>
    <x v="2630"/>
    <s v="26/12/2015"/>
    <x v="1090"/>
    <x v="1"/>
    <x v="498"/>
    <s v="Mick Crebagga"/>
    <x v="0"/>
    <s v="United States"/>
    <s v="Medina"/>
    <x v="24"/>
    <n v="44256"/>
    <x v="3"/>
    <x v="838"/>
    <x v="0"/>
    <x v="3"/>
    <x v="832"/>
    <n v="51.588000000000001"/>
    <n v="1"/>
    <n v="0.4"/>
    <n v="-15.4764"/>
    <x v="1"/>
  </r>
  <r>
    <n v="5295"/>
    <x v="2631"/>
    <s v="15/8/2017"/>
    <x v="667"/>
    <x v="1"/>
    <x v="635"/>
    <s v="Bill Overfelt"/>
    <x v="1"/>
    <s v="United States"/>
    <s v="Roseville"/>
    <x v="11"/>
    <n v="55113"/>
    <x v="2"/>
    <x v="1729"/>
    <x v="1"/>
    <x v="2"/>
    <x v="1716"/>
    <n v="50.4"/>
    <n v="8"/>
    <n v="0"/>
    <n v="23.184000000000001"/>
    <x v="1"/>
  </r>
  <r>
    <n v="5296"/>
    <x v="2632"/>
    <s v="4/3/2017"/>
    <x v="174"/>
    <x v="1"/>
    <x v="24"/>
    <s v="Darren Powers"/>
    <x v="0"/>
    <s v="United States"/>
    <s v="Houston"/>
    <x v="5"/>
    <n v="77041"/>
    <x v="2"/>
    <x v="964"/>
    <x v="1"/>
    <x v="10"/>
    <x v="957"/>
    <n v="89.567999999999998"/>
    <n v="2"/>
    <n v="0.2"/>
    <n v="32.468400000000003"/>
    <x v="3"/>
  </r>
  <r>
    <n v="5297"/>
    <x v="2633"/>
    <s v="27/7/2017"/>
    <x v="849"/>
    <x v="1"/>
    <x v="746"/>
    <s v="Tony Molinari"/>
    <x v="0"/>
    <s v="United States"/>
    <s v="Yonkers"/>
    <x v="15"/>
    <n v="10701"/>
    <x v="3"/>
    <x v="943"/>
    <x v="0"/>
    <x v="5"/>
    <x v="936"/>
    <n v="14.89"/>
    <n v="1"/>
    <n v="0"/>
    <n v="4.0202999999999998"/>
    <x v="1"/>
  </r>
  <r>
    <n v="5298"/>
    <x v="2633"/>
    <s v="27/7/2017"/>
    <x v="849"/>
    <x v="1"/>
    <x v="746"/>
    <s v="Tony Molinari"/>
    <x v="0"/>
    <s v="United States"/>
    <s v="Yonkers"/>
    <x v="15"/>
    <n v="10701"/>
    <x v="3"/>
    <x v="704"/>
    <x v="2"/>
    <x v="7"/>
    <x v="704"/>
    <n v="543.91999999999996"/>
    <n v="8"/>
    <n v="0"/>
    <n v="135.97999999999999"/>
    <x v="1"/>
  </r>
  <r>
    <n v="5299"/>
    <x v="2634"/>
    <s v="23/9/2016"/>
    <x v="750"/>
    <x v="2"/>
    <x v="1"/>
    <s v="Darrin Van Huff"/>
    <x v="1"/>
    <s v="United States"/>
    <s v="San Diego"/>
    <x v="1"/>
    <n v="92037"/>
    <x v="1"/>
    <x v="29"/>
    <x v="1"/>
    <x v="12"/>
    <x v="29"/>
    <n v="4.08"/>
    <n v="2"/>
    <n v="0"/>
    <n v="1.9176"/>
    <x v="0"/>
  </r>
  <r>
    <n v="5300"/>
    <x v="2634"/>
    <s v="23/9/2016"/>
    <x v="750"/>
    <x v="2"/>
    <x v="1"/>
    <s v="Darrin Van Huff"/>
    <x v="1"/>
    <s v="United States"/>
    <s v="San Diego"/>
    <x v="1"/>
    <n v="92037"/>
    <x v="1"/>
    <x v="165"/>
    <x v="1"/>
    <x v="2"/>
    <x v="166"/>
    <n v="18.899999999999999"/>
    <n v="3"/>
    <n v="0"/>
    <n v="8.6940000000000008"/>
    <x v="0"/>
  </r>
  <r>
    <n v="5301"/>
    <x v="2635"/>
    <s v="30/5/2016"/>
    <x v="895"/>
    <x v="1"/>
    <x v="706"/>
    <s v="Anna Häberlin"/>
    <x v="1"/>
    <s v="United States"/>
    <s v="Springfield"/>
    <x v="17"/>
    <n v="22153"/>
    <x v="0"/>
    <x v="1337"/>
    <x v="0"/>
    <x v="3"/>
    <x v="1322"/>
    <n v="2275.5"/>
    <n v="10"/>
    <n v="0"/>
    <n v="386.83499999999998"/>
    <x v="1"/>
  </r>
  <r>
    <n v="5302"/>
    <x v="2635"/>
    <s v="30/5/2016"/>
    <x v="895"/>
    <x v="1"/>
    <x v="706"/>
    <s v="Anna Häberlin"/>
    <x v="1"/>
    <s v="United States"/>
    <s v="Springfield"/>
    <x v="17"/>
    <n v="22153"/>
    <x v="0"/>
    <x v="764"/>
    <x v="2"/>
    <x v="11"/>
    <x v="763"/>
    <n v="1979.7"/>
    <n v="6"/>
    <n v="0"/>
    <n v="653.30100000000004"/>
    <x v="1"/>
  </r>
  <r>
    <n v="5303"/>
    <x v="2635"/>
    <s v="30/5/2016"/>
    <x v="895"/>
    <x v="1"/>
    <x v="706"/>
    <s v="Anna Häberlin"/>
    <x v="1"/>
    <s v="United States"/>
    <s v="Springfield"/>
    <x v="17"/>
    <n v="22153"/>
    <x v="0"/>
    <x v="488"/>
    <x v="1"/>
    <x v="2"/>
    <x v="488"/>
    <n v="62.1"/>
    <n v="6"/>
    <n v="0"/>
    <n v="29.808"/>
    <x v="1"/>
  </r>
  <r>
    <n v="5304"/>
    <x v="2636"/>
    <s v="16/11/2014"/>
    <x v="779"/>
    <x v="1"/>
    <x v="269"/>
    <s v="Alan Barnes"/>
    <x v="0"/>
    <s v="United States"/>
    <s v="Decatur"/>
    <x v="10"/>
    <n v="62521"/>
    <x v="2"/>
    <x v="1391"/>
    <x v="0"/>
    <x v="1"/>
    <x v="1377"/>
    <n v="37.295999999999999"/>
    <n v="2"/>
    <n v="0.3"/>
    <n v="-1.0656000000000001"/>
    <x v="1"/>
  </r>
  <r>
    <n v="5305"/>
    <x v="2637"/>
    <s v="21/9/2014"/>
    <x v="160"/>
    <x v="2"/>
    <x v="185"/>
    <s v="Joni Sundaresam"/>
    <x v="2"/>
    <s v="United States"/>
    <s v="Garland"/>
    <x v="5"/>
    <n v="75043"/>
    <x v="2"/>
    <x v="1445"/>
    <x v="0"/>
    <x v="5"/>
    <x v="1432"/>
    <n v="8.5440000000000005"/>
    <n v="2"/>
    <n v="0.6"/>
    <n v="-7.476"/>
    <x v="4"/>
  </r>
  <r>
    <n v="5306"/>
    <x v="2638"/>
    <s v="21/2/2016"/>
    <x v="874"/>
    <x v="1"/>
    <x v="296"/>
    <s v="Benjamin Venier"/>
    <x v="1"/>
    <s v="United States"/>
    <s v="Oceanside"/>
    <x v="15"/>
    <n v="11572"/>
    <x v="3"/>
    <x v="93"/>
    <x v="0"/>
    <x v="5"/>
    <x v="93"/>
    <n v="68.95"/>
    <n v="5"/>
    <n v="0"/>
    <n v="28.959"/>
    <x v="3"/>
  </r>
  <r>
    <n v="5307"/>
    <x v="2638"/>
    <s v="21/2/2016"/>
    <x v="874"/>
    <x v="1"/>
    <x v="296"/>
    <s v="Benjamin Venier"/>
    <x v="1"/>
    <s v="United States"/>
    <s v="Oceanside"/>
    <x v="15"/>
    <n v="11572"/>
    <x v="3"/>
    <x v="595"/>
    <x v="1"/>
    <x v="4"/>
    <x v="595"/>
    <n v="296.37"/>
    <n v="3"/>
    <n v="0"/>
    <n v="80.019900000000007"/>
    <x v="3"/>
  </r>
  <r>
    <n v="5308"/>
    <x v="2638"/>
    <s v="21/2/2016"/>
    <x v="874"/>
    <x v="1"/>
    <x v="296"/>
    <s v="Benjamin Venier"/>
    <x v="1"/>
    <s v="United States"/>
    <s v="Oceanside"/>
    <x v="15"/>
    <n v="11572"/>
    <x v="3"/>
    <x v="1730"/>
    <x v="2"/>
    <x v="7"/>
    <x v="1717"/>
    <n v="39.979999999999997"/>
    <n v="2"/>
    <n v="0"/>
    <n v="1.9990000000000001"/>
    <x v="3"/>
  </r>
  <r>
    <n v="5309"/>
    <x v="2639"/>
    <s v="19/11/2017"/>
    <x v="410"/>
    <x v="2"/>
    <x v="720"/>
    <s v="Nathan Cano"/>
    <x v="0"/>
    <s v="United States"/>
    <s v="Houston"/>
    <x v="5"/>
    <n v="77095"/>
    <x v="2"/>
    <x v="1209"/>
    <x v="0"/>
    <x v="1"/>
    <x v="1194"/>
    <n v="191.05799999999999"/>
    <n v="3"/>
    <n v="0.3"/>
    <n v="-46.399799999999999"/>
    <x v="4"/>
  </r>
  <r>
    <n v="5310"/>
    <x v="2639"/>
    <s v="19/11/2017"/>
    <x v="410"/>
    <x v="2"/>
    <x v="720"/>
    <s v="Nathan Cano"/>
    <x v="0"/>
    <s v="United States"/>
    <s v="Houston"/>
    <x v="5"/>
    <n v="77095"/>
    <x v="2"/>
    <x v="1731"/>
    <x v="1"/>
    <x v="6"/>
    <x v="1718"/>
    <n v="13.04"/>
    <n v="5"/>
    <n v="0.2"/>
    <n v="3.9119999999999999"/>
    <x v="4"/>
  </r>
  <r>
    <n v="5311"/>
    <x v="2639"/>
    <s v="19/11/2017"/>
    <x v="410"/>
    <x v="2"/>
    <x v="720"/>
    <s v="Nathan Cano"/>
    <x v="0"/>
    <s v="United States"/>
    <s v="Houston"/>
    <x v="5"/>
    <n v="77095"/>
    <x v="2"/>
    <x v="450"/>
    <x v="1"/>
    <x v="8"/>
    <x v="451"/>
    <n v="1525.1880000000001"/>
    <n v="6"/>
    <n v="0.8"/>
    <n v="-2287.7820000000002"/>
    <x v="4"/>
  </r>
  <r>
    <n v="5312"/>
    <x v="2640"/>
    <s v="21/8/2016"/>
    <x v="395"/>
    <x v="1"/>
    <x v="711"/>
    <s v="Stephanie Ulpright"/>
    <x v="2"/>
    <s v="United States"/>
    <s v="Greenville"/>
    <x v="3"/>
    <n v="27834"/>
    <x v="0"/>
    <x v="1363"/>
    <x v="1"/>
    <x v="2"/>
    <x v="1349"/>
    <n v="9.2159999999999993"/>
    <n v="4"/>
    <n v="0.2"/>
    <n v="3.3408000000000002"/>
    <x v="5"/>
  </r>
  <r>
    <n v="5313"/>
    <x v="2640"/>
    <s v="21/8/2016"/>
    <x v="395"/>
    <x v="1"/>
    <x v="711"/>
    <s v="Stephanie Ulpright"/>
    <x v="2"/>
    <s v="United States"/>
    <s v="Greenville"/>
    <x v="3"/>
    <n v="27834"/>
    <x v="0"/>
    <x v="354"/>
    <x v="1"/>
    <x v="14"/>
    <x v="354"/>
    <n v="28.047999999999998"/>
    <n v="2"/>
    <n v="0.2"/>
    <n v="3.5059999999999998"/>
    <x v="5"/>
  </r>
  <r>
    <n v="5314"/>
    <x v="2641"/>
    <s v="30/4/2017"/>
    <x v="547"/>
    <x v="1"/>
    <x v="137"/>
    <s v="Don Jones"/>
    <x v="1"/>
    <s v="United States"/>
    <s v="San Francisco"/>
    <x v="1"/>
    <n v="94110"/>
    <x v="1"/>
    <x v="596"/>
    <x v="0"/>
    <x v="5"/>
    <x v="596"/>
    <n v="64.959999999999994"/>
    <n v="2"/>
    <n v="0"/>
    <n v="21.436800000000002"/>
    <x v="3"/>
  </r>
  <r>
    <n v="5315"/>
    <x v="2641"/>
    <s v="30/4/2017"/>
    <x v="547"/>
    <x v="1"/>
    <x v="137"/>
    <s v="Don Jones"/>
    <x v="1"/>
    <s v="United States"/>
    <s v="San Francisco"/>
    <x v="1"/>
    <n v="94110"/>
    <x v="1"/>
    <x v="588"/>
    <x v="1"/>
    <x v="12"/>
    <x v="588"/>
    <n v="30.56"/>
    <n v="4"/>
    <n v="0"/>
    <n v="14.974399999999999"/>
    <x v="3"/>
  </r>
  <r>
    <n v="5316"/>
    <x v="2642"/>
    <s v="2/5/2016"/>
    <x v="588"/>
    <x v="1"/>
    <x v="297"/>
    <s v="Dan Lawera"/>
    <x v="0"/>
    <s v="United States"/>
    <s v="Greensboro"/>
    <x v="3"/>
    <n v="27405"/>
    <x v="0"/>
    <x v="792"/>
    <x v="0"/>
    <x v="1"/>
    <x v="790"/>
    <n v="187.05600000000001"/>
    <n v="9"/>
    <n v="0.2"/>
    <n v="11.691000000000001"/>
    <x v="5"/>
  </r>
  <r>
    <n v="5317"/>
    <x v="2643"/>
    <s v="2/10/2017"/>
    <x v="391"/>
    <x v="2"/>
    <x v="656"/>
    <s v="Dean percer"/>
    <x v="2"/>
    <s v="United States"/>
    <s v="Knoxville"/>
    <x v="18"/>
    <n v="37918"/>
    <x v="0"/>
    <x v="1256"/>
    <x v="0"/>
    <x v="5"/>
    <x v="1240"/>
    <n v="11.808"/>
    <n v="2"/>
    <n v="0.2"/>
    <n v="1.3284"/>
    <x v="0"/>
  </r>
  <r>
    <n v="5318"/>
    <x v="2643"/>
    <s v="2/10/2017"/>
    <x v="391"/>
    <x v="2"/>
    <x v="656"/>
    <s v="Dean percer"/>
    <x v="2"/>
    <s v="United States"/>
    <s v="Knoxville"/>
    <x v="18"/>
    <n v="37918"/>
    <x v="0"/>
    <x v="441"/>
    <x v="0"/>
    <x v="5"/>
    <x v="1719"/>
    <n v="9.6560000000000006"/>
    <n v="1"/>
    <n v="0.2"/>
    <n v="1.5690999999999999"/>
    <x v="0"/>
  </r>
  <r>
    <n v="5319"/>
    <x v="2643"/>
    <s v="2/10/2017"/>
    <x v="391"/>
    <x v="2"/>
    <x v="656"/>
    <s v="Dean percer"/>
    <x v="2"/>
    <s v="United States"/>
    <s v="Knoxville"/>
    <x v="18"/>
    <n v="37918"/>
    <x v="0"/>
    <x v="860"/>
    <x v="1"/>
    <x v="10"/>
    <x v="854"/>
    <n v="20.736000000000001"/>
    <n v="4"/>
    <n v="0.2"/>
    <n v="7.2576000000000001"/>
    <x v="0"/>
  </r>
  <r>
    <n v="5320"/>
    <x v="2643"/>
    <s v="2/10/2017"/>
    <x v="391"/>
    <x v="2"/>
    <x v="656"/>
    <s v="Dean percer"/>
    <x v="2"/>
    <s v="United States"/>
    <s v="Knoxville"/>
    <x v="18"/>
    <n v="37918"/>
    <x v="0"/>
    <x v="999"/>
    <x v="1"/>
    <x v="8"/>
    <x v="991"/>
    <n v="27.36"/>
    <n v="3"/>
    <n v="0.7"/>
    <n v="-21.888000000000002"/>
    <x v="0"/>
  </r>
  <r>
    <n v="5321"/>
    <x v="2643"/>
    <s v="2/10/2017"/>
    <x v="391"/>
    <x v="2"/>
    <x v="656"/>
    <s v="Dean percer"/>
    <x v="2"/>
    <s v="United States"/>
    <s v="Knoxville"/>
    <x v="18"/>
    <n v="37918"/>
    <x v="0"/>
    <x v="594"/>
    <x v="0"/>
    <x v="3"/>
    <x v="594"/>
    <n v="2314.116"/>
    <n v="7"/>
    <n v="0.4"/>
    <n v="-1002.7836"/>
    <x v="0"/>
  </r>
  <r>
    <n v="5322"/>
    <x v="2643"/>
    <s v="2/10/2017"/>
    <x v="391"/>
    <x v="2"/>
    <x v="656"/>
    <s v="Dean percer"/>
    <x v="2"/>
    <s v="United States"/>
    <s v="Knoxville"/>
    <x v="18"/>
    <n v="37918"/>
    <x v="0"/>
    <x v="697"/>
    <x v="1"/>
    <x v="8"/>
    <x v="697"/>
    <n v="34.235999999999997"/>
    <n v="4"/>
    <n v="0.7"/>
    <n v="-26.247599999999998"/>
    <x v="0"/>
  </r>
  <r>
    <n v="5323"/>
    <x v="2643"/>
    <s v="2/10/2017"/>
    <x v="391"/>
    <x v="2"/>
    <x v="656"/>
    <s v="Dean percer"/>
    <x v="2"/>
    <s v="United States"/>
    <s v="Knoxville"/>
    <x v="18"/>
    <n v="37918"/>
    <x v="0"/>
    <x v="893"/>
    <x v="0"/>
    <x v="5"/>
    <x v="886"/>
    <n v="19.760000000000002"/>
    <n v="2"/>
    <n v="0.2"/>
    <n v="5.9279999999999999"/>
    <x v="0"/>
  </r>
  <r>
    <n v="5324"/>
    <x v="2644"/>
    <s v="18/9/2017"/>
    <x v="19"/>
    <x v="0"/>
    <x v="612"/>
    <s v="Tamara Manning"/>
    <x v="0"/>
    <s v="United States"/>
    <s v="Grand Island"/>
    <x v="8"/>
    <n v="68801"/>
    <x v="2"/>
    <x v="226"/>
    <x v="1"/>
    <x v="10"/>
    <x v="227"/>
    <n v="15.96"/>
    <n v="2"/>
    <n v="0"/>
    <n v="7.98"/>
    <x v="3"/>
  </r>
  <r>
    <n v="5325"/>
    <x v="2645"/>
    <s v="4/12/2015"/>
    <x v="234"/>
    <x v="1"/>
    <x v="356"/>
    <s v="Tracy Zic"/>
    <x v="0"/>
    <s v="United States"/>
    <s v="Lakewood"/>
    <x v="1"/>
    <n v="90712"/>
    <x v="1"/>
    <x v="1173"/>
    <x v="1"/>
    <x v="6"/>
    <x v="1159"/>
    <n v="16.899999999999999"/>
    <n v="5"/>
    <n v="0"/>
    <n v="6.2530000000000001"/>
    <x v="3"/>
  </r>
  <r>
    <n v="5326"/>
    <x v="2645"/>
    <s v="4/12/2015"/>
    <x v="234"/>
    <x v="1"/>
    <x v="356"/>
    <s v="Tracy Zic"/>
    <x v="0"/>
    <s v="United States"/>
    <s v="Lakewood"/>
    <x v="1"/>
    <n v="90712"/>
    <x v="1"/>
    <x v="1006"/>
    <x v="0"/>
    <x v="5"/>
    <x v="998"/>
    <n v="25.08"/>
    <n v="6"/>
    <n v="0"/>
    <n v="9.0288000000000004"/>
    <x v="3"/>
  </r>
  <r>
    <n v="5327"/>
    <x v="2646"/>
    <s v="17/1/2015"/>
    <x v="1130"/>
    <x v="1"/>
    <x v="609"/>
    <s v="Scott Cohen"/>
    <x v="1"/>
    <s v="United States"/>
    <s v="Lawrence"/>
    <x v="31"/>
    <n v="1841"/>
    <x v="3"/>
    <x v="1412"/>
    <x v="1"/>
    <x v="6"/>
    <x v="1399"/>
    <n v="6.68"/>
    <n v="2"/>
    <n v="0"/>
    <n v="2.004"/>
    <x v="3"/>
  </r>
  <r>
    <n v="5328"/>
    <x v="2647"/>
    <s v="6/1/2014"/>
    <x v="297"/>
    <x v="0"/>
    <x v="721"/>
    <s v="Lycoris Saunders"/>
    <x v="0"/>
    <s v="United States"/>
    <s v="Los Angeles"/>
    <x v="1"/>
    <n v="90049"/>
    <x v="1"/>
    <x v="510"/>
    <x v="1"/>
    <x v="10"/>
    <x v="510"/>
    <n v="19.440000000000001"/>
    <n v="3"/>
    <n v="0"/>
    <n v="9.3312000000000008"/>
    <x v="4"/>
  </r>
  <r>
    <n v="5329"/>
    <x v="2648"/>
    <s v="5/3/2015"/>
    <x v="741"/>
    <x v="1"/>
    <x v="160"/>
    <s v="Mike Vittorini"/>
    <x v="0"/>
    <s v="United States"/>
    <s v="Houston"/>
    <x v="5"/>
    <n v="77036"/>
    <x v="2"/>
    <x v="424"/>
    <x v="2"/>
    <x v="7"/>
    <x v="424"/>
    <n v="31.92"/>
    <n v="2"/>
    <n v="0.2"/>
    <n v="2.3940000000000001"/>
    <x v="1"/>
  </r>
  <r>
    <n v="5330"/>
    <x v="2649"/>
    <s v="25/12/2016"/>
    <x v="470"/>
    <x v="0"/>
    <x v="379"/>
    <s v="Brian DeCherney"/>
    <x v="0"/>
    <s v="United States"/>
    <s v="New York City"/>
    <x v="15"/>
    <n v="10035"/>
    <x v="3"/>
    <x v="301"/>
    <x v="1"/>
    <x v="8"/>
    <x v="301"/>
    <n v="33.567999999999998"/>
    <n v="2"/>
    <n v="0.2"/>
    <n v="11.748799999999999"/>
    <x v="0"/>
  </r>
  <r>
    <n v="5331"/>
    <x v="2650"/>
    <s v="4/9/2016"/>
    <x v="1054"/>
    <x v="1"/>
    <x v="610"/>
    <s v="Christina VanderZanden"/>
    <x v="0"/>
    <s v="United States"/>
    <s v="New York City"/>
    <x v="15"/>
    <n v="10011"/>
    <x v="3"/>
    <x v="1268"/>
    <x v="0"/>
    <x v="5"/>
    <x v="1252"/>
    <n v="63.94"/>
    <n v="1"/>
    <n v="0"/>
    <n v="24.936599999999999"/>
    <x v="1"/>
  </r>
  <r>
    <n v="5332"/>
    <x v="2650"/>
    <s v="4/9/2016"/>
    <x v="1054"/>
    <x v="1"/>
    <x v="610"/>
    <s v="Christina VanderZanden"/>
    <x v="0"/>
    <s v="United States"/>
    <s v="New York City"/>
    <x v="15"/>
    <n v="10011"/>
    <x v="3"/>
    <x v="58"/>
    <x v="1"/>
    <x v="8"/>
    <x v="58"/>
    <n v="60.6"/>
    <n v="5"/>
    <n v="0.2"/>
    <n v="20.452500000000001"/>
    <x v="1"/>
  </r>
  <r>
    <n v="5333"/>
    <x v="2650"/>
    <s v="4/9/2016"/>
    <x v="1054"/>
    <x v="1"/>
    <x v="610"/>
    <s v="Christina VanderZanden"/>
    <x v="0"/>
    <s v="United States"/>
    <s v="New York City"/>
    <x v="15"/>
    <n v="10011"/>
    <x v="3"/>
    <x v="675"/>
    <x v="1"/>
    <x v="14"/>
    <x v="675"/>
    <n v="22.72"/>
    <n v="4"/>
    <n v="0"/>
    <n v="6.5888"/>
    <x v="1"/>
  </r>
  <r>
    <n v="5334"/>
    <x v="2651"/>
    <s v="26/8/2014"/>
    <x v="9"/>
    <x v="1"/>
    <x v="41"/>
    <s v="Karl Braun"/>
    <x v="0"/>
    <s v="United States"/>
    <s v="Newark"/>
    <x v="13"/>
    <n v="19711"/>
    <x v="3"/>
    <x v="1565"/>
    <x v="0"/>
    <x v="5"/>
    <x v="1556"/>
    <n v="10.68"/>
    <n v="4"/>
    <n v="0"/>
    <n v="4.0583999999999998"/>
    <x v="5"/>
  </r>
  <r>
    <n v="5335"/>
    <x v="2651"/>
    <s v="26/8/2014"/>
    <x v="9"/>
    <x v="1"/>
    <x v="41"/>
    <s v="Karl Braun"/>
    <x v="0"/>
    <s v="United States"/>
    <s v="Newark"/>
    <x v="13"/>
    <n v="19711"/>
    <x v="3"/>
    <x v="1215"/>
    <x v="1"/>
    <x v="10"/>
    <x v="1199"/>
    <n v="17.34"/>
    <n v="3"/>
    <n v="0"/>
    <n v="8.4966000000000008"/>
    <x v="5"/>
  </r>
  <r>
    <n v="5336"/>
    <x v="2651"/>
    <s v="26/8/2014"/>
    <x v="9"/>
    <x v="1"/>
    <x v="41"/>
    <s v="Karl Braun"/>
    <x v="0"/>
    <s v="United States"/>
    <s v="Newark"/>
    <x v="13"/>
    <n v="19711"/>
    <x v="3"/>
    <x v="938"/>
    <x v="1"/>
    <x v="10"/>
    <x v="931"/>
    <n v="3.38"/>
    <n v="1"/>
    <n v="0"/>
    <n v="1.5548"/>
    <x v="5"/>
  </r>
  <r>
    <n v="5337"/>
    <x v="2652"/>
    <s v="21/5/2015"/>
    <x v="1131"/>
    <x v="1"/>
    <x v="545"/>
    <s v="Michelle Ellison"/>
    <x v="1"/>
    <s v="United States"/>
    <s v="Seattle"/>
    <x v="4"/>
    <n v="98105"/>
    <x v="1"/>
    <x v="674"/>
    <x v="1"/>
    <x v="8"/>
    <x v="674"/>
    <n v="26.975999999999999"/>
    <n v="4"/>
    <n v="0.2"/>
    <n v="8.7672000000000008"/>
    <x v="1"/>
  </r>
  <r>
    <n v="5338"/>
    <x v="2653"/>
    <s v="16/10/2017"/>
    <x v="565"/>
    <x v="1"/>
    <x v="321"/>
    <s v="Anthony Jacobs"/>
    <x v="1"/>
    <s v="United States"/>
    <s v="Scottsdale"/>
    <x v="16"/>
    <n v="85254"/>
    <x v="1"/>
    <x v="1397"/>
    <x v="1"/>
    <x v="10"/>
    <x v="1384"/>
    <n v="307.77600000000001"/>
    <n v="7"/>
    <n v="0.2"/>
    <n v="111.5688"/>
    <x v="3"/>
  </r>
  <r>
    <n v="5339"/>
    <x v="2654"/>
    <s v="9/11/2015"/>
    <x v="665"/>
    <x v="0"/>
    <x v="231"/>
    <s v="Dianna Vittorini"/>
    <x v="0"/>
    <s v="United States"/>
    <s v="Oceanside"/>
    <x v="15"/>
    <n v="11572"/>
    <x v="3"/>
    <x v="1166"/>
    <x v="1"/>
    <x v="4"/>
    <x v="1153"/>
    <n v="244.55"/>
    <n v="5"/>
    <n v="0"/>
    <n v="4.891"/>
    <x v="3"/>
  </r>
  <r>
    <n v="5340"/>
    <x v="2654"/>
    <s v="9/11/2015"/>
    <x v="665"/>
    <x v="0"/>
    <x v="231"/>
    <s v="Dianna Vittorini"/>
    <x v="0"/>
    <s v="United States"/>
    <s v="Oceanside"/>
    <x v="15"/>
    <n v="11572"/>
    <x v="3"/>
    <x v="29"/>
    <x v="1"/>
    <x v="12"/>
    <x v="29"/>
    <n v="12.24"/>
    <n v="6"/>
    <n v="0"/>
    <n v="5.7527999999999997"/>
    <x v="3"/>
  </r>
  <r>
    <n v="5341"/>
    <x v="2654"/>
    <s v="9/11/2015"/>
    <x v="665"/>
    <x v="0"/>
    <x v="231"/>
    <s v="Dianna Vittorini"/>
    <x v="0"/>
    <s v="United States"/>
    <s v="Oceanside"/>
    <x v="15"/>
    <n v="11572"/>
    <x v="3"/>
    <x v="1695"/>
    <x v="2"/>
    <x v="11"/>
    <x v="1683"/>
    <n v="13.98"/>
    <n v="2"/>
    <n v="0"/>
    <n v="6.0114000000000001"/>
    <x v="3"/>
  </r>
  <r>
    <n v="5342"/>
    <x v="2654"/>
    <s v="9/11/2015"/>
    <x v="665"/>
    <x v="0"/>
    <x v="231"/>
    <s v="Dianna Vittorini"/>
    <x v="0"/>
    <s v="United States"/>
    <s v="Oceanside"/>
    <x v="15"/>
    <n v="11572"/>
    <x v="3"/>
    <x v="1332"/>
    <x v="2"/>
    <x v="11"/>
    <x v="1317"/>
    <n v="899.95"/>
    <n v="5"/>
    <n v="0"/>
    <n v="53.997"/>
    <x v="3"/>
  </r>
  <r>
    <n v="5343"/>
    <x v="2655"/>
    <s v="21/11/2014"/>
    <x v="680"/>
    <x v="1"/>
    <x v="759"/>
    <s v="Jason Klamczynski"/>
    <x v="1"/>
    <s v="United States"/>
    <s v="Dallas"/>
    <x v="5"/>
    <n v="75220"/>
    <x v="2"/>
    <x v="29"/>
    <x v="1"/>
    <x v="12"/>
    <x v="29"/>
    <n v="1.6319999999999999"/>
    <n v="1"/>
    <n v="0.2"/>
    <n v="0.55079999999999996"/>
    <x v="5"/>
  </r>
  <r>
    <n v="5344"/>
    <x v="2655"/>
    <s v="21/11/2014"/>
    <x v="680"/>
    <x v="1"/>
    <x v="759"/>
    <s v="Jason Klamczynski"/>
    <x v="1"/>
    <s v="United States"/>
    <s v="Dallas"/>
    <x v="5"/>
    <n v="75220"/>
    <x v="2"/>
    <x v="1086"/>
    <x v="2"/>
    <x v="7"/>
    <x v="1076"/>
    <n v="267.95999999999998"/>
    <n v="5"/>
    <n v="0.2"/>
    <n v="16.747499999999999"/>
    <x v="5"/>
  </r>
  <r>
    <n v="5345"/>
    <x v="2656"/>
    <s v="11/10/2015"/>
    <x v="349"/>
    <x v="0"/>
    <x v="129"/>
    <s v="Shahid Hopkins"/>
    <x v="0"/>
    <s v="United States"/>
    <s v="Rochester"/>
    <x v="15"/>
    <n v="14609"/>
    <x v="3"/>
    <x v="1365"/>
    <x v="2"/>
    <x v="11"/>
    <x v="1548"/>
    <n v="31.95"/>
    <n v="1"/>
    <n v="0"/>
    <n v="2.2364999999999999"/>
    <x v="4"/>
  </r>
  <r>
    <n v="5346"/>
    <x v="2657"/>
    <s v="21/3/2017"/>
    <x v="275"/>
    <x v="0"/>
    <x v="56"/>
    <s v="Steven Cartwright"/>
    <x v="0"/>
    <s v="United States"/>
    <s v="Los Angeles"/>
    <x v="1"/>
    <n v="90045"/>
    <x v="1"/>
    <x v="245"/>
    <x v="1"/>
    <x v="4"/>
    <x v="246"/>
    <n v="725.84"/>
    <n v="4"/>
    <n v="0"/>
    <n v="210.49359999999999"/>
    <x v="4"/>
  </r>
  <r>
    <n v="5347"/>
    <x v="2657"/>
    <s v="21/3/2017"/>
    <x v="275"/>
    <x v="0"/>
    <x v="56"/>
    <s v="Steven Cartwright"/>
    <x v="0"/>
    <s v="United States"/>
    <s v="Los Angeles"/>
    <x v="1"/>
    <n v="90045"/>
    <x v="1"/>
    <x v="109"/>
    <x v="1"/>
    <x v="8"/>
    <x v="109"/>
    <n v="10.896000000000001"/>
    <n v="3"/>
    <n v="0.2"/>
    <n v="3.9498000000000002"/>
    <x v="4"/>
  </r>
  <r>
    <n v="5348"/>
    <x v="2657"/>
    <s v="21/3/2017"/>
    <x v="275"/>
    <x v="0"/>
    <x v="56"/>
    <s v="Steven Cartwright"/>
    <x v="0"/>
    <s v="United States"/>
    <s v="Los Angeles"/>
    <x v="1"/>
    <n v="90045"/>
    <x v="1"/>
    <x v="880"/>
    <x v="1"/>
    <x v="8"/>
    <x v="874"/>
    <n v="8.5440000000000005"/>
    <n v="2"/>
    <n v="0.2"/>
    <n v="2.8835999999999999"/>
    <x v="4"/>
  </r>
  <r>
    <n v="5349"/>
    <x v="2658"/>
    <s v="4/1/2015"/>
    <x v="1027"/>
    <x v="1"/>
    <x v="294"/>
    <s v="Chris Selesnick"/>
    <x v="1"/>
    <s v="United States"/>
    <s v="Woodbury"/>
    <x v="11"/>
    <n v="55125"/>
    <x v="2"/>
    <x v="828"/>
    <x v="1"/>
    <x v="8"/>
    <x v="824"/>
    <n v="32.340000000000003"/>
    <n v="3"/>
    <n v="0"/>
    <n v="15.523199999999999"/>
    <x v="5"/>
  </r>
  <r>
    <n v="5350"/>
    <x v="2658"/>
    <s v="4/1/2015"/>
    <x v="1027"/>
    <x v="1"/>
    <x v="294"/>
    <s v="Chris Selesnick"/>
    <x v="1"/>
    <s v="United States"/>
    <s v="Woodbury"/>
    <x v="11"/>
    <n v="55125"/>
    <x v="2"/>
    <x v="226"/>
    <x v="1"/>
    <x v="10"/>
    <x v="227"/>
    <n v="39.9"/>
    <n v="5"/>
    <n v="0"/>
    <n v="19.95"/>
    <x v="5"/>
  </r>
  <r>
    <n v="5351"/>
    <x v="2659"/>
    <s v="9/12/2017"/>
    <x v="1132"/>
    <x v="1"/>
    <x v="23"/>
    <s v="Lena Hernandez"/>
    <x v="0"/>
    <s v="United States"/>
    <s v="Park Ridge"/>
    <x v="10"/>
    <n v="60068"/>
    <x v="2"/>
    <x v="681"/>
    <x v="1"/>
    <x v="10"/>
    <x v="681"/>
    <n v="143.85599999999999"/>
    <n v="9"/>
    <n v="0.2"/>
    <n v="48.551400000000001"/>
    <x v="2"/>
  </r>
  <r>
    <n v="5352"/>
    <x v="2660"/>
    <s v="6/9/2016"/>
    <x v="720"/>
    <x v="1"/>
    <x v="289"/>
    <s v="Yoseph Carroll"/>
    <x v="1"/>
    <s v="United States"/>
    <s v="Dallas"/>
    <x v="5"/>
    <n v="75217"/>
    <x v="2"/>
    <x v="1402"/>
    <x v="1"/>
    <x v="10"/>
    <x v="1389"/>
    <n v="41.92"/>
    <n v="4"/>
    <n v="0.2"/>
    <n v="15.196"/>
    <x v="5"/>
  </r>
  <r>
    <n v="5353"/>
    <x v="2660"/>
    <s v="6/9/2016"/>
    <x v="720"/>
    <x v="1"/>
    <x v="289"/>
    <s v="Yoseph Carroll"/>
    <x v="1"/>
    <s v="United States"/>
    <s v="Dallas"/>
    <x v="5"/>
    <n v="75217"/>
    <x v="2"/>
    <x v="53"/>
    <x v="2"/>
    <x v="7"/>
    <x v="53"/>
    <n v="329.584"/>
    <n v="2"/>
    <n v="0.2"/>
    <n v="37.078200000000002"/>
    <x v="5"/>
  </r>
  <r>
    <n v="5354"/>
    <x v="2661"/>
    <s v="3/9/2016"/>
    <x v="479"/>
    <x v="2"/>
    <x v="388"/>
    <s v="Craig Yedwab"/>
    <x v="1"/>
    <s v="United States"/>
    <s v="Monroe"/>
    <x v="28"/>
    <n v="71203"/>
    <x v="0"/>
    <x v="634"/>
    <x v="1"/>
    <x v="8"/>
    <x v="634"/>
    <n v="87.28"/>
    <n v="8"/>
    <n v="0"/>
    <n v="41.021599999999999"/>
    <x v="0"/>
  </r>
  <r>
    <n v="5355"/>
    <x v="2662"/>
    <s v="13/5/2014"/>
    <x v="1133"/>
    <x v="1"/>
    <x v="692"/>
    <s v="Aaron Hawkins"/>
    <x v="1"/>
    <s v="United States"/>
    <s v="Los Angeles"/>
    <x v="1"/>
    <n v="90004"/>
    <x v="1"/>
    <x v="1340"/>
    <x v="0"/>
    <x v="1"/>
    <x v="1325"/>
    <n v="279.45600000000002"/>
    <n v="6"/>
    <n v="0.2"/>
    <n v="20.959199999999999"/>
    <x v="5"/>
  </r>
  <r>
    <n v="5356"/>
    <x v="2662"/>
    <s v="13/5/2014"/>
    <x v="1133"/>
    <x v="1"/>
    <x v="692"/>
    <s v="Aaron Hawkins"/>
    <x v="1"/>
    <s v="United States"/>
    <s v="Los Angeles"/>
    <x v="1"/>
    <n v="90004"/>
    <x v="1"/>
    <x v="1732"/>
    <x v="1"/>
    <x v="10"/>
    <x v="1720"/>
    <n v="8"/>
    <n v="2"/>
    <n v="0"/>
    <n v="3.84"/>
    <x v="5"/>
  </r>
  <r>
    <n v="5357"/>
    <x v="2663"/>
    <s v="29/9/2016"/>
    <x v="767"/>
    <x v="1"/>
    <x v="481"/>
    <s v="Andy Reiter"/>
    <x v="0"/>
    <s v="United States"/>
    <s v="San Francisco"/>
    <x v="1"/>
    <n v="94109"/>
    <x v="1"/>
    <x v="1282"/>
    <x v="1"/>
    <x v="8"/>
    <x v="1267"/>
    <n v="27.24"/>
    <n v="5"/>
    <n v="0.2"/>
    <n v="9.5340000000000007"/>
    <x v="1"/>
  </r>
  <r>
    <n v="5358"/>
    <x v="2664"/>
    <s v="5/8/2014"/>
    <x v="826"/>
    <x v="1"/>
    <x v="196"/>
    <s v="Sonia Sunley"/>
    <x v="0"/>
    <s v="United States"/>
    <s v="San Francisco"/>
    <x v="1"/>
    <n v="94122"/>
    <x v="1"/>
    <x v="960"/>
    <x v="2"/>
    <x v="11"/>
    <x v="953"/>
    <n v="16.36"/>
    <n v="1"/>
    <n v="0"/>
    <n v="1.6359999999999999"/>
    <x v="5"/>
  </r>
  <r>
    <n v="5359"/>
    <x v="2664"/>
    <s v="5/8/2014"/>
    <x v="826"/>
    <x v="1"/>
    <x v="196"/>
    <s v="Sonia Sunley"/>
    <x v="0"/>
    <s v="United States"/>
    <s v="San Francisco"/>
    <x v="1"/>
    <n v="94122"/>
    <x v="1"/>
    <x v="1555"/>
    <x v="1"/>
    <x v="4"/>
    <x v="1543"/>
    <n v="15.78"/>
    <n v="2"/>
    <n v="0"/>
    <n v="0.63119999999999998"/>
    <x v="5"/>
  </r>
  <r>
    <n v="5360"/>
    <x v="2664"/>
    <s v="5/8/2014"/>
    <x v="826"/>
    <x v="1"/>
    <x v="196"/>
    <s v="Sonia Sunley"/>
    <x v="0"/>
    <s v="United States"/>
    <s v="San Francisco"/>
    <x v="1"/>
    <n v="94122"/>
    <x v="1"/>
    <x v="1243"/>
    <x v="1"/>
    <x v="6"/>
    <x v="1226"/>
    <n v="45.98"/>
    <n v="2"/>
    <n v="0"/>
    <n v="12.8744"/>
    <x v="5"/>
  </r>
  <r>
    <n v="5361"/>
    <x v="2665"/>
    <s v="14/4/2017"/>
    <x v="650"/>
    <x v="1"/>
    <x v="61"/>
    <s v="Dorothy Wardle"/>
    <x v="1"/>
    <s v="United States"/>
    <s v="Fayetteville"/>
    <x v="3"/>
    <n v="28314"/>
    <x v="0"/>
    <x v="927"/>
    <x v="0"/>
    <x v="0"/>
    <x v="920"/>
    <n v="198.27199999999999"/>
    <n v="8"/>
    <n v="0.2"/>
    <n v="-32.219200000000001"/>
    <x v="1"/>
  </r>
  <r>
    <n v="5362"/>
    <x v="2666"/>
    <s v="9/6/2017"/>
    <x v="272"/>
    <x v="2"/>
    <x v="544"/>
    <s v="Noah Childs"/>
    <x v="1"/>
    <s v="United States"/>
    <s v="Dallas"/>
    <x v="5"/>
    <n v="75217"/>
    <x v="2"/>
    <x v="734"/>
    <x v="1"/>
    <x v="4"/>
    <x v="733"/>
    <n v="720.76"/>
    <n v="5"/>
    <n v="0.2"/>
    <n v="54.057000000000002"/>
    <x v="6"/>
  </r>
  <r>
    <n v="5363"/>
    <x v="2667"/>
    <s v="29/12/2016"/>
    <x v="771"/>
    <x v="1"/>
    <x v="303"/>
    <s v="Carlos Daly"/>
    <x v="0"/>
    <s v="United States"/>
    <s v="Wichita"/>
    <x v="41"/>
    <n v="67212"/>
    <x v="2"/>
    <x v="1530"/>
    <x v="0"/>
    <x v="5"/>
    <x v="1517"/>
    <n v="70.56"/>
    <n v="6"/>
    <n v="0"/>
    <n v="23.990400000000001"/>
    <x v="1"/>
  </r>
  <r>
    <n v="5364"/>
    <x v="2667"/>
    <s v="29/12/2016"/>
    <x v="771"/>
    <x v="1"/>
    <x v="303"/>
    <s v="Carlos Daly"/>
    <x v="0"/>
    <s v="United States"/>
    <s v="Wichita"/>
    <x v="41"/>
    <n v="67212"/>
    <x v="2"/>
    <x v="1360"/>
    <x v="1"/>
    <x v="9"/>
    <x v="1346"/>
    <n v="81.96"/>
    <n v="2"/>
    <n v="0"/>
    <n v="22.948799999999999"/>
    <x v="1"/>
  </r>
  <r>
    <n v="5365"/>
    <x v="2668"/>
    <s v="18/1/2014"/>
    <x v="1134"/>
    <x v="0"/>
    <x v="694"/>
    <s v="David Wiener"/>
    <x v="1"/>
    <s v="United States"/>
    <s v="Springfield"/>
    <x v="21"/>
    <n v="97477"/>
    <x v="1"/>
    <x v="1266"/>
    <x v="1"/>
    <x v="9"/>
    <x v="1250"/>
    <n v="64.864000000000004"/>
    <n v="4"/>
    <n v="0.2"/>
    <n v="6.4863999999999997"/>
    <x v="0"/>
  </r>
  <r>
    <n v="5366"/>
    <x v="2669"/>
    <s v="20/11/2016"/>
    <x v="71"/>
    <x v="1"/>
    <x v="552"/>
    <s v="Erica Hackney"/>
    <x v="0"/>
    <s v="United States"/>
    <s v="Houston"/>
    <x v="5"/>
    <n v="77041"/>
    <x v="2"/>
    <x v="867"/>
    <x v="2"/>
    <x v="7"/>
    <x v="861"/>
    <n v="151.19200000000001"/>
    <n v="1"/>
    <n v="0.2"/>
    <n v="13.2293"/>
    <x v="1"/>
  </r>
  <r>
    <n v="5367"/>
    <x v="2670"/>
    <s v="10/6/2017"/>
    <x v="261"/>
    <x v="1"/>
    <x v="217"/>
    <s v="Bill Donatelli"/>
    <x v="0"/>
    <s v="United States"/>
    <s v="Seattle"/>
    <x v="4"/>
    <n v="98103"/>
    <x v="1"/>
    <x v="687"/>
    <x v="2"/>
    <x v="7"/>
    <x v="687"/>
    <n v="88.775999999999996"/>
    <n v="3"/>
    <n v="0.2"/>
    <n v="7.7679"/>
    <x v="3"/>
  </r>
  <r>
    <n v="5368"/>
    <x v="2670"/>
    <s v="10/6/2017"/>
    <x v="261"/>
    <x v="1"/>
    <x v="217"/>
    <s v="Bill Donatelli"/>
    <x v="0"/>
    <s v="United States"/>
    <s v="Seattle"/>
    <x v="4"/>
    <n v="98103"/>
    <x v="1"/>
    <x v="264"/>
    <x v="1"/>
    <x v="2"/>
    <x v="264"/>
    <n v="11.56"/>
    <n v="4"/>
    <n v="0"/>
    <n v="5.4332000000000003"/>
    <x v="3"/>
  </r>
  <r>
    <n v="5369"/>
    <x v="2670"/>
    <s v="10/6/2017"/>
    <x v="261"/>
    <x v="1"/>
    <x v="217"/>
    <s v="Bill Donatelli"/>
    <x v="0"/>
    <s v="United States"/>
    <s v="Seattle"/>
    <x v="4"/>
    <n v="98103"/>
    <x v="1"/>
    <x v="230"/>
    <x v="1"/>
    <x v="4"/>
    <x v="450"/>
    <n v="15.58"/>
    <n v="1"/>
    <n v="0"/>
    <n v="3.895"/>
    <x v="3"/>
  </r>
  <r>
    <n v="5370"/>
    <x v="2671"/>
    <s v="10/9/2017"/>
    <x v="462"/>
    <x v="2"/>
    <x v="175"/>
    <s v="Ken Heidel"/>
    <x v="1"/>
    <s v="United States"/>
    <s v="Akron"/>
    <x v="24"/>
    <n v="44312"/>
    <x v="3"/>
    <x v="1733"/>
    <x v="1"/>
    <x v="10"/>
    <x v="1721"/>
    <n v="85.055999999999997"/>
    <n v="3"/>
    <n v="0.2"/>
    <n v="28.706399999999999"/>
    <x v="0"/>
  </r>
  <r>
    <n v="5371"/>
    <x v="2672"/>
    <s v="8/4/2017"/>
    <x v="102"/>
    <x v="1"/>
    <x v="468"/>
    <s v="Nicole Hansen"/>
    <x v="1"/>
    <s v="United States"/>
    <s v="Oak Park"/>
    <x v="12"/>
    <n v="48237"/>
    <x v="2"/>
    <x v="1369"/>
    <x v="0"/>
    <x v="5"/>
    <x v="1354"/>
    <n v="273.95999999999998"/>
    <n v="2"/>
    <n v="0"/>
    <n v="71.229600000000005"/>
    <x v="1"/>
  </r>
  <r>
    <n v="5372"/>
    <x v="2672"/>
    <s v="8/4/2017"/>
    <x v="102"/>
    <x v="1"/>
    <x v="468"/>
    <s v="Nicole Hansen"/>
    <x v="1"/>
    <s v="United States"/>
    <s v="Oak Park"/>
    <x v="12"/>
    <n v="48237"/>
    <x v="2"/>
    <x v="743"/>
    <x v="0"/>
    <x v="5"/>
    <x v="741"/>
    <n v="306.89999999999998"/>
    <n v="3"/>
    <n v="0"/>
    <n v="79.793999999999997"/>
    <x v="1"/>
  </r>
  <r>
    <n v="5373"/>
    <x v="2673"/>
    <s v="24/10/2015"/>
    <x v="697"/>
    <x v="1"/>
    <x v="122"/>
    <s v="Andrew Gjertsen"/>
    <x v="1"/>
    <s v="United States"/>
    <s v="Houston"/>
    <x v="5"/>
    <n v="77041"/>
    <x v="2"/>
    <x v="89"/>
    <x v="1"/>
    <x v="10"/>
    <x v="89"/>
    <n v="15.552"/>
    <n v="3"/>
    <n v="0.2"/>
    <n v="5.4432"/>
    <x v="5"/>
  </r>
  <r>
    <n v="5374"/>
    <x v="2673"/>
    <s v="24/10/2015"/>
    <x v="697"/>
    <x v="1"/>
    <x v="122"/>
    <s v="Andrew Gjertsen"/>
    <x v="1"/>
    <s v="United States"/>
    <s v="Houston"/>
    <x v="5"/>
    <n v="77041"/>
    <x v="2"/>
    <x v="223"/>
    <x v="0"/>
    <x v="3"/>
    <x v="224"/>
    <n v="347.36099999999999"/>
    <n v="7"/>
    <n v="0.3"/>
    <n v="-69.472200000000001"/>
    <x v="5"/>
  </r>
  <r>
    <n v="5375"/>
    <x v="2673"/>
    <s v="24/10/2015"/>
    <x v="697"/>
    <x v="1"/>
    <x v="122"/>
    <s v="Andrew Gjertsen"/>
    <x v="1"/>
    <s v="United States"/>
    <s v="Houston"/>
    <x v="5"/>
    <n v="77041"/>
    <x v="2"/>
    <x v="778"/>
    <x v="1"/>
    <x v="10"/>
    <x v="777"/>
    <n v="10.368"/>
    <n v="2"/>
    <n v="0.2"/>
    <n v="3.6288"/>
    <x v="5"/>
  </r>
  <r>
    <n v="5376"/>
    <x v="2674"/>
    <s v="27/5/2017"/>
    <x v="1135"/>
    <x v="1"/>
    <x v="532"/>
    <s v="Roy Phan"/>
    <x v="1"/>
    <s v="United States"/>
    <s v="Seattle"/>
    <x v="4"/>
    <n v="98103"/>
    <x v="1"/>
    <x v="960"/>
    <x v="2"/>
    <x v="11"/>
    <x v="953"/>
    <n v="98.16"/>
    <n v="6"/>
    <n v="0"/>
    <n v="9.8160000000000007"/>
    <x v="1"/>
  </r>
  <r>
    <n v="5377"/>
    <x v="2674"/>
    <s v="27/5/2017"/>
    <x v="1135"/>
    <x v="1"/>
    <x v="532"/>
    <s v="Roy Phan"/>
    <x v="1"/>
    <s v="United States"/>
    <s v="Seattle"/>
    <x v="4"/>
    <n v="98103"/>
    <x v="1"/>
    <x v="1554"/>
    <x v="1"/>
    <x v="6"/>
    <x v="772"/>
    <n v="31.44"/>
    <n v="3"/>
    <n v="0"/>
    <n v="7.86"/>
    <x v="1"/>
  </r>
  <r>
    <n v="5378"/>
    <x v="2675"/>
    <s v="5/12/2014"/>
    <x v="899"/>
    <x v="2"/>
    <x v="240"/>
    <s v="Nona Balk"/>
    <x v="1"/>
    <s v="United States"/>
    <s v="Philadelphia"/>
    <x v="9"/>
    <n v="19134"/>
    <x v="3"/>
    <x v="633"/>
    <x v="1"/>
    <x v="12"/>
    <x v="633"/>
    <n v="348.488"/>
    <n v="7"/>
    <n v="0.2"/>
    <n v="117.6147"/>
    <x v="4"/>
  </r>
  <r>
    <n v="5379"/>
    <x v="2675"/>
    <s v="5/12/2014"/>
    <x v="899"/>
    <x v="2"/>
    <x v="240"/>
    <s v="Nona Balk"/>
    <x v="1"/>
    <s v="United States"/>
    <s v="Philadelphia"/>
    <x v="9"/>
    <n v="19134"/>
    <x v="3"/>
    <x v="398"/>
    <x v="1"/>
    <x v="4"/>
    <x v="399"/>
    <n v="172.73599999999999"/>
    <n v="4"/>
    <n v="0.2"/>
    <n v="-30.2288"/>
    <x v="4"/>
  </r>
  <r>
    <n v="5380"/>
    <x v="2676"/>
    <s v="14/8/2016"/>
    <x v="964"/>
    <x v="1"/>
    <x v="758"/>
    <s v="Jill Matthias"/>
    <x v="0"/>
    <s v="United States"/>
    <s v="Los Angeles"/>
    <x v="1"/>
    <n v="90045"/>
    <x v="1"/>
    <x v="1262"/>
    <x v="1"/>
    <x v="10"/>
    <x v="1246"/>
    <n v="15.54"/>
    <n v="3"/>
    <n v="0"/>
    <n v="7.6146000000000003"/>
    <x v="1"/>
  </r>
  <r>
    <n v="5381"/>
    <x v="2676"/>
    <s v="14/8/2016"/>
    <x v="964"/>
    <x v="1"/>
    <x v="758"/>
    <s v="Jill Matthias"/>
    <x v="0"/>
    <s v="United States"/>
    <s v="Los Angeles"/>
    <x v="1"/>
    <n v="90045"/>
    <x v="1"/>
    <x v="1734"/>
    <x v="2"/>
    <x v="15"/>
    <x v="1722"/>
    <n v="105.55200000000001"/>
    <n v="6"/>
    <n v="0.2"/>
    <n v="35.623800000000003"/>
    <x v="1"/>
  </r>
  <r>
    <n v="5382"/>
    <x v="2677"/>
    <s v="5/9/2016"/>
    <x v="62"/>
    <x v="0"/>
    <x v="760"/>
    <s v="Don Miller"/>
    <x v="1"/>
    <s v="United States"/>
    <s v="Houston"/>
    <x v="5"/>
    <n v="77070"/>
    <x v="2"/>
    <x v="680"/>
    <x v="1"/>
    <x v="10"/>
    <x v="680"/>
    <n v="25.92"/>
    <n v="5"/>
    <n v="0.2"/>
    <n v="9.0719999999999992"/>
    <x v="4"/>
  </r>
  <r>
    <n v="5383"/>
    <x v="2677"/>
    <s v="5/9/2016"/>
    <x v="62"/>
    <x v="0"/>
    <x v="760"/>
    <s v="Don Miller"/>
    <x v="1"/>
    <s v="United States"/>
    <s v="Houston"/>
    <x v="5"/>
    <n v="77070"/>
    <x v="2"/>
    <x v="1099"/>
    <x v="1"/>
    <x v="13"/>
    <x v="128"/>
    <n v="15.808"/>
    <n v="8"/>
    <n v="0.2"/>
    <n v="5.3352000000000004"/>
    <x v="4"/>
  </r>
  <r>
    <n v="5384"/>
    <x v="2677"/>
    <s v="5/9/2016"/>
    <x v="62"/>
    <x v="0"/>
    <x v="760"/>
    <s v="Don Miller"/>
    <x v="1"/>
    <s v="United States"/>
    <s v="Houston"/>
    <x v="5"/>
    <n v="77070"/>
    <x v="2"/>
    <x v="329"/>
    <x v="1"/>
    <x v="10"/>
    <x v="329"/>
    <n v="10.368"/>
    <n v="2"/>
    <n v="0.2"/>
    <n v="3.7584"/>
    <x v="4"/>
  </r>
  <r>
    <n v="5385"/>
    <x v="2678"/>
    <s v="26/6/2017"/>
    <x v="231"/>
    <x v="1"/>
    <x v="417"/>
    <s v="Chris Cortes"/>
    <x v="0"/>
    <s v="United States"/>
    <s v="Philadelphia"/>
    <x v="9"/>
    <n v="19143"/>
    <x v="3"/>
    <x v="256"/>
    <x v="2"/>
    <x v="7"/>
    <x v="257"/>
    <n v="358.2"/>
    <n v="3"/>
    <n v="0.4"/>
    <n v="41.79"/>
    <x v="2"/>
  </r>
  <r>
    <n v="5386"/>
    <x v="2678"/>
    <s v="26/6/2017"/>
    <x v="231"/>
    <x v="1"/>
    <x v="417"/>
    <s v="Chris Cortes"/>
    <x v="0"/>
    <s v="United States"/>
    <s v="Philadelphia"/>
    <x v="9"/>
    <n v="19143"/>
    <x v="3"/>
    <x v="1417"/>
    <x v="2"/>
    <x v="7"/>
    <x v="1405"/>
    <n v="545.91600000000005"/>
    <n v="14"/>
    <n v="0.4"/>
    <n v="72.788799999999995"/>
    <x v="2"/>
  </r>
  <r>
    <n v="5387"/>
    <x v="2679"/>
    <s v="12/3/2017"/>
    <x v="875"/>
    <x v="1"/>
    <x v="315"/>
    <s v="Guy Armstrong"/>
    <x v="0"/>
    <s v="United States"/>
    <s v="Rogers"/>
    <x v="36"/>
    <n v="72756"/>
    <x v="0"/>
    <x v="1366"/>
    <x v="1"/>
    <x v="8"/>
    <x v="307"/>
    <n v="40.409999999999997"/>
    <n v="9"/>
    <n v="0"/>
    <n v="18.5886"/>
    <x v="3"/>
  </r>
  <r>
    <n v="5388"/>
    <x v="2680"/>
    <s v="18/2/2017"/>
    <x v="638"/>
    <x v="0"/>
    <x v="51"/>
    <s v="Cynthia Voltz"/>
    <x v="1"/>
    <s v="United States"/>
    <s v="Los Angeles"/>
    <x v="1"/>
    <n v="90045"/>
    <x v="1"/>
    <x v="431"/>
    <x v="2"/>
    <x v="7"/>
    <x v="431"/>
    <n v="167.976"/>
    <n v="3"/>
    <n v="0.2"/>
    <n v="10.4985"/>
    <x v="0"/>
  </r>
  <r>
    <n v="5389"/>
    <x v="2680"/>
    <s v="18/2/2017"/>
    <x v="638"/>
    <x v="0"/>
    <x v="51"/>
    <s v="Cynthia Voltz"/>
    <x v="1"/>
    <s v="United States"/>
    <s v="Los Angeles"/>
    <x v="1"/>
    <n v="90045"/>
    <x v="1"/>
    <x v="1312"/>
    <x v="2"/>
    <x v="11"/>
    <x v="1298"/>
    <n v="109.53"/>
    <n v="3"/>
    <n v="0"/>
    <n v="47.097900000000003"/>
    <x v="0"/>
  </r>
  <r>
    <n v="5390"/>
    <x v="2680"/>
    <s v="18/2/2017"/>
    <x v="638"/>
    <x v="0"/>
    <x v="51"/>
    <s v="Cynthia Voltz"/>
    <x v="1"/>
    <s v="United States"/>
    <s v="Los Angeles"/>
    <x v="1"/>
    <n v="90045"/>
    <x v="1"/>
    <x v="522"/>
    <x v="1"/>
    <x v="2"/>
    <x v="522"/>
    <n v="9.82"/>
    <n v="2"/>
    <n v="0"/>
    <n v="4.8117999999999999"/>
    <x v="0"/>
  </r>
  <r>
    <n v="5391"/>
    <x v="2681"/>
    <s v="10/11/2017"/>
    <x v="44"/>
    <x v="0"/>
    <x v="714"/>
    <s v="Nick Crebassa"/>
    <x v="1"/>
    <s v="United States"/>
    <s v="Seattle"/>
    <x v="4"/>
    <n v="98105"/>
    <x v="1"/>
    <x v="1045"/>
    <x v="1"/>
    <x v="8"/>
    <x v="1034"/>
    <n v="26.352"/>
    <n v="3"/>
    <n v="0.2"/>
    <n v="9.5526"/>
    <x v="4"/>
  </r>
  <r>
    <n v="5392"/>
    <x v="2682"/>
    <s v="19/11/2014"/>
    <x v="573"/>
    <x v="1"/>
    <x v="744"/>
    <s v="Georgia Rosenberg"/>
    <x v="1"/>
    <s v="United States"/>
    <s v="Wilmington"/>
    <x v="13"/>
    <n v="19805"/>
    <x v="3"/>
    <x v="547"/>
    <x v="1"/>
    <x v="2"/>
    <x v="547"/>
    <n v="22.5"/>
    <n v="6"/>
    <n v="0"/>
    <n v="10.8"/>
    <x v="5"/>
  </r>
  <r>
    <n v="5393"/>
    <x v="2682"/>
    <s v="19/11/2014"/>
    <x v="573"/>
    <x v="1"/>
    <x v="744"/>
    <s v="Georgia Rosenberg"/>
    <x v="1"/>
    <s v="United States"/>
    <s v="Wilmington"/>
    <x v="13"/>
    <n v="19805"/>
    <x v="3"/>
    <x v="639"/>
    <x v="1"/>
    <x v="2"/>
    <x v="639"/>
    <n v="9.9600000000000009"/>
    <n v="2"/>
    <n v="0"/>
    <n v="4.5815999999999999"/>
    <x v="5"/>
  </r>
  <r>
    <n v="5394"/>
    <x v="2682"/>
    <s v="19/11/2014"/>
    <x v="573"/>
    <x v="1"/>
    <x v="744"/>
    <s v="Georgia Rosenberg"/>
    <x v="1"/>
    <s v="United States"/>
    <s v="Wilmington"/>
    <x v="13"/>
    <n v="19805"/>
    <x v="3"/>
    <x v="471"/>
    <x v="1"/>
    <x v="8"/>
    <x v="472"/>
    <n v="213.08"/>
    <n v="7"/>
    <n v="0"/>
    <n v="102.2784"/>
    <x v="5"/>
  </r>
  <r>
    <n v="5395"/>
    <x v="2682"/>
    <s v="19/11/2014"/>
    <x v="573"/>
    <x v="1"/>
    <x v="744"/>
    <s v="Georgia Rosenberg"/>
    <x v="1"/>
    <s v="United States"/>
    <s v="Wilmington"/>
    <x v="13"/>
    <n v="19805"/>
    <x v="3"/>
    <x v="1057"/>
    <x v="0"/>
    <x v="0"/>
    <x v="1046"/>
    <n v="1025.8800000000001"/>
    <n v="6"/>
    <n v="0"/>
    <n v="235.95240000000001"/>
    <x v="5"/>
  </r>
  <r>
    <n v="5396"/>
    <x v="2683"/>
    <s v="18/11/2014"/>
    <x v="683"/>
    <x v="0"/>
    <x v="189"/>
    <s v="John Grady"/>
    <x v="1"/>
    <s v="United States"/>
    <s v="Provo"/>
    <x v="7"/>
    <n v="84604"/>
    <x v="1"/>
    <x v="1407"/>
    <x v="1"/>
    <x v="10"/>
    <x v="1394"/>
    <n v="21.98"/>
    <n v="7"/>
    <n v="0"/>
    <n v="9.891"/>
    <x v="0"/>
  </r>
  <r>
    <n v="5397"/>
    <x v="2684"/>
    <s v="24/9/2016"/>
    <x v="926"/>
    <x v="3"/>
    <x v="494"/>
    <s v="Edward Becker"/>
    <x v="1"/>
    <s v="United States"/>
    <s v="San Francisco"/>
    <x v="1"/>
    <n v="94110"/>
    <x v="1"/>
    <x v="1308"/>
    <x v="0"/>
    <x v="5"/>
    <x v="1293"/>
    <n v="63.2"/>
    <n v="5"/>
    <n v="0"/>
    <n v="23.384"/>
    <x v="7"/>
  </r>
  <r>
    <n v="5398"/>
    <x v="2685"/>
    <s v="20/11/2016"/>
    <x v="902"/>
    <x v="1"/>
    <x v="204"/>
    <s v="Matt Connell"/>
    <x v="1"/>
    <s v="United States"/>
    <s v="Los Angeles"/>
    <x v="1"/>
    <n v="90004"/>
    <x v="1"/>
    <x v="189"/>
    <x v="1"/>
    <x v="9"/>
    <x v="190"/>
    <n v="39"/>
    <n v="12"/>
    <n v="0"/>
    <n v="11.31"/>
    <x v="2"/>
  </r>
  <r>
    <n v="5399"/>
    <x v="2686"/>
    <s v="27/9/2016"/>
    <x v="342"/>
    <x v="1"/>
    <x v="312"/>
    <s v="Brian Moss"/>
    <x v="1"/>
    <s v="United States"/>
    <s v="Lancaster"/>
    <x v="24"/>
    <n v="43130"/>
    <x v="3"/>
    <x v="507"/>
    <x v="1"/>
    <x v="8"/>
    <x v="507"/>
    <n v="2.907"/>
    <n v="3"/>
    <n v="0.7"/>
    <n v="-2.0348999999999999"/>
    <x v="3"/>
  </r>
  <r>
    <n v="5400"/>
    <x v="2687"/>
    <s v="9/4/2016"/>
    <x v="679"/>
    <x v="1"/>
    <x v="520"/>
    <s v="Herbert Flentye"/>
    <x v="0"/>
    <s v="United States"/>
    <s v="Los Angeles"/>
    <x v="1"/>
    <n v="90004"/>
    <x v="1"/>
    <x v="0"/>
    <x v="0"/>
    <x v="0"/>
    <x v="0"/>
    <n v="556.66499999999996"/>
    <n v="5"/>
    <n v="0.15"/>
    <n v="6.5490000000000004"/>
    <x v="3"/>
  </r>
  <r>
    <n v="5401"/>
    <x v="2688"/>
    <s v="21/9/2017"/>
    <x v="19"/>
    <x v="2"/>
    <x v="761"/>
    <s v="Muhammed Lee"/>
    <x v="0"/>
    <s v="United States"/>
    <s v="Seattle"/>
    <x v="4"/>
    <n v="98103"/>
    <x v="1"/>
    <x v="357"/>
    <x v="2"/>
    <x v="11"/>
    <x v="357"/>
    <n v="71.98"/>
    <n v="2"/>
    <n v="0"/>
    <n v="15.1158"/>
    <x v="4"/>
  </r>
  <r>
    <n v="5402"/>
    <x v="2688"/>
    <s v="21/9/2017"/>
    <x v="19"/>
    <x v="2"/>
    <x v="761"/>
    <s v="Muhammed Lee"/>
    <x v="0"/>
    <s v="United States"/>
    <s v="Seattle"/>
    <x v="4"/>
    <n v="98103"/>
    <x v="1"/>
    <x v="434"/>
    <x v="2"/>
    <x v="11"/>
    <x v="434"/>
    <n v="79.98"/>
    <n v="2"/>
    <n v="0"/>
    <n v="26.3934"/>
    <x v="4"/>
  </r>
  <r>
    <n v="5403"/>
    <x v="2689"/>
    <s v="24/8/2017"/>
    <x v="346"/>
    <x v="1"/>
    <x v="124"/>
    <s v="Alan Haines"/>
    <x v="1"/>
    <s v="United States"/>
    <s v="New York City"/>
    <x v="15"/>
    <n v="10024"/>
    <x v="3"/>
    <x v="8"/>
    <x v="1"/>
    <x v="8"/>
    <x v="8"/>
    <n v="24.672000000000001"/>
    <n v="4"/>
    <n v="0.2"/>
    <n v="7.71"/>
    <x v="3"/>
  </r>
  <r>
    <n v="5404"/>
    <x v="2689"/>
    <s v="24/8/2017"/>
    <x v="346"/>
    <x v="1"/>
    <x v="124"/>
    <s v="Alan Haines"/>
    <x v="1"/>
    <s v="United States"/>
    <s v="New York City"/>
    <x v="15"/>
    <n v="10024"/>
    <x v="3"/>
    <x v="605"/>
    <x v="1"/>
    <x v="8"/>
    <x v="605"/>
    <n v="3.7440000000000002"/>
    <n v="1"/>
    <n v="0.2"/>
    <n v="1.3104"/>
    <x v="3"/>
  </r>
  <r>
    <n v="5405"/>
    <x v="2690"/>
    <s v="22/2/2016"/>
    <x v="874"/>
    <x v="1"/>
    <x v="356"/>
    <s v="Tracy Zic"/>
    <x v="0"/>
    <s v="United States"/>
    <s v="Los Angeles"/>
    <x v="1"/>
    <n v="90045"/>
    <x v="1"/>
    <x v="288"/>
    <x v="2"/>
    <x v="7"/>
    <x v="288"/>
    <n v="445.96"/>
    <n v="5"/>
    <n v="0.2"/>
    <n v="55.744999999999997"/>
    <x v="1"/>
  </r>
  <r>
    <n v="5406"/>
    <x v="2690"/>
    <s v="22/2/2016"/>
    <x v="874"/>
    <x v="1"/>
    <x v="356"/>
    <s v="Tracy Zic"/>
    <x v="0"/>
    <s v="United States"/>
    <s v="Los Angeles"/>
    <x v="1"/>
    <n v="90045"/>
    <x v="1"/>
    <x v="1519"/>
    <x v="2"/>
    <x v="11"/>
    <x v="1506"/>
    <n v="36.24"/>
    <n v="1"/>
    <n v="0"/>
    <n v="15.220800000000001"/>
    <x v="1"/>
  </r>
  <r>
    <n v="5407"/>
    <x v="2690"/>
    <s v="22/2/2016"/>
    <x v="874"/>
    <x v="1"/>
    <x v="356"/>
    <s v="Tracy Zic"/>
    <x v="0"/>
    <s v="United States"/>
    <s v="Los Angeles"/>
    <x v="1"/>
    <n v="90045"/>
    <x v="1"/>
    <x v="1053"/>
    <x v="1"/>
    <x v="13"/>
    <x v="1042"/>
    <n v="10.65"/>
    <n v="3"/>
    <n v="0"/>
    <n v="5.0054999999999996"/>
    <x v="1"/>
  </r>
  <r>
    <n v="5408"/>
    <x v="2691"/>
    <s v="8/12/2017"/>
    <x v="93"/>
    <x v="1"/>
    <x v="664"/>
    <s v="Denise Monton"/>
    <x v="1"/>
    <s v="United States"/>
    <s v="San Francisco"/>
    <x v="1"/>
    <n v="94109"/>
    <x v="1"/>
    <x v="1665"/>
    <x v="1"/>
    <x v="10"/>
    <x v="1723"/>
    <n v="87.92"/>
    <n v="4"/>
    <n v="0"/>
    <n v="40.443199999999997"/>
    <x v="5"/>
  </r>
  <r>
    <n v="5409"/>
    <x v="2691"/>
    <s v="8/12/2017"/>
    <x v="93"/>
    <x v="1"/>
    <x v="664"/>
    <s v="Denise Monton"/>
    <x v="1"/>
    <s v="United States"/>
    <s v="San Francisco"/>
    <x v="1"/>
    <n v="94109"/>
    <x v="1"/>
    <x v="912"/>
    <x v="1"/>
    <x v="8"/>
    <x v="904"/>
    <n v="22.423999999999999"/>
    <n v="1"/>
    <n v="0.2"/>
    <n v="8.4090000000000007"/>
    <x v="5"/>
  </r>
  <r>
    <n v="5410"/>
    <x v="2691"/>
    <s v="8/12/2017"/>
    <x v="93"/>
    <x v="1"/>
    <x v="664"/>
    <s v="Denise Monton"/>
    <x v="1"/>
    <s v="United States"/>
    <s v="San Francisco"/>
    <x v="1"/>
    <n v="94109"/>
    <x v="1"/>
    <x v="443"/>
    <x v="1"/>
    <x v="8"/>
    <x v="443"/>
    <n v="90.48"/>
    <n v="3"/>
    <n v="0.2"/>
    <n v="33.93"/>
    <x v="5"/>
  </r>
  <r>
    <n v="5411"/>
    <x v="2691"/>
    <s v="8/12/2017"/>
    <x v="93"/>
    <x v="1"/>
    <x v="664"/>
    <s v="Denise Monton"/>
    <x v="1"/>
    <s v="United States"/>
    <s v="San Francisco"/>
    <x v="1"/>
    <n v="94109"/>
    <x v="1"/>
    <x v="1354"/>
    <x v="1"/>
    <x v="4"/>
    <x v="1340"/>
    <n v="42.76"/>
    <n v="1"/>
    <n v="0"/>
    <n v="11.117599999999999"/>
    <x v="5"/>
  </r>
  <r>
    <n v="5412"/>
    <x v="2692"/>
    <s v="18/9/2017"/>
    <x v="304"/>
    <x v="1"/>
    <x v="700"/>
    <s v="Tony Sayre"/>
    <x v="0"/>
    <s v="United States"/>
    <s v="Clovis"/>
    <x v="27"/>
    <n v="88101"/>
    <x v="1"/>
    <x v="751"/>
    <x v="1"/>
    <x v="8"/>
    <x v="749"/>
    <n v="10.08"/>
    <n v="7"/>
    <n v="0.2"/>
    <n v="3.528"/>
    <x v="1"/>
  </r>
  <r>
    <n v="5413"/>
    <x v="2692"/>
    <s v="18/9/2017"/>
    <x v="304"/>
    <x v="1"/>
    <x v="700"/>
    <s v="Tony Sayre"/>
    <x v="0"/>
    <s v="United States"/>
    <s v="Clovis"/>
    <x v="27"/>
    <n v="88101"/>
    <x v="1"/>
    <x v="1735"/>
    <x v="2"/>
    <x v="11"/>
    <x v="1724"/>
    <n v="101.34"/>
    <n v="3"/>
    <n v="0"/>
    <n v="8.1072000000000006"/>
    <x v="1"/>
  </r>
  <r>
    <n v="5414"/>
    <x v="2693"/>
    <s v="11/9/2016"/>
    <x v="126"/>
    <x v="2"/>
    <x v="577"/>
    <s v="Trudy Brown"/>
    <x v="0"/>
    <s v="United States"/>
    <s v="Wichita"/>
    <x v="41"/>
    <n v="67212"/>
    <x v="2"/>
    <x v="1517"/>
    <x v="2"/>
    <x v="7"/>
    <x v="1504"/>
    <n v="224.75"/>
    <n v="5"/>
    <n v="0"/>
    <n v="62.93"/>
    <x v="0"/>
  </r>
  <r>
    <n v="5415"/>
    <x v="2694"/>
    <s v="23/9/2017"/>
    <x v="938"/>
    <x v="1"/>
    <x v="48"/>
    <s v="Lena Cacioppo"/>
    <x v="0"/>
    <s v="United States"/>
    <s v="Chicago"/>
    <x v="10"/>
    <n v="60653"/>
    <x v="2"/>
    <x v="1712"/>
    <x v="1"/>
    <x v="9"/>
    <x v="1700"/>
    <n v="73.176000000000002"/>
    <n v="6"/>
    <n v="0.8"/>
    <n v="-197.5752"/>
    <x v="3"/>
  </r>
  <r>
    <n v="5416"/>
    <x v="2694"/>
    <s v="23/9/2017"/>
    <x v="938"/>
    <x v="1"/>
    <x v="48"/>
    <s v="Lena Cacioppo"/>
    <x v="0"/>
    <s v="United States"/>
    <s v="Chicago"/>
    <x v="10"/>
    <n v="60653"/>
    <x v="2"/>
    <x v="974"/>
    <x v="1"/>
    <x v="10"/>
    <x v="968"/>
    <n v="20.736000000000001"/>
    <n v="4"/>
    <n v="0.2"/>
    <n v="7.2576000000000001"/>
    <x v="3"/>
  </r>
  <r>
    <n v="5417"/>
    <x v="2694"/>
    <s v="23/9/2017"/>
    <x v="938"/>
    <x v="1"/>
    <x v="48"/>
    <s v="Lena Cacioppo"/>
    <x v="0"/>
    <s v="United States"/>
    <s v="Chicago"/>
    <x v="10"/>
    <n v="60653"/>
    <x v="2"/>
    <x v="771"/>
    <x v="2"/>
    <x v="7"/>
    <x v="770"/>
    <n v="39.984000000000002"/>
    <n v="2"/>
    <n v="0.2"/>
    <n v="-8.9963999999999995"/>
    <x v="3"/>
  </r>
  <r>
    <n v="5418"/>
    <x v="2695"/>
    <s v="6/10/2014"/>
    <x v="508"/>
    <x v="0"/>
    <x v="87"/>
    <s v="Alice McCarthy"/>
    <x v="1"/>
    <s v="United States"/>
    <s v="Omaha"/>
    <x v="8"/>
    <n v="68104"/>
    <x v="2"/>
    <x v="1736"/>
    <x v="1"/>
    <x v="8"/>
    <x v="1725"/>
    <n v="15.36"/>
    <n v="2"/>
    <n v="0"/>
    <n v="7.68"/>
    <x v="4"/>
  </r>
  <r>
    <n v="5419"/>
    <x v="2696"/>
    <s v="23/10/2015"/>
    <x v="453"/>
    <x v="2"/>
    <x v="555"/>
    <s v="Joe Elijah"/>
    <x v="0"/>
    <s v="United States"/>
    <s v="Houston"/>
    <x v="5"/>
    <n v="77041"/>
    <x v="2"/>
    <x v="747"/>
    <x v="1"/>
    <x v="10"/>
    <x v="745"/>
    <n v="36.287999999999997"/>
    <n v="7"/>
    <n v="0.2"/>
    <n v="12.700799999999999"/>
    <x v="0"/>
  </r>
  <r>
    <n v="5420"/>
    <x v="2696"/>
    <s v="23/10/2015"/>
    <x v="453"/>
    <x v="2"/>
    <x v="555"/>
    <s v="Joe Elijah"/>
    <x v="0"/>
    <s v="United States"/>
    <s v="Houston"/>
    <x v="5"/>
    <n v="77041"/>
    <x v="2"/>
    <x v="539"/>
    <x v="2"/>
    <x v="7"/>
    <x v="539"/>
    <n v="150.38399999999999"/>
    <n v="2"/>
    <n v="0.2"/>
    <n v="15.038399999999999"/>
    <x v="0"/>
  </r>
  <r>
    <n v="5421"/>
    <x v="2697"/>
    <s v="31/3/2016"/>
    <x v="944"/>
    <x v="0"/>
    <x v="229"/>
    <s v="Carlos Soltero"/>
    <x v="0"/>
    <s v="United States"/>
    <s v="Philadelphia"/>
    <x v="9"/>
    <n v="19134"/>
    <x v="3"/>
    <x v="1594"/>
    <x v="2"/>
    <x v="7"/>
    <x v="1586"/>
    <n v="280.78199999999998"/>
    <n v="3"/>
    <n v="0.4"/>
    <n v="-60.836100000000002"/>
    <x v="4"/>
  </r>
  <r>
    <n v="5422"/>
    <x v="2697"/>
    <s v="31/3/2016"/>
    <x v="944"/>
    <x v="0"/>
    <x v="229"/>
    <s v="Carlos Soltero"/>
    <x v="0"/>
    <s v="United States"/>
    <s v="Philadelphia"/>
    <x v="9"/>
    <n v="19134"/>
    <x v="3"/>
    <x v="1235"/>
    <x v="2"/>
    <x v="11"/>
    <x v="1218"/>
    <n v="31.984000000000002"/>
    <n v="2"/>
    <n v="0.2"/>
    <n v="1.1994"/>
    <x v="4"/>
  </r>
  <r>
    <n v="5423"/>
    <x v="2698"/>
    <s v="29/12/2016"/>
    <x v="771"/>
    <x v="1"/>
    <x v="418"/>
    <s v="Phillip Flathmann"/>
    <x v="0"/>
    <s v="United States"/>
    <s v="Los Angeles"/>
    <x v="1"/>
    <n v="90045"/>
    <x v="1"/>
    <x v="605"/>
    <x v="1"/>
    <x v="8"/>
    <x v="605"/>
    <n v="11.231999999999999"/>
    <n v="3"/>
    <n v="0.2"/>
    <n v="3.9312"/>
    <x v="1"/>
  </r>
  <r>
    <n v="5424"/>
    <x v="2699"/>
    <s v="3/11/2017"/>
    <x v="133"/>
    <x v="0"/>
    <x v="601"/>
    <s v="Patrick Jones"/>
    <x v="1"/>
    <s v="United States"/>
    <s v="Richmond"/>
    <x v="0"/>
    <n v="40475"/>
    <x v="0"/>
    <x v="1737"/>
    <x v="1"/>
    <x v="10"/>
    <x v="1726"/>
    <n v="26.4"/>
    <n v="5"/>
    <n v="0"/>
    <n v="11.88"/>
    <x v="4"/>
  </r>
  <r>
    <n v="5425"/>
    <x v="2700"/>
    <s v="20/1/2017"/>
    <x v="430"/>
    <x v="1"/>
    <x v="223"/>
    <s v="Jeremy Farry"/>
    <x v="0"/>
    <s v="United States"/>
    <s v="Waterbury"/>
    <x v="29"/>
    <n v="6708"/>
    <x v="3"/>
    <x v="824"/>
    <x v="1"/>
    <x v="6"/>
    <x v="820"/>
    <n v="3.52"/>
    <n v="2"/>
    <n v="0"/>
    <n v="1.0207999999999999"/>
    <x v="5"/>
  </r>
  <r>
    <n v="5426"/>
    <x v="2701"/>
    <s v="3/12/2016"/>
    <x v="296"/>
    <x v="2"/>
    <x v="392"/>
    <s v="Neoma Murray"/>
    <x v="0"/>
    <s v="United States"/>
    <s v="Los Angeles"/>
    <x v="1"/>
    <n v="90045"/>
    <x v="1"/>
    <x v="1738"/>
    <x v="2"/>
    <x v="11"/>
    <x v="1727"/>
    <n v="1649.95"/>
    <n v="5"/>
    <n v="0"/>
    <n v="659.98"/>
    <x v="0"/>
  </r>
  <r>
    <n v="5427"/>
    <x v="2701"/>
    <s v="3/12/2016"/>
    <x v="296"/>
    <x v="2"/>
    <x v="392"/>
    <s v="Neoma Murray"/>
    <x v="0"/>
    <s v="United States"/>
    <s v="Los Angeles"/>
    <x v="1"/>
    <n v="90045"/>
    <x v="1"/>
    <x v="1608"/>
    <x v="0"/>
    <x v="5"/>
    <x v="1599"/>
    <n v="111.9"/>
    <n v="6"/>
    <n v="0"/>
    <n v="51.473999999999997"/>
    <x v="0"/>
  </r>
  <r>
    <n v="5428"/>
    <x v="2702"/>
    <s v="14/6/2016"/>
    <x v="183"/>
    <x v="3"/>
    <x v="762"/>
    <s v="Marc Harrigan"/>
    <x v="2"/>
    <s v="United States"/>
    <s v="Los Angeles"/>
    <x v="1"/>
    <n v="90036"/>
    <x v="1"/>
    <x v="1601"/>
    <x v="0"/>
    <x v="0"/>
    <x v="1593"/>
    <n v="599.16499999999996"/>
    <n v="5"/>
    <n v="0.15"/>
    <n v="35.244999999999997"/>
    <x v="7"/>
  </r>
  <r>
    <n v="5429"/>
    <x v="2703"/>
    <s v="2/9/2016"/>
    <x v="383"/>
    <x v="2"/>
    <x v="449"/>
    <s v="Sam Zeldin"/>
    <x v="2"/>
    <s v="United States"/>
    <s v="San Francisco"/>
    <x v="1"/>
    <n v="94122"/>
    <x v="1"/>
    <x v="170"/>
    <x v="1"/>
    <x v="4"/>
    <x v="171"/>
    <n v="46.53"/>
    <n v="3"/>
    <n v="0"/>
    <n v="12.097799999999999"/>
    <x v="4"/>
  </r>
  <r>
    <n v="5430"/>
    <x v="2704"/>
    <s v="5/9/2014"/>
    <x v="1110"/>
    <x v="2"/>
    <x v="701"/>
    <s v="Patrick Ryan"/>
    <x v="0"/>
    <s v="United States"/>
    <s v="Saint Petersburg"/>
    <x v="2"/>
    <n v="33710"/>
    <x v="0"/>
    <x v="296"/>
    <x v="0"/>
    <x v="5"/>
    <x v="296"/>
    <n v="31.984000000000002"/>
    <n v="2"/>
    <n v="0.2"/>
    <n v="1.9990000000000001"/>
    <x v="4"/>
  </r>
  <r>
    <n v="5431"/>
    <x v="2705"/>
    <s v="21/10/2017"/>
    <x v="512"/>
    <x v="1"/>
    <x v="763"/>
    <s v="Frank Carlisle"/>
    <x v="2"/>
    <s v="United States"/>
    <s v="Lakewood"/>
    <x v="24"/>
    <n v="44107"/>
    <x v="3"/>
    <x v="1725"/>
    <x v="1"/>
    <x v="9"/>
    <x v="1712"/>
    <n v="161.56800000000001"/>
    <n v="2"/>
    <n v="0.2"/>
    <n v="16.1568"/>
    <x v="1"/>
  </r>
  <r>
    <n v="5432"/>
    <x v="2705"/>
    <s v="21/10/2017"/>
    <x v="512"/>
    <x v="1"/>
    <x v="763"/>
    <s v="Frank Carlisle"/>
    <x v="2"/>
    <s v="United States"/>
    <s v="Lakewood"/>
    <x v="24"/>
    <n v="44107"/>
    <x v="3"/>
    <x v="727"/>
    <x v="1"/>
    <x v="10"/>
    <x v="726"/>
    <n v="4.0640000000000001"/>
    <n v="1"/>
    <n v="0.2"/>
    <n v="1.3715999999999999"/>
    <x v="1"/>
  </r>
  <r>
    <n v="5433"/>
    <x v="2705"/>
    <s v="21/10/2017"/>
    <x v="512"/>
    <x v="1"/>
    <x v="763"/>
    <s v="Frank Carlisle"/>
    <x v="2"/>
    <s v="United States"/>
    <s v="Lakewood"/>
    <x v="24"/>
    <n v="44107"/>
    <x v="3"/>
    <x v="1472"/>
    <x v="1"/>
    <x v="8"/>
    <x v="1459"/>
    <n v="6.2160000000000002"/>
    <n v="4"/>
    <n v="0.7"/>
    <n v="-4.9728000000000003"/>
    <x v="1"/>
  </r>
  <r>
    <n v="5434"/>
    <x v="2706"/>
    <s v="25/4/2017"/>
    <x v="809"/>
    <x v="1"/>
    <x v="405"/>
    <s v="Larry Hughes"/>
    <x v="0"/>
    <s v="United States"/>
    <s v="Chandler"/>
    <x v="16"/>
    <n v="85224"/>
    <x v="1"/>
    <x v="21"/>
    <x v="1"/>
    <x v="6"/>
    <x v="21"/>
    <n v="8.8960000000000008"/>
    <n v="4"/>
    <n v="0.2"/>
    <n v="0.66720000000000002"/>
    <x v="1"/>
  </r>
  <r>
    <n v="5435"/>
    <x v="2707"/>
    <s v="19/10/2015"/>
    <x v="994"/>
    <x v="1"/>
    <x v="84"/>
    <s v="Robert Marley"/>
    <x v="2"/>
    <s v="United States"/>
    <s v="Los Angeles"/>
    <x v="1"/>
    <n v="90008"/>
    <x v="1"/>
    <x v="1739"/>
    <x v="1"/>
    <x v="9"/>
    <x v="1728"/>
    <n v="1640.7"/>
    <n v="5"/>
    <n v="0"/>
    <n v="459.39600000000002"/>
    <x v="3"/>
  </r>
  <r>
    <n v="5436"/>
    <x v="2707"/>
    <s v="19/10/2015"/>
    <x v="994"/>
    <x v="1"/>
    <x v="84"/>
    <s v="Robert Marley"/>
    <x v="2"/>
    <s v="United States"/>
    <s v="Los Angeles"/>
    <x v="1"/>
    <n v="90008"/>
    <x v="1"/>
    <x v="293"/>
    <x v="2"/>
    <x v="11"/>
    <x v="293"/>
    <n v="270"/>
    <n v="3"/>
    <n v="0"/>
    <n v="97.2"/>
    <x v="3"/>
  </r>
  <r>
    <n v="5437"/>
    <x v="2708"/>
    <s v="5/7/2014"/>
    <x v="277"/>
    <x v="2"/>
    <x v="760"/>
    <s v="Don Miller"/>
    <x v="1"/>
    <s v="United States"/>
    <s v="Palm Coast"/>
    <x v="2"/>
    <n v="32137"/>
    <x v="0"/>
    <x v="1122"/>
    <x v="0"/>
    <x v="5"/>
    <x v="1110"/>
    <n v="19.52"/>
    <n v="2"/>
    <n v="0.2"/>
    <n v="5.3680000000000003"/>
    <x v="0"/>
  </r>
  <r>
    <n v="5438"/>
    <x v="2708"/>
    <s v="5/7/2014"/>
    <x v="277"/>
    <x v="2"/>
    <x v="760"/>
    <s v="Don Miller"/>
    <x v="1"/>
    <s v="United States"/>
    <s v="Palm Coast"/>
    <x v="2"/>
    <n v="32137"/>
    <x v="0"/>
    <x v="1504"/>
    <x v="1"/>
    <x v="8"/>
    <x v="1491"/>
    <n v="9.81"/>
    <n v="5"/>
    <n v="0.7"/>
    <n v="-6.867"/>
    <x v="0"/>
  </r>
  <r>
    <n v="5439"/>
    <x v="2708"/>
    <s v="5/7/2014"/>
    <x v="277"/>
    <x v="2"/>
    <x v="760"/>
    <s v="Don Miller"/>
    <x v="1"/>
    <s v="United States"/>
    <s v="Palm Coast"/>
    <x v="2"/>
    <n v="32137"/>
    <x v="0"/>
    <x v="1740"/>
    <x v="0"/>
    <x v="5"/>
    <x v="1729"/>
    <n v="213.21600000000001"/>
    <n v="3"/>
    <n v="0.2"/>
    <n v="15.991199999999999"/>
    <x v="0"/>
  </r>
  <r>
    <n v="5440"/>
    <x v="2709"/>
    <s v="4/4/2016"/>
    <x v="300"/>
    <x v="1"/>
    <x v="699"/>
    <s v="Evan Henry"/>
    <x v="0"/>
    <s v="United States"/>
    <s v="New York City"/>
    <x v="15"/>
    <n v="10035"/>
    <x v="3"/>
    <x v="1498"/>
    <x v="1"/>
    <x v="8"/>
    <x v="1486"/>
    <n v="588.78399999999999"/>
    <n v="2"/>
    <n v="0.2"/>
    <n v="183.995"/>
    <x v="3"/>
  </r>
  <r>
    <n v="5441"/>
    <x v="2710"/>
    <s v="13/11/2017"/>
    <x v="551"/>
    <x v="0"/>
    <x v="646"/>
    <s v="Toby Carlisle"/>
    <x v="0"/>
    <s v="United States"/>
    <s v="Jupiter"/>
    <x v="2"/>
    <n v="33458"/>
    <x v="0"/>
    <x v="679"/>
    <x v="1"/>
    <x v="6"/>
    <x v="679"/>
    <n v="2.0640000000000001"/>
    <n v="1"/>
    <n v="0.2"/>
    <n v="0.15479999999999999"/>
    <x v="3"/>
  </r>
  <r>
    <n v="5442"/>
    <x v="2711"/>
    <s v="9/9/2017"/>
    <x v="462"/>
    <x v="1"/>
    <x v="482"/>
    <s v="Arianne Irving"/>
    <x v="0"/>
    <s v="United States"/>
    <s v="Glendale"/>
    <x v="16"/>
    <n v="85301"/>
    <x v="1"/>
    <x v="1741"/>
    <x v="1"/>
    <x v="10"/>
    <x v="1730"/>
    <n v="6.3680000000000003"/>
    <n v="2"/>
    <n v="0.2"/>
    <n v="2.3879999999999999"/>
    <x v="1"/>
  </r>
  <r>
    <n v="5443"/>
    <x v="2712"/>
    <s v="17/4/2015"/>
    <x v="1023"/>
    <x v="1"/>
    <x v="341"/>
    <s v="Jessica Myrick"/>
    <x v="0"/>
    <s v="United States"/>
    <s v="New York City"/>
    <x v="15"/>
    <n v="10035"/>
    <x v="3"/>
    <x v="769"/>
    <x v="2"/>
    <x v="11"/>
    <x v="768"/>
    <n v="99.6"/>
    <n v="1"/>
    <n v="0"/>
    <n v="36.851999999999997"/>
    <x v="5"/>
  </r>
  <r>
    <n v="5444"/>
    <x v="2712"/>
    <s v="17/4/2015"/>
    <x v="1023"/>
    <x v="1"/>
    <x v="341"/>
    <s v="Jessica Myrick"/>
    <x v="0"/>
    <s v="United States"/>
    <s v="New York City"/>
    <x v="15"/>
    <n v="10035"/>
    <x v="3"/>
    <x v="1120"/>
    <x v="1"/>
    <x v="8"/>
    <x v="1108"/>
    <n v="62.295999999999999"/>
    <n v="13"/>
    <n v="0.2"/>
    <n v="21.024899999999999"/>
    <x v="5"/>
  </r>
  <r>
    <n v="5445"/>
    <x v="2712"/>
    <s v="17/4/2015"/>
    <x v="1023"/>
    <x v="1"/>
    <x v="341"/>
    <s v="Jessica Myrick"/>
    <x v="0"/>
    <s v="United States"/>
    <s v="New York City"/>
    <x v="15"/>
    <n v="10035"/>
    <x v="3"/>
    <x v="1742"/>
    <x v="1"/>
    <x v="6"/>
    <x v="1731"/>
    <n v="10.71"/>
    <n v="3"/>
    <n v="0"/>
    <n v="2.7846000000000002"/>
    <x v="5"/>
  </r>
  <r>
    <n v="5446"/>
    <x v="2713"/>
    <s v="25/7/2016"/>
    <x v="879"/>
    <x v="1"/>
    <x v="336"/>
    <s v="Bill Eplett"/>
    <x v="2"/>
    <s v="United States"/>
    <s v="Houston"/>
    <x v="5"/>
    <n v="77041"/>
    <x v="2"/>
    <x v="1249"/>
    <x v="1"/>
    <x v="12"/>
    <x v="1233"/>
    <n v="20.936"/>
    <n v="1"/>
    <n v="0.2"/>
    <n v="7.0659000000000001"/>
    <x v="1"/>
  </r>
  <r>
    <n v="5447"/>
    <x v="2714"/>
    <s v="26/8/2016"/>
    <x v="1009"/>
    <x v="1"/>
    <x v="112"/>
    <s v="Dan Reichenbach"/>
    <x v="1"/>
    <s v="United States"/>
    <s v="New York City"/>
    <x v="15"/>
    <n v="10035"/>
    <x v="3"/>
    <x v="895"/>
    <x v="2"/>
    <x v="7"/>
    <x v="888"/>
    <n v="33"/>
    <n v="6"/>
    <n v="0"/>
    <n v="8.25"/>
    <x v="3"/>
  </r>
  <r>
    <n v="5448"/>
    <x v="2714"/>
    <s v="26/8/2016"/>
    <x v="1009"/>
    <x v="1"/>
    <x v="112"/>
    <s v="Dan Reichenbach"/>
    <x v="1"/>
    <s v="United States"/>
    <s v="New York City"/>
    <x v="15"/>
    <n v="10035"/>
    <x v="3"/>
    <x v="1233"/>
    <x v="2"/>
    <x v="11"/>
    <x v="1216"/>
    <n v="249.95"/>
    <n v="5"/>
    <n v="0"/>
    <n v="87.482500000000002"/>
    <x v="3"/>
  </r>
  <r>
    <n v="5449"/>
    <x v="2715"/>
    <s v="12/9/2014"/>
    <x v="76"/>
    <x v="1"/>
    <x v="638"/>
    <s v="Tom Ashbrook"/>
    <x v="2"/>
    <s v="United States"/>
    <s v="Olathe"/>
    <x v="41"/>
    <n v="66062"/>
    <x v="2"/>
    <x v="1420"/>
    <x v="1"/>
    <x v="14"/>
    <x v="1408"/>
    <n v="357.93"/>
    <n v="3"/>
    <n v="0"/>
    <n v="7.1585999999999999"/>
    <x v="2"/>
  </r>
  <r>
    <n v="5450"/>
    <x v="2715"/>
    <s v="12/9/2014"/>
    <x v="76"/>
    <x v="1"/>
    <x v="638"/>
    <s v="Tom Ashbrook"/>
    <x v="2"/>
    <s v="United States"/>
    <s v="Olathe"/>
    <x v="41"/>
    <n v="66062"/>
    <x v="2"/>
    <x v="1690"/>
    <x v="2"/>
    <x v="11"/>
    <x v="1678"/>
    <n v="57.4"/>
    <n v="5"/>
    <n v="0"/>
    <n v="10.906000000000001"/>
    <x v="2"/>
  </r>
  <r>
    <n v="5451"/>
    <x v="2715"/>
    <s v="12/9/2014"/>
    <x v="76"/>
    <x v="1"/>
    <x v="638"/>
    <s v="Tom Ashbrook"/>
    <x v="2"/>
    <s v="United States"/>
    <s v="Olathe"/>
    <x v="41"/>
    <n v="66062"/>
    <x v="2"/>
    <x v="896"/>
    <x v="1"/>
    <x v="8"/>
    <x v="889"/>
    <n v="331.96"/>
    <n v="2"/>
    <n v="0"/>
    <n v="149.38200000000001"/>
    <x v="2"/>
  </r>
  <r>
    <n v="5452"/>
    <x v="2715"/>
    <s v="12/9/2014"/>
    <x v="76"/>
    <x v="1"/>
    <x v="638"/>
    <s v="Tom Ashbrook"/>
    <x v="2"/>
    <s v="United States"/>
    <s v="Olathe"/>
    <x v="41"/>
    <n v="66062"/>
    <x v="2"/>
    <x v="1492"/>
    <x v="0"/>
    <x v="5"/>
    <x v="1479"/>
    <n v="40.56"/>
    <n v="2"/>
    <n v="0"/>
    <n v="12.979200000000001"/>
    <x v="2"/>
  </r>
  <r>
    <n v="5453"/>
    <x v="2716"/>
    <s v="22/7/2016"/>
    <x v="879"/>
    <x v="1"/>
    <x v="607"/>
    <s v="Kristina Nunn"/>
    <x v="2"/>
    <s v="United States"/>
    <s v="Sparks"/>
    <x v="33"/>
    <n v="89431"/>
    <x v="1"/>
    <x v="610"/>
    <x v="1"/>
    <x v="14"/>
    <x v="610"/>
    <n v="86.2"/>
    <n v="5"/>
    <n v="0"/>
    <n v="24.998000000000001"/>
    <x v="2"/>
  </r>
  <r>
    <n v="5454"/>
    <x v="2717"/>
    <s v="19/5/2017"/>
    <x v="254"/>
    <x v="1"/>
    <x v="601"/>
    <s v="Patrick Jones"/>
    <x v="1"/>
    <s v="United States"/>
    <s v="Rockford"/>
    <x v="10"/>
    <n v="61107"/>
    <x v="2"/>
    <x v="1588"/>
    <x v="1"/>
    <x v="10"/>
    <x v="1580"/>
    <n v="38.015999999999998"/>
    <n v="6"/>
    <n v="0.2"/>
    <n v="13.780799999999999"/>
    <x v="1"/>
  </r>
  <r>
    <n v="5455"/>
    <x v="2718"/>
    <s v="28/4/2017"/>
    <x v="1060"/>
    <x v="1"/>
    <x v="204"/>
    <s v="Matt Connell"/>
    <x v="1"/>
    <s v="United States"/>
    <s v="Philadelphia"/>
    <x v="9"/>
    <n v="19143"/>
    <x v="3"/>
    <x v="470"/>
    <x v="1"/>
    <x v="4"/>
    <x v="471"/>
    <n v="8.3840000000000003"/>
    <n v="1"/>
    <n v="0.2"/>
    <n v="0.73360000000000003"/>
    <x v="1"/>
  </r>
  <r>
    <n v="5456"/>
    <x v="2718"/>
    <s v="28/4/2017"/>
    <x v="1060"/>
    <x v="1"/>
    <x v="204"/>
    <s v="Matt Connell"/>
    <x v="1"/>
    <s v="United States"/>
    <s v="Philadelphia"/>
    <x v="9"/>
    <n v="19143"/>
    <x v="3"/>
    <x v="18"/>
    <x v="1"/>
    <x v="6"/>
    <x v="18"/>
    <n v="6.8479999999999999"/>
    <n v="2"/>
    <n v="0.2"/>
    <n v="0.77039999999999997"/>
    <x v="1"/>
  </r>
  <r>
    <n v="5457"/>
    <x v="2719"/>
    <s v="29/12/2017"/>
    <x v="115"/>
    <x v="1"/>
    <x v="94"/>
    <s v="Bruce Stewart"/>
    <x v="0"/>
    <s v="United States"/>
    <s v="Edmonds"/>
    <x v="4"/>
    <n v="98026"/>
    <x v="1"/>
    <x v="1743"/>
    <x v="1"/>
    <x v="13"/>
    <x v="1732"/>
    <n v="19.600000000000001"/>
    <n v="5"/>
    <n v="0"/>
    <n v="9.6039999999999992"/>
    <x v="1"/>
  </r>
  <r>
    <n v="5458"/>
    <x v="2719"/>
    <s v="29/12/2017"/>
    <x v="115"/>
    <x v="1"/>
    <x v="94"/>
    <s v="Bruce Stewart"/>
    <x v="0"/>
    <s v="United States"/>
    <s v="Edmonds"/>
    <x v="4"/>
    <n v="98026"/>
    <x v="1"/>
    <x v="1182"/>
    <x v="0"/>
    <x v="5"/>
    <x v="1168"/>
    <n v="68.459999999999994"/>
    <n v="2"/>
    <n v="0"/>
    <n v="20.538"/>
    <x v="1"/>
  </r>
  <r>
    <n v="5459"/>
    <x v="2720"/>
    <s v="4/9/2017"/>
    <x v="371"/>
    <x v="0"/>
    <x v="7"/>
    <s v="Pete Kriz"/>
    <x v="0"/>
    <s v="United States"/>
    <s v="San Francisco"/>
    <x v="1"/>
    <n v="94122"/>
    <x v="1"/>
    <x v="757"/>
    <x v="1"/>
    <x v="8"/>
    <x v="755"/>
    <n v="13.343999999999999"/>
    <n v="6"/>
    <n v="0.2"/>
    <n v="4.3368000000000002"/>
    <x v="4"/>
  </r>
  <r>
    <n v="5460"/>
    <x v="2720"/>
    <s v="4/9/2017"/>
    <x v="371"/>
    <x v="0"/>
    <x v="7"/>
    <s v="Pete Kriz"/>
    <x v="0"/>
    <s v="United States"/>
    <s v="San Francisco"/>
    <x v="1"/>
    <n v="94122"/>
    <x v="1"/>
    <x v="1744"/>
    <x v="0"/>
    <x v="3"/>
    <x v="1733"/>
    <n v="1478.2719999999999"/>
    <n v="8"/>
    <n v="0.2"/>
    <n v="92.391999999999996"/>
    <x v="4"/>
  </r>
  <r>
    <n v="5461"/>
    <x v="2721"/>
    <s v="21/3/2014"/>
    <x v="86"/>
    <x v="1"/>
    <x v="131"/>
    <s v="Thomas Seio"/>
    <x v="1"/>
    <s v="United States"/>
    <s v="Asheville"/>
    <x v="3"/>
    <n v="28806"/>
    <x v="0"/>
    <x v="1512"/>
    <x v="1"/>
    <x v="4"/>
    <x v="1499"/>
    <n v="16.271999999999998"/>
    <n v="1"/>
    <n v="0.2"/>
    <n v="-3.8645999999999998"/>
    <x v="1"/>
  </r>
  <r>
    <n v="5462"/>
    <x v="2722"/>
    <s v="28/9/2017"/>
    <x v="1092"/>
    <x v="1"/>
    <x v="232"/>
    <s v="Bruce Degenhardt"/>
    <x v="0"/>
    <s v="United States"/>
    <s v="Los Angeles"/>
    <x v="1"/>
    <n v="90032"/>
    <x v="1"/>
    <x v="50"/>
    <x v="0"/>
    <x v="5"/>
    <x v="50"/>
    <n v="9.24"/>
    <n v="3"/>
    <n v="0"/>
    <n v="4.4352"/>
    <x v="5"/>
  </r>
  <r>
    <n v="5463"/>
    <x v="2723"/>
    <s v="19/1/2014"/>
    <x v="1136"/>
    <x v="2"/>
    <x v="358"/>
    <s v="Toby Swindell"/>
    <x v="0"/>
    <s v="United States"/>
    <s v="Scottsdale"/>
    <x v="16"/>
    <n v="85254"/>
    <x v="1"/>
    <x v="828"/>
    <x v="1"/>
    <x v="8"/>
    <x v="824"/>
    <n v="32.340000000000003"/>
    <n v="10"/>
    <n v="0.7"/>
    <n v="-23.716000000000001"/>
    <x v="6"/>
  </r>
  <r>
    <n v="5464"/>
    <x v="2723"/>
    <s v="19/1/2014"/>
    <x v="1136"/>
    <x v="2"/>
    <x v="358"/>
    <s v="Toby Swindell"/>
    <x v="0"/>
    <s v="United States"/>
    <s v="Scottsdale"/>
    <x v="16"/>
    <n v="85254"/>
    <x v="1"/>
    <x v="161"/>
    <x v="1"/>
    <x v="10"/>
    <x v="1295"/>
    <n v="56.064"/>
    <n v="4"/>
    <n v="0.2"/>
    <n v="19.622399999999999"/>
    <x v="6"/>
  </r>
  <r>
    <n v="5465"/>
    <x v="2723"/>
    <s v="19/1/2014"/>
    <x v="1136"/>
    <x v="2"/>
    <x v="358"/>
    <s v="Toby Swindell"/>
    <x v="0"/>
    <s v="United States"/>
    <s v="Scottsdale"/>
    <x v="16"/>
    <n v="85254"/>
    <x v="1"/>
    <x v="113"/>
    <x v="1"/>
    <x v="12"/>
    <x v="113"/>
    <n v="108.72"/>
    <n v="5"/>
    <n v="0.2"/>
    <n v="36.692999999999998"/>
    <x v="6"/>
  </r>
  <r>
    <n v="5466"/>
    <x v="2723"/>
    <s v="19/1/2014"/>
    <x v="1136"/>
    <x v="2"/>
    <x v="358"/>
    <s v="Toby Swindell"/>
    <x v="0"/>
    <s v="United States"/>
    <s v="Scottsdale"/>
    <x v="16"/>
    <n v="85254"/>
    <x v="1"/>
    <x v="366"/>
    <x v="0"/>
    <x v="0"/>
    <x v="367"/>
    <n v="181.47"/>
    <n v="5"/>
    <n v="0.7"/>
    <n v="-320.59699999999998"/>
    <x v="6"/>
  </r>
  <r>
    <n v="5467"/>
    <x v="2724"/>
    <s v="14/2/2014"/>
    <x v="1137"/>
    <x v="0"/>
    <x v="461"/>
    <s v="Shui Tom"/>
    <x v="0"/>
    <s v="United States"/>
    <s v="Houston"/>
    <x v="5"/>
    <n v="77095"/>
    <x v="2"/>
    <x v="949"/>
    <x v="1"/>
    <x v="10"/>
    <x v="942"/>
    <n v="16.175999999999998"/>
    <n v="3"/>
    <n v="0.2"/>
    <n v="6.0659999999999998"/>
    <x v="3"/>
  </r>
  <r>
    <n v="5468"/>
    <x v="2725"/>
    <s v="9/6/2016"/>
    <x v="183"/>
    <x v="1"/>
    <x v="203"/>
    <s v="Dean Braden"/>
    <x v="0"/>
    <s v="United States"/>
    <s v="San Francisco"/>
    <x v="1"/>
    <n v="94109"/>
    <x v="1"/>
    <x v="23"/>
    <x v="0"/>
    <x v="1"/>
    <x v="23"/>
    <n v="122.352"/>
    <n v="3"/>
    <n v="0.2"/>
    <n v="13.7646"/>
    <x v="3"/>
  </r>
  <r>
    <n v="5469"/>
    <x v="2726"/>
    <s v="26/9/2014"/>
    <x v="1138"/>
    <x v="2"/>
    <x v="580"/>
    <s v="Karen Ferguson"/>
    <x v="2"/>
    <s v="United States"/>
    <s v="San Diego"/>
    <x v="1"/>
    <n v="92105"/>
    <x v="1"/>
    <x v="1"/>
    <x v="0"/>
    <x v="1"/>
    <x v="1"/>
    <n v="585.55200000000002"/>
    <n v="3"/>
    <n v="0.2"/>
    <n v="73.194000000000003"/>
    <x v="6"/>
  </r>
  <r>
    <n v="5470"/>
    <x v="2726"/>
    <s v="26/9/2014"/>
    <x v="1138"/>
    <x v="2"/>
    <x v="580"/>
    <s v="Karen Ferguson"/>
    <x v="2"/>
    <s v="United States"/>
    <s v="San Diego"/>
    <x v="1"/>
    <n v="92105"/>
    <x v="1"/>
    <x v="974"/>
    <x v="1"/>
    <x v="10"/>
    <x v="968"/>
    <n v="19.440000000000001"/>
    <n v="3"/>
    <n v="0"/>
    <n v="9.3312000000000008"/>
    <x v="6"/>
  </r>
  <r>
    <n v="5471"/>
    <x v="2727"/>
    <s v="30/5/2016"/>
    <x v="204"/>
    <x v="1"/>
    <x v="594"/>
    <s v="Justin MacKendrick"/>
    <x v="0"/>
    <s v="United States"/>
    <s v="Hamilton"/>
    <x v="24"/>
    <n v="45011"/>
    <x v="3"/>
    <x v="1271"/>
    <x v="1"/>
    <x v="9"/>
    <x v="1256"/>
    <n v="123.92"/>
    <n v="5"/>
    <n v="0.2"/>
    <n v="9.2940000000000005"/>
    <x v="3"/>
  </r>
  <r>
    <n v="5472"/>
    <x v="2728"/>
    <s v="19/12/2017"/>
    <x v="350"/>
    <x v="1"/>
    <x v="700"/>
    <s v="Tony Sayre"/>
    <x v="0"/>
    <s v="United States"/>
    <s v="Parker"/>
    <x v="22"/>
    <n v="80134"/>
    <x v="1"/>
    <x v="1533"/>
    <x v="0"/>
    <x v="5"/>
    <x v="1521"/>
    <n v="13.36"/>
    <n v="5"/>
    <n v="0.2"/>
    <n v="4.008"/>
    <x v="1"/>
  </r>
  <r>
    <n v="5473"/>
    <x v="2728"/>
    <s v="19/12/2017"/>
    <x v="350"/>
    <x v="1"/>
    <x v="700"/>
    <s v="Tony Sayre"/>
    <x v="0"/>
    <s v="United States"/>
    <s v="Parker"/>
    <x v="22"/>
    <n v="80134"/>
    <x v="1"/>
    <x v="1166"/>
    <x v="1"/>
    <x v="4"/>
    <x v="1153"/>
    <n v="78.256"/>
    <n v="2"/>
    <n v="0.2"/>
    <n v="-17.607600000000001"/>
    <x v="1"/>
  </r>
  <r>
    <n v="5474"/>
    <x v="2728"/>
    <s v="19/12/2017"/>
    <x v="350"/>
    <x v="1"/>
    <x v="700"/>
    <s v="Tony Sayre"/>
    <x v="0"/>
    <s v="United States"/>
    <s v="Parker"/>
    <x v="22"/>
    <n v="80134"/>
    <x v="1"/>
    <x v="1195"/>
    <x v="0"/>
    <x v="0"/>
    <x v="1180"/>
    <n v="102.018"/>
    <n v="7"/>
    <n v="0.7"/>
    <n v="-183.63239999999999"/>
    <x v="1"/>
  </r>
  <r>
    <n v="5475"/>
    <x v="2729"/>
    <s v="26/12/2017"/>
    <x v="738"/>
    <x v="3"/>
    <x v="289"/>
    <s v="Yoseph Carroll"/>
    <x v="1"/>
    <s v="United States"/>
    <s v="Fremont"/>
    <x v="8"/>
    <n v="68025"/>
    <x v="2"/>
    <x v="458"/>
    <x v="1"/>
    <x v="4"/>
    <x v="459"/>
    <n v="750.68"/>
    <n v="2"/>
    <n v="0"/>
    <n v="37.533999999999999"/>
    <x v="7"/>
  </r>
  <r>
    <n v="5476"/>
    <x v="2730"/>
    <s v="15/6/2017"/>
    <x v="812"/>
    <x v="2"/>
    <x v="656"/>
    <s v="Dean percer"/>
    <x v="2"/>
    <s v="United States"/>
    <s v="Maple Grove"/>
    <x v="11"/>
    <n v="55369"/>
    <x v="2"/>
    <x v="579"/>
    <x v="1"/>
    <x v="2"/>
    <x v="579"/>
    <n v="44.4"/>
    <n v="3"/>
    <n v="0"/>
    <n v="22.2"/>
    <x v="0"/>
  </r>
  <r>
    <n v="5477"/>
    <x v="2730"/>
    <s v="15/6/2017"/>
    <x v="812"/>
    <x v="2"/>
    <x v="656"/>
    <s v="Dean percer"/>
    <x v="2"/>
    <s v="United States"/>
    <s v="Maple Grove"/>
    <x v="11"/>
    <n v="55369"/>
    <x v="2"/>
    <x v="1036"/>
    <x v="1"/>
    <x v="4"/>
    <x v="1026"/>
    <n v="84.55"/>
    <n v="5"/>
    <n v="0"/>
    <n v="22.828499999999998"/>
    <x v="0"/>
  </r>
  <r>
    <n v="5478"/>
    <x v="2730"/>
    <s v="15/6/2017"/>
    <x v="812"/>
    <x v="2"/>
    <x v="656"/>
    <s v="Dean percer"/>
    <x v="2"/>
    <s v="United States"/>
    <s v="Maple Grove"/>
    <x v="11"/>
    <n v="55369"/>
    <x v="2"/>
    <x v="1665"/>
    <x v="1"/>
    <x v="10"/>
    <x v="1653"/>
    <n v="17.940000000000001"/>
    <n v="3"/>
    <n v="0"/>
    <n v="8.7905999999999995"/>
    <x v="0"/>
  </r>
  <r>
    <n v="5479"/>
    <x v="2731"/>
    <s v="20/11/2016"/>
    <x v="71"/>
    <x v="1"/>
    <x v="81"/>
    <s v="Shirley Jackson"/>
    <x v="0"/>
    <s v="United States"/>
    <s v="Newark"/>
    <x v="13"/>
    <n v="19711"/>
    <x v="3"/>
    <x v="1160"/>
    <x v="1"/>
    <x v="8"/>
    <x v="1147"/>
    <n v="128.4"/>
    <n v="3"/>
    <n v="0"/>
    <n v="62.915999999999997"/>
    <x v="1"/>
  </r>
  <r>
    <n v="5480"/>
    <x v="2732"/>
    <s v="31/3/2014"/>
    <x v="1114"/>
    <x v="1"/>
    <x v="208"/>
    <s v="Karen Bern"/>
    <x v="1"/>
    <s v="United States"/>
    <s v="Miami"/>
    <x v="2"/>
    <n v="33180"/>
    <x v="0"/>
    <x v="799"/>
    <x v="1"/>
    <x v="8"/>
    <x v="797"/>
    <n v="1.869"/>
    <n v="1"/>
    <n v="0.7"/>
    <n v="-1.3083"/>
    <x v="1"/>
  </r>
  <r>
    <n v="5481"/>
    <x v="2733"/>
    <s v="8/10/2017"/>
    <x v="518"/>
    <x v="1"/>
    <x v="294"/>
    <s v="Chris Selesnick"/>
    <x v="1"/>
    <s v="United States"/>
    <s v="San Diego"/>
    <x v="1"/>
    <n v="92105"/>
    <x v="1"/>
    <x v="957"/>
    <x v="2"/>
    <x v="7"/>
    <x v="950"/>
    <n v="103.19199999999999"/>
    <n v="1"/>
    <n v="0.2"/>
    <n v="11.6091"/>
    <x v="5"/>
  </r>
  <r>
    <n v="5482"/>
    <x v="2733"/>
    <s v="8/10/2017"/>
    <x v="518"/>
    <x v="1"/>
    <x v="294"/>
    <s v="Chris Selesnick"/>
    <x v="1"/>
    <s v="United States"/>
    <s v="San Diego"/>
    <x v="1"/>
    <n v="92105"/>
    <x v="1"/>
    <x v="1542"/>
    <x v="2"/>
    <x v="11"/>
    <x v="1530"/>
    <n v="36"/>
    <n v="2"/>
    <n v="0"/>
    <n v="6.48"/>
    <x v="5"/>
  </r>
  <r>
    <n v="5483"/>
    <x v="2733"/>
    <s v="8/10/2017"/>
    <x v="518"/>
    <x v="1"/>
    <x v="294"/>
    <s v="Chris Selesnick"/>
    <x v="1"/>
    <s v="United States"/>
    <s v="San Diego"/>
    <x v="1"/>
    <n v="92105"/>
    <x v="1"/>
    <x v="603"/>
    <x v="2"/>
    <x v="11"/>
    <x v="603"/>
    <n v="239.96"/>
    <n v="4"/>
    <n v="0"/>
    <n v="115.1808"/>
    <x v="5"/>
  </r>
  <r>
    <n v="5484"/>
    <x v="2733"/>
    <s v="8/10/2017"/>
    <x v="518"/>
    <x v="1"/>
    <x v="294"/>
    <s v="Chris Selesnick"/>
    <x v="1"/>
    <s v="United States"/>
    <s v="San Diego"/>
    <x v="1"/>
    <n v="92105"/>
    <x v="1"/>
    <x v="1512"/>
    <x v="1"/>
    <x v="4"/>
    <x v="1499"/>
    <n v="40.68"/>
    <n v="2"/>
    <n v="0"/>
    <n v="0.40679999999999999"/>
    <x v="5"/>
  </r>
  <r>
    <n v="5485"/>
    <x v="2734"/>
    <s v="30/1/2017"/>
    <x v="1139"/>
    <x v="1"/>
    <x v="12"/>
    <s v="Emily Burns"/>
    <x v="0"/>
    <s v="United States"/>
    <s v="Miami"/>
    <x v="2"/>
    <n v="33142"/>
    <x v="0"/>
    <x v="1745"/>
    <x v="0"/>
    <x v="1"/>
    <x v="1734"/>
    <n v="419.13600000000002"/>
    <n v="4"/>
    <n v="0.2"/>
    <n v="-68.1096"/>
    <x v="3"/>
  </r>
  <r>
    <n v="5486"/>
    <x v="2735"/>
    <s v="12/12/2014"/>
    <x v="709"/>
    <x v="1"/>
    <x v="171"/>
    <s v="Philip Brown"/>
    <x v="0"/>
    <s v="United States"/>
    <s v="Miami"/>
    <x v="2"/>
    <n v="33178"/>
    <x v="0"/>
    <x v="706"/>
    <x v="1"/>
    <x v="12"/>
    <x v="153"/>
    <n v="23.472000000000001"/>
    <n v="3"/>
    <n v="0.2"/>
    <n v="7.6284000000000001"/>
    <x v="3"/>
  </r>
  <r>
    <n v="5487"/>
    <x v="2736"/>
    <s v="24/10/2015"/>
    <x v="1140"/>
    <x v="1"/>
    <x v="192"/>
    <s v="Michelle Tran"/>
    <x v="2"/>
    <s v="United States"/>
    <s v="San Antonio"/>
    <x v="5"/>
    <n v="78207"/>
    <x v="2"/>
    <x v="307"/>
    <x v="1"/>
    <x v="8"/>
    <x v="307"/>
    <n v="3.5920000000000001"/>
    <n v="4"/>
    <n v="0.8"/>
    <n v="-6.2859999999999996"/>
    <x v="3"/>
  </r>
  <r>
    <n v="5488"/>
    <x v="2737"/>
    <s v="1/4/2017"/>
    <x v="192"/>
    <x v="0"/>
    <x v="292"/>
    <s v="Barry Französisch"/>
    <x v="1"/>
    <s v="United States"/>
    <s v="Jacksonville"/>
    <x v="2"/>
    <n v="32216"/>
    <x v="0"/>
    <x v="1136"/>
    <x v="2"/>
    <x v="7"/>
    <x v="1124"/>
    <n v="23.975999999999999"/>
    <n v="3"/>
    <n v="0.2"/>
    <n v="-5.6943000000000001"/>
    <x v="0"/>
  </r>
  <r>
    <n v="5489"/>
    <x v="2737"/>
    <s v="1/4/2017"/>
    <x v="192"/>
    <x v="0"/>
    <x v="292"/>
    <s v="Barry Französisch"/>
    <x v="1"/>
    <s v="United States"/>
    <s v="Jacksonville"/>
    <x v="2"/>
    <n v="32216"/>
    <x v="0"/>
    <x v="948"/>
    <x v="1"/>
    <x v="2"/>
    <x v="941"/>
    <n v="6.2640000000000002"/>
    <n v="3"/>
    <n v="0.2"/>
    <n v="2.0358000000000001"/>
    <x v="0"/>
  </r>
  <r>
    <n v="5490"/>
    <x v="2737"/>
    <s v="1/4/2017"/>
    <x v="192"/>
    <x v="0"/>
    <x v="292"/>
    <s v="Barry Französisch"/>
    <x v="1"/>
    <s v="United States"/>
    <s v="Jacksonville"/>
    <x v="2"/>
    <n v="32216"/>
    <x v="0"/>
    <x v="1295"/>
    <x v="1"/>
    <x v="9"/>
    <x v="360"/>
    <n v="20.808"/>
    <n v="3"/>
    <n v="0.2"/>
    <n v="1.8207"/>
    <x v="0"/>
  </r>
  <r>
    <n v="5491"/>
    <x v="2737"/>
    <s v="1/4/2017"/>
    <x v="192"/>
    <x v="0"/>
    <x v="292"/>
    <s v="Barry Französisch"/>
    <x v="1"/>
    <s v="United States"/>
    <s v="Jacksonville"/>
    <x v="2"/>
    <n v="32216"/>
    <x v="0"/>
    <x v="1209"/>
    <x v="0"/>
    <x v="1"/>
    <x v="1194"/>
    <n v="218.352"/>
    <n v="3"/>
    <n v="0.2"/>
    <n v="-19.105799999999999"/>
    <x v="0"/>
  </r>
  <r>
    <n v="5492"/>
    <x v="2738"/>
    <s v="26/1/2017"/>
    <x v="210"/>
    <x v="2"/>
    <x v="0"/>
    <s v="Claire Gute"/>
    <x v="0"/>
    <s v="United States"/>
    <s v="Houston"/>
    <x v="5"/>
    <n v="77070"/>
    <x v="2"/>
    <x v="75"/>
    <x v="1"/>
    <x v="4"/>
    <x v="75"/>
    <n v="18.16"/>
    <n v="2"/>
    <n v="0.2"/>
    <n v="1.8160000000000001"/>
    <x v="6"/>
  </r>
  <r>
    <n v="5493"/>
    <x v="2739"/>
    <s v="28/11/2014"/>
    <x v="986"/>
    <x v="3"/>
    <x v="723"/>
    <s v="Duane Huffman"/>
    <x v="2"/>
    <s v="United States"/>
    <s v="San Francisco"/>
    <x v="1"/>
    <n v="94122"/>
    <x v="1"/>
    <x v="327"/>
    <x v="1"/>
    <x v="14"/>
    <x v="327"/>
    <n v="7.36"/>
    <n v="2"/>
    <n v="0"/>
    <n v="0.1472"/>
    <x v="7"/>
  </r>
  <r>
    <n v="5494"/>
    <x v="2739"/>
    <s v="28/11/2014"/>
    <x v="986"/>
    <x v="3"/>
    <x v="723"/>
    <s v="Duane Huffman"/>
    <x v="2"/>
    <s v="United States"/>
    <s v="San Francisco"/>
    <x v="1"/>
    <n v="94122"/>
    <x v="1"/>
    <x v="254"/>
    <x v="1"/>
    <x v="2"/>
    <x v="255"/>
    <n v="41.4"/>
    <n v="4"/>
    <n v="0"/>
    <n v="19.872"/>
    <x v="7"/>
  </r>
  <r>
    <n v="5495"/>
    <x v="2739"/>
    <s v="28/11/2014"/>
    <x v="986"/>
    <x v="3"/>
    <x v="723"/>
    <s v="Duane Huffman"/>
    <x v="2"/>
    <s v="United States"/>
    <s v="San Francisco"/>
    <x v="1"/>
    <n v="94122"/>
    <x v="1"/>
    <x v="1119"/>
    <x v="0"/>
    <x v="0"/>
    <x v="1107"/>
    <n v="411.33199999999999"/>
    <n v="4"/>
    <n v="0.15"/>
    <n v="-4.8391999999999999"/>
    <x v="7"/>
  </r>
  <r>
    <n v="5496"/>
    <x v="2740"/>
    <s v="4/9/2015"/>
    <x v="37"/>
    <x v="1"/>
    <x v="464"/>
    <s v="Shaun Chance"/>
    <x v="1"/>
    <s v="United States"/>
    <s v="Philadelphia"/>
    <x v="9"/>
    <n v="19140"/>
    <x v="3"/>
    <x v="1206"/>
    <x v="1"/>
    <x v="8"/>
    <x v="1191"/>
    <n v="7.6559999999999997"/>
    <n v="4"/>
    <n v="0.7"/>
    <n v="-6.1247999999999996"/>
    <x v="1"/>
  </r>
  <r>
    <n v="5497"/>
    <x v="2741"/>
    <s v="12/6/2017"/>
    <x v="529"/>
    <x v="1"/>
    <x v="643"/>
    <s v="Hunter Glantz"/>
    <x v="0"/>
    <s v="United States"/>
    <s v="Marion"/>
    <x v="24"/>
    <n v="43302"/>
    <x v="3"/>
    <x v="240"/>
    <x v="2"/>
    <x v="11"/>
    <x v="241"/>
    <n v="63.92"/>
    <n v="2"/>
    <n v="0.2"/>
    <n v="19.175999999999998"/>
    <x v="1"/>
  </r>
  <r>
    <n v="5498"/>
    <x v="2742"/>
    <s v="15/7/2017"/>
    <x v="11"/>
    <x v="0"/>
    <x v="514"/>
    <s v="Michelle Moray"/>
    <x v="0"/>
    <s v="United States"/>
    <s v="New York City"/>
    <x v="15"/>
    <n v="10024"/>
    <x v="3"/>
    <x v="1241"/>
    <x v="1"/>
    <x v="6"/>
    <x v="1224"/>
    <n v="6.56"/>
    <n v="2"/>
    <n v="0"/>
    <n v="1.9024000000000001"/>
    <x v="0"/>
  </r>
  <r>
    <n v="5499"/>
    <x v="2742"/>
    <s v="15/7/2017"/>
    <x v="11"/>
    <x v="0"/>
    <x v="514"/>
    <s v="Michelle Moray"/>
    <x v="0"/>
    <s v="United States"/>
    <s v="New York City"/>
    <x v="15"/>
    <n v="10024"/>
    <x v="3"/>
    <x v="286"/>
    <x v="1"/>
    <x v="2"/>
    <x v="286"/>
    <n v="7.83"/>
    <n v="3"/>
    <n v="0"/>
    <n v="3.6017999999999999"/>
    <x v="0"/>
  </r>
  <r>
    <n v="5500"/>
    <x v="2742"/>
    <s v="15/7/2017"/>
    <x v="11"/>
    <x v="0"/>
    <x v="514"/>
    <s v="Michelle Moray"/>
    <x v="0"/>
    <s v="United States"/>
    <s v="New York City"/>
    <x v="15"/>
    <n v="10024"/>
    <x v="3"/>
    <x v="341"/>
    <x v="2"/>
    <x v="11"/>
    <x v="341"/>
    <n v="41.9"/>
    <n v="2"/>
    <n v="0"/>
    <n v="8.7989999999999995"/>
    <x v="0"/>
  </r>
  <r>
    <n v="5501"/>
    <x v="2742"/>
    <s v="15/7/2017"/>
    <x v="11"/>
    <x v="0"/>
    <x v="514"/>
    <s v="Michelle Moray"/>
    <x v="0"/>
    <s v="United States"/>
    <s v="New York City"/>
    <x v="15"/>
    <n v="10024"/>
    <x v="3"/>
    <x v="1265"/>
    <x v="0"/>
    <x v="1"/>
    <x v="1249"/>
    <n v="664.14599999999996"/>
    <n v="6"/>
    <n v="0.1"/>
    <n v="88.552800000000005"/>
    <x v="0"/>
  </r>
  <r>
    <n v="5502"/>
    <x v="2742"/>
    <s v="15/7/2017"/>
    <x v="11"/>
    <x v="0"/>
    <x v="514"/>
    <s v="Michelle Moray"/>
    <x v="0"/>
    <s v="United States"/>
    <s v="New York City"/>
    <x v="15"/>
    <n v="10024"/>
    <x v="3"/>
    <x v="1056"/>
    <x v="1"/>
    <x v="10"/>
    <x v="1045"/>
    <n v="8.9600000000000009"/>
    <n v="2"/>
    <n v="0"/>
    <n v="4.3903999999999996"/>
    <x v="0"/>
  </r>
  <r>
    <n v="5503"/>
    <x v="2743"/>
    <s v="2/11/2017"/>
    <x v="373"/>
    <x v="1"/>
    <x v="764"/>
    <s v="Thea Hudgings"/>
    <x v="1"/>
    <s v="United States"/>
    <s v="Philadelphia"/>
    <x v="9"/>
    <n v="19140"/>
    <x v="3"/>
    <x v="1379"/>
    <x v="0"/>
    <x v="5"/>
    <x v="1364"/>
    <n v="3.3119999999999998"/>
    <n v="1"/>
    <n v="0.2"/>
    <n v="0.66239999999999999"/>
    <x v="1"/>
  </r>
  <r>
    <n v="5504"/>
    <x v="2743"/>
    <s v="2/11/2017"/>
    <x v="373"/>
    <x v="1"/>
    <x v="764"/>
    <s v="Thea Hudgings"/>
    <x v="1"/>
    <s v="United States"/>
    <s v="Philadelphia"/>
    <x v="9"/>
    <n v="19140"/>
    <x v="3"/>
    <x v="1612"/>
    <x v="1"/>
    <x v="9"/>
    <x v="1603"/>
    <n v="20.135999999999999"/>
    <n v="3"/>
    <n v="0.2"/>
    <n v="1.2585"/>
    <x v="1"/>
  </r>
  <r>
    <n v="5505"/>
    <x v="2743"/>
    <s v="2/11/2017"/>
    <x v="373"/>
    <x v="1"/>
    <x v="764"/>
    <s v="Thea Hudgings"/>
    <x v="1"/>
    <s v="United States"/>
    <s v="Philadelphia"/>
    <x v="9"/>
    <n v="19140"/>
    <x v="3"/>
    <x v="436"/>
    <x v="1"/>
    <x v="12"/>
    <x v="436"/>
    <n v="8.8559999999999999"/>
    <n v="3"/>
    <n v="0.2"/>
    <n v="2.8782000000000001"/>
    <x v="1"/>
  </r>
  <r>
    <n v="5506"/>
    <x v="2743"/>
    <s v="2/11/2017"/>
    <x v="373"/>
    <x v="1"/>
    <x v="764"/>
    <s v="Thea Hudgings"/>
    <x v="1"/>
    <s v="United States"/>
    <s v="Philadelphia"/>
    <x v="9"/>
    <n v="19140"/>
    <x v="3"/>
    <x v="1118"/>
    <x v="2"/>
    <x v="7"/>
    <x v="1106"/>
    <n v="859.2"/>
    <n v="4"/>
    <n v="0.4"/>
    <n v="-186.16"/>
    <x v="1"/>
  </r>
  <r>
    <n v="5507"/>
    <x v="2744"/>
    <s v="8/10/2016"/>
    <x v="389"/>
    <x v="3"/>
    <x v="32"/>
    <s v="Joel Eaton"/>
    <x v="0"/>
    <s v="United States"/>
    <s v="Los Angeles"/>
    <x v="1"/>
    <n v="90036"/>
    <x v="1"/>
    <x v="1090"/>
    <x v="1"/>
    <x v="10"/>
    <x v="1080"/>
    <n v="61.96"/>
    <n v="2"/>
    <n v="0"/>
    <n v="27.882000000000001"/>
    <x v="7"/>
  </r>
  <r>
    <n v="5508"/>
    <x v="2745"/>
    <s v="8/4/2016"/>
    <x v="679"/>
    <x v="1"/>
    <x v="310"/>
    <s v="Patrick Gardner"/>
    <x v="0"/>
    <s v="United States"/>
    <s v="Smyrna"/>
    <x v="32"/>
    <n v="30080"/>
    <x v="0"/>
    <x v="1343"/>
    <x v="1"/>
    <x v="12"/>
    <x v="1328"/>
    <n v="17.920000000000002"/>
    <n v="4"/>
    <n v="0"/>
    <n v="8.6015999999999995"/>
    <x v="5"/>
  </r>
  <r>
    <n v="5509"/>
    <x v="2746"/>
    <s v="8/10/2015"/>
    <x v="1141"/>
    <x v="1"/>
    <x v="93"/>
    <s v="Maria Bertelson"/>
    <x v="0"/>
    <s v="United States"/>
    <s v="San Francisco"/>
    <x v="1"/>
    <n v="94122"/>
    <x v="1"/>
    <x v="287"/>
    <x v="0"/>
    <x v="5"/>
    <x v="287"/>
    <n v="145.9"/>
    <n v="5"/>
    <n v="0"/>
    <n v="62.737000000000002"/>
    <x v="1"/>
  </r>
  <r>
    <n v="5510"/>
    <x v="2747"/>
    <s v="15/5/2017"/>
    <x v="775"/>
    <x v="1"/>
    <x v="557"/>
    <s v="Joy Daniels"/>
    <x v="0"/>
    <s v="United States"/>
    <s v="Chicago"/>
    <x v="10"/>
    <n v="60653"/>
    <x v="2"/>
    <x v="129"/>
    <x v="1"/>
    <x v="10"/>
    <x v="130"/>
    <n v="56.704000000000001"/>
    <n v="2"/>
    <n v="0.2"/>
    <n v="19.137599999999999"/>
    <x v="3"/>
  </r>
  <r>
    <n v="5511"/>
    <x v="2747"/>
    <s v="15/5/2017"/>
    <x v="775"/>
    <x v="1"/>
    <x v="557"/>
    <s v="Joy Daniels"/>
    <x v="0"/>
    <s v="United States"/>
    <s v="Chicago"/>
    <x v="10"/>
    <n v="60653"/>
    <x v="2"/>
    <x v="1091"/>
    <x v="2"/>
    <x v="7"/>
    <x v="1081"/>
    <n v="11.12"/>
    <n v="2"/>
    <n v="0.2"/>
    <n v="3.4750000000000001"/>
    <x v="3"/>
  </r>
  <r>
    <n v="5512"/>
    <x v="2748"/>
    <s v="24/2/2014"/>
    <x v="1142"/>
    <x v="1"/>
    <x v="371"/>
    <s v="Jennifer Halladay"/>
    <x v="0"/>
    <s v="United States"/>
    <s v="Medford"/>
    <x v="21"/>
    <n v="97504"/>
    <x v="1"/>
    <x v="1536"/>
    <x v="1"/>
    <x v="10"/>
    <x v="1524"/>
    <n v="32.896000000000001"/>
    <n v="4"/>
    <n v="0.2"/>
    <n v="11.102399999999999"/>
    <x v="5"/>
  </r>
  <r>
    <n v="5513"/>
    <x v="2748"/>
    <s v="24/2/2014"/>
    <x v="1142"/>
    <x v="1"/>
    <x v="371"/>
    <s v="Jennifer Halladay"/>
    <x v="0"/>
    <s v="United States"/>
    <s v="Medford"/>
    <x v="21"/>
    <n v="97504"/>
    <x v="1"/>
    <x v="1587"/>
    <x v="1"/>
    <x v="10"/>
    <x v="1578"/>
    <n v="22.776"/>
    <n v="3"/>
    <n v="0.2"/>
    <n v="7.6868999999999996"/>
    <x v="5"/>
  </r>
  <r>
    <n v="5514"/>
    <x v="2749"/>
    <s v="30/5/2015"/>
    <x v="506"/>
    <x v="2"/>
    <x v="633"/>
    <s v="Edward Nazzal"/>
    <x v="0"/>
    <s v="United States"/>
    <s v="New York City"/>
    <x v="15"/>
    <n v="10009"/>
    <x v="3"/>
    <x v="647"/>
    <x v="2"/>
    <x v="7"/>
    <x v="1735"/>
    <n v="239.97"/>
    <n v="3"/>
    <n v="0"/>
    <n v="2.3997000000000002"/>
    <x v="4"/>
  </r>
  <r>
    <n v="5515"/>
    <x v="2749"/>
    <s v="30/5/2015"/>
    <x v="506"/>
    <x v="2"/>
    <x v="633"/>
    <s v="Edward Nazzal"/>
    <x v="0"/>
    <s v="United States"/>
    <s v="New York City"/>
    <x v="15"/>
    <n v="10009"/>
    <x v="3"/>
    <x v="1317"/>
    <x v="1"/>
    <x v="9"/>
    <x v="1303"/>
    <n v="160.32"/>
    <n v="2"/>
    <n v="0"/>
    <n v="44.889600000000002"/>
    <x v="4"/>
  </r>
  <r>
    <n v="5516"/>
    <x v="2749"/>
    <s v="30/5/2015"/>
    <x v="506"/>
    <x v="2"/>
    <x v="633"/>
    <s v="Edward Nazzal"/>
    <x v="0"/>
    <s v="United States"/>
    <s v="New York City"/>
    <x v="15"/>
    <n v="10009"/>
    <x v="3"/>
    <x v="1300"/>
    <x v="2"/>
    <x v="7"/>
    <x v="1285"/>
    <n v="128.85"/>
    <n v="3"/>
    <n v="0"/>
    <n v="3.8654999999999999"/>
    <x v="4"/>
  </r>
  <r>
    <n v="5517"/>
    <x v="2750"/>
    <s v="18/11/2016"/>
    <x v="1143"/>
    <x v="0"/>
    <x v="346"/>
    <s v="Karen Carlisle"/>
    <x v="1"/>
    <s v="United States"/>
    <s v="Huntsville"/>
    <x v="19"/>
    <n v="35810"/>
    <x v="0"/>
    <x v="1738"/>
    <x v="2"/>
    <x v="11"/>
    <x v="1727"/>
    <n v="1319.96"/>
    <n v="4"/>
    <n v="0"/>
    <n v="527.98400000000004"/>
    <x v="0"/>
  </r>
  <r>
    <n v="5518"/>
    <x v="2751"/>
    <s v="4/12/2017"/>
    <x v="784"/>
    <x v="1"/>
    <x v="99"/>
    <s v="Michael Stewart"/>
    <x v="1"/>
    <s v="United States"/>
    <s v="Philadelphia"/>
    <x v="9"/>
    <n v="19134"/>
    <x v="3"/>
    <x v="877"/>
    <x v="0"/>
    <x v="1"/>
    <x v="871"/>
    <n v="239.96"/>
    <n v="10"/>
    <n v="0.3"/>
    <n v="-10.284000000000001"/>
    <x v="3"/>
  </r>
  <r>
    <n v="5519"/>
    <x v="2751"/>
    <s v="4/12/2017"/>
    <x v="784"/>
    <x v="1"/>
    <x v="99"/>
    <s v="Michael Stewart"/>
    <x v="1"/>
    <s v="United States"/>
    <s v="Philadelphia"/>
    <x v="9"/>
    <n v="19134"/>
    <x v="3"/>
    <x v="1182"/>
    <x v="0"/>
    <x v="5"/>
    <x v="1168"/>
    <n v="54.768000000000001"/>
    <n v="2"/>
    <n v="0.2"/>
    <n v="6.8460000000000001"/>
    <x v="3"/>
  </r>
  <r>
    <n v="5520"/>
    <x v="2751"/>
    <s v="4/12/2017"/>
    <x v="784"/>
    <x v="1"/>
    <x v="99"/>
    <s v="Michael Stewart"/>
    <x v="1"/>
    <s v="United States"/>
    <s v="Philadelphia"/>
    <x v="9"/>
    <n v="19134"/>
    <x v="3"/>
    <x v="796"/>
    <x v="1"/>
    <x v="6"/>
    <x v="794"/>
    <n v="13.391999999999999"/>
    <n v="3"/>
    <n v="0.2"/>
    <n v="3.1806000000000001"/>
    <x v="3"/>
  </r>
  <r>
    <n v="5521"/>
    <x v="2751"/>
    <s v="4/12/2017"/>
    <x v="784"/>
    <x v="1"/>
    <x v="99"/>
    <s v="Michael Stewart"/>
    <x v="1"/>
    <s v="United States"/>
    <s v="Philadelphia"/>
    <x v="9"/>
    <n v="19134"/>
    <x v="3"/>
    <x v="1679"/>
    <x v="1"/>
    <x v="10"/>
    <x v="1667"/>
    <n v="23.92"/>
    <n v="5"/>
    <n v="0.2"/>
    <n v="8.6709999999999994"/>
    <x v="3"/>
  </r>
  <r>
    <n v="5522"/>
    <x v="2751"/>
    <s v="4/12/2017"/>
    <x v="784"/>
    <x v="1"/>
    <x v="99"/>
    <s v="Michael Stewart"/>
    <x v="1"/>
    <s v="United States"/>
    <s v="Philadelphia"/>
    <x v="9"/>
    <n v="19134"/>
    <x v="3"/>
    <x v="914"/>
    <x v="2"/>
    <x v="11"/>
    <x v="906"/>
    <n v="255.96799999999999"/>
    <n v="4"/>
    <n v="0.2"/>
    <n v="-28.796399999999998"/>
    <x v="3"/>
  </r>
  <r>
    <n v="5523"/>
    <x v="2752"/>
    <s v="5/6/2016"/>
    <x v="181"/>
    <x v="2"/>
    <x v="237"/>
    <s v="Chloris Kastensmidt"/>
    <x v="0"/>
    <s v="United States"/>
    <s v="Santa Clara"/>
    <x v="1"/>
    <n v="95051"/>
    <x v="1"/>
    <x v="1366"/>
    <x v="1"/>
    <x v="8"/>
    <x v="307"/>
    <n v="21.552"/>
    <n v="6"/>
    <n v="0.2"/>
    <n v="7.0044000000000004"/>
    <x v="4"/>
  </r>
  <r>
    <n v="5524"/>
    <x v="2752"/>
    <s v="5/6/2016"/>
    <x v="181"/>
    <x v="2"/>
    <x v="237"/>
    <s v="Chloris Kastensmidt"/>
    <x v="0"/>
    <s v="United States"/>
    <s v="Santa Clara"/>
    <x v="1"/>
    <n v="95051"/>
    <x v="1"/>
    <x v="937"/>
    <x v="1"/>
    <x v="9"/>
    <x v="930"/>
    <n v="58.24"/>
    <n v="4"/>
    <n v="0"/>
    <n v="15.7248"/>
    <x v="4"/>
  </r>
  <r>
    <n v="5525"/>
    <x v="2753"/>
    <s v="10/12/2016"/>
    <x v="485"/>
    <x v="2"/>
    <x v="319"/>
    <s v="Sanjit Jacobs"/>
    <x v="2"/>
    <s v="United States"/>
    <s v="Long Beach"/>
    <x v="1"/>
    <n v="90805"/>
    <x v="1"/>
    <x v="1070"/>
    <x v="1"/>
    <x v="10"/>
    <x v="1059"/>
    <n v="80.28"/>
    <n v="12"/>
    <n v="0"/>
    <n v="36.928800000000003"/>
    <x v="4"/>
  </r>
  <r>
    <n v="5526"/>
    <x v="2754"/>
    <s v="30/4/2017"/>
    <x v="547"/>
    <x v="1"/>
    <x v="105"/>
    <s v="Erin Ashbrook"/>
    <x v="1"/>
    <s v="United States"/>
    <s v="Los Angeles"/>
    <x v="1"/>
    <n v="90008"/>
    <x v="1"/>
    <x v="282"/>
    <x v="1"/>
    <x v="6"/>
    <x v="282"/>
    <n v="9.7799999999999994"/>
    <n v="2"/>
    <n v="0"/>
    <n v="4.0098000000000003"/>
    <x v="3"/>
  </r>
  <r>
    <n v="5527"/>
    <x v="2755"/>
    <s v="24/4/2017"/>
    <x v="1144"/>
    <x v="1"/>
    <x v="450"/>
    <s v="Michael Granlund"/>
    <x v="2"/>
    <s v="United States"/>
    <s v="Santa Barbara"/>
    <x v="1"/>
    <n v="93101"/>
    <x v="1"/>
    <x v="1088"/>
    <x v="1"/>
    <x v="13"/>
    <x v="1078"/>
    <n v="1.81"/>
    <n v="1"/>
    <n v="0"/>
    <n v="0.65159999999999996"/>
    <x v="1"/>
  </r>
  <r>
    <n v="5528"/>
    <x v="2756"/>
    <s v="8/5/2015"/>
    <x v="1145"/>
    <x v="2"/>
    <x v="437"/>
    <s v="Alejandro Ballentine"/>
    <x v="2"/>
    <s v="United States"/>
    <s v="New York City"/>
    <x v="15"/>
    <n v="10009"/>
    <x v="3"/>
    <x v="423"/>
    <x v="1"/>
    <x v="10"/>
    <x v="423"/>
    <n v="37.94"/>
    <n v="2"/>
    <n v="0"/>
    <n v="18.211200000000002"/>
    <x v="4"/>
  </r>
  <r>
    <n v="5529"/>
    <x v="2757"/>
    <s v="31/3/2015"/>
    <x v="442"/>
    <x v="1"/>
    <x v="609"/>
    <s v="Scott Cohen"/>
    <x v="1"/>
    <s v="United States"/>
    <s v="Jacksonville"/>
    <x v="2"/>
    <n v="32216"/>
    <x v="0"/>
    <x v="222"/>
    <x v="2"/>
    <x v="7"/>
    <x v="223"/>
    <n v="79.959999999999994"/>
    <n v="5"/>
    <n v="0.2"/>
    <n v="27.986000000000001"/>
    <x v="1"/>
  </r>
  <r>
    <n v="5530"/>
    <x v="2758"/>
    <s v="6/8/2017"/>
    <x v="825"/>
    <x v="1"/>
    <x v="422"/>
    <s v="Todd Boyes"/>
    <x v="1"/>
    <s v="United States"/>
    <s v="Cedar Hill"/>
    <x v="5"/>
    <n v="75104"/>
    <x v="2"/>
    <x v="1696"/>
    <x v="1"/>
    <x v="10"/>
    <x v="1684"/>
    <n v="115.29600000000001"/>
    <n v="3"/>
    <n v="0.2"/>
    <n v="40.3536"/>
    <x v="3"/>
  </r>
  <r>
    <n v="5531"/>
    <x v="2759"/>
    <s v="2/12/2017"/>
    <x v="792"/>
    <x v="1"/>
    <x v="765"/>
    <s v="Juliana Krohn"/>
    <x v="0"/>
    <s v="United States"/>
    <s v="Omaha"/>
    <x v="8"/>
    <n v="68104"/>
    <x v="2"/>
    <x v="647"/>
    <x v="2"/>
    <x v="7"/>
    <x v="647"/>
    <n v="2479.96"/>
    <n v="4"/>
    <n v="0"/>
    <n v="743.98800000000006"/>
    <x v="1"/>
  </r>
  <r>
    <n v="5532"/>
    <x v="2760"/>
    <s v="6/6/2016"/>
    <x v="181"/>
    <x v="2"/>
    <x v="242"/>
    <s v="Clytie Kelty"/>
    <x v="0"/>
    <s v="United States"/>
    <s v="Little Rock"/>
    <x v="36"/>
    <n v="72209"/>
    <x v="0"/>
    <x v="1016"/>
    <x v="2"/>
    <x v="11"/>
    <x v="1007"/>
    <n v="179.94"/>
    <n v="6"/>
    <n v="0"/>
    <n v="75.574799999999996"/>
    <x v="6"/>
  </r>
  <r>
    <n v="5533"/>
    <x v="2760"/>
    <s v="6/6/2016"/>
    <x v="181"/>
    <x v="2"/>
    <x v="242"/>
    <s v="Clytie Kelty"/>
    <x v="0"/>
    <s v="United States"/>
    <s v="Little Rock"/>
    <x v="36"/>
    <n v="72209"/>
    <x v="0"/>
    <x v="1044"/>
    <x v="2"/>
    <x v="11"/>
    <x v="1033"/>
    <n v="26.85"/>
    <n v="3"/>
    <n v="0"/>
    <n v="5.1014999999999997"/>
    <x v="6"/>
  </r>
  <r>
    <n v="5534"/>
    <x v="2760"/>
    <s v="6/6/2016"/>
    <x v="181"/>
    <x v="2"/>
    <x v="242"/>
    <s v="Clytie Kelty"/>
    <x v="0"/>
    <s v="United States"/>
    <s v="Little Rock"/>
    <x v="36"/>
    <n v="72209"/>
    <x v="0"/>
    <x v="619"/>
    <x v="2"/>
    <x v="11"/>
    <x v="619"/>
    <n v="323.37"/>
    <n v="3"/>
    <n v="0"/>
    <n v="129.34800000000001"/>
    <x v="6"/>
  </r>
  <r>
    <n v="5535"/>
    <x v="2760"/>
    <s v="6/6/2016"/>
    <x v="181"/>
    <x v="2"/>
    <x v="242"/>
    <s v="Clytie Kelty"/>
    <x v="0"/>
    <s v="United States"/>
    <s v="Little Rock"/>
    <x v="36"/>
    <n v="72209"/>
    <x v="0"/>
    <x v="368"/>
    <x v="1"/>
    <x v="10"/>
    <x v="369"/>
    <n v="59.94"/>
    <n v="3"/>
    <n v="0"/>
    <n v="28.171800000000001"/>
    <x v="6"/>
  </r>
  <r>
    <n v="5536"/>
    <x v="2760"/>
    <s v="6/6/2016"/>
    <x v="181"/>
    <x v="2"/>
    <x v="242"/>
    <s v="Clytie Kelty"/>
    <x v="0"/>
    <s v="United States"/>
    <s v="Little Rock"/>
    <x v="36"/>
    <n v="72209"/>
    <x v="0"/>
    <x v="94"/>
    <x v="1"/>
    <x v="8"/>
    <x v="94"/>
    <n v="64.14"/>
    <n v="3"/>
    <n v="0"/>
    <n v="30.787199999999999"/>
    <x v="6"/>
  </r>
  <r>
    <n v="5537"/>
    <x v="2760"/>
    <s v="6/6/2016"/>
    <x v="181"/>
    <x v="2"/>
    <x v="242"/>
    <s v="Clytie Kelty"/>
    <x v="0"/>
    <s v="United States"/>
    <s v="Little Rock"/>
    <x v="36"/>
    <n v="72209"/>
    <x v="0"/>
    <x v="1065"/>
    <x v="1"/>
    <x v="8"/>
    <x v="1054"/>
    <n v="11.67"/>
    <n v="3"/>
    <n v="0"/>
    <n v="5.6016000000000004"/>
    <x v="6"/>
  </r>
  <r>
    <n v="5538"/>
    <x v="2760"/>
    <s v="6/6/2016"/>
    <x v="181"/>
    <x v="2"/>
    <x v="242"/>
    <s v="Clytie Kelty"/>
    <x v="0"/>
    <s v="United States"/>
    <s v="Little Rock"/>
    <x v="36"/>
    <n v="72209"/>
    <x v="0"/>
    <x v="1483"/>
    <x v="1"/>
    <x v="10"/>
    <x v="1470"/>
    <n v="12.96"/>
    <n v="2"/>
    <n v="0"/>
    <n v="6.2207999999999997"/>
    <x v="6"/>
  </r>
  <r>
    <n v="5539"/>
    <x v="2761"/>
    <s v="13/4/2015"/>
    <x v="1077"/>
    <x v="1"/>
    <x v="196"/>
    <s v="Sonia Sunley"/>
    <x v="0"/>
    <s v="United States"/>
    <s v="Norfolk"/>
    <x v="8"/>
    <n v="68701"/>
    <x v="2"/>
    <x v="699"/>
    <x v="1"/>
    <x v="8"/>
    <x v="699"/>
    <n v="17.43"/>
    <n v="3"/>
    <n v="0"/>
    <n v="8.0177999999999994"/>
    <x v="2"/>
  </r>
  <r>
    <n v="5540"/>
    <x v="2762"/>
    <s v="22/5/2017"/>
    <x v="393"/>
    <x v="1"/>
    <x v="97"/>
    <s v="Laurel Elliston"/>
    <x v="0"/>
    <s v="United States"/>
    <s v="Chicago"/>
    <x v="10"/>
    <n v="60653"/>
    <x v="2"/>
    <x v="70"/>
    <x v="0"/>
    <x v="1"/>
    <x v="70"/>
    <n v="181.98599999999999"/>
    <n v="2"/>
    <n v="0.3"/>
    <n v="-54.595799999999997"/>
    <x v="1"/>
  </r>
  <r>
    <n v="5541"/>
    <x v="2762"/>
    <s v="22/5/2017"/>
    <x v="393"/>
    <x v="1"/>
    <x v="97"/>
    <s v="Laurel Elliston"/>
    <x v="0"/>
    <s v="United States"/>
    <s v="Chicago"/>
    <x v="10"/>
    <n v="60653"/>
    <x v="2"/>
    <x v="122"/>
    <x v="1"/>
    <x v="8"/>
    <x v="122"/>
    <n v="1.5920000000000001"/>
    <n v="2"/>
    <n v="0.8"/>
    <n v="-2.6267999999999998"/>
    <x v="1"/>
  </r>
  <r>
    <n v="5542"/>
    <x v="2762"/>
    <s v="22/5/2017"/>
    <x v="393"/>
    <x v="1"/>
    <x v="97"/>
    <s v="Laurel Elliston"/>
    <x v="0"/>
    <s v="United States"/>
    <s v="Chicago"/>
    <x v="10"/>
    <n v="60653"/>
    <x v="2"/>
    <x v="660"/>
    <x v="1"/>
    <x v="14"/>
    <x v="660"/>
    <n v="22.344000000000001"/>
    <n v="3"/>
    <n v="0.2"/>
    <n v="2.5137"/>
    <x v="1"/>
  </r>
  <r>
    <n v="5543"/>
    <x v="2763"/>
    <s v="19/12/2016"/>
    <x v="487"/>
    <x v="1"/>
    <x v="20"/>
    <s v="Erin Smith"/>
    <x v="1"/>
    <s v="United States"/>
    <s v="Tucson"/>
    <x v="16"/>
    <n v="85705"/>
    <x v="1"/>
    <x v="1746"/>
    <x v="0"/>
    <x v="3"/>
    <x v="1736"/>
    <n v="455.97"/>
    <n v="6"/>
    <n v="0.5"/>
    <n v="-218.8656"/>
    <x v="5"/>
  </r>
  <r>
    <n v="5544"/>
    <x v="2763"/>
    <s v="19/12/2016"/>
    <x v="487"/>
    <x v="1"/>
    <x v="20"/>
    <s v="Erin Smith"/>
    <x v="1"/>
    <s v="United States"/>
    <s v="Tucson"/>
    <x v="16"/>
    <n v="85705"/>
    <x v="1"/>
    <x v="1458"/>
    <x v="1"/>
    <x v="8"/>
    <x v="1444"/>
    <n v="10.44"/>
    <n v="6"/>
    <n v="0.7"/>
    <n v="-7.6559999999999997"/>
    <x v="5"/>
  </r>
  <r>
    <n v="5545"/>
    <x v="2763"/>
    <s v="19/12/2016"/>
    <x v="487"/>
    <x v="1"/>
    <x v="20"/>
    <s v="Erin Smith"/>
    <x v="1"/>
    <s v="United States"/>
    <s v="Tucson"/>
    <x v="16"/>
    <n v="85705"/>
    <x v="1"/>
    <x v="530"/>
    <x v="1"/>
    <x v="8"/>
    <x v="530"/>
    <n v="5.2140000000000004"/>
    <n v="2"/>
    <n v="0.7"/>
    <n v="-4.1711999999999998"/>
    <x v="5"/>
  </r>
  <r>
    <n v="5546"/>
    <x v="2764"/>
    <s v="22/9/2017"/>
    <x v="255"/>
    <x v="1"/>
    <x v="450"/>
    <s v="Michael Granlund"/>
    <x v="2"/>
    <s v="United States"/>
    <s v="Concord"/>
    <x v="38"/>
    <n v="3301"/>
    <x v="3"/>
    <x v="146"/>
    <x v="1"/>
    <x v="4"/>
    <x v="147"/>
    <n v="67.400000000000006"/>
    <n v="5"/>
    <n v="0"/>
    <n v="17.524000000000001"/>
    <x v="1"/>
  </r>
  <r>
    <n v="5547"/>
    <x v="2765"/>
    <s v="7/9/2017"/>
    <x v="221"/>
    <x v="2"/>
    <x v="594"/>
    <s v="Justin MacKendrick"/>
    <x v="0"/>
    <s v="United States"/>
    <s v="Draper"/>
    <x v="7"/>
    <n v="84020"/>
    <x v="1"/>
    <x v="1598"/>
    <x v="0"/>
    <x v="5"/>
    <x v="1590"/>
    <n v="25.16"/>
    <n v="2"/>
    <n v="0"/>
    <n v="10.5672"/>
    <x v="6"/>
  </r>
  <r>
    <n v="5548"/>
    <x v="2765"/>
    <s v="7/9/2017"/>
    <x v="221"/>
    <x v="2"/>
    <x v="594"/>
    <s v="Justin MacKendrick"/>
    <x v="0"/>
    <s v="United States"/>
    <s v="Draper"/>
    <x v="7"/>
    <n v="84020"/>
    <x v="1"/>
    <x v="1255"/>
    <x v="2"/>
    <x v="7"/>
    <x v="1239"/>
    <n v="126.56"/>
    <n v="4"/>
    <n v="0.2"/>
    <n v="47.46"/>
    <x v="6"/>
  </r>
  <r>
    <n v="5549"/>
    <x v="2766"/>
    <s v="28/11/2014"/>
    <x v="34"/>
    <x v="2"/>
    <x v="495"/>
    <s v="Sheri Gordon"/>
    <x v="0"/>
    <s v="United States"/>
    <s v="San Francisco"/>
    <x v="1"/>
    <n v="94109"/>
    <x v="1"/>
    <x v="937"/>
    <x v="1"/>
    <x v="9"/>
    <x v="930"/>
    <n v="43.68"/>
    <n v="3"/>
    <n v="0"/>
    <n v="11.7936"/>
    <x v="0"/>
  </r>
  <r>
    <n v="5550"/>
    <x v="2766"/>
    <s v="28/11/2014"/>
    <x v="34"/>
    <x v="2"/>
    <x v="495"/>
    <s v="Sheri Gordon"/>
    <x v="0"/>
    <s v="United States"/>
    <s v="San Francisco"/>
    <x v="1"/>
    <n v="94109"/>
    <x v="1"/>
    <x v="808"/>
    <x v="2"/>
    <x v="11"/>
    <x v="806"/>
    <n v="139.93"/>
    <n v="7"/>
    <n v="0"/>
    <n v="34.982500000000002"/>
    <x v="0"/>
  </r>
  <r>
    <n v="5551"/>
    <x v="2767"/>
    <s v="12/11/2014"/>
    <x v="723"/>
    <x v="1"/>
    <x v="715"/>
    <s v="Darren Budd"/>
    <x v="1"/>
    <s v="United States"/>
    <s v="Houston"/>
    <x v="5"/>
    <n v="77036"/>
    <x v="2"/>
    <x v="1412"/>
    <x v="1"/>
    <x v="6"/>
    <x v="1399"/>
    <n v="2.6720000000000002"/>
    <n v="1"/>
    <n v="0.2"/>
    <n v="0.33400000000000002"/>
    <x v="1"/>
  </r>
  <r>
    <n v="5552"/>
    <x v="2767"/>
    <s v="12/11/2014"/>
    <x v="723"/>
    <x v="1"/>
    <x v="715"/>
    <s v="Darren Budd"/>
    <x v="1"/>
    <s v="United States"/>
    <s v="Houston"/>
    <x v="5"/>
    <n v="77036"/>
    <x v="2"/>
    <x v="1567"/>
    <x v="1"/>
    <x v="14"/>
    <x v="1558"/>
    <n v="16.655999999999999"/>
    <n v="6"/>
    <n v="0.2"/>
    <n v="-3.1230000000000002"/>
    <x v="1"/>
  </r>
  <r>
    <n v="5553"/>
    <x v="2767"/>
    <s v="12/11/2014"/>
    <x v="723"/>
    <x v="1"/>
    <x v="715"/>
    <s v="Darren Budd"/>
    <x v="1"/>
    <s v="United States"/>
    <s v="Houston"/>
    <x v="5"/>
    <n v="77036"/>
    <x v="2"/>
    <x v="217"/>
    <x v="2"/>
    <x v="11"/>
    <x v="463"/>
    <n v="79.512"/>
    <n v="3"/>
    <n v="0.2"/>
    <n v="20.8719"/>
    <x v="1"/>
  </r>
  <r>
    <n v="5554"/>
    <x v="2767"/>
    <s v="12/11/2014"/>
    <x v="723"/>
    <x v="1"/>
    <x v="715"/>
    <s v="Darren Budd"/>
    <x v="1"/>
    <s v="United States"/>
    <s v="Houston"/>
    <x v="5"/>
    <n v="77036"/>
    <x v="2"/>
    <x v="260"/>
    <x v="1"/>
    <x v="10"/>
    <x v="260"/>
    <n v="36.287999999999997"/>
    <n v="7"/>
    <n v="0.2"/>
    <n v="12.700799999999999"/>
    <x v="1"/>
  </r>
  <r>
    <n v="5555"/>
    <x v="2767"/>
    <s v="12/11/2014"/>
    <x v="723"/>
    <x v="1"/>
    <x v="715"/>
    <s v="Darren Budd"/>
    <x v="1"/>
    <s v="United States"/>
    <s v="Houston"/>
    <x v="5"/>
    <n v="77036"/>
    <x v="2"/>
    <x v="899"/>
    <x v="0"/>
    <x v="0"/>
    <x v="892"/>
    <n v="67.993200000000002"/>
    <n v="1"/>
    <n v="0.32"/>
    <n v="-12.998699999999999"/>
    <x v="1"/>
  </r>
  <r>
    <n v="5556"/>
    <x v="2768"/>
    <s v="2/10/2017"/>
    <x v="299"/>
    <x v="0"/>
    <x v="478"/>
    <s v="Jane Waco"/>
    <x v="1"/>
    <s v="United States"/>
    <s v="Montgomery"/>
    <x v="19"/>
    <n v="36116"/>
    <x v="0"/>
    <x v="1524"/>
    <x v="0"/>
    <x v="5"/>
    <x v="1511"/>
    <n v="10.16"/>
    <n v="2"/>
    <n v="0"/>
    <n v="3.4544000000000001"/>
    <x v="1"/>
  </r>
  <r>
    <n v="5557"/>
    <x v="2769"/>
    <s v="14/12/2015"/>
    <x v="735"/>
    <x v="1"/>
    <x v="470"/>
    <s v="Keith Dawkins"/>
    <x v="1"/>
    <s v="United States"/>
    <s v="Jackson"/>
    <x v="35"/>
    <n v="39212"/>
    <x v="0"/>
    <x v="1392"/>
    <x v="0"/>
    <x v="5"/>
    <x v="1378"/>
    <n v="6.16"/>
    <n v="2"/>
    <n v="0"/>
    <n v="1.9712000000000001"/>
    <x v="1"/>
  </r>
  <r>
    <n v="5558"/>
    <x v="2769"/>
    <s v="14/12/2015"/>
    <x v="735"/>
    <x v="1"/>
    <x v="470"/>
    <s v="Keith Dawkins"/>
    <x v="1"/>
    <s v="United States"/>
    <s v="Jackson"/>
    <x v="35"/>
    <n v="39212"/>
    <x v="0"/>
    <x v="1473"/>
    <x v="1"/>
    <x v="6"/>
    <x v="1460"/>
    <n v="56.3"/>
    <n v="2"/>
    <n v="0"/>
    <n v="15.763999999999999"/>
    <x v="1"/>
  </r>
  <r>
    <n v="5559"/>
    <x v="2770"/>
    <s v="6/12/2015"/>
    <x v="763"/>
    <x v="1"/>
    <x v="582"/>
    <s v="Ivan Liston"/>
    <x v="0"/>
    <s v="United States"/>
    <s v="North Las Vegas"/>
    <x v="33"/>
    <n v="89031"/>
    <x v="1"/>
    <x v="1747"/>
    <x v="1"/>
    <x v="10"/>
    <x v="1737"/>
    <n v="6.48"/>
    <n v="1"/>
    <n v="0"/>
    <n v="3.1103999999999998"/>
    <x v="1"/>
  </r>
  <r>
    <n v="5560"/>
    <x v="2770"/>
    <s v="6/12/2015"/>
    <x v="763"/>
    <x v="1"/>
    <x v="582"/>
    <s v="Ivan Liston"/>
    <x v="0"/>
    <s v="United States"/>
    <s v="North Las Vegas"/>
    <x v="33"/>
    <n v="89031"/>
    <x v="1"/>
    <x v="1244"/>
    <x v="1"/>
    <x v="4"/>
    <x v="1227"/>
    <n v="1325.85"/>
    <n v="5"/>
    <n v="0"/>
    <n v="238.65299999999999"/>
    <x v="1"/>
  </r>
  <r>
    <n v="5561"/>
    <x v="2770"/>
    <s v="6/12/2015"/>
    <x v="763"/>
    <x v="1"/>
    <x v="582"/>
    <s v="Ivan Liston"/>
    <x v="0"/>
    <s v="United States"/>
    <s v="North Las Vegas"/>
    <x v="33"/>
    <n v="89031"/>
    <x v="1"/>
    <x v="690"/>
    <x v="1"/>
    <x v="2"/>
    <x v="690"/>
    <n v="14.94"/>
    <n v="3"/>
    <n v="0"/>
    <n v="6.8723999999999998"/>
    <x v="1"/>
  </r>
  <r>
    <n v="5562"/>
    <x v="2771"/>
    <s v="31/3/2017"/>
    <x v="504"/>
    <x v="0"/>
    <x v="531"/>
    <s v="Jim Epp"/>
    <x v="1"/>
    <s v="United States"/>
    <s v="Atlanta"/>
    <x v="32"/>
    <n v="30318"/>
    <x v="0"/>
    <x v="303"/>
    <x v="1"/>
    <x v="8"/>
    <x v="303"/>
    <n v="34.54"/>
    <n v="1"/>
    <n v="0"/>
    <n v="17.27"/>
    <x v="4"/>
  </r>
  <r>
    <n v="5563"/>
    <x v="2771"/>
    <s v="31/3/2017"/>
    <x v="504"/>
    <x v="0"/>
    <x v="531"/>
    <s v="Jim Epp"/>
    <x v="1"/>
    <s v="United States"/>
    <s v="Atlanta"/>
    <x v="32"/>
    <n v="30318"/>
    <x v="0"/>
    <x v="306"/>
    <x v="2"/>
    <x v="16"/>
    <x v="306"/>
    <n v="2999.95"/>
    <n v="5"/>
    <n v="0"/>
    <n v="1439.9760000000001"/>
    <x v="4"/>
  </r>
  <r>
    <n v="5564"/>
    <x v="2771"/>
    <s v="31/3/2017"/>
    <x v="504"/>
    <x v="0"/>
    <x v="531"/>
    <s v="Jim Epp"/>
    <x v="1"/>
    <s v="United States"/>
    <s v="Atlanta"/>
    <x v="32"/>
    <n v="30318"/>
    <x v="0"/>
    <x v="27"/>
    <x v="1"/>
    <x v="8"/>
    <x v="27"/>
    <n v="64.12"/>
    <n v="4"/>
    <n v="0"/>
    <n v="30.7776"/>
    <x v="4"/>
  </r>
  <r>
    <n v="5565"/>
    <x v="2772"/>
    <s v="13/3/2017"/>
    <x v="669"/>
    <x v="3"/>
    <x v="711"/>
    <s v="Stephanie Ulpright"/>
    <x v="2"/>
    <s v="United States"/>
    <s v="Chicago"/>
    <x v="10"/>
    <n v="60610"/>
    <x v="2"/>
    <x v="1515"/>
    <x v="1"/>
    <x v="6"/>
    <x v="1502"/>
    <n v="19.456"/>
    <n v="4"/>
    <n v="0.2"/>
    <n v="2.1888000000000001"/>
    <x v="7"/>
  </r>
  <r>
    <n v="5566"/>
    <x v="2772"/>
    <s v="13/3/2017"/>
    <x v="669"/>
    <x v="3"/>
    <x v="711"/>
    <s v="Stephanie Ulpright"/>
    <x v="2"/>
    <s v="United States"/>
    <s v="Chicago"/>
    <x v="10"/>
    <n v="60610"/>
    <x v="2"/>
    <x v="1748"/>
    <x v="2"/>
    <x v="15"/>
    <x v="1738"/>
    <n v="209.98599999999999"/>
    <n v="2"/>
    <n v="0.3"/>
    <n v="8.9993999999999996"/>
    <x v="7"/>
  </r>
  <r>
    <n v="5567"/>
    <x v="2772"/>
    <s v="13/3/2017"/>
    <x v="669"/>
    <x v="3"/>
    <x v="711"/>
    <s v="Stephanie Ulpright"/>
    <x v="2"/>
    <s v="United States"/>
    <s v="Chicago"/>
    <x v="10"/>
    <n v="60610"/>
    <x v="2"/>
    <x v="1453"/>
    <x v="1"/>
    <x v="6"/>
    <x v="1439"/>
    <n v="29.76"/>
    <n v="5"/>
    <n v="0.2"/>
    <n v="1.86"/>
    <x v="7"/>
  </r>
  <r>
    <n v="5568"/>
    <x v="2772"/>
    <s v="13/3/2017"/>
    <x v="669"/>
    <x v="3"/>
    <x v="711"/>
    <s v="Stephanie Ulpright"/>
    <x v="2"/>
    <s v="United States"/>
    <s v="Chicago"/>
    <x v="10"/>
    <n v="60610"/>
    <x v="2"/>
    <x v="1584"/>
    <x v="0"/>
    <x v="1"/>
    <x v="1575"/>
    <n v="89.768000000000001"/>
    <n v="1"/>
    <n v="0.3"/>
    <n v="-2.5648"/>
    <x v="7"/>
  </r>
  <r>
    <n v="5569"/>
    <x v="2772"/>
    <s v="13/3/2017"/>
    <x v="669"/>
    <x v="3"/>
    <x v="711"/>
    <s v="Stephanie Ulpright"/>
    <x v="2"/>
    <s v="United States"/>
    <s v="Chicago"/>
    <x v="10"/>
    <n v="60610"/>
    <x v="2"/>
    <x v="306"/>
    <x v="2"/>
    <x v="16"/>
    <x v="306"/>
    <n v="959.98400000000004"/>
    <n v="2"/>
    <n v="0.2"/>
    <n v="335.99439999999998"/>
    <x v="7"/>
  </r>
  <r>
    <n v="5570"/>
    <x v="2772"/>
    <s v="13/3/2017"/>
    <x v="669"/>
    <x v="3"/>
    <x v="711"/>
    <s v="Stephanie Ulpright"/>
    <x v="2"/>
    <s v="United States"/>
    <s v="Chicago"/>
    <x v="10"/>
    <n v="60610"/>
    <x v="2"/>
    <x v="548"/>
    <x v="1"/>
    <x v="10"/>
    <x v="548"/>
    <n v="15.552"/>
    <n v="3"/>
    <n v="0.2"/>
    <n v="5.6375999999999999"/>
    <x v="7"/>
  </r>
  <r>
    <n v="5571"/>
    <x v="2772"/>
    <s v="13/3/2017"/>
    <x v="669"/>
    <x v="3"/>
    <x v="711"/>
    <s v="Stephanie Ulpright"/>
    <x v="2"/>
    <s v="United States"/>
    <s v="Chicago"/>
    <x v="10"/>
    <n v="60610"/>
    <x v="2"/>
    <x v="1300"/>
    <x v="2"/>
    <x v="7"/>
    <x v="1285"/>
    <n v="34.36"/>
    <n v="1"/>
    <n v="0.2"/>
    <n v="-7.3014999999999999"/>
    <x v="7"/>
  </r>
  <r>
    <n v="5572"/>
    <x v="2773"/>
    <s v="5/12/2014"/>
    <x v="80"/>
    <x v="1"/>
    <x v="105"/>
    <s v="Erin Ashbrook"/>
    <x v="1"/>
    <s v="United States"/>
    <s v="Columbus"/>
    <x v="24"/>
    <n v="43229"/>
    <x v="3"/>
    <x v="1522"/>
    <x v="1"/>
    <x v="10"/>
    <x v="1509"/>
    <n v="98.376000000000005"/>
    <n v="3"/>
    <n v="0.2"/>
    <n v="35.661299999999997"/>
    <x v="1"/>
  </r>
  <r>
    <n v="5573"/>
    <x v="2773"/>
    <s v="5/12/2014"/>
    <x v="80"/>
    <x v="1"/>
    <x v="105"/>
    <s v="Erin Ashbrook"/>
    <x v="1"/>
    <s v="United States"/>
    <s v="Columbus"/>
    <x v="24"/>
    <n v="43229"/>
    <x v="3"/>
    <x v="691"/>
    <x v="1"/>
    <x v="8"/>
    <x v="691"/>
    <n v="29.94"/>
    <n v="4"/>
    <n v="0.7"/>
    <n v="-23.952000000000002"/>
    <x v="1"/>
  </r>
  <r>
    <n v="5574"/>
    <x v="2773"/>
    <s v="5/12/2014"/>
    <x v="80"/>
    <x v="1"/>
    <x v="105"/>
    <s v="Erin Ashbrook"/>
    <x v="1"/>
    <s v="United States"/>
    <s v="Columbus"/>
    <x v="24"/>
    <n v="43229"/>
    <x v="3"/>
    <x v="1749"/>
    <x v="1"/>
    <x v="10"/>
    <x v="1739"/>
    <n v="17.472000000000001"/>
    <n v="3"/>
    <n v="0.2"/>
    <n v="5.6783999999999999"/>
    <x v="1"/>
  </r>
  <r>
    <n v="5575"/>
    <x v="2773"/>
    <s v="5/12/2014"/>
    <x v="80"/>
    <x v="1"/>
    <x v="105"/>
    <s v="Erin Ashbrook"/>
    <x v="1"/>
    <s v="United States"/>
    <s v="Columbus"/>
    <x v="24"/>
    <n v="43229"/>
    <x v="3"/>
    <x v="1750"/>
    <x v="2"/>
    <x v="7"/>
    <x v="1740"/>
    <n v="36.738"/>
    <n v="1"/>
    <n v="0.4"/>
    <n v="-9.1844999999999999"/>
    <x v="1"/>
  </r>
  <r>
    <n v="5576"/>
    <x v="2773"/>
    <s v="5/12/2014"/>
    <x v="80"/>
    <x v="1"/>
    <x v="105"/>
    <s v="Erin Ashbrook"/>
    <x v="1"/>
    <s v="United States"/>
    <s v="Columbus"/>
    <x v="24"/>
    <n v="43229"/>
    <x v="3"/>
    <x v="1187"/>
    <x v="2"/>
    <x v="7"/>
    <x v="1173"/>
    <n v="179.94"/>
    <n v="2"/>
    <n v="0.4"/>
    <n v="-44.984999999999999"/>
    <x v="1"/>
  </r>
  <r>
    <n v="5577"/>
    <x v="2774"/>
    <s v="12/12/2016"/>
    <x v="265"/>
    <x v="1"/>
    <x v="167"/>
    <s v="Roy Französisch"/>
    <x v="0"/>
    <s v="United States"/>
    <s v="Pasadena"/>
    <x v="1"/>
    <n v="91104"/>
    <x v="1"/>
    <x v="441"/>
    <x v="0"/>
    <x v="5"/>
    <x v="441"/>
    <n v="383.64"/>
    <n v="6"/>
    <n v="0"/>
    <n v="122.76479999999999"/>
    <x v="1"/>
  </r>
  <r>
    <n v="5578"/>
    <x v="2774"/>
    <s v="12/12/2016"/>
    <x v="265"/>
    <x v="1"/>
    <x v="167"/>
    <s v="Roy Französisch"/>
    <x v="0"/>
    <s v="United States"/>
    <s v="Pasadena"/>
    <x v="1"/>
    <n v="91104"/>
    <x v="1"/>
    <x v="551"/>
    <x v="1"/>
    <x v="9"/>
    <x v="550"/>
    <n v="56.52"/>
    <n v="3"/>
    <n v="0"/>
    <n v="15.8256"/>
    <x v="1"/>
  </r>
  <r>
    <n v="5579"/>
    <x v="2775"/>
    <s v="9/9/2017"/>
    <x v="947"/>
    <x v="0"/>
    <x v="702"/>
    <s v="Liz Carlisle"/>
    <x v="0"/>
    <s v="United States"/>
    <s v="Los Angeles"/>
    <x v="1"/>
    <n v="90004"/>
    <x v="1"/>
    <x v="950"/>
    <x v="1"/>
    <x v="6"/>
    <x v="943"/>
    <n v="6.56"/>
    <n v="2"/>
    <n v="0"/>
    <n v="1.9024000000000001"/>
    <x v="3"/>
  </r>
  <r>
    <n v="5580"/>
    <x v="2775"/>
    <s v="9/9/2017"/>
    <x v="947"/>
    <x v="0"/>
    <x v="702"/>
    <s v="Liz Carlisle"/>
    <x v="0"/>
    <s v="United States"/>
    <s v="Los Angeles"/>
    <x v="1"/>
    <n v="90004"/>
    <x v="1"/>
    <x v="1225"/>
    <x v="0"/>
    <x v="1"/>
    <x v="1209"/>
    <n v="243.92"/>
    <n v="5"/>
    <n v="0.2"/>
    <n v="-15.244999999999999"/>
    <x v="3"/>
  </r>
  <r>
    <n v="5581"/>
    <x v="2775"/>
    <s v="9/9/2017"/>
    <x v="947"/>
    <x v="0"/>
    <x v="702"/>
    <s v="Liz Carlisle"/>
    <x v="0"/>
    <s v="United States"/>
    <s v="Los Angeles"/>
    <x v="1"/>
    <n v="90004"/>
    <x v="1"/>
    <x v="1714"/>
    <x v="1"/>
    <x v="10"/>
    <x v="1701"/>
    <n v="47.52"/>
    <n v="9"/>
    <n v="0"/>
    <n v="22.8096"/>
    <x v="3"/>
  </r>
  <r>
    <n v="5582"/>
    <x v="2776"/>
    <s v="4/10/2017"/>
    <x v="179"/>
    <x v="1"/>
    <x v="28"/>
    <s v="Paul Stevenson"/>
    <x v="2"/>
    <s v="United States"/>
    <s v="Clinton"/>
    <x v="39"/>
    <n v="20735"/>
    <x v="3"/>
    <x v="891"/>
    <x v="0"/>
    <x v="5"/>
    <x v="884"/>
    <n v="19.98"/>
    <n v="1"/>
    <n v="0"/>
    <n v="8.5914000000000001"/>
    <x v="1"/>
  </r>
  <r>
    <n v="5583"/>
    <x v="2777"/>
    <s v="9/5/2016"/>
    <x v="583"/>
    <x v="1"/>
    <x v="28"/>
    <s v="Paul Stevenson"/>
    <x v="2"/>
    <s v="United States"/>
    <s v="New York City"/>
    <x v="15"/>
    <n v="10024"/>
    <x v="3"/>
    <x v="902"/>
    <x v="1"/>
    <x v="6"/>
    <x v="894"/>
    <n v="8"/>
    <n v="5"/>
    <n v="0"/>
    <n v="3.44"/>
    <x v="1"/>
  </r>
  <r>
    <n v="5584"/>
    <x v="2778"/>
    <s v="15/12/2014"/>
    <x v="549"/>
    <x v="0"/>
    <x v="123"/>
    <s v="Jas O'Carroll"/>
    <x v="0"/>
    <s v="United States"/>
    <s v="San Diego"/>
    <x v="1"/>
    <n v="92037"/>
    <x v="1"/>
    <x v="1392"/>
    <x v="0"/>
    <x v="5"/>
    <x v="1378"/>
    <n v="6.16"/>
    <n v="2"/>
    <n v="0"/>
    <n v="1.9712000000000001"/>
    <x v="1"/>
  </r>
  <r>
    <n v="5585"/>
    <x v="2779"/>
    <s v="30/11/2017"/>
    <x v="379"/>
    <x v="1"/>
    <x v="163"/>
    <s v="Victor Preis"/>
    <x v="2"/>
    <s v="United States"/>
    <s v="New York City"/>
    <x v="15"/>
    <n v="10011"/>
    <x v="3"/>
    <x v="1751"/>
    <x v="1"/>
    <x v="4"/>
    <x v="1741"/>
    <n v="83.56"/>
    <n v="4"/>
    <n v="0"/>
    <n v="1.6712"/>
    <x v="1"/>
  </r>
  <r>
    <n v="5586"/>
    <x v="2779"/>
    <s v="30/11/2017"/>
    <x v="379"/>
    <x v="1"/>
    <x v="163"/>
    <s v="Victor Preis"/>
    <x v="2"/>
    <s v="United States"/>
    <s v="New York City"/>
    <x v="15"/>
    <n v="10011"/>
    <x v="3"/>
    <x v="1752"/>
    <x v="2"/>
    <x v="7"/>
    <x v="1742"/>
    <n v="546.05999999999995"/>
    <n v="3"/>
    <n v="0"/>
    <n v="163.81800000000001"/>
    <x v="1"/>
  </r>
  <r>
    <n v="5587"/>
    <x v="2779"/>
    <s v="30/11/2017"/>
    <x v="379"/>
    <x v="1"/>
    <x v="163"/>
    <s v="Victor Preis"/>
    <x v="2"/>
    <s v="United States"/>
    <s v="New York City"/>
    <x v="15"/>
    <n v="10011"/>
    <x v="3"/>
    <x v="435"/>
    <x v="1"/>
    <x v="4"/>
    <x v="435"/>
    <n v="269.49"/>
    <n v="3"/>
    <n v="0"/>
    <n v="5.3898000000000001"/>
    <x v="1"/>
  </r>
  <r>
    <n v="5588"/>
    <x v="2780"/>
    <s v="19/3/2015"/>
    <x v="590"/>
    <x v="2"/>
    <x v="315"/>
    <s v="Guy Armstrong"/>
    <x v="0"/>
    <s v="United States"/>
    <s v="Lancaster"/>
    <x v="1"/>
    <n v="93534"/>
    <x v="1"/>
    <x v="845"/>
    <x v="1"/>
    <x v="13"/>
    <x v="839"/>
    <n v="10.9"/>
    <n v="5"/>
    <n v="0"/>
    <n v="3.597"/>
    <x v="6"/>
  </r>
  <r>
    <n v="5589"/>
    <x v="2781"/>
    <s v="19/7/2014"/>
    <x v="885"/>
    <x v="1"/>
    <x v="670"/>
    <s v="Eugene Moren"/>
    <x v="2"/>
    <s v="United States"/>
    <s v="Great Falls"/>
    <x v="37"/>
    <n v="59405"/>
    <x v="1"/>
    <x v="733"/>
    <x v="1"/>
    <x v="8"/>
    <x v="732"/>
    <n v="6.0960000000000001"/>
    <n v="2"/>
    <n v="0.2"/>
    <n v="2.2098"/>
    <x v="3"/>
  </r>
  <r>
    <n v="5590"/>
    <x v="2782"/>
    <s v="8/12/2016"/>
    <x v="440"/>
    <x v="0"/>
    <x v="140"/>
    <s v="Doug Bickford"/>
    <x v="0"/>
    <s v="United States"/>
    <s v="San Francisco"/>
    <x v="1"/>
    <n v="94110"/>
    <x v="1"/>
    <x v="75"/>
    <x v="1"/>
    <x v="4"/>
    <x v="75"/>
    <n v="34.049999999999997"/>
    <n v="3"/>
    <n v="0"/>
    <n v="9.5340000000000007"/>
    <x v="0"/>
  </r>
  <r>
    <n v="5591"/>
    <x v="2782"/>
    <s v="8/12/2016"/>
    <x v="440"/>
    <x v="0"/>
    <x v="140"/>
    <s v="Doug Bickford"/>
    <x v="0"/>
    <s v="United States"/>
    <s v="San Francisco"/>
    <x v="1"/>
    <n v="94110"/>
    <x v="1"/>
    <x v="718"/>
    <x v="1"/>
    <x v="4"/>
    <x v="717"/>
    <n v="352.38"/>
    <n v="2"/>
    <n v="0"/>
    <n v="81.047399999999996"/>
    <x v="0"/>
  </r>
  <r>
    <n v="5592"/>
    <x v="2783"/>
    <s v="13/10/2014"/>
    <x v="1146"/>
    <x v="0"/>
    <x v="504"/>
    <s v="Marina Lichtenstein"/>
    <x v="1"/>
    <s v="United States"/>
    <s v="Lakewood"/>
    <x v="30"/>
    <n v="8701"/>
    <x v="3"/>
    <x v="812"/>
    <x v="0"/>
    <x v="1"/>
    <x v="809"/>
    <n v="245.98"/>
    <n v="2"/>
    <n v="0"/>
    <n v="27.0578"/>
    <x v="3"/>
  </r>
  <r>
    <n v="5593"/>
    <x v="2783"/>
    <s v="13/10/2014"/>
    <x v="1146"/>
    <x v="0"/>
    <x v="504"/>
    <s v="Marina Lichtenstein"/>
    <x v="1"/>
    <s v="United States"/>
    <s v="Lakewood"/>
    <x v="30"/>
    <n v="8701"/>
    <x v="3"/>
    <x v="92"/>
    <x v="1"/>
    <x v="8"/>
    <x v="92"/>
    <n v="18.940000000000001"/>
    <n v="1"/>
    <n v="0"/>
    <n v="9.4700000000000006"/>
    <x v="3"/>
  </r>
  <r>
    <n v="5594"/>
    <x v="2784"/>
    <s v="19/11/2017"/>
    <x v="654"/>
    <x v="1"/>
    <x v="371"/>
    <s v="Jennifer Halladay"/>
    <x v="0"/>
    <s v="United States"/>
    <s v="Cleveland"/>
    <x v="24"/>
    <n v="44105"/>
    <x v="3"/>
    <x v="697"/>
    <x v="1"/>
    <x v="8"/>
    <x v="697"/>
    <n v="59.912999999999997"/>
    <n v="7"/>
    <n v="0.7"/>
    <n v="-45.933300000000003"/>
    <x v="5"/>
  </r>
  <r>
    <n v="5595"/>
    <x v="2785"/>
    <s v="24/9/2017"/>
    <x v="706"/>
    <x v="3"/>
    <x v="162"/>
    <s v="Bart Pistole"/>
    <x v="1"/>
    <s v="United States"/>
    <s v="Lawrence"/>
    <x v="31"/>
    <n v="1841"/>
    <x v="3"/>
    <x v="469"/>
    <x v="2"/>
    <x v="7"/>
    <x v="470"/>
    <n v="391.98"/>
    <n v="2"/>
    <n v="0"/>
    <n v="109.7544"/>
    <x v="7"/>
  </r>
  <r>
    <n v="5596"/>
    <x v="2785"/>
    <s v="24/9/2017"/>
    <x v="706"/>
    <x v="3"/>
    <x v="162"/>
    <s v="Bart Pistole"/>
    <x v="1"/>
    <s v="United States"/>
    <s v="Lawrence"/>
    <x v="31"/>
    <n v="1841"/>
    <x v="3"/>
    <x v="1285"/>
    <x v="2"/>
    <x v="7"/>
    <x v="1271"/>
    <n v="437.85"/>
    <n v="3"/>
    <n v="0"/>
    <n v="131.35499999999999"/>
    <x v="7"/>
  </r>
  <r>
    <n v="5597"/>
    <x v="2786"/>
    <s v="25/9/2015"/>
    <x v="591"/>
    <x v="1"/>
    <x v="766"/>
    <s v="Sarah Brown"/>
    <x v="0"/>
    <s v="United States"/>
    <s v="Concord"/>
    <x v="38"/>
    <n v="3301"/>
    <x v="3"/>
    <x v="141"/>
    <x v="1"/>
    <x v="8"/>
    <x v="142"/>
    <n v="68.62"/>
    <n v="2"/>
    <n v="0"/>
    <n v="32.251399999999997"/>
    <x v="1"/>
  </r>
  <r>
    <n v="5598"/>
    <x v="2787"/>
    <s v="13/2/2017"/>
    <x v="971"/>
    <x v="1"/>
    <x v="647"/>
    <s v="Stewart Visinsky"/>
    <x v="0"/>
    <s v="United States"/>
    <s v="Baltimore"/>
    <x v="39"/>
    <n v="21215"/>
    <x v="3"/>
    <x v="1059"/>
    <x v="1"/>
    <x v="14"/>
    <x v="1048"/>
    <n v="25.02"/>
    <n v="3"/>
    <n v="0"/>
    <n v="6.5052000000000003"/>
    <x v="2"/>
  </r>
  <r>
    <n v="5599"/>
    <x v="2787"/>
    <s v="13/2/2017"/>
    <x v="971"/>
    <x v="1"/>
    <x v="647"/>
    <s v="Stewart Visinsky"/>
    <x v="0"/>
    <s v="United States"/>
    <s v="Baltimore"/>
    <x v="39"/>
    <n v="21215"/>
    <x v="3"/>
    <x v="1742"/>
    <x v="1"/>
    <x v="6"/>
    <x v="1731"/>
    <n v="10.71"/>
    <n v="3"/>
    <n v="0"/>
    <n v="2.7846000000000002"/>
    <x v="2"/>
  </r>
  <r>
    <n v="5600"/>
    <x v="2788"/>
    <s v="3/10/2014"/>
    <x v="127"/>
    <x v="3"/>
    <x v="157"/>
    <s v="Denny Ordway"/>
    <x v="0"/>
    <s v="United States"/>
    <s v="Columbus"/>
    <x v="24"/>
    <n v="43229"/>
    <x v="3"/>
    <x v="1753"/>
    <x v="1"/>
    <x v="6"/>
    <x v="1743"/>
    <n v="55.984000000000002"/>
    <n v="2"/>
    <n v="0.2"/>
    <n v="4.1988000000000003"/>
    <x v="7"/>
  </r>
  <r>
    <n v="5601"/>
    <x v="2788"/>
    <s v="3/10/2014"/>
    <x v="127"/>
    <x v="3"/>
    <x v="157"/>
    <s v="Denny Ordway"/>
    <x v="0"/>
    <s v="United States"/>
    <s v="Columbus"/>
    <x v="24"/>
    <n v="43229"/>
    <x v="3"/>
    <x v="135"/>
    <x v="1"/>
    <x v="12"/>
    <x v="136"/>
    <n v="14.48"/>
    <n v="5"/>
    <n v="0.2"/>
    <n v="4.8869999999999996"/>
    <x v="7"/>
  </r>
  <r>
    <n v="5602"/>
    <x v="2788"/>
    <s v="3/10/2014"/>
    <x v="127"/>
    <x v="3"/>
    <x v="157"/>
    <s v="Denny Ordway"/>
    <x v="0"/>
    <s v="United States"/>
    <s v="Columbus"/>
    <x v="24"/>
    <n v="43229"/>
    <x v="3"/>
    <x v="1089"/>
    <x v="2"/>
    <x v="11"/>
    <x v="1079"/>
    <n v="142.488"/>
    <n v="3"/>
    <n v="0.2"/>
    <n v="-3.5621999999999998"/>
    <x v="7"/>
  </r>
  <r>
    <n v="5603"/>
    <x v="2789"/>
    <s v="27/8/2016"/>
    <x v="652"/>
    <x v="0"/>
    <x v="422"/>
    <s v="Todd Boyes"/>
    <x v="1"/>
    <s v="United States"/>
    <s v="Houston"/>
    <x v="5"/>
    <n v="77041"/>
    <x v="2"/>
    <x v="1754"/>
    <x v="1"/>
    <x v="4"/>
    <x v="1744"/>
    <n v="14.16"/>
    <n v="1"/>
    <n v="0.2"/>
    <n v="1.0620000000000001"/>
    <x v="4"/>
  </r>
  <r>
    <n v="5604"/>
    <x v="2789"/>
    <s v="27/8/2016"/>
    <x v="652"/>
    <x v="0"/>
    <x v="422"/>
    <s v="Todd Boyes"/>
    <x v="1"/>
    <s v="United States"/>
    <s v="Houston"/>
    <x v="5"/>
    <n v="77041"/>
    <x v="2"/>
    <x v="1673"/>
    <x v="1"/>
    <x v="10"/>
    <x v="1661"/>
    <n v="79.92"/>
    <n v="5"/>
    <n v="0.2"/>
    <n v="27.972000000000001"/>
    <x v="4"/>
  </r>
  <r>
    <n v="5605"/>
    <x v="2790"/>
    <s v="3/12/2015"/>
    <x v="157"/>
    <x v="1"/>
    <x v="510"/>
    <s v="Bill Stewart"/>
    <x v="1"/>
    <s v="United States"/>
    <s v="New York City"/>
    <x v="15"/>
    <n v="10011"/>
    <x v="3"/>
    <x v="1681"/>
    <x v="1"/>
    <x v="8"/>
    <x v="1669"/>
    <n v="590.35199999999998"/>
    <n v="6"/>
    <n v="0.2"/>
    <n v="206.6232"/>
    <x v="1"/>
  </r>
  <r>
    <n v="5606"/>
    <x v="2791"/>
    <s v="20/9/2016"/>
    <x v="1043"/>
    <x v="1"/>
    <x v="524"/>
    <s v="Filia McAdams"/>
    <x v="1"/>
    <s v="United States"/>
    <s v="Greensboro"/>
    <x v="3"/>
    <n v="27405"/>
    <x v="0"/>
    <x v="1445"/>
    <x v="0"/>
    <x v="5"/>
    <x v="1432"/>
    <n v="17.088000000000001"/>
    <n v="2"/>
    <n v="0.2"/>
    <n v="1.0680000000000001"/>
    <x v="3"/>
  </r>
  <r>
    <n v="5607"/>
    <x v="2791"/>
    <s v="20/9/2016"/>
    <x v="1043"/>
    <x v="1"/>
    <x v="524"/>
    <s v="Filia McAdams"/>
    <x v="1"/>
    <s v="United States"/>
    <s v="Greensboro"/>
    <x v="3"/>
    <n v="27405"/>
    <x v="0"/>
    <x v="812"/>
    <x v="0"/>
    <x v="1"/>
    <x v="809"/>
    <n v="98.391999999999996"/>
    <n v="1"/>
    <n v="0.2"/>
    <n v="-11.069100000000001"/>
    <x v="3"/>
  </r>
  <r>
    <n v="5608"/>
    <x v="2792"/>
    <s v="25/3/2017"/>
    <x v="866"/>
    <x v="1"/>
    <x v="252"/>
    <s v="John Lee"/>
    <x v="0"/>
    <s v="United States"/>
    <s v="New York City"/>
    <x v="15"/>
    <n v="10024"/>
    <x v="3"/>
    <x v="147"/>
    <x v="1"/>
    <x v="6"/>
    <x v="148"/>
    <n v="11.05"/>
    <n v="5"/>
    <n v="0"/>
    <n v="2.9834999999999998"/>
    <x v="5"/>
  </r>
  <r>
    <n v="5609"/>
    <x v="2793"/>
    <s v="6/12/2015"/>
    <x v="223"/>
    <x v="1"/>
    <x v="578"/>
    <s v="Art Ferguson"/>
    <x v="0"/>
    <s v="United States"/>
    <s v="San Francisco"/>
    <x v="1"/>
    <n v="94109"/>
    <x v="1"/>
    <x v="1034"/>
    <x v="1"/>
    <x v="9"/>
    <x v="1025"/>
    <n v="7.78"/>
    <n v="2"/>
    <n v="0"/>
    <n v="2.0228000000000002"/>
    <x v="3"/>
  </r>
  <r>
    <n v="5610"/>
    <x v="2794"/>
    <s v="31/8/2017"/>
    <x v="559"/>
    <x v="1"/>
    <x v="767"/>
    <s v="Barry Gonzalez"/>
    <x v="0"/>
    <s v="United States"/>
    <s v="Monroe"/>
    <x v="28"/>
    <n v="71203"/>
    <x v="0"/>
    <x v="764"/>
    <x v="2"/>
    <x v="11"/>
    <x v="763"/>
    <n v="659.9"/>
    <n v="2"/>
    <n v="0"/>
    <n v="217.767"/>
    <x v="3"/>
  </r>
  <r>
    <n v="5611"/>
    <x v="2795"/>
    <s v="5/10/2015"/>
    <x v="486"/>
    <x v="2"/>
    <x v="93"/>
    <s v="Maria Bertelson"/>
    <x v="0"/>
    <s v="United States"/>
    <s v="Cincinnati"/>
    <x v="24"/>
    <n v="45231"/>
    <x v="3"/>
    <x v="176"/>
    <x v="2"/>
    <x v="11"/>
    <x v="177"/>
    <n v="53.04"/>
    <n v="3"/>
    <n v="0.2"/>
    <n v="-4.641"/>
    <x v="4"/>
  </r>
  <r>
    <n v="5612"/>
    <x v="2796"/>
    <s v="18/8/2017"/>
    <x v="554"/>
    <x v="1"/>
    <x v="304"/>
    <s v="Helen Wasserman"/>
    <x v="1"/>
    <s v="United States"/>
    <s v="Seattle"/>
    <x v="4"/>
    <n v="98105"/>
    <x v="1"/>
    <x v="695"/>
    <x v="2"/>
    <x v="11"/>
    <x v="1062"/>
    <n v="843.9"/>
    <n v="2"/>
    <n v="0"/>
    <n v="371.31599999999997"/>
    <x v="1"/>
  </r>
  <r>
    <n v="5613"/>
    <x v="2796"/>
    <s v="18/8/2017"/>
    <x v="554"/>
    <x v="1"/>
    <x v="304"/>
    <s v="Helen Wasserman"/>
    <x v="1"/>
    <s v="United States"/>
    <s v="Seattle"/>
    <x v="4"/>
    <n v="98105"/>
    <x v="1"/>
    <x v="577"/>
    <x v="2"/>
    <x v="11"/>
    <x v="577"/>
    <n v="1496.16"/>
    <n v="9"/>
    <n v="0"/>
    <n v="224.42400000000001"/>
    <x v="1"/>
  </r>
  <r>
    <n v="5614"/>
    <x v="2797"/>
    <s v="2/2/2016"/>
    <x v="606"/>
    <x v="1"/>
    <x v="455"/>
    <s v="Adrian Barton"/>
    <x v="0"/>
    <s v="United States"/>
    <s v="New York City"/>
    <x v="15"/>
    <n v="10011"/>
    <x v="3"/>
    <x v="1755"/>
    <x v="1"/>
    <x v="4"/>
    <x v="1745"/>
    <n v="117.96"/>
    <n v="2"/>
    <n v="0"/>
    <n v="5.8979999999999997"/>
    <x v="3"/>
  </r>
  <r>
    <n v="5615"/>
    <x v="2798"/>
    <s v="23/8/2016"/>
    <x v="395"/>
    <x v="1"/>
    <x v="687"/>
    <s v="Jennifer Patt"/>
    <x v="1"/>
    <s v="United States"/>
    <s v="New York City"/>
    <x v="15"/>
    <n v="10035"/>
    <x v="3"/>
    <x v="319"/>
    <x v="1"/>
    <x v="6"/>
    <x v="319"/>
    <n v="21.3"/>
    <n v="5"/>
    <n v="0"/>
    <n v="8.7330000000000005"/>
    <x v="1"/>
  </r>
  <r>
    <n v="5616"/>
    <x v="2798"/>
    <s v="23/8/2016"/>
    <x v="395"/>
    <x v="1"/>
    <x v="687"/>
    <s v="Jennifer Patt"/>
    <x v="1"/>
    <s v="United States"/>
    <s v="New York City"/>
    <x v="15"/>
    <n v="10035"/>
    <x v="3"/>
    <x v="77"/>
    <x v="1"/>
    <x v="9"/>
    <x v="77"/>
    <n v="1040.8"/>
    <n v="5"/>
    <n v="0"/>
    <n v="281.01600000000002"/>
    <x v="1"/>
  </r>
  <r>
    <n v="5617"/>
    <x v="2798"/>
    <s v="23/8/2016"/>
    <x v="395"/>
    <x v="1"/>
    <x v="687"/>
    <s v="Jennifer Patt"/>
    <x v="1"/>
    <s v="United States"/>
    <s v="New York City"/>
    <x v="15"/>
    <n v="10035"/>
    <x v="3"/>
    <x v="563"/>
    <x v="1"/>
    <x v="6"/>
    <x v="563"/>
    <n v="29.34"/>
    <n v="6"/>
    <n v="0"/>
    <n v="7.9218000000000002"/>
    <x v="1"/>
  </r>
  <r>
    <n v="5618"/>
    <x v="2799"/>
    <s v="30/6/2017"/>
    <x v="446"/>
    <x v="1"/>
    <x v="1"/>
    <s v="Darrin Van Huff"/>
    <x v="1"/>
    <s v="United States"/>
    <s v="Memphis"/>
    <x v="18"/>
    <n v="38109"/>
    <x v="0"/>
    <x v="1122"/>
    <x v="0"/>
    <x v="5"/>
    <x v="1110"/>
    <n v="19.52"/>
    <n v="2"/>
    <n v="0.2"/>
    <n v="5.3680000000000003"/>
    <x v="1"/>
  </r>
  <r>
    <n v="5619"/>
    <x v="2800"/>
    <s v="18/9/2015"/>
    <x v="14"/>
    <x v="2"/>
    <x v="496"/>
    <s v="Charlotte Melton"/>
    <x v="0"/>
    <s v="United States"/>
    <s v="San Diego"/>
    <x v="1"/>
    <n v="92105"/>
    <x v="1"/>
    <x v="16"/>
    <x v="1"/>
    <x v="4"/>
    <x v="16"/>
    <n v="443.92"/>
    <n v="4"/>
    <n v="0"/>
    <n v="8.8783999999999992"/>
    <x v="0"/>
  </r>
  <r>
    <n v="5620"/>
    <x v="2801"/>
    <s v="25/9/2016"/>
    <x v="424"/>
    <x v="1"/>
    <x v="281"/>
    <s v="Steve Chapman"/>
    <x v="1"/>
    <s v="United States"/>
    <s v="La Crosse"/>
    <x v="6"/>
    <n v="54601"/>
    <x v="2"/>
    <x v="295"/>
    <x v="2"/>
    <x v="11"/>
    <x v="295"/>
    <n v="499.95"/>
    <n v="5"/>
    <n v="0"/>
    <n v="174.98249999999999"/>
    <x v="3"/>
  </r>
  <r>
    <n v="5621"/>
    <x v="2801"/>
    <s v="25/9/2016"/>
    <x v="424"/>
    <x v="1"/>
    <x v="281"/>
    <s v="Steve Chapman"/>
    <x v="1"/>
    <s v="United States"/>
    <s v="La Crosse"/>
    <x v="6"/>
    <n v="54601"/>
    <x v="2"/>
    <x v="1279"/>
    <x v="1"/>
    <x v="6"/>
    <x v="1264"/>
    <n v="3.04"/>
    <n v="1"/>
    <n v="0"/>
    <n v="1.0336000000000001"/>
    <x v="3"/>
  </r>
  <r>
    <n v="5622"/>
    <x v="2801"/>
    <s v="25/9/2016"/>
    <x v="424"/>
    <x v="1"/>
    <x v="281"/>
    <s v="Steve Chapman"/>
    <x v="1"/>
    <s v="United States"/>
    <s v="La Crosse"/>
    <x v="6"/>
    <n v="54601"/>
    <x v="2"/>
    <x v="38"/>
    <x v="0"/>
    <x v="1"/>
    <x v="38"/>
    <n v="201.96"/>
    <n v="2"/>
    <n v="0"/>
    <n v="50.49"/>
    <x v="3"/>
  </r>
  <r>
    <n v="5623"/>
    <x v="2801"/>
    <s v="25/9/2016"/>
    <x v="424"/>
    <x v="1"/>
    <x v="281"/>
    <s v="Steve Chapman"/>
    <x v="1"/>
    <s v="United States"/>
    <s v="La Crosse"/>
    <x v="6"/>
    <n v="54601"/>
    <x v="2"/>
    <x v="1466"/>
    <x v="0"/>
    <x v="5"/>
    <x v="1452"/>
    <n v="68.64"/>
    <n v="11"/>
    <n v="0"/>
    <n v="17.16"/>
    <x v="3"/>
  </r>
  <r>
    <n v="5624"/>
    <x v="2802"/>
    <s v="24/10/2016"/>
    <x v="464"/>
    <x v="0"/>
    <x v="100"/>
    <s v="Victoria Wilson"/>
    <x v="1"/>
    <s v="United States"/>
    <s v="Los Angeles"/>
    <x v="1"/>
    <n v="90032"/>
    <x v="1"/>
    <x v="1072"/>
    <x v="2"/>
    <x v="11"/>
    <x v="1061"/>
    <n v="100"/>
    <n v="4"/>
    <n v="0"/>
    <n v="21"/>
    <x v="1"/>
  </r>
  <r>
    <n v="5625"/>
    <x v="2802"/>
    <s v="24/10/2016"/>
    <x v="464"/>
    <x v="0"/>
    <x v="100"/>
    <s v="Victoria Wilson"/>
    <x v="1"/>
    <s v="United States"/>
    <s v="Los Angeles"/>
    <x v="1"/>
    <n v="90032"/>
    <x v="1"/>
    <x v="1332"/>
    <x v="2"/>
    <x v="11"/>
    <x v="1317"/>
    <n v="359.98"/>
    <n v="2"/>
    <n v="0"/>
    <n v="21.598800000000001"/>
    <x v="1"/>
  </r>
  <r>
    <n v="5626"/>
    <x v="2803"/>
    <s v="29/9/2014"/>
    <x v="511"/>
    <x v="0"/>
    <x v="452"/>
    <s v="Paul Prost"/>
    <x v="2"/>
    <s v="United States"/>
    <s v="Seattle"/>
    <x v="4"/>
    <n v="98115"/>
    <x v="1"/>
    <x v="50"/>
    <x v="0"/>
    <x v="5"/>
    <x v="50"/>
    <n v="6.16"/>
    <n v="2"/>
    <n v="0"/>
    <n v="2.9567999999999999"/>
    <x v="4"/>
  </r>
  <r>
    <n v="5627"/>
    <x v="2803"/>
    <s v="29/9/2014"/>
    <x v="511"/>
    <x v="0"/>
    <x v="452"/>
    <s v="Paul Prost"/>
    <x v="2"/>
    <s v="United States"/>
    <s v="Seattle"/>
    <x v="4"/>
    <n v="98115"/>
    <x v="1"/>
    <x v="971"/>
    <x v="0"/>
    <x v="3"/>
    <x v="965"/>
    <n v="2348.8200000000002"/>
    <n v="9"/>
    <n v="0"/>
    <n v="399.29939999999999"/>
    <x v="4"/>
  </r>
  <r>
    <n v="5628"/>
    <x v="2804"/>
    <s v="26/6/2017"/>
    <x v="553"/>
    <x v="1"/>
    <x v="112"/>
    <s v="Dan Reichenbach"/>
    <x v="1"/>
    <s v="United States"/>
    <s v="Miami"/>
    <x v="2"/>
    <n v="33180"/>
    <x v="0"/>
    <x v="264"/>
    <x v="1"/>
    <x v="2"/>
    <x v="264"/>
    <n v="13.872"/>
    <n v="6"/>
    <n v="0.2"/>
    <n v="4.6818"/>
    <x v="3"/>
  </r>
  <r>
    <n v="5629"/>
    <x v="2804"/>
    <s v="26/6/2017"/>
    <x v="553"/>
    <x v="1"/>
    <x v="112"/>
    <s v="Dan Reichenbach"/>
    <x v="1"/>
    <s v="United States"/>
    <s v="Miami"/>
    <x v="2"/>
    <n v="33180"/>
    <x v="0"/>
    <x v="1756"/>
    <x v="0"/>
    <x v="1"/>
    <x v="1746"/>
    <n v="273.55200000000002"/>
    <n v="3"/>
    <n v="0.2"/>
    <n v="-13.6776"/>
    <x v="3"/>
  </r>
  <r>
    <n v="5630"/>
    <x v="2805"/>
    <s v="21/8/2016"/>
    <x v="319"/>
    <x v="0"/>
    <x v="46"/>
    <s v="Rick Bensley"/>
    <x v="2"/>
    <s v="United States"/>
    <s v="Philadelphia"/>
    <x v="9"/>
    <n v="19143"/>
    <x v="3"/>
    <x v="1000"/>
    <x v="0"/>
    <x v="3"/>
    <x v="992"/>
    <n v="815.29200000000003"/>
    <n v="9"/>
    <n v="0.4"/>
    <n v="-339.70499999999998"/>
    <x v="4"/>
  </r>
  <r>
    <n v="5631"/>
    <x v="2806"/>
    <s v="11/2/2014"/>
    <x v="1147"/>
    <x v="1"/>
    <x v="173"/>
    <s v="Natalie Fritzler"/>
    <x v="0"/>
    <s v="United States"/>
    <s v="Chesapeake"/>
    <x v="17"/>
    <n v="23320"/>
    <x v="0"/>
    <x v="475"/>
    <x v="2"/>
    <x v="11"/>
    <x v="476"/>
    <n v="234.45"/>
    <n v="3"/>
    <n v="0"/>
    <n v="103.158"/>
    <x v="1"/>
  </r>
  <r>
    <n v="5632"/>
    <x v="2806"/>
    <s v="11/2/2014"/>
    <x v="1147"/>
    <x v="1"/>
    <x v="173"/>
    <s v="Natalie Fritzler"/>
    <x v="0"/>
    <s v="United States"/>
    <s v="Chesapeake"/>
    <x v="17"/>
    <n v="23320"/>
    <x v="0"/>
    <x v="1021"/>
    <x v="0"/>
    <x v="3"/>
    <x v="1012"/>
    <n v="1256.22"/>
    <n v="6"/>
    <n v="0"/>
    <n v="75.373199999999997"/>
    <x v="1"/>
  </r>
  <r>
    <n v="5633"/>
    <x v="2806"/>
    <s v="11/2/2014"/>
    <x v="1147"/>
    <x v="1"/>
    <x v="173"/>
    <s v="Natalie Fritzler"/>
    <x v="0"/>
    <s v="United States"/>
    <s v="Chesapeake"/>
    <x v="17"/>
    <n v="23320"/>
    <x v="0"/>
    <x v="44"/>
    <x v="1"/>
    <x v="8"/>
    <x v="44"/>
    <n v="17.46"/>
    <n v="2"/>
    <n v="0"/>
    <n v="8.2062000000000008"/>
    <x v="1"/>
  </r>
  <r>
    <n v="5634"/>
    <x v="2807"/>
    <s v="23/9/2016"/>
    <x v="961"/>
    <x v="0"/>
    <x v="615"/>
    <s v="Clay Rozendal"/>
    <x v="2"/>
    <s v="United States"/>
    <s v="New York City"/>
    <x v="15"/>
    <n v="10009"/>
    <x v="3"/>
    <x v="620"/>
    <x v="1"/>
    <x v="8"/>
    <x v="620"/>
    <n v="10.528"/>
    <n v="7"/>
    <n v="0.2"/>
    <n v="3.6848000000000001"/>
    <x v="3"/>
  </r>
  <r>
    <n v="5635"/>
    <x v="2808"/>
    <s v="5/12/2015"/>
    <x v="726"/>
    <x v="2"/>
    <x v="711"/>
    <s v="Stephanie Ulpright"/>
    <x v="2"/>
    <s v="United States"/>
    <s v="Ann Arbor"/>
    <x v="12"/>
    <n v="48104"/>
    <x v="2"/>
    <x v="997"/>
    <x v="1"/>
    <x v="8"/>
    <x v="989"/>
    <n v="152.80000000000001"/>
    <n v="5"/>
    <n v="0"/>
    <n v="76.400000000000006"/>
    <x v="6"/>
  </r>
  <r>
    <n v="5636"/>
    <x v="2809"/>
    <s v="3/9/2017"/>
    <x v="221"/>
    <x v="1"/>
    <x v="337"/>
    <s v="Sample Company A"/>
    <x v="2"/>
    <s v="United States"/>
    <s v="La Mesa"/>
    <x v="1"/>
    <n v="91941"/>
    <x v="1"/>
    <x v="340"/>
    <x v="1"/>
    <x v="8"/>
    <x v="340"/>
    <n v="82.56"/>
    <n v="5"/>
    <n v="0.2"/>
    <n v="28.896000000000001"/>
    <x v="3"/>
  </r>
  <r>
    <n v="5637"/>
    <x v="2809"/>
    <s v="3/9/2017"/>
    <x v="221"/>
    <x v="1"/>
    <x v="337"/>
    <s v="Sample Company A"/>
    <x v="2"/>
    <s v="United States"/>
    <s v="La Mesa"/>
    <x v="1"/>
    <n v="91941"/>
    <x v="1"/>
    <x v="1523"/>
    <x v="2"/>
    <x v="11"/>
    <x v="1510"/>
    <n v="284.97000000000003"/>
    <n v="3"/>
    <n v="0"/>
    <n v="85.491"/>
    <x v="3"/>
  </r>
  <r>
    <n v="5638"/>
    <x v="2810"/>
    <s v="26/3/2017"/>
    <x v="504"/>
    <x v="1"/>
    <x v="614"/>
    <s v="Michelle Lonsdale"/>
    <x v="1"/>
    <s v="United States"/>
    <s v="Dearborn"/>
    <x v="12"/>
    <n v="48126"/>
    <x v="2"/>
    <x v="1757"/>
    <x v="0"/>
    <x v="5"/>
    <x v="1747"/>
    <n v="60.84"/>
    <n v="3"/>
    <n v="0"/>
    <n v="23.119199999999999"/>
    <x v="2"/>
  </r>
  <r>
    <n v="5639"/>
    <x v="2811"/>
    <s v="21/12/2014"/>
    <x v="999"/>
    <x v="1"/>
    <x v="306"/>
    <s v="Gary McGarr"/>
    <x v="0"/>
    <s v="United States"/>
    <s v="San Diego"/>
    <x v="1"/>
    <n v="92024"/>
    <x v="1"/>
    <x v="157"/>
    <x v="0"/>
    <x v="1"/>
    <x v="158"/>
    <n v="1325.76"/>
    <n v="6"/>
    <n v="0.2"/>
    <n v="149.148"/>
    <x v="5"/>
  </r>
  <r>
    <n v="5640"/>
    <x v="2811"/>
    <s v="21/12/2014"/>
    <x v="999"/>
    <x v="1"/>
    <x v="306"/>
    <s v="Gary McGarr"/>
    <x v="0"/>
    <s v="United States"/>
    <s v="San Diego"/>
    <x v="1"/>
    <n v="92024"/>
    <x v="1"/>
    <x v="467"/>
    <x v="0"/>
    <x v="1"/>
    <x v="468"/>
    <n v="572.16"/>
    <n v="3"/>
    <n v="0.2"/>
    <n v="35.76"/>
    <x v="5"/>
  </r>
  <r>
    <n v="5641"/>
    <x v="2812"/>
    <s v="23/9/2014"/>
    <x v="919"/>
    <x v="1"/>
    <x v="82"/>
    <s v="Jim Kriz"/>
    <x v="2"/>
    <s v="United States"/>
    <s v="Lakewood"/>
    <x v="24"/>
    <n v="44107"/>
    <x v="3"/>
    <x v="1732"/>
    <x v="1"/>
    <x v="10"/>
    <x v="1720"/>
    <n v="28.8"/>
    <n v="9"/>
    <n v="0.2"/>
    <n v="10.08"/>
    <x v="3"/>
  </r>
  <r>
    <n v="5642"/>
    <x v="2813"/>
    <s v="2/4/2017"/>
    <x v="710"/>
    <x v="2"/>
    <x v="401"/>
    <s v="Alyssa Tate"/>
    <x v="2"/>
    <s v="United States"/>
    <s v="Meriden"/>
    <x v="29"/>
    <n v="6450"/>
    <x v="3"/>
    <x v="21"/>
    <x v="1"/>
    <x v="6"/>
    <x v="21"/>
    <n v="11.12"/>
    <n v="4"/>
    <n v="0"/>
    <n v="2.8912"/>
    <x v="0"/>
  </r>
  <r>
    <n v="5643"/>
    <x v="2814"/>
    <s v="1/4/2016"/>
    <x v="1012"/>
    <x v="0"/>
    <x v="626"/>
    <s v="Daniel Byrd"/>
    <x v="2"/>
    <s v="United States"/>
    <s v="Columbus"/>
    <x v="32"/>
    <n v="31907"/>
    <x v="0"/>
    <x v="247"/>
    <x v="0"/>
    <x v="5"/>
    <x v="248"/>
    <n v="7.04"/>
    <n v="4"/>
    <n v="0"/>
    <n v="3.0975999999999999"/>
    <x v="1"/>
  </r>
  <r>
    <n v="5644"/>
    <x v="2815"/>
    <s v="15/5/2015"/>
    <x v="1148"/>
    <x v="0"/>
    <x v="706"/>
    <s v="Anna Häberlin"/>
    <x v="1"/>
    <s v="United States"/>
    <s v="Roswell"/>
    <x v="32"/>
    <n v="30076"/>
    <x v="0"/>
    <x v="1303"/>
    <x v="1"/>
    <x v="12"/>
    <x v="1288"/>
    <n v="17.940000000000001"/>
    <n v="3"/>
    <n v="0"/>
    <n v="8.7905999999999995"/>
    <x v="3"/>
  </r>
  <r>
    <n v="5645"/>
    <x v="2816"/>
    <s v="23/3/2017"/>
    <x v="762"/>
    <x v="2"/>
    <x v="319"/>
    <s v="Sanjit Jacobs"/>
    <x v="2"/>
    <s v="United States"/>
    <s v="Seattle"/>
    <x v="4"/>
    <n v="98105"/>
    <x v="1"/>
    <x v="530"/>
    <x v="1"/>
    <x v="8"/>
    <x v="530"/>
    <n v="34.76"/>
    <n v="5"/>
    <n v="0.2"/>
    <n v="11.297000000000001"/>
    <x v="0"/>
  </r>
  <r>
    <n v="5646"/>
    <x v="2817"/>
    <s v="14/4/2017"/>
    <x v="887"/>
    <x v="1"/>
    <x v="447"/>
    <s v="Harry Marie"/>
    <x v="1"/>
    <s v="United States"/>
    <s v="Morristown"/>
    <x v="30"/>
    <n v="7960"/>
    <x v="3"/>
    <x v="943"/>
    <x v="0"/>
    <x v="5"/>
    <x v="936"/>
    <n v="74.45"/>
    <n v="5"/>
    <n v="0"/>
    <n v="20.101500000000001"/>
    <x v="3"/>
  </r>
  <r>
    <n v="5647"/>
    <x v="2818"/>
    <s v="4/1/2015"/>
    <x v="96"/>
    <x v="1"/>
    <x v="122"/>
    <s v="Andrew Gjertsen"/>
    <x v="1"/>
    <s v="United States"/>
    <s v="Alexandria"/>
    <x v="17"/>
    <n v="22304"/>
    <x v="0"/>
    <x v="1001"/>
    <x v="0"/>
    <x v="5"/>
    <x v="993"/>
    <n v="192.22"/>
    <n v="14"/>
    <n v="0"/>
    <n v="69.199200000000005"/>
    <x v="3"/>
  </r>
  <r>
    <n v="5648"/>
    <x v="2819"/>
    <s v="2/11/2017"/>
    <x v="170"/>
    <x v="1"/>
    <x v="677"/>
    <s v="Joy Bell-"/>
    <x v="0"/>
    <s v="United States"/>
    <s v="Salt Lake City"/>
    <x v="7"/>
    <n v="84106"/>
    <x v="1"/>
    <x v="585"/>
    <x v="1"/>
    <x v="10"/>
    <x v="585"/>
    <n v="19.440000000000001"/>
    <n v="3"/>
    <n v="0"/>
    <n v="9.3312000000000008"/>
    <x v="3"/>
  </r>
  <r>
    <n v="5649"/>
    <x v="2820"/>
    <s v="17/7/2017"/>
    <x v="698"/>
    <x v="0"/>
    <x v="295"/>
    <s v="Anthony Johnson"/>
    <x v="1"/>
    <s v="United States"/>
    <s v="Apple Valley"/>
    <x v="1"/>
    <n v="92307"/>
    <x v="1"/>
    <x v="1516"/>
    <x v="1"/>
    <x v="10"/>
    <x v="1503"/>
    <n v="32.4"/>
    <n v="5"/>
    <n v="0"/>
    <n v="15.552"/>
    <x v="4"/>
  </r>
  <r>
    <n v="5650"/>
    <x v="2820"/>
    <s v="17/7/2017"/>
    <x v="698"/>
    <x v="0"/>
    <x v="295"/>
    <s v="Anthony Johnson"/>
    <x v="1"/>
    <s v="United States"/>
    <s v="Apple Valley"/>
    <x v="1"/>
    <n v="92307"/>
    <x v="1"/>
    <x v="1758"/>
    <x v="1"/>
    <x v="12"/>
    <x v="1711"/>
    <n v="57.9"/>
    <n v="5"/>
    <n v="0"/>
    <n v="28.95"/>
    <x v="4"/>
  </r>
  <r>
    <n v="5651"/>
    <x v="2820"/>
    <s v="17/7/2017"/>
    <x v="698"/>
    <x v="0"/>
    <x v="295"/>
    <s v="Anthony Johnson"/>
    <x v="1"/>
    <s v="United States"/>
    <s v="Apple Valley"/>
    <x v="1"/>
    <n v="92307"/>
    <x v="1"/>
    <x v="1505"/>
    <x v="1"/>
    <x v="4"/>
    <x v="1492"/>
    <n v="10.56"/>
    <n v="2"/>
    <n v="0"/>
    <n v="0"/>
    <x v="4"/>
  </r>
  <r>
    <n v="5652"/>
    <x v="2820"/>
    <s v="17/7/2017"/>
    <x v="698"/>
    <x v="0"/>
    <x v="295"/>
    <s v="Anthony Johnson"/>
    <x v="1"/>
    <s v="United States"/>
    <s v="Apple Valley"/>
    <x v="1"/>
    <n v="92307"/>
    <x v="1"/>
    <x v="178"/>
    <x v="0"/>
    <x v="0"/>
    <x v="179"/>
    <n v="1194.165"/>
    <n v="5"/>
    <n v="0.15"/>
    <n v="210.73500000000001"/>
    <x v="4"/>
  </r>
  <r>
    <n v="5653"/>
    <x v="2821"/>
    <s v="6/10/2017"/>
    <x v="768"/>
    <x v="1"/>
    <x v="152"/>
    <s v="Muhammed MacIntyre"/>
    <x v="1"/>
    <s v="United States"/>
    <s v="New York City"/>
    <x v="15"/>
    <n v="10009"/>
    <x v="3"/>
    <x v="1522"/>
    <x v="1"/>
    <x v="10"/>
    <x v="1509"/>
    <n v="40.99"/>
    <n v="1"/>
    <n v="0"/>
    <n v="20.085100000000001"/>
    <x v="3"/>
  </r>
  <r>
    <n v="5654"/>
    <x v="2822"/>
    <s v="4/11/2014"/>
    <x v="193"/>
    <x v="1"/>
    <x v="260"/>
    <s v="Tiffany House"/>
    <x v="1"/>
    <s v="United States"/>
    <s v="Long Beach"/>
    <x v="1"/>
    <n v="90805"/>
    <x v="1"/>
    <x v="134"/>
    <x v="1"/>
    <x v="6"/>
    <x v="135"/>
    <n v="2.94"/>
    <n v="1"/>
    <n v="0"/>
    <n v="0.79379999999999995"/>
    <x v="2"/>
  </r>
  <r>
    <n v="5655"/>
    <x v="2823"/>
    <s v="18/12/2016"/>
    <x v="967"/>
    <x v="2"/>
    <x v="571"/>
    <s v="Adrian Hane"/>
    <x v="2"/>
    <s v="United States"/>
    <s v="Salem"/>
    <x v="21"/>
    <n v="97301"/>
    <x v="1"/>
    <x v="443"/>
    <x v="1"/>
    <x v="8"/>
    <x v="443"/>
    <n v="45.24"/>
    <n v="4"/>
    <n v="0.7"/>
    <n v="-30.16"/>
    <x v="0"/>
  </r>
  <r>
    <n v="5656"/>
    <x v="2823"/>
    <s v="18/12/2016"/>
    <x v="967"/>
    <x v="2"/>
    <x v="571"/>
    <s v="Adrian Hane"/>
    <x v="2"/>
    <s v="United States"/>
    <s v="Salem"/>
    <x v="21"/>
    <n v="97301"/>
    <x v="1"/>
    <x v="512"/>
    <x v="1"/>
    <x v="6"/>
    <x v="512"/>
    <n v="18.687999999999999"/>
    <n v="4"/>
    <n v="0.2"/>
    <n v="2.3359999999999999"/>
    <x v="0"/>
  </r>
  <r>
    <n v="5657"/>
    <x v="2823"/>
    <s v="18/12/2016"/>
    <x v="967"/>
    <x v="2"/>
    <x v="571"/>
    <s v="Adrian Hane"/>
    <x v="2"/>
    <s v="United States"/>
    <s v="Salem"/>
    <x v="21"/>
    <n v="97301"/>
    <x v="1"/>
    <x v="1749"/>
    <x v="1"/>
    <x v="10"/>
    <x v="1739"/>
    <n v="11.648"/>
    <n v="2"/>
    <n v="0.2"/>
    <n v="3.7856000000000001"/>
    <x v="0"/>
  </r>
  <r>
    <n v="5658"/>
    <x v="2823"/>
    <s v="18/12/2016"/>
    <x v="967"/>
    <x v="2"/>
    <x v="571"/>
    <s v="Adrian Hane"/>
    <x v="2"/>
    <s v="United States"/>
    <s v="Salem"/>
    <x v="21"/>
    <n v="97301"/>
    <x v="1"/>
    <x v="437"/>
    <x v="2"/>
    <x v="11"/>
    <x v="437"/>
    <n v="112.776"/>
    <n v="3"/>
    <n v="0.2"/>
    <n v="-8.4581999999999997"/>
    <x v="0"/>
  </r>
  <r>
    <n v="5659"/>
    <x v="2823"/>
    <s v="18/12/2016"/>
    <x v="967"/>
    <x v="2"/>
    <x v="571"/>
    <s v="Adrian Hane"/>
    <x v="2"/>
    <s v="United States"/>
    <s v="Salem"/>
    <x v="21"/>
    <n v="97301"/>
    <x v="1"/>
    <x v="1000"/>
    <x v="0"/>
    <x v="3"/>
    <x v="992"/>
    <n v="377.45"/>
    <n v="5"/>
    <n v="0.5"/>
    <n v="-264.21499999999997"/>
    <x v="0"/>
  </r>
  <r>
    <n v="5660"/>
    <x v="2823"/>
    <s v="18/12/2016"/>
    <x v="967"/>
    <x v="2"/>
    <x v="571"/>
    <s v="Adrian Hane"/>
    <x v="2"/>
    <s v="United States"/>
    <s v="Salem"/>
    <x v="21"/>
    <n v="97301"/>
    <x v="1"/>
    <x v="1508"/>
    <x v="1"/>
    <x v="2"/>
    <x v="1495"/>
    <n v="15.936"/>
    <n v="4"/>
    <n v="0.2"/>
    <n v="5.1791999999999998"/>
    <x v="0"/>
  </r>
  <r>
    <n v="5661"/>
    <x v="2823"/>
    <s v="18/12/2016"/>
    <x v="967"/>
    <x v="2"/>
    <x v="571"/>
    <s v="Adrian Hane"/>
    <x v="2"/>
    <s v="United States"/>
    <s v="Salem"/>
    <x v="21"/>
    <n v="97301"/>
    <x v="1"/>
    <x v="1378"/>
    <x v="2"/>
    <x v="7"/>
    <x v="1363"/>
    <n v="28.68"/>
    <n v="3"/>
    <n v="0.2"/>
    <n v="-7.17"/>
    <x v="0"/>
  </r>
  <r>
    <n v="5662"/>
    <x v="2824"/>
    <s v="24/9/2016"/>
    <x v="152"/>
    <x v="1"/>
    <x v="642"/>
    <s v="Craig Leslie"/>
    <x v="2"/>
    <s v="United States"/>
    <s v="Aurora"/>
    <x v="22"/>
    <n v="80013"/>
    <x v="1"/>
    <x v="278"/>
    <x v="0"/>
    <x v="5"/>
    <x v="278"/>
    <n v="21.44"/>
    <n v="2"/>
    <n v="0.2"/>
    <n v="7.5039999999999996"/>
    <x v="2"/>
  </r>
  <r>
    <n v="5663"/>
    <x v="2824"/>
    <s v="24/9/2016"/>
    <x v="152"/>
    <x v="1"/>
    <x v="642"/>
    <s v="Craig Leslie"/>
    <x v="2"/>
    <s v="United States"/>
    <s v="Aurora"/>
    <x v="22"/>
    <n v="80013"/>
    <x v="1"/>
    <x v="1043"/>
    <x v="1"/>
    <x v="4"/>
    <x v="1032"/>
    <n v="511.05599999999998"/>
    <n v="9"/>
    <n v="0.2"/>
    <n v="-95.822999999999993"/>
    <x v="2"/>
  </r>
  <r>
    <n v="5664"/>
    <x v="2825"/>
    <s v="21/7/2016"/>
    <x v="246"/>
    <x v="3"/>
    <x v="684"/>
    <s v="Jason Gross"/>
    <x v="1"/>
    <s v="United States"/>
    <s v="Newark"/>
    <x v="24"/>
    <n v="43055"/>
    <x v="3"/>
    <x v="1759"/>
    <x v="1"/>
    <x v="6"/>
    <x v="1748"/>
    <n v="18.655999999999999"/>
    <n v="2"/>
    <n v="0.2"/>
    <n v="1.3992"/>
    <x v="7"/>
  </r>
  <r>
    <n v="5665"/>
    <x v="2825"/>
    <s v="21/7/2016"/>
    <x v="246"/>
    <x v="3"/>
    <x v="684"/>
    <s v="Jason Gross"/>
    <x v="1"/>
    <s v="United States"/>
    <s v="Newark"/>
    <x v="24"/>
    <n v="43055"/>
    <x v="3"/>
    <x v="1085"/>
    <x v="1"/>
    <x v="8"/>
    <x v="1075"/>
    <n v="11.087999999999999"/>
    <n v="7"/>
    <n v="0.7"/>
    <n v="-8.1311999999999998"/>
    <x v="7"/>
  </r>
  <r>
    <n v="5666"/>
    <x v="2825"/>
    <s v="21/7/2016"/>
    <x v="246"/>
    <x v="3"/>
    <x v="684"/>
    <s v="Jason Gross"/>
    <x v="1"/>
    <s v="United States"/>
    <s v="Newark"/>
    <x v="24"/>
    <n v="43055"/>
    <x v="3"/>
    <x v="225"/>
    <x v="1"/>
    <x v="4"/>
    <x v="226"/>
    <n v="66.688000000000002"/>
    <n v="1"/>
    <n v="0.2"/>
    <n v="4.1680000000000001"/>
    <x v="7"/>
  </r>
  <r>
    <n v="5667"/>
    <x v="2825"/>
    <s v="21/7/2016"/>
    <x v="246"/>
    <x v="3"/>
    <x v="684"/>
    <s v="Jason Gross"/>
    <x v="1"/>
    <s v="United States"/>
    <s v="Newark"/>
    <x v="24"/>
    <n v="43055"/>
    <x v="3"/>
    <x v="821"/>
    <x v="1"/>
    <x v="4"/>
    <x v="817"/>
    <n v="99.488"/>
    <n v="2"/>
    <n v="0.2"/>
    <n v="8.7051999999999996"/>
    <x v="7"/>
  </r>
  <r>
    <n v="5668"/>
    <x v="2826"/>
    <s v="11/6/2016"/>
    <x v="35"/>
    <x v="1"/>
    <x v="339"/>
    <s v="Sanjit Engle"/>
    <x v="0"/>
    <s v="United States"/>
    <s v="Seattle"/>
    <x v="4"/>
    <n v="98103"/>
    <x v="1"/>
    <x v="676"/>
    <x v="1"/>
    <x v="2"/>
    <x v="676"/>
    <n v="14.62"/>
    <n v="2"/>
    <n v="0"/>
    <n v="6.8714000000000004"/>
    <x v="1"/>
  </r>
  <r>
    <n v="5669"/>
    <x v="2826"/>
    <s v="11/6/2016"/>
    <x v="35"/>
    <x v="1"/>
    <x v="339"/>
    <s v="Sanjit Engle"/>
    <x v="0"/>
    <s v="United States"/>
    <s v="Seattle"/>
    <x v="4"/>
    <n v="98103"/>
    <x v="1"/>
    <x v="544"/>
    <x v="1"/>
    <x v="8"/>
    <x v="544"/>
    <n v="53.984000000000002"/>
    <n v="14"/>
    <n v="0.2"/>
    <n v="17.544799999999999"/>
    <x v="1"/>
  </r>
  <r>
    <n v="5670"/>
    <x v="2826"/>
    <s v="11/6/2016"/>
    <x v="35"/>
    <x v="1"/>
    <x v="339"/>
    <s v="Sanjit Engle"/>
    <x v="0"/>
    <s v="United States"/>
    <s v="Seattle"/>
    <x v="4"/>
    <n v="98103"/>
    <x v="1"/>
    <x v="1301"/>
    <x v="2"/>
    <x v="11"/>
    <x v="1286"/>
    <n v="389.97"/>
    <n v="3"/>
    <n v="0"/>
    <n v="132.5898"/>
    <x v="1"/>
  </r>
  <r>
    <n v="5671"/>
    <x v="2827"/>
    <s v="9/6/2015"/>
    <x v="1149"/>
    <x v="0"/>
    <x v="228"/>
    <s v="Trudy Glocke"/>
    <x v="0"/>
    <s v="United States"/>
    <s v="Pocatello"/>
    <x v="45"/>
    <n v="83201"/>
    <x v="1"/>
    <x v="1740"/>
    <x v="0"/>
    <x v="5"/>
    <x v="1729"/>
    <n v="355.36"/>
    <n v="4"/>
    <n v="0"/>
    <n v="92.393600000000006"/>
    <x v="4"/>
  </r>
  <r>
    <n v="5672"/>
    <x v="2827"/>
    <s v="9/6/2015"/>
    <x v="1149"/>
    <x v="0"/>
    <x v="228"/>
    <s v="Trudy Glocke"/>
    <x v="0"/>
    <s v="United States"/>
    <s v="Pocatello"/>
    <x v="45"/>
    <n v="83201"/>
    <x v="1"/>
    <x v="1717"/>
    <x v="2"/>
    <x v="7"/>
    <x v="1704"/>
    <n v="140.376"/>
    <n v="3"/>
    <n v="0.2"/>
    <n v="8.7735000000000003"/>
    <x v="4"/>
  </r>
  <r>
    <n v="5673"/>
    <x v="2828"/>
    <s v="27/10/2017"/>
    <x v="548"/>
    <x v="1"/>
    <x v="64"/>
    <s v="Sally Hughsby"/>
    <x v="1"/>
    <s v="United States"/>
    <s v="Dallas"/>
    <x v="5"/>
    <n v="75081"/>
    <x v="2"/>
    <x v="1652"/>
    <x v="1"/>
    <x v="12"/>
    <x v="1641"/>
    <n v="15.84"/>
    <n v="2"/>
    <n v="0.2"/>
    <n v="5.5439999999999996"/>
    <x v="2"/>
  </r>
  <r>
    <n v="5674"/>
    <x v="2828"/>
    <s v="27/10/2017"/>
    <x v="548"/>
    <x v="1"/>
    <x v="64"/>
    <s v="Sally Hughsby"/>
    <x v="1"/>
    <s v="United States"/>
    <s v="Dallas"/>
    <x v="5"/>
    <n v="75081"/>
    <x v="2"/>
    <x v="523"/>
    <x v="1"/>
    <x v="10"/>
    <x v="523"/>
    <n v="8.4480000000000004"/>
    <n v="2"/>
    <n v="0.2"/>
    <n v="2.64"/>
    <x v="2"/>
  </r>
  <r>
    <n v="5675"/>
    <x v="2829"/>
    <s v="22/1/2016"/>
    <x v="1040"/>
    <x v="1"/>
    <x v="507"/>
    <s v="Marc Crier"/>
    <x v="0"/>
    <s v="United States"/>
    <s v="Seattle"/>
    <x v="4"/>
    <n v="98105"/>
    <x v="1"/>
    <x v="644"/>
    <x v="1"/>
    <x v="10"/>
    <x v="644"/>
    <n v="12.96"/>
    <n v="2"/>
    <n v="0"/>
    <n v="6.2207999999999997"/>
    <x v="3"/>
  </r>
  <r>
    <n v="5676"/>
    <x v="2830"/>
    <s v="28/5/2014"/>
    <x v="1150"/>
    <x v="1"/>
    <x v="601"/>
    <s v="Patrick Jones"/>
    <x v="1"/>
    <s v="United States"/>
    <s v="Seattle"/>
    <x v="4"/>
    <n v="98115"/>
    <x v="1"/>
    <x v="179"/>
    <x v="2"/>
    <x v="7"/>
    <x v="180"/>
    <n v="57.408000000000001"/>
    <n v="6"/>
    <n v="0.2"/>
    <n v="5.7408000000000001"/>
    <x v="3"/>
  </r>
  <r>
    <n v="5677"/>
    <x v="2830"/>
    <s v="28/5/2014"/>
    <x v="1150"/>
    <x v="1"/>
    <x v="601"/>
    <s v="Patrick Jones"/>
    <x v="1"/>
    <s v="United States"/>
    <s v="Seattle"/>
    <x v="4"/>
    <n v="98115"/>
    <x v="1"/>
    <x v="1691"/>
    <x v="2"/>
    <x v="11"/>
    <x v="1679"/>
    <n v="27.6"/>
    <n v="4"/>
    <n v="0"/>
    <n v="2.2080000000000002"/>
    <x v="3"/>
  </r>
  <r>
    <n v="5678"/>
    <x v="2831"/>
    <s v="29/12/2014"/>
    <x v="1061"/>
    <x v="1"/>
    <x v="233"/>
    <s v="Zuschuss Carroll"/>
    <x v="0"/>
    <s v="United States"/>
    <s v="Chicago"/>
    <x v="10"/>
    <n v="60610"/>
    <x v="2"/>
    <x v="1525"/>
    <x v="0"/>
    <x v="5"/>
    <x v="1512"/>
    <n v="38.975999999999999"/>
    <n v="3"/>
    <n v="0.6"/>
    <n v="-50.668799999999997"/>
    <x v="2"/>
  </r>
  <r>
    <n v="5679"/>
    <x v="2832"/>
    <s v="28/7/2016"/>
    <x v="1151"/>
    <x v="1"/>
    <x v="649"/>
    <s v="Steve Carroll"/>
    <x v="2"/>
    <s v="United States"/>
    <s v="Holland"/>
    <x v="12"/>
    <n v="49423"/>
    <x v="2"/>
    <x v="848"/>
    <x v="1"/>
    <x v="13"/>
    <x v="128"/>
    <n v="20.440000000000001"/>
    <n v="7"/>
    <n v="0"/>
    <n v="9.1980000000000004"/>
    <x v="5"/>
  </r>
  <r>
    <n v="5680"/>
    <x v="2832"/>
    <s v="28/7/2016"/>
    <x v="1151"/>
    <x v="1"/>
    <x v="649"/>
    <s v="Steve Carroll"/>
    <x v="2"/>
    <s v="United States"/>
    <s v="Holland"/>
    <x v="12"/>
    <n v="49423"/>
    <x v="2"/>
    <x v="519"/>
    <x v="1"/>
    <x v="10"/>
    <x v="519"/>
    <n v="109.92"/>
    <n v="2"/>
    <n v="0"/>
    <n v="53.860799999999998"/>
    <x v="5"/>
  </r>
  <r>
    <n v="5681"/>
    <x v="2833"/>
    <s v="24/9/2016"/>
    <x v="424"/>
    <x v="1"/>
    <x v="546"/>
    <s v="Benjamin Patterson"/>
    <x v="0"/>
    <s v="United States"/>
    <s v="Broken Arrow"/>
    <x v="26"/>
    <n v="74012"/>
    <x v="2"/>
    <x v="1206"/>
    <x v="1"/>
    <x v="8"/>
    <x v="1191"/>
    <n v="6.38"/>
    <n v="1"/>
    <n v="0"/>
    <n v="2.9348000000000001"/>
    <x v="5"/>
  </r>
  <r>
    <n v="5682"/>
    <x v="2833"/>
    <s v="24/9/2016"/>
    <x v="424"/>
    <x v="1"/>
    <x v="546"/>
    <s v="Benjamin Patterson"/>
    <x v="0"/>
    <s v="United States"/>
    <s v="Broken Arrow"/>
    <x v="26"/>
    <n v="74012"/>
    <x v="2"/>
    <x v="55"/>
    <x v="1"/>
    <x v="10"/>
    <x v="55"/>
    <n v="6.48"/>
    <n v="1"/>
    <n v="0"/>
    <n v="3.1103999999999998"/>
    <x v="5"/>
  </r>
  <r>
    <n v="5683"/>
    <x v="2834"/>
    <s v="2/4/2014"/>
    <x v="521"/>
    <x v="1"/>
    <x v="361"/>
    <s v="Rob Dowd"/>
    <x v="0"/>
    <s v="United States"/>
    <s v="Athens"/>
    <x v="32"/>
    <n v="30605"/>
    <x v="0"/>
    <x v="1634"/>
    <x v="1"/>
    <x v="10"/>
    <x v="1624"/>
    <n v="15.84"/>
    <n v="3"/>
    <n v="0"/>
    <n v="7.1280000000000001"/>
    <x v="5"/>
  </r>
  <r>
    <n v="5684"/>
    <x v="2834"/>
    <s v="2/4/2014"/>
    <x v="521"/>
    <x v="1"/>
    <x v="361"/>
    <s v="Rob Dowd"/>
    <x v="0"/>
    <s v="United States"/>
    <s v="Athens"/>
    <x v="32"/>
    <n v="30605"/>
    <x v="0"/>
    <x v="1521"/>
    <x v="2"/>
    <x v="7"/>
    <x v="1508"/>
    <n v="1049.93"/>
    <n v="7"/>
    <n v="0"/>
    <n v="293.98039999999997"/>
    <x v="5"/>
  </r>
  <r>
    <n v="5685"/>
    <x v="2834"/>
    <s v="2/4/2014"/>
    <x v="521"/>
    <x v="1"/>
    <x v="361"/>
    <s v="Rob Dowd"/>
    <x v="0"/>
    <s v="United States"/>
    <s v="Athens"/>
    <x v="32"/>
    <n v="30605"/>
    <x v="0"/>
    <x v="1271"/>
    <x v="1"/>
    <x v="9"/>
    <x v="1256"/>
    <n v="154.9"/>
    <n v="5"/>
    <n v="0"/>
    <n v="40.274000000000001"/>
    <x v="5"/>
  </r>
  <r>
    <n v="5686"/>
    <x v="2835"/>
    <s v="5/11/2015"/>
    <x v="745"/>
    <x v="3"/>
    <x v="107"/>
    <s v="Ken Lonsdale"/>
    <x v="0"/>
    <s v="United States"/>
    <s v="Seattle"/>
    <x v="4"/>
    <n v="98105"/>
    <x v="1"/>
    <x v="102"/>
    <x v="1"/>
    <x v="8"/>
    <x v="102"/>
    <n v="98.352000000000004"/>
    <n v="3"/>
    <n v="0.2"/>
    <n v="35.6526"/>
    <x v="7"/>
  </r>
  <r>
    <n v="5687"/>
    <x v="2836"/>
    <s v="28/7/2014"/>
    <x v="1152"/>
    <x v="3"/>
    <x v="237"/>
    <s v="Chloris Kastensmidt"/>
    <x v="0"/>
    <s v="United States"/>
    <s v="Apopka"/>
    <x v="2"/>
    <n v="32712"/>
    <x v="0"/>
    <x v="110"/>
    <x v="1"/>
    <x v="13"/>
    <x v="110"/>
    <n v="14.32"/>
    <n v="5"/>
    <n v="0.2"/>
    <n v="5.1909999999999998"/>
    <x v="7"/>
  </r>
  <r>
    <n v="5688"/>
    <x v="2836"/>
    <s v="28/7/2014"/>
    <x v="1152"/>
    <x v="3"/>
    <x v="237"/>
    <s v="Chloris Kastensmidt"/>
    <x v="0"/>
    <s v="United States"/>
    <s v="Apopka"/>
    <x v="2"/>
    <n v="32712"/>
    <x v="0"/>
    <x v="1251"/>
    <x v="0"/>
    <x v="5"/>
    <x v="1235"/>
    <n v="129.88800000000001"/>
    <n v="6"/>
    <n v="0.2"/>
    <n v="12.988799999999999"/>
    <x v="7"/>
  </r>
  <r>
    <n v="5689"/>
    <x v="2836"/>
    <s v="28/7/2014"/>
    <x v="1152"/>
    <x v="3"/>
    <x v="237"/>
    <s v="Chloris Kastensmidt"/>
    <x v="0"/>
    <s v="United States"/>
    <s v="Apopka"/>
    <x v="2"/>
    <n v="32712"/>
    <x v="0"/>
    <x v="1214"/>
    <x v="1"/>
    <x v="12"/>
    <x v="753"/>
    <n v="48.944000000000003"/>
    <n v="7"/>
    <n v="0.2"/>
    <n v="16.518599999999999"/>
    <x v="7"/>
  </r>
  <r>
    <n v="5690"/>
    <x v="2837"/>
    <s v="26/12/2015"/>
    <x v="16"/>
    <x v="1"/>
    <x v="42"/>
    <s v="Roger Barcio"/>
    <x v="2"/>
    <s v="United States"/>
    <s v="Houston"/>
    <x v="5"/>
    <n v="77070"/>
    <x v="2"/>
    <x v="1745"/>
    <x v="0"/>
    <x v="1"/>
    <x v="1734"/>
    <n v="275.05799999999999"/>
    <n v="3"/>
    <n v="0.3"/>
    <n v="-90.376199999999997"/>
    <x v="3"/>
  </r>
  <r>
    <n v="5691"/>
    <x v="2838"/>
    <s v="10/12/2015"/>
    <x v="313"/>
    <x v="1"/>
    <x v="366"/>
    <s v="Kalyca Meade"/>
    <x v="1"/>
    <s v="United States"/>
    <s v="Baltimore"/>
    <x v="39"/>
    <n v="21215"/>
    <x v="3"/>
    <x v="1279"/>
    <x v="1"/>
    <x v="6"/>
    <x v="1264"/>
    <n v="27.36"/>
    <n v="9"/>
    <n v="0"/>
    <n v="9.3024000000000004"/>
    <x v="5"/>
  </r>
  <r>
    <n v="5692"/>
    <x v="2838"/>
    <s v="10/12/2015"/>
    <x v="313"/>
    <x v="1"/>
    <x v="366"/>
    <s v="Kalyca Meade"/>
    <x v="1"/>
    <s v="United States"/>
    <s v="Baltimore"/>
    <x v="39"/>
    <n v="21215"/>
    <x v="3"/>
    <x v="422"/>
    <x v="1"/>
    <x v="10"/>
    <x v="422"/>
    <n v="44.75"/>
    <n v="5"/>
    <n v="0"/>
    <n v="20.585000000000001"/>
    <x v="5"/>
  </r>
  <r>
    <n v="5693"/>
    <x v="2838"/>
    <s v="10/12/2015"/>
    <x v="313"/>
    <x v="1"/>
    <x v="366"/>
    <s v="Kalyca Meade"/>
    <x v="1"/>
    <s v="United States"/>
    <s v="Baltimore"/>
    <x v="39"/>
    <n v="21215"/>
    <x v="3"/>
    <x v="524"/>
    <x v="2"/>
    <x v="7"/>
    <x v="524"/>
    <n v="134.99"/>
    <n v="1"/>
    <n v="0"/>
    <n v="36.447299999999998"/>
    <x v="5"/>
  </r>
  <r>
    <n v="5694"/>
    <x v="2838"/>
    <s v="10/12/2015"/>
    <x v="313"/>
    <x v="1"/>
    <x v="366"/>
    <s v="Kalyca Meade"/>
    <x v="1"/>
    <s v="United States"/>
    <s v="Baltimore"/>
    <x v="39"/>
    <n v="21215"/>
    <x v="3"/>
    <x v="1714"/>
    <x v="1"/>
    <x v="10"/>
    <x v="1701"/>
    <n v="26.4"/>
    <n v="5"/>
    <n v="0"/>
    <n v="12.672000000000001"/>
    <x v="5"/>
  </r>
  <r>
    <n v="5695"/>
    <x v="2838"/>
    <s v="10/12/2015"/>
    <x v="313"/>
    <x v="1"/>
    <x v="366"/>
    <s v="Kalyca Meade"/>
    <x v="1"/>
    <s v="United States"/>
    <s v="Baltimore"/>
    <x v="39"/>
    <n v="21215"/>
    <x v="3"/>
    <x v="323"/>
    <x v="0"/>
    <x v="1"/>
    <x v="323"/>
    <n v="542.94000000000005"/>
    <n v="3"/>
    <n v="0"/>
    <n v="141.1644"/>
    <x v="5"/>
  </r>
  <r>
    <n v="5696"/>
    <x v="2839"/>
    <s v="5/5/2016"/>
    <x v="477"/>
    <x v="0"/>
    <x v="733"/>
    <s v="Amy Hunt"/>
    <x v="0"/>
    <s v="United States"/>
    <s v="San Francisco"/>
    <x v="1"/>
    <n v="94109"/>
    <x v="1"/>
    <x v="972"/>
    <x v="0"/>
    <x v="3"/>
    <x v="966"/>
    <n v="71.087999999999994"/>
    <n v="2"/>
    <n v="0.2"/>
    <n v="-1.7771999999999999"/>
    <x v="4"/>
  </r>
  <r>
    <n v="5697"/>
    <x v="2840"/>
    <s v="14/10/2017"/>
    <x v="499"/>
    <x v="1"/>
    <x v="326"/>
    <s v="Anthony Garverick"/>
    <x v="2"/>
    <s v="United States"/>
    <s v="Chicago"/>
    <x v="10"/>
    <n v="60623"/>
    <x v="2"/>
    <x v="338"/>
    <x v="1"/>
    <x v="8"/>
    <x v="338"/>
    <n v="27.396000000000001"/>
    <n v="9"/>
    <n v="0.8"/>
    <n v="-42.463799999999999"/>
    <x v="1"/>
  </r>
  <r>
    <n v="5698"/>
    <x v="2840"/>
    <s v="14/10/2017"/>
    <x v="499"/>
    <x v="1"/>
    <x v="326"/>
    <s v="Anthony Garverick"/>
    <x v="2"/>
    <s v="United States"/>
    <s v="Chicago"/>
    <x v="10"/>
    <n v="60623"/>
    <x v="2"/>
    <x v="1080"/>
    <x v="1"/>
    <x v="8"/>
    <x v="1070"/>
    <n v="13.456"/>
    <n v="1"/>
    <n v="0.8"/>
    <n v="-23.547999999999998"/>
    <x v="1"/>
  </r>
  <r>
    <n v="5699"/>
    <x v="2841"/>
    <s v="5/11/2016"/>
    <x v="519"/>
    <x v="3"/>
    <x v="432"/>
    <s v="Evan Bailliet"/>
    <x v="0"/>
    <s v="United States"/>
    <s v="Laredo"/>
    <x v="5"/>
    <n v="78041"/>
    <x v="2"/>
    <x v="579"/>
    <x v="1"/>
    <x v="2"/>
    <x v="579"/>
    <n v="11.84"/>
    <n v="1"/>
    <n v="0.2"/>
    <n v="4.4400000000000004"/>
    <x v="7"/>
  </r>
  <r>
    <n v="5700"/>
    <x v="2842"/>
    <s v="3/11/2017"/>
    <x v="834"/>
    <x v="1"/>
    <x v="38"/>
    <s v="Paul Gonzalez"/>
    <x v="0"/>
    <s v="United States"/>
    <s v="San Francisco"/>
    <x v="1"/>
    <n v="94109"/>
    <x v="1"/>
    <x v="1665"/>
    <x v="1"/>
    <x v="10"/>
    <x v="1653"/>
    <n v="35.880000000000003"/>
    <n v="6"/>
    <n v="0"/>
    <n v="17.581199999999999"/>
    <x v="3"/>
  </r>
  <r>
    <n v="5701"/>
    <x v="2843"/>
    <s v="24/11/2016"/>
    <x v="482"/>
    <x v="2"/>
    <x v="402"/>
    <s v="Cathy Armstrong"/>
    <x v="2"/>
    <s v="United States"/>
    <s v="Cleveland"/>
    <x v="24"/>
    <n v="44105"/>
    <x v="3"/>
    <x v="618"/>
    <x v="1"/>
    <x v="12"/>
    <x v="618"/>
    <n v="40.752000000000002"/>
    <n v="3"/>
    <n v="0.2"/>
    <n v="15.282"/>
    <x v="4"/>
  </r>
  <r>
    <n v="5702"/>
    <x v="2843"/>
    <s v="24/11/2016"/>
    <x v="482"/>
    <x v="2"/>
    <x v="402"/>
    <s v="Cathy Armstrong"/>
    <x v="2"/>
    <s v="United States"/>
    <s v="Cleveland"/>
    <x v="24"/>
    <n v="44105"/>
    <x v="3"/>
    <x v="1067"/>
    <x v="2"/>
    <x v="11"/>
    <x v="1056"/>
    <n v="139.96"/>
    <n v="5"/>
    <n v="0.2"/>
    <n v="-22.743500000000001"/>
    <x v="4"/>
  </r>
  <r>
    <n v="5703"/>
    <x v="2844"/>
    <s v="14/12/2014"/>
    <x v="444"/>
    <x v="1"/>
    <x v="286"/>
    <s v="Sung Shariari"/>
    <x v="0"/>
    <s v="United States"/>
    <s v="Marion"/>
    <x v="24"/>
    <n v="43302"/>
    <x v="3"/>
    <x v="950"/>
    <x v="1"/>
    <x v="6"/>
    <x v="943"/>
    <n v="2.6240000000000001"/>
    <n v="1"/>
    <n v="0.2"/>
    <n v="0.29520000000000002"/>
    <x v="2"/>
  </r>
  <r>
    <n v="5704"/>
    <x v="2844"/>
    <s v="14/12/2014"/>
    <x v="444"/>
    <x v="1"/>
    <x v="286"/>
    <s v="Sung Shariari"/>
    <x v="0"/>
    <s v="United States"/>
    <s v="Marion"/>
    <x v="24"/>
    <n v="43302"/>
    <x v="3"/>
    <x v="1337"/>
    <x v="0"/>
    <x v="3"/>
    <x v="1322"/>
    <n v="136.53"/>
    <n v="1"/>
    <n v="0.4"/>
    <n v="-52.336500000000001"/>
    <x v="2"/>
  </r>
  <r>
    <n v="5705"/>
    <x v="2844"/>
    <s v="14/12/2014"/>
    <x v="444"/>
    <x v="1"/>
    <x v="286"/>
    <s v="Sung Shariari"/>
    <x v="0"/>
    <s v="United States"/>
    <s v="Marion"/>
    <x v="24"/>
    <n v="43302"/>
    <x v="3"/>
    <x v="764"/>
    <x v="2"/>
    <x v="11"/>
    <x v="763"/>
    <n v="263.95999999999998"/>
    <n v="1"/>
    <n v="0.2"/>
    <n v="42.893500000000003"/>
    <x v="2"/>
  </r>
  <r>
    <n v="5706"/>
    <x v="2845"/>
    <s v="3/11/2014"/>
    <x v="821"/>
    <x v="1"/>
    <x v="261"/>
    <s v="Resi Pölking"/>
    <x v="0"/>
    <s v="United States"/>
    <s v="Fairfield"/>
    <x v="29"/>
    <n v="6824"/>
    <x v="3"/>
    <x v="1562"/>
    <x v="1"/>
    <x v="14"/>
    <x v="1553"/>
    <n v="11.64"/>
    <n v="3"/>
    <n v="0"/>
    <n v="3.3755999999999999"/>
    <x v="3"/>
  </r>
  <r>
    <n v="5707"/>
    <x v="2846"/>
    <s v="22/9/2017"/>
    <x v="425"/>
    <x v="0"/>
    <x v="464"/>
    <s v="Shaun Chance"/>
    <x v="1"/>
    <s v="United States"/>
    <s v="New York City"/>
    <x v="15"/>
    <n v="10009"/>
    <x v="3"/>
    <x v="1595"/>
    <x v="1"/>
    <x v="8"/>
    <x v="1587"/>
    <n v="40.176000000000002"/>
    <n v="3"/>
    <n v="0.2"/>
    <n v="14.563800000000001"/>
    <x v="0"/>
  </r>
  <r>
    <n v="5708"/>
    <x v="2847"/>
    <s v="8/5/2015"/>
    <x v="1153"/>
    <x v="1"/>
    <x v="508"/>
    <s v="Natalie Webber"/>
    <x v="0"/>
    <s v="United States"/>
    <s v="New York City"/>
    <x v="15"/>
    <n v="10024"/>
    <x v="3"/>
    <x v="750"/>
    <x v="0"/>
    <x v="5"/>
    <x v="748"/>
    <n v="79.44"/>
    <n v="3"/>
    <n v="0"/>
    <n v="30.187200000000001"/>
    <x v="2"/>
  </r>
  <r>
    <n v="5709"/>
    <x v="2847"/>
    <s v="8/5/2015"/>
    <x v="1153"/>
    <x v="1"/>
    <x v="508"/>
    <s v="Natalie Webber"/>
    <x v="0"/>
    <s v="United States"/>
    <s v="New York City"/>
    <x v="15"/>
    <n v="10024"/>
    <x v="3"/>
    <x v="1420"/>
    <x v="1"/>
    <x v="14"/>
    <x v="1408"/>
    <n v="357.93"/>
    <n v="3"/>
    <n v="0"/>
    <n v="7.1585999999999999"/>
    <x v="2"/>
  </r>
  <r>
    <n v="5710"/>
    <x v="2847"/>
    <s v="8/5/2015"/>
    <x v="1153"/>
    <x v="1"/>
    <x v="508"/>
    <s v="Natalie Webber"/>
    <x v="0"/>
    <s v="United States"/>
    <s v="New York City"/>
    <x v="15"/>
    <n v="10024"/>
    <x v="3"/>
    <x v="474"/>
    <x v="0"/>
    <x v="1"/>
    <x v="475"/>
    <n v="127.764"/>
    <n v="2"/>
    <n v="0.1"/>
    <n v="21.294"/>
    <x v="2"/>
  </r>
  <r>
    <n v="5711"/>
    <x v="2847"/>
    <s v="8/5/2015"/>
    <x v="1153"/>
    <x v="1"/>
    <x v="508"/>
    <s v="Natalie Webber"/>
    <x v="0"/>
    <s v="United States"/>
    <s v="New York City"/>
    <x v="15"/>
    <n v="10024"/>
    <x v="3"/>
    <x v="361"/>
    <x v="2"/>
    <x v="16"/>
    <x v="361"/>
    <n v="2799.944"/>
    <n v="7"/>
    <n v="0.2"/>
    <n v="1014.9797"/>
    <x v="2"/>
  </r>
  <r>
    <n v="5712"/>
    <x v="2847"/>
    <s v="8/5/2015"/>
    <x v="1153"/>
    <x v="1"/>
    <x v="508"/>
    <s v="Natalie Webber"/>
    <x v="0"/>
    <s v="United States"/>
    <s v="New York City"/>
    <x v="15"/>
    <n v="10024"/>
    <x v="3"/>
    <x v="1541"/>
    <x v="1"/>
    <x v="10"/>
    <x v="1529"/>
    <n v="19.440000000000001"/>
    <n v="3"/>
    <n v="0"/>
    <n v="9.3312000000000008"/>
    <x v="2"/>
  </r>
  <r>
    <n v="5713"/>
    <x v="2848"/>
    <s v="31/7/2017"/>
    <x v="849"/>
    <x v="3"/>
    <x v="147"/>
    <s v="Katrina Willman"/>
    <x v="0"/>
    <s v="United States"/>
    <s v="Chicago"/>
    <x v="10"/>
    <n v="60653"/>
    <x v="2"/>
    <x v="521"/>
    <x v="2"/>
    <x v="7"/>
    <x v="521"/>
    <n v="36.792000000000002"/>
    <n v="1"/>
    <n v="0.2"/>
    <n v="4.1391"/>
    <x v="7"/>
  </r>
  <r>
    <n v="5714"/>
    <x v="2849"/>
    <s v="1/3/2014"/>
    <x v="1154"/>
    <x v="1"/>
    <x v="367"/>
    <s v="Hallie Redmond"/>
    <x v="2"/>
    <s v="United States"/>
    <s v="New York City"/>
    <x v="15"/>
    <n v="10035"/>
    <x v="3"/>
    <x v="869"/>
    <x v="2"/>
    <x v="7"/>
    <x v="863"/>
    <n v="5.94"/>
    <n v="3"/>
    <n v="0"/>
    <n v="1.6037999999999999"/>
    <x v="1"/>
  </r>
  <r>
    <n v="5715"/>
    <x v="2850"/>
    <s v="25/9/2017"/>
    <x v="289"/>
    <x v="1"/>
    <x v="151"/>
    <s v="Arthur Gainer"/>
    <x v="0"/>
    <s v="United States"/>
    <s v="Richmond"/>
    <x v="17"/>
    <n v="23223"/>
    <x v="0"/>
    <x v="841"/>
    <x v="1"/>
    <x v="4"/>
    <x v="835"/>
    <n v="177.55"/>
    <n v="5"/>
    <n v="0"/>
    <n v="47.938499999999998"/>
    <x v="1"/>
  </r>
  <r>
    <n v="5716"/>
    <x v="2851"/>
    <s v="9/10/2015"/>
    <x v="1141"/>
    <x v="0"/>
    <x v="312"/>
    <s v="Brian Moss"/>
    <x v="1"/>
    <s v="United States"/>
    <s v="Ann Arbor"/>
    <x v="12"/>
    <n v="48104"/>
    <x v="2"/>
    <x v="695"/>
    <x v="2"/>
    <x v="11"/>
    <x v="695"/>
    <n v="619.95000000000005"/>
    <n v="5"/>
    <n v="0"/>
    <n v="111.59099999999999"/>
    <x v="0"/>
  </r>
  <r>
    <n v="5717"/>
    <x v="2851"/>
    <s v="9/10/2015"/>
    <x v="1141"/>
    <x v="0"/>
    <x v="312"/>
    <s v="Brian Moss"/>
    <x v="1"/>
    <s v="United States"/>
    <s v="Ann Arbor"/>
    <x v="12"/>
    <n v="48104"/>
    <x v="2"/>
    <x v="119"/>
    <x v="2"/>
    <x v="7"/>
    <x v="119"/>
    <n v="29.16"/>
    <n v="3"/>
    <n v="0"/>
    <n v="8.4564000000000004"/>
    <x v="0"/>
  </r>
  <r>
    <n v="5718"/>
    <x v="2851"/>
    <s v="9/10/2015"/>
    <x v="1141"/>
    <x v="0"/>
    <x v="312"/>
    <s v="Brian Moss"/>
    <x v="1"/>
    <s v="United States"/>
    <s v="Ann Arbor"/>
    <x v="12"/>
    <n v="48104"/>
    <x v="2"/>
    <x v="1451"/>
    <x v="1"/>
    <x v="12"/>
    <x v="153"/>
    <n v="57.96"/>
    <n v="7"/>
    <n v="0"/>
    <n v="27.241199999999999"/>
    <x v="0"/>
  </r>
  <r>
    <n v="5719"/>
    <x v="2851"/>
    <s v="9/10/2015"/>
    <x v="1141"/>
    <x v="0"/>
    <x v="312"/>
    <s v="Brian Moss"/>
    <x v="1"/>
    <s v="United States"/>
    <s v="Ann Arbor"/>
    <x v="12"/>
    <n v="48104"/>
    <x v="2"/>
    <x v="930"/>
    <x v="1"/>
    <x v="9"/>
    <x v="923"/>
    <n v="29.402999999999999"/>
    <n v="3"/>
    <n v="0.1"/>
    <n v="5.2271999999999998"/>
    <x v="0"/>
  </r>
  <r>
    <n v="5720"/>
    <x v="2852"/>
    <s v="29/3/2017"/>
    <x v="504"/>
    <x v="0"/>
    <x v="742"/>
    <s v="Roger Demir"/>
    <x v="0"/>
    <s v="United States"/>
    <s v="Lafayette"/>
    <x v="14"/>
    <n v="47905"/>
    <x v="2"/>
    <x v="1569"/>
    <x v="1"/>
    <x v="4"/>
    <x v="1560"/>
    <n v="81.400000000000006"/>
    <n v="5"/>
    <n v="0"/>
    <n v="21.164000000000001"/>
    <x v="1"/>
  </r>
  <r>
    <n v="5721"/>
    <x v="2853"/>
    <s v="14/11/2015"/>
    <x v="50"/>
    <x v="2"/>
    <x v="10"/>
    <s v="Ken Black"/>
    <x v="1"/>
    <s v="United States"/>
    <s v="Springfield"/>
    <x v="21"/>
    <n v="97477"/>
    <x v="1"/>
    <x v="52"/>
    <x v="1"/>
    <x v="13"/>
    <x v="52"/>
    <n v="8.7200000000000006"/>
    <n v="5"/>
    <n v="0.2"/>
    <n v="2.2890000000000001"/>
    <x v="0"/>
  </r>
  <r>
    <n v="5722"/>
    <x v="2853"/>
    <s v="14/11/2015"/>
    <x v="50"/>
    <x v="2"/>
    <x v="10"/>
    <s v="Ken Black"/>
    <x v="1"/>
    <s v="United States"/>
    <s v="Springfield"/>
    <x v="21"/>
    <n v="97477"/>
    <x v="1"/>
    <x v="1302"/>
    <x v="2"/>
    <x v="11"/>
    <x v="1287"/>
    <n v="91.176000000000002"/>
    <n v="3"/>
    <n v="0.2"/>
    <n v="4.5587999999999997"/>
    <x v="0"/>
  </r>
  <r>
    <n v="5723"/>
    <x v="2853"/>
    <s v="14/11/2015"/>
    <x v="50"/>
    <x v="2"/>
    <x v="10"/>
    <s v="Ken Black"/>
    <x v="1"/>
    <s v="United States"/>
    <s v="Springfield"/>
    <x v="21"/>
    <n v="97477"/>
    <x v="1"/>
    <x v="1233"/>
    <x v="2"/>
    <x v="11"/>
    <x v="1216"/>
    <n v="159.96799999999999"/>
    <n v="4"/>
    <n v="0.2"/>
    <n v="29.994"/>
    <x v="0"/>
  </r>
  <r>
    <n v="5724"/>
    <x v="2854"/>
    <s v="26/9/2016"/>
    <x v="424"/>
    <x v="1"/>
    <x v="61"/>
    <s v="Dorothy Wardle"/>
    <x v="1"/>
    <s v="United States"/>
    <s v="San Francisco"/>
    <x v="1"/>
    <n v="94109"/>
    <x v="1"/>
    <x v="832"/>
    <x v="1"/>
    <x v="10"/>
    <x v="827"/>
    <n v="12.96"/>
    <n v="2"/>
    <n v="0"/>
    <n v="6.2207999999999997"/>
    <x v="1"/>
  </r>
  <r>
    <n v="5725"/>
    <x v="2855"/>
    <s v="22/9/2014"/>
    <x v="1138"/>
    <x v="1"/>
    <x v="500"/>
    <s v="Vivek Grady"/>
    <x v="1"/>
    <s v="United States"/>
    <s v="Chicago"/>
    <x v="10"/>
    <n v="60653"/>
    <x v="2"/>
    <x v="942"/>
    <x v="1"/>
    <x v="4"/>
    <x v="935"/>
    <n v="331.536"/>
    <n v="3"/>
    <n v="0.2"/>
    <n v="-82.884"/>
    <x v="3"/>
  </r>
  <r>
    <n v="5726"/>
    <x v="2856"/>
    <s v="25/9/2015"/>
    <x v="538"/>
    <x v="2"/>
    <x v="112"/>
    <s v="Dan Reichenbach"/>
    <x v="1"/>
    <s v="United States"/>
    <s v="New York City"/>
    <x v="15"/>
    <n v="10011"/>
    <x v="3"/>
    <x v="1336"/>
    <x v="2"/>
    <x v="11"/>
    <x v="1321"/>
    <n v="899.91"/>
    <n v="9"/>
    <n v="0"/>
    <n v="395.96039999999999"/>
    <x v="4"/>
  </r>
  <r>
    <n v="5727"/>
    <x v="2857"/>
    <s v="4/5/2015"/>
    <x v="970"/>
    <x v="1"/>
    <x v="706"/>
    <s v="Anna Häberlin"/>
    <x v="1"/>
    <s v="United States"/>
    <s v="Houston"/>
    <x v="5"/>
    <n v="77095"/>
    <x v="2"/>
    <x v="981"/>
    <x v="2"/>
    <x v="7"/>
    <x v="974"/>
    <n v="946.34400000000005"/>
    <n v="7"/>
    <n v="0.2"/>
    <n v="118.29300000000001"/>
    <x v="1"/>
  </r>
  <r>
    <n v="5728"/>
    <x v="2858"/>
    <s v="8/12/2017"/>
    <x v="114"/>
    <x v="1"/>
    <x v="187"/>
    <s v="Jeremy Pistek"/>
    <x v="0"/>
    <s v="United States"/>
    <s v="Madison"/>
    <x v="6"/>
    <n v="53711"/>
    <x v="2"/>
    <x v="1089"/>
    <x v="2"/>
    <x v="11"/>
    <x v="1079"/>
    <n v="178.11"/>
    <n v="3"/>
    <n v="0"/>
    <n v="32.059800000000003"/>
    <x v="3"/>
  </r>
  <r>
    <n v="5729"/>
    <x v="2858"/>
    <s v="8/12/2017"/>
    <x v="114"/>
    <x v="1"/>
    <x v="187"/>
    <s v="Jeremy Pistek"/>
    <x v="0"/>
    <s v="United States"/>
    <s v="Madison"/>
    <x v="6"/>
    <n v="53711"/>
    <x v="2"/>
    <x v="963"/>
    <x v="1"/>
    <x v="9"/>
    <x v="956"/>
    <n v="1089.75"/>
    <n v="3"/>
    <n v="0"/>
    <n v="305.13"/>
    <x v="3"/>
  </r>
  <r>
    <n v="5730"/>
    <x v="2858"/>
    <s v="8/12/2017"/>
    <x v="114"/>
    <x v="1"/>
    <x v="187"/>
    <s v="Jeremy Pistek"/>
    <x v="0"/>
    <s v="United States"/>
    <s v="Madison"/>
    <x v="6"/>
    <n v="53711"/>
    <x v="2"/>
    <x v="580"/>
    <x v="1"/>
    <x v="2"/>
    <x v="580"/>
    <n v="61.06"/>
    <n v="2"/>
    <n v="0"/>
    <n v="28.087599999999998"/>
    <x v="3"/>
  </r>
  <r>
    <n v="5731"/>
    <x v="2858"/>
    <s v="8/12/2017"/>
    <x v="114"/>
    <x v="1"/>
    <x v="187"/>
    <s v="Jeremy Pistek"/>
    <x v="0"/>
    <s v="United States"/>
    <s v="Madison"/>
    <x v="6"/>
    <n v="53711"/>
    <x v="2"/>
    <x v="1121"/>
    <x v="0"/>
    <x v="0"/>
    <x v="1109"/>
    <n v="459.92"/>
    <n v="4"/>
    <n v="0"/>
    <n v="41.392800000000001"/>
    <x v="3"/>
  </r>
  <r>
    <n v="5732"/>
    <x v="2858"/>
    <s v="8/12/2017"/>
    <x v="114"/>
    <x v="1"/>
    <x v="187"/>
    <s v="Jeremy Pistek"/>
    <x v="0"/>
    <s v="United States"/>
    <s v="Madison"/>
    <x v="6"/>
    <n v="53711"/>
    <x v="2"/>
    <x v="320"/>
    <x v="1"/>
    <x v="10"/>
    <x v="320"/>
    <n v="27.52"/>
    <n v="4"/>
    <n v="0"/>
    <n v="12.6592"/>
    <x v="3"/>
  </r>
  <r>
    <n v="5733"/>
    <x v="2859"/>
    <s v="29/6/2017"/>
    <x v="354"/>
    <x v="2"/>
    <x v="112"/>
    <s v="Dan Reichenbach"/>
    <x v="1"/>
    <s v="United States"/>
    <s v="Milford"/>
    <x v="29"/>
    <n v="6460"/>
    <x v="3"/>
    <x v="1531"/>
    <x v="0"/>
    <x v="0"/>
    <x v="1518"/>
    <n v="638.82000000000005"/>
    <n v="9"/>
    <n v="0"/>
    <n v="185.2578"/>
    <x v="0"/>
  </r>
  <r>
    <n v="5734"/>
    <x v="2859"/>
    <s v="29/6/2017"/>
    <x v="354"/>
    <x v="2"/>
    <x v="112"/>
    <s v="Dan Reichenbach"/>
    <x v="1"/>
    <s v="United States"/>
    <s v="Milford"/>
    <x v="29"/>
    <n v="6460"/>
    <x v="3"/>
    <x v="682"/>
    <x v="1"/>
    <x v="14"/>
    <x v="682"/>
    <n v="30.69"/>
    <n v="3"/>
    <n v="0"/>
    <n v="7.9794"/>
    <x v="0"/>
  </r>
  <r>
    <n v="5735"/>
    <x v="2859"/>
    <s v="29/6/2017"/>
    <x v="354"/>
    <x v="2"/>
    <x v="112"/>
    <s v="Dan Reichenbach"/>
    <x v="1"/>
    <s v="United States"/>
    <s v="Milford"/>
    <x v="29"/>
    <n v="6460"/>
    <x v="3"/>
    <x v="980"/>
    <x v="0"/>
    <x v="5"/>
    <x v="973"/>
    <n v="25.16"/>
    <n v="2"/>
    <n v="0"/>
    <n v="8.5543999999999993"/>
    <x v="0"/>
  </r>
  <r>
    <n v="5736"/>
    <x v="2860"/>
    <s v="29/6/2014"/>
    <x v="890"/>
    <x v="1"/>
    <x v="600"/>
    <s v="Jim Karlsson"/>
    <x v="0"/>
    <s v="United States"/>
    <s v="New York City"/>
    <x v="15"/>
    <n v="10024"/>
    <x v="3"/>
    <x v="1458"/>
    <x v="1"/>
    <x v="8"/>
    <x v="1444"/>
    <n v="13.92"/>
    <n v="3"/>
    <n v="0.2"/>
    <n v="4.8719999999999999"/>
    <x v="1"/>
  </r>
  <r>
    <n v="5737"/>
    <x v="2861"/>
    <s v="20/1/2014"/>
    <x v="1155"/>
    <x v="1"/>
    <x v="597"/>
    <s v="Mark Van Huff"/>
    <x v="0"/>
    <s v="United States"/>
    <s v="Los Angeles"/>
    <x v="1"/>
    <n v="90049"/>
    <x v="1"/>
    <x v="364"/>
    <x v="1"/>
    <x v="10"/>
    <x v="364"/>
    <n v="19.36"/>
    <n v="2"/>
    <n v="0"/>
    <n v="9.2927999999999997"/>
    <x v="3"/>
  </r>
  <r>
    <n v="5738"/>
    <x v="2861"/>
    <s v="20/1/2014"/>
    <x v="1155"/>
    <x v="1"/>
    <x v="597"/>
    <s v="Mark Van Huff"/>
    <x v="0"/>
    <s v="United States"/>
    <s v="Los Angeles"/>
    <x v="1"/>
    <n v="90049"/>
    <x v="1"/>
    <x v="76"/>
    <x v="0"/>
    <x v="5"/>
    <x v="76"/>
    <n v="19.3"/>
    <n v="2"/>
    <n v="0"/>
    <n v="5.79"/>
    <x v="3"/>
  </r>
  <r>
    <n v="5739"/>
    <x v="2862"/>
    <s v="31/12/2016"/>
    <x v="335"/>
    <x v="1"/>
    <x v="669"/>
    <s v="Becky Pak"/>
    <x v="0"/>
    <s v="United States"/>
    <s v="San Francisco"/>
    <x v="1"/>
    <n v="94109"/>
    <x v="1"/>
    <x v="1399"/>
    <x v="1"/>
    <x v="8"/>
    <x v="1386"/>
    <n v="38.375999999999998"/>
    <n v="3"/>
    <n v="0.2"/>
    <n v="13.4316"/>
    <x v="5"/>
  </r>
  <r>
    <n v="5740"/>
    <x v="2863"/>
    <s v="28/3/2017"/>
    <x v="866"/>
    <x v="2"/>
    <x v="704"/>
    <s v="Dave Hallsten"/>
    <x v="1"/>
    <s v="United States"/>
    <s v="Fairfield"/>
    <x v="1"/>
    <n v="94533"/>
    <x v="1"/>
    <x v="1641"/>
    <x v="1"/>
    <x v="10"/>
    <x v="1631"/>
    <n v="12.96"/>
    <n v="2"/>
    <n v="0"/>
    <n v="6.3503999999999996"/>
    <x v="0"/>
  </r>
  <r>
    <n v="5741"/>
    <x v="2863"/>
    <s v="28/3/2017"/>
    <x v="866"/>
    <x v="2"/>
    <x v="704"/>
    <s v="Dave Hallsten"/>
    <x v="1"/>
    <s v="United States"/>
    <s v="Fairfield"/>
    <x v="1"/>
    <n v="94533"/>
    <x v="1"/>
    <x v="750"/>
    <x v="0"/>
    <x v="5"/>
    <x v="748"/>
    <n v="26.48"/>
    <n v="1"/>
    <n v="0"/>
    <n v="10.0624"/>
    <x v="0"/>
  </r>
  <r>
    <n v="5742"/>
    <x v="2863"/>
    <s v="28/3/2017"/>
    <x v="866"/>
    <x v="2"/>
    <x v="704"/>
    <s v="Dave Hallsten"/>
    <x v="1"/>
    <s v="United States"/>
    <s v="Fairfield"/>
    <x v="1"/>
    <n v="94533"/>
    <x v="1"/>
    <x v="1093"/>
    <x v="2"/>
    <x v="15"/>
    <x v="1083"/>
    <n v="532.72"/>
    <n v="2"/>
    <n v="0.2"/>
    <n v="53.271999999999998"/>
    <x v="0"/>
  </r>
  <r>
    <n v="5743"/>
    <x v="2863"/>
    <s v="28/3/2017"/>
    <x v="866"/>
    <x v="2"/>
    <x v="704"/>
    <s v="Dave Hallsten"/>
    <x v="1"/>
    <s v="United States"/>
    <s v="Fairfield"/>
    <x v="1"/>
    <n v="94533"/>
    <x v="1"/>
    <x v="652"/>
    <x v="1"/>
    <x v="10"/>
    <x v="652"/>
    <n v="26.72"/>
    <n v="4"/>
    <n v="0"/>
    <n v="12.8256"/>
    <x v="0"/>
  </r>
  <r>
    <n v="5744"/>
    <x v="2863"/>
    <s v="28/3/2017"/>
    <x v="866"/>
    <x v="2"/>
    <x v="704"/>
    <s v="Dave Hallsten"/>
    <x v="1"/>
    <s v="United States"/>
    <s v="Fairfield"/>
    <x v="1"/>
    <n v="94533"/>
    <x v="1"/>
    <x v="578"/>
    <x v="1"/>
    <x v="10"/>
    <x v="578"/>
    <n v="20.04"/>
    <n v="3"/>
    <n v="0"/>
    <n v="9.6191999999999993"/>
    <x v="0"/>
  </r>
  <r>
    <n v="5745"/>
    <x v="2863"/>
    <s v="28/3/2017"/>
    <x v="866"/>
    <x v="2"/>
    <x v="704"/>
    <s v="Dave Hallsten"/>
    <x v="1"/>
    <s v="United States"/>
    <s v="Fairfield"/>
    <x v="1"/>
    <n v="94533"/>
    <x v="1"/>
    <x v="418"/>
    <x v="1"/>
    <x v="4"/>
    <x v="418"/>
    <n v="795.48"/>
    <n v="7"/>
    <n v="0"/>
    <n v="7.9547999999999996"/>
    <x v="0"/>
  </r>
  <r>
    <n v="5746"/>
    <x v="2863"/>
    <s v="28/3/2017"/>
    <x v="866"/>
    <x v="2"/>
    <x v="704"/>
    <s v="Dave Hallsten"/>
    <x v="1"/>
    <s v="United States"/>
    <s v="Fairfield"/>
    <x v="1"/>
    <n v="94533"/>
    <x v="1"/>
    <x v="1392"/>
    <x v="0"/>
    <x v="5"/>
    <x v="1378"/>
    <n v="21.56"/>
    <n v="7"/>
    <n v="0"/>
    <n v="6.8992000000000004"/>
    <x v="0"/>
  </r>
  <r>
    <n v="5747"/>
    <x v="2864"/>
    <s v="8/12/2016"/>
    <x v="485"/>
    <x v="1"/>
    <x v="23"/>
    <s v="Lena Hernandez"/>
    <x v="0"/>
    <s v="United States"/>
    <s v="Greenville"/>
    <x v="3"/>
    <n v="27834"/>
    <x v="0"/>
    <x v="495"/>
    <x v="2"/>
    <x v="7"/>
    <x v="495"/>
    <n v="249.584"/>
    <n v="2"/>
    <n v="0.2"/>
    <n v="31.198"/>
    <x v="1"/>
  </r>
  <r>
    <n v="5748"/>
    <x v="2864"/>
    <s v="8/12/2016"/>
    <x v="485"/>
    <x v="1"/>
    <x v="23"/>
    <s v="Lena Hernandez"/>
    <x v="0"/>
    <s v="United States"/>
    <s v="Greenville"/>
    <x v="3"/>
    <n v="27834"/>
    <x v="0"/>
    <x v="721"/>
    <x v="2"/>
    <x v="11"/>
    <x v="720"/>
    <n v="68.111999999999995"/>
    <n v="3"/>
    <n v="0.2"/>
    <n v="17.8794"/>
    <x v="1"/>
  </r>
  <r>
    <n v="5749"/>
    <x v="2864"/>
    <s v="8/12/2016"/>
    <x v="485"/>
    <x v="1"/>
    <x v="23"/>
    <s v="Lena Hernandez"/>
    <x v="0"/>
    <s v="United States"/>
    <s v="Greenville"/>
    <x v="3"/>
    <n v="27834"/>
    <x v="0"/>
    <x v="1691"/>
    <x v="2"/>
    <x v="11"/>
    <x v="1679"/>
    <n v="16.559999999999999"/>
    <n v="3"/>
    <n v="0.2"/>
    <n v="-2.484"/>
    <x v="1"/>
  </r>
  <r>
    <n v="5750"/>
    <x v="2865"/>
    <s v="18/11/2017"/>
    <x v="228"/>
    <x v="1"/>
    <x v="54"/>
    <s v="Dave Kipp"/>
    <x v="0"/>
    <s v="United States"/>
    <s v="Long Beach"/>
    <x v="15"/>
    <n v="11561"/>
    <x v="3"/>
    <x v="1250"/>
    <x v="2"/>
    <x v="7"/>
    <x v="1234"/>
    <n v="74.95"/>
    <n v="5"/>
    <n v="0"/>
    <n v="36.725499999999997"/>
    <x v="1"/>
  </r>
  <r>
    <n v="5751"/>
    <x v="2866"/>
    <s v="30/5/2014"/>
    <x v="1071"/>
    <x v="1"/>
    <x v="757"/>
    <s v="Shahid Shariari"/>
    <x v="0"/>
    <s v="United States"/>
    <s v="Buffalo Grove"/>
    <x v="10"/>
    <n v="60089"/>
    <x v="2"/>
    <x v="10"/>
    <x v="0"/>
    <x v="3"/>
    <x v="10"/>
    <n v="355.45499999999998"/>
    <n v="3"/>
    <n v="0.5"/>
    <n v="-184.8366"/>
    <x v="5"/>
  </r>
  <r>
    <n v="5752"/>
    <x v="2867"/>
    <s v="22/1/2016"/>
    <x v="113"/>
    <x v="1"/>
    <x v="224"/>
    <s v="Frank Preis"/>
    <x v="0"/>
    <s v="United States"/>
    <s v="San Diego"/>
    <x v="1"/>
    <n v="92037"/>
    <x v="1"/>
    <x v="1760"/>
    <x v="1"/>
    <x v="2"/>
    <x v="1749"/>
    <n v="44.4"/>
    <n v="3"/>
    <n v="0"/>
    <n v="22.2"/>
    <x v="5"/>
  </r>
  <r>
    <n v="5753"/>
    <x v="2867"/>
    <s v="22/1/2016"/>
    <x v="113"/>
    <x v="1"/>
    <x v="224"/>
    <s v="Frank Preis"/>
    <x v="0"/>
    <s v="United States"/>
    <s v="San Diego"/>
    <x v="1"/>
    <n v="92037"/>
    <x v="1"/>
    <x v="617"/>
    <x v="1"/>
    <x v="2"/>
    <x v="617"/>
    <n v="20.65"/>
    <n v="5"/>
    <n v="0"/>
    <n v="9.4990000000000006"/>
    <x v="5"/>
  </r>
  <r>
    <n v="5754"/>
    <x v="2868"/>
    <s v="3/2/2016"/>
    <x v="1156"/>
    <x v="1"/>
    <x v="702"/>
    <s v="Liz Carlisle"/>
    <x v="0"/>
    <s v="United States"/>
    <s v="Richmond"/>
    <x v="0"/>
    <n v="40475"/>
    <x v="0"/>
    <x v="377"/>
    <x v="0"/>
    <x v="1"/>
    <x v="378"/>
    <n v="866.4"/>
    <n v="4"/>
    <n v="0"/>
    <n v="225.26400000000001"/>
    <x v="2"/>
  </r>
  <r>
    <n v="5755"/>
    <x v="2869"/>
    <s v="29/3/2015"/>
    <x v="1157"/>
    <x v="0"/>
    <x v="238"/>
    <s v="Alan Shonely"/>
    <x v="0"/>
    <s v="United States"/>
    <s v="Springfield"/>
    <x v="17"/>
    <n v="22153"/>
    <x v="0"/>
    <x v="324"/>
    <x v="1"/>
    <x v="6"/>
    <x v="324"/>
    <n v="5.56"/>
    <n v="2"/>
    <n v="0"/>
    <n v="1.4456"/>
    <x v="3"/>
  </r>
  <r>
    <n v="5756"/>
    <x v="2870"/>
    <s v="14/10/2014"/>
    <x v="1146"/>
    <x v="1"/>
    <x v="643"/>
    <s v="Hunter Glantz"/>
    <x v="0"/>
    <s v="United States"/>
    <s v="Fort Worth"/>
    <x v="5"/>
    <n v="76106"/>
    <x v="2"/>
    <x v="1683"/>
    <x v="1"/>
    <x v="9"/>
    <x v="1671"/>
    <n v="3.16"/>
    <n v="4"/>
    <n v="0.8"/>
    <n v="-8.532"/>
    <x v="1"/>
  </r>
  <r>
    <n v="5757"/>
    <x v="2870"/>
    <s v="14/10/2014"/>
    <x v="1146"/>
    <x v="1"/>
    <x v="643"/>
    <s v="Hunter Glantz"/>
    <x v="0"/>
    <s v="United States"/>
    <s v="Fort Worth"/>
    <x v="5"/>
    <n v="76106"/>
    <x v="2"/>
    <x v="615"/>
    <x v="2"/>
    <x v="16"/>
    <x v="615"/>
    <n v="1999.96"/>
    <n v="5"/>
    <n v="0.2"/>
    <n v="624.98749999999995"/>
    <x v="1"/>
  </r>
  <r>
    <n v="5758"/>
    <x v="2871"/>
    <s v="11/8/2015"/>
    <x v="99"/>
    <x v="1"/>
    <x v="768"/>
    <s v="Barry Weirich"/>
    <x v="0"/>
    <s v="United States"/>
    <s v="Raleigh"/>
    <x v="3"/>
    <n v="27604"/>
    <x v="0"/>
    <x v="1006"/>
    <x v="0"/>
    <x v="5"/>
    <x v="1381"/>
    <n v="46.152000000000001"/>
    <n v="3"/>
    <n v="0.2"/>
    <n v="12.1149"/>
    <x v="3"/>
  </r>
  <r>
    <n v="5759"/>
    <x v="2872"/>
    <s v="22/11/2015"/>
    <x v="78"/>
    <x v="2"/>
    <x v="3"/>
    <s v="Brosina Hoffman"/>
    <x v="0"/>
    <s v="United States"/>
    <s v="Hialeah"/>
    <x v="2"/>
    <n v="33012"/>
    <x v="0"/>
    <x v="1734"/>
    <x v="2"/>
    <x v="15"/>
    <x v="1722"/>
    <n v="32.984999999999999"/>
    <n v="3"/>
    <n v="0.5"/>
    <n v="-1.9791000000000001"/>
    <x v="6"/>
  </r>
  <r>
    <n v="5760"/>
    <x v="2873"/>
    <s v="30/12/2016"/>
    <x v="525"/>
    <x v="3"/>
    <x v="655"/>
    <s v="Julie Prescott"/>
    <x v="2"/>
    <s v="United States"/>
    <s v="Los Angeles"/>
    <x v="1"/>
    <n v="90032"/>
    <x v="1"/>
    <x v="772"/>
    <x v="1"/>
    <x v="4"/>
    <x v="771"/>
    <n v="481.32"/>
    <n v="4"/>
    <n v="0"/>
    <n v="125.14319999999999"/>
    <x v="7"/>
  </r>
  <r>
    <n v="5761"/>
    <x v="2873"/>
    <s v="30/12/2016"/>
    <x v="525"/>
    <x v="3"/>
    <x v="655"/>
    <s v="Julie Prescott"/>
    <x v="2"/>
    <s v="United States"/>
    <s v="Los Angeles"/>
    <x v="1"/>
    <n v="90032"/>
    <x v="1"/>
    <x v="416"/>
    <x v="1"/>
    <x v="8"/>
    <x v="416"/>
    <n v="6.3840000000000003"/>
    <n v="1"/>
    <n v="0.2"/>
    <n v="2.1545999999999998"/>
    <x v="7"/>
  </r>
  <r>
    <n v="5762"/>
    <x v="2874"/>
    <s v="12/8/2017"/>
    <x v="719"/>
    <x v="2"/>
    <x v="594"/>
    <s v="Justin MacKendrick"/>
    <x v="0"/>
    <s v="United States"/>
    <s v="Lake Forest"/>
    <x v="1"/>
    <n v="92630"/>
    <x v="1"/>
    <x v="1107"/>
    <x v="1"/>
    <x v="9"/>
    <x v="1096"/>
    <n v="542.94000000000005"/>
    <n v="3"/>
    <n v="0"/>
    <n v="152.0232"/>
    <x v="0"/>
  </r>
  <r>
    <n v="5763"/>
    <x v="2874"/>
    <s v="12/8/2017"/>
    <x v="719"/>
    <x v="2"/>
    <x v="594"/>
    <s v="Justin MacKendrick"/>
    <x v="0"/>
    <s v="United States"/>
    <s v="Lake Forest"/>
    <x v="1"/>
    <n v="92630"/>
    <x v="1"/>
    <x v="1001"/>
    <x v="0"/>
    <x v="5"/>
    <x v="993"/>
    <n v="54.92"/>
    <n v="4"/>
    <n v="0"/>
    <n v="19.7712"/>
    <x v="0"/>
  </r>
  <r>
    <n v="5764"/>
    <x v="2875"/>
    <s v="3/11/2015"/>
    <x v="745"/>
    <x v="2"/>
    <x v="92"/>
    <s v="Fred Hopkins"/>
    <x v="1"/>
    <s v="United States"/>
    <s v="Long Beach"/>
    <x v="15"/>
    <n v="11561"/>
    <x v="3"/>
    <x v="1578"/>
    <x v="0"/>
    <x v="1"/>
    <x v="1569"/>
    <n v="1448.82"/>
    <n v="10"/>
    <n v="0.1"/>
    <n v="209.274"/>
    <x v="4"/>
  </r>
  <r>
    <n v="5765"/>
    <x v="2876"/>
    <s v="10/9/2015"/>
    <x v="64"/>
    <x v="0"/>
    <x v="430"/>
    <s v="Matt Collins"/>
    <x v="0"/>
    <s v="United States"/>
    <s v="Seattle"/>
    <x v="4"/>
    <n v="98103"/>
    <x v="1"/>
    <x v="1755"/>
    <x v="1"/>
    <x v="4"/>
    <x v="1745"/>
    <n v="353.88"/>
    <n v="6"/>
    <n v="0"/>
    <n v="17.693999999999999"/>
    <x v="4"/>
  </r>
  <r>
    <n v="5766"/>
    <x v="2877"/>
    <s v="8/11/2014"/>
    <x v="390"/>
    <x v="1"/>
    <x v="12"/>
    <s v="Emily Burns"/>
    <x v="0"/>
    <s v="United States"/>
    <s v="Redding"/>
    <x v="1"/>
    <n v="96003"/>
    <x v="1"/>
    <x v="872"/>
    <x v="2"/>
    <x v="7"/>
    <x v="866"/>
    <n v="333.57600000000002"/>
    <n v="3"/>
    <n v="0.2"/>
    <n v="25.0182"/>
    <x v="5"/>
  </r>
  <r>
    <n v="5767"/>
    <x v="2878"/>
    <s v="8/10/2016"/>
    <x v="831"/>
    <x v="1"/>
    <x v="327"/>
    <s v="Peter McVee"/>
    <x v="2"/>
    <s v="United States"/>
    <s v="San Antonio"/>
    <x v="5"/>
    <n v="78207"/>
    <x v="2"/>
    <x v="1351"/>
    <x v="1"/>
    <x v="2"/>
    <x v="1337"/>
    <n v="60.143999999999998"/>
    <n v="6"/>
    <n v="0.2"/>
    <n v="20.2986"/>
    <x v="2"/>
  </r>
  <r>
    <n v="5768"/>
    <x v="2879"/>
    <s v="8/9/2017"/>
    <x v="230"/>
    <x v="0"/>
    <x v="753"/>
    <s v="Alex Russell"/>
    <x v="1"/>
    <s v="United States"/>
    <s v="Houston"/>
    <x v="5"/>
    <n v="77070"/>
    <x v="2"/>
    <x v="936"/>
    <x v="2"/>
    <x v="11"/>
    <x v="929"/>
    <n v="85.2"/>
    <n v="6"/>
    <n v="0.2"/>
    <n v="20.234999999999999"/>
    <x v="1"/>
  </r>
  <r>
    <n v="5769"/>
    <x v="2880"/>
    <s v="25/2/2015"/>
    <x v="1158"/>
    <x v="1"/>
    <x v="286"/>
    <s v="Sung Shariari"/>
    <x v="0"/>
    <s v="United States"/>
    <s v="Leominster"/>
    <x v="31"/>
    <n v="1453"/>
    <x v="3"/>
    <x v="1042"/>
    <x v="1"/>
    <x v="2"/>
    <x v="1031"/>
    <n v="3.15"/>
    <n v="1"/>
    <n v="0"/>
    <n v="1.512"/>
    <x v="1"/>
  </r>
  <r>
    <n v="5770"/>
    <x v="2880"/>
    <s v="25/2/2015"/>
    <x v="1158"/>
    <x v="1"/>
    <x v="286"/>
    <s v="Sung Shariari"/>
    <x v="0"/>
    <s v="United States"/>
    <s v="Leominster"/>
    <x v="31"/>
    <n v="1453"/>
    <x v="3"/>
    <x v="126"/>
    <x v="1"/>
    <x v="10"/>
    <x v="562"/>
    <n v="22.72"/>
    <n v="4"/>
    <n v="0"/>
    <n v="10.224"/>
    <x v="1"/>
  </r>
  <r>
    <n v="5771"/>
    <x v="2881"/>
    <s v="24/9/2015"/>
    <x v="118"/>
    <x v="1"/>
    <x v="464"/>
    <s v="Shaun Chance"/>
    <x v="1"/>
    <s v="United States"/>
    <s v="Los Angeles"/>
    <x v="1"/>
    <n v="90032"/>
    <x v="1"/>
    <x v="527"/>
    <x v="0"/>
    <x v="5"/>
    <x v="527"/>
    <n v="14.91"/>
    <n v="3"/>
    <n v="0"/>
    <n v="4.6220999999999997"/>
    <x v="1"/>
  </r>
  <r>
    <n v="5772"/>
    <x v="2881"/>
    <s v="24/9/2015"/>
    <x v="118"/>
    <x v="1"/>
    <x v="464"/>
    <s v="Shaun Chance"/>
    <x v="1"/>
    <s v="United States"/>
    <s v="Los Angeles"/>
    <x v="1"/>
    <n v="90032"/>
    <x v="1"/>
    <x v="1364"/>
    <x v="1"/>
    <x v="9"/>
    <x v="1350"/>
    <n v="1158.1199999999999"/>
    <n v="4"/>
    <n v="0"/>
    <n v="335.85480000000001"/>
    <x v="1"/>
  </r>
  <r>
    <n v="5773"/>
    <x v="2882"/>
    <s v="26/11/2015"/>
    <x v="382"/>
    <x v="1"/>
    <x v="105"/>
    <s v="Erin Ashbrook"/>
    <x v="1"/>
    <s v="United States"/>
    <s v="Springfield"/>
    <x v="25"/>
    <n v="65807"/>
    <x v="2"/>
    <x v="349"/>
    <x v="2"/>
    <x v="16"/>
    <x v="349"/>
    <n v="599.99"/>
    <n v="1"/>
    <n v="0"/>
    <n v="233.99610000000001"/>
    <x v="3"/>
  </r>
  <r>
    <n v="5774"/>
    <x v="2883"/>
    <s v="31/8/2016"/>
    <x v="479"/>
    <x v="1"/>
    <x v="236"/>
    <s v="Theone Pippenger"/>
    <x v="0"/>
    <s v="United States"/>
    <s v="Waco"/>
    <x v="5"/>
    <n v="76706"/>
    <x v="2"/>
    <x v="355"/>
    <x v="1"/>
    <x v="4"/>
    <x v="355"/>
    <n v="23.968"/>
    <n v="2"/>
    <n v="0.2"/>
    <n v="2.3967999999999998"/>
    <x v="5"/>
  </r>
  <r>
    <n v="5775"/>
    <x v="2884"/>
    <s v="12/4/2016"/>
    <x v="438"/>
    <x v="1"/>
    <x v="443"/>
    <s v="Beth Paige"/>
    <x v="0"/>
    <s v="United States"/>
    <s v="Los Angeles"/>
    <x v="1"/>
    <n v="90036"/>
    <x v="1"/>
    <x v="1756"/>
    <x v="0"/>
    <x v="1"/>
    <x v="1746"/>
    <n v="638.28800000000001"/>
    <n v="7"/>
    <n v="0.2"/>
    <n v="-31.914400000000001"/>
    <x v="1"/>
  </r>
  <r>
    <n v="5776"/>
    <x v="2884"/>
    <s v="12/4/2016"/>
    <x v="438"/>
    <x v="1"/>
    <x v="443"/>
    <s v="Beth Paige"/>
    <x v="0"/>
    <s v="United States"/>
    <s v="Los Angeles"/>
    <x v="1"/>
    <n v="90036"/>
    <x v="1"/>
    <x v="729"/>
    <x v="1"/>
    <x v="8"/>
    <x v="728"/>
    <n v="13.208"/>
    <n v="1"/>
    <n v="0.2"/>
    <n v="4.6227999999999998"/>
    <x v="1"/>
  </r>
  <r>
    <n v="5777"/>
    <x v="2885"/>
    <s v="4/12/2016"/>
    <x v="542"/>
    <x v="1"/>
    <x v="215"/>
    <s v="Liz MacKendrick"/>
    <x v="0"/>
    <s v="United States"/>
    <s v="Auburn"/>
    <x v="15"/>
    <n v="13021"/>
    <x v="3"/>
    <x v="625"/>
    <x v="1"/>
    <x v="8"/>
    <x v="625"/>
    <n v="15.528"/>
    <n v="3"/>
    <n v="0.2"/>
    <n v="5.8230000000000004"/>
    <x v="1"/>
  </r>
  <r>
    <n v="5778"/>
    <x v="2886"/>
    <s v="4/12/2016"/>
    <x v="66"/>
    <x v="1"/>
    <x v="446"/>
    <s v="Kean Takahito"/>
    <x v="0"/>
    <s v="United States"/>
    <s v="San Francisco"/>
    <x v="1"/>
    <n v="94109"/>
    <x v="1"/>
    <x v="921"/>
    <x v="1"/>
    <x v="10"/>
    <x v="913"/>
    <n v="104.85"/>
    <n v="1"/>
    <n v="0"/>
    <n v="50.328000000000003"/>
    <x v="3"/>
  </r>
  <r>
    <n v="5779"/>
    <x v="2887"/>
    <s v="11/11/2014"/>
    <x v="7"/>
    <x v="1"/>
    <x v="275"/>
    <s v="Arthur Prichep"/>
    <x v="0"/>
    <s v="United States"/>
    <s v="Los Angeles"/>
    <x v="1"/>
    <n v="90008"/>
    <x v="1"/>
    <x v="400"/>
    <x v="1"/>
    <x v="6"/>
    <x v="401"/>
    <n v="30.48"/>
    <n v="3"/>
    <n v="0"/>
    <n v="7.9248000000000003"/>
    <x v="2"/>
  </r>
  <r>
    <n v="5780"/>
    <x v="2887"/>
    <s v="11/11/2014"/>
    <x v="7"/>
    <x v="1"/>
    <x v="275"/>
    <s v="Arthur Prichep"/>
    <x v="0"/>
    <s v="United States"/>
    <s v="Los Angeles"/>
    <x v="1"/>
    <n v="90008"/>
    <x v="1"/>
    <x v="1153"/>
    <x v="0"/>
    <x v="1"/>
    <x v="1141"/>
    <n v="112.648"/>
    <n v="1"/>
    <n v="0.2"/>
    <n v="11.264799999999999"/>
    <x v="2"/>
  </r>
  <r>
    <n v="5781"/>
    <x v="2888"/>
    <s v="2/4/2015"/>
    <x v="1159"/>
    <x v="1"/>
    <x v="479"/>
    <s v="John Dryer"/>
    <x v="0"/>
    <s v="United States"/>
    <s v="Los Angeles"/>
    <x v="1"/>
    <n v="90049"/>
    <x v="1"/>
    <x v="1761"/>
    <x v="2"/>
    <x v="15"/>
    <x v="1750"/>
    <n v="71.975999999999999"/>
    <n v="3"/>
    <n v="0.2"/>
    <n v="24.291899999999998"/>
    <x v="2"/>
  </r>
  <r>
    <n v="5782"/>
    <x v="2889"/>
    <s v="12/12/2015"/>
    <x v="313"/>
    <x v="0"/>
    <x v="190"/>
    <s v="Xylona Preis"/>
    <x v="0"/>
    <s v="United States"/>
    <s v="Chico"/>
    <x v="1"/>
    <n v="95928"/>
    <x v="1"/>
    <x v="147"/>
    <x v="1"/>
    <x v="6"/>
    <x v="148"/>
    <n v="2.21"/>
    <n v="1"/>
    <n v="0"/>
    <n v="0.59670000000000001"/>
    <x v="1"/>
  </r>
  <r>
    <n v="5783"/>
    <x v="2889"/>
    <s v="12/12/2015"/>
    <x v="313"/>
    <x v="0"/>
    <x v="190"/>
    <s v="Xylona Preis"/>
    <x v="0"/>
    <s v="United States"/>
    <s v="Chico"/>
    <x v="1"/>
    <n v="95928"/>
    <x v="1"/>
    <x v="776"/>
    <x v="1"/>
    <x v="12"/>
    <x v="775"/>
    <n v="15.52"/>
    <n v="4"/>
    <n v="0"/>
    <n v="7.4496000000000002"/>
    <x v="1"/>
  </r>
  <r>
    <n v="5784"/>
    <x v="2889"/>
    <s v="12/12/2015"/>
    <x v="313"/>
    <x v="0"/>
    <x v="190"/>
    <s v="Xylona Preis"/>
    <x v="0"/>
    <s v="United States"/>
    <s v="Chico"/>
    <x v="1"/>
    <n v="95928"/>
    <x v="1"/>
    <x v="1346"/>
    <x v="1"/>
    <x v="10"/>
    <x v="1331"/>
    <n v="36.44"/>
    <n v="4"/>
    <n v="0"/>
    <n v="16.398"/>
    <x v="1"/>
  </r>
  <r>
    <n v="5785"/>
    <x v="2890"/>
    <s v="2/10/2017"/>
    <x v="179"/>
    <x v="1"/>
    <x v="765"/>
    <s v="Juliana Krohn"/>
    <x v="0"/>
    <s v="United States"/>
    <s v="Springfield"/>
    <x v="21"/>
    <n v="97477"/>
    <x v="1"/>
    <x v="366"/>
    <x v="0"/>
    <x v="0"/>
    <x v="367"/>
    <n v="217.76400000000001"/>
    <n v="6"/>
    <n v="0.7"/>
    <n v="-384.71640000000002"/>
    <x v="5"/>
  </r>
  <r>
    <n v="5786"/>
    <x v="2890"/>
    <s v="2/10/2017"/>
    <x v="179"/>
    <x v="1"/>
    <x v="765"/>
    <s v="Juliana Krohn"/>
    <x v="0"/>
    <s v="United States"/>
    <s v="Springfield"/>
    <x v="21"/>
    <n v="97477"/>
    <x v="1"/>
    <x v="597"/>
    <x v="1"/>
    <x v="14"/>
    <x v="597"/>
    <n v="39.072000000000003"/>
    <n v="6"/>
    <n v="0.2"/>
    <n v="4.3956"/>
    <x v="5"/>
  </r>
  <r>
    <n v="5787"/>
    <x v="2890"/>
    <s v="2/10/2017"/>
    <x v="179"/>
    <x v="1"/>
    <x v="765"/>
    <s v="Juliana Krohn"/>
    <x v="0"/>
    <s v="United States"/>
    <s v="Springfield"/>
    <x v="21"/>
    <n v="97477"/>
    <x v="1"/>
    <x v="828"/>
    <x v="1"/>
    <x v="8"/>
    <x v="824"/>
    <n v="22.638000000000002"/>
    <n v="7"/>
    <n v="0.7"/>
    <n v="-16.601199999999999"/>
    <x v="5"/>
  </r>
  <r>
    <n v="5788"/>
    <x v="2890"/>
    <s v="2/10/2017"/>
    <x v="179"/>
    <x v="1"/>
    <x v="765"/>
    <s v="Juliana Krohn"/>
    <x v="0"/>
    <s v="United States"/>
    <s v="Springfield"/>
    <x v="21"/>
    <n v="97477"/>
    <x v="1"/>
    <x v="1385"/>
    <x v="1"/>
    <x v="6"/>
    <x v="1371"/>
    <n v="95.144000000000005"/>
    <n v="7"/>
    <n v="0.2"/>
    <n v="10.7037"/>
    <x v="5"/>
  </r>
  <r>
    <n v="5789"/>
    <x v="2891"/>
    <s v="10/4/2017"/>
    <x v="1001"/>
    <x v="0"/>
    <x v="769"/>
    <s v="Mitch Gastineau"/>
    <x v="1"/>
    <s v="United States"/>
    <s v="Jacksonville"/>
    <x v="2"/>
    <n v="32216"/>
    <x v="0"/>
    <x v="1392"/>
    <x v="0"/>
    <x v="5"/>
    <x v="1378"/>
    <n v="12.32"/>
    <n v="5"/>
    <n v="0.2"/>
    <n v="1.8480000000000001"/>
    <x v="1"/>
  </r>
  <r>
    <n v="5790"/>
    <x v="2891"/>
    <s v="10/4/2017"/>
    <x v="1001"/>
    <x v="0"/>
    <x v="769"/>
    <s v="Mitch Gastineau"/>
    <x v="1"/>
    <s v="United States"/>
    <s v="Jacksonville"/>
    <x v="2"/>
    <n v="32216"/>
    <x v="0"/>
    <x v="696"/>
    <x v="1"/>
    <x v="8"/>
    <x v="696"/>
    <n v="4.4189999999999996"/>
    <n v="3"/>
    <n v="0.7"/>
    <n v="-3.0933000000000002"/>
    <x v="1"/>
  </r>
  <r>
    <n v="5791"/>
    <x v="2892"/>
    <s v="29/9/2017"/>
    <x v="725"/>
    <x v="2"/>
    <x v="310"/>
    <s v="Patrick Gardner"/>
    <x v="0"/>
    <s v="United States"/>
    <s v="Bakersfield"/>
    <x v="1"/>
    <n v="93309"/>
    <x v="1"/>
    <x v="659"/>
    <x v="1"/>
    <x v="13"/>
    <x v="659"/>
    <n v="35"/>
    <n v="7"/>
    <n v="0"/>
    <n v="16.8"/>
    <x v="0"/>
  </r>
  <r>
    <n v="5792"/>
    <x v="2892"/>
    <s v="29/9/2017"/>
    <x v="725"/>
    <x v="2"/>
    <x v="310"/>
    <s v="Patrick Gardner"/>
    <x v="0"/>
    <s v="United States"/>
    <s v="Bakersfield"/>
    <x v="1"/>
    <n v="93309"/>
    <x v="1"/>
    <x v="955"/>
    <x v="0"/>
    <x v="1"/>
    <x v="948"/>
    <n v="72.784000000000006"/>
    <n v="1"/>
    <n v="0.2"/>
    <n v="0"/>
    <x v="0"/>
  </r>
  <r>
    <n v="5793"/>
    <x v="2892"/>
    <s v="29/9/2017"/>
    <x v="725"/>
    <x v="2"/>
    <x v="310"/>
    <s v="Patrick Gardner"/>
    <x v="0"/>
    <s v="United States"/>
    <s v="Bakersfield"/>
    <x v="1"/>
    <n v="93309"/>
    <x v="1"/>
    <x v="414"/>
    <x v="1"/>
    <x v="9"/>
    <x v="414"/>
    <n v="97.84"/>
    <n v="2"/>
    <n v="0"/>
    <n v="25.438400000000001"/>
    <x v="0"/>
  </r>
  <r>
    <n v="5794"/>
    <x v="2892"/>
    <s v="29/9/2017"/>
    <x v="725"/>
    <x v="2"/>
    <x v="310"/>
    <s v="Patrick Gardner"/>
    <x v="0"/>
    <s v="United States"/>
    <s v="Bakersfield"/>
    <x v="1"/>
    <n v="93309"/>
    <x v="1"/>
    <x v="28"/>
    <x v="0"/>
    <x v="5"/>
    <x v="28"/>
    <n v="51.75"/>
    <n v="1"/>
    <n v="0"/>
    <n v="15.525"/>
    <x v="0"/>
  </r>
  <r>
    <n v="5795"/>
    <x v="2892"/>
    <s v="29/9/2017"/>
    <x v="725"/>
    <x v="2"/>
    <x v="310"/>
    <s v="Patrick Gardner"/>
    <x v="0"/>
    <s v="United States"/>
    <s v="Bakersfield"/>
    <x v="1"/>
    <n v="93309"/>
    <x v="1"/>
    <x v="705"/>
    <x v="1"/>
    <x v="8"/>
    <x v="705"/>
    <n v="46.671999999999997"/>
    <n v="2"/>
    <n v="0.2"/>
    <n v="16.3352"/>
    <x v="0"/>
  </r>
  <r>
    <n v="5796"/>
    <x v="2893"/>
    <s v="29/9/2014"/>
    <x v="127"/>
    <x v="0"/>
    <x v="436"/>
    <s v="Lisa DeCherney"/>
    <x v="0"/>
    <s v="United States"/>
    <s v="New York City"/>
    <x v="15"/>
    <n v="10011"/>
    <x v="3"/>
    <x v="1449"/>
    <x v="1"/>
    <x v="4"/>
    <x v="1436"/>
    <n v="1395.54"/>
    <n v="9"/>
    <n v="0"/>
    <n v="362.84039999999999"/>
    <x v="1"/>
  </r>
  <r>
    <n v="5797"/>
    <x v="2893"/>
    <s v="29/9/2014"/>
    <x v="127"/>
    <x v="0"/>
    <x v="436"/>
    <s v="Lisa DeCherney"/>
    <x v="0"/>
    <s v="United States"/>
    <s v="New York City"/>
    <x v="15"/>
    <n v="10011"/>
    <x v="3"/>
    <x v="138"/>
    <x v="0"/>
    <x v="5"/>
    <x v="139"/>
    <n v="117.36"/>
    <n v="4"/>
    <n v="0"/>
    <n v="36.381599999999999"/>
    <x v="1"/>
  </r>
  <r>
    <n v="5798"/>
    <x v="2893"/>
    <s v="29/9/2014"/>
    <x v="127"/>
    <x v="0"/>
    <x v="436"/>
    <s v="Lisa DeCherney"/>
    <x v="0"/>
    <s v="United States"/>
    <s v="New York City"/>
    <x v="15"/>
    <n v="10011"/>
    <x v="3"/>
    <x v="919"/>
    <x v="1"/>
    <x v="2"/>
    <x v="911"/>
    <n v="18.899999999999999"/>
    <n v="3"/>
    <n v="0"/>
    <n v="8.6940000000000008"/>
    <x v="1"/>
  </r>
  <r>
    <n v="5799"/>
    <x v="2893"/>
    <s v="29/9/2014"/>
    <x v="127"/>
    <x v="0"/>
    <x v="436"/>
    <s v="Lisa DeCherney"/>
    <x v="0"/>
    <s v="United States"/>
    <s v="New York City"/>
    <x v="15"/>
    <n v="10011"/>
    <x v="3"/>
    <x v="968"/>
    <x v="1"/>
    <x v="10"/>
    <x v="961"/>
    <n v="77.52"/>
    <n v="2"/>
    <n v="0"/>
    <n v="37.9848"/>
    <x v="1"/>
  </r>
  <r>
    <n v="5800"/>
    <x v="2894"/>
    <s v="20/8/2014"/>
    <x v="1036"/>
    <x v="0"/>
    <x v="257"/>
    <s v="Craig Reiter"/>
    <x v="0"/>
    <s v="United States"/>
    <s v="Chicago"/>
    <x v="10"/>
    <n v="60610"/>
    <x v="2"/>
    <x v="1496"/>
    <x v="0"/>
    <x v="1"/>
    <x v="1484"/>
    <n v="421.37200000000001"/>
    <n v="2"/>
    <n v="0.3"/>
    <n v="-6.0195999999999996"/>
    <x v="3"/>
  </r>
  <r>
    <n v="5801"/>
    <x v="2895"/>
    <s v="11/7/2014"/>
    <x v="1160"/>
    <x v="2"/>
    <x v="438"/>
    <s v="Michael Nguyen"/>
    <x v="0"/>
    <s v="United States"/>
    <s v="El Paso"/>
    <x v="5"/>
    <n v="79907"/>
    <x v="2"/>
    <x v="1149"/>
    <x v="2"/>
    <x v="7"/>
    <x v="1137"/>
    <n v="575.96799999999996"/>
    <n v="4"/>
    <n v="0.2"/>
    <n v="43.197600000000001"/>
    <x v="0"/>
  </r>
  <r>
    <n v="5802"/>
    <x v="2895"/>
    <s v="11/7/2014"/>
    <x v="1160"/>
    <x v="2"/>
    <x v="438"/>
    <s v="Michael Nguyen"/>
    <x v="0"/>
    <s v="United States"/>
    <s v="El Paso"/>
    <x v="5"/>
    <n v="79907"/>
    <x v="2"/>
    <x v="1553"/>
    <x v="1"/>
    <x v="10"/>
    <x v="1541"/>
    <n v="10.368"/>
    <n v="2"/>
    <n v="0.2"/>
    <n v="3.6288"/>
    <x v="0"/>
  </r>
  <r>
    <n v="5803"/>
    <x v="2896"/>
    <s v="22/3/2015"/>
    <x v="949"/>
    <x v="2"/>
    <x v="76"/>
    <s v="Ruben Dartt"/>
    <x v="0"/>
    <s v="United States"/>
    <s v="Thousand Oaks"/>
    <x v="1"/>
    <n v="91360"/>
    <x v="1"/>
    <x v="433"/>
    <x v="2"/>
    <x v="7"/>
    <x v="433"/>
    <n v="15.984"/>
    <n v="2"/>
    <n v="0.2"/>
    <n v="1.1988000000000001"/>
    <x v="4"/>
  </r>
  <r>
    <n v="5804"/>
    <x v="2897"/>
    <s v="12/5/2017"/>
    <x v="1049"/>
    <x v="1"/>
    <x v="655"/>
    <s v="Julie Prescott"/>
    <x v="2"/>
    <s v="United States"/>
    <s v="Springfield"/>
    <x v="24"/>
    <n v="45503"/>
    <x v="3"/>
    <x v="1046"/>
    <x v="1"/>
    <x v="6"/>
    <x v="1035"/>
    <n v="10.272"/>
    <n v="3"/>
    <n v="0.2"/>
    <n v="1.1556"/>
    <x v="2"/>
  </r>
  <r>
    <n v="5805"/>
    <x v="2898"/>
    <s v="13/11/2017"/>
    <x v="381"/>
    <x v="1"/>
    <x v="722"/>
    <s v="Katrina Edelman"/>
    <x v="1"/>
    <s v="United States"/>
    <s v="Dallas"/>
    <x v="5"/>
    <n v="75220"/>
    <x v="2"/>
    <x v="1220"/>
    <x v="1"/>
    <x v="4"/>
    <x v="1204"/>
    <n v="61.792000000000002"/>
    <n v="4"/>
    <n v="0.2"/>
    <n v="6.1791999999999998"/>
    <x v="5"/>
  </r>
  <r>
    <n v="5806"/>
    <x v="2898"/>
    <s v="13/11/2017"/>
    <x v="381"/>
    <x v="1"/>
    <x v="722"/>
    <s v="Katrina Edelman"/>
    <x v="1"/>
    <s v="United States"/>
    <s v="Dallas"/>
    <x v="5"/>
    <n v="75220"/>
    <x v="2"/>
    <x v="713"/>
    <x v="0"/>
    <x v="0"/>
    <x v="712"/>
    <n v="205.9992"/>
    <n v="3"/>
    <n v="0.32"/>
    <n v="-27.264600000000002"/>
    <x v="5"/>
  </r>
  <r>
    <n v="5807"/>
    <x v="2899"/>
    <s v="4/9/2016"/>
    <x v="62"/>
    <x v="0"/>
    <x v="111"/>
    <s v="Delfina Latchford"/>
    <x v="0"/>
    <s v="United States"/>
    <s v="Knoxville"/>
    <x v="18"/>
    <n v="37918"/>
    <x v="0"/>
    <x v="727"/>
    <x v="1"/>
    <x v="10"/>
    <x v="726"/>
    <n v="12.192"/>
    <n v="3"/>
    <n v="0.2"/>
    <n v="4.1147999999999998"/>
    <x v="0"/>
  </r>
  <r>
    <n v="5808"/>
    <x v="2899"/>
    <s v="4/9/2016"/>
    <x v="62"/>
    <x v="0"/>
    <x v="111"/>
    <s v="Delfina Latchford"/>
    <x v="0"/>
    <s v="United States"/>
    <s v="Knoxville"/>
    <x v="18"/>
    <n v="37918"/>
    <x v="0"/>
    <x v="1309"/>
    <x v="1"/>
    <x v="9"/>
    <x v="1294"/>
    <n v="87.168000000000006"/>
    <n v="2"/>
    <n v="0.2"/>
    <n v="8.7167999999999992"/>
    <x v="0"/>
  </r>
  <r>
    <n v="5809"/>
    <x v="2899"/>
    <s v="4/9/2016"/>
    <x v="62"/>
    <x v="0"/>
    <x v="111"/>
    <s v="Delfina Latchford"/>
    <x v="0"/>
    <s v="United States"/>
    <s v="Knoxville"/>
    <x v="18"/>
    <n v="37918"/>
    <x v="0"/>
    <x v="1571"/>
    <x v="1"/>
    <x v="6"/>
    <x v="1562"/>
    <n v="31.744"/>
    <n v="2"/>
    <n v="0.2"/>
    <n v="8.3328000000000007"/>
    <x v="0"/>
  </r>
  <r>
    <n v="5810"/>
    <x v="2900"/>
    <s v="6/2/2016"/>
    <x v="634"/>
    <x v="1"/>
    <x v="208"/>
    <s v="Karen Bern"/>
    <x v="1"/>
    <s v="United States"/>
    <s v="Chattanooga"/>
    <x v="18"/>
    <n v="37421"/>
    <x v="0"/>
    <x v="479"/>
    <x v="0"/>
    <x v="5"/>
    <x v="480"/>
    <n v="132.22399999999999"/>
    <n v="4"/>
    <n v="0.2"/>
    <n v="-18.180800000000001"/>
    <x v="3"/>
  </r>
  <r>
    <n v="5811"/>
    <x v="2901"/>
    <s v="22/3/2015"/>
    <x v="211"/>
    <x v="1"/>
    <x v="251"/>
    <s v="Justin Deggeller"/>
    <x v="1"/>
    <s v="United States"/>
    <s v="San Diego"/>
    <x v="1"/>
    <n v="92037"/>
    <x v="1"/>
    <x v="813"/>
    <x v="1"/>
    <x v="10"/>
    <x v="33"/>
    <n v="105.52"/>
    <n v="4"/>
    <n v="0"/>
    <n v="48.539200000000001"/>
    <x v="1"/>
  </r>
  <r>
    <n v="5812"/>
    <x v="2901"/>
    <s v="22/3/2015"/>
    <x v="211"/>
    <x v="1"/>
    <x v="251"/>
    <s v="Justin Deggeller"/>
    <x v="1"/>
    <s v="United States"/>
    <s v="San Diego"/>
    <x v="1"/>
    <n v="92037"/>
    <x v="1"/>
    <x v="1762"/>
    <x v="0"/>
    <x v="5"/>
    <x v="1751"/>
    <n v="91.96"/>
    <n v="2"/>
    <n v="0"/>
    <n v="15.6332"/>
    <x v="1"/>
  </r>
  <r>
    <n v="5813"/>
    <x v="2901"/>
    <s v="22/3/2015"/>
    <x v="211"/>
    <x v="1"/>
    <x v="251"/>
    <s v="Justin Deggeller"/>
    <x v="1"/>
    <s v="United States"/>
    <s v="San Diego"/>
    <x v="1"/>
    <n v="92037"/>
    <x v="1"/>
    <x v="647"/>
    <x v="2"/>
    <x v="7"/>
    <x v="647"/>
    <n v="1487.9760000000001"/>
    <n v="3"/>
    <n v="0.2"/>
    <n v="185.99700000000001"/>
    <x v="1"/>
  </r>
  <r>
    <n v="5814"/>
    <x v="2902"/>
    <s v="2/7/2015"/>
    <x v="1161"/>
    <x v="2"/>
    <x v="256"/>
    <s v="Steven Roelle"/>
    <x v="2"/>
    <s v="United States"/>
    <s v="New York City"/>
    <x v="15"/>
    <n v="10024"/>
    <x v="3"/>
    <x v="1723"/>
    <x v="1"/>
    <x v="10"/>
    <x v="1710"/>
    <n v="19.440000000000001"/>
    <n v="3"/>
    <n v="0"/>
    <n v="9.3312000000000008"/>
    <x v="6"/>
  </r>
  <r>
    <n v="5815"/>
    <x v="2903"/>
    <s v="15/6/2015"/>
    <x v="871"/>
    <x v="2"/>
    <x v="549"/>
    <s v="Amy Cox"/>
    <x v="0"/>
    <s v="United States"/>
    <s v="Tampa"/>
    <x v="2"/>
    <n v="33614"/>
    <x v="0"/>
    <x v="1207"/>
    <x v="2"/>
    <x v="11"/>
    <x v="1192"/>
    <n v="11.672000000000001"/>
    <n v="1"/>
    <n v="0.2"/>
    <n v="-0.72950000000000004"/>
    <x v="4"/>
  </r>
  <r>
    <n v="5816"/>
    <x v="2904"/>
    <s v="26/11/2014"/>
    <x v="158"/>
    <x v="3"/>
    <x v="201"/>
    <s v="Lynn Smith"/>
    <x v="0"/>
    <s v="United States"/>
    <s v="Utica"/>
    <x v="15"/>
    <n v="13501"/>
    <x v="3"/>
    <x v="599"/>
    <x v="2"/>
    <x v="7"/>
    <x v="599"/>
    <n v="279.95999999999998"/>
    <n v="4"/>
    <n v="0"/>
    <n v="78.388800000000003"/>
    <x v="7"/>
  </r>
  <r>
    <n v="5817"/>
    <x v="2904"/>
    <s v="26/11/2014"/>
    <x v="158"/>
    <x v="3"/>
    <x v="201"/>
    <s v="Lynn Smith"/>
    <x v="0"/>
    <s v="United States"/>
    <s v="Utica"/>
    <x v="15"/>
    <n v="13501"/>
    <x v="3"/>
    <x v="61"/>
    <x v="1"/>
    <x v="8"/>
    <x v="61"/>
    <n v="12.912000000000001"/>
    <n v="3"/>
    <n v="0.2"/>
    <n v="4.6806000000000001"/>
    <x v="7"/>
  </r>
  <r>
    <n v="5818"/>
    <x v="2904"/>
    <s v="26/11/2014"/>
    <x v="158"/>
    <x v="3"/>
    <x v="201"/>
    <s v="Lynn Smith"/>
    <x v="0"/>
    <s v="United States"/>
    <s v="Utica"/>
    <x v="15"/>
    <n v="13501"/>
    <x v="3"/>
    <x v="880"/>
    <x v="1"/>
    <x v="8"/>
    <x v="874"/>
    <n v="17.088000000000001"/>
    <n v="4"/>
    <n v="0.2"/>
    <n v="5.7671999999999999"/>
    <x v="7"/>
  </r>
  <r>
    <n v="5819"/>
    <x v="2904"/>
    <s v="26/11/2014"/>
    <x v="158"/>
    <x v="3"/>
    <x v="201"/>
    <s v="Lynn Smith"/>
    <x v="0"/>
    <s v="United States"/>
    <s v="Utica"/>
    <x v="15"/>
    <n v="13501"/>
    <x v="3"/>
    <x v="322"/>
    <x v="1"/>
    <x v="2"/>
    <x v="322"/>
    <n v="93.15"/>
    <n v="9"/>
    <n v="0"/>
    <n v="44.712000000000003"/>
    <x v="7"/>
  </r>
  <r>
    <n v="5820"/>
    <x v="2904"/>
    <s v="26/11/2014"/>
    <x v="158"/>
    <x v="3"/>
    <x v="201"/>
    <s v="Lynn Smith"/>
    <x v="0"/>
    <s v="United States"/>
    <s v="Utica"/>
    <x v="15"/>
    <n v="13501"/>
    <x v="3"/>
    <x v="745"/>
    <x v="1"/>
    <x v="2"/>
    <x v="743"/>
    <n v="11.52"/>
    <n v="4"/>
    <n v="0"/>
    <n v="5.6448"/>
    <x v="7"/>
  </r>
  <r>
    <n v="5821"/>
    <x v="2905"/>
    <s v="12/5/2017"/>
    <x v="380"/>
    <x v="1"/>
    <x v="728"/>
    <s v="Charles Sheldon"/>
    <x v="1"/>
    <s v="United States"/>
    <s v="San Francisco"/>
    <x v="1"/>
    <n v="94122"/>
    <x v="1"/>
    <x v="1420"/>
    <x v="1"/>
    <x v="14"/>
    <x v="1408"/>
    <n v="238.62"/>
    <n v="2"/>
    <n v="0"/>
    <n v="4.7724000000000002"/>
    <x v="5"/>
  </r>
  <r>
    <n v="5822"/>
    <x v="2905"/>
    <s v="12/5/2017"/>
    <x v="380"/>
    <x v="1"/>
    <x v="728"/>
    <s v="Charles Sheldon"/>
    <x v="1"/>
    <s v="United States"/>
    <s v="San Francisco"/>
    <x v="1"/>
    <n v="94122"/>
    <x v="1"/>
    <x v="1037"/>
    <x v="1"/>
    <x v="9"/>
    <x v="1027"/>
    <n v="7.77"/>
    <n v="1"/>
    <n v="0"/>
    <n v="2.0979000000000001"/>
    <x v="5"/>
  </r>
  <r>
    <n v="5823"/>
    <x v="2905"/>
    <s v="12/5/2017"/>
    <x v="380"/>
    <x v="1"/>
    <x v="728"/>
    <s v="Charles Sheldon"/>
    <x v="1"/>
    <s v="United States"/>
    <s v="San Francisco"/>
    <x v="1"/>
    <n v="94122"/>
    <x v="1"/>
    <x v="719"/>
    <x v="0"/>
    <x v="3"/>
    <x v="718"/>
    <n v="285.48"/>
    <n v="5"/>
    <n v="0.2"/>
    <n v="-10.705500000000001"/>
    <x v="5"/>
  </r>
  <r>
    <n v="5824"/>
    <x v="2905"/>
    <s v="12/5/2017"/>
    <x v="380"/>
    <x v="1"/>
    <x v="728"/>
    <s v="Charles Sheldon"/>
    <x v="1"/>
    <s v="United States"/>
    <s v="San Francisco"/>
    <x v="1"/>
    <n v="94122"/>
    <x v="1"/>
    <x v="1120"/>
    <x v="1"/>
    <x v="8"/>
    <x v="1108"/>
    <n v="19.167999999999999"/>
    <n v="4"/>
    <n v="0.2"/>
    <n v="6.4691999999999998"/>
    <x v="5"/>
  </r>
  <r>
    <n v="5825"/>
    <x v="2906"/>
    <s v="2/5/2014"/>
    <x v="1108"/>
    <x v="3"/>
    <x v="239"/>
    <s v="Andrew Roberts"/>
    <x v="0"/>
    <s v="United States"/>
    <s v="Columbus"/>
    <x v="24"/>
    <n v="43229"/>
    <x v="3"/>
    <x v="930"/>
    <x v="1"/>
    <x v="9"/>
    <x v="923"/>
    <n v="26.135999999999999"/>
    <n v="3"/>
    <n v="0.2"/>
    <n v="1.9601999999999999"/>
    <x v="7"/>
  </r>
  <r>
    <n v="5826"/>
    <x v="2907"/>
    <s v="3/9/2017"/>
    <x v="371"/>
    <x v="0"/>
    <x v="683"/>
    <s v="Katrina Bavinger"/>
    <x v="2"/>
    <s v="United States"/>
    <s v="New York City"/>
    <x v="15"/>
    <n v="10035"/>
    <x v="3"/>
    <x v="976"/>
    <x v="1"/>
    <x v="10"/>
    <x v="970"/>
    <n v="419.4"/>
    <n v="4"/>
    <n v="0"/>
    <n v="201.31200000000001"/>
    <x v="0"/>
  </r>
  <r>
    <n v="5827"/>
    <x v="2907"/>
    <s v="3/9/2017"/>
    <x v="371"/>
    <x v="0"/>
    <x v="683"/>
    <s v="Katrina Bavinger"/>
    <x v="2"/>
    <s v="United States"/>
    <s v="New York City"/>
    <x v="15"/>
    <n v="10035"/>
    <x v="3"/>
    <x v="1719"/>
    <x v="0"/>
    <x v="1"/>
    <x v="1706"/>
    <n v="90.801000000000002"/>
    <n v="1"/>
    <n v="0.1"/>
    <n v="14.124599999999999"/>
    <x v="0"/>
  </r>
  <r>
    <n v="5828"/>
    <x v="2907"/>
    <s v="3/9/2017"/>
    <x v="371"/>
    <x v="0"/>
    <x v="683"/>
    <s v="Katrina Bavinger"/>
    <x v="2"/>
    <s v="United States"/>
    <s v="New York City"/>
    <x v="15"/>
    <n v="10035"/>
    <x v="3"/>
    <x v="211"/>
    <x v="0"/>
    <x v="1"/>
    <x v="212"/>
    <n v="181.76400000000001"/>
    <n v="2"/>
    <n v="0.1"/>
    <n v="-8.0784000000000002"/>
    <x v="0"/>
  </r>
  <r>
    <n v="5829"/>
    <x v="2907"/>
    <s v="3/9/2017"/>
    <x v="371"/>
    <x v="0"/>
    <x v="683"/>
    <s v="Katrina Bavinger"/>
    <x v="2"/>
    <s v="United States"/>
    <s v="New York City"/>
    <x v="15"/>
    <n v="10035"/>
    <x v="3"/>
    <x v="1061"/>
    <x v="1"/>
    <x v="6"/>
    <x v="1050"/>
    <n v="5.56"/>
    <n v="2"/>
    <n v="0"/>
    <n v="2.2240000000000002"/>
    <x v="0"/>
  </r>
  <r>
    <n v="5830"/>
    <x v="2908"/>
    <s v="3/12/2016"/>
    <x v="439"/>
    <x v="1"/>
    <x v="462"/>
    <s v="Michael Moore"/>
    <x v="0"/>
    <s v="United States"/>
    <s v="Richmond"/>
    <x v="14"/>
    <n v="47374"/>
    <x v="2"/>
    <x v="309"/>
    <x v="0"/>
    <x v="3"/>
    <x v="309"/>
    <n v="581.96"/>
    <n v="2"/>
    <n v="0"/>
    <n v="104.75279999999999"/>
    <x v="1"/>
  </r>
  <r>
    <n v="5831"/>
    <x v="2908"/>
    <s v="3/12/2016"/>
    <x v="439"/>
    <x v="1"/>
    <x v="462"/>
    <s v="Michael Moore"/>
    <x v="0"/>
    <s v="United States"/>
    <s v="Richmond"/>
    <x v="14"/>
    <n v="47374"/>
    <x v="2"/>
    <x v="1144"/>
    <x v="0"/>
    <x v="1"/>
    <x v="1132"/>
    <n v="29.98"/>
    <n v="1"/>
    <n v="0"/>
    <n v="8.0945999999999998"/>
    <x v="1"/>
  </r>
  <r>
    <n v="5832"/>
    <x v="2909"/>
    <s v="18/7/2015"/>
    <x v="1162"/>
    <x v="1"/>
    <x v="288"/>
    <s v="Roland Fjeld"/>
    <x v="0"/>
    <s v="United States"/>
    <s v="San Diego"/>
    <x v="1"/>
    <n v="92105"/>
    <x v="1"/>
    <x v="1301"/>
    <x v="2"/>
    <x v="11"/>
    <x v="1286"/>
    <n v="519.96"/>
    <n v="4"/>
    <n v="0"/>
    <n v="176.78639999999999"/>
    <x v="1"/>
  </r>
  <r>
    <n v="5833"/>
    <x v="2910"/>
    <s v="21/7/2016"/>
    <x v="1050"/>
    <x v="1"/>
    <x v="443"/>
    <s v="Beth Paige"/>
    <x v="0"/>
    <s v="United States"/>
    <s v="Concord"/>
    <x v="3"/>
    <n v="28027"/>
    <x v="0"/>
    <x v="948"/>
    <x v="1"/>
    <x v="2"/>
    <x v="941"/>
    <n v="6.2640000000000002"/>
    <n v="3"/>
    <n v="0.2"/>
    <n v="2.0358000000000001"/>
    <x v="3"/>
  </r>
  <r>
    <n v="5834"/>
    <x v="2910"/>
    <s v="21/7/2016"/>
    <x v="1050"/>
    <x v="1"/>
    <x v="443"/>
    <s v="Beth Paige"/>
    <x v="0"/>
    <s v="United States"/>
    <s v="Concord"/>
    <x v="3"/>
    <n v="28027"/>
    <x v="0"/>
    <x v="955"/>
    <x v="0"/>
    <x v="1"/>
    <x v="948"/>
    <n v="363.92"/>
    <n v="5"/>
    <n v="0.2"/>
    <n v="0"/>
    <x v="3"/>
  </r>
  <r>
    <n v="5835"/>
    <x v="2911"/>
    <s v="9/6/2015"/>
    <x v="883"/>
    <x v="1"/>
    <x v="77"/>
    <s v="Max Jones"/>
    <x v="0"/>
    <s v="United States"/>
    <s v="Miami"/>
    <x v="2"/>
    <n v="33178"/>
    <x v="0"/>
    <x v="1636"/>
    <x v="1"/>
    <x v="8"/>
    <x v="1626"/>
    <n v="64.2"/>
    <n v="5"/>
    <n v="0.7"/>
    <n v="-42.8"/>
    <x v="2"/>
  </r>
  <r>
    <n v="5836"/>
    <x v="2911"/>
    <s v="9/6/2015"/>
    <x v="883"/>
    <x v="1"/>
    <x v="77"/>
    <s v="Max Jones"/>
    <x v="0"/>
    <s v="United States"/>
    <s v="Miami"/>
    <x v="2"/>
    <n v="33178"/>
    <x v="0"/>
    <x v="1160"/>
    <x v="1"/>
    <x v="8"/>
    <x v="1147"/>
    <n v="38.520000000000003"/>
    <n v="3"/>
    <n v="0.7"/>
    <n v="-26.963999999999999"/>
    <x v="2"/>
  </r>
  <r>
    <n v="5837"/>
    <x v="2911"/>
    <s v="9/6/2015"/>
    <x v="883"/>
    <x v="1"/>
    <x v="77"/>
    <s v="Max Jones"/>
    <x v="0"/>
    <s v="United States"/>
    <s v="Miami"/>
    <x v="2"/>
    <n v="33178"/>
    <x v="0"/>
    <x v="1700"/>
    <x v="2"/>
    <x v="11"/>
    <x v="1688"/>
    <n v="72.599999999999994"/>
    <n v="5"/>
    <n v="0.2"/>
    <n v="-8.1675000000000004"/>
    <x v="2"/>
  </r>
  <r>
    <n v="5838"/>
    <x v="2912"/>
    <s v="27/11/2017"/>
    <x v="108"/>
    <x v="1"/>
    <x v="770"/>
    <s v="Doug O'Connell"/>
    <x v="0"/>
    <s v="United States"/>
    <s v="Los Angeles"/>
    <x v="1"/>
    <n v="90036"/>
    <x v="1"/>
    <x v="1763"/>
    <x v="2"/>
    <x v="7"/>
    <x v="1752"/>
    <n v="57.567999999999998"/>
    <n v="4"/>
    <n v="0.2"/>
    <n v="5.7568000000000001"/>
    <x v="5"/>
  </r>
  <r>
    <n v="5839"/>
    <x v="2913"/>
    <s v="27/3/2015"/>
    <x v="1157"/>
    <x v="1"/>
    <x v="597"/>
    <s v="Mark Van Huff"/>
    <x v="0"/>
    <s v="United States"/>
    <s v="Seattle"/>
    <x v="4"/>
    <n v="98115"/>
    <x v="1"/>
    <x v="1764"/>
    <x v="1"/>
    <x v="4"/>
    <x v="1753"/>
    <n v="83.7"/>
    <n v="5"/>
    <n v="0"/>
    <n v="3.3479999999999999"/>
    <x v="2"/>
  </r>
  <r>
    <n v="5840"/>
    <x v="2914"/>
    <s v="22/9/2015"/>
    <x v="1068"/>
    <x v="0"/>
    <x v="675"/>
    <s v="Michael Grace"/>
    <x v="2"/>
    <s v="United States"/>
    <s v="Arlington"/>
    <x v="17"/>
    <n v="22204"/>
    <x v="0"/>
    <x v="1193"/>
    <x v="1"/>
    <x v="10"/>
    <x v="1178"/>
    <n v="32.4"/>
    <n v="5"/>
    <n v="0"/>
    <n v="15.552"/>
    <x v="1"/>
  </r>
  <r>
    <n v="5841"/>
    <x v="2914"/>
    <s v="22/9/2015"/>
    <x v="1068"/>
    <x v="0"/>
    <x v="675"/>
    <s v="Michael Grace"/>
    <x v="2"/>
    <s v="United States"/>
    <s v="Arlington"/>
    <x v="17"/>
    <n v="22204"/>
    <x v="0"/>
    <x v="928"/>
    <x v="0"/>
    <x v="5"/>
    <x v="921"/>
    <n v="47.98"/>
    <n v="2"/>
    <n v="0"/>
    <n v="11.035399999999999"/>
    <x v="1"/>
  </r>
  <r>
    <n v="5842"/>
    <x v="2915"/>
    <s v="17/11/2015"/>
    <x v="958"/>
    <x v="1"/>
    <x v="574"/>
    <s v="Brian Stugart"/>
    <x v="0"/>
    <s v="United States"/>
    <s v="San Diego"/>
    <x v="1"/>
    <n v="92105"/>
    <x v="1"/>
    <x v="1765"/>
    <x v="2"/>
    <x v="7"/>
    <x v="1754"/>
    <n v="415.96800000000002"/>
    <n v="4"/>
    <n v="0.2"/>
    <n v="51.996000000000002"/>
    <x v="1"/>
  </r>
  <r>
    <n v="5843"/>
    <x v="2915"/>
    <s v="17/11/2015"/>
    <x v="958"/>
    <x v="1"/>
    <x v="574"/>
    <s v="Brian Stugart"/>
    <x v="0"/>
    <s v="United States"/>
    <s v="San Diego"/>
    <x v="1"/>
    <n v="92105"/>
    <x v="1"/>
    <x v="886"/>
    <x v="1"/>
    <x v="4"/>
    <x v="879"/>
    <n v="304.89999999999998"/>
    <n v="5"/>
    <n v="0"/>
    <n v="6.0979999999999999"/>
    <x v="1"/>
  </r>
  <r>
    <n v="5844"/>
    <x v="2915"/>
    <s v="17/11/2015"/>
    <x v="958"/>
    <x v="1"/>
    <x v="574"/>
    <s v="Brian Stugart"/>
    <x v="0"/>
    <s v="United States"/>
    <s v="San Diego"/>
    <x v="1"/>
    <n v="92105"/>
    <x v="1"/>
    <x v="1702"/>
    <x v="0"/>
    <x v="5"/>
    <x v="1691"/>
    <n v="80.959999999999994"/>
    <n v="4"/>
    <n v="0"/>
    <n v="29.145600000000002"/>
    <x v="1"/>
  </r>
  <r>
    <n v="5845"/>
    <x v="2915"/>
    <s v="17/11/2015"/>
    <x v="958"/>
    <x v="1"/>
    <x v="574"/>
    <s v="Brian Stugart"/>
    <x v="0"/>
    <s v="United States"/>
    <s v="San Diego"/>
    <x v="1"/>
    <n v="92105"/>
    <x v="1"/>
    <x v="1667"/>
    <x v="1"/>
    <x v="4"/>
    <x v="1655"/>
    <n v="777.21"/>
    <n v="7"/>
    <n v="0"/>
    <n v="54.404699999999998"/>
    <x v="1"/>
  </r>
  <r>
    <n v="5846"/>
    <x v="2915"/>
    <s v="17/11/2015"/>
    <x v="958"/>
    <x v="1"/>
    <x v="574"/>
    <s v="Brian Stugart"/>
    <x v="0"/>
    <s v="United States"/>
    <s v="San Diego"/>
    <x v="1"/>
    <n v="92105"/>
    <x v="1"/>
    <x v="988"/>
    <x v="1"/>
    <x v="10"/>
    <x v="981"/>
    <n v="32.4"/>
    <n v="5"/>
    <n v="0"/>
    <n v="15.552"/>
    <x v="1"/>
  </r>
  <r>
    <n v="5847"/>
    <x v="2915"/>
    <s v="17/11/2015"/>
    <x v="958"/>
    <x v="1"/>
    <x v="574"/>
    <s v="Brian Stugart"/>
    <x v="0"/>
    <s v="United States"/>
    <s v="San Diego"/>
    <x v="1"/>
    <n v="92105"/>
    <x v="1"/>
    <x v="901"/>
    <x v="0"/>
    <x v="1"/>
    <x v="893"/>
    <n v="225.56800000000001"/>
    <n v="2"/>
    <n v="0.2"/>
    <n v="2.8195999999999999"/>
    <x v="1"/>
  </r>
  <r>
    <n v="5848"/>
    <x v="2915"/>
    <s v="17/11/2015"/>
    <x v="958"/>
    <x v="1"/>
    <x v="574"/>
    <s v="Brian Stugart"/>
    <x v="0"/>
    <s v="United States"/>
    <s v="San Diego"/>
    <x v="1"/>
    <n v="92105"/>
    <x v="1"/>
    <x v="1122"/>
    <x v="0"/>
    <x v="5"/>
    <x v="1110"/>
    <n v="36.6"/>
    <n v="3"/>
    <n v="0"/>
    <n v="15.372"/>
    <x v="1"/>
  </r>
  <r>
    <n v="5849"/>
    <x v="2916"/>
    <s v="10/11/2015"/>
    <x v="665"/>
    <x v="1"/>
    <x v="178"/>
    <s v="Philisse Overcash"/>
    <x v="2"/>
    <s v="United States"/>
    <s v="Roseville"/>
    <x v="11"/>
    <n v="55113"/>
    <x v="2"/>
    <x v="847"/>
    <x v="1"/>
    <x v="9"/>
    <x v="841"/>
    <n v="715.64"/>
    <n v="2"/>
    <n v="0"/>
    <n v="178.91"/>
    <x v="1"/>
  </r>
  <r>
    <n v="5850"/>
    <x v="2916"/>
    <s v="10/11/2015"/>
    <x v="665"/>
    <x v="1"/>
    <x v="178"/>
    <s v="Philisse Overcash"/>
    <x v="2"/>
    <s v="United States"/>
    <s v="Roseville"/>
    <x v="11"/>
    <n v="55113"/>
    <x v="2"/>
    <x v="1244"/>
    <x v="1"/>
    <x v="4"/>
    <x v="1227"/>
    <n v="795.51"/>
    <n v="3"/>
    <n v="0"/>
    <n v="143.1918"/>
    <x v="1"/>
  </r>
  <r>
    <n v="5851"/>
    <x v="2916"/>
    <s v="10/11/2015"/>
    <x v="665"/>
    <x v="1"/>
    <x v="178"/>
    <s v="Philisse Overcash"/>
    <x v="2"/>
    <s v="United States"/>
    <s v="Roseville"/>
    <x v="11"/>
    <n v="55113"/>
    <x v="2"/>
    <x v="1572"/>
    <x v="2"/>
    <x v="16"/>
    <x v="1563"/>
    <n v="549.99"/>
    <n v="1"/>
    <n v="0"/>
    <n v="274.995"/>
    <x v="1"/>
  </r>
  <r>
    <n v="5852"/>
    <x v="2916"/>
    <s v="10/11/2015"/>
    <x v="665"/>
    <x v="1"/>
    <x v="178"/>
    <s v="Philisse Overcash"/>
    <x v="2"/>
    <s v="United States"/>
    <s v="Roseville"/>
    <x v="11"/>
    <n v="55113"/>
    <x v="2"/>
    <x v="444"/>
    <x v="1"/>
    <x v="8"/>
    <x v="444"/>
    <n v="74.760000000000005"/>
    <n v="3"/>
    <n v="0"/>
    <n v="34.389600000000002"/>
    <x v="1"/>
  </r>
  <r>
    <n v="5853"/>
    <x v="2916"/>
    <s v="10/11/2015"/>
    <x v="665"/>
    <x v="1"/>
    <x v="178"/>
    <s v="Philisse Overcash"/>
    <x v="2"/>
    <s v="United States"/>
    <s v="Roseville"/>
    <x v="11"/>
    <n v="55113"/>
    <x v="2"/>
    <x v="221"/>
    <x v="0"/>
    <x v="5"/>
    <x v="222"/>
    <n v="29.22"/>
    <n v="3"/>
    <n v="0"/>
    <n v="12.8568"/>
    <x v="1"/>
  </r>
  <r>
    <n v="5854"/>
    <x v="2917"/>
    <s v="10/9/2014"/>
    <x v="931"/>
    <x v="1"/>
    <x v="526"/>
    <s v="Dianna Arnett"/>
    <x v="2"/>
    <s v="United States"/>
    <s v="Virginia Beach"/>
    <x v="17"/>
    <n v="23464"/>
    <x v="0"/>
    <x v="308"/>
    <x v="1"/>
    <x v="8"/>
    <x v="308"/>
    <n v="9.64"/>
    <n v="2"/>
    <n v="0"/>
    <n v="4.7236000000000002"/>
    <x v="1"/>
  </r>
  <r>
    <n v="5855"/>
    <x v="2918"/>
    <s v="5/8/2015"/>
    <x v="1052"/>
    <x v="1"/>
    <x v="706"/>
    <s v="Anna Häberlin"/>
    <x v="1"/>
    <s v="United States"/>
    <s v="Dallas"/>
    <x v="5"/>
    <n v="75220"/>
    <x v="2"/>
    <x v="1198"/>
    <x v="1"/>
    <x v="4"/>
    <x v="1183"/>
    <n v="33.488"/>
    <n v="7"/>
    <n v="0.2"/>
    <n v="-1.2558"/>
    <x v="5"/>
  </r>
  <r>
    <n v="5856"/>
    <x v="2918"/>
    <s v="5/8/2015"/>
    <x v="1052"/>
    <x v="1"/>
    <x v="706"/>
    <s v="Anna Häberlin"/>
    <x v="1"/>
    <s v="United States"/>
    <s v="Dallas"/>
    <x v="5"/>
    <n v="75220"/>
    <x v="2"/>
    <x v="1511"/>
    <x v="1"/>
    <x v="14"/>
    <x v="1498"/>
    <n v="23.04"/>
    <n v="3"/>
    <n v="0.2"/>
    <n v="-4.8959999999999999"/>
    <x v="5"/>
  </r>
  <r>
    <n v="5857"/>
    <x v="2918"/>
    <s v="5/8/2015"/>
    <x v="1052"/>
    <x v="1"/>
    <x v="706"/>
    <s v="Anna Häberlin"/>
    <x v="1"/>
    <s v="United States"/>
    <s v="Dallas"/>
    <x v="5"/>
    <n v="75220"/>
    <x v="2"/>
    <x v="1282"/>
    <x v="1"/>
    <x v="8"/>
    <x v="1267"/>
    <n v="1.3620000000000001"/>
    <n v="1"/>
    <n v="0.8"/>
    <n v="-2.1791999999999998"/>
    <x v="5"/>
  </r>
  <r>
    <n v="5858"/>
    <x v="2918"/>
    <s v="5/8/2015"/>
    <x v="1052"/>
    <x v="1"/>
    <x v="706"/>
    <s v="Anna Häberlin"/>
    <x v="1"/>
    <s v="United States"/>
    <s v="Dallas"/>
    <x v="5"/>
    <n v="75220"/>
    <x v="2"/>
    <x v="1256"/>
    <x v="0"/>
    <x v="5"/>
    <x v="1240"/>
    <n v="14.76"/>
    <n v="5"/>
    <n v="0.6"/>
    <n v="-11.439"/>
    <x v="5"/>
  </r>
  <r>
    <n v="5859"/>
    <x v="2919"/>
    <s v="3/9/2017"/>
    <x v="285"/>
    <x v="0"/>
    <x v="300"/>
    <s v="Joe Kamberova"/>
    <x v="0"/>
    <s v="United States"/>
    <s v="Concord"/>
    <x v="1"/>
    <n v="94521"/>
    <x v="1"/>
    <x v="1601"/>
    <x v="0"/>
    <x v="0"/>
    <x v="1593"/>
    <n v="239.666"/>
    <n v="2"/>
    <n v="0.15"/>
    <n v="14.098000000000001"/>
    <x v="1"/>
  </r>
  <r>
    <n v="5860"/>
    <x v="2920"/>
    <s v="1/11/2015"/>
    <x v="1163"/>
    <x v="1"/>
    <x v="652"/>
    <s v="MaryBeth Skach"/>
    <x v="0"/>
    <s v="United States"/>
    <s v="Conway"/>
    <x v="36"/>
    <n v="72032"/>
    <x v="0"/>
    <x v="1000"/>
    <x v="0"/>
    <x v="3"/>
    <x v="992"/>
    <n v="301.95999999999998"/>
    <n v="2"/>
    <n v="0"/>
    <n v="45.293999999999997"/>
    <x v="2"/>
  </r>
  <r>
    <n v="5861"/>
    <x v="2921"/>
    <s v="29/4/2015"/>
    <x v="1164"/>
    <x v="0"/>
    <x v="82"/>
    <s v="Jim Kriz"/>
    <x v="2"/>
    <s v="United States"/>
    <s v="Philadelphia"/>
    <x v="9"/>
    <n v="19120"/>
    <x v="3"/>
    <x v="1050"/>
    <x v="1"/>
    <x v="10"/>
    <x v="1039"/>
    <n v="7.968"/>
    <n v="2"/>
    <n v="0.2"/>
    <n v="2.8883999999999999"/>
    <x v="3"/>
  </r>
  <r>
    <n v="5862"/>
    <x v="2922"/>
    <s v="1/5/2016"/>
    <x v="602"/>
    <x v="0"/>
    <x v="632"/>
    <s v="Chris McAfee"/>
    <x v="0"/>
    <s v="United States"/>
    <s v="Little Rock"/>
    <x v="36"/>
    <n v="72209"/>
    <x v="0"/>
    <x v="1766"/>
    <x v="1"/>
    <x v="10"/>
    <x v="1755"/>
    <n v="109.92"/>
    <n v="2"/>
    <n v="0"/>
    <n v="53.860799999999998"/>
    <x v="0"/>
  </r>
  <r>
    <n v="5863"/>
    <x v="2922"/>
    <s v="1/5/2016"/>
    <x v="602"/>
    <x v="0"/>
    <x v="632"/>
    <s v="Chris McAfee"/>
    <x v="0"/>
    <s v="United States"/>
    <s v="Little Rock"/>
    <x v="36"/>
    <n v="72209"/>
    <x v="0"/>
    <x v="1307"/>
    <x v="1"/>
    <x v="10"/>
    <x v="1292"/>
    <n v="19.440000000000001"/>
    <n v="3"/>
    <n v="0"/>
    <n v="9.3312000000000008"/>
    <x v="0"/>
  </r>
  <r>
    <n v="5864"/>
    <x v="2922"/>
    <s v="1/5/2016"/>
    <x v="602"/>
    <x v="0"/>
    <x v="632"/>
    <s v="Chris McAfee"/>
    <x v="0"/>
    <s v="United States"/>
    <s v="Little Rock"/>
    <x v="36"/>
    <n v="72209"/>
    <x v="0"/>
    <x v="796"/>
    <x v="1"/>
    <x v="6"/>
    <x v="794"/>
    <n v="11.16"/>
    <n v="2"/>
    <n v="0"/>
    <n v="4.3524000000000003"/>
    <x v="0"/>
  </r>
  <r>
    <n v="5865"/>
    <x v="2923"/>
    <s v="5/8/2014"/>
    <x v="1165"/>
    <x v="0"/>
    <x v="602"/>
    <s v="Ricardo Sperren"/>
    <x v="1"/>
    <s v="United States"/>
    <s v="Meriden"/>
    <x v="29"/>
    <n v="6450"/>
    <x v="3"/>
    <x v="1276"/>
    <x v="1"/>
    <x v="9"/>
    <x v="1261"/>
    <n v="79.47"/>
    <n v="3"/>
    <n v="0"/>
    <n v="22.2516"/>
    <x v="4"/>
  </r>
  <r>
    <n v="5866"/>
    <x v="2923"/>
    <s v="5/8/2014"/>
    <x v="1165"/>
    <x v="0"/>
    <x v="602"/>
    <s v="Ricardo Sperren"/>
    <x v="1"/>
    <s v="United States"/>
    <s v="Meriden"/>
    <x v="29"/>
    <n v="6450"/>
    <x v="3"/>
    <x v="1605"/>
    <x v="1"/>
    <x v="6"/>
    <x v="1597"/>
    <n v="4.5599999999999996"/>
    <n v="2"/>
    <n v="0"/>
    <n v="2.0064000000000002"/>
    <x v="4"/>
  </r>
  <r>
    <n v="5867"/>
    <x v="2923"/>
    <s v="5/8/2014"/>
    <x v="1165"/>
    <x v="0"/>
    <x v="602"/>
    <s v="Ricardo Sperren"/>
    <x v="1"/>
    <s v="United States"/>
    <s v="Meriden"/>
    <x v="29"/>
    <n v="6450"/>
    <x v="3"/>
    <x v="629"/>
    <x v="0"/>
    <x v="1"/>
    <x v="629"/>
    <n v="1133.3499999999999"/>
    <n v="5"/>
    <n v="0"/>
    <n v="294.67099999999999"/>
    <x v="4"/>
  </r>
  <r>
    <n v="5868"/>
    <x v="2924"/>
    <s v="4/1/2016"/>
    <x v="1166"/>
    <x v="1"/>
    <x v="130"/>
    <s v="Ben Peterman"/>
    <x v="1"/>
    <s v="United States"/>
    <s v="Philadelphia"/>
    <x v="9"/>
    <n v="19143"/>
    <x v="3"/>
    <x v="512"/>
    <x v="1"/>
    <x v="6"/>
    <x v="512"/>
    <n v="4.6719999999999997"/>
    <n v="1"/>
    <n v="0.2"/>
    <n v="0.58399999999999996"/>
    <x v="1"/>
  </r>
  <r>
    <n v="5869"/>
    <x v="2924"/>
    <s v="4/1/2016"/>
    <x v="1166"/>
    <x v="1"/>
    <x v="130"/>
    <s v="Ben Peterman"/>
    <x v="1"/>
    <s v="United States"/>
    <s v="Philadelphia"/>
    <x v="9"/>
    <n v="19143"/>
    <x v="3"/>
    <x v="920"/>
    <x v="1"/>
    <x v="8"/>
    <x v="912"/>
    <n v="104.58"/>
    <n v="6"/>
    <n v="0.7"/>
    <n v="-80.177999999999997"/>
    <x v="1"/>
  </r>
  <r>
    <n v="5870"/>
    <x v="2925"/>
    <s v="7/11/2016"/>
    <x v="357"/>
    <x v="1"/>
    <x v="671"/>
    <s v="Michelle Arnett"/>
    <x v="2"/>
    <s v="United States"/>
    <s v="Cheyenne"/>
    <x v="47"/>
    <n v="82001"/>
    <x v="1"/>
    <x v="445"/>
    <x v="0"/>
    <x v="1"/>
    <x v="445"/>
    <n v="1603.136"/>
    <n v="4"/>
    <n v="0.2"/>
    <n v="100.196"/>
    <x v="3"/>
  </r>
  <r>
    <n v="5871"/>
    <x v="2926"/>
    <s v="14/6/2016"/>
    <x v="183"/>
    <x v="3"/>
    <x v="182"/>
    <s v="Ed Braxton"/>
    <x v="1"/>
    <s v="United States"/>
    <s v="Anaheim"/>
    <x v="1"/>
    <n v="92804"/>
    <x v="1"/>
    <x v="1744"/>
    <x v="0"/>
    <x v="3"/>
    <x v="1733"/>
    <n v="1293.4880000000001"/>
    <n v="7"/>
    <n v="0.2"/>
    <n v="80.843000000000004"/>
    <x v="7"/>
  </r>
  <r>
    <n v="5872"/>
    <x v="2927"/>
    <s v="24/9/2016"/>
    <x v="961"/>
    <x v="1"/>
    <x v="76"/>
    <s v="Ruben Dartt"/>
    <x v="0"/>
    <s v="United States"/>
    <s v="Bloomington"/>
    <x v="14"/>
    <n v="47401"/>
    <x v="2"/>
    <x v="101"/>
    <x v="0"/>
    <x v="5"/>
    <x v="101"/>
    <n v="127.95"/>
    <n v="3"/>
    <n v="0"/>
    <n v="21.7515"/>
    <x v="1"/>
  </r>
  <r>
    <n v="5873"/>
    <x v="2928"/>
    <s v="30/3/2017"/>
    <x v="1026"/>
    <x v="1"/>
    <x v="467"/>
    <s v="Maria Etezadi"/>
    <x v="2"/>
    <s v="United States"/>
    <s v="Columbus"/>
    <x v="32"/>
    <n v="31907"/>
    <x v="0"/>
    <x v="42"/>
    <x v="1"/>
    <x v="4"/>
    <x v="42"/>
    <n v="59.76"/>
    <n v="1"/>
    <n v="0"/>
    <n v="16.732800000000001"/>
    <x v="1"/>
  </r>
  <r>
    <n v="5874"/>
    <x v="2929"/>
    <s v="4/6/2017"/>
    <x v="150"/>
    <x v="3"/>
    <x v="382"/>
    <s v="Erica Hernandez"/>
    <x v="2"/>
    <s v="United States"/>
    <s v="Jonesboro"/>
    <x v="36"/>
    <n v="72401"/>
    <x v="0"/>
    <x v="1087"/>
    <x v="1"/>
    <x v="8"/>
    <x v="1077"/>
    <n v="108.08"/>
    <n v="7"/>
    <n v="0"/>
    <n v="54.04"/>
    <x v="7"/>
  </r>
  <r>
    <n v="5875"/>
    <x v="2929"/>
    <s v="4/6/2017"/>
    <x v="150"/>
    <x v="3"/>
    <x v="382"/>
    <s v="Erica Hernandez"/>
    <x v="2"/>
    <s v="United States"/>
    <s v="Jonesboro"/>
    <x v="36"/>
    <n v="72401"/>
    <x v="0"/>
    <x v="1310"/>
    <x v="1"/>
    <x v="8"/>
    <x v="1296"/>
    <n v="9.5399999999999991"/>
    <n v="3"/>
    <n v="0"/>
    <n v="4.3883999999999999"/>
    <x v="7"/>
  </r>
  <r>
    <n v="5876"/>
    <x v="2930"/>
    <s v="7/4/2015"/>
    <x v="1159"/>
    <x v="2"/>
    <x v="86"/>
    <s v="Frank Merwin"/>
    <x v="2"/>
    <s v="United States"/>
    <s v="Philadelphia"/>
    <x v="9"/>
    <n v="19140"/>
    <x v="3"/>
    <x v="563"/>
    <x v="1"/>
    <x v="6"/>
    <x v="563"/>
    <n v="11.736000000000001"/>
    <n v="3"/>
    <n v="0.2"/>
    <n v="1.0268999999999999"/>
    <x v="4"/>
  </r>
  <r>
    <n v="5877"/>
    <x v="2931"/>
    <s v="21/5/2014"/>
    <x v="1167"/>
    <x v="1"/>
    <x v="435"/>
    <s v="Frank Gastineau"/>
    <x v="2"/>
    <s v="United States"/>
    <s v="Lawrence"/>
    <x v="31"/>
    <n v="1841"/>
    <x v="3"/>
    <x v="669"/>
    <x v="1"/>
    <x v="8"/>
    <x v="669"/>
    <n v="447.86"/>
    <n v="7"/>
    <n v="0"/>
    <n v="219.45140000000001"/>
    <x v="3"/>
  </r>
  <r>
    <n v="5878"/>
    <x v="2931"/>
    <s v="21/5/2014"/>
    <x v="1167"/>
    <x v="1"/>
    <x v="435"/>
    <s v="Frank Gastineau"/>
    <x v="2"/>
    <s v="United States"/>
    <s v="Lawrence"/>
    <x v="31"/>
    <n v="1841"/>
    <x v="3"/>
    <x v="1665"/>
    <x v="1"/>
    <x v="10"/>
    <x v="1653"/>
    <n v="17.940000000000001"/>
    <n v="3"/>
    <n v="0"/>
    <n v="8.7905999999999995"/>
    <x v="3"/>
  </r>
  <r>
    <n v="5879"/>
    <x v="2931"/>
    <s v="21/5/2014"/>
    <x v="1167"/>
    <x v="1"/>
    <x v="435"/>
    <s v="Frank Gastineau"/>
    <x v="2"/>
    <s v="United States"/>
    <s v="Lawrence"/>
    <x v="31"/>
    <n v="1841"/>
    <x v="3"/>
    <x v="1360"/>
    <x v="1"/>
    <x v="9"/>
    <x v="1346"/>
    <n v="245.88"/>
    <n v="6"/>
    <n v="0"/>
    <n v="68.846400000000003"/>
    <x v="3"/>
  </r>
  <r>
    <n v="5880"/>
    <x v="2932"/>
    <s v="5/9/2016"/>
    <x v="47"/>
    <x v="1"/>
    <x v="597"/>
    <s v="Mark Van Huff"/>
    <x v="0"/>
    <s v="United States"/>
    <s v="New York City"/>
    <x v="15"/>
    <n v="10011"/>
    <x v="3"/>
    <x v="1415"/>
    <x v="1"/>
    <x v="10"/>
    <x v="1402"/>
    <n v="192.16"/>
    <n v="4"/>
    <n v="0"/>
    <n v="92.236800000000002"/>
    <x v="5"/>
  </r>
  <r>
    <n v="5881"/>
    <x v="2933"/>
    <s v="18/9/2016"/>
    <x v="42"/>
    <x v="1"/>
    <x v="478"/>
    <s v="Jane Waco"/>
    <x v="1"/>
    <s v="United States"/>
    <s v="San Diego"/>
    <x v="1"/>
    <n v="92105"/>
    <x v="1"/>
    <x v="445"/>
    <x v="0"/>
    <x v="1"/>
    <x v="445"/>
    <n v="801.56799999999998"/>
    <n v="2"/>
    <n v="0.2"/>
    <n v="50.097999999999999"/>
    <x v="1"/>
  </r>
  <r>
    <n v="5882"/>
    <x v="2933"/>
    <s v="18/9/2016"/>
    <x v="42"/>
    <x v="1"/>
    <x v="478"/>
    <s v="Jane Waco"/>
    <x v="1"/>
    <s v="United States"/>
    <s v="San Diego"/>
    <x v="1"/>
    <n v="92105"/>
    <x v="1"/>
    <x v="839"/>
    <x v="1"/>
    <x v="10"/>
    <x v="833"/>
    <n v="368.91"/>
    <n v="9"/>
    <n v="0"/>
    <n v="180.76589999999999"/>
    <x v="1"/>
  </r>
  <r>
    <n v="5883"/>
    <x v="2933"/>
    <s v="18/9/2016"/>
    <x v="42"/>
    <x v="1"/>
    <x v="478"/>
    <s v="Jane Waco"/>
    <x v="1"/>
    <s v="United States"/>
    <s v="San Diego"/>
    <x v="1"/>
    <n v="92105"/>
    <x v="1"/>
    <x v="812"/>
    <x v="0"/>
    <x v="1"/>
    <x v="809"/>
    <n v="885.52800000000002"/>
    <n v="9"/>
    <n v="0.2"/>
    <n v="-99.621899999999997"/>
    <x v="1"/>
  </r>
  <r>
    <n v="5884"/>
    <x v="2934"/>
    <s v="13/3/2016"/>
    <x v="535"/>
    <x v="0"/>
    <x v="553"/>
    <s v="Edward Hooks"/>
    <x v="1"/>
    <s v="United States"/>
    <s v="San Francisco"/>
    <x v="1"/>
    <n v="94109"/>
    <x v="1"/>
    <x v="375"/>
    <x v="0"/>
    <x v="5"/>
    <x v="376"/>
    <n v="28.28"/>
    <n v="2"/>
    <n v="0"/>
    <n v="7.3528000000000002"/>
    <x v="4"/>
  </r>
  <r>
    <n v="5885"/>
    <x v="2934"/>
    <s v="13/3/2016"/>
    <x v="535"/>
    <x v="0"/>
    <x v="553"/>
    <s v="Edward Hooks"/>
    <x v="1"/>
    <s v="United States"/>
    <s v="San Francisco"/>
    <x v="1"/>
    <n v="94109"/>
    <x v="1"/>
    <x v="1359"/>
    <x v="1"/>
    <x v="14"/>
    <x v="1345"/>
    <n v="4912.59"/>
    <n v="3"/>
    <n v="0"/>
    <n v="196.50360000000001"/>
    <x v="4"/>
  </r>
  <r>
    <n v="5886"/>
    <x v="2935"/>
    <s v="16/10/2014"/>
    <x v="1098"/>
    <x v="3"/>
    <x v="201"/>
    <s v="Lynn Smith"/>
    <x v="0"/>
    <s v="United States"/>
    <s v="San Francisco"/>
    <x v="1"/>
    <n v="94110"/>
    <x v="1"/>
    <x v="952"/>
    <x v="1"/>
    <x v="8"/>
    <x v="945"/>
    <n v="14.352"/>
    <n v="3"/>
    <n v="0.2"/>
    <n v="5.0232000000000001"/>
    <x v="6"/>
  </r>
  <r>
    <n v="5887"/>
    <x v="2935"/>
    <s v="16/10/2014"/>
    <x v="1098"/>
    <x v="3"/>
    <x v="201"/>
    <s v="Lynn Smith"/>
    <x v="0"/>
    <s v="United States"/>
    <s v="San Francisco"/>
    <x v="1"/>
    <n v="94110"/>
    <x v="1"/>
    <x v="603"/>
    <x v="2"/>
    <x v="11"/>
    <x v="603"/>
    <n v="179.97"/>
    <n v="3"/>
    <n v="0"/>
    <n v="86.385599999999997"/>
    <x v="6"/>
  </r>
  <r>
    <n v="5888"/>
    <x v="2936"/>
    <s v="8/10/2017"/>
    <x v="768"/>
    <x v="2"/>
    <x v="771"/>
    <s v="Barry Pond"/>
    <x v="1"/>
    <s v="United States"/>
    <s v="Cranston"/>
    <x v="34"/>
    <n v="2920"/>
    <x v="3"/>
    <x v="1354"/>
    <x v="1"/>
    <x v="4"/>
    <x v="1340"/>
    <n v="42.76"/>
    <n v="1"/>
    <n v="0"/>
    <n v="11.117599999999999"/>
    <x v="0"/>
  </r>
  <r>
    <n v="5889"/>
    <x v="2937"/>
    <s v="7/5/2015"/>
    <x v="678"/>
    <x v="1"/>
    <x v="417"/>
    <s v="Chris Cortes"/>
    <x v="0"/>
    <s v="United States"/>
    <s v="Owensboro"/>
    <x v="0"/>
    <n v="42301"/>
    <x v="0"/>
    <x v="1767"/>
    <x v="1"/>
    <x v="10"/>
    <x v="1756"/>
    <n v="45.68"/>
    <n v="2"/>
    <n v="0"/>
    <n v="21.012799999999999"/>
    <x v="3"/>
  </r>
  <r>
    <n v="5890"/>
    <x v="2938"/>
    <s v="14/4/2016"/>
    <x v="229"/>
    <x v="2"/>
    <x v="758"/>
    <s v="Jill Matthias"/>
    <x v="0"/>
    <s v="United States"/>
    <s v="Baltimore"/>
    <x v="39"/>
    <n v="21215"/>
    <x v="3"/>
    <x v="1095"/>
    <x v="1"/>
    <x v="8"/>
    <x v="1085"/>
    <n v="25.06"/>
    <n v="2"/>
    <n v="0"/>
    <n v="11.7782"/>
    <x v="0"/>
  </r>
  <r>
    <n v="5891"/>
    <x v="2939"/>
    <s v="21/11/2016"/>
    <x v="482"/>
    <x v="1"/>
    <x v="742"/>
    <s v="Roger Demir"/>
    <x v="0"/>
    <s v="United States"/>
    <s v="Chicago"/>
    <x v="10"/>
    <n v="60610"/>
    <x v="2"/>
    <x v="694"/>
    <x v="1"/>
    <x v="10"/>
    <x v="694"/>
    <n v="38.432000000000002"/>
    <n v="1"/>
    <n v="0.2"/>
    <n v="13.4512"/>
    <x v="3"/>
  </r>
  <r>
    <n v="5892"/>
    <x v="2939"/>
    <s v="21/11/2016"/>
    <x v="482"/>
    <x v="1"/>
    <x v="742"/>
    <s v="Roger Demir"/>
    <x v="0"/>
    <s v="United States"/>
    <s v="Chicago"/>
    <x v="10"/>
    <n v="60610"/>
    <x v="2"/>
    <x v="146"/>
    <x v="1"/>
    <x v="4"/>
    <x v="147"/>
    <n v="21.568000000000001"/>
    <n v="2"/>
    <n v="0.2"/>
    <n v="1.6175999999999999"/>
    <x v="3"/>
  </r>
  <r>
    <n v="5893"/>
    <x v="2939"/>
    <s v="21/11/2016"/>
    <x v="482"/>
    <x v="1"/>
    <x v="742"/>
    <s v="Roger Demir"/>
    <x v="0"/>
    <s v="United States"/>
    <s v="Chicago"/>
    <x v="10"/>
    <n v="60610"/>
    <x v="2"/>
    <x v="151"/>
    <x v="2"/>
    <x v="11"/>
    <x v="152"/>
    <n v="81.575999999999993"/>
    <n v="3"/>
    <n v="0.2"/>
    <n v="2.0394000000000001"/>
    <x v="3"/>
  </r>
  <r>
    <n v="5894"/>
    <x v="2940"/>
    <s v="10/9/2017"/>
    <x v="947"/>
    <x v="1"/>
    <x v="757"/>
    <s v="Shahid Shariari"/>
    <x v="0"/>
    <s v="United States"/>
    <s v="Atlanta"/>
    <x v="32"/>
    <n v="30318"/>
    <x v="0"/>
    <x v="994"/>
    <x v="1"/>
    <x v="8"/>
    <x v="986"/>
    <n v="2.78"/>
    <n v="1"/>
    <n v="0"/>
    <n v="1.3622000000000001"/>
    <x v="1"/>
  </r>
  <r>
    <n v="5895"/>
    <x v="2941"/>
    <s v="9/9/2017"/>
    <x v="947"/>
    <x v="1"/>
    <x v="470"/>
    <s v="Keith Dawkins"/>
    <x v="1"/>
    <s v="United States"/>
    <s v="Los Angeles"/>
    <x v="1"/>
    <n v="90036"/>
    <x v="1"/>
    <x v="1291"/>
    <x v="1"/>
    <x v="4"/>
    <x v="1277"/>
    <n v="99.87"/>
    <n v="3"/>
    <n v="0"/>
    <n v="23.968800000000002"/>
    <x v="3"/>
  </r>
  <r>
    <n v="5896"/>
    <x v="2942"/>
    <s v="1/11/2014"/>
    <x v="821"/>
    <x v="1"/>
    <x v="484"/>
    <s v="Paul Lucas"/>
    <x v="2"/>
    <s v="United States"/>
    <s v="Los Angeles"/>
    <x v="1"/>
    <n v="90049"/>
    <x v="1"/>
    <x v="1760"/>
    <x v="1"/>
    <x v="2"/>
    <x v="1749"/>
    <n v="44.4"/>
    <n v="3"/>
    <n v="0"/>
    <n v="22.2"/>
    <x v="2"/>
  </r>
  <r>
    <n v="5897"/>
    <x v="2942"/>
    <s v="1/11/2014"/>
    <x v="821"/>
    <x v="1"/>
    <x v="484"/>
    <s v="Paul Lucas"/>
    <x v="2"/>
    <s v="United States"/>
    <s v="Los Angeles"/>
    <x v="1"/>
    <n v="90049"/>
    <x v="1"/>
    <x v="1115"/>
    <x v="1"/>
    <x v="10"/>
    <x v="33"/>
    <n v="21.4"/>
    <n v="5"/>
    <n v="0"/>
    <n v="9.6300000000000008"/>
    <x v="2"/>
  </r>
  <r>
    <n v="5898"/>
    <x v="2943"/>
    <s v="3/4/2016"/>
    <x v="300"/>
    <x v="1"/>
    <x v="9"/>
    <s v="Zuschuss Donatelli"/>
    <x v="0"/>
    <s v="United States"/>
    <s v="Richmond"/>
    <x v="14"/>
    <n v="47374"/>
    <x v="2"/>
    <x v="90"/>
    <x v="0"/>
    <x v="5"/>
    <x v="90"/>
    <n v="71.12"/>
    <n v="4"/>
    <n v="0"/>
    <n v="22.0472"/>
    <x v="5"/>
  </r>
  <r>
    <n v="5899"/>
    <x v="2943"/>
    <s v="3/4/2016"/>
    <x v="300"/>
    <x v="1"/>
    <x v="9"/>
    <s v="Zuschuss Donatelli"/>
    <x v="0"/>
    <s v="United States"/>
    <s v="Richmond"/>
    <x v="14"/>
    <n v="47374"/>
    <x v="2"/>
    <x v="1417"/>
    <x v="2"/>
    <x v="7"/>
    <x v="1405"/>
    <n v="259.95999999999998"/>
    <n v="4"/>
    <n v="0"/>
    <n v="124.7808"/>
    <x v="5"/>
  </r>
  <r>
    <n v="5900"/>
    <x v="2944"/>
    <s v="12/1/2017"/>
    <x v="1019"/>
    <x v="1"/>
    <x v="322"/>
    <s v="Linda Southworth"/>
    <x v="1"/>
    <s v="United States"/>
    <s v="San Francisco"/>
    <x v="1"/>
    <n v="94110"/>
    <x v="1"/>
    <x v="1170"/>
    <x v="1"/>
    <x v="12"/>
    <x v="153"/>
    <n v="9.7799999999999994"/>
    <n v="1"/>
    <n v="0"/>
    <n v="4.8899999999999997"/>
    <x v="1"/>
  </r>
  <r>
    <n v="5901"/>
    <x v="2945"/>
    <s v="20/11/2015"/>
    <x v="1005"/>
    <x v="1"/>
    <x v="583"/>
    <s v="Patrick Bzostek"/>
    <x v="2"/>
    <s v="United States"/>
    <s v="San Francisco"/>
    <x v="1"/>
    <n v="94122"/>
    <x v="1"/>
    <x v="472"/>
    <x v="1"/>
    <x v="8"/>
    <x v="473"/>
    <n v="24.192"/>
    <n v="9"/>
    <n v="0.2"/>
    <n v="7.56"/>
    <x v="1"/>
  </r>
  <r>
    <n v="5902"/>
    <x v="2946"/>
    <s v="27/11/2016"/>
    <x v="82"/>
    <x v="1"/>
    <x v="331"/>
    <s v="Pamela Coakley"/>
    <x v="1"/>
    <s v="United States"/>
    <s v="Westfield"/>
    <x v="30"/>
    <n v="7090"/>
    <x v="3"/>
    <x v="1172"/>
    <x v="0"/>
    <x v="5"/>
    <x v="1158"/>
    <n v="31.56"/>
    <n v="3"/>
    <n v="0"/>
    <n v="10.4148"/>
    <x v="3"/>
  </r>
  <r>
    <n v="5903"/>
    <x v="2947"/>
    <s v="6/11/2017"/>
    <x v="373"/>
    <x v="3"/>
    <x v="86"/>
    <s v="Frank Merwin"/>
    <x v="2"/>
    <s v="United States"/>
    <s v="San Francisco"/>
    <x v="1"/>
    <n v="94122"/>
    <x v="1"/>
    <x v="368"/>
    <x v="1"/>
    <x v="10"/>
    <x v="369"/>
    <n v="59.94"/>
    <n v="3"/>
    <n v="0"/>
    <n v="28.171800000000001"/>
    <x v="7"/>
  </r>
  <r>
    <n v="5904"/>
    <x v="2947"/>
    <s v="6/11/2017"/>
    <x v="373"/>
    <x v="3"/>
    <x v="86"/>
    <s v="Frank Merwin"/>
    <x v="2"/>
    <s v="United States"/>
    <s v="San Francisco"/>
    <x v="1"/>
    <n v="94122"/>
    <x v="1"/>
    <x v="1713"/>
    <x v="1"/>
    <x v="10"/>
    <x v="33"/>
    <n v="45.36"/>
    <n v="4"/>
    <n v="0"/>
    <n v="22.226400000000002"/>
    <x v="7"/>
  </r>
  <r>
    <n v="5905"/>
    <x v="2947"/>
    <s v="6/11/2017"/>
    <x v="373"/>
    <x v="3"/>
    <x v="86"/>
    <s v="Frank Merwin"/>
    <x v="2"/>
    <s v="United States"/>
    <s v="San Francisco"/>
    <x v="1"/>
    <n v="94122"/>
    <x v="1"/>
    <x v="1714"/>
    <x v="1"/>
    <x v="10"/>
    <x v="1701"/>
    <n v="26.4"/>
    <n v="5"/>
    <n v="0"/>
    <n v="12.672000000000001"/>
    <x v="7"/>
  </r>
  <r>
    <n v="5906"/>
    <x v="2947"/>
    <s v="6/11/2017"/>
    <x v="373"/>
    <x v="3"/>
    <x v="86"/>
    <s v="Frank Merwin"/>
    <x v="2"/>
    <s v="United States"/>
    <s v="San Francisco"/>
    <x v="1"/>
    <n v="94122"/>
    <x v="1"/>
    <x v="1655"/>
    <x v="1"/>
    <x v="2"/>
    <x v="1643"/>
    <n v="41.4"/>
    <n v="4"/>
    <n v="0"/>
    <n v="19.872"/>
    <x v="7"/>
  </r>
  <r>
    <n v="5907"/>
    <x v="2947"/>
    <s v="6/11/2017"/>
    <x v="373"/>
    <x v="3"/>
    <x v="86"/>
    <s v="Frank Merwin"/>
    <x v="2"/>
    <s v="United States"/>
    <s v="San Francisco"/>
    <x v="1"/>
    <n v="94122"/>
    <x v="1"/>
    <x v="658"/>
    <x v="2"/>
    <x v="11"/>
    <x v="658"/>
    <n v="16.95"/>
    <n v="1"/>
    <n v="0"/>
    <n v="1.0169999999999999"/>
    <x v="7"/>
  </r>
  <r>
    <n v="5908"/>
    <x v="2948"/>
    <s v="2/12/2016"/>
    <x v="439"/>
    <x v="1"/>
    <x v="470"/>
    <s v="Keith Dawkins"/>
    <x v="1"/>
    <s v="United States"/>
    <s v="San Jose"/>
    <x v="1"/>
    <n v="95123"/>
    <x v="1"/>
    <x v="1087"/>
    <x v="1"/>
    <x v="8"/>
    <x v="1077"/>
    <n v="24.704000000000001"/>
    <n v="2"/>
    <n v="0.2"/>
    <n v="9.2639999999999993"/>
    <x v="3"/>
  </r>
  <r>
    <n v="5909"/>
    <x v="2948"/>
    <s v="2/12/2016"/>
    <x v="439"/>
    <x v="1"/>
    <x v="470"/>
    <s v="Keith Dawkins"/>
    <x v="1"/>
    <s v="United States"/>
    <s v="San Jose"/>
    <x v="1"/>
    <n v="95123"/>
    <x v="1"/>
    <x v="941"/>
    <x v="1"/>
    <x v="9"/>
    <x v="934"/>
    <n v="59.7"/>
    <n v="3"/>
    <n v="0"/>
    <n v="26.864999999999998"/>
    <x v="3"/>
  </r>
  <r>
    <n v="5910"/>
    <x v="2948"/>
    <s v="2/12/2016"/>
    <x v="439"/>
    <x v="1"/>
    <x v="470"/>
    <s v="Keith Dawkins"/>
    <x v="1"/>
    <s v="United States"/>
    <s v="San Jose"/>
    <x v="1"/>
    <n v="95123"/>
    <x v="1"/>
    <x v="1573"/>
    <x v="0"/>
    <x v="5"/>
    <x v="1564"/>
    <n v="14.52"/>
    <n v="3"/>
    <n v="0"/>
    <n v="5.6627999999999998"/>
    <x v="3"/>
  </r>
  <r>
    <n v="5911"/>
    <x v="2948"/>
    <s v="2/12/2016"/>
    <x v="439"/>
    <x v="1"/>
    <x v="470"/>
    <s v="Keith Dawkins"/>
    <x v="1"/>
    <s v="United States"/>
    <s v="San Jose"/>
    <x v="1"/>
    <n v="95123"/>
    <x v="1"/>
    <x v="1311"/>
    <x v="1"/>
    <x v="8"/>
    <x v="1297"/>
    <n v="104.184"/>
    <n v="3"/>
    <n v="0.2"/>
    <n v="33.8598"/>
    <x v="3"/>
  </r>
  <r>
    <n v="5912"/>
    <x v="2949"/>
    <s v="17/12/2016"/>
    <x v="259"/>
    <x v="1"/>
    <x v="649"/>
    <s v="Steve Carroll"/>
    <x v="2"/>
    <s v="United States"/>
    <s v="Seattle"/>
    <x v="4"/>
    <n v="98115"/>
    <x v="1"/>
    <x v="177"/>
    <x v="1"/>
    <x v="4"/>
    <x v="178"/>
    <n v="46.53"/>
    <n v="3"/>
    <n v="0"/>
    <n v="13.0284"/>
    <x v="3"/>
  </r>
  <r>
    <n v="5913"/>
    <x v="2950"/>
    <s v="24/8/2014"/>
    <x v="889"/>
    <x v="0"/>
    <x v="61"/>
    <s v="Dorothy Wardle"/>
    <x v="1"/>
    <s v="United States"/>
    <s v="Owensboro"/>
    <x v="0"/>
    <n v="42301"/>
    <x v="0"/>
    <x v="1768"/>
    <x v="1"/>
    <x v="14"/>
    <x v="1757"/>
    <n v="25.5"/>
    <n v="3"/>
    <n v="0"/>
    <n v="6.63"/>
    <x v="4"/>
  </r>
  <r>
    <n v="5914"/>
    <x v="2951"/>
    <s v="17/9/2015"/>
    <x v="832"/>
    <x v="1"/>
    <x v="724"/>
    <s v="Peter Fuller"/>
    <x v="0"/>
    <s v="United States"/>
    <s v="New York City"/>
    <x v="15"/>
    <n v="10035"/>
    <x v="3"/>
    <x v="383"/>
    <x v="1"/>
    <x v="4"/>
    <x v="384"/>
    <n v="14.9"/>
    <n v="5"/>
    <n v="0"/>
    <n v="1.0429999999999999"/>
    <x v="5"/>
  </r>
  <r>
    <n v="5915"/>
    <x v="2951"/>
    <s v="17/9/2015"/>
    <x v="832"/>
    <x v="1"/>
    <x v="724"/>
    <s v="Peter Fuller"/>
    <x v="0"/>
    <s v="United States"/>
    <s v="New York City"/>
    <x v="15"/>
    <n v="10035"/>
    <x v="3"/>
    <x v="49"/>
    <x v="1"/>
    <x v="2"/>
    <x v="49"/>
    <n v="87.71"/>
    <n v="7"/>
    <n v="0"/>
    <n v="41.223700000000001"/>
    <x v="5"/>
  </r>
  <r>
    <n v="5916"/>
    <x v="2951"/>
    <s v="17/9/2015"/>
    <x v="832"/>
    <x v="1"/>
    <x v="724"/>
    <s v="Peter Fuller"/>
    <x v="0"/>
    <s v="United States"/>
    <s v="New York City"/>
    <x v="15"/>
    <n v="10035"/>
    <x v="3"/>
    <x v="913"/>
    <x v="0"/>
    <x v="1"/>
    <x v="905"/>
    <n v="199.76400000000001"/>
    <n v="2"/>
    <n v="0.1"/>
    <n v="8.8783999999999992"/>
    <x v="5"/>
  </r>
  <r>
    <n v="5917"/>
    <x v="2951"/>
    <s v="17/9/2015"/>
    <x v="832"/>
    <x v="1"/>
    <x v="724"/>
    <s v="Peter Fuller"/>
    <x v="0"/>
    <s v="United States"/>
    <s v="New York City"/>
    <x v="15"/>
    <n v="10035"/>
    <x v="3"/>
    <x v="392"/>
    <x v="1"/>
    <x v="4"/>
    <x v="393"/>
    <n v="94.6"/>
    <n v="4"/>
    <n v="0"/>
    <n v="27.434000000000001"/>
    <x v="5"/>
  </r>
  <r>
    <n v="5918"/>
    <x v="2951"/>
    <s v="17/9/2015"/>
    <x v="832"/>
    <x v="1"/>
    <x v="724"/>
    <s v="Peter Fuller"/>
    <x v="0"/>
    <s v="United States"/>
    <s v="New York City"/>
    <x v="15"/>
    <n v="10035"/>
    <x v="3"/>
    <x v="26"/>
    <x v="0"/>
    <x v="0"/>
    <x v="26"/>
    <n v="4228.7039999999997"/>
    <n v="6"/>
    <n v="0.2"/>
    <n v="158.57640000000001"/>
    <x v="5"/>
  </r>
  <r>
    <n v="5919"/>
    <x v="2951"/>
    <s v="17/9/2015"/>
    <x v="832"/>
    <x v="1"/>
    <x v="724"/>
    <s v="Peter Fuller"/>
    <x v="0"/>
    <s v="United States"/>
    <s v="New York City"/>
    <x v="15"/>
    <n v="10035"/>
    <x v="3"/>
    <x v="1248"/>
    <x v="0"/>
    <x v="0"/>
    <x v="1232"/>
    <n v="2003.92"/>
    <n v="5"/>
    <n v="0.2"/>
    <n v="-25.048999999999999"/>
    <x v="5"/>
  </r>
  <r>
    <n v="5920"/>
    <x v="2951"/>
    <s v="17/9/2015"/>
    <x v="832"/>
    <x v="1"/>
    <x v="724"/>
    <s v="Peter Fuller"/>
    <x v="0"/>
    <s v="United States"/>
    <s v="New York City"/>
    <x v="15"/>
    <n v="10035"/>
    <x v="3"/>
    <x v="599"/>
    <x v="2"/>
    <x v="7"/>
    <x v="599"/>
    <n v="209.97"/>
    <n v="3"/>
    <n v="0"/>
    <n v="58.791600000000003"/>
    <x v="5"/>
  </r>
  <r>
    <n v="5921"/>
    <x v="2951"/>
    <s v="17/9/2015"/>
    <x v="832"/>
    <x v="1"/>
    <x v="724"/>
    <s v="Peter Fuller"/>
    <x v="0"/>
    <s v="United States"/>
    <s v="New York City"/>
    <x v="15"/>
    <n v="10035"/>
    <x v="3"/>
    <x v="764"/>
    <x v="2"/>
    <x v="11"/>
    <x v="763"/>
    <n v="659.9"/>
    <n v="2"/>
    <n v="0"/>
    <n v="217.767"/>
    <x v="5"/>
  </r>
  <r>
    <n v="5922"/>
    <x v="2951"/>
    <s v="17/9/2015"/>
    <x v="832"/>
    <x v="1"/>
    <x v="724"/>
    <s v="Peter Fuller"/>
    <x v="0"/>
    <s v="United States"/>
    <s v="New York City"/>
    <x v="15"/>
    <n v="10035"/>
    <x v="3"/>
    <x v="417"/>
    <x v="1"/>
    <x v="10"/>
    <x v="417"/>
    <n v="110.96"/>
    <n v="2"/>
    <n v="0"/>
    <n v="53.260800000000003"/>
    <x v="5"/>
  </r>
  <r>
    <n v="5923"/>
    <x v="2951"/>
    <s v="17/9/2015"/>
    <x v="832"/>
    <x v="1"/>
    <x v="724"/>
    <s v="Peter Fuller"/>
    <x v="0"/>
    <s v="United States"/>
    <s v="New York City"/>
    <x v="15"/>
    <n v="10035"/>
    <x v="3"/>
    <x v="1049"/>
    <x v="2"/>
    <x v="7"/>
    <x v="1038"/>
    <n v="67.8"/>
    <n v="4"/>
    <n v="0"/>
    <n v="1.3560000000000001"/>
    <x v="5"/>
  </r>
  <r>
    <n v="5924"/>
    <x v="2952"/>
    <s v="26/11/2016"/>
    <x v="724"/>
    <x v="0"/>
    <x v="158"/>
    <s v="Dean Katz"/>
    <x v="1"/>
    <s v="United States"/>
    <s v="New York City"/>
    <x v="15"/>
    <n v="10011"/>
    <x v="3"/>
    <x v="971"/>
    <x v="0"/>
    <x v="3"/>
    <x v="965"/>
    <n v="313.17599999999999"/>
    <n v="2"/>
    <n v="0.4"/>
    <n v="-120.0508"/>
    <x v="1"/>
  </r>
  <r>
    <n v="5925"/>
    <x v="2953"/>
    <s v="19/11/2017"/>
    <x v="228"/>
    <x v="0"/>
    <x v="579"/>
    <s v="Richard Bierner"/>
    <x v="0"/>
    <s v="United States"/>
    <s v="Springfield"/>
    <x v="17"/>
    <n v="22153"/>
    <x v="0"/>
    <x v="1241"/>
    <x v="1"/>
    <x v="6"/>
    <x v="1224"/>
    <n v="22.96"/>
    <n v="7"/>
    <n v="0"/>
    <n v="6.6584000000000003"/>
    <x v="0"/>
  </r>
  <r>
    <n v="5926"/>
    <x v="2954"/>
    <s v="3/6/2017"/>
    <x v="475"/>
    <x v="1"/>
    <x v="241"/>
    <s v="Giulietta Dortch"/>
    <x v="1"/>
    <s v="United States"/>
    <s v="Bellingham"/>
    <x v="4"/>
    <n v="98226"/>
    <x v="1"/>
    <x v="989"/>
    <x v="2"/>
    <x v="11"/>
    <x v="982"/>
    <n v="1099.5"/>
    <n v="10"/>
    <n v="0"/>
    <n v="362.83499999999998"/>
    <x v="3"/>
  </r>
  <r>
    <n v="5927"/>
    <x v="2955"/>
    <s v="8/4/2014"/>
    <x v="1021"/>
    <x v="1"/>
    <x v="19"/>
    <s v="Ruben Ausman"/>
    <x v="1"/>
    <s v="United States"/>
    <s v="Decatur"/>
    <x v="19"/>
    <n v="35601"/>
    <x v="0"/>
    <x v="1746"/>
    <x v="0"/>
    <x v="3"/>
    <x v="1736"/>
    <n v="1215.92"/>
    <n v="8"/>
    <n v="0"/>
    <n v="316.13920000000002"/>
    <x v="1"/>
  </r>
  <r>
    <n v="5928"/>
    <x v="2956"/>
    <s v="11/10/2014"/>
    <x v="323"/>
    <x v="1"/>
    <x v="587"/>
    <s v="Dorothy Badders"/>
    <x v="1"/>
    <s v="United States"/>
    <s v="Fayetteville"/>
    <x v="36"/>
    <n v="72701"/>
    <x v="0"/>
    <x v="2"/>
    <x v="1"/>
    <x v="2"/>
    <x v="2"/>
    <n v="7.31"/>
    <n v="1"/>
    <n v="0"/>
    <n v="3.4357000000000002"/>
    <x v="1"/>
  </r>
  <r>
    <n v="5929"/>
    <x v="2956"/>
    <s v="11/10/2014"/>
    <x v="323"/>
    <x v="1"/>
    <x v="587"/>
    <s v="Dorothy Badders"/>
    <x v="1"/>
    <s v="United States"/>
    <s v="Fayetteville"/>
    <x v="36"/>
    <n v="72701"/>
    <x v="0"/>
    <x v="1348"/>
    <x v="0"/>
    <x v="5"/>
    <x v="1333"/>
    <n v="8.92"/>
    <n v="4"/>
    <n v="0"/>
    <n v="3.9247999999999998"/>
    <x v="1"/>
  </r>
  <r>
    <n v="5930"/>
    <x v="2957"/>
    <s v="7/7/2017"/>
    <x v="472"/>
    <x v="2"/>
    <x v="210"/>
    <s v="Rob Lucas"/>
    <x v="0"/>
    <s v="United States"/>
    <s v="Philadelphia"/>
    <x v="9"/>
    <n v="19120"/>
    <x v="3"/>
    <x v="672"/>
    <x v="0"/>
    <x v="0"/>
    <x v="672"/>
    <n v="87.21"/>
    <n v="3"/>
    <n v="0.5"/>
    <n v="-45.349200000000003"/>
    <x v="4"/>
  </r>
  <r>
    <n v="5931"/>
    <x v="2957"/>
    <s v="7/7/2017"/>
    <x v="472"/>
    <x v="2"/>
    <x v="210"/>
    <s v="Rob Lucas"/>
    <x v="0"/>
    <s v="United States"/>
    <s v="Philadelphia"/>
    <x v="9"/>
    <n v="19120"/>
    <x v="3"/>
    <x v="260"/>
    <x v="1"/>
    <x v="10"/>
    <x v="260"/>
    <n v="15.552"/>
    <n v="3"/>
    <n v="0.2"/>
    <n v="5.4432"/>
    <x v="4"/>
  </r>
  <r>
    <n v="5932"/>
    <x v="2957"/>
    <s v="7/7/2017"/>
    <x v="472"/>
    <x v="2"/>
    <x v="210"/>
    <s v="Rob Lucas"/>
    <x v="0"/>
    <s v="United States"/>
    <s v="Philadelphia"/>
    <x v="9"/>
    <n v="19120"/>
    <x v="3"/>
    <x v="432"/>
    <x v="2"/>
    <x v="7"/>
    <x v="432"/>
    <n v="683.98800000000006"/>
    <n v="2"/>
    <n v="0.4"/>
    <n v="-113.998"/>
    <x v="4"/>
  </r>
  <r>
    <n v="5933"/>
    <x v="2957"/>
    <s v="7/7/2017"/>
    <x v="472"/>
    <x v="2"/>
    <x v="210"/>
    <s v="Rob Lucas"/>
    <x v="0"/>
    <s v="United States"/>
    <s v="Philadelphia"/>
    <x v="9"/>
    <n v="19120"/>
    <x v="3"/>
    <x v="1427"/>
    <x v="1"/>
    <x v="4"/>
    <x v="1415"/>
    <n v="13.391999999999999"/>
    <n v="3"/>
    <n v="0.2"/>
    <n v="1.0044"/>
    <x v="4"/>
  </r>
  <r>
    <n v="5934"/>
    <x v="2957"/>
    <s v="7/7/2017"/>
    <x v="472"/>
    <x v="2"/>
    <x v="210"/>
    <s v="Rob Lucas"/>
    <x v="0"/>
    <s v="United States"/>
    <s v="Philadelphia"/>
    <x v="9"/>
    <n v="19120"/>
    <x v="3"/>
    <x v="1695"/>
    <x v="2"/>
    <x v="11"/>
    <x v="1683"/>
    <n v="16.776"/>
    <n v="3"/>
    <n v="0.2"/>
    <n v="4.8231000000000002"/>
    <x v="4"/>
  </r>
  <r>
    <n v="5935"/>
    <x v="2957"/>
    <s v="7/7/2017"/>
    <x v="472"/>
    <x v="2"/>
    <x v="210"/>
    <s v="Rob Lucas"/>
    <x v="0"/>
    <s v="United States"/>
    <s v="Philadelphia"/>
    <x v="9"/>
    <n v="19120"/>
    <x v="3"/>
    <x v="764"/>
    <x v="2"/>
    <x v="11"/>
    <x v="763"/>
    <n v="527.91999999999996"/>
    <n v="2"/>
    <n v="0.2"/>
    <n v="85.787000000000006"/>
    <x v="4"/>
  </r>
  <r>
    <n v="5936"/>
    <x v="2958"/>
    <s v="4/7/2016"/>
    <x v="1168"/>
    <x v="3"/>
    <x v="46"/>
    <s v="Rick Bensley"/>
    <x v="2"/>
    <s v="United States"/>
    <s v="Seattle"/>
    <x v="4"/>
    <n v="98103"/>
    <x v="1"/>
    <x v="534"/>
    <x v="0"/>
    <x v="5"/>
    <x v="534"/>
    <n v="25.4"/>
    <n v="5"/>
    <n v="0"/>
    <n v="8.6359999999999992"/>
    <x v="7"/>
  </r>
  <r>
    <n v="5937"/>
    <x v="2958"/>
    <s v="4/7/2016"/>
    <x v="1168"/>
    <x v="3"/>
    <x v="46"/>
    <s v="Rick Bensley"/>
    <x v="2"/>
    <s v="United States"/>
    <s v="Seattle"/>
    <x v="4"/>
    <n v="98103"/>
    <x v="1"/>
    <x v="1192"/>
    <x v="2"/>
    <x v="7"/>
    <x v="1177"/>
    <n v="177.48"/>
    <n v="3"/>
    <n v="0.2"/>
    <n v="19.9665"/>
    <x v="7"/>
  </r>
  <r>
    <n v="5938"/>
    <x v="2958"/>
    <s v="4/7/2016"/>
    <x v="1168"/>
    <x v="3"/>
    <x v="46"/>
    <s v="Rick Bensley"/>
    <x v="2"/>
    <s v="United States"/>
    <s v="Seattle"/>
    <x v="4"/>
    <n v="98103"/>
    <x v="1"/>
    <x v="993"/>
    <x v="2"/>
    <x v="7"/>
    <x v="985"/>
    <n v="71.975999999999999"/>
    <n v="3"/>
    <n v="0.2"/>
    <n v="8.9969999999999999"/>
    <x v="7"/>
  </r>
  <r>
    <n v="5939"/>
    <x v="2959"/>
    <s v="19/5/2017"/>
    <x v="1169"/>
    <x v="1"/>
    <x v="639"/>
    <s v="Jason Fortune-"/>
    <x v="0"/>
    <s v="United States"/>
    <s v="Plano"/>
    <x v="5"/>
    <n v="75023"/>
    <x v="2"/>
    <x v="1211"/>
    <x v="2"/>
    <x v="7"/>
    <x v="1196"/>
    <n v="95.992000000000004"/>
    <n v="1"/>
    <n v="0.2"/>
    <n v="9.5991999999999997"/>
    <x v="5"/>
  </r>
  <r>
    <n v="5940"/>
    <x v="2959"/>
    <s v="19/5/2017"/>
    <x v="1169"/>
    <x v="1"/>
    <x v="639"/>
    <s v="Jason Fortune-"/>
    <x v="0"/>
    <s v="United States"/>
    <s v="Plano"/>
    <x v="5"/>
    <n v="75023"/>
    <x v="2"/>
    <x v="1722"/>
    <x v="1"/>
    <x v="2"/>
    <x v="1709"/>
    <n v="13.215999999999999"/>
    <n v="4"/>
    <n v="0.2"/>
    <n v="4.2952000000000004"/>
    <x v="5"/>
  </r>
  <r>
    <n v="5941"/>
    <x v="2960"/>
    <s v="12/10/2017"/>
    <x v="518"/>
    <x v="0"/>
    <x v="355"/>
    <s v="Robert Waldorf"/>
    <x v="0"/>
    <s v="United States"/>
    <s v="Los Angeles"/>
    <x v="1"/>
    <n v="90049"/>
    <x v="1"/>
    <x v="477"/>
    <x v="2"/>
    <x v="11"/>
    <x v="478"/>
    <n v="435.84"/>
    <n v="12"/>
    <n v="0"/>
    <n v="130.75200000000001"/>
    <x v="4"/>
  </r>
  <r>
    <n v="5942"/>
    <x v="2960"/>
    <s v="12/10/2017"/>
    <x v="518"/>
    <x v="0"/>
    <x v="355"/>
    <s v="Robert Waldorf"/>
    <x v="0"/>
    <s v="United States"/>
    <s v="Los Angeles"/>
    <x v="1"/>
    <n v="90049"/>
    <x v="1"/>
    <x v="134"/>
    <x v="1"/>
    <x v="6"/>
    <x v="135"/>
    <n v="5.88"/>
    <n v="2"/>
    <n v="0"/>
    <n v="1.5875999999999999"/>
    <x v="4"/>
  </r>
  <r>
    <n v="5943"/>
    <x v="2961"/>
    <s v="6/8/2016"/>
    <x v="898"/>
    <x v="1"/>
    <x v="364"/>
    <s v="Vivek Gonzalez"/>
    <x v="0"/>
    <s v="United States"/>
    <s v="Los Angeles"/>
    <x v="1"/>
    <n v="90032"/>
    <x v="1"/>
    <x v="194"/>
    <x v="2"/>
    <x v="7"/>
    <x v="195"/>
    <n v="211.16800000000001"/>
    <n v="4"/>
    <n v="0.2"/>
    <n v="18.4772"/>
    <x v="2"/>
  </r>
  <r>
    <n v="5944"/>
    <x v="2962"/>
    <s v="25/8/2014"/>
    <x v="592"/>
    <x v="1"/>
    <x v="25"/>
    <s v="Janet Molinari"/>
    <x v="1"/>
    <s v="United States"/>
    <s v="Los Angeles"/>
    <x v="1"/>
    <n v="90036"/>
    <x v="1"/>
    <x v="1448"/>
    <x v="0"/>
    <x v="5"/>
    <x v="1435"/>
    <n v="6.28"/>
    <n v="1"/>
    <n v="0"/>
    <n v="2.6375999999999999"/>
    <x v="1"/>
  </r>
  <r>
    <n v="5945"/>
    <x v="2962"/>
    <s v="25/8/2014"/>
    <x v="592"/>
    <x v="1"/>
    <x v="25"/>
    <s v="Janet Molinari"/>
    <x v="1"/>
    <s v="United States"/>
    <s v="Los Angeles"/>
    <x v="1"/>
    <n v="90036"/>
    <x v="1"/>
    <x v="452"/>
    <x v="2"/>
    <x v="11"/>
    <x v="453"/>
    <n v="95.1"/>
    <n v="5"/>
    <n v="0"/>
    <n v="30.431999999999999"/>
    <x v="1"/>
  </r>
  <r>
    <n v="5946"/>
    <x v="2962"/>
    <s v="25/8/2014"/>
    <x v="592"/>
    <x v="1"/>
    <x v="25"/>
    <s v="Janet Molinari"/>
    <x v="1"/>
    <s v="United States"/>
    <s v="Los Angeles"/>
    <x v="1"/>
    <n v="90036"/>
    <x v="1"/>
    <x v="1347"/>
    <x v="1"/>
    <x v="10"/>
    <x v="1332"/>
    <n v="25.92"/>
    <n v="4"/>
    <n v="0"/>
    <n v="12.441599999999999"/>
    <x v="1"/>
  </r>
  <r>
    <n v="5947"/>
    <x v="2962"/>
    <s v="25/8/2014"/>
    <x v="592"/>
    <x v="1"/>
    <x v="25"/>
    <s v="Janet Molinari"/>
    <x v="1"/>
    <s v="United States"/>
    <s v="Los Angeles"/>
    <x v="1"/>
    <n v="90036"/>
    <x v="1"/>
    <x v="762"/>
    <x v="1"/>
    <x v="4"/>
    <x v="761"/>
    <n v="48.84"/>
    <n v="4"/>
    <n v="0"/>
    <n v="13.1868"/>
    <x v="1"/>
  </r>
  <r>
    <n v="5948"/>
    <x v="2963"/>
    <s v="14/9/2015"/>
    <x v="629"/>
    <x v="0"/>
    <x v="534"/>
    <s v="Brad Eason"/>
    <x v="2"/>
    <s v="United States"/>
    <s v="Des Moines"/>
    <x v="23"/>
    <n v="50315"/>
    <x v="2"/>
    <x v="1499"/>
    <x v="1"/>
    <x v="8"/>
    <x v="1487"/>
    <n v="25.9"/>
    <n v="5"/>
    <n v="0"/>
    <n v="12.691000000000001"/>
    <x v="1"/>
  </r>
  <r>
    <n v="5949"/>
    <x v="2964"/>
    <s v="5/3/2017"/>
    <x v="974"/>
    <x v="3"/>
    <x v="118"/>
    <s v="Claudia Bergmann"/>
    <x v="1"/>
    <s v="United States"/>
    <s v="Southaven"/>
    <x v="35"/>
    <n v="38671"/>
    <x v="0"/>
    <x v="761"/>
    <x v="1"/>
    <x v="12"/>
    <x v="760"/>
    <n v="42.68"/>
    <n v="4"/>
    <n v="0"/>
    <n v="19.6328"/>
    <x v="7"/>
  </r>
  <r>
    <n v="5950"/>
    <x v="2964"/>
    <s v="5/3/2017"/>
    <x v="974"/>
    <x v="3"/>
    <x v="118"/>
    <s v="Claudia Bergmann"/>
    <x v="1"/>
    <s v="United States"/>
    <s v="Southaven"/>
    <x v="35"/>
    <n v="38671"/>
    <x v="0"/>
    <x v="409"/>
    <x v="2"/>
    <x v="11"/>
    <x v="409"/>
    <n v="299.97000000000003"/>
    <n v="3"/>
    <n v="0"/>
    <n v="125.98739999999999"/>
    <x v="7"/>
  </r>
  <r>
    <n v="5951"/>
    <x v="2964"/>
    <s v="5/3/2017"/>
    <x v="974"/>
    <x v="3"/>
    <x v="118"/>
    <s v="Claudia Bergmann"/>
    <x v="1"/>
    <s v="United States"/>
    <s v="Southaven"/>
    <x v="35"/>
    <n v="38671"/>
    <x v="0"/>
    <x v="164"/>
    <x v="1"/>
    <x v="9"/>
    <x v="165"/>
    <n v="262.24"/>
    <n v="2"/>
    <n v="0"/>
    <n v="78.671999999999997"/>
    <x v="7"/>
  </r>
  <r>
    <n v="5952"/>
    <x v="2964"/>
    <s v="5/3/2017"/>
    <x v="974"/>
    <x v="3"/>
    <x v="118"/>
    <s v="Claudia Bergmann"/>
    <x v="1"/>
    <s v="United States"/>
    <s v="Southaven"/>
    <x v="35"/>
    <n v="38671"/>
    <x v="0"/>
    <x v="920"/>
    <x v="1"/>
    <x v="8"/>
    <x v="1758"/>
    <n v="234.36"/>
    <n v="6"/>
    <n v="0"/>
    <n v="112.4928"/>
    <x v="7"/>
  </r>
  <r>
    <n v="5953"/>
    <x v="2965"/>
    <s v="15/4/2017"/>
    <x v="557"/>
    <x v="1"/>
    <x v="174"/>
    <s v="Shirley Daniels"/>
    <x v="2"/>
    <s v="United States"/>
    <s v="Houston"/>
    <x v="5"/>
    <n v="77041"/>
    <x v="2"/>
    <x v="1769"/>
    <x v="1"/>
    <x v="10"/>
    <x v="1759"/>
    <n v="20.736000000000001"/>
    <n v="4"/>
    <n v="0.2"/>
    <n v="7.2576000000000001"/>
    <x v="5"/>
  </r>
  <r>
    <n v="5954"/>
    <x v="2966"/>
    <s v="30/3/2014"/>
    <x v="1075"/>
    <x v="2"/>
    <x v="737"/>
    <s v="Susan Gilcrest"/>
    <x v="1"/>
    <s v="United States"/>
    <s v="New York City"/>
    <x v="15"/>
    <n v="10009"/>
    <x v="3"/>
    <x v="1706"/>
    <x v="1"/>
    <x v="6"/>
    <x v="1695"/>
    <n v="10.5"/>
    <n v="5"/>
    <n v="0"/>
    <n v="2.94"/>
    <x v="6"/>
  </r>
  <r>
    <n v="5955"/>
    <x v="2967"/>
    <s v="11/11/2014"/>
    <x v="907"/>
    <x v="0"/>
    <x v="747"/>
    <s v="Tom Stivers"/>
    <x v="1"/>
    <s v="United States"/>
    <s v="Reading"/>
    <x v="9"/>
    <n v="19601"/>
    <x v="3"/>
    <x v="1442"/>
    <x v="0"/>
    <x v="5"/>
    <x v="1430"/>
    <n v="23.968"/>
    <n v="2"/>
    <n v="0.2"/>
    <n v="7.7896000000000001"/>
    <x v="1"/>
  </r>
  <r>
    <n v="5956"/>
    <x v="2967"/>
    <s v="11/11/2014"/>
    <x v="907"/>
    <x v="0"/>
    <x v="747"/>
    <s v="Tom Stivers"/>
    <x v="1"/>
    <s v="United States"/>
    <s v="Reading"/>
    <x v="9"/>
    <n v="19601"/>
    <x v="3"/>
    <x v="37"/>
    <x v="0"/>
    <x v="0"/>
    <x v="37"/>
    <n v="521.96"/>
    <n v="4"/>
    <n v="0.5"/>
    <n v="-250.54079999999999"/>
    <x v="1"/>
  </r>
  <r>
    <n v="5957"/>
    <x v="2968"/>
    <s v="12/3/2016"/>
    <x v="535"/>
    <x v="0"/>
    <x v="158"/>
    <s v="Dean Katz"/>
    <x v="1"/>
    <s v="United States"/>
    <s v="San Francisco"/>
    <x v="1"/>
    <n v="94109"/>
    <x v="1"/>
    <x v="273"/>
    <x v="1"/>
    <x v="4"/>
    <x v="273"/>
    <n v="676.55"/>
    <n v="5"/>
    <n v="0"/>
    <n v="6.7655000000000003"/>
    <x v="0"/>
  </r>
  <r>
    <n v="5958"/>
    <x v="2968"/>
    <s v="12/3/2016"/>
    <x v="535"/>
    <x v="0"/>
    <x v="158"/>
    <s v="Dean Katz"/>
    <x v="1"/>
    <s v="United States"/>
    <s v="San Francisco"/>
    <x v="1"/>
    <n v="94109"/>
    <x v="1"/>
    <x v="1271"/>
    <x v="1"/>
    <x v="9"/>
    <x v="1256"/>
    <n v="154.9"/>
    <n v="5"/>
    <n v="0"/>
    <n v="40.274000000000001"/>
    <x v="0"/>
  </r>
  <r>
    <n v="5959"/>
    <x v="2968"/>
    <s v="12/3/2016"/>
    <x v="535"/>
    <x v="0"/>
    <x v="158"/>
    <s v="Dean Katz"/>
    <x v="1"/>
    <s v="United States"/>
    <s v="San Francisco"/>
    <x v="1"/>
    <n v="94109"/>
    <x v="1"/>
    <x v="661"/>
    <x v="1"/>
    <x v="12"/>
    <x v="661"/>
    <n v="30.56"/>
    <n v="4"/>
    <n v="0"/>
    <n v="14.974399999999999"/>
    <x v="0"/>
  </r>
  <r>
    <n v="5960"/>
    <x v="2968"/>
    <s v="12/3/2016"/>
    <x v="535"/>
    <x v="0"/>
    <x v="158"/>
    <s v="Dean Katz"/>
    <x v="1"/>
    <s v="United States"/>
    <s v="San Francisco"/>
    <x v="1"/>
    <n v="94109"/>
    <x v="1"/>
    <x v="623"/>
    <x v="0"/>
    <x v="1"/>
    <x v="623"/>
    <n v="770.35199999999998"/>
    <n v="3"/>
    <n v="0.2"/>
    <n v="77.035200000000003"/>
    <x v="0"/>
  </r>
  <r>
    <n v="5961"/>
    <x v="2969"/>
    <s v="9/2/2017"/>
    <x v="556"/>
    <x v="0"/>
    <x v="504"/>
    <s v="Marina Lichtenstein"/>
    <x v="1"/>
    <s v="United States"/>
    <s v="Los Angeles"/>
    <x v="1"/>
    <n v="90045"/>
    <x v="1"/>
    <x v="1226"/>
    <x v="0"/>
    <x v="5"/>
    <x v="1210"/>
    <n v="21.12"/>
    <n v="4"/>
    <n v="0"/>
    <n v="6.5472000000000001"/>
    <x v="3"/>
  </r>
  <r>
    <n v="5962"/>
    <x v="2970"/>
    <s v="11/11/2014"/>
    <x v="1170"/>
    <x v="0"/>
    <x v="15"/>
    <s v="Matt Abelman"/>
    <x v="2"/>
    <s v="United States"/>
    <s v="Los Angeles"/>
    <x v="1"/>
    <n v="90004"/>
    <x v="1"/>
    <x v="516"/>
    <x v="2"/>
    <x v="7"/>
    <x v="516"/>
    <n v="575.928"/>
    <n v="9"/>
    <n v="0.2"/>
    <n v="57.592799999999997"/>
    <x v="4"/>
  </r>
  <r>
    <n v="5963"/>
    <x v="2970"/>
    <s v="11/11/2014"/>
    <x v="1170"/>
    <x v="0"/>
    <x v="15"/>
    <s v="Matt Abelman"/>
    <x v="2"/>
    <s v="United States"/>
    <s v="Los Angeles"/>
    <x v="1"/>
    <n v="90004"/>
    <x v="1"/>
    <x v="1034"/>
    <x v="1"/>
    <x v="9"/>
    <x v="1025"/>
    <n v="7.78"/>
    <n v="2"/>
    <n v="0"/>
    <n v="2.0228000000000002"/>
    <x v="4"/>
  </r>
  <r>
    <n v="5964"/>
    <x v="2970"/>
    <s v="11/11/2014"/>
    <x v="1170"/>
    <x v="0"/>
    <x v="15"/>
    <s v="Matt Abelman"/>
    <x v="2"/>
    <s v="United States"/>
    <s v="Los Angeles"/>
    <x v="1"/>
    <n v="90004"/>
    <x v="1"/>
    <x v="759"/>
    <x v="1"/>
    <x v="10"/>
    <x v="757"/>
    <n v="123.92"/>
    <n v="4"/>
    <n v="0"/>
    <n v="55.764000000000003"/>
    <x v="4"/>
  </r>
  <r>
    <n v="5965"/>
    <x v="2971"/>
    <s v="20/8/2017"/>
    <x v="1171"/>
    <x v="1"/>
    <x v="756"/>
    <s v="Lisa Ryan"/>
    <x v="1"/>
    <s v="United States"/>
    <s v="San Francisco"/>
    <x v="1"/>
    <n v="94109"/>
    <x v="1"/>
    <x v="1322"/>
    <x v="1"/>
    <x v="14"/>
    <x v="1308"/>
    <n v="17.22"/>
    <n v="3"/>
    <n v="0"/>
    <n v="5.1660000000000004"/>
    <x v="3"/>
  </r>
  <r>
    <n v="5966"/>
    <x v="2971"/>
    <s v="20/8/2017"/>
    <x v="1171"/>
    <x v="1"/>
    <x v="756"/>
    <s v="Lisa Ryan"/>
    <x v="1"/>
    <s v="United States"/>
    <s v="San Francisco"/>
    <x v="1"/>
    <n v="94109"/>
    <x v="1"/>
    <x v="117"/>
    <x v="1"/>
    <x v="4"/>
    <x v="117"/>
    <n v="226.56"/>
    <n v="6"/>
    <n v="0"/>
    <n v="63.436799999999998"/>
    <x v="3"/>
  </r>
  <r>
    <n v="5967"/>
    <x v="2971"/>
    <s v="20/8/2017"/>
    <x v="1171"/>
    <x v="1"/>
    <x v="756"/>
    <s v="Lisa Ryan"/>
    <x v="1"/>
    <s v="United States"/>
    <s v="San Francisco"/>
    <x v="1"/>
    <n v="94109"/>
    <x v="1"/>
    <x v="1517"/>
    <x v="2"/>
    <x v="7"/>
    <x v="1504"/>
    <n v="107.88"/>
    <n v="3"/>
    <n v="0.2"/>
    <n v="10.788"/>
    <x v="3"/>
  </r>
  <r>
    <n v="5968"/>
    <x v="2972"/>
    <s v="15/1/2016"/>
    <x v="1072"/>
    <x v="2"/>
    <x v="336"/>
    <s v="Bill Eplett"/>
    <x v="2"/>
    <s v="United States"/>
    <s v="New York City"/>
    <x v="15"/>
    <n v="10009"/>
    <x v="3"/>
    <x v="1522"/>
    <x v="1"/>
    <x v="10"/>
    <x v="1509"/>
    <n v="81.98"/>
    <n v="2"/>
    <n v="0"/>
    <n v="40.170200000000001"/>
    <x v="4"/>
  </r>
  <r>
    <n v="5969"/>
    <x v="2973"/>
    <s v="20/7/2014"/>
    <x v="1172"/>
    <x v="2"/>
    <x v="230"/>
    <s v="Charles Crestani"/>
    <x v="0"/>
    <s v="United States"/>
    <s v="San Diego"/>
    <x v="1"/>
    <n v="92105"/>
    <x v="1"/>
    <x v="976"/>
    <x v="1"/>
    <x v="10"/>
    <x v="970"/>
    <n v="104.85"/>
    <n v="1"/>
    <n v="0"/>
    <n v="50.328000000000003"/>
    <x v="4"/>
  </r>
  <r>
    <n v="5970"/>
    <x v="2973"/>
    <s v="20/7/2014"/>
    <x v="1172"/>
    <x v="2"/>
    <x v="230"/>
    <s v="Charles Crestani"/>
    <x v="0"/>
    <s v="United States"/>
    <s v="San Diego"/>
    <x v="1"/>
    <n v="92105"/>
    <x v="1"/>
    <x v="304"/>
    <x v="1"/>
    <x v="8"/>
    <x v="304"/>
    <n v="8.7040000000000006"/>
    <n v="2"/>
    <n v="0.2"/>
    <n v="3.1551999999999998"/>
    <x v="4"/>
  </r>
  <r>
    <n v="5971"/>
    <x v="2973"/>
    <s v="20/7/2014"/>
    <x v="1172"/>
    <x v="2"/>
    <x v="230"/>
    <s v="Charles Crestani"/>
    <x v="0"/>
    <s v="United States"/>
    <s v="San Diego"/>
    <x v="1"/>
    <n v="92105"/>
    <x v="1"/>
    <x v="388"/>
    <x v="1"/>
    <x v="10"/>
    <x v="389"/>
    <n v="19.920000000000002"/>
    <n v="4"/>
    <n v="0"/>
    <n v="9.7607999999999997"/>
    <x v="4"/>
  </r>
  <r>
    <n v="5972"/>
    <x v="2973"/>
    <s v="20/7/2014"/>
    <x v="1172"/>
    <x v="2"/>
    <x v="230"/>
    <s v="Charles Crestani"/>
    <x v="0"/>
    <s v="United States"/>
    <s v="San Diego"/>
    <x v="1"/>
    <n v="92105"/>
    <x v="1"/>
    <x v="613"/>
    <x v="0"/>
    <x v="5"/>
    <x v="613"/>
    <n v="43.02"/>
    <n v="3"/>
    <n v="0"/>
    <n v="15.4872"/>
    <x v="4"/>
  </r>
  <r>
    <n v="5973"/>
    <x v="2974"/>
    <s v="6/2/2017"/>
    <x v="1173"/>
    <x v="1"/>
    <x v="420"/>
    <s v="Bryan Davis"/>
    <x v="0"/>
    <s v="United States"/>
    <s v="New York City"/>
    <x v="15"/>
    <n v="10024"/>
    <x v="3"/>
    <x v="789"/>
    <x v="0"/>
    <x v="0"/>
    <x v="787"/>
    <n v="240.78399999999999"/>
    <n v="1"/>
    <n v="0.2"/>
    <n v="30.097999999999999"/>
    <x v="3"/>
  </r>
  <r>
    <n v="5974"/>
    <x v="2975"/>
    <s v="25/12/2015"/>
    <x v="693"/>
    <x v="1"/>
    <x v="82"/>
    <s v="Jim Kriz"/>
    <x v="2"/>
    <s v="United States"/>
    <s v="New York City"/>
    <x v="15"/>
    <n v="10011"/>
    <x v="3"/>
    <x v="1470"/>
    <x v="1"/>
    <x v="9"/>
    <x v="1457"/>
    <n v="414.96"/>
    <n v="2"/>
    <n v="0"/>
    <n v="124.488"/>
    <x v="1"/>
  </r>
  <r>
    <n v="5975"/>
    <x v="2976"/>
    <s v="8/10/2016"/>
    <x v="930"/>
    <x v="1"/>
    <x v="140"/>
    <s v="Doug Bickford"/>
    <x v="0"/>
    <s v="United States"/>
    <s v="Charlotte"/>
    <x v="3"/>
    <n v="28205"/>
    <x v="0"/>
    <x v="887"/>
    <x v="1"/>
    <x v="4"/>
    <x v="880"/>
    <n v="387.72"/>
    <n v="5"/>
    <n v="0.2"/>
    <n v="-67.850999999999999"/>
    <x v="3"/>
  </r>
  <r>
    <n v="5976"/>
    <x v="2977"/>
    <s v="13/7/2017"/>
    <x v="1089"/>
    <x v="1"/>
    <x v="645"/>
    <s v="Rick Reed"/>
    <x v="1"/>
    <s v="United States"/>
    <s v="Overland Park"/>
    <x v="41"/>
    <n v="66212"/>
    <x v="2"/>
    <x v="734"/>
    <x v="1"/>
    <x v="4"/>
    <x v="733"/>
    <n v="360.38"/>
    <n v="2"/>
    <n v="0"/>
    <n v="93.698800000000006"/>
    <x v="1"/>
  </r>
  <r>
    <n v="5977"/>
    <x v="2977"/>
    <s v="13/7/2017"/>
    <x v="1089"/>
    <x v="1"/>
    <x v="645"/>
    <s v="Rick Reed"/>
    <x v="1"/>
    <s v="United States"/>
    <s v="Overland Park"/>
    <x v="41"/>
    <n v="66212"/>
    <x v="2"/>
    <x v="987"/>
    <x v="1"/>
    <x v="10"/>
    <x v="980"/>
    <n v="13.56"/>
    <n v="2"/>
    <n v="0"/>
    <n v="6.2375999999999996"/>
    <x v="1"/>
  </r>
  <r>
    <n v="5978"/>
    <x v="2978"/>
    <s v="24/4/2017"/>
    <x v="77"/>
    <x v="2"/>
    <x v="603"/>
    <s v="Susan Vittorini"/>
    <x v="0"/>
    <s v="United States"/>
    <s v="Mesa"/>
    <x v="16"/>
    <n v="85204"/>
    <x v="1"/>
    <x v="302"/>
    <x v="2"/>
    <x v="7"/>
    <x v="302"/>
    <n v="552"/>
    <n v="10"/>
    <n v="0.2"/>
    <n v="34.5"/>
    <x v="6"/>
  </r>
  <r>
    <n v="5979"/>
    <x v="2979"/>
    <s v="7/9/2014"/>
    <x v="178"/>
    <x v="1"/>
    <x v="46"/>
    <s v="Rick Bensley"/>
    <x v="2"/>
    <s v="United States"/>
    <s v="Tulsa"/>
    <x v="26"/>
    <n v="74133"/>
    <x v="2"/>
    <x v="977"/>
    <x v="0"/>
    <x v="3"/>
    <x v="832"/>
    <n v="429.9"/>
    <n v="5"/>
    <n v="0"/>
    <n v="111.774"/>
    <x v="5"/>
  </r>
  <r>
    <n v="5980"/>
    <x v="2979"/>
    <s v="7/9/2014"/>
    <x v="178"/>
    <x v="1"/>
    <x v="46"/>
    <s v="Rick Bensley"/>
    <x v="2"/>
    <s v="United States"/>
    <s v="Tulsa"/>
    <x v="26"/>
    <n v="74133"/>
    <x v="2"/>
    <x v="27"/>
    <x v="1"/>
    <x v="8"/>
    <x v="27"/>
    <n v="32.06"/>
    <n v="2"/>
    <n v="0"/>
    <n v="15.3888"/>
    <x v="5"/>
  </r>
  <r>
    <n v="5981"/>
    <x v="2979"/>
    <s v="7/9/2014"/>
    <x v="178"/>
    <x v="1"/>
    <x v="46"/>
    <s v="Rick Bensley"/>
    <x v="2"/>
    <s v="United States"/>
    <s v="Tulsa"/>
    <x v="26"/>
    <n v="74133"/>
    <x v="2"/>
    <x v="167"/>
    <x v="0"/>
    <x v="1"/>
    <x v="168"/>
    <n v="161.96"/>
    <n v="2"/>
    <n v="0"/>
    <n v="45.348799999999997"/>
    <x v="5"/>
  </r>
  <r>
    <n v="5982"/>
    <x v="2979"/>
    <s v="7/9/2014"/>
    <x v="178"/>
    <x v="1"/>
    <x v="46"/>
    <s v="Rick Bensley"/>
    <x v="2"/>
    <s v="United States"/>
    <s v="Tulsa"/>
    <x v="26"/>
    <n v="74133"/>
    <x v="2"/>
    <x v="337"/>
    <x v="1"/>
    <x v="4"/>
    <x v="337"/>
    <n v="19.86"/>
    <n v="2"/>
    <n v="0"/>
    <n v="5.7594000000000003"/>
    <x v="5"/>
  </r>
  <r>
    <n v="5983"/>
    <x v="2980"/>
    <s v="21/11/2016"/>
    <x v="940"/>
    <x v="1"/>
    <x v="160"/>
    <s v="Mike Vittorini"/>
    <x v="0"/>
    <s v="United States"/>
    <s v="New York City"/>
    <x v="15"/>
    <n v="10035"/>
    <x v="3"/>
    <x v="1641"/>
    <x v="1"/>
    <x v="10"/>
    <x v="1631"/>
    <n v="12.96"/>
    <n v="2"/>
    <n v="0"/>
    <n v="6.3503999999999996"/>
    <x v="2"/>
  </r>
  <r>
    <n v="5984"/>
    <x v="2981"/>
    <s v="16/9/2017"/>
    <x v="934"/>
    <x v="0"/>
    <x v="699"/>
    <s v="Evan Henry"/>
    <x v="0"/>
    <s v="United States"/>
    <s v="Philadelphia"/>
    <x v="9"/>
    <n v="19143"/>
    <x v="3"/>
    <x v="630"/>
    <x v="1"/>
    <x v="10"/>
    <x v="630"/>
    <n v="20.544"/>
    <n v="6"/>
    <n v="0.2"/>
    <n v="6.42"/>
    <x v="4"/>
  </r>
  <r>
    <n v="5985"/>
    <x v="2982"/>
    <s v="19/7/2016"/>
    <x v="1174"/>
    <x v="1"/>
    <x v="559"/>
    <s v="Joy Smith"/>
    <x v="0"/>
    <s v="United States"/>
    <s v="Hattiesburg"/>
    <x v="35"/>
    <n v="39401"/>
    <x v="0"/>
    <x v="1435"/>
    <x v="0"/>
    <x v="5"/>
    <x v="1423"/>
    <n v="185.58"/>
    <n v="6"/>
    <n v="0"/>
    <n v="76.087800000000001"/>
    <x v="5"/>
  </r>
  <r>
    <n v="5986"/>
    <x v="2982"/>
    <s v="19/7/2016"/>
    <x v="1174"/>
    <x v="1"/>
    <x v="559"/>
    <s v="Joy Smith"/>
    <x v="0"/>
    <s v="United States"/>
    <s v="Hattiesburg"/>
    <x v="35"/>
    <n v="39401"/>
    <x v="0"/>
    <x v="1561"/>
    <x v="1"/>
    <x v="8"/>
    <x v="1551"/>
    <n v="77.56"/>
    <n v="2"/>
    <n v="0"/>
    <n v="35.677599999999998"/>
    <x v="5"/>
  </r>
  <r>
    <n v="5987"/>
    <x v="2982"/>
    <s v="19/7/2016"/>
    <x v="1174"/>
    <x v="1"/>
    <x v="559"/>
    <s v="Joy Smith"/>
    <x v="0"/>
    <s v="United States"/>
    <s v="Hattiesburg"/>
    <x v="35"/>
    <n v="39401"/>
    <x v="0"/>
    <x v="210"/>
    <x v="1"/>
    <x v="4"/>
    <x v="211"/>
    <n v="87.92"/>
    <n v="4"/>
    <n v="0"/>
    <n v="0.87919999999999998"/>
    <x v="5"/>
  </r>
  <r>
    <n v="5988"/>
    <x v="2982"/>
    <s v="19/7/2016"/>
    <x v="1174"/>
    <x v="1"/>
    <x v="559"/>
    <s v="Joy Smith"/>
    <x v="0"/>
    <s v="United States"/>
    <s v="Hattiesburg"/>
    <x v="35"/>
    <n v="39401"/>
    <x v="0"/>
    <x v="1522"/>
    <x v="1"/>
    <x v="10"/>
    <x v="1509"/>
    <n v="245.94"/>
    <n v="6"/>
    <n v="0"/>
    <n v="120.5106"/>
    <x v="5"/>
  </r>
  <r>
    <n v="5989"/>
    <x v="2982"/>
    <s v="19/7/2016"/>
    <x v="1174"/>
    <x v="1"/>
    <x v="559"/>
    <s v="Joy Smith"/>
    <x v="0"/>
    <s v="United States"/>
    <s v="Hattiesburg"/>
    <x v="35"/>
    <n v="39401"/>
    <x v="0"/>
    <x v="480"/>
    <x v="1"/>
    <x v="8"/>
    <x v="481"/>
    <n v="8.6"/>
    <n v="1"/>
    <n v="0"/>
    <n v="4.0419999999999998"/>
    <x v="5"/>
  </r>
  <r>
    <n v="5990"/>
    <x v="2982"/>
    <s v="19/7/2016"/>
    <x v="1174"/>
    <x v="1"/>
    <x v="559"/>
    <s v="Joy Smith"/>
    <x v="0"/>
    <s v="United States"/>
    <s v="Hattiesburg"/>
    <x v="35"/>
    <n v="39401"/>
    <x v="0"/>
    <x v="1659"/>
    <x v="0"/>
    <x v="0"/>
    <x v="1647"/>
    <n v="504.9"/>
    <n v="5"/>
    <n v="0"/>
    <n v="126.22499999999999"/>
    <x v="5"/>
  </r>
  <r>
    <n v="5991"/>
    <x v="2983"/>
    <s v="15/9/2017"/>
    <x v="814"/>
    <x v="1"/>
    <x v="301"/>
    <s v="Erica Smith"/>
    <x v="0"/>
    <s v="United States"/>
    <s v="Los Angeles"/>
    <x v="1"/>
    <n v="90049"/>
    <x v="1"/>
    <x v="1178"/>
    <x v="1"/>
    <x v="8"/>
    <x v="1164"/>
    <n v="2357.4879999999998"/>
    <n v="7"/>
    <n v="0.2"/>
    <n v="884.05799999999999"/>
    <x v="5"/>
  </r>
  <r>
    <n v="5992"/>
    <x v="2983"/>
    <s v="15/9/2017"/>
    <x v="814"/>
    <x v="1"/>
    <x v="301"/>
    <s v="Erica Smith"/>
    <x v="0"/>
    <s v="United States"/>
    <s v="Los Angeles"/>
    <x v="1"/>
    <n v="90049"/>
    <x v="1"/>
    <x v="194"/>
    <x v="2"/>
    <x v="7"/>
    <x v="195"/>
    <n v="369.54399999999998"/>
    <n v="7"/>
    <n v="0.2"/>
    <n v="32.335099999999997"/>
    <x v="5"/>
  </r>
  <r>
    <n v="5993"/>
    <x v="2983"/>
    <s v="15/9/2017"/>
    <x v="814"/>
    <x v="1"/>
    <x v="301"/>
    <s v="Erica Smith"/>
    <x v="0"/>
    <s v="United States"/>
    <s v="Los Angeles"/>
    <x v="1"/>
    <n v="90049"/>
    <x v="1"/>
    <x v="389"/>
    <x v="0"/>
    <x v="1"/>
    <x v="390"/>
    <n v="184.75200000000001"/>
    <n v="3"/>
    <n v="0.2"/>
    <n v="-20.784600000000001"/>
    <x v="5"/>
  </r>
  <r>
    <n v="5994"/>
    <x v="2984"/>
    <s v="11/12/2016"/>
    <x v="440"/>
    <x v="3"/>
    <x v="374"/>
    <s v="Noel Staavos"/>
    <x v="1"/>
    <s v="United States"/>
    <s v="Columbus"/>
    <x v="24"/>
    <n v="43229"/>
    <x v="3"/>
    <x v="720"/>
    <x v="1"/>
    <x v="4"/>
    <x v="719"/>
    <n v="64.959999999999994"/>
    <n v="5"/>
    <n v="0.2"/>
    <n v="-4.0599999999999996"/>
    <x v="7"/>
  </r>
  <r>
    <n v="5995"/>
    <x v="2984"/>
    <s v="11/12/2016"/>
    <x v="440"/>
    <x v="3"/>
    <x v="374"/>
    <s v="Noel Staavos"/>
    <x v="1"/>
    <s v="United States"/>
    <s v="Columbus"/>
    <x v="24"/>
    <n v="43229"/>
    <x v="3"/>
    <x v="1566"/>
    <x v="1"/>
    <x v="14"/>
    <x v="1557"/>
    <n v="13.52"/>
    <n v="2"/>
    <n v="0.2"/>
    <n v="1.69"/>
    <x v="7"/>
  </r>
  <r>
    <n v="5996"/>
    <x v="2984"/>
    <s v="11/12/2016"/>
    <x v="440"/>
    <x v="3"/>
    <x v="374"/>
    <s v="Noel Staavos"/>
    <x v="1"/>
    <s v="United States"/>
    <s v="Columbus"/>
    <x v="24"/>
    <n v="43229"/>
    <x v="3"/>
    <x v="1585"/>
    <x v="0"/>
    <x v="1"/>
    <x v="1576"/>
    <n v="458.43"/>
    <n v="5"/>
    <n v="0.3"/>
    <n v="-137.529"/>
    <x v="7"/>
  </r>
  <r>
    <n v="5997"/>
    <x v="2984"/>
    <s v="11/12/2016"/>
    <x v="440"/>
    <x v="3"/>
    <x v="374"/>
    <s v="Noel Staavos"/>
    <x v="1"/>
    <s v="United States"/>
    <s v="Columbus"/>
    <x v="24"/>
    <n v="43229"/>
    <x v="3"/>
    <x v="643"/>
    <x v="1"/>
    <x v="9"/>
    <x v="850"/>
    <n v="387.13600000000002"/>
    <n v="4"/>
    <n v="0.2"/>
    <n v="24.196000000000002"/>
    <x v="7"/>
  </r>
  <r>
    <n v="5998"/>
    <x v="2984"/>
    <s v="11/12/2016"/>
    <x v="440"/>
    <x v="3"/>
    <x v="374"/>
    <s v="Noel Staavos"/>
    <x v="1"/>
    <s v="United States"/>
    <s v="Columbus"/>
    <x v="24"/>
    <n v="43229"/>
    <x v="3"/>
    <x v="962"/>
    <x v="0"/>
    <x v="3"/>
    <x v="955"/>
    <n v="328.59"/>
    <n v="3"/>
    <n v="0.4"/>
    <n v="-147.8655"/>
    <x v="7"/>
  </r>
  <r>
    <n v="5999"/>
    <x v="2985"/>
    <s v="10/12/2014"/>
    <x v="467"/>
    <x v="1"/>
    <x v="64"/>
    <s v="Sally Hughsby"/>
    <x v="1"/>
    <s v="United States"/>
    <s v="Caldwell"/>
    <x v="45"/>
    <n v="83605"/>
    <x v="1"/>
    <x v="901"/>
    <x v="0"/>
    <x v="1"/>
    <x v="893"/>
    <n v="338.35199999999998"/>
    <n v="3"/>
    <n v="0.2"/>
    <n v="4.2294"/>
    <x v="1"/>
  </r>
  <r>
    <n v="6000"/>
    <x v="2985"/>
    <s v="10/12/2014"/>
    <x v="467"/>
    <x v="1"/>
    <x v="64"/>
    <s v="Sally Hughsby"/>
    <x v="1"/>
    <s v="United States"/>
    <s v="Caldwell"/>
    <x v="45"/>
    <n v="83605"/>
    <x v="1"/>
    <x v="712"/>
    <x v="1"/>
    <x v="10"/>
    <x v="711"/>
    <n v="25.92"/>
    <n v="4"/>
    <n v="0"/>
    <n v="12.441599999999999"/>
    <x v="1"/>
  </r>
  <r>
    <n v="6001"/>
    <x v="2985"/>
    <s v="10/12/2014"/>
    <x v="467"/>
    <x v="1"/>
    <x v="64"/>
    <s v="Sally Hughsby"/>
    <x v="1"/>
    <s v="United States"/>
    <s v="Caldwell"/>
    <x v="45"/>
    <n v="83605"/>
    <x v="1"/>
    <x v="393"/>
    <x v="1"/>
    <x v="10"/>
    <x v="394"/>
    <n v="91.36"/>
    <n v="4"/>
    <n v="0"/>
    <n v="42.025599999999997"/>
    <x v="1"/>
  </r>
  <r>
    <n v="6002"/>
    <x v="2986"/>
    <s v="13/12/2014"/>
    <x v="709"/>
    <x v="1"/>
    <x v="575"/>
    <s v="Randy Ferguson"/>
    <x v="1"/>
    <s v="United States"/>
    <s v="Phoenix"/>
    <x v="16"/>
    <n v="85023"/>
    <x v="1"/>
    <x v="1142"/>
    <x v="0"/>
    <x v="5"/>
    <x v="1130"/>
    <n v="87.96"/>
    <n v="3"/>
    <n v="0.2"/>
    <n v="7.6965000000000003"/>
    <x v="1"/>
  </r>
  <r>
    <n v="6003"/>
    <x v="2986"/>
    <s v="13/12/2014"/>
    <x v="709"/>
    <x v="1"/>
    <x v="575"/>
    <s v="Randy Ferguson"/>
    <x v="1"/>
    <s v="United States"/>
    <s v="Phoenix"/>
    <x v="16"/>
    <n v="85023"/>
    <x v="1"/>
    <x v="530"/>
    <x v="1"/>
    <x v="8"/>
    <x v="530"/>
    <n v="5.2140000000000004"/>
    <n v="2"/>
    <n v="0.7"/>
    <n v="-4.1711999999999998"/>
    <x v="1"/>
  </r>
  <r>
    <n v="6004"/>
    <x v="2987"/>
    <s v="21/9/2017"/>
    <x v="474"/>
    <x v="1"/>
    <x v="297"/>
    <s v="Dan Lawera"/>
    <x v="0"/>
    <s v="United States"/>
    <s v="Miami"/>
    <x v="2"/>
    <n v="33142"/>
    <x v="0"/>
    <x v="102"/>
    <x v="1"/>
    <x v="8"/>
    <x v="102"/>
    <n v="12.294"/>
    <n v="1"/>
    <n v="0.7"/>
    <n v="-8.6058000000000003"/>
    <x v="5"/>
  </r>
  <r>
    <n v="6005"/>
    <x v="2988"/>
    <s v="7/9/2017"/>
    <x v="218"/>
    <x v="1"/>
    <x v="369"/>
    <s v="Allen Goldenen"/>
    <x v="0"/>
    <s v="United States"/>
    <s v="Los Angeles"/>
    <x v="1"/>
    <n v="90004"/>
    <x v="1"/>
    <x v="627"/>
    <x v="0"/>
    <x v="5"/>
    <x v="627"/>
    <n v="19.760000000000002"/>
    <n v="4"/>
    <n v="0"/>
    <n v="8.2992000000000008"/>
    <x v="1"/>
  </r>
  <r>
    <n v="6006"/>
    <x v="2989"/>
    <s v="2/11/2015"/>
    <x v="545"/>
    <x v="1"/>
    <x v="573"/>
    <s v="Scot Wooten"/>
    <x v="0"/>
    <s v="United States"/>
    <s v="Troy"/>
    <x v="15"/>
    <n v="12180"/>
    <x v="3"/>
    <x v="1534"/>
    <x v="0"/>
    <x v="1"/>
    <x v="1522"/>
    <n v="109.764"/>
    <n v="2"/>
    <n v="0.1"/>
    <n v="8.5372000000000003"/>
    <x v="3"/>
  </r>
  <r>
    <n v="6007"/>
    <x v="2990"/>
    <s v="11/12/2017"/>
    <x v="867"/>
    <x v="1"/>
    <x v="471"/>
    <s v="Katherine Nockton"/>
    <x v="1"/>
    <s v="United States"/>
    <s v="New Bedford"/>
    <x v="31"/>
    <n v="2740"/>
    <x v="3"/>
    <x v="1300"/>
    <x v="2"/>
    <x v="7"/>
    <x v="1285"/>
    <n v="128.85"/>
    <n v="3"/>
    <n v="0"/>
    <n v="3.8654999999999999"/>
    <x v="2"/>
  </r>
  <r>
    <n v="6008"/>
    <x v="2991"/>
    <s v="1/4/2017"/>
    <x v="1026"/>
    <x v="2"/>
    <x v="334"/>
    <s v="George Bell"/>
    <x v="1"/>
    <s v="United States"/>
    <s v="Florence"/>
    <x v="20"/>
    <n v="29501"/>
    <x v="0"/>
    <x v="101"/>
    <x v="0"/>
    <x v="5"/>
    <x v="101"/>
    <n v="127.95"/>
    <n v="3"/>
    <n v="0"/>
    <n v="21.7515"/>
    <x v="4"/>
  </r>
  <r>
    <n v="6009"/>
    <x v="2992"/>
    <s v="30/12/2015"/>
    <x v="749"/>
    <x v="1"/>
    <x v="52"/>
    <s v="Clay Ludtke"/>
    <x v="0"/>
    <s v="United States"/>
    <s v="Los Angeles"/>
    <x v="1"/>
    <n v="90049"/>
    <x v="1"/>
    <x v="1138"/>
    <x v="1"/>
    <x v="10"/>
    <x v="1126"/>
    <n v="68.52"/>
    <n v="3"/>
    <n v="0"/>
    <n v="31.519200000000001"/>
    <x v="1"/>
  </r>
  <r>
    <n v="6010"/>
    <x v="2992"/>
    <s v="30/12/2015"/>
    <x v="749"/>
    <x v="1"/>
    <x v="52"/>
    <s v="Clay Ludtke"/>
    <x v="0"/>
    <s v="United States"/>
    <s v="Los Angeles"/>
    <x v="1"/>
    <n v="90049"/>
    <x v="1"/>
    <x v="352"/>
    <x v="1"/>
    <x v="4"/>
    <x v="352"/>
    <n v="74.94"/>
    <n v="3"/>
    <n v="0"/>
    <n v="14.2386"/>
    <x v="1"/>
  </r>
  <r>
    <n v="6011"/>
    <x v="2992"/>
    <s v="30/12/2015"/>
    <x v="749"/>
    <x v="1"/>
    <x v="52"/>
    <s v="Clay Ludtke"/>
    <x v="0"/>
    <s v="United States"/>
    <s v="Los Angeles"/>
    <x v="1"/>
    <n v="90049"/>
    <x v="1"/>
    <x v="668"/>
    <x v="2"/>
    <x v="15"/>
    <x v="668"/>
    <n v="2548.56"/>
    <n v="6"/>
    <n v="0.2"/>
    <n v="286.71300000000002"/>
    <x v="1"/>
  </r>
  <r>
    <n v="6012"/>
    <x v="2992"/>
    <s v="30/12/2015"/>
    <x v="749"/>
    <x v="1"/>
    <x v="52"/>
    <s v="Clay Ludtke"/>
    <x v="0"/>
    <s v="United States"/>
    <s v="Los Angeles"/>
    <x v="1"/>
    <n v="90049"/>
    <x v="1"/>
    <x v="231"/>
    <x v="1"/>
    <x v="12"/>
    <x v="232"/>
    <n v="271.44"/>
    <n v="3"/>
    <n v="0"/>
    <n v="122.148"/>
    <x v="1"/>
  </r>
  <r>
    <n v="6013"/>
    <x v="2992"/>
    <s v="30/12/2015"/>
    <x v="749"/>
    <x v="1"/>
    <x v="52"/>
    <s v="Clay Ludtke"/>
    <x v="0"/>
    <s v="United States"/>
    <s v="Los Angeles"/>
    <x v="1"/>
    <n v="90049"/>
    <x v="1"/>
    <x v="1191"/>
    <x v="2"/>
    <x v="7"/>
    <x v="1176"/>
    <n v="287.88"/>
    <n v="3"/>
    <n v="0.2"/>
    <n v="35.984999999999999"/>
    <x v="1"/>
  </r>
  <r>
    <n v="6014"/>
    <x v="2993"/>
    <s v="10/3/2016"/>
    <x v="366"/>
    <x v="2"/>
    <x v="580"/>
    <s v="Karen Ferguson"/>
    <x v="2"/>
    <s v="United States"/>
    <s v="Los Angeles"/>
    <x v="1"/>
    <n v="90008"/>
    <x v="1"/>
    <x v="1102"/>
    <x v="1"/>
    <x v="10"/>
    <x v="1091"/>
    <n v="14.9"/>
    <n v="5"/>
    <n v="0"/>
    <n v="7.1520000000000001"/>
    <x v="6"/>
  </r>
  <r>
    <n v="6015"/>
    <x v="2993"/>
    <s v="10/3/2016"/>
    <x v="366"/>
    <x v="2"/>
    <x v="580"/>
    <s v="Karen Ferguson"/>
    <x v="2"/>
    <s v="United States"/>
    <s v="Los Angeles"/>
    <x v="1"/>
    <n v="90008"/>
    <x v="1"/>
    <x v="1148"/>
    <x v="2"/>
    <x v="7"/>
    <x v="1136"/>
    <n v="4158.9120000000003"/>
    <n v="8"/>
    <n v="0.2"/>
    <n v="363.90480000000002"/>
    <x v="6"/>
  </r>
  <r>
    <n v="6016"/>
    <x v="2994"/>
    <s v="6/4/2014"/>
    <x v="1021"/>
    <x v="1"/>
    <x v="672"/>
    <s v="Andy Yotov"/>
    <x v="1"/>
    <s v="United States"/>
    <s v="Los Angeles"/>
    <x v="1"/>
    <n v="90049"/>
    <x v="1"/>
    <x v="1762"/>
    <x v="0"/>
    <x v="5"/>
    <x v="1751"/>
    <n v="91.96"/>
    <n v="2"/>
    <n v="0"/>
    <n v="15.6332"/>
    <x v="5"/>
  </r>
  <r>
    <n v="6017"/>
    <x v="2994"/>
    <s v="6/4/2014"/>
    <x v="1021"/>
    <x v="1"/>
    <x v="672"/>
    <s v="Andy Yotov"/>
    <x v="1"/>
    <s v="United States"/>
    <s v="Los Angeles"/>
    <x v="1"/>
    <n v="90049"/>
    <x v="1"/>
    <x v="283"/>
    <x v="0"/>
    <x v="5"/>
    <x v="283"/>
    <n v="33.11"/>
    <n v="7"/>
    <n v="0"/>
    <n v="12.9129"/>
    <x v="5"/>
  </r>
  <r>
    <n v="6018"/>
    <x v="2994"/>
    <s v="6/4/2014"/>
    <x v="1021"/>
    <x v="1"/>
    <x v="672"/>
    <s v="Andy Yotov"/>
    <x v="1"/>
    <s v="United States"/>
    <s v="Los Angeles"/>
    <x v="1"/>
    <n v="90049"/>
    <x v="1"/>
    <x v="1165"/>
    <x v="1"/>
    <x v="10"/>
    <x v="1152"/>
    <n v="19.440000000000001"/>
    <n v="3"/>
    <n v="0"/>
    <n v="9.3312000000000008"/>
    <x v="5"/>
  </r>
  <r>
    <n v="6019"/>
    <x v="2994"/>
    <s v="6/4/2014"/>
    <x v="1021"/>
    <x v="1"/>
    <x v="672"/>
    <s v="Andy Yotov"/>
    <x v="1"/>
    <s v="United States"/>
    <s v="Los Angeles"/>
    <x v="1"/>
    <n v="90049"/>
    <x v="1"/>
    <x v="1486"/>
    <x v="1"/>
    <x v="10"/>
    <x v="1473"/>
    <n v="55.48"/>
    <n v="1"/>
    <n v="0"/>
    <n v="26.630400000000002"/>
    <x v="5"/>
  </r>
  <r>
    <n v="6020"/>
    <x v="2995"/>
    <s v="5/10/2014"/>
    <x v="197"/>
    <x v="0"/>
    <x v="631"/>
    <s v="Brian Derr"/>
    <x v="0"/>
    <s v="United States"/>
    <s v="Columbus"/>
    <x v="24"/>
    <n v="43229"/>
    <x v="3"/>
    <x v="9"/>
    <x v="1"/>
    <x v="9"/>
    <x v="9"/>
    <n v="91.92"/>
    <n v="5"/>
    <n v="0.2"/>
    <n v="11.49"/>
    <x v="3"/>
  </r>
  <r>
    <n v="6021"/>
    <x v="2996"/>
    <s v="13/8/2016"/>
    <x v="898"/>
    <x v="3"/>
    <x v="643"/>
    <s v="Hunter Glantz"/>
    <x v="0"/>
    <s v="United States"/>
    <s v="Kenner"/>
    <x v="28"/>
    <n v="70065"/>
    <x v="0"/>
    <x v="1295"/>
    <x v="1"/>
    <x v="9"/>
    <x v="360"/>
    <n v="17.34"/>
    <n v="2"/>
    <n v="0"/>
    <n v="4.6818"/>
    <x v="7"/>
  </r>
  <r>
    <n v="6022"/>
    <x v="2996"/>
    <s v="13/8/2016"/>
    <x v="898"/>
    <x v="3"/>
    <x v="643"/>
    <s v="Hunter Glantz"/>
    <x v="0"/>
    <s v="United States"/>
    <s v="Kenner"/>
    <x v="28"/>
    <n v="70065"/>
    <x v="0"/>
    <x v="357"/>
    <x v="2"/>
    <x v="11"/>
    <x v="357"/>
    <n v="71.98"/>
    <n v="2"/>
    <n v="0"/>
    <n v="15.1158"/>
    <x v="7"/>
  </r>
  <r>
    <n v="6023"/>
    <x v="2997"/>
    <s v="17/11/2014"/>
    <x v="683"/>
    <x v="1"/>
    <x v="90"/>
    <s v="Cassandra Brandow"/>
    <x v="0"/>
    <s v="United States"/>
    <s v="Cedar Hill"/>
    <x v="5"/>
    <n v="75104"/>
    <x v="2"/>
    <x v="111"/>
    <x v="1"/>
    <x v="12"/>
    <x v="111"/>
    <n v="7.08"/>
    <n v="3"/>
    <n v="0.2"/>
    <n v="2.4780000000000002"/>
    <x v="1"/>
  </r>
  <r>
    <n v="6024"/>
    <x v="2998"/>
    <s v="24/4/2017"/>
    <x v="433"/>
    <x v="2"/>
    <x v="322"/>
    <s v="Linda Southworth"/>
    <x v="1"/>
    <s v="United States"/>
    <s v="Providence"/>
    <x v="34"/>
    <n v="2908"/>
    <x v="3"/>
    <x v="1067"/>
    <x v="2"/>
    <x v="11"/>
    <x v="1056"/>
    <n v="69.98"/>
    <n v="2"/>
    <n v="0"/>
    <n v="4.8986000000000001"/>
    <x v="0"/>
  </r>
  <r>
    <n v="6025"/>
    <x v="2999"/>
    <s v="24/8/2017"/>
    <x v="1035"/>
    <x v="0"/>
    <x v="661"/>
    <s v="Darrin Martin"/>
    <x v="0"/>
    <s v="United States"/>
    <s v="Lancaster"/>
    <x v="24"/>
    <n v="43130"/>
    <x v="3"/>
    <x v="1725"/>
    <x v="1"/>
    <x v="9"/>
    <x v="1712"/>
    <n v="646.27200000000005"/>
    <n v="8"/>
    <n v="0.2"/>
    <n v="64.627200000000002"/>
    <x v="4"/>
  </r>
  <r>
    <n v="6026"/>
    <x v="2999"/>
    <s v="24/8/2017"/>
    <x v="1035"/>
    <x v="0"/>
    <x v="661"/>
    <s v="Darrin Martin"/>
    <x v="0"/>
    <s v="United States"/>
    <s v="Lancaster"/>
    <x v="24"/>
    <n v="43130"/>
    <x v="3"/>
    <x v="727"/>
    <x v="1"/>
    <x v="10"/>
    <x v="1552"/>
    <n v="10.368"/>
    <n v="2"/>
    <n v="0.2"/>
    <n v="3.7584"/>
    <x v="4"/>
  </r>
  <r>
    <n v="6027"/>
    <x v="3000"/>
    <s v="23/2/2017"/>
    <x v="965"/>
    <x v="1"/>
    <x v="556"/>
    <s v="Ann Chong"/>
    <x v="1"/>
    <s v="United States"/>
    <s v="Seattle"/>
    <x v="4"/>
    <n v="98115"/>
    <x v="1"/>
    <x v="1471"/>
    <x v="1"/>
    <x v="13"/>
    <x v="1458"/>
    <n v="8.4"/>
    <n v="5"/>
    <n v="0"/>
    <n v="0.33600000000000002"/>
    <x v="2"/>
  </r>
  <r>
    <n v="6028"/>
    <x v="3000"/>
    <s v="23/2/2017"/>
    <x v="965"/>
    <x v="1"/>
    <x v="556"/>
    <s v="Ann Chong"/>
    <x v="1"/>
    <s v="United States"/>
    <s v="Seattle"/>
    <x v="4"/>
    <n v="98115"/>
    <x v="1"/>
    <x v="831"/>
    <x v="2"/>
    <x v="7"/>
    <x v="826"/>
    <n v="71.959999999999994"/>
    <n v="5"/>
    <n v="0.2"/>
    <n v="25.186"/>
    <x v="2"/>
  </r>
  <r>
    <n v="6029"/>
    <x v="3001"/>
    <s v="19/11/2016"/>
    <x v="1143"/>
    <x v="2"/>
    <x v="299"/>
    <s v="Liz Thompson"/>
    <x v="0"/>
    <s v="United States"/>
    <s v="Jacksonville"/>
    <x v="3"/>
    <n v="28540"/>
    <x v="0"/>
    <x v="684"/>
    <x v="1"/>
    <x v="6"/>
    <x v="684"/>
    <n v="18.48"/>
    <n v="2"/>
    <n v="0.2"/>
    <n v="6.0060000000000002"/>
    <x v="4"/>
  </r>
  <r>
    <n v="6030"/>
    <x v="3002"/>
    <s v="14/11/2016"/>
    <x v="441"/>
    <x v="2"/>
    <x v="621"/>
    <s v="Tim Brockman"/>
    <x v="0"/>
    <s v="United States"/>
    <s v="Los Angeles"/>
    <x v="1"/>
    <n v="90049"/>
    <x v="1"/>
    <x v="950"/>
    <x v="1"/>
    <x v="6"/>
    <x v="943"/>
    <n v="9.84"/>
    <n v="3"/>
    <n v="0"/>
    <n v="2.8536000000000001"/>
    <x v="6"/>
  </r>
  <r>
    <n v="6031"/>
    <x v="3003"/>
    <s v="6/7/2017"/>
    <x v="663"/>
    <x v="3"/>
    <x v="738"/>
    <s v="Angele Hood"/>
    <x v="0"/>
    <s v="United States"/>
    <s v="Miami"/>
    <x v="2"/>
    <n v="33142"/>
    <x v="0"/>
    <x v="1180"/>
    <x v="0"/>
    <x v="1"/>
    <x v="1166"/>
    <n v="239.24"/>
    <n v="1"/>
    <n v="0.2"/>
    <n v="23.923999999999999"/>
    <x v="7"/>
  </r>
  <r>
    <n v="6032"/>
    <x v="3004"/>
    <s v="25/12/2016"/>
    <x v="1015"/>
    <x v="1"/>
    <x v="164"/>
    <s v="Saphhira Shifley"/>
    <x v="1"/>
    <s v="United States"/>
    <s v="Nashua"/>
    <x v="38"/>
    <n v="3060"/>
    <x v="3"/>
    <x v="1226"/>
    <x v="0"/>
    <x v="5"/>
    <x v="1210"/>
    <n v="21.12"/>
    <n v="4"/>
    <n v="0"/>
    <n v="6.5472000000000001"/>
    <x v="2"/>
  </r>
  <r>
    <n v="6033"/>
    <x v="3005"/>
    <s v="23/4/2017"/>
    <x v="77"/>
    <x v="2"/>
    <x v="143"/>
    <s v="Tamara Dahlen"/>
    <x v="0"/>
    <s v="United States"/>
    <s v="New York City"/>
    <x v="15"/>
    <n v="10011"/>
    <x v="3"/>
    <x v="133"/>
    <x v="1"/>
    <x v="14"/>
    <x v="134"/>
    <n v="54.9"/>
    <n v="5"/>
    <n v="0"/>
    <n v="15.372"/>
    <x v="4"/>
  </r>
  <r>
    <n v="6034"/>
    <x v="3006"/>
    <s v="14/12/2015"/>
    <x v="735"/>
    <x v="1"/>
    <x v="452"/>
    <s v="Paul Prost"/>
    <x v="2"/>
    <s v="United States"/>
    <s v="Los Angeles"/>
    <x v="1"/>
    <n v="90036"/>
    <x v="1"/>
    <x v="1524"/>
    <x v="0"/>
    <x v="5"/>
    <x v="1511"/>
    <n v="15.24"/>
    <n v="3"/>
    <n v="0"/>
    <n v="5.1816000000000004"/>
    <x v="1"/>
  </r>
  <r>
    <n v="6035"/>
    <x v="3007"/>
    <s v="19/4/2015"/>
    <x v="744"/>
    <x v="1"/>
    <x v="310"/>
    <s v="Patrick Gardner"/>
    <x v="0"/>
    <s v="United States"/>
    <s v="Carrollton"/>
    <x v="5"/>
    <n v="75007"/>
    <x v="2"/>
    <x v="414"/>
    <x v="1"/>
    <x v="9"/>
    <x v="414"/>
    <n v="19.568000000000001"/>
    <n v="2"/>
    <n v="0.8"/>
    <n v="-52.833599999999997"/>
    <x v="5"/>
  </r>
  <r>
    <n v="6036"/>
    <x v="3007"/>
    <s v="19/4/2015"/>
    <x v="744"/>
    <x v="1"/>
    <x v="310"/>
    <s v="Patrick Gardner"/>
    <x v="0"/>
    <s v="United States"/>
    <s v="Carrollton"/>
    <x v="5"/>
    <n v="75007"/>
    <x v="2"/>
    <x v="760"/>
    <x v="1"/>
    <x v="8"/>
    <x v="758"/>
    <n v="310.392"/>
    <n v="4"/>
    <n v="0.8"/>
    <n v="-512.14679999999998"/>
    <x v="5"/>
  </r>
  <r>
    <n v="6037"/>
    <x v="3008"/>
    <s v="4/9/2016"/>
    <x v="1054"/>
    <x v="1"/>
    <x v="731"/>
    <s v="Anna Andreadi"/>
    <x v="0"/>
    <s v="United States"/>
    <s v="Georgetown"/>
    <x v="0"/>
    <n v="40324"/>
    <x v="0"/>
    <x v="378"/>
    <x v="0"/>
    <x v="5"/>
    <x v="379"/>
    <n v="42.6"/>
    <n v="3"/>
    <n v="0"/>
    <n v="16.614000000000001"/>
    <x v="1"/>
  </r>
  <r>
    <n v="6038"/>
    <x v="3008"/>
    <s v="4/9/2016"/>
    <x v="1054"/>
    <x v="1"/>
    <x v="731"/>
    <s v="Anna Andreadi"/>
    <x v="0"/>
    <s v="United States"/>
    <s v="Georgetown"/>
    <x v="0"/>
    <n v="40324"/>
    <x v="0"/>
    <x v="412"/>
    <x v="1"/>
    <x v="8"/>
    <x v="412"/>
    <n v="113.94"/>
    <n v="6"/>
    <n v="0"/>
    <n v="54.691200000000002"/>
    <x v="1"/>
  </r>
  <r>
    <n v="6039"/>
    <x v="3008"/>
    <s v="4/9/2016"/>
    <x v="1054"/>
    <x v="1"/>
    <x v="731"/>
    <s v="Anna Andreadi"/>
    <x v="0"/>
    <s v="United States"/>
    <s v="Georgetown"/>
    <x v="0"/>
    <n v="40324"/>
    <x v="0"/>
    <x v="571"/>
    <x v="1"/>
    <x v="4"/>
    <x v="571"/>
    <n v="129.91999999999999"/>
    <n v="4"/>
    <n v="0"/>
    <n v="5.1967999999999996"/>
    <x v="1"/>
  </r>
  <r>
    <n v="6040"/>
    <x v="3008"/>
    <s v="4/9/2016"/>
    <x v="1054"/>
    <x v="1"/>
    <x v="731"/>
    <s v="Anna Andreadi"/>
    <x v="0"/>
    <s v="United States"/>
    <s v="Georgetown"/>
    <x v="0"/>
    <n v="40324"/>
    <x v="0"/>
    <x v="1273"/>
    <x v="1"/>
    <x v="6"/>
    <x v="1258"/>
    <n v="5.28"/>
    <n v="3"/>
    <n v="0"/>
    <n v="2.5344000000000002"/>
    <x v="1"/>
  </r>
  <r>
    <n v="6041"/>
    <x v="3009"/>
    <s v="24/9/2017"/>
    <x v="289"/>
    <x v="1"/>
    <x v="135"/>
    <s v="Frank Atkinson"/>
    <x v="1"/>
    <s v="United States"/>
    <s v="Los Angeles"/>
    <x v="1"/>
    <n v="90008"/>
    <x v="1"/>
    <x v="1118"/>
    <x v="2"/>
    <x v="7"/>
    <x v="1106"/>
    <n v="859.2"/>
    <n v="3"/>
    <n v="0.2"/>
    <n v="75.180000000000007"/>
    <x v="3"/>
  </r>
  <r>
    <n v="6042"/>
    <x v="3009"/>
    <s v="24/9/2017"/>
    <x v="289"/>
    <x v="1"/>
    <x v="135"/>
    <s v="Frank Atkinson"/>
    <x v="1"/>
    <s v="United States"/>
    <s v="Los Angeles"/>
    <x v="1"/>
    <n v="90008"/>
    <x v="1"/>
    <x v="1770"/>
    <x v="2"/>
    <x v="15"/>
    <x v="1760"/>
    <n v="506.28"/>
    <n v="3"/>
    <n v="0.2"/>
    <n v="177.19800000000001"/>
    <x v="3"/>
  </r>
  <r>
    <n v="6043"/>
    <x v="3010"/>
    <s v="4/2/2016"/>
    <x v="1175"/>
    <x v="1"/>
    <x v="14"/>
    <s v="Tracy Blumstein"/>
    <x v="0"/>
    <s v="United States"/>
    <s v="Sierra Vista"/>
    <x v="16"/>
    <n v="85635"/>
    <x v="1"/>
    <x v="1104"/>
    <x v="0"/>
    <x v="5"/>
    <x v="1093"/>
    <n v="14.368"/>
    <n v="2"/>
    <n v="0.2"/>
    <n v="3.9512"/>
    <x v="1"/>
  </r>
  <r>
    <n v="6044"/>
    <x v="3011"/>
    <s v="19/5/2017"/>
    <x v="286"/>
    <x v="0"/>
    <x v="340"/>
    <s v="Adam Hart"/>
    <x v="1"/>
    <s v="United States"/>
    <s v="Knoxville"/>
    <x v="18"/>
    <n v="37918"/>
    <x v="0"/>
    <x v="541"/>
    <x v="0"/>
    <x v="1"/>
    <x v="541"/>
    <n v="314.35199999999998"/>
    <n v="3"/>
    <n v="0.2"/>
    <n v="-35.364600000000003"/>
    <x v="3"/>
  </r>
  <r>
    <n v="6045"/>
    <x v="3011"/>
    <s v="19/5/2017"/>
    <x v="286"/>
    <x v="0"/>
    <x v="340"/>
    <s v="Adam Hart"/>
    <x v="1"/>
    <s v="United States"/>
    <s v="Knoxville"/>
    <x v="18"/>
    <n v="37918"/>
    <x v="0"/>
    <x v="1050"/>
    <x v="1"/>
    <x v="10"/>
    <x v="1039"/>
    <n v="27.888000000000002"/>
    <n v="7"/>
    <n v="0.2"/>
    <n v="10.109400000000001"/>
    <x v="3"/>
  </r>
  <r>
    <n v="6046"/>
    <x v="3012"/>
    <s v="3/9/2015"/>
    <x v="37"/>
    <x v="1"/>
    <x v="434"/>
    <s v="Cathy Prescott"/>
    <x v="1"/>
    <s v="United States"/>
    <s v="Tucson"/>
    <x v="16"/>
    <n v="85705"/>
    <x v="1"/>
    <x v="1071"/>
    <x v="0"/>
    <x v="5"/>
    <x v="1060"/>
    <n v="238.15199999999999"/>
    <n v="3"/>
    <n v="0.2"/>
    <n v="89.307000000000002"/>
    <x v="3"/>
  </r>
  <r>
    <n v="6047"/>
    <x v="3013"/>
    <s v="9/6/2016"/>
    <x v="1"/>
    <x v="1"/>
    <x v="682"/>
    <s v="Benjamin Farhat"/>
    <x v="2"/>
    <s v="United States"/>
    <s v="Minneapolis"/>
    <x v="11"/>
    <n v="55407"/>
    <x v="2"/>
    <x v="1744"/>
    <x v="0"/>
    <x v="3"/>
    <x v="1733"/>
    <n v="692.94"/>
    <n v="3"/>
    <n v="0"/>
    <n v="173.23500000000001"/>
    <x v="2"/>
  </r>
  <r>
    <n v="6048"/>
    <x v="3014"/>
    <s v="7/11/2015"/>
    <x v="917"/>
    <x v="1"/>
    <x v="291"/>
    <s v="Christine Phan"/>
    <x v="1"/>
    <s v="United States"/>
    <s v="Miami"/>
    <x v="2"/>
    <n v="33142"/>
    <x v="0"/>
    <x v="570"/>
    <x v="1"/>
    <x v="8"/>
    <x v="570"/>
    <n v="16.146000000000001"/>
    <n v="9"/>
    <n v="0.7"/>
    <n v="-12.9168"/>
    <x v="1"/>
  </r>
  <r>
    <n v="6049"/>
    <x v="3014"/>
    <s v="7/11/2015"/>
    <x v="917"/>
    <x v="1"/>
    <x v="291"/>
    <s v="Christine Phan"/>
    <x v="1"/>
    <s v="United States"/>
    <s v="Miami"/>
    <x v="2"/>
    <n v="33142"/>
    <x v="0"/>
    <x v="1176"/>
    <x v="1"/>
    <x v="8"/>
    <x v="1162"/>
    <n v="1345.4849999999999"/>
    <n v="5"/>
    <n v="0.7"/>
    <n v="-1031.5385000000001"/>
    <x v="1"/>
  </r>
  <r>
    <n v="6050"/>
    <x v="3015"/>
    <s v="15/6/2016"/>
    <x v="25"/>
    <x v="2"/>
    <x v="201"/>
    <s v="Lynn Smith"/>
    <x v="0"/>
    <s v="United States"/>
    <s v="Houston"/>
    <x v="5"/>
    <n v="77036"/>
    <x v="2"/>
    <x v="1693"/>
    <x v="1"/>
    <x v="10"/>
    <x v="1681"/>
    <n v="173.488"/>
    <n v="7"/>
    <n v="0.2"/>
    <n v="54.215000000000003"/>
    <x v="0"/>
  </r>
  <r>
    <n v="6051"/>
    <x v="3016"/>
    <s v="25/4/2015"/>
    <x v="862"/>
    <x v="1"/>
    <x v="772"/>
    <s v="Trudy Schmidt"/>
    <x v="0"/>
    <s v="United States"/>
    <s v="Milwaukee"/>
    <x v="6"/>
    <n v="53209"/>
    <x v="2"/>
    <x v="332"/>
    <x v="1"/>
    <x v="6"/>
    <x v="332"/>
    <n v="57.75"/>
    <n v="5"/>
    <n v="0"/>
    <n v="16.170000000000002"/>
    <x v="3"/>
  </r>
  <r>
    <n v="6052"/>
    <x v="3016"/>
    <s v="25/4/2015"/>
    <x v="862"/>
    <x v="1"/>
    <x v="772"/>
    <s v="Trudy Schmidt"/>
    <x v="0"/>
    <s v="United States"/>
    <s v="Milwaukee"/>
    <x v="6"/>
    <n v="53209"/>
    <x v="2"/>
    <x v="1309"/>
    <x v="1"/>
    <x v="9"/>
    <x v="1294"/>
    <n v="272.39999999999998"/>
    <n v="5"/>
    <n v="0"/>
    <n v="76.272000000000006"/>
    <x v="3"/>
  </r>
  <r>
    <n v="6053"/>
    <x v="3017"/>
    <s v="23/9/2016"/>
    <x v="750"/>
    <x v="0"/>
    <x v="185"/>
    <s v="Joni Sundaresam"/>
    <x v="2"/>
    <s v="United States"/>
    <s v="Lancaster"/>
    <x v="24"/>
    <n v="43130"/>
    <x v="3"/>
    <x v="1025"/>
    <x v="1"/>
    <x v="10"/>
    <x v="1016"/>
    <n v="11.952"/>
    <n v="3"/>
    <n v="0.2"/>
    <n v="4.0338000000000003"/>
    <x v="0"/>
  </r>
  <r>
    <n v="6054"/>
    <x v="3017"/>
    <s v="23/9/2016"/>
    <x v="750"/>
    <x v="0"/>
    <x v="185"/>
    <s v="Joni Sundaresam"/>
    <x v="2"/>
    <s v="United States"/>
    <s v="Lancaster"/>
    <x v="24"/>
    <n v="43130"/>
    <x v="3"/>
    <x v="1457"/>
    <x v="0"/>
    <x v="5"/>
    <x v="1443"/>
    <n v="28"/>
    <n v="4"/>
    <n v="0.2"/>
    <n v="7.7"/>
    <x v="0"/>
  </r>
  <r>
    <n v="6055"/>
    <x v="3017"/>
    <s v="23/9/2016"/>
    <x v="750"/>
    <x v="0"/>
    <x v="185"/>
    <s v="Joni Sundaresam"/>
    <x v="2"/>
    <s v="United States"/>
    <s v="Lancaster"/>
    <x v="24"/>
    <n v="43130"/>
    <x v="3"/>
    <x v="699"/>
    <x v="1"/>
    <x v="8"/>
    <x v="699"/>
    <n v="12.201000000000001"/>
    <n v="7"/>
    <n v="0.7"/>
    <n v="-9.7607999999999997"/>
    <x v="0"/>
  </r>
  <r>
    <n v="6056"/>
    <x v="3018"/>
    <s v="18/8/2016"/>
    <x v="428"/>
    <x v="2"/>
    <x v="173"/>
    <s v="Natalie Fritzler"/>
    <x v="0"/>
    <s v="United States"/>
    <s v="Edinburg"/>
    <x v="5"/>
    <n v="78539"/>
    <x v="2"/>
    <x v="1339"/>
    <x v="1"/>
    <x v="8"/>
    <x v="1324"/>
    <n v="2.0680000000000001"/>
    <n v="1"/>
    <n v="0.8"/>
    <n v="-3.4121999999999999"/>
    <x v="4"/>
  </r>
  <r>
    <n v="6057"/>
    <x v="3018"/>
    <s v="18/8/2016"/>
    <x v="428"/>
    <x v="2"/>
    <x v="173"/>
    <s v="Natalie Fritzler"/>
    <x v="0"/>
    <s v="United States"/>
    <s v="Edinburg"/>
    <x v="5"/>
    <n v="78539"/>
    <x v="2"/>
    <x v="1402"/>
    <x v="1"/>
    <x v="10"/>
    <x v="1389"/>
    <n v="83.84"/>
    <n v="8"/>
    <n v="0.2"/>
    <n v="30.391999999999999"/>
    <x v="4"/>
  </r>
  <r>
    <n v="6058"/>
    <x v="3019"/>
    <s v="2/3/2014"/>
    <x v="448"/>
    <x v="1"/>
    <x v="607"/>
    <s v="Kristina Nunn"/>
    <x v="2"/>
    <s v="United States"/>
    <s v="New York City"/>
    <x v="15"/>
    <n v="10009"/>
    <x v="3"/>
    <x v="152"/>
    <x v="1"/>
    <x v="12"/>
    <x v="153"/>
    <n v="11.36"/>
    <n v="2"/>
    <n v="0"/>
    <n v="5.3391999999999999"/>
    <x v="5"/>
  </r>
  <r>
    <n v="6059"/>
    <x v="3019"/>
    <s v="2/3/2014"/>
    <x v="448"/>
    <x v="1"/>
    <x v="607"/>
    <s v="Kristina Nunn"/>
    <x v="2"/>
    <s v="United States"/>
    <s v="New York City"/>
    <x v="15"/>
    <n v="10009"/>
    <x v="3"/>
    <x v="57"/>
    <x v="1"/>
    <x v="10"/>
    <x v="57"/>
    <n v="36.4"/>
    <n v="5"/>
    <n v="0"/>
    <n v="17.472000000000001"/>
    <x v="5"/>
  </r>
  <r>
    <n v="6060"/>
    <x v="3020"/>
    <s v="30/12/2014"/>
    <x v="752"/>
    <x v="1"/>
    <x v="315"/>
    <s v="Guy Armstrong"/>
    <x v="0"/>
    <s v="United States"/>
    <s v="Philadelphia"/>
    <x v="9"/>
    <n v="19120"/>
    <x v="3"/>
    <x v="1563"/>
    <x v="2"/>
    <x v="11"/>
    <x v="1554"/>
    <n v="27.968"/>
    <n v="2"/>
    <n v="0.2"/>
    <n v="6.992"/>
    <x v="1"/>
  </r>
  <r>
    <n v="6061"/>
    <x v="3021"/>
    <s v="10/4/2015"/>
    <x v="1176"/>
    <x v="1"/>
    <x v="258"/>
    <s v="Eugene Hildebrand"/>
    <x v="2"/>
    <s v="United States"/>
    <s v="Rochester"/>
    <x v="15"/>
    <n v="14609"/>
    <x v="3"/>
    <x v="841"/>
    <x v="1"/>
    <x v="4"/>
    <x v="835"/>
    <n v="142.04"/>
    <n v="4"/>
    <n v="0"/>
    <n v="38.3508"/>
    <x v="5"/>
  </r>
  <r>
    <n v="6062"/>
    <x v="3021"/>
    <s v="10/4/2015"/>
    <x v="1176"/>
    <x v="1"/>
    <x v="258"/>
    <s v="Eugene Hildebrand"/>
    <x v="2"/>
    <s v="United States"/>
    <s v="Rochester"/>
    <x v="15"/>
    <n v="14609"/>
    <x v="3"/>
    <x v="282"/>
    <x v="1"/>
    <x v="6"/>
    <x v="282"/>
    <n v="14.67"/>
    <n v="3"/>
    <n v="0"/>
    <n v="6.0147000000000004"/>
    <x v="5"/>
  </r>
  <r>
    <n v="6063"/>
    <x v="3022"/>
    <s v="25/12/2015"/>
    <x v="1090"/>
    <x v="0"/>
    <x v="267"/>
    <s v="Ralph Arnett"/>
    <x v="0"/>
    <s v="United States"/>
    <s v="San Diego"/>
    <x v="1"/>
    <n v="92037"/>
    <x v="1"/>
    <x v="851"/>
    <x v="2"/>
    <x v="16"/>
    <x v="844"/>
    <n v="1199.96"/>
    <n v="5"/>
    <n v="0.2"/>
    <n v="224.99250000000001"/>
    <x v="3"/>
  </r>
  <r>
    <n v="6064"/>
    <x v="3022"/>
    <s v="25/12/2015"/>
    <x v="1090"/>
    <x v="0"/>
    <x v="267"/>
    <s v="Ralph Arnett"/>
    <x v="0"/>
    <s v="United States"/>
    <s v="San Diego"/>
    <x v="1"/>
    <n v="92037"/>
    <x v="1"/>
    <x v="794"/>
    <x v="1"/>
    <x v="10"/>
    <x v="792"/>
    <n v="12.6"/>
    <n v="3"/>
    <n v="0"/>
    <n v="6.1740000000000004"/>
    <x v="3"/>
  </r>
  <r>
    <n v="6065"/>
    <x v="3022"/>
    <s v="25/12/2015"/>
    <x v="1090"/>
    <x v="0"/>
    <x v="267"/>
    <s v="Ralph Arnett"/>
    <x v="0"/>
    <s v="United States"/>
    <s v="San Diego"/>
    <x v="1"/>
    <n v="92037"/>
    <x v="1"/>
    <x v="457"/>
    <x v="1"/>
    <x v="10"/>
    <x v="458"/>
    <n v="17.940000000000001"/>
    <n v="3"/>
    <n v="0"/>
    <n v="8.0730000000000004"/>
    <x v="3"/>
  </r>
  <r>
    <n v="6066"/>
    <x v="3023"/>
    <s v="5/4/2015"/>
    <x v="828"/>
    <x v="2"/>
    <x v="74"/>
    <s v="Ted Trevino"/>
    <x v="0"/>
    <s v="United States"/>
    <s v="Philadelphia"/>
    <x v="9"/>
    <n v="19120"/>
    <x v="3"/>
    <x v="639"/>
    <x v="1"/>
    <x v="2"/>
    <x v="639"/>
    <n v="23.904"/>
    <n v="6"/>
    <n v="0.2"/>
    <n v="7.7687999999999997"/>
    <x v="4"/>
  </r>
  <r>
    <n v="6067"/>
    <x v="3024"/>
    <s v="17/1/2015"/>
    <x v="1177"/>
    <x v="1"/>
    <x v="733"/>
    <s v="Amy Hunt"/>
    <x v="0"/>
    <s v="United States"/>
    <s v="Bartlett"/>
    <x v="18"/>
    <n v="38134"/>
    <x v="0"/>
    <x v="1205"/>
    <x v="1"/>
    <x v="14"/>
    <x v="1190"/>
    <n v="88.96"/>
    <n v="8"/>
    <n v="0.2"/>
    <n v="10.007999999999999"/>
    <x v="5"/>
  </r>
  <r>
    <n v="6068"/>
    <x v="3025"/>
    <s v="20/5/2017"/>
    <x v="286"/>
    <x v="1"/>
    <x v="254"/>
    <s v="Chuck Clark"/>
    <x v="2"/>
    <s v="United States"/>
    <s v="Lakewood"/>
    <x v="1"/>
    <n v="90712"/>
    <x v="1"/>
    <x v="405"/>
    <x v="0"/>
    <x v="1"/>
    <x v="406"/>
    <n v="518.27200000000005"/>
    <n v="8"/>
    <n v="0.2"/>
    <n v="-97.176000000000002"/>
    <x v="1"/>
  </r>
  <r>
    <n v="6069"/>
    <x v="3025"/>
    <s v="20/5/2017"/>
    <x v="286"/>
    <x v="1"/>
    <x v="254"/>
    <s v="Chuck Clark"/>
    <x v="2"/>
    <s v="United States"/>
    <s v="Lakewood"/>
    <x v="1"/>
    <n v="90712"/>
    <x v="1"/>
    <x v="770"/>
    <x v="0"/>
    <x v="5"/>
    <x v="769"/>
    <n v="6.98"/>
    <n v="1"/>
    <n v="0"/>
    <n v="3.3504"/>
    <x v="1"/>
  </r>
  <r>
    <n v="6070"/>
    <x v="3025"/>
    <s v="20/5/2017"/>
    <x v="286"/>
    <x v="1"/>
    <x v="254"/>
    <s v="Chuck Clark"/>
    <x v="2"/>
    <s v="United States"/>
    <s v="Lakewood"/>
    <x v="1"/>
    <n v="90712"/>
    <x v="1"/>
    <x v="1771"/>
    <x v="2"/>
    <x v="15"/>
    <x v="1761"/>
    <n v="343.2"/>
    <n v="1"/>
    <n v="0.2"/>
    <n v="38.61"/>
    <x v="1"/>
  </r>
  <r>
    <n v="6071"/>
    <x v="3026"/>
    <s v="13/8/2017"/>
    <x v="848"/>
    <x v="1"/>
    <x v="470"/>
    <s v="Keith Dawkins"/>
    <x v="1"/>
    <s v="United States"/>
    <s v="Philadelphia"/>
    <x v="9"/>
    <n v="19120"/>
    <x v="3"/>
    <x v="676"/>
    <x v="1"/>
    <x v="2"/>
    <x v="676"/>
    <n v="17.544"/>
    <n v="3"/>
    <n v="0.2"/>
    <n v="5.9211"/>
    <x v="2"/>
  </r>
  <r>
    <n v="6072"/>
    <x v="3027"/>
    <s v="31/12/2015"/>
    <x v="659"/>
    <x v="1"/>
    <x v="767"/>
    <s v="Barry Gonzalez"/>
    <x v="0"/>
    <s v="United States"/>
    <s v="Austin"/>
    <x v="5"/>
    <n v="78745"/>
    <x v="2"/>
    <x v="621"/>
    <x v="1"/>
    <x v="4"/>
    <x v="621"/>
    <n v="152.68799999999999"/>
    <n v="2"/>
    <n v="0.2"/>
    <n v="-26.720400000000001"/>
    <x v="1"/>
  </r>
  <r>
    <n v="6073"/>
    <x v="3027"/>
    <s v="31/12/2015"/>
    <x v="659"/>
    <x v="1"/>
    <x v="767"/>
    <s v="Barry Gonzalez"/>
    <x v="0"/>
    <s v="United States"/>
    <s v="Austin"/>
    <x v="5"/>
    <n v="78745"/>
    <x v="2"/>
    <x v="845"/>
    <x v="1"/>
    <x v="13"/>
    <x v="839"/>
    <n v="3.488"/>
    <n v="2"/>
    <n v="0.2"/>
    <n v="0.56679999999999997"/>
    <x v="1"/>
  </r>
  <r>
    <n v="6074"/>
    <x v="3027"/>
    <s v="31/12/2015"/>
    <x v="659"/>
    <x v="1"/>
    <x v="767"/>
    <s v="Barry Gonzalez"/>
    <x v="0"/>
    <s v="United States"/>
    <s v="Austin"/>
    <x v="5"/>
    <n v="78745"/>
    <x v="2"/>
    <x v="327"/>
    <x v="1"/>
    <x v="14"/>
    <x v="327"/>
    <n v="5.8879999999999999"/>
    <n v="2"/>
    <n v="0.2"/>
    <n v="-1.3248"/>
    <x v="1"/>
  </r>
  <r>
    <n v="6075"/>
    <x v="3028"/>
    <s v="25/12/2017"/>
    <x v="168"/>
    <x v="1"/>
    <x v="92"/>
    <s v="Fred Hopkins"/>
    <x v="1"/>
    <s v="United States"/>
    <s v="Los Angeles"/>
    <x v="1"/>
    <n v="90008"/>
    <x v="1"/>
    <x v="1242"/>
    <x v="1"/>
    <x v="8"/>
    <x v="1225"/>
    <n v="153.55199999999999"/>
    <n v="3"/>
    <n v="0.2"/>
    <n v="51.823799999999999"/>
    <x v="1"/>
  </r>
  <r>
    <n v="6076"/>
    <x v="3028"/>
    <s v="25/12/2017"/>
    <x v="168"/>
    <x v="1"/>
    <x v="92"/>
    <s v="Fred Hopkins"/>
    <x v="1"/>
    <s v="United States"/>
    <s v="Los Angeles"/>
    <x v="1"/>
    <n v="90008"/>
    <x v="1"/>
    <x v="273"/>
    <x v="1"/>
    <x v="4"/>
    <x v="273"/>
    <n v="270.62"/>
    <n v="2"/>
    <n v="0"/>
    <n v="2.7061999999999999"/>
    <x v="1"/>
  </r>
  <r>
    <n v="6077"/>
    <x v="3029"/>
    <s v="1/9/2016"/>
    <x v="62"/>
    <x v="1"/>
    <x v="310"/>
    <s v="Patrick Gardner"/>
    <x v="0"/>
    <s v="United States"/>
    <s v="New York City"/>
    <x v="15"/>
    <n v="10011"/>
    <x v="3"/>
    <x v="475"/>
    <x v="2"/>
    <x v="11"/>
    <x v="476"/>
    <n v="468.9"/>
    <n v="6"/>
    <n v="0"/>
    <n v="206.316"/>
    <x v="5"/>
  </r>
  <r>
    <n v="6078"/>
    <x v="3029"/>
    <s v="1/9/2016"/>
    <x v="62"/>
    <x v="1"/>
    <x v="310"/>
    <s v="Patrick Gardner"/>
    <x v="0"/>
    <s v="United States"/>
    <s v="New York City"/>
    <x v="15"/>
    <n v="10011"/>
    <x v="3"/>
    <x v="1519"/>
    <x v="2"/>
    <x v="11"/>
    <x v="1506"/>
    <n v="72.48"/>
    <n v="2"/>
    <n v="0"/>
    <n v="30.441600000000001"/>
    <x v="5"/>
  </r>
  <r>
    <n v="6079"/>
    <x v="3029"/>
    <s v="1/9/2016"/>
    <x v="62"/>
    <x v="1"/>
    <x v="310"/>
    <s v="Patrick Gardner"/>
    <x v="0"/>
    <s v="United States"/>
    <s v="New York City"/>
    <x v="15"/>
    <n v="10011"/>
    <x v="3"/>
    <x v="503"/>
    <x v="1"/>
    <x v="14"/>
    <x v="503"/>
    <n v="10.95"/>
    <n v="3"/>
    <n v="0"/>
    <n v="3.2850000000000001"/>
    <x v="5"/>
  </r>
  <r>
    <n v="6080"/>
    <x v="3029"/>
    <s v="1/9/2016"/>
    <x v="62"/>
    <x v="1"/>
    <x v="310"/>
    <s v="Patrick Gardner"/>
    <x v="0"/>
    <s v="United States"/>
    <s v="New York City"/>
    <x v="15"/>
    <n v="10011"/>
    <x v="3"/>
    <x v="441"/>
    <x v="0"/>
    <x v="5"/>
    <x v="441"/>
    <n v="191.82"/>
    <n v="3"/>
    <n v="0"/>
    <n v="61.382399999999997"/>
    <x v="5"/>
  </r>
  <r>
    <n v="6081"/>
    <x v="3030"/>
    <s v="5/8/2017"/>
    <x v="527"/>
    <x v="2"/>
    <x v="125"/>
    <s v="Nick Zandusky"/>
    <x v="2"/>
    <s v="United States"/>
    <s v="Houston"/>
    <x v="5"/>
    <n v="77070"/>
    <x v="2"/>
    <x v="1222"/>
    <x v="1"/>
    <x v="4"/>
    <x v="1206"/>
    <n v="151.05600000000001"/>
    <n v="9"/>
    <n v="0.2"/>
    <n v="7.5528000000000004"/>
    <x v="0"/>
  </r>
  <r>
    <n v="6082"/>
    <x v="3031"/>
    <s v="18/2/2014"/>
    <x v="189"/>
    <x v="3"/>
    <x v="180"/>
    <s v="Troy Blackwell"/>
    <x v="0"/>
    <s v="United States"/>
    <s v="Lubbock"/>
    <x v="5"/>
    <n v="79424"/>
    <x v="2"/>
    <x v="1598"/>
    <x v="0"/>
    <x v="5"/>
    <x v="1590"/>
    <n v="25.16"/>
    <n v="5"/>
    <n v="0.6"/>
    <n v="-11.321999999999999"/>
    <x v="7"/>
  </r>
  <r>
    <n v="6083"/>
    <x v="3032"/>
    <s v="22/11/2016"/>
    <x v="902"/>
    <x v="1"/>
    <x v="188"/>
    <s v="Jeremy Ellison"/>
    <x v="0"/>
    <s v="United States"/>
    <s v="Houston"/>
    <x v="5"/>
    <n v="77095"/>
    <x v="2"/>
    <x v="1499"/>
    <x v="1"/>
    <x v="8"/>
    <x v="1487"/>
    <n v="6.2160000000000002"/>
    <n v="6"/>
    <n v="0.8"/>
    <n v="-9.6348000000000003"/>
    <x v="3"/>
  </r>
  <r>
    <n v="6084"/>
    <x v="3032"/>
    <s v="22/11/2016"/>
    <x v="902"/>
    <x v="1"/>
    <x v="188"/>
    <s v="Jeremy Ellison"/>
    <x v="0"/>
    <s v="United States"/>
    <s v="Houston"/>
    <x v="5"/>
    <n v="77095"/>
    <x v="2"/>
    <x v="1609"/>
    <x v="1"/>
    <x v="6"/>
    <x v="1600"/>
    <n v="23.616"/>
    <n v="9"/>
    <n v="0.2"/>
    <n v="2.6568000000000001"/>
    <x v="3"/>
  </r>
  <r>
    <n v="6085"/>
    <x v="3032"/>
    <s v="22/11/2016"/>
    <x v="902"/>
    <x v="1"/>
    <x v="188"/>
    <s v="Jeremy Ellison"/>
    <x v="0"/>
    <s v="United States"/>
    <s v="Houston"/>
    <x v="5"/>
    <n v="77095"/>
    <x v="2"/>
    <x v="1374"/>
    <x v="2"/>
    <x v="11"/>
    <x v="1359"/>
    <n v="24.032"/>
    <n v="2"/>
    <n v="0.2"/>
    <n v="-0.6008"/>
    <x v="3"/>
  </r>
  <r>
    <n v="6086"/>
    <x v="3032"/>
    <s v="22/11/2016"/>
    <x v="902"/>
    <x v="1"/>
    <x v="188"/>
    <s v="Jeremy Ellison"/>
    <x v="0"/>
    <s v="United States"/>
    <s v="Houston"/>
    <x v="5"/>
    <n v="77095"/>
    <x v="2"/>
    <x v="948"/>
    <x v="1"/>
    <x v="2"/>
    <x v="941"/>
    <n v="2.0880000000000001"/>
    <n v="1"/>
    <n v="0.2"/>
    <n v="0.67859999999999998"/>
    <x v="3"/>
  </r>
  <r>
    <n v="6087"/>
    <x v="3032"/>
    <s v="22/11/2016"/>
    <x v="902"/>
    <x v="1"/>
    <x v="188"/>
    <s v="Jeremy Ellison"/>
    <x v="0"/>
    <s v="United States"/>
    <s v="Houston"/>
    <x v="5"/>
    <n v="77095"/>
    <x v="2"/>
    <x v="1390"/>
    <x v="1"/>
    <x v="8"/>
    <x v="1376"/>
    <n v="4.4880000000000004"/>
    <n v="6"/>
    <n v="0.8"/>
    <n v="-6.7320000000000002"/>
    <x v="3"/>
  </r>
  <r>
    <n v="6088"/>
    <x v="3033"/>
    <s v="14/12/2015"/>
    <x v="735"/>
    <x v="1"/>
    <x v="13"/>
    <s v="Eric Hoffmann"/>
    <x v="0"/>
    <s v="United States"/>
    <s v="Costa Mesa"/>
    <x v="1"/>
    <n v="92627"/>
    <x v="1"/>
    <x v="221"/>
    <x v="0"/>
    <x v="5"/>
    <x v="222"/>
    <n v="29.22"/>
    <n v="3"/>
    <n v="0"/>
    <n v="12.8568"/>
    <x v="1"/>
  </r>
  <r>
    <n v="6089"/>
    <x v="3034"/>
    <s v="13/6/2015"/>
    <x v="871"/>
    <x v="1"/>
    <x v="541"/>
    <s v="Barbara Fisher"/>
    <x v="1"/>
    <s v="United States"/>
    <s v="Roswell"/>
    <x v="32"/>
    <n v="30076"/>
    <x v="0"/>
    <x v="680"/>
    <x v="1"/>
    <x v="10"/>
    <x v="680"/>
    <n v="6.48"/>
    <n v="1"/>
    <n v="0"/>
    <n v="3.1103999999999998"/>
    <x v="1"/>
  </r>
  <r>
    <n v="6090"/>
    <x v="3035"/>
    <s v="28/12/2017"/>
    <x v="786"/>
    <x v="0"/>
    <x v="331"/>
    <s v="Pamela Coakley"/>
    <x v="1"/>
    <s v="United States"/>
    <s v="Loveland"/>
    <x v="22"/>
    <n v="80538"/>
    <x v="1"/>
    <x v="922"/>
    <x v="1"/>
    <x v="8"/>
    <x v="914"/>
    <n v="1.1879999999999999"/>
    <n v="2"/>
    <n v="0.7"/>
    <n v="-0.99"/>
    <x v="0"/>
  </r>
  <r>
    <n v="6091"/>
    <x v="3036"/>
    <s v="20/9/2017"/>
    <x v="255"/>
    <x v="1"/>
    <x v="277"/>
    <s v="Seth Vernon"/>
    <x v="0"/>
    <s v="United States"/>
    <s v="New York City"/>
    <x v="15"/>
    <n v="10035"/>
    <x v="3"/>
    <x v="931"/>
    <x v="0"/>
    <x v="1"/>
    <x v="924"/>
    <n v="272.64600000000002"/>
    <n v="3"/>
    <n v="0.1"/>
    <n v="18.176400000000001"/>
    <x v="5"/>
  </r>
  <r>
    <n v="6092"/>
    <x v="3036"/>
    <s v="20/9/2017"/>
    <x v="255"/>
    <x v="1"/>
    <x v="277"/>
    <s v="Seth Vernon"/>
    <x v="0"/>
    <s v="United States"/>
    <s v="New York City"/>
    <x v="15"/>
    <n v="10035"/>
    <x v="3"/>
    <x v="1772"/>
    <x v="2"/>
    <x v="11"/>
    <x v="1762"/>
    <n v="212.8"/>
    <n v="2"/>
    <n v="0"/>
    <n v="95.76"/>
    <x v="5"/>
  </r>
  <r>
    <n v="6093"/>
    <x v="3036"/>
    <s v="20/9/2017"/>
    <x v="255"/>
    <x v="1"/>
    <x v="277"/>
    <s v="Seth Vernon"/>
    <x v="0"/>
    <s v="United States"/>
    <s v="New York City"/>
    <x v="15"/>
    <n v="10035"/>
    <x v="3"/>
    <x v="1671"/>
    <x v="1"/>
    <x v="10"/>
    <x v="1659"/>
    <n v="38.520000000000003"/>
    <n v="9"/>
    <n v="0"/>
    <n v="18.104399999999998"/>
    <x v="5"/>
  </r>
  <r>
    <n v="6094"/>
    <x v="3036"/>
    <s v="20/9/2017"/>
    <x v="255"/>
    <x v="1"/>
    <x v="277"/>
    <s v="Seth Vernon"/>
    <x v="0"/>
    <s v="United States"/>
    <s v="New York City"/>
    <x v="15"/>
    <n v="10035"/>
    <x v="3"/>
    <x v="477"/>
    <x v="2"/>
    <x v="11"/>
    <x v="478"/>
    <n v="72.64"/>
    <n v="2"/>
    <n v="0"/>
    <n v="21.792000000000002"/>
    <x v="5"/>
  </r>
  <r>
    <n v="6095"/>
    <x v="3036"/>
    <s v="20/9/2017"/>
    <x v="255"/>
    <x v="1"/>
    <x v="277"/>
    <s v="Seth Vernon"/>
    <x v="0"/>
    <s v="United States"/>
    <s v="New York City"/>
    <x v="15"/>
    <n v="10035"/>
    <x v="3"/>
    <x v="75"/>
    <x v="1"/>
    <x v="4"/>
    <x v="75"/>
    <n v="45.4"/>
    <n v="4"/>
    <n v="0"/>
    <n v="12.712"/>
    <x v="5"/>
  </r>
  <r>
    <n v="6096"/>
    <x v="3036"/>
    <s v="20/9/2017"/>
    <x v="255"/>
    <x v="1"/>
    <x v="277"/>
    <s v="Seth Vernon"/>
    <x v="0"/>
    <s v="United States"/>
    <s v="New York City"/>
    <x v="15"/>
    <n v="10035"/>
    <x v="3"/>
    <x v="320"/>
    <x v="1"/>
    <x v="10"/>
    <x v="320"/>
    <n v="13.76"/>
    <n v="2"/>
    <n v="0"/>
    <n v="6.3296000000000001"/>
    <x v="5"/>
  </r>
  <r>
    <n v="6097"/>
    <x v="3036"/>
    <s v="20/9/2017"/>
    <x v="255"/>
    <x v="1"/>
    <x v="277"/>
    <s v="Seth Vernon"/>
    <x v="0"/>
    <s v="United States"/>
    <s v="New York City"/>
    <x v="15"/>
    <n v="10035"/>
    <x v="3"/>
    <x v="51"/>
    <x v="0"/>
    <x v="1"/>
    <x v="51"/>
    <n v="80.991"/>
    <n v="1"/>
    <n v="0.1"/>
    <n v="8.0991"/>
    <x v="5"/>
  </r>
  <r>
    <n v="6098"/>
    <x v="3036"/>
    <s v="20/9/2017"/>
    <x v="255"/>
    <x v="1"/>
    <x v="277"/>
    <s v="Seth Vernon"/>
    <x v="0"/>
    <s v="United States"/>
    <s v="New York City"/>
    <x v="15"/>
    <n v="10035"/>
    <x v="3"/>
    <x v="185"/>
    <x v="1"/>
    <x v="8"/>
    <x v="186"/>
    <n v="11.784000000000001"/>
    <n v="3"/>
    <n v="0.2"/>
    <n v="3.9771000000000001"/>
    <x v="5"/>
  </r>
  <r>
    <n v="6099"/>
    <x v="3036"/>
    <s v="20/9/2017"/>
    <x v="255"/>
    <x v="1"/>
    <x v="277"/>
    <s v="Seth Vernon"/>
    <x v="0"/>
    <s v="United States"/>
    <s v="New York City"/>
    <x v="15"/>
    <n v="10035"/>
    <x v="3"/>
    <x v="52"/>
    <x v="1"/>
    <x v="13"/>
    <x v="52"/>
    <n v="4.3600000000000003"/>
    <n v="2"/>
    <n v="0"/>
    <n v="1.7876000000000001"/>
    <x v="5"/>
  </r>
  <r>
    <n v="6100"/>
    <x v="3036"/>
    <s v="20/9/2017"/>
    <x v="255"/>
    <x v="1"/>
    <x v="277"/>
    <s v="Seth Vernon"/>
    <x v="0"/>
    <s v="United States"/>
    <s v="New York City"/>
    <x v="15"/>
    <n v="10035"/>
    <x v="3"/>
    <x v="284"/>
    <x v="0"/>
    <x v="1"/>
    <x v="284"/>
    <n v="2888.127"/>
    <n v="11"/>
    <n v="0.1"/>
    <n v="609.71569999999997"/>
    <x v="5"/>
  </r>
  <r>
    <n v="6101"/>
    <x v="3036"/>
    <s v="20/9/2017"/>
    <x v="255"/>
    <x v="1"/>
    <x v="277"/>
    <s v="Seth Vernon"/>
    <x v="0"/>
    <s v="United States"/>
    <s v="New York City"/>
    <x v="15"/>
    <n v="10035"/>
    <x v="3"/>
    <x v="1148"/>
    <x v="2"/>
    <x v="7"/>
    <x v="1136"/>
    <n v="1299.6600000000001"/>
    <n v="2"/>
    <n v="0"/>
    <n v="350.90820000000002"/>
    <x v="5"/>
  </r>
  <r>
    <n v="6102"/>
    <x v="3036"/>
    <s v="20/9/2017"/>
    <x v="255"/>
    <x v="1"/>
    <x v="277"/>
    <s v="Seth Vernon"/>
    <x v="0"/>
    <s v="United States"/>
    <s v="New York City"/>
    <x v="15"/>
    <n v="10035"/>
    <x v="3"/>
    <x v="445"/>
    <x v="0"/>
    <x v="1"/>
    <x v="445"/>
    <n v="2254.41"/>
    <n v="5"/>
    <n v="0.1"/>
    <n v="375.73500000000001"/>
    <x v="5"/>
  </r>
  <r>
    <n v="6103"/>
    <x v="3036"/>
    <s v="20/9/2017"/>
    <x v="255"/>
    <x v="1"/>
    <x v="277"/>
    <s v="Seth Vernon"/>
    <x v="0"/>
    <s v="United States"/>
    <s v="New York City"/>
    <x v="15"/>
    <n v="10035"/>
    <x v="3"/>
    <x v="139"/>
    <x v="2"/>
    <x v="7"/>
    <x v="140"/>
    <n v="104.85"/>
    <n v="3"/>
    <n v="0"/>
    <n v="28.3095"/>
    <x v="5"/>
  </r>
  <r>
    <n v="6104"/>
    <x v="3036"/>
    <s v="20/9/2017"/>
    <x v="255"/>
    <x v="1"/>
    <x v="277"/>
    <s v="Seth Vernon"/>
    <x v="0"/>
    <s v="United States"/>
    <s v="New York City"/>
    <x v="15"/>
    <n v="10035"/>
    <x v="3"/>
    <x v="84"/>
    <x v="2"/>
    <x v="11"/>
    <x v="84"/>
    <n v="59.97"/>
    <n v="3"/>
    <n v="0"/>
    <n v="20.389800000000001"/>
    <x v="5"/>
  </r>
  <r>
    <n v="6105"/>
    <x v="3037"/>
    <s v="22/8/2017"/>
    <x v="1178"/>
    <x v="2"/>
    <x v="656"/>
    <s v="Dean percer"/>
    <x v="2"/>
    <s v="United States"/>
    <s v="Philadelphia"/>
    <x v="9"/>
    <n v="19143"/>
    <x v="3"/>
    <x v="736"/>
    <x v="0"/>
    <x v="3"/>
    <x v="735"/>
    <n v="314.53199999999998"/>
    <n v="2"/>
    <n v="0.4"/>
    <n v="-83.875200000000007"/>
    <x v="4"/>
  </r>
  <r>
    <n v="6106"/>
    <x v="3038"/>
    <s v="18/6/2015"/>
    <x v="1022"/>
    <x v="1"/>
    <x v="403"/>
    <s v="Harold Ryan"/>
    <x v="1"/>
    <s v="United States"/>
    <s v="Miami"/>
    <x v="2"/>
    <n v="33178"/>
    <x v="0"/>
    <x v="319"/>
    <x v="1"/>
    <x v="6"/>
    <x v="319"/>
    <n v="13.632"/>
    <n v="4"/>
    <n v="0.2"/>
    <n v="3.5783999999999998"/>
    <x v="1"/>
  </r>
  <r>
    <n v="6107"/>
    <x v="3039"/>
    <s v="20/12/2014"/>
    <x v="182"/>
    <x v="1"/>
    <x v="576"/>
    <s v="William Brown"/>
    <x v="0"/>
    <s v="United States"/>
    <s v="Grand Prairie"/>
    <x v="5"/>
    <n v="75051"/>
    <x v="2"/>
    <x v="535"/>
    <x v="1"/>
    <x v="9"/>
    <x v="535"/>
    <n v="19.431999999999999"/>
    <n v="2"/>
    <n v="0.8"/>
    <n v="-49.551600000000001"/>
    <x v="3"/>
  </r>
  <r>
    <n v="6108"/>
    <x v="3039"/>
    <s v="20/12/2014"/>
    <x v="182"/>
    <x v="1"/>
    <x v="576"/>
    <s v="William Brown"/>
    <x v="0"/>
    <s v="United States"/>
    <s v="Grand Prairie"/>
    <x v="5"/>
    <n v="75051"/>
    <x v="2"/>
    <x v="960"/>
    <x v="2"/>
    <x v="11"/>
    <x v="953"/>
    <n v="65.44"/>
    <n v="5"/>
    <n v="0.2"/>
    <n v="-8.18"/>
    <x v="3"/>
  </r>
  <r>
    <n v="6109"/>
    <x v="3040"/>
    <s v="11/9/2016"/>
    <x v="1069"/>
    <x v="1"/>
    <x v="548"/>
    <s v="Adam Shillingsburg"/>
    <x v="0"/>
    <s v="United States"/>
    <s v="Chicago"/>
    <x v="10"/>
    <n v="60653"/>
    <x v="2"/>
    <x v="1550"/>
    <x v="1"/>
    <x v="2"/>
    <x v="1538"/>
    <n v="6"/>
    <n v="2"/>
    <n v="0.2"/>
    <n v="2.1"/>
    <x v="3"/>
  </r>
  <r>
    <n v="6110"/>
    <x v="3040"/>
    <s v="11/9/2016"/>
    <x v="1069"/>
    <x v="1"/>
    <x v="548"/>
    <s v="Adam Shillingsburg"/>
    <x v="0"/>
    <s v="United States"/>
    <s v="Chicago"/>
    <x v="10"/>
    <n v="60653"/>
    <x v="2"/>
    <x v="1310"/>
    <x v="1"/>
    <x v="8"/>
    <x v="1296"/>
    <n v="1.9079999999999999"/>
    <n v="3"/>
    <n v="0.8"/>
    <n v="-3.2435999999999998"/>
    <x v="3"/>
  </r>
  <r>
    <n v="6111"/>
    <x v="3041"/>
    <s v="12/11/2016"/>
    <x v="619"/>
    <x v="1"/>
    <x v="727"/>
    <s v="Susan Pistek"/>
    <x v="0"/>
    <s v="United States"/>
    <s v="Parma"/>
    <x v="24"/>
    <n v="44134"/>
    <x v="3"/>
    <x v="1496"/>
    <x v="0"/>
    <x v="1"/>
    <x v="1484"/>
    <n v="1474.8019999999999"/>
    <n v="7"/>
    <n v="0.3"/>
    <n v="-21.0686"/>
    <x v="1"/>
  </r>
  <r>
    <n v="6112"/>
    <x v="3041"/>
    <s v="12/11/2016"/>
    <x v="619"/>
    <x v="1"/>
    <x v="727"/>
    <s v="Susan Pistek"/>
    <x v="0"/>
    <s v="United States"/>
    <s v="Parma"/>
    <x v="24"/>
    <n v="44134"/>
    <x v="3"/>
    <x v="14"/>
    <x v="1"/>
    <x v="9"/>
    <x v="14"/>
    <n v="110.096"/>
    <n v="2"/>
    <n v="0.2"/>
    <n v="33.028799999999997"/>
    <x v="1"/>
  </r>
  <r>
    <n v="6113"/>
    <x v="3041"/>
    <s v="12/11/2016"/>
    <x v="619"/>
    <x v="1"/>
    <x v="727"/>
    <s v="Susan Pistek"/>
    <x v="0"/>
    <s v="United States"/>
    <s v="Parma"/>
    <x v="24"/>
    <n v="44134"/>
    <x v="3"/>
    <x v="203"/>
    <x v="1"/>
    <x v="13"/>
    <x v="204"/>
    <n v="16.751999999999999"/>
    <n v="6"/>
    <n v="0.2"/>
    <n v="5.4443999999999999"/>
    <x v="1"/>
  </r>
  <r>
    <n v="6114"/>
    <x v="3041"/>
    <s v="12/11/2016"/>
    <x v="619"/>
    <x v="1"/>
    <x v="727"/>
    <s v="Susan Pistek"/>
    <x v="0"/>
    <s v="United States"/>
    <s v="Parma"/>
    <x v="24"/>
    <n v="44134"/>
    <x v="3"/>
    <x v="1"/>
    <x v="0"/>
    <x v="1"/>
    <x v="1"/>
    <n v="1537.0740000000001"/>
    <n v="9"/>
    <n v="0.3"/>
    <n v="0"/>
    <x v="1"/>
  </r>
  <r>
    <n v="6115"/>
    <x v="3041"/>
    <s v="12/11/2016"/>
    <x v="619"/>
    <x v="1"/>
    <x v="727"/>
    <s v="Susan Pistek"/>
    <x v="0"/>
    <s v="United States"/>
    <s v="Parma"/>
    <x v="24"/>
    <n v="44134"/>
    <x v="3"/>
    <x v="623"/>
    <x v="0"/>
    <x v="1"/>
    <x v="623"/>
    <n v="449.37200000000001"/>
    <n v="2"/>
    <n v="0.3"/>
    <n v="-12.8392"/>
    <x v="1"/>
  </r>
  <r>
    <n v="6116"/>
    <x v="3042"/>
    <s v="14/3/2016"/>
    <x v="1179"/>
    <x v="1"/>
    <x v="70"/>
    <s v="Stephanie Phelps"/>
    <x v="1"/>
    <s v="United States"/>
    <s v="Redwood City"/>
    <x v="1"/>
    <n v="94061"/>
    <x v="1"/>
    <x v="44"/>
    <x v="1"/>
    <x v="8"/>
    <x v="44"/>
    <n v="41.904000000000003"/>
    <n v="6"/>
    <n v="0.2"/>
    <n v="14.1426"/>
    <x v="5"/>
  </r>
  <r>
    <n v="6117"/>
    <x v="3043"/>
    <s v="13/11/2016"/>
    <x v="423"/>
    <x v="1"/>
    <x v="475"/>
    <s v="Corinna Mitchell"/>
    <x v="2"/>
    <s v="United States"/>
    <s v="New York City"/>
    <x v="15"/>
    <n v="10011"/>
    <x v="3"/>
    <x v="1773"/>
    <x v="2"/>
    <x v="7"/>
    <x v="1763"/>
    <n v="2279.96"/>
    <n v="4"/>
    <n v="0"/>
    <n v="592.78959999999995"/>
    <x v="5"/>
  </r>
  <r>
    <n v="6118"/>
    <x v="3043"/>
    <s v="13/11/2016"/>
    <x v="423"/>
    <x v="1"/>
    <x v="475"/>
    <s v="Corinna Mitchell"/>
    <x v="2"/>
    <s v="United States"/>
    <s v="New York City"/>
    <x v="15"/>
    <n v="10011"/>
    <x v="3"/>
    <x v="639"/>
    <x v="1"/>
    <x v="2"/>
    <x v="639"/>
    <n v="14.94"/>
    <n v="3"/>
    <n v="0"/>
    <n v="6.8723999999999998"/>
    <x v="5"/>
  </r>
  <r>
    <n v="6119"/>
    <x v="3044"/>
    <s v="19/9/2017"/>
    <x v="425"/>
    <x v="1"/>
    <x v="335"/>
    <s v="Justin Ritter"/>
    <x v="1"/>
    <s v="United States"/>
    <s v="Springfield"/>
    <x v="21"/>
    <n v="97477"/>
    <x v="1"/>
    <x v="516"/>
    <x v="2"/>
    <x v="7"/>
    <x v="516"/>
    <n v="191.976"/>
    <n v="3"/>
    <n v="0.2"/>
    <n v="19.197600000000001"/>
    <x v="5"/>
  </r>
  <r>
    <n v="6120"/>
    <x v="3044"/>
    <s v="19/9/2017"/>
    <x v="425"/>
    <x v="1"/>
    <x v="335"/>
    <s v="Justin Ritter"/>
    <x v="1"/>
    <s v="United States"/>
    <s v="Springfield"/>
    <x v="21"/>
    <n v="97477"/>
    <x v="1"/>
    <x v="1068"/>
    <x v="1"/>
    <x v="6"/>
    <x v="1057"/>
    <n v="23.832000000000001"/>
    <n v="3"/>
    <n v="0.2"/>
    <n v="6.5537999999999998"/>
    <x v="5"/>
  </r>
  <r>
    <n v="6121"/>
    <x v="3044"/>
    <s v="19/9/2017"/>
    <x v="425"/>
    <x v="1"/>
    <x v="335"/>
    <s v="Justin Ritter"/>
    <x v="1"/>
    <s v="United States"/>
    <s v="Springfield"/>
    <x v="21"/>
    <n v="97477"/>
    <x v="1"/>
    <x v="441"/>
    <x v="0"/>
    <x v="5"/>
    <x v="441"/>
    <n v="409.21600000000001"/>
    <n v="8"/>
    <n v="0.2"/>
    <n v="61.382399999999997"/>
    <x v="5"/>
  </r>
  <r>
    <n v="6122"/>
    <x v="3044"/>
    <s v="19/9/2017"/>
    <x v="425"/>
    <x v="1"/>
    <x v="335"/>
    <s v="Justin Ritter"/>
    <x v="1"/>
    <s v="United States"/>
    <s v="Springfield"/>
    <x v="21"/>
    <n v="97477"/>
    <x v="1"/>
    <x v="366"/>
    <x v="0"/>
    <x v="0"/>
    <x v="367"/>
    <n v="72.587999999999994"/>
    <n v="2"/>
    <n v="0.7"/>
    <n v="-128.2388"/>
    <x v="5"/>
  </r>
  <r>
    <n v="6123"/>
    <x v="3045"/>
    <s v="4/12/2017"/>
    <x v="784"/>
    <x v="1"/>
    <x v="558"/>
    <s v="Christy Brittain"/>
    <x v="0"/>
    <s v="United States"/>
    <s v="Chicago"/>
    <x v="10"/>
    <n v="60610"/>
    <x v="2"/>
    <x v="1424"/>
    <x v="1"/>
    <x v="4"/>
    <x v="1412"/>
    <n v="61.567999999999998"/>
    <n v="2"/>
    <n v="0.2"/>
    <n v="4.6176000000000004"/>
    <x v="3"/>
  </r>
  <r>
    <n v="6124"/>
    <x v="3046"/>
    <s v="31/8/2015"/>
    <x v="305"/>
    <x v="1"/>
    <x v="174"/>
    <s v="Shirley Daniels"/>
    <x v="2"/>
    <s v="United States"/>
    <s v="Bedford"/>
    <x v="5"/>
    <n v="76021"/>
    <x v="2"/>
    <x v="1254"/>
    <x v="1"/>
    <x v="10"/>
    <x v="1238"/>
    <n v="20.96"/>
    <n v="4"/>
    <n v="0.2"/>
    <n v="6.8120000000000003"/>
    <x v="3"/>
  </r>
  <r>
    <n v="6125"/>
    <x v="3047"/>
    <s v="3/6/2017"/>
    <x v="92"/>
    <x v="1"/>
    <x v="164"/>
    <s v="Saphhira Shifley"/>
    <x v="1"/>
    <s v="United States"/>
    <s v="Los Angeles"/>
    <x v="1"/>
    <n v="90036"/>
    <x v="1"/>
    <x v="1044"/>
    <x v="2"/>
    <x v="11"/>
    <x v="1033"/>
    <n v="44.75"/>
    <n v="5"/>
    <n v="0"/>
    <n v="8.5024999999999995"/>
    <x v="1"/>
  </r>
  <r>
    <n v="6126"/>
    <x v="3047"/>
    <s v="3/6/2017"/>
    <x v="92"/>
    <x v="1"/>
    <x v="164"/>
    <s v="Saphhira Shifley"/>
    <x v="1"/>
    <s v="United States"/>
    <s v="Los Angeles"/>
    <x v="1"/>
    <n v="90036"/>
    <x v="1"/>
    <x v="1774"/>
    <x v="1"/>
    <x v="10"/>
    <x v="1764"/>
    <n v="11.96"/>
    <n v="2"/>
    <n v="0"/>
    <n v="5.3819999999999997"/>
    <x v="1"/>
  </r>
  <r>
    <n v="6127"/>
    <x v="3047"/>
    <s v="3/6/2017"/>
    <x v="92"/>
    <x v="1"/>
    <x v="164"/>
    <s v="Saphhira Shifley"/>
    <x v="1"/>
    <s v="United States"/>
    <s v="Los Angeles"/>
    <x v="1"/>
    <n v="90036"/>
    <x v="1"/>
    <x v="766"/>
    <x v="1"/>
    <x v="8"/>
    <x v="765"/>
    <n v="3.9119999999999999"/>
    <n v="1"/>
    <n v="0.2"/>
    <n v="1.2714000000000001"/>
    <x v="1"/>
  </r>
  <r>
    <n v="6128"/>
    <x v="3048"/>
    <s v="31/3/2016"/>
    <x v="996"/>
    <x v="1"/>
    <x v="552"/>
    <s v="Erica Hackney"/>
    <x v="0"/>
    <s v="United States"/>
    <s v="New York City"/>
    <x v="15"/>
    <n v="10009"/>
    <x v="3"/>
    <x v="163"/>
    <x v="0"/>
    <x v="1"/>
    <x v="164"/>
    <n v="327.99599999999998"/>
    <n v="6"/>
    <n v="0.1"/>
    <n v="54.665999999999997"/>
    <x v="5"/>
  </r>
  <r>
    <n v="6129"/>
    <x v="3049"/>
    <s v="25/10/2014"/>
    <x v="65"/>
    <x v="2"/>
    <x v="692"/>
    <s v="Aaron Hawkins"/>
    <x v="1"/>
    <s v="United States"/>
    <s v="San Francisco"/>
    <x v="1"/>
    <n v="94109"/>
    <x v="1"/>
    <x v="1087"/>
    <x v="1"/>
    <x v="8"/>
    <x v="1077"/>
    <n v="49.408000000000001"/>
    <n v="4"/>
    <n v="0.2"/>
    <n v="18.527999999999999"/>
    <x v="0"/>
  </r>
  <r>
    <n v="6130"/>
    <x v="3050"/>
    <s v="26/3/2017"/>
    <x v="504"/>
    <x v="1"/>
    <x v="773"/>
    <s v="Evan Minnotte"/>
    <x v="2"/>
    <s v="United States"/>
    <s v="Virginia Beach"/>
    <x v="17"/>
    <n v="23464"/>
    <x v="0"/>
    <x v="936"/>
    <x v="2"/>
    <x v="11"/>
    <x v="929"/>
    <n v="53.25"/>
    <n v="3"/>
    <n v="0"/>
    <n v="20.767499999999998"/>
    <x v="2"/>
  </r>
  <r>
    <n v="6131"/>
    <x v="3050"/>
    <s v="26/3/2017"/>
    <x v="504"/>
    <x v="1"/>
    <x v="773"/>
    <s v="Evan Minnotte"/>
    <x v="2"/>
    <s v="United States"/>
    <s v="Virginia Beach"/>
    <x v="17"/>
    <n v="23464"/>
    <x v="0"/>
    <x v="1014"/>
    <x v="1"/>
    <x v="13"/>
    <x v="128"/>
    <n v="3.76"/>
    <n v="2"/>
    <n v="0"/>
    <n v="1.3160000000000001"/>
    <x v="2"/>
  </r>
  <r>
    <n v="6132"/>
    <x v="3051"/>
    <s v="27/12/2014"/>
    <x v="252"/>
    <x v="1"/>
    <x v="353"/>
    <s v="Thomas Brumley"/>
    <x v="2"/>
    <s v="United States"/>
    <s v="New York City"/>
    <x v="15"/>
    <n v="10011"/>
    <x v="3"/>
    <x v="212"/>
    <x v="0"/>
    <x v="1"/>
    <x v="213"/>
    <n v="767.21400000000006"/>
    <n v="14"/>
    <n v="0.1"/>
    <n v="161.9674"/>
    <x v="1"/>
  </r>
  <r>
    <n v="6133"/>
    <x v="3052"/>
    <s v="15/9/2017"/>
    <x v="295"/>
    <x v="1"/>
    <x v="269"/>
    <s v="Alan Barnes"/>
    <x v="0"/>
    <s v="United States"/>
    <s v="Lebanon"/>
    <x v="18"/>
    <n v="37087"/>
    <x v="0"/>
    <x v="1522"/>
    <x v="1"/>
    <x v="10"/>
    <x v="1509"/>
    <n v="163.96"/>
    <n v="5"/>
    <n v="0.2"/>
    <n v="59.435499999999998"/>
    <x v="3"/>
  </r>
  <r>
    <n v="6134"/>
    <x v="3053"/>
    <s v="16/8/2016"/>
    <x v="1180"/>
    <x v="2"/>
    <x v="774"/>
    <s v="Anthony O'Donnell"/>
    <x v="1"/>
    <s v="United States"/>
    <s v="Los Angeles"/>
    <x v="1"/>
    <n v="90045"/>
    <x v="1"/>
    <x v="1529"/>
    <x v="0"/>
    <x v="3"/>
    <x v="1516"/>
    <n v="161.28"/>
    <n v="2"/>
    <n v="0.2"/>
    <n v="12.096"/>
    <x v="0"/>
  </r>
  <r>
    <n v="6135"/>
    <x v="3054"/>
    <s v="4/11/2016"/>
    <x v="271"/>
    <x v="3"/>
    <x v="627"/>
    <s v="Thomas Thornton"/>
    <x v="0"/>
    <s v="United States"/>
    <s v="Chula Vista"/>
    <x v="1"/>
    <n v="91911"/>
    <x v="1"/>
    <x v="281"/>
    <x v="1"/>
    <x v="6"/>
    <x v="281"/>
    <n v="192.8"/>
    <n v="4"/>
    <n v="0"/>
    <n v="55.911999999999999"/>
    <x v="7"/>
  </r>
  <r>
    <n v="6136"/>
    <x v="3055"/>
    <s v="18/10/2015"/>
    <x v="1181"/>
    <x v="1"/>
    <x v="607"/>
    <s v="Kristina Nunn"/>
    <x v="2"/>
    <s v="United States"/>
    <s v="Mcallen"/>
    <x v="5"/>
    <n v="78501"/>
    <x v="2"/>
    <x v="1575"/>
    <x v="2"/>
    <x v="11"/>
    <x v="1566"/>
    <n v="27.696000000000002"/>
    <n v="3"/>
    <n v="0.2"/>
    <n v="3.4620000000000002"/>
    <x v="1"/>
  </r>
  <r>
    <n v="6137"/>
    <x v="3055"/>
    <s v="18/10/2015"/>
    <x v="1181"/>
    <x v="1"/>
    <x v="607"/>
    <s v="Kristina Nunn"/>
    <x v="2"/>
    <s v="United States"/>
    <s v="Mcallen"/>
    <x v="5"/>
    <n v="78501"/>
    <x v="2"/>
    <x v="1306"/>
    <x v="1"/>
    <x v="9"/>
    <x v="1291"/>
    <n v="73.164000000000001"/>
    <n v="6"/>
    <n v="0.8"/>
    <n v="-186.56819999999999"/>
    <x v="1"/>
  </r>
  <r>
    <n v="6138"/>
    <x v="3056"/>
    <s v="31/10/2016"/>
    <x v="271"/>
    <x v="0"/>
    <x v="383"/>
    <s v="Frank Olsen"/>
    <x v="0"/>
    <s v="United States"/>
    <s v="Hollywood"/>
    <x v="2"/>
    <n v="33021"/>
    <x v="0"/>
    <x v="481"/>
    <x v="1"/>
    <x v="10"/>
    <x v="482"/>
    <n v="32.064"/>
    <n v="6"/>
    <n v="0.2"/>
    <n v="11.2224"/>
    <x v="1"/>
  </r>
  <r>
    <n v="6139"/>
    <x v="3057"/>
    <s v="30/3/2014"/>
    <x v="1114"/>
    <x v="1"/>
    <x v="315"/>
    <s v="Guy Armstrong"/>
    <x v="0"/>
    <s v="United States"/>
    <s v="San Francisco"/>
    <x v="1"/>
    <n v="94110"/>
    <x v="1"/>
    <x v="430"/>
    <x v="0"/>
    <x v="0"/>
    <x v="430"/>
    <n v="205.666"/>
    <n v="2"/>
    <n v="0.15"/>
    <n v="-12.098000000000001"/>
    <x v="3"/>
  </r>
  <r>
    <n v="6140"/>
    <x v="3058"/>
    <s v="18/4/2015"/>
    <x v="1077"/>
    <x v="2"/>
    <x v="720"/>
    <s v="Nathan Cano"/>
    <x v="0"/>
    <s v="United States"/>
    <s v="Santa Maria"/>
    <x v="1"/>
    <n v="93454"/>
    <x v="1"/>
    <x v="1424"/>
    <x v="1"/>
    <x v="4"/>
    <x v="1412"/>
    <n v="115.44"/>
    <n v="3"/>
    <n v="0"/>
    <n v="30.014399999999998"/>
    <x v="4"/>
  </r>
  <r>
    <n v="6141"/>
    <x v="3059"/>
    <s v="9/7/2017"/>
    <x v="386"/>
    <x v="1"/>
    <x v="440"/>
    <s v="Jamie Frazer"/>
    <x v="0"/>
    <s v="United States"/>
    <s v="Manchester"/>
    <x v="29"/>
    <n v="6040"/>
    <x v="3"/>
    <x v="1766"/>
    <x v="1"/>
    <x v="10"/>
    <x v="1755"/>
    <n v="274.8"/>
    <n v="5"/>
    <n v="0"/>
    <n v="134.65199999999999"/>
    <x v="5"/>
  </r>
  <r>
    <n v="6142"/>
    <x v="3059"/>
    <s v="9/7/2017"/>
    <x v="386"/>
    <x v="1"/>
    <x v="440"/>
    <s v="Jamie Frazer"/>
    <x v="0"/>
    <s v="United States"/>
    <s v="Manchester"/>
    <x v="29"/>
    <n v="6040"/>
    <x v="3"/>
    <x v="1166"/>
    <x v="1"/>
    <x v="4"/>
    <x v="1153"/>
    <n v="195.64"/>
    <n v="4"/>
    <n v="0"/>
    <n v="3.9127999999999998"/>
    <x v="5"/>
  </r>
  <r>
    <n v="6143"/>
    <x v="3059"/>
    <s v="9/7/2017"/>
    <x v="386"/>
    <x v="1"/>
    <x v="440"/>
    <s v="Jamie Frazer"/>
    <x v="0"/>
    <s v="United States"/>
    <s v="Manchester"/>
    <x v="29"/>
    <n v="6040"/>
    <x v="3"/>
    <x v="957"/>
    <x v="2"/>
    <x v="7"/>
    <x v="950"/>
    <n v="257.98"/>
    <n v="2"/>
    <n v="0"/>
    <n v="74.8142"/>
    <x v="5"/>
  </r>
  <r>
    <n v="6144"/>
    <x v="3059"/>
    <s v="9/7/2017"/>
    <x v="386"/>
    <x v="1"/>
    <x v="440"/>
    <s v="Jamie Frazer"/>
    <x v="0"/>
    <s v="United States"/>
    <s v="Manchester"/>
    <x v="29"/>
    <n v="6040"/>
    <x v="3"/>
    <x v="1571"/>
    <x v="1"/>
    <x v="6"/>
    <x v="1562"/>
    <n v="119.04"/>
    <n v="6"/>
    <n v="0"/>
    <n v="48.806399999999996"/>
    <x v="5"/>
  </r>
  <r>
    <n v="6145"/>
    <x v="3060"/>
    <s v="27/6/2017"/>
    <x v="553"/>
    <x v="1"/>
    <x v="218"/>
    <s v="Greg Tran"/>
    <x v="0"/>
    <s v="United States"/>
    <s v="Omaha"/>
    <x v="8"/>
    <n v="68104"/>
    <x v="2"/>
    <x v="1070"/>
    <x v="1"/>
    <x v="10"/>
    <x v="1059"/>
    <n v="20.07"/>
    <n v="3"/>
    <n v="0"/>
    <n v="9.2322000000000006"/>
    <x v="1"/>
  </r>
  <r>
    <n v="6146"/>
    <x v="3061"/>
    <s v="22/12/2014"/>
    <x v="166"/>
    <x v="1"/>
    <x v="730"/>
    <s v="Khloe Miller"/>
    <x v="0"/>
    <s v="United States"/>
    <s v="San Jose"/>
    <x v="1"/>
    <n v="95123"/>
    <x v="1"/>
    <x v="501"/>
    <x v="1"/>
    <x v="6"/>
    <x v="501"/>
    <n v="11.76"/>
    <n v="4"/>
    <n v="0"/>
    <n v="3.1751999999999998"/>
    <x v="1"/>
  </r>
  <r>
    <n v="6147"/>
    <x v="3062"/>
    <s v="21/11/2017"/>
    <x v="654"/>
    <x v="1"/>
    <x v="601"/>
    <s v="Patrick Jones"/>
    <x v="1"/>
    <s v="United States"/>
    <s v="San Francisco"/>
    <x v="1"/>
    <n v="94122"/>
    <x v="1"/>
    <x v="501"/>
    <x v="1"/>
    <x v="6"/>
    <x v="501"/>
    <n v="11.76"/>
    <n v="4"/>
    <n v="0"/>
    <n v="3.1751999999999998"/>
    <x v="1"/>
  </r>
  <r>
    <n v="6148"/>
    <x v="3062"/>
    <s v="21/11/2017"/>
    <x v="654"/>
    <x v="1"/>
    <x v="601"/>
    <s v="Patrick Jones"/>
    <x v="1"/>
    <s v="United States"/>
    <s v="San Francisco"/>
    <x v="1"/>
    <n v="94122"/>
    <x v="1"/>
    <x v="986"/>
    <x v="1"/>
    <x v="8"/>
    <x v="979"/>
    <n v="40.735999999999997"/>
    <n v="2"/>
    <n v="0.2"/>
    <n v="14.7668"/>
    <x v="1"/>
  </r>
  <r>
    <n v="6149"/>
    <x v="3063"/>
    <s v="27/6/2016"/>
    <x v="597"/>
    <x v="0"/>
    <x v="663"/>
    <s v="Anna Chung"/>
    <x v="0"/>
    <s v="United States"/>
    <s v="San Francisco"/>
    <x v="1"/>
    <n v="94109"/>
    <x v="1"/>
    <x v="1551"/>
    <x v="2"/>
    <x v="7"/>
    <x v="1539"/>
    <n v="201.584"/>
    <n v="2"/>
    <n v="0.2"/>
    <n v="12.599"/>
    <x v="4"/>
  </r>
  <r>
    <n v="6150"/>
    <x v="3064"/>
    <s v="28/12/2017"/>
    <x v="786"/>
    <x v="2"/>
    <x v="684"/>
    <s v="Jason Gross"/>
    <x v="1"/>
    <s v="United States"/>
    <s v="Long Beach"/>
    <x v="1"/>
    <n v="90805"/>
    <x v="1"/>
    <x v="56"/>
    <x v="0"/>
    <x v="1"/>
    <x v="56"/>
    <n v="340.70400000000001"/>
    <n v="6"/>
    <n v="0.2"/>
    <n v="-34.070399999999999"/>
    <x v="0"/>
  </r>
  <r>
    <n v="6151"/>
    <x v="3065"/>
    <s v="8/4/2016"/>
    <x v="1182"/>
    <x v="2"/>
    <x v="528"/>
    <s v="Raymond Messe"/>
    <x v="0"/>
    <s v="United States"/>
    <s v="Columbus"/>
    <x v="32"/>
    <n v="31907"/>
    <x v="0"/>
    <x v="1544"/>
    <x v="0"/>
    <x v="0"/>
    <x v="1532"/>
    <n v="354.9"/>
    <n v="5"/>
    <n v="0"/>
    <n v="88.724999999999994"/>
    <x v="0"/>
  </r>
  <r>
    <n v="6152"/>
    <x v="3066"/>
    <s v="18/3/2014"/>
    <x v="757"/>
    <x v="0"/>
    <x v="735"/>
    <s v="Eileen Kiefer"/>
    <x v="2"/>
    <s v="United States"/>
    <s v="San Francisco"/>
    <x v="1"/>
    <n v="94110"/>
    <x v="1"/>
    <x v="1601"/>
    <x v="0"/>
    <x v="0"/>
    <x v="1593"/>
    <n v="1198.33"/>
    <n v="10"/>
    <n v="0.15"/>
    <n v="70.489999999999995"/>
    <x v="0"/>
  </r>
  <r>
    <n v="6153"/>
    <x v="3067"/>
    <s v="3/7/2017"/>
    <x v="924"/>
    <x v="1"/>
    <x v="361"/>
    <s v="Rob Dowd"/>
    <x v="0"/>
    <s v="United States"/>
    <s v="Los Angeles"/>
    <x v="1"/>
    <n v="90004"/>
    <x v="1"/>
    <x v="210"/>
    <x v="1"/>
    <x v="4"/>
    <x v="211"/>
    <n v="87.92"/>
    <n v="4"/>
    <n v="0"/>
    <n v="0.87919999999999998"/>
    <x v="3"/>
  </r>
  <r>
    <n v="6154"/>
    <x v="3068"/>
    <s v="20/4/2017"/>
    <x v="880"/>
    <x v="2"/>
    <x v="51"/>
    <s v="Cynthia Voltz"/>
    <x v="1"/>
    <s v="United States"/>
    <s v="Philadelphia"/>
    <x v="9"/>
    <n v="19120"/>
    <x v="3"/>
    <x v="1416"/>
    <x v="0"/>
    <x v="5"/>
    <x v="1403"/>
    <n v="51.968000000000004"/>
    <n v="2"/>
    <n v="0.2"/>
    <n v="10.393599999999999"/>
    <x v="0"/>
  </r>
  <r>
    <n v="6155"/>
    <x v="3068"/>
    <s v="20/4/2017"/>
    <x v="880"/>
    <x v="2"/>
    <x v="51"/>
    <s v="Cynthia Voltz"/>
    <x v="1"/>
    <s v="United States"/>
    <s v="Philadelphia"/>
    <x v="9"/>
    <n v="19120"/>
    <x v="3"/>
    <x v="80"/>
    <x v="1"/>
    <x v="4"/>
    <x v="80"/>
    <n v="51.335999999999999"/>
    <n v="3"/>
    <n v="0.2"/>
    <n v="5.7752999999999997"/>
    <x v="0"/>
  </r>
  <r>
    <n v="6156"/>
    <x v="3068"/>
    <s v="20/4/2017"/>
    <x v="880"/>
    <x v="2"/>
    <x v="51"/>
    <s v="Cynthia Voltz"/>
    <x v="1"/>
    <s v="United States"/>
    <s v="Philadelphia"/>
    <x v="9"/>
    <n v="19120"/>
    <x v="3"/>
    <x v="403"/>
    <x v="1"/>
    <x v="4"/>
    <x v="404"/>
    <n v="332.70400000000001"/>
    <n v="1"/>
    <n v="0.2"/>
    <n v="33.270400000000002"/>
    <x v="0"/>
  </r>
  <r>
    <n v="6157"/>
    <x v="3068"/>
    <s v="20/4/2017"/>
    <x v="880"/>
    <x v="2"/>
    <x v="51"/>
    <s v="Cynthia Voltz"/>
    <x v="1"/>
    <s v="United States"/>
    <s v="Philadelphia"/>
    <x v="9"/>
    <n v="19120"/>
    <x v="3"/>
    <x v="1381"/>
    <x v="0"/>
    <x v="5"/>
    <x v="1366"/>
    <n v="42.408000000000001"/>
    <n v="3"/>
    <n v="0.2"/>
    <n v="9.5418000000000003"/>
    <x v="0"/>
  </r>
  <r>
    <n v="6158"/>
    <x v="3069"/>
    <s v="3/8/2016"/>
    <x v="816"/>
    <x v="0"/>
    <x v="743"/>
    <s v="Alex Grayson"/>
    <x v="0"/>
    <s v="United States"/>
    <s v="Tulsa"/>
    <x v="26"/>
    <n v="74133"/>
    <x v="2"/>
    <x v="113"/>
    <x v="1"/>
    <x v="12"/>
    <x v="113"/>
    <n v="81.540000000000006"/>
    <n v="3"/>
    <n v="0"/>
    <n v="38.323799999999999"/>
    <x v="4"/>
  </r>
  <r>
    <n v="6159"/>
    <x v="3069"/>
    <s v="3/8/2016"/>
    <x v="816"/>
    <x v="0"/>
    <x v="743"/>
    <s v="Alex Grayson"/>
    <x v="0"/>
    <s v="United States"/>
    <s v="Tulsa"/>
    <x v="26"/>
    <n v="74133"/>
    <x v="2"/>
    <x v="1775"/>
    <x v="2"/>
    <x v="11"/>
    <x v="1765"/>
    <n v="167.28"/>
    <n v="12"/>
    <n v="0"/>
    <n v="23.4192"/>
    <x v="4"/>
  </r>
  <r>
    <n v="6160"/>
    <x v="3070"/>
    <s v="3/12/2016"/>
    <x v="66"/>
    <x v="1"/>
    <x v="306"/>
    <s v="Gary McGarr"/>
    <x v="0"/>
    <s v="United States"/>
    <s v="Los Angeles"/>
    <x v="1"/>
    <n v="90049"/>
    <x v="1"/>
    <x v="1662"/>
    <x v="1"/>
    <x v="4"/>
    <x v="1650"/>
    <n v="772.68"/>
    <n v="4"/>
    <n v="0"/>
    <n v="108.1752"/>
    <x v="5"/>
  </r>
  <r>
    <n v="6161"/>
    <x v="3071"/>
    <s v="19/3/2014"/>
    <x v="757"/>
    <x v="2"/>
    <x v="204"/>
    <s v="Matt Connell"/>
    <x v="1"/>
    <s v="United States"/>
    <s v="Lakeland"/>
    <x v="2"/>
    <n v="33801"/>
    <x v="0"/>
    <x v="524"/>
    <x v="2"/>
    <x v="7"/>
    <x v="524"/>
    <n v="323.976"/>
    <n v="3"/>
    <n v="0.2"/>
    <n v="28.347899999999999"/>
    <x v="4"/>
  </r>
  <r>
    <n v="6162"/>
    <x v="3071"/>
    <s v="19/3/2014"/>
    <x v="757"/>
    <x v="2"/>
    <x v="204"/>
    <s v="Matt Connell"/>
    <x v="1"/>
    <s v="United States"/>
    <s v="Lakeland"/>
    <x v="2"/>
    <n v="33801"/>
    <x v="0"/>
    <x v="1139"/>
    <x v="1"/>
    <x v="2"/>
    <x v="1127"/>
    <n v="11.808"/>
    <n v="4"/>
    <n v="0.2"/>
    <n v="3.9851999999999999"/>
    <x v="4"/>
  </r>
  <r>
    <n v="6163"/>
    <x v="3071"/>
    <s v="19/3/2014"/>
    <x v="757"/>
    <x v="2"/>
    <x v="204"/>
    <s v="Matt Connell"/>
    <x v="1"/>
    <s v="United States"/>
    <s v="Lakeland"/>
    <x v="2"/>
    <n v="33801"/>
    <x v="0"/>
    <x v="376"/>
    <x v="1"/>
    <x v="4"/>
    <x v="377"/>
    <n v="26.16"/>
    <n v="3"/>
    <n v="0.2"/>
    <n v="1.962"/>
    <x v="4"/>
  </r>
  <r>
    <n v="6164"/>
    <x v="3071"/>
    <s v="19/3/2014"/>
    <x v="757"/>
    <x v="2"/>
    <x v="204"/>
    <s v="Matt Connell"/>
    <x v="1"/>
    <s v="United States"/>
    <s v="Lakeland"/>
    <x v="2"/>
    <n v="33801"/>
    <x v="0"/>
    <x v="1403"/>
    <x v="1"/>
    <x v="8"/>
    <x v="1390"/>
    <n v="33.57"/>
    <n v="5"/>
    <n v="0.7"/>
    <n v="-25.736999999999998"/>
    <x v="4"/>
  </r>
  <r>
    <n v="6165"/>
    <x v="3071"/>
    <s v="19/3/2014"/>
    <x v="757"/>
    <x v="2"/>
    <x v="204"/>
    <s v="Matt Connell"/>
    <x v="1"/>
    <s v="United States"/>
    <s v="Lakeland"/>
    <x v="2"/>
    <n v="33801"/>
    <x v="0"/>
    <x v="1035"/>
    <x v="0"/>
    <x v="5"/>
    <x v="325"/>
    <n v="4.992"/>
    <n v="3"/>
    <n v="0.2"/>
    <n v="1.3728"/>
    <x v="4"/>
  </r>
  <r>
    <n v="6166"/>
    <x v="3071"/>
    <s v="19/3/2014"/>
    <x v="757"/>
    <x v="2"/>
    <x v="204"/>
    <s v="Matt Connell"/>
    <x v="1"/>
    <s v="United States"/>
    <s v="Lakeland"/>
    <x v="2"/>
    <n v="33801"/>
    <x v="0"/>
    <x v="1682"/>
    <x v="0"/>
    <x v="5"/>
    <x v="1670"/>
    <n v="20.015999999999998"/>
    <n v="3"/>
    <n v="0.2"/>
    <n v="5.5044000000000004"/>
    <x v="4"/>
  </r>
  <r>
    <n v="6167"/>
    <x v="3071"/>
    <s v="19/3/2014"/>
    <x v="757"/>
    <x v="2"/>
    <x v="204"/>
    <s v="Matt Connell"/>
    <x v="1"/>
    <s v="United States"/>
    <s v="Lakeland"/>
    <x v="2"/>
    <n v="33801"/>
    <x v="0"/>
    <x v="1772"/>
    <x v="2"/>
    <x v="11"/>
    <x v="1762"/>
    <n v="170.24"/>
    <n v="2"/>
    <n v="0.2"/>
    <n v="53.2"/>
    <x v="4"/>
  </r>
  <r>
    <n v="6168"/>
    <x v="3072"/>
    <s v="20/4/2015"/>
    <x v="744"/>
    <x v="1"/>
    <x v="301"/>
    <s v="Erica Smith"/>
    <x v="0"/>
    <s v="United States"/>
    <s v="Houston"/>
    <x v="5"/>
    <n v="77036"/>
    <x v="2"/>
    <x v="126"/>
    <x v="1"/>
    <x v="10"/>
    <x v="127"/>
    <n v="117.456"/>
    <n v="3"/>
    <n v="0.2"/>
    <n v="44.045999999999999"/>
    <x v="3"/>
  </r>
  <r>
    <n v="6169"/>
    <x v="3073"/>
    <s v="19/9/2015"/>
    <x v="238"/>
    <x v="0"/>
    <x v="459"/>
    <s v="Rick Wilson"/>
    <x v="1"/>
    <s v="United States"/>
    <s v="Los Angeles"/>
    <x v="1"/>
    <n v="90008"/>
    <x v="1"/>
    <x v="496"/>
    <x v="1"/>
    <x v="10"/>
    <x v="496"/>
    <n v="22.96"/>
    <n v="2"/>
    <n v="0"/>
    <n v="11.250400000000001"/>
    <x v="0"/>
  </r>
  <r>
    <n v="6170"/>
    <x v="3074"/>
    <s v="27/8/2014"/>
    <x v="83"/>
    <x v="0"/>
    <x v="462"/>
    <s v="Michael Moore"/>
    <x v="0"/>
    <s v="United States"/>
    <s v="Springfield"/>
    <x v="17"/>
    <n v="22153"/>
    <x v="0"/>
    <x v="481"/>
    <x v="1"/>
    <x v="10"/>
    <x v="482"/>
    <n v="13.36"/>
    <n v="2"/>
    <n v="0"/>
    <n v="6.4127999999999998"/>
    <x v="0"/>
  </r>
  <r>
    <n v="6171"/>
    <x v="3075"/>
    <s v="19/12/2016"/>
    <x v="746"/>
    <x v="0"/>
    <x v="775"/>
    <s v="Mark Haberlin"/>
    <x v="1"/>
    <s v="United States"/>
    <s v="New York City"/>
    <x v="15"/>
    <n v="10035"/>
    <x v="3"/>
    <x v="1395"/>
    <x v="1"/>
    <x v="8"/>
    <x v="1382"/>
    <n v="34.247999999999998"/>
    <n v="3"/>
    <n v="0.2"/>
    <n v="11.5587"/>
    <x v="3"/>
  </r>
  <r>
    <n v="6172"/>
    <x v="3075"/>
    <s v="19/12/2016"/>
    <x v="746"/>
    <x v="0"/>
    <x v="775"/>
    <s v="Mark Haberlin"/>
    <x v="1"/>
    <s v="United States"/>
    <s v="New York City"/>
    <x v="15"/>
    <n v="10035"/>
    <x v="3"/>
    <x v="824"/>
    <x v="1"/>
    <x v="6"/>
    <x v="820"/>
    <n v="3.52"/>
    <n v="2"/>
    <n v="0"/>
    <n v="1.0207999999999999"/>
    <x v="3"/>
  </r>
  <r>
    <n v="6173"/>
    <x v="3076"/>
    <s v="2/8/2014"/>
    <x v="338"/>
    <x v="1"/>
    <x v="125"/>
    <s v="Nick Zandusky"/>
    <x v="2"/>
    <s v="United States"/>
    <s v="Springfield"/>
    <x v="25"/>
    <n v="65807"/>
    <x v="2"/>
    <x v="951"/>
    <x v="1"/>
    <x v="8"/>
    <x v="944"/>
    <n v="26.7"/>
    <n v="5"/>
    <n v="0"/>
    <n v="12.548999999999999"/>
    <x v="5"/>
  </r>
  <r>
    <n v="6174"/>
    <x v="3076"/>
    <s v="2/8/2014"/>
    <x v="338"/>
    <x v="1"/>
    <x v="125"/>
    <s v="Nick Zandusky"/>
    <x v="2"/>
    <s v="United States"/>
    <s v="Springfield"/>
    <x v="25"/>
    <n v="65807"/>
    <x v="2"/>
    <x v="1651"/>
    <x v="2"/>
    <x v="11"/>
    <x v="1640"/>
    <n v="21.2"/>
    <n v="2"/>
    <n v="0"/>
    <n v="9.1159999999999997"/>
    <x v="5"/>
  </r>
  <r>
    <n v="6175"/>
    <x v="3076"/>
    <s v="2/8/2014"/>
    <x v="338"/>
    <x v="1"/>
    <x v="125"/>
    <s v="Nick Zandusky"/>
    <x v="2"/>
    <s v="United States"/>
    <s v="Springfield"/>
    <x v="25"/>
    <n v="65807"/>
    <x v="2"/>
    <x v="1074"/>
    <x v="1"/>
    <x v="4"/>
    <x v="1064"/>
    <n v="838.38"/>
    <n v="2"/>
    <n v="0"/>
    <n v="226.36259999999999"/>
    <x v="5"/>
  </r>
  <r>
    <n v="6176"/>
    <x v="3077"/>
    <s v="21/9/2015"/>
    <x v="1068"/>
    <x v="1"/>
    <x v="673"/>
    <s v="Giulietta Baptist"/>
    <x v="0"/>
    <s v="United States"/>
    <s v="Columbia"/>
    <x v="20"/>
    <n v="29203"/>
    <x v="0"/>
    <x v="774"/>
    <x v="0"/>
    <x v="1"/>
    <x v="773"/>
    <n v="1690.04"/>
    <n v="4"/>
    <n v="0"/>
    <n v="422.51"/>
    <x v="3"/>
  </r>
  <r>
    <n v="6177"/>
    <x v="3077"/>
    <s v="21/9/2015"/>
    <x v="1068"/>
    <x v="1"/>
    <x v="673"/>
    <s v="Giulietta Baptist"/>
    <x v="0"/>
    <s v="United States"/>
    <s v="Columbia"/>
    <x v="20"/>
    <n v="29203"/>
    <x v="0"/>
    <x v="576"/>
    <x v="1"/>
    <x v="4"/>
    <x v="576"/>
    <n v="85.96"/>
    <n v="7"/>
    <n v="0"/>
    <n v="24.0688"/>
    <x v="3"/>
  </r>
  <r>
    <n v="6178"/>
    <x v="3077"/>
    <s v="21/9/2015"/>
    <x v="1068"/>
    <x v="1"/>
    <x v="673"/>
    <s v="Giulietta Baptist"/>
    <x v="0"/>
    <s v="United States"/>
    <s v="Columbia"/>
    <x v="20"/>
    <n v="29203"/>
    <x v="0"/>
    <x v="1697"/>
    <x v="1"/>
    <x v="12"/>
    <x v="1685"/>
    <n v="121.96"/>
    <n v="2"/>
    <n v="0"/>
    <n v="57.321199999999997"/>
    <x v="3"/>
  </r>
  <r>
    <n v="6179"/>
    <x v="3077"/>
    <s v="21/9/2015"/>
    <x v="1068"/>
    <x v="1"/>
    <x v="673"/>
    <s v="Giulietta Baptist"/>
    <x v="0"/>
    <s v="United States"/>
    <s v="Columbia"/>
    <x v="20"/>
    <n v="29203"/>
    <x v="0"/>
    <x v="1776"/>
    <x v="1"/>
    <x v="10"/>
    <x v="1766"/>
    <n v="23.92"/>
    <n v="4"/>
    <n v="0"/>
    <n v="11.720800000000001"/>
    <x v="3"/>
  </r>
  <r>
    <n v="6180"/>
    <x v="3077"/>
    <s v="21/9/2015"/>
    <x v="1068"/>
    <x v="1"/>
    <x v="673"/>
    <s v="Giulietta Baptist"/>
    <x v="0"/>
    <s v="United States"/>
    <s v="Columbia"/>
    <x v="20"/>
    <n v="29203"/>
    <x v="0"/>
    <x v="911"/>
    <x v="1"/>
    <x v="4"/>
    <x v="903"/>
    <n v="63.96"/>
    <n v="2"/>
    <n v="0"/>
    <n v="6.3959999999999999"/>
    <x v="3"/>
  </r>
  <r>
    <n v="6181"/>
    <x v="3077"/>
    <s v="21/9/2015"/>
    <x v="1068"/>
    <x v="1"/>
    <x v="673"/>
    <s v="Giulietta Baptist"/>
    <x v="0"/>
    <s v="United States"/>
    <s v="Columbia"/>
    <x v="20"/>
    <n v="29203"/>
    <x v="0"/>
    <x v="1370"/>
    <x v="2"/>
    <x v="7"/>
    <x v="1355"/>
    <n v="629.95000000000005"/>
    <n v="5"/>
    <n v="0"/>
    <n v="176.386"/>
    <x v="3"/>
  </r>
  <r>
    <n v="6182"/>
    <x v="3077"/>
    <s v="21/9/2015"/>
    <x v="1068"/>
    <x v="1"/>
    <x v="673"/>
    <s v="Giulietta Baptist"/>
    <x v="0"/>
    <s v="United States"/>
    <s v="Columbia"/>
    <x v="20"/>
    <n v="29203"/>
    <x v="0"/>
    <x v="529"/>
    <x v="2"/>
    <x v="7"/>
    <x v="529"/>
    <n v="113.73"/>
    <n v="3"/>
    <n v="0"/>
    <n v="32.981699999999996"/>
    <x v="3"/>
  </r>
  <r>
    <n v="6183"/>
    <x v="3077"/>
    <s v="21/9/2015"/>
    <x v="1068"/>
    <x v="1"/>
    <x v="673"/>
    <s v="Giulietta Baptist"/>
    <x v="0"/>
    <s v="United States"/>
    <s v="Columbia"/>
    <x v="20"/>
    <n v="29203"/>
    <x v="0"/>
    <x v="347"/>
    <x v="1"/>
    <x v="8"/>
    <x v="347"/>
    <n v="14.6"/>
    <n v="2"/>
    <n v="0"/>
    <n v="6.8620000000000001"/>
    <x v="3"/>
  </r>
  <r>
    <n v="6184"/>
    <x v="3077"/>
    <s v="21/9/2015"/>
    <x v="1068"/>
    <x v="1"/>
    <x v="673"/>
    <s v="Giulietta Baptist"/>
    <x v="0"/>
    <s v="United States"/>
    <s v="Columbia"/>
    <x v="20"/>
    <n v="29203"/>
    <x v="0"/>
    <x v="16"/>
    <x v="1"/>
    <x v="4"/>
    <x v="16"/>
    <n v="887.84"/>
    <n v="8"/>
    <n v="0"/>
    <n v="17.756799999999998"/>
    <x v="3"/>
  </r>
  <r>
    <n v="6185"/>
    <x v="3078"/>
    <s v="11/12/2016"/>
    <x v="10"/>
    <x v="2"/>
    <x v="489"/>
    <s v="Deborah Brumfield"/>
    <x v="2"/>
    <s v="United States"/>
    <s v="Portland"/>
    <x v="21"/>
    <n v="97206"/>
    <x v="1"/>
    <x v="38"/>
    <x v="0"/>
    <x v="1"/>
    <x v="38"/>
    <n v="403.92"/>
    <n v="5"/>
    <n v="0.2"/>
    <n v="25.245000000000001"/>
    <x v="4"/>
  </r>
  <r>
    <n v="6186"/>
    <x v="3079"/>
    <s v="7/8/2015"/>
    <x v="576"/>
    <x v="1"/>
    <x v="600"/>
    <s v="Jim Karlsson"/>
    <x v="0"/>
    <s v="United States"/>
    <s v="Philadelphia"/>
    <x v="9"/>
    <n v="19120"/>
    <x v="3"/>
    <x v="818"/>
    <x v="1"/>
    <x v="6"/>
    <x v="814"/>
    <n v="106.8"/>
    <n v="10"/>
    <n v="0.2"/>
    <n v="10.68"/>
    <x v="3"/>
  </r>
  <r>
    <n v="6187"/>
    <x v="3080"/>
    <s v="15/11/2015"/>
    <x v="50"/>
    <x v="2"/>
    <x v="186"/>
    <s v="Maya Herman"/>
    <x v="1"/>
    <s v="United States"/>
    <s v="New York City"/>
    <x v="15"/>
    <n v="10035"/>
    <x v="3"/>
    <x v="392"/>
    <x v="1"/>
    <x v="4"/>
    <x v="393"/>
    <n v="70.95"/>
    <n v="3"/>
    <n v="0"/>
    <n v="20.575500000000002"/>
    <x v="4"/>
  </r>
  <r>
    <n v="6188"/>
    <x v="3080"/>
    <s v="15/11/2015"/>
    <x v="50"/>
    <x v="2"/>
    <x v="186"/>
    <s v="Maya Herman"/>
    <x v="1"/>
    <s v="United States"/>
    <s v="New York City"/>
    <x v="15"/>
    <n v="10035"/>
    <x v="3"/>
    <x v="1344"/>
    <x v="1"/>
    <x v="8"/>
    <x v="1329"/>
    <n v="34.944000000000003"/>
    <n v="6"/>
    <n v="0.2"/>
    <n v="11.7936"/>
    <x v="4"/>
  </r>
  <r>
    <n v="6189"/>
    <x v="3080"/>
    <s v="15/11/2015"/>
    <x v="50"/>
    <x v="2"/>
    <x v="186"/>
    <s v="Maya Herman"/>
    <x v="1"/>
    <s v="United States"/>
    <s v="New York City"/>
    <x v="15"/>
    <n v="10035"/>
    <x v="3"/>
    <x v="1041"/>
    <x v="1"/>
    <x v="6"/>
    <x v="1030"/>
    <n v="119.04"/>
    <n v="6"/>
    <n v="0"/>
    <n v="35.712000000000003"/>
    <x v="4"/>
  </r>
  <r>
    <n v="6190"/>
    <x v="3081"/>
    <s v="4/4/2017"/>
    <x v="1183"/>
    <x v="1"/>
    <x v="562"/>
    <s v="Anne McFarland"/>
    <x v="0"/>
    <s v="United States"/>
    <s v="Des Plaines"/>
    <x v="10"/>
    <n v="60016"/>
    <x v="2"/>
    <x v="1191"/>
    <x v="2"/>
    <x v="7"/>
    <x v="1176"/>
    <n v="383.84"/>
    <n v="4"/>
    <n v="0.2"/>
    <n v="47.98"/>
    <x v="1"/>
  </r>
  <r>
    <n v="6191"/>
    <x v="3082"/>
    <s v="24/12/2016"/>
    <x v="470"/>
    <x v="1"/>
    <x v="341"/>
    <s v="Jessica Myrick"/>
    <x v="0"/>
    <s v="United States"/>
    <s v="New York City"/>
    <x v="15"/>
    <n v="10035"/>
    <x v="3"/>
    <x v="1740"/>
    <x v="0"/>
    <x v="5"/>
    <x v="1729"/>
    <n v="799.56"/>
    <n v="9"/>
    <n v="0"/>
    <n v="207.88560000000001"/>
    <x v="1"/>
  </r>
  <r>
    <n v="6192"/>
    <x v="3083"/>
    <s v="13/12/2017"/>
    <x v="114"/>
    <x v="3"/>
    <x v="596"/>
    <s v="Mitch Webber"/>
    <x v="0"/>
    <s v="United States"/>
    <s v="Seattle"/>
    <x v="4"/>
    <n v="98103"/>
    <x v="1"/>
    <x v="470"/>
    <x v="1"/>
    <x v="4"/>
    <x v="471"/>
    <n v="31.44"/>
    <n v="3"/>
    <n v="0"/>
    <n v="8.4887999999999995"/>
    <x v="7"/>
  </r>
  <r>
    <n v="6193"/>
    <x v="3084"/>
    <s v="22/12/2017"/>
    <x v="738"/>
    <x v="1"/>
    <x v="743"/>
    <s v="Alex Grayson"/>
    <x v="0"/>
    <s v="United States"/>
    <s v="Houston"/>
    <x v="5"/>
    <n v="77095"/>
    <x v="2"/>
    <x v="712"/>
    <x v="1"/>
    <x v="10"/>
    <x v="711"/>
    <n v="25.92"/>
    <n v="5"/>
    <n v="0.2"/>
    <n v="9.0719999999999992"/>
    <x v="1"/>
  </r>
  <r>
    <n v="6194"/>
    <x v="3084"/>
    <s v="22/12/2017"/>
    <x v="738"/>
    <x v="1"/>
    <x v="743"/>
    <s v="Alex Grayson"/>
    <x v="0"/>
    <s v="United States"/>
    <s v="Houston"/>
    <x v="5"/>
    <n v="77095"/>
    <x v="2"/>
    <x v="858"/>
    <x v="1"/>
    <x v="8"/>
    <x v="852"/>
    <n v="6.33"/>
    <n v="5"/>
    <n v="0.8"/>
    <n v="-9.8115000000000006"/>
    <x v="1"/>
  </r>
  <r>
    <n v="6195"/>
    <x v="3084"/>
    <s v="22/12/2017"/>
    <x v="738"/>
    <x v="1"/>
    <x v="743"/>
    <s v="Alex Grayson"/>
    <x v="0"/>
    <s v="United States"/>
    <s v="Houston"/>
    <x v="5"/>
    <n v="77095"/>
    <x v="2"/>
    <x v="640"/>
    <x v="1"/>
    <x v="10"/>
    <x v="640"/>
    <n v="75.88"/>
    <n v="5"/>
    <n v="0.2"/>
    <n v="26.558"/>
    <x v="1"/>
  </r>
  <r>
    <n v="6196"/>
    <x v="3085"/>
    <s v="21/10/2017"/>
    <x v="980"/>
    <x v="1"/>
    <x v="380"/>
    <s v="Charles McCrossin"/>
    <x v="0"/>
    <s v="United States"/>
    <s v="Philadelphia"/>
    <x v="9"/>
    <n v="19143"/>
    <x v="3"/>
    <x v="903"/>
    <x v="2"/>
    <x v="7"/>
    <x v="895"/>
    <n v="329.988"/>
    <n v="2"/>
    <n v="0.4"/>
    <n v="-76.997200000000007"/>
    <x v="2"/>
  </r>
  <r>
    <n v="6197"/>
    <x v="3085"/>
    <s v="21/10/2017"/>
    <x v="980"/>
    <x v="1"/>
    <x v="380"/>
    <s v="Charles McCrossin"/>
    <x v="0"/>
    <s v="United States"/>
    <s v="Philadelphia"/>
    <x v="9"/>
    <n v="19143"/>
    <x v="3"/>
    <x v="1069"/>
    <x v="1"/>
    <x v="4"/>
    <x v="1058"/>
    <n v="71.376000000000005"/>
    <n v="3"/>
    <n v="0.2"/>
    <n v="-4.4610000000000003"/>
    <x v="2"/>
  </r>
  <r>
    <n v="6198"/>
    <x v="3086"/>
    <s v="13/11/2015"/>
    <x v="50"/>
    <x v="1"/>
    <x v="154"/>
    <s v="Russell Applegate"/>
    <x v="0"/>
    <s v="United States"/>
    <s v="Columbus"/>
    <x v="14"/>
    <n v="47201"/>
    <x v="2"/>
    <x v="1346"/>
    <x v="1"/>
    <x v="10"/>
    <x v="1331"/>
    <n v="63.77"/>
    <n v="7"/>
    <n v="0"/>
    <n v="28.6965"/>
    <x v="1"/>
  </r>
  <r>
    <n v="6199"/>
    <x v="3086"/>
    <s v="13/11/2015"/>
    <x v="50"/>
    <x v="1"/>
    <x v="154"/>
    <s v="Russell Applegate"/>
    <x v="0"/>
    <s v="United States"/>
    <s v="Columbus"/>
    <x v="14"/>
    <n v="47201"/>
    <x v="2"/>
    <x v="1259"/>
    <x v="2"/>
    <x v="7"/>
    <x v="1243"/>
    <n v="50.97"/>
    <n v="3"/>
    <n v="0"/>
    <n v="13.2522"/>
    <x v="1"/>
  </r>
  <r>
    <n v="6200"/>
    <x v="3086"/>
    <s v="13/11/2015"/>
    <x v="50"/>
    <x v="1"/>
    <x v="154"/>
    <s v="Russell Applegate"/>
    <x v="0"/>
    <s v="United States"/>
    <s v="Columbus"/>
    <x v="14"/>
    <n v="47201"/>
    <x v="2"/>
    <x v="694"/>
    <x v="1"/>
    <x v="10"/>
    <x v="694"/>
    <n v="96.08"/>
    <n v="2"/>
    <n v="0"/>
    <n v="46.118400000000001"/>
    <x v="1"/>
  </r>
  <r>
    <n v="6201"/>
    <x v="3087"/>
    <s v="16/4/2015"/>
    <x v="1077"/>
    <x v="1"/>
    <x v="766"/>
    <s v="Sarah Brown"/>
    <x v="0"/>
    <s v="United States"/>
    <s v="Evanston"/>
    <x v="10"/>
    <n v="60201"/>
    <x v="2"/>
    <x v="1077"/>
    <x v="2"/>
    <x v="16"/>
    <x v="1067"/>
    <n v="1439.9680000000001"/>
    <n v="4"/>
    <n v="0.2"/>
    <n v="485.98919999999998"/>
    <x v="1"/>
  </r>
  <r>
    <n v="6202"/>
    <x v="3087"/>
    <s v="16/4/2015"/>
    <x v="1077"/>
    <x v="1"/>
    <x v="766"/>
    <s v="Sarah Brown"/>
    <x v="0"/>
    <s v="United States"/>
    <s v="Evanston"/>
    <x v="10"/>
    <n v="60201"/>
    <x v="2"/>
    <x v="1700"/>
    <x v="2"/>
    <x v="11"/>
    <x v="1688"/>
    <n v="43.56"/>
    <n v="3"/>
    <n v="0.2"/>
    <n v="-4.9005000000000001"/>
    <x v="1"/>
  </r>
  <r>
    <n v="6203"/>
    <x v="3088"/>
    <s v="16/12/2016"/>
    <x v="491"/>
    <x v="1"/>
    <x v="7"/>
    <s v="Pete Kriz"/>
    <x v="0"/>
    <s v="United States"/>
    <s v="Apple Valley"/>
    <x v="1"/>
    <n v="92307"/>
    <x v="1"/>
    <x v="901"/>
    <x v="0"/>
    <x v="1"/>
    <x v="893"/>
    <n v="563.91999999999996"/>
    <n v="5"/>
    <n v="0.2"/>
    <n v="7.0490000000000004"/>
    <x v="2"/>
  </r>
  <r>
    <n v="6204"/>
    <x v="3089"/>
    <s v="21/10/2016"/>
    <x v="434"/>
    <x v="1"/>
    <x v="603"/>
    <s v="Susan Vittorini"/>
    <x v="0"/>
    <s v="United States"/>
    <s v="Columbus"/>
    <x v="24"/>
    <n v="43229"/>
    <x v="3"/>
    <x v="1692"/>
    <x v="2"/>
    <x v="7"/>
    <x v="1680"/>
    <n v="235.15199999999999"/>
    <n v="8"/>
    <n v="0.4"/>
    <n v="-47.0304"/>
    <x v="5"/>
  </r>
  <r>
    <n v="6205"/>
    <x v="3090"/>
    <s v="1/12/2017"/>
    <x v="108"/>
    <x v="2"/>
    <x v="377"/>
    <s v="Matthew Grinstein"/>
    <x v="2"/>
    <s v="United States"/>
    <s v="Marion"/>
    <x v="24"/>
    <n v="43302"/>
    <x v="3"/>
    <x v="763"/>
    <x v="0"/>
    <x v="5"/>
    <x v="762"/>
    <n v="7.7119999999999997"/>
    <n v="2"/>
    <n v="0.2"/>
    <n v="1.7352000000000001"/>
    <x v="4"/>
  </r>
  <r>
    <n v="6206"/>
    <x v="3091"/>
    <s v="20/10/2016"/>
    <x v="351"/>
    <x v="0"/>
    <x v="320"/>
    <s v="Chuck Magee"/>
    <x v="0"/>
    <s v="United States"/>
    <s v="Houston"/>
    <x v="5"/>
    <n v="77095"/>
    <x v="2"/>
    <x v="1346"/>
    <x v="1"/>
    <x v="10"/>
    <x v="1331"/>
    <n v="51.015999999999998"/>
    <n v="7"/>
    <n v="0.2"/>
    <n v="15.942500000000001"/>
    <x v="1"/>
  </r>
  <r>
    <n v="6207"/>
    <x v="3091"/>
    <s v="20/10/2016"/>
    <x v="351"/>
    <x v="0"/>
    <x v="320"/>
    <s v="Chuck Magee"/>
    <x v="0"/>
    <s v="United States"/>
    <s v="Houston"/>
    <x v="5"/>
    <n v="77095"/>
    <x v="2"/>
    <x v="550"/>
    <x v="1"/>
    <x v="13"/>
    <x v="128"/>
    <n v="25.248000000000001"/>
    <n v="4"/>
    <n v="0.2"/>
    <n v="7.89"/>
    <x v="1"/>
  </r>
  <r>
    <n v="6208"/>
    <x v="3091"/>
    <s v="20/10/2016"/>
    <x v="351"/>
    <x v="0"/>
    <x v="320"/>
    <s v="Chuck Magee"/>
    <x v="0"/>
    <s v="United States"/>
    <s v="Houston"/>
    <x v="5"/>
    <n v="77095"/>
    <x v="2"/>
    <x v="394"/>
    <x v="0"/>
    <x v="1"/>
    <x v="395"/>
    <n v="56.686"/>
    <n v="1"/>
    <n v="0.3"/>
    <n v="-14.5764"/>
    <x v="1"/>
  </r>
  <r>
    <n v="6209"/>
    <x v="3092"/>
    <s v="29/9/2017"/>
    <x v="914"/>
    <x v="1"/>
    <x v="545"/>
    <s v="Michelle Ellison"/>
    <x v="1"/>
    <s v="United States"/>
    <s v="Marion"/>
    <x v="24"/>
    <n v="43302"/>
    <x v="3"/>
    <x v="911"/>
    <x v="1"/>
    <x v="4"/>
    <x v="903"/>
    <n v="51.167999999999999"/>
    <n v="2"/>
    <n v="0.2"/>
    <n v="-6.3959999999999999"/>
    <x v="1"/>
  </r>
  <r>
    <n v="6210"/>
    <x v="3093"/>
    <s v="18/8/2017"/>
    <x v="1171"/>
    <x v="1"/>
    <x v="453"/>
    <s v="Yana Sorensen"/>
    <x v="1"/>
    <s v="United States"/>
    <s v="Seattle"/>
    <x v="4"/>
    <n v="98103"/>
    <x v="1"/>
    <x v="760"/>
    <x v="1"/>
    <x v="8"/>
    <x v="758"/>
    <n v="2793.5279999999998"/>
    <n v="9"/>
    <n v="0.2"/>
    <n v="942.81569999999999"/>
    <x v="2"/>
  </r>
  <r>
    <n v="6211"/>
    <x v="3093"/>
    <s v="18/8/2017"/>
    <x v="1171"/>
    <x v="1"/>
    <x v="453"/>
    <s v="Yana Sorensen"/>
    <x v="1"/>
    <s v="United States"/>
    <s v="Seattle"/>
    <x v="4"/>
    <n v="98103"/>
    <x v="1"/>
    <x v="384"/>
    <x v="1"/>
    <x v="4"/>
    <x v="385"/>
    <n v="1000.02"/>
    <n v="7"/>
    <n v="0"/>
    <n v="290.00580000000002"/>
    <x v="2"/>
  </r>
  <r>
    <n v="6212"/>
    <x v="3093"/>
    <s v="18/8/2017"/>
    <x v="1171"/>
    <x v="1"/>
    <x v="453"/>
    <s v="Yana Sorensen"/>
    <x v="1"/>
    <s v="United States"/>
    <s v="Seattle"/>
    <x v="4"/>
    <n v="98103"/>
    <x v="1"/>
    <x v="504"/>
    <x v="0"/>
    <x v="5"/>
    <x v="504"/>
    <n v="65.94"/>
    <n v="3"/>
    <n v="0"/>
    <n v="22.419599999999999"/>
    <x v="2"/>
  </r>
  <r>
    <n v="6213"/>
    <x v="3094"/>
    <s v="12/11/2017"/>
    <x v="38"/>
    <x v="0"/>
    <x v="93"/>
    <s v="Maria Bertelson"/>
    <x v="0"/>
    <s v="United States"/>
    <s v="Longview"/>
    <x v="4"/>
    <n v="98632"/>
    <x v="1"/>
    <x v="829"/>
    <x v="1"/>
    <x v="13"/>
    <x v="128"/>
    <n v="18.239999999999998"/>
    <n v="3"/>
    <n v="0"/>
    <n v="9.1199999999999992"/>
    <x v="1"/>
  </r>
  <r>
    <n v="6214"/>
    <x v="3094"/>
    <s v="12/11/2017"/>
    <x v="38"/>
    <x v="0"/>
    <x v="93"/>
    <s v="Maria Bertelson"/>
    <x v="0"/>
    <s v="United States"/>
    <s v="Longview"/>
    <x v="4"/>
    <n v="98632"/>
    <x v="1"/>
    <x v="513"/>
    <x v="1"/>
    <x v="9"/>
    <x v="513"/>
    <n v="76.12"/>
    <n v="2"/>
    <n v="0"/>
    <n v="22.0748"/>
    <x v="1"/>
  </r>
  <r>
    <n v="6215"/>
    <x v="3095"/>
    <s v="11/10/2014"/>
    <x v="323"/>
    <x v="1"/>
    <x v="238"/>
    <s v="Alan Shonely"/>
    <x v="0"/>
    <s v="United States"/>
    <s v="Redondo Beach"/>
    <x v="1"/>
    <n v="90278"/>
    <x v="1"/>
    <x v="588"/>
    <x v="1"/>
    <x v="12"/>
    <x v="588"/>
    <n v="7.64"/>
    <n v="1"/>
    <n v="0"/>
    <n v="3.7435999999999998"/>
    <x v="1"/>
  </r>
  <r>
    <n v="6216"/>
    <x v="3096"/>
    <s v="28/11/2015"/>
    <x v="253"/>
    <x v="1"/>
    <x v="466"/>
    <s v="Mark Cousins"/>
    <x v="1"/>
    <s v="United States"/>
    <s v="New York City"/>
    <x v="15"/>
    <n v="10035"/>
    <x v="3"/>
    <x v="205"/>
    <x v="0"/>
    <x v="5"/>
    <x v="206"/>
    <n v="68.16"/>
    <n v="3"/>
    <n v="0"/>
    <n v="27.945599999999999"/>
    <x v="3"/>
  </r>
  <r>
    <n v="6217"/>
    <x v="3096"/>
    <s v="28/11/2015"/>
    <x v="253"/>
    <x v="1"/>
    <x v="466"/>
    <s v="Mark Cousins"/>
    <x v="1"/>
    <s v="United States"/>
    <s v="New York City"/>
    <x v="15"/>
    <n v="10035"/>
    <x v="3"/>
    <x v="837"/>
    <x v="1"/>
    <x v="12"/>
    <x v="153"/>
    <n v="62.24"/>
    <n v="8"/>
    <n v="0"/>
    <n v="29.252800000000001"/>
    <x v="3"/>
  </r>
  <r>
    <n v="6218"/>
    <x v="3097"/>
    <s v="27/7/2015"/>
    <x v="1039"/>
    <x v="1"/>
    <x v="310"/>
    <s v="Patrick Gardner"/>
    <x v="0"/>
    <s v="United States"/>
    <s v="Louisville"/>
    <x v="0"/>
    <n v="40214"/>
    <x v="0"/>
    <x v="1136"/>
    <x v="2"/>
    <x v="7"/>
    <x v="1124"/>
    <n v="29.97"/>
    <n v="3"/>
    <n v="0"/>
    <n v="0.29970000000000002"/>
    <x v="5"/>
  </r>
  <r>
    <n v="6219"/>
    <x v="3098"/>
    <s v="20/10/2016"/>
    <x v="936"/>
    <x v="1"/>
    <x v="559"/>
    <s v="Joy Smith"/>
    <x v="0"/>
    <s v="United States"/>
    <s v="Trenton"/>
    <x v="12"/>
    <n v="48183"/>
    <x v="2"/>
    <x v="1020"/>
    <x v="2"/>
    <x v="7"/>
    <x v="1011"/>
    <n v="125.7"/>
    <n v="6"/>
    <n v="0"/>
    <n v="35.195999999999998"/>
    <x v="5"/>
  </r>
  <r>
    <n v="6220"/>
    <x v="3098"/>
    <s v="20/10/2016"/>
    <x v="936"/>
    <x v="1"/>
    <x v="559"/>
    <s v="Joy Smith"/>
    <x v="0"/>
    <s v="United States"/>
    <s v="Trenton"/>
    <x v="12"/>
    <n v="48183"/>
    <x v="2"/>
    <x v="664"/>
    <x v="2"/>
    <x v="7"/>
    <x v="664"/>
    <n v="191.98"/>
    <n v="2"/>
    <n v="0"/>
    <n v="51.834600000000002"/>
    <x v="5"/>
  </r>
  <r>
    <n v="6221"/>
    <x v="3098"/>
    <s v="20/10/2016"/>
    <x v="936"/>
    <x v="1"/>
    <x v="559"/>
    <s v="Joy Smith"/>
    <x v="0"/>
    <s v="United States"/>
    <s v="Trenton"/>
    <x v="12"/>
    <n v="48183"/>
    <x v="2"/>
    <x v="383"/>
    <x v="1"/>
    <x v="4"/>
    <x v="384"/>
    <n v="20.86"/>
    <n v="7"/>
    <n v="0"/>
    <n v="1.4601999999999999"/>
    <x v="5"/>
  </r>
  <r>
    <n v="6222"/>
    <x v="3099"/>
    <s v="14/9/2017"/>
    <x v="934"/>
    <x v="0"/>
    <x v="677"/>
    <s v="Joy Bell-"/>
    <x v="0"/>
    <s v="United States"/>
    <s v="Los Angeles"/>
    <x v="1"/>
    <n v="90045"/>
    <x v="1"/>
    <x v="919"/>
    <x v="1"/>
    <x v="2"/>
    <x v="911"/>
    <n v="56.7"/>
    <n v="9"/>
    <n v="0"/>
    <n v="26.082000000000001"/>
    <x v="1"/>
  </r>
  <r>
    <n v="6223"/>
    <x v="3100"/>
    <s v="23/12/2017"/>
    <x v="63"/>
    <x v="1"/>
    <x v="213"/>
    <s v="Darren Koutras"/>
    <x v="0"/>
    <s v="United States"/>
    <s v="Hendersonville"/>
    <x v="18"/>
    <n v="37075"/>
    <x v="0"/>
    <x v="205"/>
    <x v="0"/>
    <x v="5"/>
    <x v="206"/>
    <n v="72.703999999999994"/>
    <n v="4"/>
    <n v="0.2"/>
    <n v="19.084800000000001"/>
    <x v="1"/>
  </r>
  <r>
    <n v="6224"/>
    <x v="3100"/>
    <s v="23/12/2017"/>
    <x v="63"/>
    <x v="1"/>
    <x v="213"/>
    <s v="Darren Koutras"/>
    <x v="0"/>
    <s v="United States"/>
    <s v="Hendersonville"/>
    <x v="18"/>
    <n v="37075"/>
    <x v="0"/>
    <x v="909"/>
    <x v="1"/>
    <x v="6"/>
    <x v="901"/>
    <n v="12.263999999999999"/>
    <n v="7"/>
    <n v="0.2"/>
    <n v="1.0730999999999999"/>
    <x v="1"/>
  </r>
  <r>
    <n v="6225"/>
    <x v="3100"/>
    <s v="23/12/2017"/>
    <x v="63"/>
    <x v="1"/>
    <x v="213"/>
    <s v="Darren Koutras"/>
    <x v="0"/>
    <s v="United States"/>
    <s v="Hendersonville"/>
    <x v="18"/>
    <n v="37075"/>
    <x v="0"/>
    <x v="72"/>
    <x v="1"/>
    <x v="4"/>
    <x v="72"/>
    <n v="218.352"/>
    <n v="3"/>
    <n v="0.2"/>
    <n v="-54.588000000000001"/>
    <x v="1"/>
  </r>
  <r>
    <n v="6226"/>
    <x v="3101"/>
    <s v="5/10/2015"/>
    <x v="256"/>
    <x v="1"/>
    <x v="223"/>
    <s v="Jeremy Farry"/>
    <x v="0"/>
    <s v="United States"/>
    <s v="Portland"/>
    <x v="21"/>
    <n v="97206"/>
    <x v="1"/>
    <x v="1487"/>
    <x v="0"/>
    <x v="0"/>
    <x v="1474"/>
    <n v="66.293999999999997"/>
    <n v="1"/>
    <n v="0.7"/>
    <n v="-103.86060000000001"/>
    <x v="1"/>
  </r>
  <r>
    <n v="6227"/>
    <x v="3101"/>
    <s v="5/10/2015"/>
    <x v="256"/>
    <x v="1"/>
    <x v="223"/>
    <s v="Jeremy Farry"/>
    <x v="0"/>
    <s v="United States"/>
    <s v="Portland"/>
    <x v="21"/>
    <n v="97206"/>
    <x v="1"/>
    <x v="1455"/>
    <x v="0"/>
    <x v="1"/>
    <x v="1441"/>
    <n v="291.16800000000001"/>
    <n v="4"/>
    <n v="0.2"/>
    <n v="-14.558400000000001"/>
    <x v="1"/>
  </r>
  <r>
    <n v="6228"/>
    <x v="3102"/>
    <s v="2/11/2014"/>
    <x v="322"/>
    <x v="1"/>
    <x v="138"/>
    <s v="Patrick O'Brill"/>
    <x v="0"/>
    <s v="United States"/>
    <s v="Irving"/>
    <x v="5"/>
    <n v="75061"/>
    <x v="2"/>
    <x v="687"/>
    <x v="2"/>
    <x v="7"/>
    <x v="687"/>
    <n v="88.775999999999996"/>
    <n v="3"/>
    <n v="0.2"/>
    <n v="7.7679"/>
    <x v="3"/>
  </r>
  <r>
    <n v="6229"/>
    <x v="3103"/>
    <s v="22/1/2016"/>
    <x v="1040"/>
    <x v="1"/>
    <x v="404"/>
    <s v="Bradley Talbott"/>
    <x v="2"/>
    <s v="United States"/>
    <s v="Cleveland"/>
    <x v="24"/>
    <n v="44105"/>
    <x v="3"/>
    <x v="40"/>
    <x v="2"/>
    <x v="7"/>
    <x v="40"/>
    <n v="110.376"/>
    <n v="4"/>
    <n v="0.4"/>
    <n v="-20.235600000000002"/>
    <x v="3"/>
  </r>
  <r>
    <n v="6230"/>
    <x v="3103"/>
    <s v="22/1/2016"/>
    <x v="1040"/>
    <x v="1"/>
    <x v="404"/>
    <s v="Bradley Talbott"/>
    <x v="2"/>
    <s v="United States"/>
    <s v="Cleveland"/>
    <x v="24"/>
    <n v="44105"/>
    <x v="3"/>
    <x v="43"/>
    <x v="2"/>
    <x v="11"/>
    <x v="43"/>
    <n v="55.176000000000002"/>
    <n v="3"/>
    <n v="0.2"/>
    <n v="15.863099999999999"/>
    <x v="3"/>
  </r>
  <r>
    <n v="6231"/>
    <x v="3104"/>
    <s v="11/7/2017"/>
    <x v="1089"/>
    <x v="1"/>
    <x v="508"/>
    <s v="Natalie Webber"/>
    <x v="0"/>
    <s v="United States"/>
    <s v="Waterloo"/>
    <x v="23"/>
    <n v="50701"/>
    <x v="2"/>
    <x v="773"/>
    <x v="1"/>
    <x v="6"/>
    <x v="772"/>
    <n v="30.32"/>
    <n v="4"/>
    <n v="0"/>
    <n v="11.8248"/>
    <x v="5"/>
  </r>
  <r>
    <n v="6232"/>
    <x v="3105"/>
    <s v="11/9/2017"/>
    <x v="218"/>
    <x v="3"/>
    <x v="226"/>
    <s v="Jennifer Ferguson"/>
    <x v="0"/>
    <s v="United States"/>
    <s v="Seattle"/>
    <x v="4"/>
    <n v="98105"/>
    <x v="1"/>
    <x v="637"/>
    <x v="0"/>
    <x v="1"/>
    <x v="637"/>
    <n v="177.56800000000001"/>
    <n v="2"/>
    <n v="0.2"/>
    <n v="8.8783999999999992"/>
    <x v="7"/>
  </r>
  <r>
    <n v="6233"/>
    <x v="3105"/>
    <s v="11/9/2017"/>
    <x v="218"/>
    <x v="3"/>
    <x v="226"/>
    <s v="Jennifer Ferguson"/>
    <x v="0"/>
    <s v="United States"/>
    <s v="Seattle"/>
    <x v="4"/>
    <n v="98105"/>
    <x v="1"/>
    <x v="510"/>
    <x v="1"/>
    <x v="10"/>
    <x v="510"/>
    <n v="19.440000000000001"/>
    <n v="3"/>
    <n v="0"/>
    <n v="9.3312000000000008"/>
    <x v="7"/>
  </r>
  <r>
    <n v="6234"/>
    <x v="3105"/>
    <s v="11/9/2017"/>
    <x v="218"/>
    <x v="3"/>
    <x v="226"/>
    <s v="Jennifer Ferguson"/>
    <x v="0"/>
    <s v="United States"/>
    <s v="Seattle"/>
    <x v="4"/>
    <n v="98105"/>
    <x v="1"/>
    <x v="511"/>
    <x v="1"/>
    <x v="10"/>
    <x v="511"/>
    <n v="71.28"/>
    <n v="11"/>
    <n v="0"/>
    <n v="34.214399999999998"/>
    <x v="7"/>
  </r>
  <r>
    <n v="6235"/>
    <x v="3105"/>
    <s v="11/9/2017"/>
    <x v="218"/>
    <x v="3"/>
    <x v="226"/>
    <s v="Jennifer Ferguson"/>
    <x v="0"/>
    <s v="United States"/>
    <s v="Seattle"/>
    <x v="4"/>
    <n v="98105"/>
    <x v="1"/>
    <x v="1498"/>
    <x v="1"/>
    <x v="8"/>
    <x v="1486"/>
    <n v="1471.96"/>
    <n v="5"/>
    <n v="0.2"/>
    <n v="459.98750000000001"/>
    <x v="7"/>
  </r>
  <r>
    <n v="6236"/>
    <x v="3105"/>
    <s v="11/9/2017"/>
    <x v="218"/>
    <x v="3"/>
    <x v="226"/>
    <s v="Jennifer Ferguson"/>
    <x v="0"/>
    <s v="United States"/>
    <s v="Seattle"/>
    <x v="4"/>
    <n v="98105"/>
    <x v="1"/>
    <x v="1777"/>
    <x v="2"/>
    <x v="7"/>
    <x v="1767"/>
    <n v="79.959999999999994"/>
    <n v="5"/>
    <n v="0.2"/>
    <n v="-17.991"/>
    <x v="7"/>
  </r>
  <r>
    <n v="6237"/>
    <x v="3106"/>
    <s v="23/2/2016"/>
    <x v="824"/>
    <x v="1"/>
    <x v="141"/>
    <s v="Alyssa Crouse"/>
    <x v="1"/>
    <s v="United States"/>
    <s v="Philadelphia"/>
    <x v="9"/>
    <n v="19120"/>
    <x v="3"/>
    <x v="244"/>
    <x v="1"/>
    <x v="12"/>
    <x v="245"/>
    <n v="57.576000000000001"/>
    <n v="3"/>
    <n v="0.2"/>
    <n v="21.591000000000001"/>
    <x v="1"/>
  </r>
  <r>
    <n v="6238"/>
    <x v="3107"/>
    <s v="22/1/2016"/>
    <x v="1184"/>
    <x v="1"/>
    <x v="509"/>
    <s v="Toby Braunhardt"/>
    <x v="0"/>
    <s v="United States"/>
    <s v="New York City"/>
    <x v="15"/>
    <n v="10009"/>
    <x v="3"/>
    <x v="1263"/>
    <x v="1"/>
    <x v="8"/>
    <x v="1247"/>
    <n v="26.335999999999999"/>
    <n v="4"/>
    <n v="0.2"/>
    <n v="9.2175999999999991"/>
    <x v="2"/>
  </r>
  <r>
    <n v="6239"/>
    <x v="3108"/>
    <s v="12/12/2015"/>
    <x v="313"/>
    <x v="1"/>
    <x v="456"/>
    <s v="Helen Abelman"/>
    <x v="0"/>
    <s v="United States"/>
    <s v="San Jose"/>
    <x v="1"/>
    <n v="95123"/>
    <x v="1"/>
    <x v="1281"/>
    <x v="0"/>
    <x v="5"/>
    <x v="1266"/>
    <n v="166.5"/>
    <n v="3"/>
    <n v="0"/>
    <n v="21.645"/>
    <x v="1"/>
  </r>
  <r>
    <n v="6240"/>
    <x v="3108"/>
    <s v="12/12/2015"/>
    <x v="313"/>
    <x v="1"/>
    <x v="456"/>
    <s v="Helen Abelman"/>
    <x v="0"/>
    <s v="United States"/>
    <s v="San Jose"/>
    <x v="1"/>
    <n v="95123"/>
    <x v="1"/>
    <x v="734"/>
    <x v="1"/>
    <x v="4"/>
    <x v="733"/>
    <n v="360.38"/>
    <n v="2"/>
    <n v="0"/>
    <n v="93.698800000000006"/>
    <x v="1"/>
  </r>
  <r>
    <n v="6241"/>
    <x v="3109"/>
    <s v="29/10/2016"/>
    <x v="97"/>
    <x v="0"/>
    <x v="109"/>
    <s v="Logan Haushalter"/>
    <x v="0"/>
    <s v="United States"/>
    <s v="Los Angeles"/>
    <x v="1"/>
    <n v="90008"/>
    <x v="1"/>
    <x v="908"/>
    <x v="1"/>
    <x v="8"/>
    <x v="900"/>
    <n v="11.744"/>
    <n v="1"/>
    <n v="0.2"/>
    <n v="3.8168000000000002"/>
    <x v="0"/>
  </r>
  <r>
    <n v="6242"/>
    <x v="3110"/>
    <s v="28/5/2017"/>
    <x v="1135"/>
    <x v="0"/>
    <x v="628"/>
    <s v="Lori Olson"/>
    <x v="1"/>
    <s v="United States"/>
    <s v="Concord"/>
    <x v="38"/>
    <n v="3301"/>
    <x v="3"/>
    <x v="1435"/>
    <x v="0"/>
    <x v="5"/>
    <x v="1423"/>
    <n v="247.44"/>
    <n v="8"/>
    <n v="0"/>
    <n v="101.4504"/>
    <x v="0"/>
  </r>
  <r>
    <n v="6243"/>
    <x v="3111"/>
    <s v="21/12/2014"/>
    <x v="58"/>
    <x v="1"/>
    <x v="503"/>
    <s v="Dennis Pardue"/>
    <x v="2"/>
    <s v="United States"/>
    <s v="Columbia"/>
    <x v="18"/>
    <n v="38401"/>
    <x v="0"/>
    <x v="999"/>
    <x v="1"/>
    <x v="8"/>
    <x v="991"/>
    <n v="18.239999999999998"/>
    <n v="2"/>
    <n v="0.7"/>
    <n v="-14.592000000000001"/>
    <x v="2"/>
  </r>
  <r>
    <n v="6244"/>
    <x v="3112"/>
    <s v="24/11/2016"/>
    <x v="940"/>
    <x v="1"/>
    <x v="615"/>
    <s v="Clay Rozendal"/>
    <x v="2"/>
    <s v="United States"/>
    <s v="Bellevue"/>
    <x v="4"/>
    <n v="98006"/>
    <x v="1"/>
    <x v="1566"/>
    <x v="1"/>
    <x v="14"/>
    <x v="1557"/>
    <n v="25.35"/>
    <n v="3"/>
    <n v="0"/>
    <n v="7.6050000000000004"/>
    <x v="1"/>
  </r>
  <r>
    <n v="6245"/>
    <x v="3113"/>
    <s v="20/11/2015"/>
    <x v="332"/>
    <x v="1"/>
    <x v="683"/>
    <s v="Katrina Bavinger"/>
    <x v="2"/>
    <s v="United States"/>
    <s v="Seattle"/>
    <x v="4"/>
    <n v="98105"/>
    <x v="1"/>
    <x v="1167"/>
    <x v="1"/>
    <x v="6"/>
    <x v="1154"/>
    <n v="119.04"/>
    <n v="6"/>
    <n v="0"/>
    <n v="30.950399999999998"/>
    <x v="3"/>
  </r>
  <r>
    <n v="6246"/>
    <x v="3113"/>
    <s v="20/11/2015"/>
    <x v="332"/>
    <x v="1"/>
    <x v="683"/>
    <s v="Katrina Bavinger"/>
    <x v="2"/>
    <s v="United States"/>
    <s v="Seattle"/>
    <x v="4"/>
    <n v="98105"/>
    <x v="1"/>
    <x v="1256"/>
    <x v="0"/>
    <x v="5"/>
    <x v="1240"/>
    <n v="22.14"/>
    <n v="3"/>
    <n v="0"/>
    <n v="6.4206000000000003"/>
    <x v="3"/>
  </r>
  <r>
    <n v="6247"/>
    <x v="3113"/>
    <s v="20/11/2015"/>
    <x v="332"/>
    <x v="1"/>
    <x v="683"/>
    <s v="Katrina Bavinger"/>
    <x v="2"/>
    <s v="United States"/>
    <s v="Seattle"/>
    <x v="4"/>
    <n v="98105"/>
    <x v="1"/>
    <x v="1695"/>
    <x v="2"/>
    <x v="11"/>
    <x v="1683"/>
    <n v="13.98"/>
    <n v="2"/>
    <n v="0"/>
    <n v="6.0114000000000001"/>
    <x v="3"/>
  </r>
  <r>
    <n v="6248"/>
    <x v="3114"/>
    <s v="29/5/2017"/>
    <x v="150"/>
    <x v="1"/>
    <x v="586"/>
    <s v="Maris LaWare"/>
    <x v="0"/>
    <s v="United States"/>
    <s v="Columbus"/>
    <x v="14"/>
    <n v="47201"/>
    <x v="2"/>
    <x v="1311"/>
    <x v="1"/>
    <x v="8"/>
    <x v="1297"/>
    <n v="43.41"/>
    <n v="1"/>
    <n v="0"/>
    <n v="19.968599999999999"/>
    <x v="5"/>
  </r>
  <r>
    <n v="6249"/>
    <x v="3114"/>
    <s v="29/5/2017"/>
    <x v="150"/>
    <x v="1"/>
    <x v="586"/>
    <s v="Maris LaWare"/>
    <x v="0"/>
    <s v="United States"/>
    <s v="Columbus"/>
    <x v="14"/>
    <n v="47201"/>
    <x v="2"/>
    <x v="1035"/>
    <x v="0"/>
    <x v="5"/>
    <x v="325"/>
    <n v="6.24"/>
    <n v="3"/>
    <n v="0"/>
    <n v="2.6208"/>
    <x v="5"/>
  </r>
  <r>
    <n v="6250"/>
    <x v="3114"/>
    <s v="29/5/2017"/>
    <x v="150"/>
    <x v="1"/>
    <x v="586"/>
    <s v="Maris LaWare"/>
    <x v="0"/>
    <s v="United States"/>
    <s v="Columbus"/>
    <x v="14"/>
    <n v="47201"/>
    <x v="2"/>
    <x v="1778"/>
    <x v="1"/>
    <x v="9"/>
    <x v="1768"/>
    <n v="465.16"/>
    <n v="2"/>
    <n v="0"/>
    <n v="120.94159999999999"/>
    <x v="5"/>
  </r>
  <r>
    <n v="6251"/>
    <x v="3114"/>
    <s v="29/5/2017"/>
    <x v="150"/>
    <x v="1"/>
    <x v="586"/>
    <s v="Maris LaWare"/>
    <x v="0"/>
    <s v="United States"/>
    <s v="Columbus"/>
    <x v="14"/>
    <n v="47201"/>
    <x v="2"/>
    <x v="226"/>
    <x v="1"/>
    <x v="10"/>
    <x v="227"/>
    <n v="7.98"/>
    <n v="1"/>
    <n v="0"/>
    <n v="3.99"/>
    <x v="5"/>
  </r>
  <r>
    <n v="6252"/>
    <x v="3115"/>
    <s v="2/12/2014"/>
    <x v="283"/>
    <x v="2"/>
    <x v="430"/>
    <s v="Matt Collins"/>
    <x v="0"/>
    <s v="United States"/>
    <s v="Chicago"/>
    <x v="10"/>
    <n v="60623"/>
    <x v="2"/>
    <x v="360"/>
    <x v="1"/>
    <x v="9"/>
    <x v="360"/>
    <n v="2.3940000000000001"/>
    <n v="1"/>
    <n v="0.8"/>
    <n v="-6.3441000000000001"/>
    <x v="4"/>
  </r>
  <r>
    <n v="6253"/>
    <x v="3116"/>
    <s v="7/4/2014"/>
    <x v="284"/>
    <x v="3"/>
    <x v="91"/>
    <s v="Valerie Mitchum"/>
    <x v="2"/>
    <s v="United States"/>
    <s v="Marietta"/>
    <x v="32"/>
    <n v="30062"/>
    <x v="0"/>
    <x v="490"/>
    <x v="1"/>
    <x v="10"/>
    <x v="490"/>
    <n v="58.32"/>
    <n v="9"/>
    <n v="0"/>
    <n v="27.993600000000001"/>
    <x v="7"/>
  </r>
  <r>
    <n v="6254"/>
    <x v="3116"/>
    <s v="7/4/2014"/>
    <x v="284"/>
    <x v="3"/>
    <x v="91"/>
    <s v="Valerie Mitchum"/>
    <x v="2"/>
    <s v="United States"/>
    <s v="Marietta"/>
    <x v="32"/>
    <n v="30062"/>
    <x v="0"/>
    <x v="1086"/>
    <x v="2"/>
    <x v="7"/>
    <x v="1076"/>
    <n v="200.97"/>
    <n v="3"/>
    <n v="0"/>
    <n v="50.2425"/>
    <x v="7"/>
  </r>
  <r>
    <n v="6255"/>
    <x v="3117"/>
    <s v="8/9/2015"/>
    <x v="240"/>
    <x v="1"/>
    <x v="100"/>
    <s v="Victoria Wilson"/>
    <x v="1"/>
    <s v="United States"/>
    <s v="Montgomery"/>
    <x v="19"/>
    <n v="36116"/>
    <x v="0"/>
    <x v="1565"/>
    <x v="0"/>
    <x v="5"/>
    <x v="1556"/>
    <n v="21.36"/>
    <n v="8"/>
    <n v="0"/>
    <n v="8.1167999999999996"/>
    <x v="5"/>
  </r>
  <r>
    <n v="6256"/>
    <x v="3118"/>
    <s v="9/9/2017"/>
    <x v="17"/>
    <x v="1"/>
    <x v="136"/>
    <s v="Grace Kelly"/>
    <x v="1"/>
    <s v="United States"/>
    <s v="Plano"/>
    <x v="5"/>
    <n v="75023"/>
    <x v="2"/>
    <x v="85"/>
    <x v="1"/>
    <x v="2"/>
    <x v="85"/>
    <n v="9.8559999999999999"/>
    <n v="4"/>
    <n v="0.2"/>
    <n v="3.4496000000000002"/>
    <x v="5"/>
  </r>
  <r>
    <n v="6257"/>
    <x v="3119"/>
    <s v="6/9/2015"/>
    <x v="37"/>
    <x v="0"/>
    <x v="401"/>
    <s v="Alyssa Tate"/>
    <x v="2"/>
    <s v="United States"/>
    <s v="Tamarac"/>
    <x v="2"/>
    <n v="33319"/>
    <x v="0"/>
    <x v="1426"/>
    <x v="1"/>
    <x v="8"/>
    <x v="1414"/>
    <n v="3.444"/>
    <n v="1"/>
    <n v="0.7"/>
    <n v="-2.5255999999999998"/>
    <x v="4"/>
  </r>
  <r>
    <n v="6258"/>
    <x v="3120"/>
    <s v="2/11/2017"/>
    <x v="373"/>
    <x v="0"/>
    <x v="255"/>
    <s v="Anthony Rawles"/>
    <x v="1"/>
    <s v="United States"/>
    <s v="Columbus"/>
    <x v="24"/>
    <n v="43229"/>
    <x v="3"/>
    <x v="262"/>
    <x v="1"/>
    <x v="14"/>
    <x v="262"/>
    <n v="384.59199999999998"/>
    <n v="2"/>
    <n v="0.2"/>
    <n v="-81.725800000000007"/>
    <x v="1"/>
  </r>
  <r>
    <n v="6259"/>
    <x v="3121"/>
    <s v="28/3/2015"/>
    <x v="803"/>
    <x v="0"/>
    <x v="581"/>
    <s v="John Huston"/>
    <x v="0"/>
    <s v="United States"/>
    <s v="New York City"/>
    <x v="15"/>
    <n v="10009"/>
    <x v="3"/>
    <x v="661"/>
    <x v="1"/>
    <x v="12"/>
    <x v="661"/>
    <n v="22.92"/>
    <n v="3"/>
    <n v="0"/>
    <n v="11.2308"/>
    <x v="4"/>
  </r>
  <r>
    <n v="6260"/>
    <x v="3122"/>
    <s v="13/8/2015"/>
    <x v="1087"/>
    <x v="0"/>
    <x v="267"/>
    <s v="Ralph Arnett"/>
    <x v="0"/>
    <s v="United States"/>
    <s v="Richmond"/>
    <x v="14"/>
    <n v="47374"/>
    <x v="2"/>
    <x v="798"/>
    <x v="1"/>
    <x v="8"/>
    <x v="796"/>
    <n v="11.36"/>
    <n v="4"/>
    <n v="0"/>
    <n v="5.5663999999999998"/>
    <x v="1"/>
  </r>
  <r>
    <n v="6261"/>
    <x v="3123"/>
    <s v="12/5/2015"/>
    <x v="1185"/>
    <x v="1"/>
    <x v="197"/>
    <s v="Rose O'Brian"/>
    <x v="0"/>
    <s v="United States"/>
    <s v="Seattle"/>
    <x v="4"/>
    <n v="98115"/>
    <x v="1"/>
    <x v="525"/>
    <x v="1"/>
    <x v="8"/>
    <x v="525"/>
    <n v="14.592000000000001"/>
    <n v="3"/>
    <n v="0.2"/>
    <n v="4.9248000000000003"/>
    <x v="5"/>
  </r>
  <r>
    <n v="6262"/>
    <x v="3124"/>
    <s v="23/7/2017"/>
    <x v="1186"/>
    <x v="1"/>
    <x v="756"/>
    <s v="Lisa Ryan"/>
    <x v="1"/>
    <s v="United States"/>
    <s v="Long Beach"/>
    <x v="15"/>
    <n v="11561"/>
    <x v="3"/>
    <x v="322"/>
    <x v="1"/>
    <x v="2"/>
    <x v="322"/>
    <n v="41.4"/>
    <n v="4"/>
    <n v="0"/>
    <n v="19.872"/>
    <x v="1"/>
  </r>
  <r>
    <n v="6263"/>
    <x v="3125"/>
    <s v="24/9/2016"/>
    <x v="750"/>
    <x v="2"/>
    <x v="149"/>
    <s v="Michael Kennedy"/>
    <x v="1"/>
    <s v="United States"/>
    <s v="Rockford"/>
    <x v="10"/>
    <n v="61107"/>
    <x v="2"/>
    <x v="382"/>
    <x v="1"/>
    <x v="8"/>
    <x v="383"/>
    <n v="442.37200000000001"/>
    <n v="7"/>
    <n v="0.8"/>
    <n v="-729.91380000000004"/>
    <x v="4"/>
  </r>
  <r>
    <n v="6264"/>
    <x v="3126"/>
    <s v="5/5/2017"/>
    <x v="1187"/>
    <x v="1"/>
    <x v="453"/>
    <s v="Yana Sorensen"/>
    <x v="1"/>
    <s v="United States"/>
    <s v="Columbus"/>
    <x v="32"/>
    <n v="31907"/>
    <x v="0"/>
    <x v="1023"/>
    <x v="1"/>
    <x v="8"/>
    <x v="1014"/>
    <n v="34.5"/>
    <n v="3"/>
    <n v="0"/>
    <n v="15.525"/>
    <x v="3"/>
  </r>
  <r>
    <n v="6265"/>
    <x v="3127"/>
    <s v="6/10/2016"/>
    <x v="358"/>
    <x v="3"/>
    <x v="101"/>
    <s v="Jonathan Howell"/>
    <x v="0"/>
    <s v="United States"/>
    <s v="Tulsa"/>
    <x v="26"/>
    <n v="74133"/>
    <x v="2"/>
    <x v="68"/>
    <x v="1"/>
    <x v="8"/>
    <x v="68"/>
    <n v="28.85"/>
    <n v="5"/>
    <n v="0"/>
    <n v="14.425000000000001"/>
    <x v="7"/>
  </r>
  <r>
    <n v="6266"/>
    <x v="3128"/>
    <s v="3/11/2014"/>
    <x v="821"/>
    <x v="1"/>
    <x v="247"/>
    <s v="Annie Thurman"/>
    <x v="0"/>
    <s v="United States"/>
    <s v="Nashville"/>
    <x v="18"/>
    <n v="37211"/>
    <x v="0"/>
    <x v="834"/>
    <x v="1"/>
    <x v="10"/>
    <x v="829"/>
    <n v="3.488"/>
    <n v="2"/>
    <n v="0.2"/>
    <n v="1.1772"/>
    <x v="3"/>
  </r>
  <r>
    <n v="6267"/>
    <x v="3128"/>
    <s v="3/11/2014"/>
    <x v="821"/>
    <x v="1"/>
    <x v="247"/>
    <s v="Annie Thurman"/>
    <x v="0"/>
    <s v="United States"/>
    <s v="Nashville"/>
    <x v="18"/>
    <n v="37211"/>
    <x v="0"/>
    <x v="681"/>
    <x v="1"/>
    <x v="10"/>
    <x v="681"/>
    <n v="143.85599999999999"/>
    <n v="9"/>
    <n v="0.2"/>
    <n v="48.551400000000001"/>
    <x v="3"/>
  </r>
  <r>
    <n v="6268"/>
    <x v="3129"/>
    <s v="1/10/2015"/>
    <x v="1100"/>
    <x v="0"/>
    <x v="84"/>
    <s v="Robert Marley"/>
    <x v="2"/>
    <s v="United States"/>
    <s v="Cambridge"/>
    <x v="31"/>
    <n v="2138"/>
    <x v="3"/>
    <x v="495"/>
    <x v="2"/>
    <x v="7"/>
    <x v="495"/>
    <n v="311.98"/>
    <n v="2"/>
    <n v="0"/>
    <n v="93.593999999999994"/>
    <x v="0"/>
  </r>
  <r>
    <n v="6269"/>
    <x v="3129"/>
    <s v="1/10/2015"/>
    <x v="1100"/>
    <x v="0"/>
    <x v="84"/>
    <s v="Robert Marley"/>
    <x v="2"/>
    <s v="United States"/>
    <s v="Cambridge"/>
    <x v="31"/>
    <n v="2138"/>
    <x v="3"/>
    <x v="1366"/>
    <x v="1"/>
    <x v="8"/>
    <x v="307"/>
    <n v="22.45"/>
    <n v="5"/>
    <n v="0"/>
    <n v="10.327"/>
    <x v="0"/>
  </r>
  <r>
    <n v="6270"/>
    <x v="3130"/>
    <s v="2/12/2017"/>
    <x v="792"/>
    <x v="1"/>
    <x v="179"/>
    <s v="Brenda Bowman"/>
    <x v="1"/>
    <s v="United States"/>
    <s v="Oakland"/>
    <x v="1"/>
    <n v="94601"/>
    <x v="1"/>
    <x v="140"/>
    <x v="2"/>
    <x v="7"/>
    <x v="141"/>
    <n v="39.991999999999997"/>
    <n v="1"/>
    <n v="0.2"/>
    <n v="-7.9984000000000002"/>
    <x v="1"/>
  </r>
  <r>
    <n v="6271"/>
    <x v="3130"/>
    <s v="2/12/2017"/>
    <x v="792"/>
    <x v="1"/>
    <x v="179"/>
    <s v="Brenda Bowman"/>
    <x v="1"/>
    <s v="United States"/>
    <s v="Oakland"/>
    <x v="1"/>
    <n v="94601"/>
    <x v="1"/>
    <x v="1578"/>
    <x v="0"/>
    <x v="1"/>
    <x v="1569"/>
    <n v="1159.056"/>
    <n v="9"/>
    <n v="0.2"/>
    <n v="43.464599999999997"/>
    <x v="1"/>
  </r>
  <r>
    <n v="6272"/>
    <x v="3130"/>
    <s v="2/12/2017"/>
    <x v="792"/>
    <x v="1"/>
    <x v="179"/>
    <s v="Brenda Bowman"/>
    <x v="1"/>
    <s v="United States"/>
    <s v="Oakland"/>
    <x v="1"/>
    <n v="94601"/>
    <x v="1"/>
    <x v="915"/>
    <x v="1"/>
    <x v="6"/>
    <x v="907"/>
    <n v="179.9"/>
    <n v="5"/>
    <n v="0"/>
    <n v="44.975000000000001"/>
    <x v="1"/>
  </r>
  <r>
    <n v="6273"/>
    <x v="3131"/>
    <s v="11/12/2017"/>
    <x v="169"/>
    <x v="2"/>
    <x v="155"/>
    <s v="Alejandro Savely"/>
    <x v="1"/>
    <s v="United States"/>
    <s v="Palatine"/>
    <x v="10"/>
    <n v="60067"/>
    <x v="2"/>
    <x v="1196"/>
    <x v="2"/>
    <x v="11"/>
    <x v="1181"/>
    <n v="116.312"/>
    <n v="7"/>
    <n v="0.2"/>
    <n v="23.2624"/>
    <x v="6"/>
  </r>
  <r>
    <n v="6274"/>
    <x v="3132"/>
    <s v="17/7/2016"/>
    <x v="18"/>
    <x v="0"/>
    <x v="589"/>
    <s v="Dennis Kane"/>
    <x v="0"/>
    <s v="United States"/>
    <s v="Seattle"/>
    <x v="4"/>
    <n v="98105"/>
    <x v="1"/>
    <x v="1379"/>
    <x v="0"/>
    <x v="5"/>
    <x v="1364"/>
    <n v="12.42"/>
    <n v="3"/>
    <n v="0"/>
    <n v="4.4711999999999996"/>
    <x v="3"/>
  </r>
  <r>
    <n v="6275"/>
    <x v="3132"/>
    <s v="17/7/2016"/>
    <x v="18"/>
    <x v="0"/>
    <x v="589"/>
    <s v="Dennis Kane"/>
    <x v="0"/>
    <s v="United States"/>
    <s v="Seattle"/>
    <x v="4"/>
    <n v="98105"/>
    <x v="1"/>
    <x v="1779"/>
    <x v="2"/>
    <x v="11"/>
    <x v="1769"/>
    <n v="428.4"/>
    <n v="3"/>
    <n v="0"/>
    <n v="89.963999999999999"/>
    <x v="3"/>
  </r>
  <r>
    <n v="6276"/>
    <x v="3132"/>
    <s v="17/7/2016"/>
    <x v="18"/>
    <x v="0"/>
    <x v="589"/>
    <s v="Dennis Kane"/>
    <x v="0"/>
    <s v="United States"/>
    <s v="Seattle"/>
    <x v="4"/>
    <n v="98105"/>
    <x v="1"/>
    <x v="1592"/>
    <x v="0"/>
    <x v="5"/>
    <x v="1584"/>
    <n v="24.75"/>
    <n v="5"/>
    <n v="0"/>
    <n v="10.89"/>
    <x v="3"/>
  </r>
  <r>
    <n v="6277"/>
    <x v="3132"/>
    <s v="17/7/2016"/>
    <x v="18"/>
    <x v="0"/>
    <x v="589"/>
    <s v="Dennis Kane"/>
    <x v="0"/>
    <s v="United States"/>
    <s v="Seattle"/>
    <x v="4"/>
    <n v="98105"/>
    <x v="1"/>
    <x v="300"/>
    <x v="1"/>
    <x v="2"/>
    <x v="300"/>
    <n v="87.71"/>
    <n v="7"/>
    <n v="0"/>
    <n v="41.223700000000001"/>
    <x v="3"/>
  </r>
  <r>
    <n v="6278"/>
    <x v="3132"/>
    <s v="17/7/2016"/>
    <x v="18"/>
    <x v="0"/>
    <x v="589"/>
    <s v="Dennis Kane"/>
    <x v="0"/>
    <s v="United States"/>
    <s v="Seattle"/>
    <x v="4"/>
    <n v="98105"/>
    <x v="1"/>
    <x v="54"/>
    <x v="1"/>
    <x v="4"/>
    <x v="54"/>
    <n v="69.52"/>
    <n v="2"/>
    <n v="0"/>
    <n v="17.38"/>
    <x v="3"/>
  </r>
  <r>
    <n v="6279"/>
    <x v="3132"/>
    <s v="17/7/2016"/>
    <x v="18"/>
    <x v="0"/>
    <x v="589"/>
    <s v="Dennis Kane"/>
    <x v="0"/>
    <s v="United States"/>
    <s v="Seattle"/>
    <x v="4"/>
    <n v="98105"/>
    <x v="1"/>
    <x v="780"/>
    <x v="2"/>
    <x v="7"/>
    <x v="779"/>
    <n v="20.783999999999999"/>
    <n v="2"/>
    <n v="0.2"/>
    <n v="-4.6764000000000001"/>
    <x v="3"/>
  </r>
  <r>
    <n v="6280"/>
    <x v="3132"/>
    <s v="17/7/2016"/>
    <x v="18"/>
    <x v="0"/>
    <x v="589"/>
    <s v="Dennis Kane"/>
    <x v="0"/>
    <s v="United States"/>
    <s v="Seattle"/>
    <x v="4"/>
    <n v="98105"/>
    <x v="1"/>
    <x v="961"/>
    <x v="1"/>
    <x v="8"/>
    <x v="954"/>
    <n v="12.816000000000001"/>
    <n v="3"/>
    <n v="0.2"/>
    <n v="4.1651999999999996"/>
    <x v="3"/>
  </r>
  <r>
    <n v="6281"/>
    <x v="3133"/>
    <s v="12/5/2017"/>
    <x v="1188"/>
    <x v="1"/>
    <x v="101"/>
    <s v="Jonathan Howell"/>
    <x v="0"/>
    <s v="United States"/>
    <s v="Cincinnati"/>
    <x v="24"/>
    <n v="45231"/>
    <x v="3"/>
    <x v="1139"/>
    <x v="1"/>
    <x v="2"/>
    <x v="1127"/>
    <n v="5.9039999999999999"/>
    <n v="2"/>
    <n v="0.2"/>
    <n v="1.9925999999999999"/>
    <x v="1"/>
  </r>
  <r>
    <n v="6282"/>
    <x v="3134"/>
    <s v="20/11/2015"/>
    <x v="6"/>
    <x v="1"/>
    <x v="523"/>
    <s v="Jamie Kunitz"/>
    <x v="0"/>
    <s v="United States"/>
    <s v="Marion"/>
    <x v="24"/>
    <n v="43302"/>
    <x v="3"/>
    <x v="1780"/>
    <x v="0"/>
    <x v="5"/>
    <x v="1770"/>
    <n v="63.823999999999998"/>
    <n v="2"/>
    <n v="0.2"/>
    <n v="9.5736000000000008"/>
    <x v="5"/>
  </r>
  <r>
    <n v="6283"/>
    <x v="3134"/>
    <s v="20/11/2015"/>
    <x v="6"/>
    <x v="1"/>
    <x v="523"/>
    <s v="Jamie Kunitz"/>
    <x v="0"/>
    <s v="United States"/>
    <s v="Marion"/>
    <x v="24"/>
    <n v="43302"/>
    <x v="3"/>
    <x v="1755"/>
    <x v="1"/>
    <x v="4"/>
    <x v="1745"/>
    <n v="141.55199999999999"/>
    <n v="3"/>
    <n v="0.2"/>
    <n v="-26.541"/>
    <x v="5"/>
  </r>
  <r>
    <n v="6284"/>
    <x v="3135"/>
    <s v="24/9/2016"/>
    <x v="961"/>
    <x v="1"/>
    <x v="553"/>
    <s v="Edward Hooks"/>
    <x v="1"/>
    <s v="United States"/>
    <s v="Los Angeles"/>
    <x v="1"/>
    <n v="90049"/>
    <x v="1"/>
    <x v="1697"/>
    <x v="1"/>
    <x v="12"/>
    <x v="1685"/>
    <n v="304.89999999999998"/>
    <n v="5"/>
    <n v="0"/>
    <n v="143.303"/>
    <x v="1"/>
  </r>
  <r>
    <n v="6285"/>
    <x v="3135"/>
    <s v="24/9/2016"/>
    <x v="961"/>
    <x v="1"/>
    <x v="553"/>
    <s v="Edward Hooks"/>
    <x v="1"/>
    <s v="United States"/>
    <s v="Los Angeles"/>
    <x v="1"/>
    <n v="90049"/>
    <x v="1"/>
    <x v="1153"/>
    <x v="0"/>
    <x v="1"/>
    <x v="1141"/>
    <n v="563.24"/>
    <n v="5"/>
    <n v="0.2"/>
    <n v="56.323999999999998"/>
    <x v="1"/>
  </r>
  <r>
    <n v="6286"/>
    <x v="3136"/>
    <s v="21/10/2016"/>
    <x v="936"/>
    <x v="1"/>
    <x v="100"/>
    <s v="Victoria Wilson"/>
    <x v="1"/>
    <s v="United States"/>
    <s v="Lakewood"/>
    <x v="24"/>
    <n v="44107"/>
    <x v="3"/>
    <x v="1258"/>
    <x v="0"/>
    <x v="3"/>
    <x v="1242"/>
    <n v="661.17600000000004"/>
    <n v="2"/>
    <n v="0.4"/>
    <n v="-231.41159999999999"/>
    <x v="3"/>
  </r>
  <r>
    <n v="6287"/>
    <x v="3137"/>
    <s v="24/10/2016"/>
    <x v="894"/>
    <x v="1"/>
    <x v="344"/>
    <s v="Catherine Glotzbach"/>
    <x v="2"/>
    <s v="United States"/>
    <s v="Lebanon"/>
    <x v="18"/>
    <n v="37087"/>
    <x v="0"/>
    <x v="835"/>
    <x v="2"/>
    <x v="7"/>
    <x v="830"/>
    <n v="239.976"/>
    <n v="3"/>
    <n v="0.2"/>
    <n v="17.998200000000001"/>
    <x v="2"/>
  </r>
  <r>
    <n v="6288"/>
    <x v="3138"/>
    <s v="8/7/2014"/>
    <x v="984"/>
    <x v="1"/>
    <x v="182"/>
    <s v="Ed Braxton"/>
    <x v="1"/>
    <s v="United States"/>
    <s v="San Francisco"/>
    <x v="1"/>
    <n v="94122"/>
    <x v="1"/>
    <x v="1021"/>
    <x v="0"/>
    <x v="3"/>
    <x v="1012"/>
    <n v="502.488"/>
    <n v="3"/>
    <n v="0.2"/>
    <n v="-87.935400000000001"/>
    <x v="1"/>
  </r>
  <r>
    <n v="6289"/>
    <x v="3138"/>
    <s v="8/7/2014"/>
    <x v="984"/>
    <x v="1"/>
    <x v="182"/>
    <s v="Ed Braxton"/>
    <x v="1"/>
    <s v="United States"/>
    <s v="San Francisco"/>
    <x v="1"/>
    <n v="94122"/>
    <x v="1"/>
    <x v="800"/>
    <x v="1"/>
    <x v="8"/>
    <x v="798"/>
    <n v="196.70400000000001"/>
    <n v="6"/>
    <n v="0.2"/>
    <n v="68.846400000000003"/>
    <x v="1"/>
  </r>
  <r>
    <n v="6290"/>
    <x v="3139"/>
    <s v="13/3/2015"/>
    <x v="567"/>
    <x v="0"/>
    <x v="376"/>
    <s v="Nicole Fjeld"/>
    <x v="2"/>
    <s v="United States"/>
    <s v="Chico"/>
    <x v="1"/>
    <n v="95928"/>
    <x v="1"/>
    <x v="120"/>
    <x v="0"/>
    <x v="1"/>
    <x v="120"/>
    <n v="915.13599999999997"/>
    <n v="4"/>
    <n v="0.2"/>
    <n v="102.9528"/>
    <x v="3"/>
  </r>
  <r>
    <n v="6291"/>
    <x v="3139"/>
    <s v="13/3/2015"/>
    <x v="567"/>
    <x v="0"/>
    <x v="376"/>
    <s v="Nicole Fjeld"/>
    <x v="2"/>
    <s v="United States"/>
    <s v="Chico"/>
    <x v="1"/>
    <n v="95928"/>
    <x v="1"/>
    <x v="514"/>
    <x v="0"/>
    <x v="5"/>
    <x v="514"/>
    <n v="327.76"/>
    <n v="8"/>
    <n v="0"/>
    <n v="91.772800000000004"/>
    <x v="3"/>
  </r>
  <r>
    <n v="6292"/>
    <x v="3140"/>
    <s v="2/12/2017"/>
    <x v="241"/>
    <x v="2"/>
    <x v="250"/>
    <s v="Max Engle"/>
    <x v="0"/>
    <s v="United States"/>
    <s v="Salem"/>
    <x v="17"/>
    <n v="24153"/>
    <x v="0"/>
    <x v="1131"/>
    <x v="0"/>
    <x v="1"/>
    <x v="1119"/>
    <n v="701.96"/>
    <n v="2"/>
    <n v="0"/>
    <n v="168.47040000000001"/>
    <x v="0"/>
  </r>
  <r>
    <n v="6293"/>
    <x v="3141"/>
    <s v="22/4/2015"/>
    <x v="1189"/>
    <x v="1"/>
    <x v="616"/>
    <s v="Annie Zypern"/>
    <x v="0"/>
    <s v="United States"/>
    <s v="Los Angeles"/>
    <x v="1"/>
    <n v="90008"/>
    <x v="1"/>
    <x v="687"/>
    <x v="2"/>
    <x v="7"/>
    <x v="687"/>
    <n v="88.775999999999996"/>
    <n v="3"/>
    <n v="0.2"/>
    <n v="7.7679"/>
    <x v="1"/>
  </r>
  <r>
    <n v="6294"/>
    <x v="3141"/>
    <s v="22/4/2015"/>
    <x v="1189"/>
    <x v="1"/>
    <x v="616"/>
    <s v="Annie Zypern"/>
    <x v="0"/>
    <s v="United States"/>
    <s v="Los Angeles"/>
    <x v="1"/>
    <n v="90008"/>
    <x v="1"/>
    <x v="1394"/>
    <x v="1"/>
    <x v="6"/>
    <x v="1380"/>
    <n v="64.14"/>
    <n v="3"/>
    <n v="0"/>
    <n v="16.676400000000001"/>
    <x v="1"/>
  </r>
  <r>
    <n v="6295"/>
    <x v="3142"/>
    <s v="16/9/2014"/>
    <x v="76"/>
    <x v="2"/>
    <x v="575"/>
    <s v="Randy Ferguson"/>
    <x v="1"/>
    <s v="United States"/>
    <s v="New York City"/>
    <x v="15"/>
    <n v="10024"/>
    <x v="3"/>
    <x v="735"/>
    <x v="1"/>
    <x v="8"/>
    <x v="734"/>
    <n v="33.552"/>
    <n v="1"/>
    <n v="0.2"/>
    <n v="12.582000000000001"/>
    <x v="0"/>
  </r>
  <r>
    <n v="6296"/>
    <x v="3143"/>
    <s v="28/12/2014"/>
    <x v="916"/>
    <x v="1"/>
    <x v="321"/>
    <s v="Anthony Jacobs"/>
    <x v="1"/>
    <s v="United States"/>
    <s v="Beverly"/>
    <x v="31"/>
    <n v="1915"/>
    <x v="3"/>
    <x v="1364"/>
    <x v="1"/>
    <x v="9"/>
    <x v="1350"/>
    <n v="1737.18"/>
    <n v="6"/>
    <n v="0"/>
    <n v="503.78219999999999"/>
    <x v="1"/>
  </r>
  <r>
    <n v="6297"/>
    <x v="3143"/>
    <s v="28/12/2014"/>
    <x v="916"/>
    <x v="1"/>
    <x v="321"/>
    <s v="Anthony Jacobs"/>
    <x v="1"/>
    <s v="United States"/>
    <s v="Beverly"/>
    <x v="31"/>
    <n v="1915"/>
    <x v="3"/>
    <x v="426"/>
    <x v="1"/>
    <x v="4"/>
    <x v="426"/>
    <n v="704.25"/>
    <n v="5"/>
    <n v="0"/>
    <n v="84.51"/>
    <x v="1"/>
  </r>
  <r>
    <n v="6298"/>
    <x v="3143"/>
    <s v="28/12/2014"/>
    <x v="916"/>
    <x v="1"/>
    <x v="321"/>
    <s v="Anthony Jacobs"/>
    <x v="1"/>
    <s v="United States"/>
    <s v="Beverly"/>
    <x v="31"/>
    <n v="1915"/>
    <x v="3"/>
    <x v="1733"/>
    <x v="1"/>
    <x v="10"/>
    <x v="1721"/>
    <n v="141.76"/>
    <n v="4"/>
    <n v="0"/>
    <n v="66.627200000000002"/>
    <x v="1"/>
  </r>
  <r>
    <n v="6299"/>
    <x v="3144"/>
    <s v="21/10/2014"/>
    <x v="1190"/>
    <x v="1"/>
    <x v="245"/>
    <s v="Sylvia Foulston"/>
    <x v="1"/>
    <s v="United States"/>
    <s v="San Diego"/>
    <x v="1"/>
    <n v="92024"/>
    <x v="1"/>
    <x v="58"/>
    <x v="1"/>
    <x v="8"/>
    <x v="58"/>
    <n v="36.36"/>
    <n v="3"/>
    <n v="0.2"/>
    <n v="12.2715"/>
    <x v="3"/>
  </r>
  <r>
    <n v="6300"/>
    <x v="3145"/>
    <s v="30/11/2017"/>
    <x v="108"/>
    <x v="2"/>
    <x v="595"/>
    <s v="Maria Zettner"/>
    <x v="2"/>
    <s v="United States"/>
    <s v="San Francisco"/>
    <x v="1"/>
    <n v="94109"/>
    <x v="1"/>
    <x v="1781"/>
    <x v="0"/>
    <x v="5"/>
    <x v="1771"/>
    <n v="25.83"/>
    <n v="3"/>
    <n v="0"/>
    <n v="9.5571000000000002"/>
    <x v="0"/>
  </r>
  <r>
    <n v="6301"/>
    <x v="3146"/>
    <s v="6/6/2014"/>
    <x v="979"/>
    <x v="1"/>
    <x v="641"/>
    <s v="Sarah Bern"/>
    <x v="0"/>
    <s v="United States"/>
    <s v="Chicago"/>
    <x v="10"/>
    <n v="60623"/>
    <x v="2"/>
    <x v="102"/>
    <x v="1"/>
    <x v="8"/>
    <x v="102"/>
    <n v="24.588000000000001"/>
    <n v="3"/>
    <n v="0.8"/>
    <n v="-38.111400000000003"/>
    <x v="5"/>
  </r>
  <r>
    <n v="6302"/>
    <x v="3146"/>
    <s v="6/6/2014"/>
    <x v="979"/>
    <x v="1"/>
    <x v="641"/>
    <s v="Sarah Bern"/>
    <x v="0"/>
    <s v="United States"/>
    <s v="Chicago"/>
    <x v="10"/>
    <n v="60623"/>
    <x v="2"/>
    <x v="755"/>
    <x v="1"/>
    <x v="12"/>
    <x v="753"/>
    <n v="13.984"/>
    <n v="2"/>
    <n v="0.2"/>
    <n v="4.7195999999999998"/>
    <x v="5"/>
  </r>
  <r>
    <n v="6303"/>
    <x v="3147"/>
    <s v="23/11/2017"/>
    <x v="207"/>
    <x v="1"/>
    <x v="117"/>
    <s v="Alan Hwang"/>
    <x v="0"/>
    <s v="United States"/>
    <s v="Dallas"/>
    <x v="5"/>
    <n v="75220"/>
    <x v="2"/>
    <x v="1692"/>
    <x v="2"/>
    <x v="7"/>
    <x v="1680"/>
    <n v="195.96"/>
    <n v="5"/>
    <n v="0.2"/>
    <n v="19.596"/>
    <x v="1"/>
  </r>
  <r>
    <n v="6304"/>
    <x v="3148"/>
    <s v="18/6/2017"/>
    <x v="46"/>
    <x v="0"/>
    <x v="71"/>
    <s v="Neil Knudson"/>
    <x v="2"/>
    <s v="United States"/>
    <s v="Corpus Christi"/>
    <x v="5"/>
    <n v="78415"/>
    <x v="2"/>
    <x v="1090"/>
    <x v="1"/>
    <x v="10"/>
    <x v="1080"/>
    <n v="74.352000000000004"/>
    <n v="3"/>
    <n v="0.2"/>
    <n v="23.234999999999999"/>
    <x v="4"/>
  </r>
  <r>
    <n v="6305"/>
    <x v="3149"/>
    <s v="5/5/2017"/>
    <x v="547"/>
    <x v="3"/>
    <x v="482"/>
    <s v="Arianne Irving"/>
    <x v="0"/>
    <s v="United States"/>
    <s v="New York City"/>
    <x v="15"/>
    <n v="10035"/>
    <x v="3"/>
    <x v="711"/>
    <x v="1"/>
    <x v="10"/>
    <x v="710"/>
    <n v="6.68"/>
    <n v="1"/>
    <n v="0"/>
    <n v="3.2063999999999999"/>
    <x v="7"/>
  </r>
  <r>
    <n v="6306"/>
    <x v="3150"/>
    <s v="4/11/2016"/>
    <x v="781"/>
    <x v="0"/>
    <x v="734"/>
    <s v="Tracy Poddar"/>
    <x v="1"/>
    <s v="United States"/>
    <s v="Eugene"/>
    <x v="21"/>
    <n v="97405"/>
    <x v="1"/>
    <x v="1590"/>
    <x v="1"/>
    <x v="14"/>
    <x v="1582"/>
    <n v="17.584"/>
    <n v="7"/>
    <n v="0.2"/>
    <n v="-4.1761999999999997"/>
    <x v="4"/>
  </r>
  <r>
    <n v="6307"/>
    <x v="3150"/>
    <s v="4/11/2016"/>
    <x v="781"/>
    <x v="0"/>
    <x v="734"/>
    <s v="Tracy Poddar"/>
    <x v="1"/>
    <s v="United States"/>
    <s v="Eugene"/>
    <x v="21"/>
    <n v="97405"/>
    <x v="1"/>
    <x v="1585"/>
    <x v="0"/>
    <x v="1"/>
    <x v="1576"/>
    <n v="104.78400000000001"/>
    <n v="1"/>
    <n v="0.2"/>
    <n v="-14.4078"/>
    <x v="4"/>
  </r>
  <r>
    <n v="6308"/>
    <x v="3150"/>
    <s v="4/11/2016"/>
    <x v="781"/>
    <x v="0"/>
    <x v="734"/>
    <s v="Tracy Poddar"/>
    <x v="1"/>
    <s v="United States"/>
    <s v="Eugene"/>
    <x v="21"/>
    <n v="97405"/>
    <x v="1"/>
    <x v="1673"/>
    <x v="1"/>
    <x v="10"/>
    <x v="1661"/>
    <n v="47.951999999999998"/>
    <n v="3"/>
    <n v="0.2"/>
    <n v="16.783200000000001"/>
    <x v="4"/>
  </r>
  <r>
    <n v="6309"/>
    <x v="3150"/>
    <s v="4/11/2016"/>
    <x v="781"/>
    <x v="0"/>
    <x v="734"/>
    <s v="Tracy Poddar"/>
    <x v="1"/>
    <s v="United States"/>
    <s v="Eugene"/>
    <x v="21"/>
    <n v="97405"/>
    <x v="1"/>
    <x v="1631"/>
    <x v="0"/>
    <x v="1"/>
    <x v="1621"/>
    <n v="650.35199999999998"/>
    <n v="3"/>
    <n v="0.2"/>
    <n v="-97.552800000000005"/>
    <x v="4"/>
  </r>
  <r>
    <n v="6310"/>
    <x v="3150"/>
    <s v="4/11/2016"/>
    <x v="781"/>
    <x v="0"/>
    <x v="734"/>
    <s v="Tracy Poddar"/>
    <x v="1"/>
    <s v="United States"/>
    <s v="Eugene"/>
    <x v="21"/>
    <n v="97405"/>
    <x v="1"/>
    <x v="508"/>
    <x v="1"/>
    <x v="2"/>
    <x v="508"/>
    <n v="629.18399999999997"/>
    <n v="8"/>
    <n v="0.2"/>
    <n v="228.07919999999999"/>
    <x v="4"/>
  </r>
  <r>
    <n v="6311"/>
    <x v="3150"/>
    <s v="4/11/2016"/>
    <x v="781"/>
    <x v="0"/>
    <x v="734"/>
    <s v="Tracy Poddar"/>
    <x v="1"/>
    <s v="United States"/>
    <s v="Eugene"/>
    <x v="21"/>
    <n v="97405"/>
    <x v="1"/>
    <x v="640"/>
    <x v="1"/>
    <x v="10"/>
    <x v="640"/>
    <n v="15.176"/>
    <n v="1"/>
    <n v="0.2"/>
    <n v="5.3116000000000003"/>
    <x v="4"/>
  </r>
  <r>
    <n v="6312"/>
    <x v="3151"/>
    <s v="11/9/2014"/>
    <x v="370"/>
    <x v="1"/>
    <x v="752"/>
    <s v="Liz Willingham"/>
    <x v="0"/>
    <s v="United States"/>
    <s v="Oxnard"/>
    <x v="1"/>
    <n v="93030"/>
    <x v="1"/>
    <x v="101"/>
    <x v="0"/>
    <x v="5"/>
    <x v="101"/>
    <n v="127.95"/>
    <n v="3"/>
    <n v="0"/>
    <n v="21.7515"/>
    <x v="3"/>
  </r>
  <r>
    <n v="6313"/>
    <x v="3152"/>
    <s v="16/2/2017"/>
    <x v="638"/>
    <x v="1"/>
    <x v="243"/>
    <s v="Nat Gilpin"/>
    <x v="1"/>
    <s v="United States"/>
    <s v="Fairfield"/>
    <x v="29"/>
    <n v="6824"/>
    <x v="3"/>
    <x v="1662"/>
    <x v="1"/>
    <x v="4"/>
    <x v="1650"/>
    <n v="579.51"/>
    <n v="3"/>
    <n v="0"/>
    <n v="81.131399999999999"/>
    <x v="3"/>
  </r>
  <r>
    <n v="6314"/>
    <x v="3152"/>
    <s v="16/2/2017"/>
    <x v="638"/>
    <x v="1"/>
    <x v="243"/>
    <s v="Nat Gilpin"/>
    <x v="1"/>
    <s v="United States"/>
    <s v="Fairfield"/>
    <x v="29"/>
    <n v="6824"/>
    <x v="3"/>
    <x v="1250"/>
    <x v="2"/>
    <x v="7"/>
    <x v="1234"/>
    <n v="14.99"/>
    <n v="1"/>
    <n v="0"/>
    <n v="7.3451000000000004"/>
    <x v="3"/>
  </r>
  <r>
    <n v="6315"/>
    <x v="3153"/>
    <s v="24/11/2014"/>
    <x v="695"/>
    <x v="1"/>
    <x v="243"/>
    <s v="Nat Gilpin"/>
    <x v="1"/>
    <s v="United States"/>
    <s v="Jackson"/>
    <x v="12"/>
    <n v="49201"/>
    <x v="2"/>
    <x v="108"/>
    <x v="1"/>
    <x v="6"/>
    <x v="108"/>
    <n v="151.91999999999999"/>
    <n v="4"/>
    <n v="0"/>
    <n v="45.576000000000001"/>
    <x v="3"/>
  </r>
  <r>
    <n v="6316"/>
    <x v="3153"/>
    <s v="24/11/2014"/>
    <x v="695"/>
    <x v="1"/>
    <x v="243"/>
    <s v="Nat Gilpin"/>
    <x v="1"/>
    <s v="United States"/>
    <s v="Jackson"/>
    <x v="12"/>
    <n v="49201"/>
    <x v="2"/>
    <x v="508"/>
    <x v="1"/>
    <x v="2"/>
    <x v="508"/>
    <n v="196.62"/>
    <n v="2"/>
    <n v="0"/>
    <n v="96.343800000000002"/>
    <x v="3"/>
  </r>
  <r>
    <n v="6317"/>
    <x v="3153"/>
    <s v="24/11/2014"/>
    <x v="695"/>
    <x v="1"/>
    <x v="243"/>
    <s v="Nat Gilpin"/>
    <x v="1"/>
    <s v="United States"/>
    <s v="Jackson"/>
    <x v="12"/>
    <n v="49201"/>
    <x v="2"/>
    <x v="1415"/>
    <x v="1"/>
    <x v="10"/>
    <x v="1402"/>
    <n v="144.12"/>
    <n v="3"/>
    <n v="0"/>
    <n v="69.177599999999998"/>
    <x v="3"/>
  </r>
  <r>
    <n v="6318"/>
    <x v="3153"/>
    <s v="24/11/2014"/>
    <x v="695"/>
    <x v="1"/>
    <x v="243"/>
    <s v="Nat Gilpin"/>
    <x v="1"/>
    <s v="United States"/>
    <s v="Jackson"/>
    <x v="12"/>
    <n v="49201"/>
    <x v="2"/>
    <x v="226"/>
    <x v="1"/>
    <x v="10"/>
    <x v="227"/>
    <n v="15.96"/>
    <n v="2"/>
    <n v="0"/>
    <n v="7.98"/>
    <x v="3"/>
  </r>
  <r>
    <n v="6319"/>
    <x v="3154"/>
    <s v="25/11/2017"/>
    <x v="364"/>
    <x v="0"/>
    <x v="494"/>
    <s v="Edward Becker"/>
    <x v="1"/>
    <s v="United States"/>
    <s v="Laguna Niguel"/>
    <x v="1"/>
    <n v="92677"/>
    <x v="1"/>
    <x v="1557"/>
    <x v="2"/>
    <x v="7"/>
    <x v="1546"/>
    <n v="39.96"/>
    <n v="5"/>
    <n v="0.2"/>
    <n v="3.4965000000000002"/>
    <x v="1"/>
  </r>
  <r>
    <n v="6320"/>
    <x v="3154"/>
    <s v="25/11/2017"/>
    <x v="364"/>
    <x v="0"/>
    <x v="494"/>
    <s v="Edward Becker"/>
    <x v="1"/>
    <s v="United States"/>
    <s v="Laguna Niguel"/>
    <x v="1"/>
    <n v="92677"/>
    <x v="1"/>
    <x v="126"/>
    <x v="1"/>
    <x v="10"/>
    <x v="562"/>
    <n v="34.08"/>
    <n v="6"/>
    <n v="0"/>
    <n v="15.336"/>
    <x v="1"/>
  </r>
  <r>
    <n v="6321"/>
    <x v="3155"/>
    <s v="28/9/2017"/>
    <x v="725"/>
    <x v="1"/>
    <x v="133"/>
    <s v="Sung Pak"/>
    <x v="1"/>
    <s v="United States"/>
    <s v="Jacksonville"/>
    <x v="2"/>
    <n v="32216"/>
    <x v="0"/>
    <x v="585"/>
    <x v="1"/>
    <x v="10"/>
    <x v="585"/>
    <n v="10.368"/>
    <n v="2"/>
    <n v="0.2"/>
    <n v="3.6288"/>
    <x v="1"/>
  </r>
  <r>
    <n v="6322"/>
    <x v="3156"/>
    <s v="13/10/2014"/>
    <x v="1098"/>
    <x v="1"/>
    <x v="259"/>
    <s v="Sibella Parks"/>
    <x v="1"/>
    <s v="United States"/>
    <s v="Mount Vernon"/>
    <x v="15"/>
    <n v="10550"/>
    <x v="3"/>
    <x v="507"/>
    <x v="1"/>
    <x v="8"/>
    <x v="507"/>
    <n v="7.7519999999999998"/>
    <n v="3"/>
    <n v="0.2"/>
    <n v="2.8100999999999998"/>
    <x v="1"/>
  </r>
  <r>
    <n v="6323"/>
    <x v="3157"/>
    <s v="3/6/2014"/>
    <x v="290"/>
    <x v="0"/>
    <x v="176"/>
    <s v="Ross Baird"/>
    <x v="2"/>
    <s v="United States"/>
    <s v="Midland"/>
    <x v="12"/>
    <n v="48640"/>
    <x v="2"/>
    <x v="661"/>
    <x v="1"/>
    <x v="12"/>
    <x v="661"/>
    <n v="15.28"/>
    <n v="2"/>
    <n v="0"/>
    <n v="7.4871999999999996"/>
    <x v="1"/>
  </r>
  <r>
    <n v="6324"/>
    <x v="3158"/>
    <s v="17/6/2014"/>
    <x v="278"/>
    <x v="1"/>
    <x v="551"/>
    <s v="Duane Benoit"/>
    <x v="0"/>
    <s v="United States"/>
    <s v="Newark"/>
    <x v="13"/>
    <n v="19711"/>
    <x v="3"/>
    <x v="1734"/>
    <x v="2"/>
    <x v="15"/>
    <x v="1722"/>
    <n v="65.97"/>
    <n v="3"/>
    <n v="0"/>
    <n v="31.0059"/>
    <x v="5"/>
  </r>
  <r>
    <n v="6325"/>
    <x v="3159"/>
    <s v="29/10/2015"/>
    <x v="450"/>
    <x v="1"/>
    <x v="240"/>
    <s v="Nona Balk"/>
    <x v="1"/>
    <s v="United States"/>
    <s v="San Francisco"/>
    <x v="1"/>
    <n v="94109"/>
    <x v="1"/>
    <x v="481"/>
    <x v="1"/>
    <x v="10"/>
    <x v="482"/>
    <n v="33.4"/>
    <n v="5"/>
    <n v="0"/>
    <n v="16.032"/>
    <x v="1"/>
  </r>
  <r>
    <n v="6326"/>
    <x v="3159"/>
    <s v="29/10/2015"/>
    <x v="450"/>
    <x v="1"/>
    <x v="240"/>
    <s v="Nona Balk"/>
    <x v="1"/>
    <s v="United States"/>
    <s v="San Francisco"/>
    <x v="1"/>
    <n v="94109"/>
    <x v="1"/>
    <x v="439"/>
    <x v="1"/>
    <x v="12"/>
    <x v="439"/>
    <n v="210.84"/>
    <n v="4"/>
    <n v="0"/>
    <n v="103.3116"/>
    <x v="1"/>
  </r>
  <r>
    <n v="6327"/>
    <x v="3160"/>
    <s v="20/1/2014"/>
    <x v="436"/>
    <x v="1"/>
    <x v="190"/>
    <s v="Xylona Preis"/>
    <x v="0"/>
    <s v="United States"/>
    <s v="Westland"/>
    <x v="12"/>
    <n v="48185"/>
    <x v="2"/>
    <x v="4"/>
    <x v="1"/>
    <x v="4"/>
    <x v="4"/>
    <n v="13.98"/>
    <n v="1"/>
    <n v="0"/>
    <n v="4.0541999999999998"/>
    <x v="5"/>
  </r>
  <r>
    <n v="6328"/>
    <x v="3160"/>
    <s v="20/1/2014"/>
    <x v="436"/>
    <x v="1"/>
    <x v="190"/>
    <s v="Xylona Preis"/>
    <x v="0"/>
    <s v="United States"/>
    <s v="Westland"/>
    <x v="12"/>
    <n v="48185"/>
    <x v="2"/>
    <x v="269"/>
    <x v="0"/>
    <x v="5"/>
    <x v="269"/>
    <n v="272.94"/>
    <n v="3"/>
    <n v="0"/>
    <n v="30.023399999999999"/>
    <x v="5"/>
  </r>
  <r>
    <n v="6329"/>
    <x v="3160"/>
    <s v="20/1/2014"/>
    <x v="436"/>
    <x v="1"/>
    <x v="190"/>
    <s v="Xylona Preis"/>
    <x v="0"/>
    <s v="United States"/>
    <s v="Westland"/>
    <x v="12"/>
    <n v="48185"/>
    <x v="2"/>
    <x v="536"/>
    <x v="1"/>
    <x v="8"/>
    <x v="536"/>
    <n v="19.05"/>
    <n v="5"/>
    <n v="0"/>
    <n v="8.9535"/>
    <x v="5"/>
  </r>
  <r>
    <n v="6330"/>
    <x v="3160"/>
    <s v="20/1/2014"/>
    <x v="436"/>
    <x v="1"/>
    <x v="190"/>
    <s v="Xylona Preis"/>
    <x v="0"/>
    <s v="United States"/>
    <s v="Westland"/>
    <x v="12"/>
    <n v="48185"/>
    <x v="2"/>
    <x v="14"/>
    <x v="1"/>
    <x v="9"/>
    <x v="14"/>
    <n v="247.71600000000001"/>
    <n v="4"/>
    <n v="0.1"/>
    <n v="93.581599999999995"/>
    <x v="5"/>
  </r>
  <r>
    <n v="6331"/>
    <x v="3160"/>
    <s v="20/1/2014"/>
    <x v="436"/>
    <x v="1"/>
    <x v="190"/>
    <s v="Xylona Preis"/>
    <x v="0"/>
    <s v="United States"/>
    <s v="Westland"/>
    <x v="12"/>
    <n v="48185"/>
    <x v="2"/>
    <x v="1291"/>
    <x v="1"/>
    <x v="4"/>
    <x v="1277"/>
    <n v="66.58"/>
    <n v="2"/>
    <n v="0"/>
    <n v="15.979200000000001"/>
    <x v="5"/>
  </r>
  <r>
    <n v="6332"/>
    <x v="3160"/>
    <s v="20/1/2014"/>
    <x v="436"/>
    <x v="1"/>
    <x v="190"/>
    <s v="Xylona Preis"/>
    <x v="0"/>
    <s v="United States"/>
    <s v="Westland"/>
    <x v="12"/>
    <n v="48185"/>
    <x v="2"/>
    <x v="1064"/>
    <x v="1"/>
    <x v="6"/>
    <x v="1053"/>
    <n v="43.92"/>
    <n v="3"/>
    <n v="0"/>
    <n v="12.736800000000001"/>
    <x v="5"/>
  </r>
  <r>
    <n v="6333"/>
    <x v="3160"/>
    <s v="20/1/2014"/>
    <x v="436"/>
    <x v="1"/>
    <x v="190"/>
    <s v="Xylona Preis"/>
    <x v="0"/>
    <s v="United States"/>
    <s v="Westland"/>
    <x v="12"/>
    <n v="48185"/>
    <x v="2"/>
    <x v="875"/>
    <x v="0"/>
    <x v="5"/>
    <x v="869"/>
    <n v="14.73"/>
    <n v="3"/>
    <n v="0"/>
    <n v="4.8609"/>
    <x v="5"/>
  </r>
  <r>
    <n v="6334"/>
    <x v="3160"/>
    <s v="20/1/2014"/>
    <x v="436"/>
    <x v="1"/>
    <x v="190"/>
    <s v="Xylona Preis"/>
    <x v="0"/>
    <s v="United States"/>
    <s v="Westland"/>
    <x v="12"/>
    <n v="48185"/>
    <x v="2"/>
    <x v="990"/>
    <x v="1"/>
    <x v="8"/>
    <x v="305"/>
    <n v="29.7"/>
    <n v="5"/>
    <n v="0"/>
    <n v="13.365"/>
    <x v="5"/>
  </r>
  <r>
    <n v="6335"/>
    <x v="3161"/>
    <s v="11/7/2014"/>
    <x v="406"/>
    <x v="1"/>
    <x v="708"/>
    <s v="Mark Hamilton"/>
    <x v="0"/>
    <s v="United States"/>
    <s v="New York City"/>
    <x v="15"/>
    <n v="10011"/>
    <x v="3"/>
    <x v="314"/>
    <x v="1"/>
    <x v="10"/>
    <x v="314"/>
    <n v="49.12"/>
    <n v="4"/>
    <n v="0"/>
    <n v="23.086400000000001"/>
    <x v="1"/>
  </r>
  <r>
    <n v="6336"/>
    <x v="3161"/>
    <s v="11/7/2014"/>
    <x v="406"/>
    <x v="1"/>
    <x v="708"/>
    <s v="Mark Hamilton"/>
    <x v="0"/>
    <s v="United States"/>
    <s v="New York City"/>
    <x v="15"/>
    <n v="10011"/>
    <x v="3"/>
    <x v="1203"/>
    <x v="1"/>
    <x v="8"/>
    <x v="1188"/>
    <n v="18.28"/>
    <n v="5"/>
    <n v="0.2"/>
    <n v="6.3979999999999997"/>
    <x v="1"/>
  </r>
  <r>
    <n v="6337"/>
    <x v="3162"/>
    <s v="30/8/2016"/>
    <x v="479"/>
    <x v="1"/>
    <x v="696"/>
    <s v="Bruce Geld"/>
    <x v="0"/>
    <s v="United States"/>
    <s v="Los Angeles"/>
    <x v="1"/>
    <n v="90008"/>
    <x v="1"/>
    <x v="1530"/>
    <x v="0"/>
    <x v="5"/>
    <x v="1517"/>
    <n v="47.04"/>
    <n v="4"/>
    <n v="0"/>
    <n v="15.993600000000001"/>
    <x v="2"/>
  </r>
  <r>
    <n v="6338"/>
    <x v="3162"/>
    <s v="30/8/2016"/>
    <x v="479"/>
    <x v="1"/>
    <x v="696"/>
    <s v="Bruce Geld"/>
    <x v="0"/>
    <s v="United States"/>
    <s v="Los Angeles"/>
    <x v="1"/>
    <n v="90008"/>
    <x v="1"/>
    <x v="1495"/>
    <x v="2"/>
    <x v="7"/>
    <x v="1483"/>
    <n v="339.96"/>
    <n v="5"/>
    <n v="0.2"/>
    <n v="42.494999999999997"/>
    <x v="2"/>
  </r>
  <r>
    <n v="6339"/>
    <x v="3163"/>
    <s v="5/10/2017"/>
    <x v="1041"/>
    <x v="1"/>
    <x v="477"/>
    <s v="Todd Sumrall"/>
    <x v="1"/>
    <s v="United States"/>
    <s v="New York City"/>
    <x v="15"/>
    <n v="10035"/>
    <x v="3"/>
    <x v="1513"/>
    <x v="2"/>
    <x v="7"/>
    <x v="1500"/>
    <n v="87.8"/>
    <n v="4"/>
    <n v="0"/>
    <n v="43.9"/>
    <x v="1"/>
  </r>
  <r>
    <n v="6340"/>
    <x v="3163"/>
    <s v="5/10/2017"/>
    <x v="1041"/>
    <x v="1"/>
    <x v="477"/>
    <s v="Todd Sumrall"/>
    <x v="1"/>
    <s v="United States"/>
    <s v="New York City"/>
    <x v="15"/>
    <n v="10035"/>
    <x v="3"/>
    <x v="812"/>
    <x v="0"/>
    <x v="1"/>
    <x v="809"/>
    <n v="221.38200000000001"/>
    <n v="2"/>
    <n v="0.1"/>
    <n v="2.4598"/>
    <x v="1"/>
  </r>
  <r>
    <n v="6341"/>
    <x v="3163"/>
    <s v="5/10/2017"/>
    <x v="1041"/>
    <x v="1"/>
    <x v="477"/>
    <s v="Todd Sumrall"/>
    <x v="1"/>
    <s v="United States"/>
    <s v="New York City"/>
    <x v="15"/>
    <n v="10035"/>
    <x v="3"/>
    <x v="1646"/>
    <x v="2"/>
    <x v="15"/>
    <x v="1635"/>
    <n v="5199.96"/>
    <n v="4"/>
    <n v="0"/>
    <n v="1351.9896000000001"/>
    <x v="1"/>
  </r>
  <r>
    <n v="6342"/>
    <x v="3164"/>
    <s v="31/12/2016"/>
    <x v="771"/>
    <x v="2"/>
    <x v="551"/>
    <s v="Duane Benoit"/>
    <x v="0"/>
    <s v="United States"/>
    <s v="Lancaster"/>
    <x v="24"/>
    <n v="43130"/>
    <x v="3"/>
    <x v="1166"/>
    <x v="1"/>
    <x v="4"/>
    <x v="1153"/>
    <n v="156.512"/>
    <n v="4"/>
    <n v="0.2"/>
    <n v="-35.215200000000003"/>
    <x v="4"/>
  </r>
  <r>
    <n v="6343"/>
    <x v="3165"/>
    <s v="7/3/2015"/>
    <x v="392"/>
    <x v="2"/>
    <x v="670"/>
    <s v="Eugene Moren"/>
    <x v="2"/>
    <s v="United States"/>
    <s v="Newark"/>
    <x v="13"/>
    <n v="19711"/>
    <x v="3"/>
    <x v="240"/>
    <x v="2"/>
    <x v="11"/>
    <x v="241"/>
    <n v="119.85"/>
    <n v="3"/>
    <n v="0"/>
    <n v="52.734000000000002"/>
    <x v="0"/>
  </r>
  <r>
    <n v="6344"/>
    <x v="3165"/>
    <s v="7/3/2015"/>
    <x v="392"/>
    <x v="2"/>
    <x v="670"/>
    <s v="Eugene Moren"/>
    <x v="2"/>
    <s v="United States"/>
    <s v="Newark"/>
    <x v="13"/>
    <n v="19711"/>
    <x v="3"/>
    <x v="338"/>
    <x v="1"/>
    <x v="8"/>
    <x v="338"/>
    <n v="30.44"/>
    <n v="2"/>
    <n v="0"/>
    <n v="14.9156"/>
    <x v="0"/>
  </r>
  <r>
    <n v="6345"/>
    <x v="3165"/>
    <s v="7/3/2015"/>
    <x v="392"/>
    <x v="2"/>
    <x v="670"/>
    <s v="Eugene Moren"/>
    <x v="2"/>
    <s v="United States"/>
    <s v="Newark"/>
    <x v="13"/>
    <n v="19711"/>
    <x v="3"/>
    <x v="1002"/>
    <x v="1"/>
    <x v="8"/>
    <x v="994"/>
    <n v="69.28"/>
    <n v="2"/>
    <n v="0"/>
    <n v="33.254399999999997"/>
    <x v="0"/>
  </r>
  <r>
    <n v="6346"/>
    <x v="3165"/>
    <s v="7/3/2015"/>
    <x v="392"/>
    <x v="2"/>
    <x v="670"/>
    <s v="Eugene Moren"/>
    <x v="2"/>
    <s v="United States"/>
    <s v="Newark"/>
    <x v="13"/>
    <n v="19711"/>
    <x v="3"/>
    <x v="1602"/>
    <x v="2"/>
    <x v="7"/>
    <x v="1594"/>
    <n v="587.97"/>
    <n v="3"/>
    <n v="0"/>
    <n v="170.51130000000001"/>
    <x v="0"/>
  </r>
  <r>
    <n v="6347"/>
    <x v="3166"/>
    <s v="20/10/2017"/>
    <x v="1191"/>
    <x v="3"/>
    <x v="46"/>
    <s v="Rick Bensley"/>
    <x v="2"/>
    <s v="United States"/>
    <s v="New York City"/>
    <x v="15"/>
    <n v="10024"/>
    <x v="3"/>
    <x v="1123"/>
    <x v="1"/>
    <x v="2"/>
    <x v="1111"/>
    <n v="24.55"/>
    <n v="5"/>
    <n v="0"/>
    <n v="12.029500000000001"/>
    <x v="7"/>
  </r>
  <r>
    <n v="6348"/>
    <x v="3167"/>
    <s v="1/5/2015"/>
    <x v="1192"/>
    <x v="1"/>
    <x v="138"/>
    <s v="Patrick O'Brill"/>
    <x v="0"/>
    <s v="United States"/>
    <s v="San Francisco"/>
    <x v="1"/>
    <n v="94109"/>
    <x v="1"/>
    <x v="338"/>
    <x v="1"/>
    <x v="8"/>
    <x v="338"/>
    <n v="12.176"/>
    <n v="1"/>
    <n v="0.2"/>
    <n v="4.4138000000000002"/>
    <x v="3"/>
  </r>
  <r>
    <n v="6349"/>
    <x v="3167"/>
    <s v="1/5/2015"/>
    <x v="1192"/>
    <x v="1"/>
    <x v="138"/>
    <s v="Patrick O'Brill"/>
    <x v="0"/>
    <s v="United States"/>
    <s v="San Francisco"/>
    <x v="1"/>
    <n v="94109"/>
    <x v="1"/>
    <x v="253"/>
    <x v="1"/>
    <x v="4"/>
    <x v="254"/>
    <n v="37.32"/>
    <n v="3"/>
    <n v="0"/>
    <n v="10.4496"/>
    <x v="3"/>
  </r>
  <r>
    <n v="6350"/>
    <x v="3167"/>
    <s v="1/5/2015"/>
    <x v="1192"/>
    <x v="1"/>
    <x v="138"/>
    <s v="Patrick O'Brill"/>
    <x v="0"/>
    <s v="United States"/>
    <s v="San Francisco"/>
    <x v="1"/>
    <n v="94109"/>
    <x v="1"/>
    <x v="354"/>
    <x v="1"/>
    <x v="14"/>
    <x v="354"/>
    <n v="35.06"/>
    <n v="2"/>
    <n v="0"/>
    <n v="10.518000000000001"/>
    <x v="3"/>
  </r>
  <r>
    <n v="6351"/>
    <x v="3168"/>
    <s v="3/9/2017"/>
    <x v="221"/>
    <x v="1"/>
    <x v="151"/>
    <s v="Arthur Gainer"/>
    <x v="0"/>
    <s v="United States"/>
    <s v="Dallas"/>
    <x v="5"/>
    <n v="75217"/>
    <x v="2"/>
    <x v="797"/>
    <x v="0"/>
    <x v="5"/>
    <x v="795"/>
    <n v="108.4"/>
    <n v="5"/>
    <n v="0.6"/>
    <n v="-105.69"/>
    <x v="3"/>
  </r>
  <r>
    <n v="6352"/>
    <x v="3169"/>
    <s v="3/11/2017"/>
    <x v="834"/>
    <x v="1"/>
    <x v="667"/>
    <s v="Beth Fritzler"/>
    <x v="1"/>
    <s v="United States"/>
    <s v="Miami"/>
    <x v="2"/>
    <n v="33178"/>
    <x v="0"/>
    <x v="944"/>
    <x v="2"/>
    <x v="7"/>
    <x v="937"/>
    <n v="361.37599999999998"/>
    <n v="2"/>
    <n v="0.2"/>
    <n v="27.103200000000001"/>
    <x v="3"/>
  </r>
  <r>
    <n v="6353"/>
    <x v="3170"/>
    <s v="13/9/2015"/>
    <x v="400"/>
    <x v="1"/>
    <x v="668"/>
    <s v="Harry Greene"/>
    <x v="0"/>
    <s v="United States"/>
    <s v="Philadelphia"/>
    <x v="9"/>
    <n v="19120"/>
    <x v="3"/>
    <x v="1232"/>
    <x v="1"/>
    <x v="8"/>
    <x v="1215"/>
    <n v="2.4119999999999999"/>
    <n v="1"/>
    <n v="0.7"/>
    <n v="-2.0099999999999998"/>
    <x v="5"/>
  </r>
  <r>
    <n v="6354"/>
    <x v="3171"/>
    <s v="6/9/2015"/>
    <x v="64"/>
    <x v="1"/>
    <x v="29"/>
    <s v="Brendan Sweed"/>
    <x v="1"/>
    <s v="United States"/>
    <s v="New York City"/>
    <x v="15"/>
    <n v="10011"/>
    <x v="3"/>
    <x v="1612"/>
    <x v="1"/>
    <x v="9"/>
    <x v="1603"/>
    <n v="8.39"/>
    <n v="1"/>
    <n v="0"/>
    <n v="2.0975000000000001"/>
    <x v="5"/>
  </r>
  <r>
    <n v="6355"/>
    <x v="3171"/>
    <s v="6/9/2015"/>
    <x v="64"/>
    <x v="1"/>
    <x v="29"/>
    <s v="Brendan Sweed"/>
    <x v="1"/>
    <s v="United States"/>
    <s v="New York City"/>
    <x v="15"/>
    <n v="10011"/>
    <x v="3"/>
    <x v="981"/>
    <x v="2"/>
    <x v="7"/>
    <x v="974"/>
    <n v="337.98"/>
    <n v="2"/>
    <n v="0"/>
    <n v="101.39400000000001"/>
    <x v="5"/>
  </r>
  <r>
    <n v="6356"/>
    <x v="3172"/>
    <s v="6/10/2014"/>
    <x v="293"/>
    <x v="1"/>
    <x v="557"/>
    <s v="Joy Daniels"/>
    <x v="0"/>
    <s v="United States"/>
    <s v="Philadelphia"/>
    <x v="9"/>
    <n v="19120"/>
    <x v="3"/>
    <x v="193"/>
    <x v="1"/>
    <x v="4"/>
    <x v="194"/>
    <n v="83.92"/>
    <n v="5"/>
    <n v="0.2"/>
    <n v="-13.637"/>
    <x v="2"/>
  </r>
  <r>
    <n v="6357"/>
    <x v="3173"/>
    <s v="23/1/2017"/>
    <x v="1193"/>
    <x v="1"/>
    <x v="294"/>
    <s v="Chris Selesnick"/>
    <x v="1"/>
    <s v="United States"/>
    <s v="Seattle"/>
    <x v="4"/>
    <n v="98103"/>
    <x v="1"/>
    <x v="1181"/>
    <x v="1"/>
    <x v="8"/>
    <x v="1167"/>
    <n v="19.68"/>
    <n v="5"/>
    <n v="0.2"/>
    <n v="6.8879999999999999"/>
    <x v="3"/>
  </r>
  <r>
    <n v="6358"/>
    <x v="3173"/>
    <s v="23/1/2017"/>
    <x v="1193"/>
    <x v="1"/>
    <x v="294"/>
    <s v="Chris Selesnick"/>
    <x v="1"/>
    <s v="United States"/>
    <s v="Seattle"/>
    <x v="4"/>
    <n v="98103"/>
    <x v="1"/>
    <x v="747"/>
    <x v="1"/>
    <x v="10"/>
    <x v="745"/>
    <n v="25.92"/>
    <n v="4"/>
    <n v="0"/>
    <n v="12.441599999999999"/>
    <x v="3"/>
  </r>
  <r>
    <n v="6359"/>
    <x v="3173"/>
    <s v="23/1/2017"/>
    <x v="1193"/>
    <x v="1"/>
    <x v="294"/>
    <s v="Chris Selesnick"/>
    <x v="1"/>
    <s v="United States"/>
    <s v="Seattle"/>
    <x v="4"/>
    <n v="98103"/>
    <x v="1"/>
    <x v="1009"/>
    <x v="1"/>
    <x v="10"/>
    <x v="1001"/>
    <n v="6.48"/>
    <n v="1"/>
    <n v="0"/>
    <n v="3.1103999999999998"/>
    <x v="3"/>
  </r>
  <r>
    <n v="6360"/>
    <x v="3173"/>
    <s v="23/1/2017"/>
    <x v="1193"/>
    <x v="1"/>
    <x v="294"/>
    <s v="Chris Selesnick"/>
    <x v="1"/>
    <s v="United States"/>
    <s v="Seattle"/>
    <x v="4"/>
    <n v="98103"/>
    <x v="1"/>
    <x v="1763"/>
    <x v="2"/>
    <x v="7"/>
    <x v="1752"/>
    <n v="86.352000000000004"/>
    <n v="6"/>
    <n v="0.2"/>
    <n v="8.6351999999999993"/>
    <x v="3"/>
  </r>
  <r>
    <n v="6361"/>
    <x v="3174"/>
    <s v="10/12/2015"/>
    <x v="631"/>
    <x v="1"/>
    <x v="763"/>
    <s v="Frank Carlisle"/>
    <x v="2"/>
    <s v="United States"/>
    <s v="Los Angeles"/>
    <x v="1"/>
    <n v="90032"/>
    <x v="1"/>
    <x v="1473"/>
    <x v="1"/>
    <x v="6"/>
    <x v="1460"/>
    <n v="56.3"/>
    <n v="2"/>
    <n v="0"/>
    <n v="15.763999999999999"/>
    <x v="3"/>
  </r>
  <r>
    <n v="6362"/>
    <x v="3175"/>
    <s v="25/11/2014"/>
    <x v="457"/>
    <x v="1"/>
    <x v="339"/>
    <s v="Sanjit Engle"/>
    <x v="0"/>
    <s v="United States"/>
    <s v="Springfield"/>
    <x v="21"/>
    <n v="97477"/>
    <x v="1"/>
    <x v="1583"/>
    <x v="1"/>
    <x v="6"/>
    <x v="1574"/>
    <n v="51.015999999999998"/>
    <n v="7"/>
    <n v="0.2"/>
    <n v="8.2901000000000007"/>
    <x v="3"/>
  </r>
  <r>
    <n v="6363"/>
    <x v="3176"/>
    <s v="21/11/2017"/>
    <x v="654"/>
    <x v="1"/>
    <x v="237"/>
    <s v="Chloris Kastensmidt"/>
    <x v="0"/>
    <s v="United States"/>
    <s v="Renton"/>
    <x v="4"/>
    <n v="98059"/>
    <x v="1"/>
    <x v="443"/>
    <x v="1"/>
    <x v="8"/>
    <x v="443"/>
    <n v="150.80000000000001"/>
    <n v="5"/>
    <n v="0.2"/>
    <n v="56.55"/>
    <x v="1"/>
  </r>
  <r>
    <n v="6364"/>
    <x v="3176"/>
    <s v="21/11/2017"/>
    <x v="654"/>
    <x v="1"/>
    <x v="237"/>
    <s v="Chloris Kastensmidt"/>
    <x v="0"/>
    <s v="United States"/>
    <s v="Renton"/>
    <x v="4"/>
    <n v="98059"/>
    <x v="1"/>
    <x v="1782"/>
    <x v="2"/>
    <x v="15"/>
    <x v="1772"/>
    <n v="1039.992"/>
    <n v="1"/>
    <n v="0.2"/>
    <n v="103.9992"/>
    <x v="1"/>
  </r>
  <r>
    <n v="6365"/>
    <x v="3176"/>
    <s v="21/11/2017"/>
    <x v="654"/>
    <x v="1"/>
    <x v="237"/>
    <s v="Chloris Kastensmidt"/>
    <x v="0"/>
    <s v="United States"/>
    <s v="Renton"/>
    <x v="4"/>
    <n v="98059"/>
    <x v="1"/>
    <x v="1723"/>
    <x v="1"/>
    <x v="10"/>
    <x v="1710"/>
    <n v="51.84"/>
    <n v="8"/>
    <n v="0"/>
    <n v="24.883199999999999"/>
    <x v="1"/>
  </r>
  <r>
    <n v="6366"/>
    <x v="3177"/>
    <s v="4/4/2017"/>
    <x v="710"/>
    <x v="2"/>
    <x v="284"/>
    <s v="Darrin Sayre"/>
    <x v="2"/>
    <s v="United States"/>
    <s v="New York City"/>
    <x v="15"/>
    <n v="10009"/>
    <x v="3"/>
    <x v="1783"/>
    <x v="2"/>
    <x v="7"/>
    <x v="1773"/>
    <n v="41.22"/>
    <n v="1"/>
    <n v="0"/>
    <n v="11.1294"/>
    <x v="6"/>
  </r>
  <r>
    <n v="6367"/>
    <x v="3177"/>
    <s v="4/4/2017"/>
    <x v="710"/>
    <x v="2"/>
    <x v="284"/>
    <s v="Darrin Sayre"/>
    <x v="2"/>
    <s v="United States"/>
    <s v="New York City"/>
    <x v="15"/>
    <n v="10009"/>
    <x v="3"/>
    <x v="262"/>
    <x v="1"/>
    <x v="14"/>
    <x v="262"/>
    <n v="240.37"/>
    <n v="1"/>
    <n v="0"/>
    <n v="7.2111000000000001"/>
    <x v="6"/>
  </r>
  <r>
    <n v="6368"/>
    <x v="3177"/>
    <s v="4/4/2017"/>
    <x v="710"/>
    <x v="2"/>
    <x v="284"/>
    <s v="Darrin Sayre"/>
    <x v="2"/>
    <s v="United States"/>
    <s v="New York City"/>
    <x v="15"/>
    <n v="10009"/>
    <x v="3"/>
    <x v="476"/>
    <x v="2"/>
    <x v="7"/>
    <x v="477"/>
    <n v="119.02"/>
    <n v="2"/>
    <n v="0"/>
    <n v="33.325600000000001"/>
    <x v="6"/>
  </r>
  <r>
    <n v="6369"/>
    <x v="3178"/>
    <s v="19/5/2017"/>
    <x v="286"/>
    <x v="1"/>
    <x v="193"/>
    <s v="Sue Ann Reed"/>
    <x v="0"/>
    <s v="United States"/>
    <s v="San Jose"/>
    <x v="1"/>
    <n v="95123"/>
    <x v="1"/>
    <x v="1197"/>
    <x v="1"/>
    <x v="8"/>
    <x v="1182"/>
    <n v="133.12"/>
    <n v="5"/>
    <n v="0.2"/>
    <n v="49.92"/>
    <x v="3"/>
  </r>
  <r>
    <n v="6370"/>
    <x v="3179"/>
    <s v="3/10/2016"/>
    <x v="1194"/>
    <x v="1"/>
    <x v="734"/>
    <s v="Tracy Poddar"/>
    <x v="1"/>
    <s v="United States"/>
    <s v="Grand Prairie"/>
    <x v="5"/>
    <n v="75051"/>
    <x v="2"/>
    <x v="285"/>
    <x v="0"/>
    <x v="5"/>
    <x v="285"/>
    <n v="38.08"/>
    <n v="5"/>
    <n v="0.6"/>
    <n v="-29.512"/>
    <x v="1"/>
  </r>
  <r>
    <n v="6371"/>
    <x v="3180"/>
    <s v="21/11/2016"/>
    <x v="1143"/>
    <x v="3"/>
    <x v="451"/>
    <s v="Julie Kriz"/>
    <x v="2"/>
    <s v="United States"/>
    <s v="New York City"/>
    <x v="15"/>
    <n v="10009"/>
    <x v="3"/>
    <x v="1531"/>
    <x v="0"/>
    <x v="0"/>
    <x v="1518"/>
    <n v="113.568"/>
    <n v="2"/>
    <n v="0.2"/>
    <n v="12.776400000000001"/>
    <x v="7"/>
  </r>
  <r>
    <n v="6372"/>
    <x v="3181"/>
    <s v="3/10/2017"/>
    <x v="391"/>
    <x v="0"/>
    <x v="254"/>
    <s v="Chuck Clark"/>
    <x v="2"/>
    <s v="United States"/>
    <s v="New York City"/>
    <x v="15"/>
    <n v="10009"/>
    <x v="3"/>
    <x v="107"/>
    <x v="0"/>
    <x v="5"/>
    <x v="107"/>
    <n v="83.92"/>
    <n v="4"/>
    <n v="0"/>
    <n v="21.819199999999999"/>
    <x v="4"/>
  </r>
  <r>
    <n v="6373"/>
    <x v="3181"/>
    <s v="3/10/2017"/>
    <x v="391"/>
    <x v="0"/>
    <x v="254"/>
    <s v="Chuck Clark"/>
    <x v="2"/>
    <s v="United States"/>
    <s v="New York City"/>
    <x v="15"/>
    <n v="10009"/>
    <x v="3"/>
    <x v="790"/>
    <x v="1"/>
    <x v="6"/>
    <x v="788"/>
    <n v="6.63"/>
    <n v="3"/>
    <n v="0"/>
    <n v="3.1160999999999999"/>
    <x v="4"/>
  </r>
  <r>
    <n v="6374"/>
    <x v="3181"/>
    <s v="3/10/2017"/>
    <x v="391"/>
    <x v="0"/>
    <x v="254"/>
    <s v="Chuck Clark"/>
    <x v="2"/>
    <s v="United States"/>
    <s v="New York City"/>
    <x v="15"/>
    <n v="10009"/>
    <x v="3"/>
    <x v="695"/>
    <x v="2"/>
    <x v="11"/>
    <x v="695"/>
    <n v="371.97"/>
    <n v="3"/>
    <n v="0"/>
    <n v="66.954599999999999"/>
    <x v="4"/>
  </r>
  <r>
    <n v="6375"/>
    <x v="3182"/>
    <s v="29/4/2014"/>
    <x v="617"/>
    <x v="1"/>
    <x v="156"/>
    <s v="Laura Armstrong"/>
    <x v="1"/>
    <s v="United States"/>
    <s v="Memphis"/>
    <x v="18"/>
    <n v="38109"/>
    <x v="0"/>
    <x v="654"/>
    <x v="0"/>
    <x v="1"/>
    <x v="654"/>
    <n v="561.58399999999995"/>
    <n v="2"/>
    <n v="0.2"/>
    <n v="70.197999999999993"/>
    <x v="1"/>
  </r>
  <r>
    <n v="6376"/>
    <x v="3182"/>
    <s v="29/4/2014"/>
    <x v="617"/>
    <x v="1"/>
    <x v="156"/>
    <s v="Laura Armstrong"/>
    <x v="1"/>
    <s v="United States"/>
    <s v="Memphis"/>
    <x v="18"/>
    <n v="38109"/>
    <x v="0"/>
    <x v="352"/>
    <x v="1"/>
    <x v="4"/>
    <x v="352"/>
    <n v="99.92"/>
    <n v="5"/>
    <n v="0.2"/>
    <n v="-1.2490000000000001"/>
    <x v="1"/>
  </r>
  <r>
    <n v="6377"/>
    <x v="3183"/>
    <s v="7/10/2016"/>
    <x v="1195"/>
    <x v="2"/>
    <x v="585"/>
    <s v="Arthur Wiediger"/>
    <x v="2"/>
    <s v="United States"/>
    <s v="Philadelphia"/>
    <x v="9"/>
    <n v="19143"/>
    <x v="3"/>
    <x v="85"/>
    <x v="1"/>
    <x v="2"/>
    <x v="85"/>
    <n v="4.9279999999999999"/>
    <n v="2"/>
    <n v="0.2"/>
    <n v="1.7248000000000001"/>
    <x v="0"/>
  </r>
  <r>
    <n v="6378"/>
    <x v="3184"/>
    <s v="15/12/2016"/>
    <x v="259"/>
    <x v="1"/>
    <x v="546"/>
    <s v="Benjamin Patterson"/>
    <x v="0"/>
    <s v="United States"/>
    <s v="Los Angeles"/>
    <x v="1"/>
    <n v="90004"/>
    <x v="1"/>
    <x v="1256"/>
    <x v="0"/>
    <x v="5"/>
    <x v="1240"/>
    <n v="14.76"/>
    <n v="2"/>
    <n v="0"/>
    <n v="4.2804000000000002"/>
    <x v="2"/>
  </r>
  <r>
    <n v="6379"/>
    <x v="3185"/>
    <s v="10/4/2017"/>
    <x v="1001"/>
    <x v="1"/>
    <x v="748"/>
    <s v="Dennis Bolton"/>
    <x v="2"/>
    <s v="United States"/>
    <s v="Waterbury"/>
    <x v="29"/>
    <n v="6708"/>
    <x v="3"/>
    <x v="409"/>
    <x v="2"/>
    <x v="11"/>
    <x v="409"/>
    <n v="99.99"/>
    <n v="1"/>
    <n v="0"/>
    <n v="41.995800000000003"/>
    <x v="1"/>
  </r>
  <r>
    <n v="6380"/>
    <x v="3185"/>
    <s v="10/4/2017"/>
    <x v="1001"/>
    <x v="1"/>
    <x v="748"/>
    <s v="Dennis Bolton"/>
    <x v="2"/>
    <s v="United States"/>
    <s v="Waterbury"/>
    <x v="29"/>
    <n v="6708"/>
    <x v="3"/>
    <x v="1277"/>
    <x v="1"/>
    <x v="4"/>
    <x v="1262"/>
    <n v="286.14999999999998"/>
    <n v="5"/>
    <n v="0"/>
    <n v="71.537499999999994"/>
    <x v="1"/>
  </r>
  <r>
    <n v="6381"/>
    <x v="3186"/>
    <s v="8/4/2014"/>
    <x v="969"/>
    <x v="1"/>
    <x v="480"/>
    <s v="Pauline Chand"/>
    <x v="2"/>
    <s v="United States"/>
    <s v="Chandler"/>
    <x v="16"/>
    <n v="85224"/>
    <x v="1"/>
    <x v="1506"/>
    <x v="1"/>
    <x v="13"/>
    <x v="1493"/>
    <n v="49.792000000000002"/>
    <n v="8"/>
    <n v="0.2"/>
    <n v="-11.8256"/>
    <x v="3"/>
  </r>
  <r>
    <n v="6382"/>
    <x v="3187"/>
    <s v="29/3/2016"/>
    <x v="944"/>
    <x v="1"/>
    <x v="180"/>
    <s v="Troy Blackwell"/>
    <x v="0"/>
    <s v="United States"/>
    <s v="Springfield"/>
    <x v="24"/>
    <n v="45503"/>
    <x v="3"/>
    <x v="574"/>
    <x v="0"/>
    <x v="0"/>
    <x v="574"/>
    <n v="299.97500000000002"/>
    <n v="5"/>
    <n v="0.5"/>
    <n v="-167.98599999999999"/>
    <x v="1"/>
  </r>
  <r>
    <n v="6383"/>
    <x v="3187"/>
    <s v="29/3/2016"/>
    <x v="944"/>
    <x v="1"/>
    <x v="180"/>
    <s v="Troy Blackwell"/>
    <x v="0"/>
    <s v="United States"/>
    <s v="Springfield"/>
    <x v="24"/>
    <n v="45503"/>
    <x v="3"/>
    <x v="1326"/>
    <x v="2"/>
    <x v="7"/>
    <x v="1312"/>
    <n v="158.376"/>
    <n v="4"/>
    <n v="0.4"/>
    <n v="-36.9544"/>
    <x v="1"/>
  </r>
  <r>
    <n v="6384"/>
    <x v="3188"/>
    <s v="15/1/2017"/>
    <x v="827"/>
    <x v="2"/>
    <x v="621"/>
    <s v="Tim Brockman"/>
    <x v="0"/>
    <s v="United States"/>
    <s v="Austin"/>
    <x v="5"/>
    <n v="78745"/>
    <x v="2"/>
    <x v="800"/>
    <x v="1"/>
    <x v="8"/>
    <x v="798"/>
    <n v="32.783999999999999"/>
    <n v="4"/>
    <n v="0.8"/>
    <n v="-52.4544"/>
    <x v="0"/>
  </r>
  <r>
    <n v="6385"/>
    <x v="3188"/>
    <s v="15/1/2017"/>
    <x v="827"/>
    <x v="2"/>
    <x v="621"/>
    <s v="Tim Brockman"/>
    <x v="0"/>
    <s v="United States"/>
    <s v="Austin"/>
    <x v="5"/>
    <n v="78745"/>
    <x v="2"/>
    <x v="246"/>
    <x v="2"/>
    <x v="11"/>
    <x v="247"/>
    <n v="47.984000000000002"/>
    <n v="2"/>
    <n v="0.2"/>
    <n v="14.395200000000001"/>
    <x v="0"/>
  </r>
  <r>
    <n v="6386"/>
    <x v="3188"/>
    <s v="15/1/2017"/>
    <x v="827"/>
    <x v="2"/>
    <x v="621"/>
    <s v="Tim Brockman"/>
    <x v="0"/>
    <s v="United States"/>
    <s v="Austin"/>
    <x v="5"/>
    <n v="78745"/>
    <x v="2"/>
    <x v="1599"/>
    <x v="2"/>
    <x v="11"/>
    <x v="1591"/>
    <n v="62.591999999999999"/>
    <n v="8"/>
    <n v="0.2"/>
    <n v="13.300800000000001"/>
    <x v="0"/>
  </r>
  <r>
    <n v="6387"/>
    <x v="3188"/>
    <s v="15/1/2017"/>
    <x v="827"/>
    <x v="2"/>
    <x v="621"/>
    <s v="Tim Brockman"/>
    <x v="0"/>
    <s v="United States"/>
    <s v="Austin"/>
    <x v="5"/>
    <n v="78745"/>
    <x v="2"/>
    <x v="410"/>
    <x v="1"/>
    <x v="8"/>
    <x v="410"/>
    <n v="4.2759999999999998"/>
    <n v="1"/>
    <n v="0.8"/>
    <n v="-6.6277999999999997"/>
    <x v="0"/>
  </r>
  <r>
    <n v="6388"/>
    <x v="3189"/>
    <s v="30/1/2014"/>
    <x v="1196"/>
    <x v="1"/>
    <x v="160"/>
    <s v="Mike Vittorini"/>
    <x v="0"/>
    <s v="United States"/>
    <s v="Detroit"/>
    <x v="12"/>
    <n v="48234"/>
    <x v="2"/>
    <x v="523"/>
    <x v="1"/>
    <x v="10"/>
    <x v="523"/>
    <n v="10.56"/>
    <n v="2"/>
    <n v="0"/>
    <n v="4.7519999999999998"/>
    <x v="3"/>
  </r>
  <r>
    <n v="6389"/>
    <x v="3189"/>
    <s v="30/1/2014"/>
    <x v="1196"/>
    <x v="1"/>
    <x v="160"/>
    <s v="Mike Vittorini"/>
    <x v="0"/>
    <s v="United States"/>
    <s v="Detroit"/>
    <x v="12"/>
    <n v="48234"/>
    <x v="2"/>
    <x v="156"/>
    <x v="1"/>
    <x v="4"/>
    <x v="157"/>
    <n v="229.94"/>
    <n v="2"/>
    <n v="0"/>
    <n v="6.8982000000000001"/>
    <x v="3"/>
  </r>
  <r>
    <n v="6390"/>
    <x v="3190"/>
    <s v="7/2/2015"/>
    <x v="640"/>
    <x v="1"/>
    <x v="460"/>
    <s v="Damala Kotsonis"/>
    <x v="1"/>
    <s v="United States"/>
    <s v="Springfield"/>
    <x v="17"/>
    <n v="22153"/>
    <x v="0"/>
    <x v="633"/>
    <x v="1"/>
    <x v="12"/>
    <x v="633"/>
    <n v="311.14999999999998"/>
    <n v="5"/>
    <n v="0"/>
    <n v="146.2405"/>
    <x v="1"/>
  </r>
  <r>
    <n v="6391"/>
    <x v="3190"/>
    <s v="7/2/2015"/>
    <x v="640"/>
    <x v="1"/>
    <x v="460"/>
    <s v="Damala Kotsonis"/>
    <x v="1"/>
    <s v="United States"/>
    <s v="Springfield"/>
    <x v="17"/>
    <n v="22153"/>
    <x v="0"/>
    <x v="219"/>
    <x v="1"/>
    <x v="10"/>
    <x v="220"/>
    <n v="12.96"/>
    <n v="2"/>
    <n v="0"/>
    <n v="6.3503999999999996"/>
    <x v="1"/>
  </r>
  <r>
    <n v="6392"/>
    <x v="3191"/>
    <s v="14/12/2016"/>
    <x v="292"/>
    <x v="1"/>
    <x v="7"/>
    <s v="Pete Kriz"/>
    <x v="0"/>
    <s v="United States"/>
    <s v="New York City"/>
    <x v="15"/>
    <n v="10011"/>
    <x v="3"/>
    <x v="1490"/>
    <x v="1"/>
    <x v="10"/>
    <x v="1477"/>
    <n v="14.62"/>
    <n v="2"/>
    <n v="0"/>
    <n v="6.7252000000000001"/>
    <x v="3"/>
  </r>
  <r>
    <n v="6393"/>
    <x v="3191"/>
    <s v="14/12/2016"/>
    <x v="292"/>
    <x v="1"/>
    <x v="7"/>
    <s v="Pete Kriz"/>
    <x v="0"/>
    <s v="United States"/>
    <s v="New York City"/>
    <x v="15"/>
    <n v="10011"/>
    <x v="3"/>
    <x v="1186"/>
    <x v="1"/>
    <x v="2"/>
    <x v="1172"/>
    <n v="5.76"/>
    <n v="2"/>
    <n v="0"/>
    <n v="2.8224"/>
    <x v="3"/>
  </r>
  <r>
    <n v="6394"/>
    <x v="3191"/>
    <s v="14/12/2016"/>
    <x v="292"/>
    <x v="1"/>
    <x v="7"/>
    <s v="Pete Kriz"/>
    <x v="0"/>
    <s v="United States"/>
    <s v="New York City"/>
    <x v="15"/>
    <n v="10011"/>
    <x v="3"/>
    <x v="110"/>
    <x v="1"/>
    <x v="13"/>
    <x v="110"/>
    <n v="21.48"/>
    <n v="6"/>
    <n v="0"/>
    <n v="10.5252"/>
    <x v="3"/>
  </r>
  <r>
    <n v="6395"/>
    <x v="3191"/>
    <s v="14/12/2016"/>
    <x v="292"/>
    <x v="1"/>
    <x v="7"/>
    <s v="Pete Kriz"/>
    <x v="0"/>
    <s v="United States"/>
    <s v="New York City"/>
    <x v="15"/>
    <n v="10011"/>
    <x v="3"/>
    <x v="1071"/>
    <x v="0"/>
    <x v="5"/>
    <x v="1060"/>
    <n v="396.92"/>
    <n v="4"/>
    <n v="0"/>
    <n v="198.46"/>
    <x v="3"/>
  </r>
  <r>
    <n v="6396"/>
    <x v="3191"/>
    <s v="14/12/2016"/>
    <x v="292"/>
    <x v="1"/>
    <x v="7"/>
    <s v="Pete Kriz"/>
    <x v="0"/>
    <s v="United States"/>
    <s v="New York City"/>
    <x v="15"/>
    <n v="10011"/>
    <x v="3"/>
    <x v="456"/>
    <x v="1"/>
    <x v="4"/>
    <x v="457"/>
    <n v="17.149999999999999"/>
    <n v="1"/>
    <n v="0"/>
    <n v="4.6304999999999996"/>
    <x v="3"/>
  </r>
  <r>
    <n v="6397"/>
    <x v="3191"/>
    <s v="14/12/2016"/>
    <x v="292"/>
    <x v="1"/>
    <x v="7"/>
    <s v="Pete Kriz"/>
    <x v="0"/>
    <s v="United States"/>
    <s v="New York City"/>
    <x v="15"/>
    <n v="10011"/>
    <x v="3"/>
    <x v="1784"/>
    <x v="1"/>
    <x v="8"/>
    <x v="1774"/>
    <n v="23.12"/>
    <n v="2"/>
    <n v="0.2"/>
    <n v="7.8029999999999999"/>
    <x v="3"/>
  </r>
  <r>
    <n v="6398"/>
    <x v="3192"/>
    <s v="31/10/2017"/>
    <x v="276"/>
    <x v="1"/>
    <x v="571"/>
    <s v="Adrian Hane"/>
    <x v="2"/>
    <s v="United States"/>
    <s v="Dallas"/>
    <x v="5"/>
    <n v="75217"/>
    <x v="2"/>
    <x v="279"/>
    <x v="1"/>
    <x v="6"/>
    <x v="279"/>
    <n v="5.2480000000000002"/>
    <n v="2"/>
    <n v="0.2"/>
    <n v="0.59040000000000004"/>
    <x v="1"/>
  </r>
  <r>
    <n v="6399"/>
    <x v="3193"/>
    <s v="6/8/2017"/>
    <x v="948"/>
    <x v="1"/>
    <x v="39"/>
    <s v="Gary Mitchum"/>
    <x v="2"/>
    <s v="United States"/>
    <s v="Concord"/>
    <x v="38"/>
    <n v="3301"/>
    <x v="3"/>
    <x v="1405"/>
    <x v="2"/>
    <x v="7"/>
    <x v="1392"/>
    <n v="824.95"/>
    <n v="5"/>
    <n v="0"/>
    <n v="247.48500000000001"/>
    <x v="5"/>
  </r>
  <r>
    <n v="6400"/>
    <x v="3193"/>
    <s v="6/8/2017"/>
    <x v="948"/>
    <x v="1"/>
    <x v="39"/>
    <s v="Gary Mitchum"/>
    <x v="2"/>
    <s v="United States"/>
    <s v="Concord"/>
    <x v="38"/>
    <n v="3301"/>
    <x v="3"/>
    <x v="1038"/>
    <x v="1"/>
    <x v="2"/>
    <x v="1028"/>
    <n v="24.64"/>
    <n v="8"/>
    <n v="0"/>
    <n v="11.827199999999999"/>
    <x v="5"/>
  </r>
  <r>
    <n v="6401"/>
    <x v="3193"/>
    <s v="6/8/2017"/>
    <x v="948"/>
    <x v="1"/>
    <x v="39"/>
    <s v="Gary Mitchum"/>
    <x v="2"/>
    <s v="United States"/>
    <s v="Concord"/>
    <x v="38"/>
    <n v="3301"/>
    <x v="3"/>
    <x v="108"/>
    <x v="1"/>
    <x v="6"/>
    <x v="108"/>
    <n v="227.88"/>
    <n v="6"/>
    <n v="0"/>
    <n v="68.364000000000004"/>
    <x v="5"/>
  </r>
  <r>
    <n v="6402"/>
    <x v="3194"/>
    <s v="30/5/2017"/>
    <x v="1135"/>
    <x v="2"/>
    <x v="232"/>
    <s v="Bruce Degenhardt"/>
    <x v="0"/>
    <s v="United States"/>
    <s v="Lafayette"/>
    <x v="28"/>
    <n v="70506"/>
    <x v="0"/>
    <x v="1119"/>
    <x v="0"/>
    <x v="0"/>
    <x v="1107"/>
    <n v="241.96"/>
    <n v="2"/>
    <n v="0"/>
    <n v="33.874400000000001"/>
    <x v="6"/>
  </r>
  <r>
    <n v="6403"/>
    <x v="3194"/>
    <s v="30/5/2017"/>
    <x v="1135"/>
    <x v="2"/>
    <x v="232"/>
    <s v="Bruce Degenhardt"/>
    <x v="0"/>
    <s v="United States"/>
    <s v="Lafayette"/>
    <x v="28"/>
    <n v="70506"/>
    <x v="0"/>
    <x v="1065"/>
    <x v="1"/>
    <x v="8"/>
    <x v="1054"/>
    <n v="3.89"/>
    <n v="1"/>
    <n v="0"/>
    <n v="1.8672"/>
    <x v="6"/>
  </r>
  <r>
    <n v="6404"/>
    <x v="3194"/>
    <s v="30/5/2017"/>
    <x v="1135"/>
    <x v="2"/>
    <x v="232"/>
    <s v="Bruce Degenhardt"/>
    <x v="0"/>
    <s v="United States"/>
    <s v="Lafayette"/>
    <x v="28"/>
    <n v="70506"/>
    <x v="0"/>
    <x v="1565"/>
    <x v="0"/>
    <x v="5"/>
    <x v="1556"/>
    <n v="8.01"/>
    <n v="3"/>
    <n v="0"/>
    <n v="3.0438000000000001"/>
    <x v="6"/>
  </r>
  <r>
    <n v="6405"/>
    <x v="3195"/>
    <s v="30/11/2015"/>
    <x v="1197"/>
    <x v="1"/>
    <x v="528"/>
    <s v="Raymond Messe"/>
    <x v="0"/>
    <s v="United States"/>
    <s v="Raleigh"/>
    <x v="3"/>
    <n v="27604"/>
    <x v="0"/>
    <x v="1192"/>
    <x v="2"/>
    <x v="7"/>
    <x v="1177"/>
    <n v="177.48"/>
    <n v="3"/>
    <n v="0.2"/>
    <n v="19.9665"/>
    <x v="3"/>
  </r>
  <r>
    <n v="6406"/>
    <x v="3196"/>
    <s v="31/8/2017"/>
    <x v="1198"/>
    <x v="0"/>
    <x v="308"/>
    <s v="Bart Watters"/>
    <x v="1"/>
    <s v="United States"/>
    <s v="Spokane"/>
    <x v="4"/>
    <n v="99207"/>
    <x v="1"/>
    <x v="406"/>
    <x v="0"/>
    <x v="1"/>
    <x v="407"/>
    <n v="569.56799999999998"/>
    <n v="2"/>
    <n v="0.2"/>
    <n v="7.1196000000000002"/>
    <x v="4"/>
  </r>
  <r>
    <n v="6407"/>
    <x v="3196"/>
    <s v="31/8/2017"/>
    <x v="1198"/>
    <x v="0"/>
    <x v="308"/>
    <s v="Bart Watters"/>
    <x v="1"/>
    <s v="United States"/>
    <s v="Spokane"/>
    <x v="4"/>
    <n v="99207"/>
    <x v="1"/>
    <x v="80"/>
    <x v="1"/>
    <x v="4"/>
    <x v="80"/>
    <n v="149.72999999999999"/>
    <n v="7"/>
    <n v="0"/>
    <n v="43.421700000000001"/>
    <x v="4"/>
  </r>
  <r>
    <n v="6408"/>
    <x v="3197"/>
    <s v="14/5/2017"/>
    <x v="646"/>
    <x v="2"/>
    <x v="218"/>
    <s v="Greg Tran"/>
    <x v="0"/>
    <s v="United States"/>
    <s v="Houston"/>
    <x v="5"/>
    <n v="77041"/>
    <x v="2"/>
    <x v="1189"/>
    <x v="0"/>
    <x v="1"/>
    <x v="1175"/>
    <n v="899.43"/>
    <n v="5"/>
    <n v="0.3"/>
    <n v="-12.849"/>
    <x v="6"/>
  </r>
  <r>
    <n v="6409"/>
    <x v="3197"/>
    <s v="14/5/2017"/>
    <x v="646"/>
    <x v="2"/>
    <x v="218"/>
    <s v="Greg Tran"/>
    <x v="0"/>
    <s v="United States"/>
    <s v="Houston"/>
    <x v="5"/>
    <n v="77041"/>
    <x v="2"/>
    <x v="1175"/>
    <x v="1"/>
    <x v="6"/>
    <x v="1161"/>
    <n v="46.2"/>
    <n v="5"/>
    <n v="0.2"/>
    <n v="5.7750000000000004"/>
    <x v="6"/>
  </r>
  <r>
    <n v="6410"/>
    <x v="3197"/>
    <s v="14/5/2017"/>
    <x v="646"/>
    <x v="2"/>
    <x v="218"/>
    <s v="Greg Tran"/>
    <x v="0"/>
    <s v="United States"/>
    <s v="Houston"/>
    <x v="5"/>
    <n v="77041"/>
    <x v="2"/>
    <x v="1785"/>
    <x v="1"/>
    <x v="10"/>
    <x v="1775"/>
    <n v="47.951999999999998"/>
    <n v="3"/>
    <n v="0.2"/>
    <n v="16.183800000000002"/>
    <x v="6"/>
  </r>
  <r>
    <n v="6411"/>
    <x v="3197"/>
    <s v="14/5/2017"/>
    <x v="646"/>
    <x v="2"/>
    <x v="218"/>
    <s v="Greg Tran"/>
    <x v="0"/>
    <s v="United States"/>
    <s v="Houston"/>
    <x v="5"/>
    <n v="77041"/>
    <x v="2"/>
    <x v="1557"/>
    <x v="2"/>
    <x v="7"/>
    <x v="1546"/>
    <n v="7.992"/>
    <n v="1"/>
    <n v="0.2"/>
    <n v="0.69930000000000003"/>
    <x v="6"/>
  </r>
  <r>
    <n v="6412"/>
    <x v="3197"/>
    <s v="14/5/2017"/>
    <x v="646"/>
    <x v="2"/>
    <x v="218"/>
    <s v="Greg Tran"/>
    <x v="0"/>
    <s v="United States"/>
    <s v="Houston"/>
    <x v="5"/>
    <n v="77041"/>
    <x v="2"/>
    <x v="1684"/>
    <x v="1"/>
    <x v="10"/>
    <x v="1672"/>
    <n v="76.864000000000004"/>
    <n v="2"/>
    <n v="0.2"/>
    <n v="26.9024"/>
    <x v="6"/>
  </r>
  <r>
    <n v="6413"/>
    <x v="3198"/>
    <s v="17/8/2017"/>
    <x v="176"/>
    <x v="1"/>
    <x v="571"/>
    <s v="Adrian Hane"/>
    <x v="2"/>
    <s v="United States"/>
    <s v="Louisville"/>
    <x v="0"/>
    <n v="40214"/>
    <x v="0"/>
    <x v="141"/>
    <x v="1"/>
    <x v="8"/>
    <x v="142"/>
    <n v="102.93"/>
    <n v="3"/>
    <n v="0"/>
    <n v="48.377099999999999"/>
    <x v="5"/>
  </r>
  <r>
    <n v="6414"/>
    <x v="3198"/>
    <s v="17/8/2017"/>
    <x v="176"/>
    <x v="1"/>
    <x v="571"/>
    <s v="Adrian Hane"/>
    <x v="2"/>
    <s v="United States"/>
    <s v="Louisville"/>
    <x v="0"/>
    <n v="40214"/>
    <x v="0"/>
    <x v="960"/>
    <x v="2"/>
    <x v="11"/>
    <x v="953"/>
    <n v="98.16"/>
    <n v="6"/>
    <n v="0"/>
    <n v="9.8160000000000007"/>
    <x v="5"/>
  </r>
  <r>
    <n v="6415"/>
    <x v="3199"/>
    <s v="10/11/2017"/>
    <x v="773"/>
    <x v="0"/>
    <x v="660"/>
    <s v="Daniel Raglin"/>
    <x v="2"/>
    <s v="United States"/>
    <s v="Hollywood"/>
    <x v="2"/>
    <n v="33021"/>
    <x v="0"/>
    <x v="1736"/>
    <x v="1"/>
    <x v="8"/>
    <x v="1725"/>
    <n v="11.52"/>
    <n v="5"/>
    <n v="0.7"/>
    <n v="-7.68"/>
    <x v="1"/>
  </r>
  <r>
    <n v="6416"/>
    <x v="3200"/>
    <s v="21/8/2017"/>
    <x v="783"/>
    <x v="3"/>
    <x v="393"/>
    <s v="Dionis Lloyd"/>
    <x v="1"/>
    <s v="United States"/>
    <s v="Chandler"/>
    <x v="16"/>
    <n v="85224"/>
    <x v="1"/>
    <x v="656"/>
    <x v="1"/>
    <x v="10"/>
    <x v="656"/>
    <n v="83.88"/>
    <n v="1"/>
    <n v="0.2"/>
    <n v="29.358000000000001"/>
    <x v="7"/>
  </r>
  <r>
    <n v="6417"/>
    <x v="3201"/>
    <s v="8/3/2016"/>
    <x v="331"/>
    <x v="1"/>
    <x v="379"/>
    <s v="Brian DeCherney"/>
    <x v="0"/>
    <s v="United States"/>
    <s v="Philadelphia"/>
    <x v="9"/>
    <n v="19120"/>
    <x v="3"/>
    <x v="1409"/>
    <x v="2"/>
    <x v="7"/>
    <x v="1396"/>
    <n v="108.57599999999999"/>
    <n v="4"/>
    <n v="0.4"/>
    <n v="-25.334399999999999"/>
    <x v="1"/>
  </r>
  <r>
    <n v="6418"/>
    <x v="3201"/>
    <s v="8/3/2016"/>
    <x v="331"/>
    <x v="1"/>
    <x v="379"/>
    <s v="Brian DeCherney"/>
    <x v="0"/>
    <s v="United States"/>
    <s v="Philadelphia"/>
    <x v="9"/>
    <n v="19120"/>
    <x v="3"/>
    <x v="1028"/>
    <x v="1"/>
    <x v="13"/>
    <x v="1019"/>
    <n v="5.984"/>
    <n v="2"/>
    <n v="0.2"/>
    <n v="-1.3464"/>
    <x v="1"/>
  </r>
  <r>
    <n v="6419"/>
    <x v="3202"/>
    <s v="31/10/2016"/>
    <x v="519"/>
    <x v="1"/>
    <x v="304"/>
    <s v="Helen Wasserman"/>
    <x v="1"/>
    <s v="United States"/>
    <s v="Tulsa"/>
    <x v="26"/>
    <n v="74133"/>
    <x v="2"/>
    <x v="133"/>
    <x v="1"/>
    <x v="14"/>
    <x v="134"/>
    <n v="21.96"/>
    <n v="2"/>
    <n v="0"/>
    <n v="6.1487999999999996"/>
    <x v="3"/>
  </r>
  <r>
    <n v="6420"/>
    <x v="3202"/>
    <s v="31/10/2016"/>
    <x v="519"/>
    <x v="1"/>
    <x v="304"/>
    <s v="Helen Wasserman"/>
    <x v="1"/>
    <s v="United States"/>
    <s v="Tulsa"/>
    <x v="26"/>
    <n v="74133"/>
    <x v="2"/>
    <x v="1265"/>
    <x v="0"/>
    <x v="1"/>
    <x v="1249"/>
    <n v="368.97"/>
    <n v="3"/>
    <n v="0"/>
    <n v="81.173400000000001"/>
    <x v="3"/>
  </r>
  <r>
    <n v="6421"/>
    <x v="3202"/>
    <s v="31/10/2016"/>
    <x v="519"/>
    <x v="1"/>
    <x v="304"/>
    <s v="Helen Wasserman"/>
    <x v="1"/>
    <s v="United States"/>
    <s v="Tulsa"/>
    <x v="26"/>
    <n v="74133"/>
    <x v="2"/>
    <x v="1560"/>
    <x v="1"/>
    <x v="6"/>
    <x v="1550"/>
    <n v="12.39"/>
    <n v="3"/>
    <n v="0"/>
    <n v="3.4691999999999998"/>
    <x v="3"/>
  </r>
  <r>
    <n v="6422"/>
    <x v="3202"/>
    <s v="31/10/2016"/>
    <x v="519"/>
    <x v="1"/>
    <x v="304"/>
    <s v="Helen Wasserman"/>
    <x v="1"/>
    <s v="United States"/>
    <s v="Tulsa"/>
    <x v="26"/>
    <n v="74133"/>
    <x v="2"/>
    <x v="1439"/>
    <x v="1"/>
    <x v="4"/>
    <x v="1427"/>
    <n v="332.94"/>
    <n v="3"/>
    <n v="0"/>
    <n v="9.9882000000000009"/>
    <x v="3"/>
  </r>
  <r>
    <n v="6423"/>
    <x v="3203"/>
    <s v="26/7/2014"/>
    <x v="1199"/>
    <x v="1"/>
    <x v="705"/>
    <s v="Jack O'Briant"/>
    <x v="1"/>
    <s v="United States"/>
    <s v="Draper"/>
    <x v="7"/>
    <n v="84020"/>
    <x v="1"/>
    <x v="1097"/>
    <x v="2"/>
    <x v="11"/>
    <x v="1087"/>
    <n v="111.93"/>
    <n v="7"/>
    <n v="0"/>
    <n v="34.698300000000003"/>
    <x v="5"/>
  </r>
  <r>
    <n v="6424"/>
    <x v="3204"/>
    <s v="24/10/2015"/>
    <x v="983"/>
    <x v="2"/>
    <x v="372"/>
    <s v="Robert Dilbeck"/>
    <x v="2"/>
    <s v="United States"/>
    <s v="Oakland"/>
    <x v="1"/>
    <n v="94601"/>
    <x v="1"/>
    <x v="367"/>
    <x v="0"/>
    <x v="1"/>
    <x v="368"/>
    <n v="454.27199999999999"/>
    <n v="8"/>
    <n v="0.2"/>
    <n v="-73.819199999999995"/>
    <x v="0"/>
  </r>
  <r>
    <n v="6425"/>
    <x v="3205"/>
    <s v="19/8/2017"/>
    <x v="1178"/>
    <x v="1"/>
    <x v="770"/>
    <s v="Doug O'Connell"/>
    <x v="0"/>
    <s v="United States"/>
    <s v="Lawrence"/>
    <x v="31"/>
    <n v="1841"/>
    <x v="3"/>
    <x v="1553"/>
    <x v="1"/>
    <x v="10"/>
    <x v="1541"/>
    <n v="19.440000000000001"/>
    <n v="3"/>
    <n v="0"/>
    <n v="9.3312000000000008"/>
    <x v="3"/>
  </r>
  <r>
    <n v="6426"/>
    <x v="3206"/>
    <s v="23/5/2016"/>
    <x v="500"/>
    <x v="1"/>
    <x v="666"/>
    <s v="Christopher Conant"/>
    <x v="0"/>
    <s v="United States"/>
    <s v="Philadelphia"/>
    <x v="9"/>
    <n v="19120"/>
    <x v="3"/>
    <x v="1388"/>
    <x v="2"/>
    <x v="16"/>
    <x v="1374"/>
    <n v="8399.9760000000006"/>
    <n v="4"/>
    <n v="0.4"/>
    <n v="1119.9967999999999"/>
    <x v="1"/>
  </r>
  <r>
    <n v="6427"/>
    <x v="3206"/>
    <s v="23/5/2016"/>
    <x v="500"/>
    <x v="1"/>
    <x v="666"/>
    <s v="Christopher Conant"/>
    <x v="0"/>
    <s v="United States"/>
    <s v="Philadelphia"/>
    <x v="9"/>
    <n v="19120"/>
    <x v="3"/>
    <x v="1786"/>
    <x v="1"/>
    <x v="8"/>
    <x v="1776"/>
    <n v="6.2939999999999996"/>
    <n v="1"/>
    <n v="0.7"/>
    <n v="-4.1959999999999997"/>
    <x v="1"/>
  </r>
  <r>
    <n v="6428"/>
    <x v="3206"/>
    <s v="23/5/2016"/>
    <x v="500"/>
    <x v="1"/>
    <x v="666"/>
    <s v="Christopher Conant"/>
    <x v="0"/>
    <s v="United States"/>
    <s v="Philadelphia"/>
    <x v="9"/>
    <n v="19120"/>
    <x v="3"/>
    <x v="815"/>
    <x v="1"/>
    <x v="10"/>
    <x v="811"/>
    <n v="10.368"/>
    <n v="2"/>
    <n v="0.2"/>
    <n v="3.6288"/>
    <x v="1"/>
  </r>
  <r>
    <n v="6429"/>
    <x v="3206"/>
    <s v="23/5/2016"/>
    <x v="500"/>
    <x v="1"/>
    <x v="666"/>
    <s v="Christopher Conant"/>
    <x v="0"/>
    <s v="United States"/>
    <s v="Philadelphia"/>
    <x v="9"/>
    <n v="19120"/>
    <x v="3"/>
    <x v="1787"/>
    <x v="2"/>
    <x v="7"/>
    <x v="1777"/>
    <n v="122.38200000000001"/>
    <n v="3"/>
    <n v="0.4"/>
    <n v="-24.476400000000002"/>
    <x v="1"/>
  </r>
  <r>
    <n v="6430"/>
    <x v="3207"/>
    <s v="3/11/2014"/>
    <x v="322"/>
    <x v="1"/>
    <x v="129"/>
    <s v="Shahid Hopkins"/>
    <x v="0"/>
    <s v="United States"/>
    <s v="Jacksonville"/>
    <x v="3"/>
    <n v="28540"/>
    <x v="0"/>
    <x v="720"/>
    <x v="1"/>
    <x v="4"/>
    <x v="719"/>
    <n v="25.984000000000002"/>
    <n v="2"/>
    <n v="0.2"/>
    <n v="-1.6240000000000001"/>
    <x v="1"/>
  </r>
  <r>
    <n v="6431"/>
    <x v="3207"/>
    <s v="3/11/2014"/>
    <x v="322"/>
    <x v="1"/>
    <x v="129"/>
    <s v="Shahid Hopkins"/>
    <x v="0"/>
    <s v="United States"/>
    <s v="Jacksonville"/>
    <x v="3"/>
    <n v="28540"/>
    <x v="0"/>
    <x v="114"/>
    <x v="0"/>
    <x v="3"/>
    <x v="114"/>
    <n v="945.03599999999994"/>
    <n v="6"/>
    <n v="0.4"/>
    <n v="-299.26139999999998"/>
    <x v="1"/>
  </r>
  <r>
    <n v="6432"/>
    <x v="3207"/>
    <s v="3/11/2014"/>
    <x v="322"/>
    <x v="1"/>
    <x v="129"/>
    <s v="Shahid Hopkins"/>
    <x v="0"/>
    <s v="United States"/>
    <s v="Jacksonville"/>
    <x v="3"/>
    <n v="28540"/>
    <x v="0"/>
    <x v="1282"/>
    <x v="1"/>
    <x v="8"/>
    <x v="1267"/>
    <n v="14.301"/>
    <n v="7"/>
    <n v="0.7"/>
    <n v="-10.487399999999999"/>
    <x v="1"/>
  </r>
  <r>
    <n v="6433"/>
    <x v="3207"/>
    <s v="3/11/2014"/>
    <x v="322"/>
    <x v="1"/>
    <x v="129"/>
    <s v="Shahid Hopkins"/>
    <x v="0"/>
    <s v="United States"/>
    <s v="Jacksonville"/>
    <x v="3"/>
    <n v="28540"/>
    <x v="0"/>
    <x v="1304"/>
    <x v="0"/>
    <x v="5"/>
    <x v="1289"/>
    <n v="410.35199999999998"/>
    <n v="3"/>
    <n v="0.2"/>
    <n v="-51.293999999999997"/>
    <x v="1"/>
  </r>
  <r>
    <n v="6434"/>
    <x v="3208"/>
    <s v="30/3/2015"/>
    <x v="442"/>
    <x v="1"/>
    <x v="712"/>
    <s v="Fred Chung"/>
    <x v="1"/>
    <s v="United States"/>
    <s v="Chicago"/>
    <x v="10"/>
    <n v="60610"/>
    <x v="2"/>
    <x v="1017"/>
    <x v="1"/>
    <x v="10"/>
    <x v="1008"/>
    <n v="23.52"/>
    <n v="5"/>
    <n v="0.2"/>
    <n v="8.5259999999999998"/>
    <x v="3"/>
  </r>
  <r>
    <n v="6435"/>
    <x v="3208"/>
    <s v="30/3/2015"/>
    <x v="442"/>
    <x v="1"/>
    <x v="712"/>
    <s v="Fred Chung"/>
    <x v="1"/>
    <s v="United States"/>
    <s v="Chicago"/>
    <x v="10"/>
    <n v="60610"/>
    <x v="2"/>
    <x v="1409"/>
    <x v="2"/>
    <x v="7"/>
    <x v="1396"/>
    <n v="180.96"/>
    <n v="5"/>
    <n v="0.2"/>
    <n v="13.571999999999999"/>
    <x v="3"/>
  </r>
  <r>
    <n v="6436"/>
    <x v="3209"/>
    <s v="27/5/2017"/>
    <x v="990"/>
    <x v="2"/>
    <x v="506"/>
    <s v="James Galang"/>
    <x v="0"/>
    <s v="United States"/>
    <s v="Pocatello"/>
    <x v="45"/>
    <n v="83201"/>
    <x v="1"/>
    <x v="1457"/>
    <x v="0"/>
    <x v="5"/>
    <x v="1443"/>
    <n v="35"/>
    <n v="4"/>
    <n v="0"/>
    <n v="14.7"/>
    <x v="4"/>
  </r>
  <r>
    <n v="6437"/>
    <x v="3209"/>
    <s v="27/5/2017"/>
    <x v="990"/>
    <x v="2"/>
    <x v="506"/>
    <s v="James Galang"/>
    <x v="0"/>
    <s v="United States"/>
    <s v="Pocatello"/>
    <x v="45"/>
    <n v="83201"/>
    <x v="1"/>
    <x v="621"/>
    <x v="1"/>
    <x v="4"/>
    <x v="621"/>
    <n v="477.15"/>
    <n v="5"/>
    <n v="0"/>
    <n v="28.629000000000001"/>
    <x v="4"/>
  </r>
  <r>
    <n v="6438"/>
    <x v="3209"/>
    <s v="27/5/2017"/>
    <x v="990"/>
    <x v="2"/>
    <x v="506"/>
    <s v="James Galang"/>
    <x v="0"/>
    <s v="United States"/>
    <s v="Pocatello"/>
    <x v="45"/>
    <n v="83201"/>
    <x v="1"/>
    <x v="1443"/>
    <x v="2"/>
    <x v="7"/>
    <x v="1431"/>
    <n v="302.37599999999998"/>
    <n v="3"/>
    <n v="0.2"/>
    <n v="22.6782"/>
    <x v="4"/>
  </r>
  <r>
    <n v="6439"/>
    <x v="3210"/>
    <s v="14/12/2017"/>
    <x v="857"/>
    <x v="1"/>
    <x v="62"/>
    <s v="Lena Creighton"/>
    <x v="0"/>
    <s v="United States"/>
    <s v="Plano"/>
    <x v="5"/>
    <n v="75023"/>
    <x v="2"/>
    <x v="3"/>
    <x v="0"/>
    <x v="3"/>
    <x v="3"/>
    <n v="974.98800000000006"/>
    <n v="4"/>
    <n v="0.3"/>
    <n v="-97.498800000000003"/>
    <x v="3"/>
  </r>
  <r>
    <n v="6440"/>
    <x v="3211"/>
    <s v="4/10/2014"/>
    <x v="911"/>
    <x v="2"/>
    <x v="417"/>
    <s v="Chris Cortes"/>
    <x v="0"/>
    <s v="United States"/>
    <s v="New York City"/>
    <x v="15"/>
    <n v="10024"/>
    <x v="3"/>
    <x v="1585"/>
    <x v="0"/>
    <x v="1"/>
    <x v="1576"/>
    <n v="589.41"/>
    <n v="5"/>
    <n v="0.1"/>
    <n v="-6.5490000000000004"/>
    <x v="4"/>
  </r>
  <r>
    <n v="6441"/>
    <x v="3212"/>
    <s v="13/10/2016"/>
    <x v="550"/>
    <x v="1"/>
    <x v="308"/>
    <s v="Bart Watters"/>
    <x v="1"/>
    <s v="United States"/>
    <s v="New York City"/>
    <x v="15"/>
    <n v="10024"/>
    <x v="3"/>
    <x v="924"/>
    <x v="1"/>
    <x v="6"/>
    <x v="916"/>
    <n v="34.700000000000003"/>
    <n v="5"/>
    <n v="0"/>
    <n v="12.492000000000001"/>
    <x v="2"/>
  </r>
  <r>
    <n v="6442"/>
    <x v="3212"/>
    <s v="13/10/2016"/>
    <x v="550"/>
    <x v="1"/>
    <x v="308"/>
    <s v="Bart Watters"/>
    <x v="1"/>
    <s v="United States"/>
    <s v="New York City"/>
    <x v="15"/>
    <n v="10024"/>
    <x v="3"/>
    <x v="1291"/>
    <x v="1"/>
    <x v="4"/>
    <x v="1277"/>
    <n v="99.87"/>
    <n v="3"/>
    <n v="0"/>
    <n v="23.968800000000002"/>
    <x v="2"/>
  </r>
  <r>
    <n v="6443"/>
    <x v="3212"/>
    <s v="13/10/2016"/>
    <x v="550"/>
    <x v="1"/>
    <x v="308"/>
    <s v="Bart Watters"/>
    <x v="1"/>
    <s v="United States"/>
    <s v="New York City"/>
    <x v="15"/>
    <n v="10024"/>
    <x v="3"/>
    <x v="1237"/>
    <x v="1"/>
    <x v="10"/>
    <x v="1220"/>
    <n v="37.94"/>
    <n v="2"/>
    <n v="0"/>
    <n v="18.211200000000002"/>
    <x v="2"/>
  </r>
  <r>
    <n v="6444"/>
    <x v="3212"/>
    <s v="13/10/2016"/>
    <x v="550"/>
    <x v="1"/>
    <x v="308"/>
    <s v="Bart Watters"/>
    <x v="1"/>
    <s v="United States"/>
    <s v="New York City"/>
    <x v="15"/>
    <n v="10024"/>
    <x v="3"/>
    <x v="1508"/>
    <x v="1"/>
    <x v="2"/>
    <x v="1495"/>
    <n v="24.9"/>
    <n v="5"/>
    <n v="0"/>
    <n v="11.454000000000001"/>
    <x v="2"/>
  </r>
  <r>
    <n v="6445"/>
    <x v="3212"/>
    <s v="13/10/2016"/>
    <x v="550"/>
    <x v="1"/>
    <x v="308"/>
    <s v="Bart Watters"/>
    <x v="1"/>
    <s v="United States"/>
    <s v="New York City"/>
    <x v="15"/>
    <n v="10024"/>
    <x v="3"/>
    <x v="905"/>
    <x v="0"/>
    <x v="5"/>
    <x v="897"/>
    <n v="82.26"/>
    <n v="3"/>
    <n v="0"/>
    <n v="33.726599999999998"/>
    <x v="2"/>
  </r>
  <r>
    <n v="6446"/>
    <x v="3213"/>
    <s v="5/3/2015"/>
    <x v="392"/>
    <x v="1"/>
    <x v="370"/>
    <s v="Jennifer Jackson"/>
    <x v="0"/>
    <s v="United States"/>
    <s v="Chicago"/>
    <x v="10"/>
    <n v="60623"/>
    <x v="2"/>
    <x v="1084"/>
    <x v="1"/>
    <x v="13"/>
    <x v="1074"/>
    <n v="7.1040000000000001"/>
    <n v="6"/>
    <n v="0.2"/>
    <n v="2.4864000000000002"/>
    <x v="3"/>
  </r>
  <r>
    <n v="6447"/>
    <x v="3214"/>
    <s v="4/3/2017"/>
    <x v="1200"/>
    <x v="0"/>
    <x v="499"/>
    <s v="Tonja Turnell"/>
    <x v="2"/>
    <s v="United States"/>
    <s v="Houston"/>
    <x v="5"/>
    <n v="77095"/>
    <x v="2"/>
    <x v="28"/>
    <x v="0"/>
    <x v="5"/>
    <x v="28"/>
    <n v="103.5"/>
    <n v="5"/>
    <n v="0.6"/>
    <n v="-77.625"/>
    <x v="4"/>
  </r>
  <r>
    <n v="6448"/>
    <x v="3214"/>
    <s v="4/3/2017"/>
    <x v="1200"/>
    <x v="0"/>
    <x v="499"/>
    <s v="Tonja Turnell"/>
    <x v="2"/>
    <s v="United States"/>
    <s v="Houston"/>
    <x v="5"/>
    <n v="77095"/>
    <x v="2"/>
    <x v="1098"/>
    <x v="1"/>
    <x v="2"/>
    <x v="1088"/>
    <n v="2.464"/>
    <n v="1"/>
    <n v="0.2"/>
    <n v="0.86240000000000006"/>
    <x v="4"/>
  </r>
  <r>
    <n v="6449"/>
    <x v="3214"/>
    <s v="4/3/2017"/>
    <x v="1200"/>
    <x v="0"/>
    <x v="499"/>
    <s v="Tonja Turnell"/>
    <x v="2"/>
    <s v="United States"/>
    <s v="Houston"/>
    <x v="5"/>
    <n v="77095"/>
    <x v="2"/>
    <x v="376"/>
    <x v="1"/>
    <x v="4"/>
    <x v="377"/>
    <n v="8.7200000000000006"/>
    <n v="1"/>
    <n v="0.2"/>
    <n v="0.65400000000000003"/>
    <x v="4"/>
  </r>
  <r>
    <n v="6450"/>
    <x v="3215"/>
    <s v="25/9/2015"/>
    <x v="591"/>
    <x v="1"/>
    <x v="552"/>
    <s v="Erica Hackney"/>
    <x v="0"/>
    <s v="United States"/>
    <s v="Meriden"/>
    <x v="29"/>
    <n v="6450"/>
    <x v="3"/>
    <x v="973"/>
    <x v="1"/>
    <x v="8"/>
    <x v="967"/>
    <n v="10.76"/>
    <n v="2"/>
    <n v="0"/>
    <n v="5.1647999999999996"/>
    <x v="1"/>
  </r>
  <r>
    <n v="6451"/>
    <x v="3215"/>
    <s v="25/9/2015"/>
    <x v="591"/>
    <x v="1"/>
    <x v="552"/>
    <s v="Erica Hackney"/>
    <x v="0"/>
    <s v="United States"/>
    <s v="Meriden"/>
    <x v="29"/>
    <n v="6450"/>
    <x v="3"/>
    <x v="393"/>
    <x v="1"/>
    <x v="10"/>
    <x v="394"/>
    <n v="45.68"/>
    <n v="2"/>
    <n v="0"/>
    <n v="21.012799999999999"/>
    <x v="1"/>
  </r>
  <r>
    <n v="6452"/>
    <x v="3215"/>
    <s v="25/9/2015"/>
    <x v="591"/>
    <x v="1"/>
    <x v="552"/>
    <s v="Erica Hackney"/>
    <x v="0"/>
    <s v="United States"/>
    <s v="Meriden"/>
    <x v="29"/>
    <n v="6450"/>
    <x v="3"/>
    <x v="87"/>
    <x v="1"/>
    <x v="6"/>
    <x v="87"/>
    <n v="6.7"/>
    <n v="1"/>
    <n v="0"/>
    <n v="2.2109999999999999"/>
    <x v="1"/>
  </r>
  <r>
    <n v="6453"/>
    <x v="3216"/>
    <s v="19/12/2015"/>
    <x v="226"/>
    <x v="0"/>
    <x v="701"/>
    <s v="Patrick Ryan"/>
    <x v="0"/>
    <s v="United States"/>
    <s v="Glenview"/>
    <x v="10"/>
    <n v="60025"/>
    <x v="2"/>
    <x v="984"/>
    <x v="2"/>
    <x v="7"/>
    <x v="977"/>
    <n v="158.376"/>
    <n v="3"/>
    <n v="0.2"/>
    <n v="13.857900000000001"/>
    <x v="1"/>
  </r>
  <r>
    <n v="6454"/>
    <x v="3217"/>
    <s v="8/10/2015"/>
    <x v="349"/>
    <x v="1"/>
    <x v="537"/>
    <s v="Brian Thompson"/>
    <x v="0"/>
    <s v="United States"/>
    <s v="Houston"/>
    <x v="5"/>
    <n v="77036"/>
    <x v="2"/>
    <x v="1539"/>
    <x v="1"/>
    <x v="6"/>
    <x v="1527"/>
    <n v="3.44"/>
    <n v="2"/>
    <n v="0.2"/>
    <n v="0.55900000000000005"/>
    <x v="3"/>
  </r>
  <r>
    <n v="6455"/>
    <x v="3218"/>
    <s v="31/7/2017"/>
    <x v="260"/>
    <x v="2"/>
    <x v="685"/>
    <s v="Erin Creighton"/>
    <x v="0"/>
    <s v="United States"/>
    <s v="San Francisco"/>
    <x v="1"/>
    <n v="94110"/>
    <x v="1"/>
    <x v="86"/>
    <x v="1"/>
    <x v="4"/>
    <x v="86"/>
    <n v="56.56"/>
    <n v="2"/>
    <n v="0"/>
    <n v="15.2712"/>
    <x v="0"/>
  </r>
  <r>
    <n v="6456"/>
    <x v="3218"/>
    <s v="31/7/2017"/>
    <x v="260"/>
    <x v="2"/>
    <x v="685"/>
    <s v="Erin Creighton"/>
    <x v="0"/>
    <s v="United States"/>
    <s v="San Francisco"/>
    <x v="1"/>
    <n v="94110"/>
    <x v="1"/>
    <x v="1226"/>
    <x v="0"/>
    <x v="5"/>
    <x v="1210"/>
    <n v="36.96"/>
    <n v="7"/>
    <n v="0"/>
    <n v="11.457599999999999"/>
    <x v="0"/>
  </r>
  <r>
    <n v="6457"/>
    <x v="3219"/>
    <s v="5/8/2014"/>
    <x v="826"/>
    <x v="1"/>
    <x v="70"/>
    <s v="Stephanie Phelps"/>
    <x v="1"/>
    <s v="United States"/>
    <s v="New York City"/>
    <x v="15"/>
    <n v="10009"/>
    <x v="3"/>
    <x v="1236"/>
    <x v="2"/>
    <x v="7"/>
    <x v="1219"/>
    <n v="135.99"/>
    <n v="1"/>
    <n v="0"/>
    <n v="36.717300000000002"/>
    <x v="5"/>
  </r>
  <r>
    <n v="6458"/>
    <x v="3219"/>
    <s v="5/8/2014"/>
    <x v="826"/>
    <x v="1"/>
    <x v="70"/>
    <s v="Stephanie Phelps"/>
    <x v="1"/>
    <s v="United States"/>
    <s v="New York City"/>
    <x v="15"/>
    <n v="10009"/>
    <x v="3"/>
    <x v="1605"/>
    <x v="1"/>
    <x v="6"/>
    <x v="1597"/>
    <n v="15.96"/>
    <n v="7"/>
    <n v="0"/>
    <n v="7.0224000000000002"/>
    <x v="5"/>
  </r>
  <r>
    <n v="6459"/>
    <x v="3220"/>
    <s v="14/5/2017"/>
    <x v="808"/>
    <x v="2"/>
    <x v="321"/>
    <s v="Anthony Jacobs"/>
    <x v="1"/>
    <s v="United States"/>
    <s v="Baltimore"/>
    <x v="39"/>
    <n v="21215"/>
    <x v="3"/>
    <x v="868"/>
    <x v="1"/>
    <x v="6"/>
    <x v="862"/>
    <n v="3.76"/>
    <n v="2"/>
    <n v="0"/>
    <n v="1.0904"/>
    <x v="0"/>
  </r>
  <r>
    <n v="6460"/>
    <x v="3220"/>
    <s v="14/5/2017"/>
    <x v="808"/>
    <x v="2"/>
    <x v="321"/>
    <s v="Anthony Jacobs"/>
    <x v="1"/>
    <s v="United States"/>
    <s v="Baltimore"/>
    <x v="39"/>
    <n v="21215"/>
    <x v="3"/>
    <x v="425"/>
    <x v="1"/>
    <x v="6"/>
    <x v="425"/>
    <n v="14.7"/>
    <n v="5"/>
    <n v="0"/>
    <n v="6.6150000000000002"/>
    <x v="0"/>
  </r>
  <r>
    <n v="6461"/>
    <x v="3220"/>
    <s v="14/5/2017"/>
    <x v="808"/>
    <x v="2"/>
    <x v="321"/>
    <s v="Anthony Jacobs"/>
    <x v="1"/>
    <s v="United States"/>
    <s v="Baltimore"/>
    <x v="39"/>
    <n v="21215"/>
    <x v="3"/>
    <x v="1453"/>
    <x v="1"/>
    <x v="6"/>
    <x v="1439"/>
    <n v="37.200000000000003"/>
    <n v="5"/>
    <n v="0"/>
    <n v="9.3000000000000007"/>
    <x v="0"/>
  </r>
  <r>
    <n v="6462"/>
    <x v="3220"/>
    <s v="14/5/2017"/>
    <x v="808"/>
    <x v="2"/>
    <x v="321"/>
    <s v="Anthony Jacobs"/>
    <x v="1"/>
    <s v="United States"/>
    <s v="Baltimore"/>
    <x v="39"/>
    <n v="21215"/>
    <x v="3"/>
    <x v="1048"/>
    <x v="2"/>
    <x v="11"/>
    <x v="1037"/>
    <n v="89.97"/>
    <n v="3"/>
    <n v="0"/>
    <n v="18.893699999999999"/>
    <x v="0"/>
  </r>
  <r>
    <n v="6463"/>
    <x v="3220"/>
    <s v="14/5/2017"/>
    <x v="808"/>
    <x v="2"/>
    <x v="321"/>
    <s v="Anthony Jacobs"/>
    <x v="1"/>
    <s v="United States"/>
    <s v="Baltimore"/>
    <x v="39"/>
    <n v="21215"/>
    <x v="3"/>
    <x v="1585"/>
    <x v="0"/>
    <x v="1"/>
    <x v="1576"/>
    <n v="261.95999999999998"/>
    <n v="2"/>
    <n v="0"/>
    <n v="23.5764"/>
    <x v="0"/>
  </r>
  <r>
    <n v="6464"/>
    <x v="3220"/>
    <s v="14/5/2017"/>
    <x v="808"/>
    <x v="2"/>
    <x v="321"/>
    <s v="Anthony Jacobs"/>
    <x v="1"/>
    <s v="United States"/>
    <s v="Baltimore"/>
    <x v="39"/>
    <n v="21215"/>
    <x v="3"/>
    <x v="198"/>
    <x v="1"/>
    <x v="2"/>
    <x v="199"/>
    <n v="74"/>
    <n v="5"/>
    <n v="0"/>
    <n v="37"/>
    <x v="0"/>
  </r>
  <r>
    <n v="6465"/>
    <x v="3221"/>
    <s v="22/9/2016"/>
    <x v="961"/>
    <x v="1"/>
    <x v="357"/>
    <s v="Ann Steele"/>
    <x v="2"/>
    <s v="United States"/>
    <s v="Louisville"/>
    <x v="0"/>
    <n v="40214"/>
    <x v="0"/>
    <x v="1494"/>
    <x v="0"/>
    <x v="5"/>
    <x v="1482"/>
    <n v="13.28"/>
    <n v="2"/>
    <n v="0"/>
    <n v="6.3743999999999996"/>
    <x v="5"/>
  </r>
  <r>
    <n v="6466"/>
    <x v="3222"/>
    <s v="13/11/2015"/>
    <x v="50"/>
    <x v="1"/>
    <x v="211"/>
    <s v="Allen Armold"/>
    <x v="0"/>
    <s v="United States"/>
    <s v="Lebanon"/>
    <x v="18"/>
    <n v="37087"/>
    <x v="0"/>
    <x v="1754"/>
    <x v="1"/>
    <x v="4"/>
    <x v="1744"/>
    <n v="84.96"/>
    <n v="6"/>
    <n v="0.2"/>
    <n v="6.3719999999999999"/>
    <x v="1"/>
  </r>
  <r>
    <n v="6467"/>
    <x v="3223"/>
    <s v="22/5/2017"/>
    <x v="1169"/>
    <x v="0"/>
    <x v="13"/>
    <s v="Eric Hoffmann"/>
    <x v="0"/>
    <s v="United States"/>
    <s v="Los Angeles"/>
    <x v="1"/>
    <n v="90008"/>
    <x v="1"/>
    <x v="1599"/>
    <x v="2"/>
    <x v="11"/>
    <x v="1591"/>
    <n v="68.459999999999994"/>
    <n v="7"/>
    <n v="0"/>
    <n v="25.330200000000001"/>
    <x v="0"/>
  </r>
  <r>
    <n v="6468"/>
    <x v="3224"/>
    <s v="2/12/2016"/>
    <x v="542"/>
    <x v="1"/>
    <x v="489"/>
    <s v="Deborah Brumfield"/>
    <x v="2"/>
    <s v="United States"/>
    <s v="Providence"/>
    <x v="34"/>
    <n v="2908"/>
    <x v="3"/>
    <x v="403"/>
    <x v="1"/>
    <x v="4"/>
    <x v="404"/>
    <n v="2079.4"/>
    <n v="5"/>
    <n v="0"/>
    <n v="582.23199999999997"/>
    <x v="5"/>
  </r>
  <r>
    <n v="6469"/>
    <x v="3224"/>
    <s v="2/12/2016"/>
    <x v="542"/>
    <x v="1"/>
    <x v="489"/>
    <s v="Deborah Brumfield"/>
    <x v="2"/>
    <s v="United States"/>
    <s v="Providence"/>
    <x v="34"/>
    <n v="2908"/>
    <x v="3"/>
    <x v="1066"/>
    <x v="2"/>
    <x v="7"/>
    <x v="1055"/>
    <n v="629.95000000000005"/>
    <n v="5"/>
    <n v="0"/>
    <n v="176.386"/>
    <x v="5"/>
  </r>
  <r>
    <n v="6470"/>
    <x v="3224"/>
    <s v="2/12/2016"/>
    <x v="542"/>
    <x v="1"/>
    <x v="489"/>
    <s v="Deborah Brumfield"/>
    <x v="2"/>
    <s v="United States"/>
    <s v="Providence"/>
    <x v="34"/>
    <n v="2908"/>
    <x v="3"/>
    <x v="441"/>
    <x v="0"/>
    <x v="5"/>
    <x v="1719"/>
    <n v="72.42"/>
    <n v="6"/>
    <n v="0"/>
    <n v="23.898599999999998"/>
    <x v="5"/>
  </r>
  <r>
    <n v="6471"/>
    <x v="3225"/>
    <s v="29/8/2015"/>
    <x v="756"/>
    <x v="1"/>
    <x v="385"/>
    <s v="Chad Cunningham"/>
    <x v="2"/>
    <s v="United States"/>
    <s v="Detroit"/>
    <x v="12"/>
    <n v="48234"/>
    <x v="2"/>
    <x v="984"/>
    <x v="2"/>
    <x v="7"/>
    <x v="977"/>
    <n v="131.97999999999999"/>
    <n v="2"/>
    <n v="0"/>
    <n v="35.634599999999999"/>
    <x v="1"/>
  </r>
  <r>
    <n v="6472"/>
    <x v="3225"/>
    <s v="29/8/2015"/>
    <x v="756"/>
    <x v="1"/>
    <x v="385"/>
    <s v="Chad Cunningham"/>
    <x v="2"/>
    <s v="United States"/>
    <s v="Detroit"/>
    <x v="12"/>
    <n v="48234"/>
    <x v="2"/>
    <x v="960"/>
    <x v="2"/>
    <x v="11"/>
    <x v="953"/>
    <n v="114.52"/>
    <n v="7"/>
    <n v="0"/>
    <n v="11.452"/>
    <x v="1"/>
  </r>
  <r>
    <n v="6473"/>
    <x v="3226"/>
    <s v="6/6/2014"/>
    <x v="161"/>
    <x v="1"/>
    <x v="725"/>
    <s v="Valerie Takahito"/>
    <x v="2"/>
    <s v="United States"/>
    <s v="Houston"/>
    <x v="5"/>
    <n v="77070"/>
    <x v="2"/>
    <x v="300"/>
    <x v="1"/>
    <x v="2"/>
    <x v="300"/>
    <n v="100.24"/>
    <n v="10"/>
    <n v="0.2"/>
    <n v="33.831000000000003"/>
    <x v="1"/>
  </r>
  <r>
    <n v="6474"/>
    <x v="3227"/>
    <s v="18/3/2016"/>
    <x v="1179"/>
    <x v="0"/>
    <x v="72"/>
    <s v="Dave Brooks"/>
    <x v="0"/>
    <s v="United States"/>
    <s v="Columbia"/>
    <x v="18"/>
    <n v="38401"/>
    <x v="0"/>
    <x v="963"/>
    <x v="1"/>
    <x v="9"/>
    <x v="956"/>
    <n v="871.8"/>
    <n v="3"/>
    <n v="0.2"/>
    <n v="87.18"/>
    <x v="4"/>
  </r>
  <r>
    <n v="6475"/>
    <x v="3228"/>
    <s v="14/1/2014"/>
    <x v="306"/>
    <x v="2"/>
    <x v="29"/>
    <s v="Brendan Sweed"/>
    <x v="1"/>
    <s v="United States"/>
    <s v="Philadelphia"/>
    <x v="9"/>
    <n v="19140"/>
    <x v="3"/>
    <x v="927"/>
    <x v="0"/>
    <x v="0"/>
    <x v="920"/>
    <n v="61.96"/>
    <n v="4"/>
    <n v="0.5"/>
    <n v="-53.285600000000002"/>
    <x v="6"/>
  </r>
  <r>
    <n v="6476"/>
    <x v="3229"/>
    <s v="3/6/2017"/>
    <x v="272"/>
    <x v="1"/>
    <x v="749"/>
    <s v="Nick Radford"/>
    <x v="0"/>
    <s v="United States"/>
    <s v="Pembroke Pines"/>
    <x v="2"/>
    <n v="33024"/>
    <x v="0"/>
    <x v="881"/>
    <x v="1"/>
    <x v="8"/>
    <x v="875"/>
    <n v="4.5540000000000003"/>
    <n v="3"/>
    <n v="0.7"/>
    <n v="-3.4914000000000001"/>
    <x v="2"/>
  </r>
  <r>
    <n v="6477"/>
    <x v="3229"/>
    <s v="3/6/2017"/>
    <x v="272"/>
    <x v="1"/>
    <x v="749"/>
    <s v="Nick Radford"/>
    <x v="0"/>
    <s v="United States"/>
    <s v="Pembroke Pines"/>
    <x v="2"/>
    <n v="33024"/>
    <x v="0"/>
    <x v="189"/>
    <x v="1"/>
    <x v="9"/>
    <x v="190"/>
    <n v="5.2"/>
    <n v="2"/>
    <n v="0.2"/>
    <n v="0.58499999999999996"/>
    <x v="2"/>
  </r>
  <r>
    <n v="6478"/>
    <x v="3229"/>
    <s v="3/6/2017"/>
    <x v="272"/>
    <x v="1"/>
    <x v="749"/>
    <s v="Nick Radford"/>
    <x v="0"/>
    <s v="United States"/>
    <s v="Pembroke Pines"/>
    <x v="2"/>
    <n v="33024"/>
    <x v="0"/>
    <x v="217"/>
    <x v="2"/>
    <x v="11"/>
    <x v="218"/>
    <n v="205.99199999999999"/>
    <n v="1"/>
    <n v="0.2"/>
    <n v="-2.5749"/>
    <x v="2"/>
  </r>
  <r>
    <n v="6479"/>
    <x v="3229"/>
    <s v="3/6/2017"/>
    <x v="272"/>
    <x v="1"/>
    <x v="749"/>
    <s v="Nick Radford"/>
    <x v="0"/>
    <s v="United States"/>
    <s v="Pembroke Pines"/>
    <x v="2"/>
    <n v="33024"/>
    <x v="0"/>
    <x v="1145"/>
    <x v="1"/>
    <x v="10"/>
    <x v="1133"/>
    <n v="15.552"/>
    <n v="3"/>
    <n v="0.2"/>
    <n v="5.4432"/>
    <x v="2"/>
  </r>
  <r>
    <n v="6480"/>
    <x v="3229"/>
    <s v="3/6/2017"/>
    <x v="272"/>
    <x v="1"/>
    <x v="749"/>
    <s v="Nick Radford"/>
    <x v="0"/>
    <s v="United States"/>
    <s v="Pembroke Pines"/>
    <x v="2"/>
    <n v="33024"/>
    <x v="0"/>
    <x v="1066"/>
    <x v="2"/>
    <x v="7"/>
    <x v="1055"/>
    <n v="503.96"/>
    <n v="5"/>
    <n v="0.2"/>
    <n v="50.396000000000001"/>
    <x v="2"/>
  </r>
  <r>
    <n v="6481"/>
    <x v="3229"/>
    <s v="3/6/2017"/>
    <x v="272"/>
    <x v="1"/>
    <x v="749"/>
    <s v="Nick Radford"/>
    <x v="0"/>
    <s v="United States"/>
    <s v="Pembroke Pines"/>
    <x v="2"/>
    <n v="33024"/>
    <x v="0"/>
    <x v="1298"/>
    <x v="1"/>
    <x v="9"/>
    <x v="1283"/>
    <n v="24.472000000000001"/>
    <n v="7"/>
    <n v="0.2"/>
    <n v="1.8353999999999999"/>
    <x v="2"/>
  </r>
  <r>
    <n v="6482"/>
    <x v="3229"/>
    <s v="3/6/2017"/>
    <x v="272"/>
    <x v="1"/>
    <x v="749"/>
    <s v="Nick Radford"/>
    <x v="0"/>
    <s v="United States"/>
    <s v="Pembroke Pines"/>
    <x v="2"/>
    <n v="33024"/>
    <x v="0"/>
    <x v="415"/>
    <x v="0"/>
    <x v="0"/>
    <x v="415"/>
    <n v="241.56800000000001"/>
    <n v="2"/>
    <n v="0.2"/>
    <n v="0"/>
    <x v="2"/>
  </r>
  <r>
    <n v="6483"/>
    <x v="3229"/>
    <s v="3/6/2017"/>
    <x v="272"/>
    <x v="1"/>
    <x v="749"/>
    <s v="Nick Radford"/>
    <x v="0"/>
    <s v="United States"/>
    <s v="Pembroke Pines"/>
    <x v="2"/>
    <n v="33024"/>
    <x v="0"/>
    <x v="1615"/>
    <x v="2"/>
    <x v="11"/>
    <x v="1606"/>
    <n v="110.4"/>
    <n v="2"/>
    <n v="0.2"/>
    <n v="-4.1399999999999997"/>
    <x v="2"/>
  </r>
  <r>
    <n v="6484"/>
    <x v="3230"/>
    <s v="3/6/2017"/>
    <x v="1201"/>
    <x v="1"/>
    <x v="471"/>
    <s v="Katherine Nockton"/>
    <x v="1"/>
    <s v="United States"/>
    <s v="New York City"/>
    <x v="15"/>
    <n v="10011"/>
    <x v="3"/>
    <x v="855"/>
    <x v="0"/>
    <x v="3"/>
    <x v="848"/>
    <n v="384.76799999999997"/>
    <n v="2"/>
    <n v="0.4"/>
    <n v="-115.43040000000001"/>
    <x v="5"/>
  </r>
  <r>
    <n v="6485"/>
    <x v="3230"/>
    <s v="3/6/2017"/>
    <x v="1201"/>
    <x v="1"/>
    <x v="471"/>
    <s v="Katherine Nockton"/>
    <x v="1"/>
    <s v="United States"/>
    <s v="New York City"/>
    <x v="15"/>
    <n v="10011"/>
    <x v="3"/>
    <x v="1728"/>
    <x v="2"/>
    <x v="15"/>
    <x v="1715"/>
    <n v="78.66"/>
    <n v="6"/>
    <n v="0"/>
    <n v="36.183599999999998"/>
    <x v="5"/>
  </r>
  <r>
    <n v="6486"/>
    <x v="3230"/>
    <s v="3/6/2017"/>
    <x v="1201"/>
    <x v="1"/>
    <x v="471"/>
    <s v="Katherine Nockton"/>
    <x v="1"/>
    <s v="United States"/>
    <s v="New York City"/>
    <x v="15"/>
    <n v="10011"/>
    <x v="3"/>
    <x v="752"/>
    <x v="1"/>
    <x v="10"/>
    <x v="750"/>
    <n v="45.36"/>
    <n v="4"/>
    <n v="0"/>
    <n v="22.226400000000002"/>
    <x v="5"/>
  </r>
  <r>
    <n v="6487"/>
    <x v="3231"/>
    <s v="21/3/2015"/>
    <x v="211"/>
    <x v="1"/>
    <x v="493"/>
    <s v="Julia West"/>
    <x v="0"/>
    <s v="United States"/>
    <s v="Jacksonville"/>
    <x v="3"/>
    <n v="28540"/>
    <x v="0"/>
    <x v="227"/>
    <x v="1"/>
    <x v="9"/>
    <x v="228"/>
    <n v="962.08"/>
    <n v="4"/>
    <n v="0.2"/>
    <n v="156.33799999999999"/>
    <x v="3"/>
  </r>
  <r>
    <n v="6488"/>
    <x v="3231"/>
    <s v="21/3/2015"/>
    <x v="211"/>
    <x v="1"/>
    <x v="493"/>
    <s v="Julia West"/>
    <x v="0"/>
    <s v="United States"/>
    <s v="Jacksonville"/>
    <x v="3"/>
    <n v="28540"/>
    <x v="0"/>
    <x v="1395"/>
    <x v="1"/>
    <x v="8"/>
    <x v="1382"/>
    <n v="12.843"/>
    <n v="3"/>
    <n v="0.7"/>
    <n v="-9.8462999999999994"/>
    <x v="3"/>
  </r>
  <r>
    <n v="6489"/>
    <x v="3231"/>
    <s v="21/3/2015"/>
    <x v="211"/>
    <x v="1"/>
    <x v="493"/>
    <s v="Julia West"/>
    <x v="0"/>
    <s v="United States"/>
    <s v="Jacksonville"/>
    <x v="3"/>
    <n v="28540"/>
    <x v="0"/>
    <x v="145"/>
    <x v="1"/>
    <x v="10"/>
    <x v="146"/>
    <n v="295.45600000000002"/>
    <n v="14"/>
    <n v="0.2"/>
    <n v="96.023200000000003"/>
    <x v="3"/>
  </r>
  <r>
    <n v="6490"/>
    <x v="3232"/>
    <s v="19/9/2017"/>
    <x v="706"/>
    <x v="1"/>
    <x v="341"/>
    <s v="Jessica Myrick"/>
    <x v="0"/>
    <s v="United States"/>
    <s v="New York City"/>
    <x v="15"/>
    <n v="10011"/>
    <x v="3"/>
    <x v="1434"/>
    <x v="1"/>
    <x v="10"/>
    <x v="1422"/>
    <n v="32.4"/>
    <n v="5"/>
    <n v="0"/>
    <n v="15.552"/>
    <x v="3"/>
  </r>
  <r>
    <n v="6491"/>
    <x v="3233"/>
    <s v="15/9/2014"/>
    <x v="76"/>
    <x v="1"/>
    <x v="751"/>
    <s v="Monica Federle"/>
    <x v="1"/>
    <s v="United States"/>
    <s v="Philadelphia"/>
    <x v="9"/>
    <n v="19120"/>
    <x v="3"/>
    <x v="596"/>
    <x v="0"/>
    <x v="5"/>
    <x v="596"/>
    <n v="103.93600000000001"/>
    <n v="4"/>
    <n v="0.2"/>
    <n v="16.889600000000002"/>
    <x v="1"/>
  </r>
  <r>
    <n v="6492"/>
    <x v="3234"/>
    <s v="20/11/2016"/>
    <x v="539"/>
    <x v="1"/>
    <x v="135"/>
    <s v="Frank Atkinson"/>
    <x v="1"/>
    <s v="United States"/>
    <s v="Orlando"/>
    <x v="2"/>
    <n v="32839"/>
    <x v="0"/>
    <x v="199"/>
    <x v="0"/>
    <x v="0"/>
    <x v="200"/>
    <n v="289.56799999999998"/>
    <n v="2"/>
    <n v="0.2"/>
    <n v="10.8588"/>
    <x v="3"/>
  </r>
  <r>
    <n v="6493"/>
    <x v="3234"/>
    <s v="20/11/2016"/>
    <x v="539"/>
    <x v="1"/>
    <x v="135"/>
    <s v="Frank Atkinson"/>
    <x v="1"/>
    <s v="United States"/>
    <s v="Orlando"/>
    <x v="2"/>
    <n v="32839"/>
    <x v="0"/>
    <x v="337"/>
    <x v="1"/>
    <x v="4"/>
    <x v="337"/>
    <n v="39.72"/>
    <n v="5"/>
    <n v="0.2"/>
    <n v="4.4684999999999997"/>
    <x v="3"/>
  </r>
  <r>
    <n v="6494"/>
    <x v="3234"/>
    <s v="20/11/2016"/>
    <x v="539"/>
    <x v="1"/>
    <x v="135"/>
    <s v="Frank Atkinson"/>
    <x v="1"/>
    <s v="United States"/>
    <s v="Orlando"/>
    <x v="2"/>
    <n v="32839"/>
    <x v="0"/>
    <x v="1081"/>
    <x v="2"/>
    <x v="7"/>
    <x v="1071"/>
    <n v="244.768"/>
    <n v="4"/>
    <n v="0.2"/>
    <n v="24.476800000000001"/>
    <x v="3"/>
  </r>
  <r>
    <n v="6495"/>
    <x v="3235"/>
    <s v="28/10/2017"/>
    <x v="943"/>
    <x v="0"/>
    <x v="168"/>
    <s v="Keith Herrera"/>
    <x v="0"/>
    <s v="United States"/>
    <s v="Houston"/>
    <x v="5"/>
    <n v="77095"/>
    <x v="2"/>
    <x v="46"/>
    <x v="2"/>
    <x v="11"/>
    <x v="46"/>
    <n v="24"/>
    <n v="2"/>
    <n v="0.2"/>
    <n v="-2.7"/>
    <x v="1"/>
  </r>
  <r>
    <n v="6496"/>
    <x v="3235"/>
    <s v="28/10/2017"/>
    <x v="943"/>
    <x v="0"/>
    <x v="168"/>
    <s v="Keith Herrera"/>
    <x v="0"/>
    <s v="United States"/>
    <s v="Houston"/>
    <x v="5"/>
    <n v="77095"/>
    <x v="2"/>
    <x v="289"/>
    <x v="1"/>
    <x v="10"/>
    <x v="289"/>
    <n v="15.552"/>
    <n v="3"/>
    <n v="0.2"/>
    <n v="5.4432"/>
    <x v="1"/>
  </r>
  <r>
    <n v="6497"/>
    <x v="3235"/>
    <s v="28/10/2017"/>
    <x v="943"/>
    <x v="0"/>
    <x v="168"/>
    <s v="Keith Herrera"/>
    <x v="0"/>
    <s v="United States"/>
    <s v="Houston"/>
    <x v="5"/>
    <n v="77095"/>
    <x v="2"/>
    <x v="960"/>
    <x v="2"/>
    <x v="11"/>
    <x v="953"/>
    <n v="26.175999999999998"/>
    <n v="2"/>
    <n v="0.2"/>
    <n v="-3.2719999999999998"/>
    <x v="1"/>
  </r>
  <r>
    <n v="6498"/>
    <x v="3236"/>
    <s v="24/7/2015"/>
    <x v="376"/>
    <x v="1"/>
    <x v="776"/>
    <s v="Shirley Schmidt"/>
    <x v="2"/>
    <s v="United States"/>
    <s v="Louisville"/>
    <x v="0"/>
    <n v="40214"/>
    <x v="0"/>
    <x v="5"/>
    <x v="0"/>
    <x v="5"/>
    <x v="5"/>
    <n v="20.94"/>
    <n v="3"/>
    <n v="0"/>
    <n v="6.0726000000000004"/>
    <x v="1"/>
  </r>
  <r>
    <n v="6499"/>
    <x v="3236"/>
    <s v="24/7/2015"/>
    <x v="376"/>
    <x v="1"/>
    <x v="776"/>
    <s v="Shirley Schmidt"/>
    <x v="2"/>
    <s v="United States"/>
    <s v="Louisville"/>
    <x v="0"/>
    <n v="40214"/>
    <x v="0"/>
    <x v="491"/>
    <x v="1"/>
    <x v="8"/>
    <x v="491"/>
    <n v="135.09"/>
    <n v="9"/>
    <n v="0"/>
    <n v="62.141399999999997"/>
    <x v="1"/>
  </r>
  <r>
    <n v="6500"/>
    <x v="3236"/>
    <s v="24/7/2015"/>
    <x v="376"/>
    <x v="1"/>
    <x v="776"/>
    <s v="Shirley Schmidt"/>
    <x v="2"/>
    <s v="United States"/>
    <s v="Louisville"/>
    <x v="0"/>
    <n v="40214"/>
    <x v="0"/>
    <x v="1235"/>
    <x v="2"/>
    <x v="11"/>
    <x v="1218"/>
    <n v="279.86"/>
    <n v="14"/>
    <n v="0"/>
    <n v="64.367800000000003"/>
    <x v="1"/>
  </r>
  <r>
    <n v="6501"/>
    <x v="3236"/>
    <s v="24/7/2015"/>
    <x v="376"/>
    <x v="1"/>
    <x v="776"/>
    <s v="Shirley Schmidt"/>
    <x v="2"/>
    <s v="United States"/>
    <s v="Louisville"/>
    <x v="0"/>
    <n v="40214"/>
    <x v="0"/>
    <x v="491"/>
    <x v="1"/>
    <x v="8"/>
    <x v="491"/>
    <n v="90.06"/>
    <n v="6"/>
    <n v="0"/>
    <n v="41.427599999999998"/>
    <x v="1"/>
  </r>
  <r>
    <n v="6502"/>
    <x v="3237"/>
    <s v="2/11/2014"/>
    <x v="1057"/>
    <x v="1"/>
    <x v="702"/>
    <s v="Liz Carlisle"/>
    <x v="0"/>
    <s v="United States"/>
    <s v="Medina"/>
    <x v="24"/>
    <n v="44256"/>
    <x v="3"/>
    <x v="1501"/>
    <x v="2"/>
    <x v="7"/>
    <x v="1489"/>
    <n v="539.96400000000006"/>
    <n v="6"/>
    <n v="0.4"/>
    <n v="-107.9928"/>
    <x v="1"/>
  </r>
  <r>
    <n v="6503"/>
    <x v="3237"/>
    <s v="2/11/2014"/>
    <x v="1057"/>
    <x v="1"/>
    <x v="702"/>
    <s v="Liz Carlisle"/>
    <x v="0"/>
    <s v="United States"/>
    <s v="Medina"/>
    <x v="24"/>
    <n v="44256"/>
    <x v="3"/>
    <x v="179"/>
    <x v="2"/>
    <x v="7"/>
    <x v="180"/>
    <n v="50.231999999999999"/>
    <n v="7"/>
    <n v="0.4"/>
    <n v="-10.0464"/>
    <x v="1"/>
  </r>
  <r>
    <n v="6504"/>
    <x v="3237"/>
    <s v="2/11/2014"/>
    <x v="1057"/>
    <x v="1"/>
    <x v="702"/>
    <s v="Liz Carlisle"/>
    <x v="0"/>
    <s v="United States"/>
    <s v="Medina"/>
    <x v="24"/>
    <n v="44256"/>
    <x v="3"/>
    <x v="410"/>
    <x v="1"/>
    <x v="8"/>
    <x v="410"/>
    <n v="19.242000000000001"/>
    <n v="3"/>
    <n v="0.7"/>
    <n v="-13.4694"/>
    <x v="1"/>
  </r>
  <r>
    <n v="6505"/>
    <x v="3238"/>
    <s v="17/11/2017"/>
    <x v="228"/>
    <x v="0"/>
    <x v="100"/>
    <s v="Victoria Wilson"/>
    <x v="1"/>
    <s v="United States"/>
    <s v="New York City"/>
    <x v="15"/>
    <n v="10011"/>
    <x v="3"/>
    <x v="403"/>
    <x v="1"/>
    <x v="4"/>
    <x v="404"/>
    <n v="1247.6400000000001"/>
    <n v="3"/>
    <n v="0"/>
    <n v="349.33920000000001"/>
    <x v="3"/>
  </r>
  <r>
    <n v="6506"/>
    <x v="3239"/>
    <s v="26/6/2016"/>
    <x v="991"/>
    <x v="1"/>
    <x v="777"/>
    <s v="Lela Donovan"/>
    <x v="1"/>
    <s v="United States"/>
    <s v="Chicago"/>
    <x v="10"/>
    <n v="60653"/>
    <x v="2"/>
    <x v="147"/>
    <x v="1"/>
    <x v="6"/>
    <x v="148"/>
    <n v="5.3040000000000003"/>
    <n v="3"/>
    <n v="0.2"/>
    <n v="0.46410000000000001"/>
    <x v="1"/>
  </r>
  <r>
    <n v="6507"/>
    <x v="3240"/>
    <s v="9/10/2016"/>
    <x v="1202"/>
    <x v="0"/>
    <x v="259"/>
    <s v="Sibella Parks"/>
    <x v="1"/>
    <s v="United States"/>
    <s v="Philadelphia"/>
    <x v="9"/>
    <n v="19143"/>
    <x v="3"/>
    <x v="1774"/>
    <x v="1"/>
    <x v="10"/>
    <x v="1764"/>
    <n v="19.135999999999999"/>
    <n v="4"/>
    <n v="0.2"/>
    <n v="5.98"/>
    <x v="4"/>
  </r>
  <r>
    <n v="6508"/>
    <x v="3240"/>
    <s v="9/10/2016"/>
    <x v="1202"/>
    <x v="0"/>
    <x v="259"/>
    <s v="Sibella Parks"/>
    <x v="1"/>
    <s v="United States"/>
    <s v="Philadelphia"/>
    <x v="9"/>
    <n v="19143"/>
    <x v="3"/>
    <x v="575"/>
    <x v="0"/>
    <x v="5"/>
    <x v="575"/>
    <n v="332.83199999999999"/>
    <n v="4"/>
    <n v="0.2"/>
    <n v="-24.962399999999999"/>
    <x v="4"/>
  </r>
  <r>
    <n v="6509"/>
    <x v="3241"/>
    <s v="20/12/2017"/>
    <x v="738"/>
    <x v="1"/>
    <x v="83"/>
    <s v="David Kendrick"/>
    <x v="1"/>
    <s v="United States"/>
    <s v="New York City"/>
    <x v="15"/>
    <n v="10009"/>
    <x v="3"/>
    <x v="314"/>
    <x v="1"/>
    <x v="10"/>
    <x v="366"/>
    <n v="279.89999999999998"/>
    <n v="5"/>
    <n v="0"/>
    <n v="137.15100000000001"/>
    <x v="5"/>
  </r>
  <r>
    <n v="6510"/>
    <x v="3241"/>
    <s v="20/12/2017"/>
    <x v="738"/>
    <x v="1"/>
    <x v="83"/>
    <s v="David Kendrick"/>
    <x v="1"/>
    <s v="United States"/>
    <s v="New York City"/>
    <x v="15"/>
    <n v="10009"/>
    <x v="3"/>
    <x v="301"/>
    <x v="1"/>
    <x v="8"/>
    <x v="301"/>
    <n v="50.351999999999997"/>
    <n v="3"/>
    <n v="0.2"/>
    <n v="17.623200000000001"/>
    <x v="5"/>
  </r>
  <r>
    <n v="6511"/>
    <x v="3241"/>
    <s v="20/12/2017"/>
    <x v="738"/>
    <x v="1"/>
    <x v="83"/>
    <s v="David Kendrick"/>
    <x v="1"/>
    <s v="United States"/>
    <s v="New York City"/>
    <x v="15"/>
    <n v="10009"/>
    <x v="3"/>
    <x v="752"/>
    <x v="1"/>
    <x v="10"/>
    <x v="750"/>
    <n v="34.020000000000003"/>
    <n v="3"/>
    <n v="0"/>
    <n v="16.669799999999999"/>
    <x v="5"/>
  </r>
  <r>
    <n v="6512"/>
    <x v="3242"/>
    <s v="6/3/2017"/>
    <x v="935"/>
    <x v="1"/>
    <x v="763"/>
    <s v="Frank Carlisle"/>
    <x v="2"/>
    <s v="United States"/>
    <s v="San Francisco"/>
    <x v="1"/>
    <n v="94109"/>
    <x v="1"/>
    <x v="703"/>
    <x v="1"/>
    <x v="6"/>
    <x v="703"/>
    <n v="23.88"/>
    <n v="6"/>
    <n v="0"/>
    <n v="8.1191999999999993"/>
    <x v="1"/>
  </r>
  <r>
    <n v="6513"/>
    <x v="3242"/>
    <s v="6/3/2017"/>
    <x v="935"/>
    <x v="1"/>
    <x v="763"/>
    <s v="Frank Carlisle"/>
    <x v="2"/>
    <s v="United States"/>
    <s v="San Francisco"/>
    <x v="1"/>
    <n v="94109"/>
    <x v="1"/>
    <x v="1363"/>
    <x v="1"/>
    <x v="2"/>
    <x v="1349"/>
    <n v="11.52"/>
    <n v="4"/>
    <n v="0"/>
    <n v="5.6448"/>
    <x v="1"/>
  </r>
  <r>
    <n v="6514"/>
    <x v="3242"/>
    <s v="6/3/2017"/>
    <x v="935"/>
    <x v="1"/>
    <x v="763"/>
    <s v="Frank Carlisle"/>
    <x v="2"/>
    <s v="United States"/>
    <s v="San Francisco"/>
    <x v="1"/>
    <n v="94109"/>
    <x v="1"/>
    <x v="1522"/>
    <x v="1"/>
    <x v="10"/>
    <x v="1509"/>
    <n v="286.93"/>
    <n v="7"/>
    <n v="0"/>
    <n v="140.59569999999999"/>
    <x v="1"/>
  </r>
  <r>
    <n v="6515"/>
    <x v="3242"/>
    <s v="6/3/2017"/>
    <x v="935"/>
    <x v="1"/>
    <x v="763"/>
    <s v="Frank Carlisle"/>
    <x v="2"/>
    <s v="United States"/>
    <s v="San Francisco"/>
    <x v="1"/>
    <n v="94109"/>
    <x v="1"/>
    <x v="957"/>
    <x v="2"/>
    <x v="7"/>
    <x v="950"/>
    <n v="206.38399999999999"/>
    <n v="2"/>
    <n v="0.2"/>
    <n v="23.2182"/>
    <x v="1"/>
  </r>
  <r>
    <n v="6516"/>
    <x v="3243"/>
    <s v="15/9/2017"/>
    <x v="184"/>
    <x v="1"/>
    <x v="502"/>
    <s v="Rick Duston"/>
    <x v="0"/>
    <s v="United States"/>
    <s v="San Francisco"/>
    <x v="1"/>
    <n v="94122"/>
    <x v="1"/>
    <x v="955"/>
    <x v="0"/>
    <x v="1"/>
    <x v="948"/>
    <n v="218.352"/>
    <n v="3"/>
    <n v="0.2"/>
    <n v="0"/>
    <x v="1"/>
  </r>
  <r>
    <n v="6517"/>
    <x v="3243"/>
    <s v="15/9/2017"/>
    <x v="184"/>
    <x v="1"/>
    <x v="502"/>
    <s v="Rick Duston"/>
    <x v="0"/>
    <s v="United States"/>
    <s v="San Francisco"/>
    <x v="1"/>
    <n v="94122"/>
    <x v="1"/>
    <x v="1060"/>
    <x v="0"/>
    <x v="5"/>
    <x v="1049"/>
    <n v="529.9"/>
    <n v="5"/>
    <n v="0"/>
    <n v="105.98"/>
    <x v="1"/>
  </r>
  <r>
    <n v="6518"/>
    <x v="3243"/>
    <s v="15/9/2017"/>
    <x v="184"/>
    <x v="1"/>
    <x v="502"/>
    <s v="Rick Duston"/>
    <x v="0"/>
    <s v="United States"/>
    <s v="San Francisco"/>
    <x v="1"/>
    <n v="94122"/>
    <x v="1"/>
    <x v="1068"/>
    <x v="1"/>
    <x v="6"/>
    <x v="1057"/>
    <n v="99.3"/>
    <n v="10"/>
    <n v="0"/>
    <n v="41.706000000000003"/>
    <x v="1"/>
  </r>
  <r>
    <n v="6519"/>
    <x v="3243"/>
    <s v="15/9/2017"/>
    <x v="184"/>
    <x v="1"/>
    <x v="502"/>
    <s v="Rick Duston"/>
    <x v="0"/>
    <s v="United States"/>
    <s v="San Francisco"/>
    <x v="1"/>
    <n v="94122"/>
    <x v="1"/>
    <x v="1309"/>
    <x v="1"/>
    <x v="9"/>
    <x v="1294"/>
    <n v="108.96"/>
    <n v="2"/>
    <n v="0"/>
    <n v="30.508800000000001"/>
    <x v="1"/>
  </r>
  <r>
    <n v="6520"/>
    <x v="3243"/>
    <s v="15/9/2017"/>
    <x v="184"/>
    <x v="1"/>
    <x v="502"/>
    <s v="Rick Duston"/>
    <x v="0"/>
    <s v="United States"/>
    <s v="San Francisco"/>
    <x v="1"/>
    <n v="94122"/>
    <x v="1"/>
    <x v="472"/>
    <x v="1"/>
    <x v="8"/>
    <x v="473"/>
    <n v="2.6880000000000002"/>
    <n v="1"/>
    <n v="0.2"/>
    <n v="0.84"/>
    <x v="1"/>
  </r>
  <r>
    <n v="6521"/>
    <x v="3244"/>
    <s v="16/1/2017"/>
    <x v="827"/>
    <x v="0"/>
    <x v="481"/>
    <s v="Andy Reiter"/>
    <x v="0"/>
    <s v="United States"/>
    <s v="Jackson"/>
    <x v="12"/>
    <n v="49201"/>
    <x v="2"/>
    <x v="316"/>
    <x v="1"/>
    <x v="8"/>
    <x v="316"/>
    <n v="5443.96"/>
    <n v="4"/>
    <n v="0"/>
    <n v="2504.2215999999999"/>
    <x v="4"/>
  </r>
  <r>
    <n v="6522"/>
    <x v="3244"/>
    <s v="16/1/2017"/>
    <x v="827"/>
    <x v="0"/>
    <x v="481"/>
    <s v="Andy Reiter"/>
    <x v="0"/>
    <s v="United States"/>
    <s v="Jackson"/>
    <x v="12"/>
    <n v="49201"/>
    <x v="2"/>
    <x v="1719"/>
    <x v="0"/>
    <x v="1"/>
    <x v="1706"/>
    <n v="302.67"/>
    <n v="3"/>
    <n v="0"/>
    <n v="72.640799999999999"/>
    <x v="4"/>
  </r>
  <r>
    <n v="6523"/>
    <x v="3244"/>
    <s v="16/1/2017"/>
    <x v="827"/>
    <x v="0"/>
    <x v="481"/>
    <s v="Andy Reiter"/>
    <x v="0"/>
    <s v="United States"/>
    <s v="Jackson"/>
    <x v="12"/>
    <n v="49201"/>
    <x v="2"/>
    <x v="1788"/>
    <x v="1"/>
    <x v="10"/>
    <x v="1778"/>
    <n v="56.07"/>
    <n v="7"/>
    <n v="0"/>
    <n v="25.2315"/>
    <x v="4"/>
  </r>
  <r>
    <n v="6524"/>
    <x v="3245"/>
    <s v="7/7/2016"/>
    <x v="522"/>
    <x v="1"/>
    <x v="385"/>
    <s v="Chad Cunningham"/>
    <x v="2"/>
    <s v="United States"/>
    <s v="Philadelphia"/>
    <x v="9"/>
    <n v="19120"/>
    <x v="3"/>
    <x v="1621"/>
    <x v="1"/>
    <x v="2"/>
    <x v="1612"/>
    <n v="10.08"/>
    <n v="2"/>
    <n v="0.2"/>
    <n v="3.2759999999999998"/>
    <x v="5"/>
  </r>
  <r>
    <n v="6525"/>
    <x v="3245"/>
    <s v="7/7/2016"/>
    <x v="522"/>
    <x v="1"/>
    <x v="385"/>
    <s v="Chad Cunningham"/>
    <x v="2"/>
    <s v="United States"/>
    <s v="Philadelphia"/>
    <x v="9"/>
    <n v="19120"/>
    <x v="3"/>
    <x v="966"/>
    <x v="2"/>
    <x v="7"/>
    <x v="959"/>
    <n v="59.994"/>
    <n v="1"/>
    <n v="0.4"/>
    <n v="-12.998699999999999"/>
    <x v="5"/>
  </r>
  <r>
    <n v="6526"/>
    <x v="3245"/>
    <s v="7/7/2016"/>
    <x v="522"/>
    <x v="1"/>
    <x v="385"/>
    <s v="Chad Cunningham"/>
    <x v="2"/>
    <s v="United States"/>
    <s v="Philadelphia"/>
    <x v="9"/>
    <n v="19120"/>
    <x v="3"/>
    <x v="31"/>
    <x v="1"/>
    <x v="8"/>
    <x v="31"/>
    <n v="5.7149999999999999"/>
    <n v="5"/>
    <n v="0.7"/>
    <n v="-4.7625000000000002"/>
    <x v="5"/>
  </r>
  <r>
    <n v="6527"/>
    <x v="3245"/>
    <s v="7/7/2016"/>
    <x v="522"/>
    <x v="1"/>
    <x v="385"/>
    <s v="Chad Cunningham"/>
    <x v="2"/>
    <s v="United States"/>
    <s v="Philadelphia"/>
    <x v="9"/>
    <n v="19120"/>
    <x v="3"/>
    <x v="1375"/>
    <x v="1"/>
    <x v="8"/>
    <x v="1360"/>
    <n v="9.42"/>
    <n v="5"/>
    <n v="0.7"/>
    <n v="-7.85"/>
    <x v="5"/>
  </r>
  <r>
    <n v="6528"/>
    <x v="3246"/>
    <s v="23/12/2016"/>
    <x v="470"/>
    <x v="0"/>
    <x v="662"/>
    <s v="Carol Adams"/>
    <x v="1"/>
    <s v="United States"/>
    <s v="Warwick"/>
    <x v="34"/>
    <n v="2886"/>
    <x v="3"/>
    <x v="615"/>
    <x v="2"/>
    <x v="16"/>
    <x v="615"/>
    <n v="1999.96"/>
    <n v="4"/>
    <n v="0"/>
    <n v="899.98199999999997"/>
    <x v="3"/>
  </r>
  <r>
    <n v="6529"/>
    <x v="3247"/>
    <s v="22/12/2014"/>
    <x v="166"/>
    <x v="1"/>
    <x v="404"/>
    <s v="Bradley Talbott"/>
    <x v="2"/>
    <s v="United States"/>
    <s v="New York City"/>
    <x v="15"/>
    <n v="10024"/>
    <x v="3"/>
    <x v="1789"/>
    <x v="1"/>
    <x v="4"/>
    <x v="1779"/>
    <n v="216.4"/>
    <n v="4"/>
    <n v="0"/>
    <n v="56.264000000000003"/>
    <x v="1"/>
  </r>
  <r>
    <n v="6530"/>
    <x v="3248"/>
    <s v="23/2/2014"/>
    <x v="1203"/>
    <x v="1"/>
    <x v="675"/>
    <s v="Michael Grace"/>
    <x v="2"/>
    <s v="United States"/>
    <s v="El Paso"/>
    <x v="5"/>
    <n v="79907"/>
    <x v="2"/>
    <x v="865"/>
    <x v="1"/>
    <x v="2"/>
    <x v="859"/>
    <n v="6.9359999999999999"/>
    <n v="3"/>
    <n v="0.2"/>
    <n v="2.3409"/>
    <x v="1"/>
  </r>
  <r>
    <n v="6531"/>
    <x v="3248"/>
    <s v="23/2/2014"/>
    <x v="1203"/>
    <x v="1"/>
    <x v="675"/>
    <s v="Michael Grace"/>
    <x v="2"/>
    <s v="United States"/>
    <s v="El Paso"/>
    <x v="5"/>
    <n v="79907"/>
    <x v="2"/>
    <x v="777"/>
    <x v="1"/>
    <x v="8"/>
    <x v="776"/>
    <n v="4.4279999999999999"/>
    <n v="3"/>
    <n v="0.8"/>
    <n v="-6.8634000000000004"/>
    <x v="1"/>
  </r>
  <r>
    <n v="6532"/>
    <x v="3249"/>
    <s v="4/12/2017"/>
    <x v="274"/>
    <x v="1"/>
    <x v="236"/>
    <s v="Theone Pippenger"/>
    <x v="0"/>
    <s v="United States"/>
    <s v="Rochester"/>
    <x v="11"/>
    <n v="55901"/>
    <x v="2"/>
    <x v="1039"/>
    <x v="1"/>
    <x v="6"/>
    <x v="1029"/>
    <n v="8.8000000000000007"/>
    <n v="5"/>
    <n v="0"/>
    <n v="2.552"/>
    <x v="1"/>
  </r>
  <r>
    <n v="6533"/>
    <x v="3249"/>
    <s v="4/12/2017"/>
    <x v="274"/>
    <x v="1"/>
    <x v="236"/>
    <s v="Theone Pippenger"/>
    <x v="0"/>
    <s v="United States"/>
    <s v="Rochester"/>
    <x v="11"/>
    <n v="55901"/>
    <x v="2"/>
    <x v="1779"/>
    <x v="2"/>
    <x v="11"/>
    <x v="1769"/>
    <n v="142.80000000000001"/>
    <n v="1"/>
    <n v="0"/>
    <n v="29.988"/>
    <x v="1"/>
  </r>
  <r>
    <n v="6534"/>
    <x v="3249"/>
    <s v="4/12/2017"/>
    <x v="274"/>
    <x v="1"/>
    <x v="236"/>
    <s v="Theone Pippenger"/>
    <x v="0"/>
    <s v="United States"/>
    <s v="Rochester"/>
    <x v="11"/>
    <n v="55901"/>
    <x v="2"/>
    <x v="1593"/>
    <x v="2"/>
    <x v="11"/>
    <x v="1585"/>
    <n v="399.95"/>
    <n v="5"/>
    <n v="0"/>
    <n v="143.982"/>
    <x v="1"/>
  </r>
  <r>
    <n v="6535"/>
    <x v="3250"/>
    <s v="17/11/2014"/>
    <x v="794"/>
    <x v="1"/>
    <x v="218"/>
    <s v="Greg Tran"/>
    <x v="0"/>
    <s v="United States"/>
    <s v="Buffalo"/>
    <x v="15"/>
    <n v="14215"/>
    <x v="3"/>
    <x v="1176"/>
    <x v="1"/>
    <x v="8"/>
    <x v="1162"/>
    <n v="2152.7759999999998"/>
    <n v="3"/>
    <n v="0.2"/>
    <n v="726.56190000000004"/>
    <x v="3"/>
  </r>
  <r>
    <n v="6536"/>
    <x v="3250"/>
    <s v="17/11/2014"/>
    <x v="794"/>
    <x v="1"/>
    <x v="218"/>
    <s v="Greg Tran"/>
    <x v="0"/>
    <s v="United States"/>
    <s v="Buffalo"/>
    <x v="15"/>
    <n v="14215"/>
    <x v="3"/>
    <x v="1248"/>
    <x v="0"/>
    <x v="0"/>
    <x v="1232"/>
    <n v="4007.84"/>
    <n v="10"/>
    <n v="0.2"/>
    <n v="-50.097999999999999"/>
    <x v="3"/>
  </r>
  <r>
    <n v="6537"/>
    <x v="3251"/>
    <s v="20/10/2014"/>
    <x v="1204"/>
    <x v="2"/>
    <x v="92"/>
    <s v="Fred Hopkins"/>
    <x v="1"/>
    <s v="United States"/>
    <s v="Knoxville"/>
    <x v="18"/>
    <n v="37918"/>
    <x v="0"/>
    <x v="962"/>
    <x v="0"/>
    <x v="3"/>
    <x v="955"/>
    <n v="328.59"/>
    <n v="3"/>
    <n v="0.4"/>
    <n v="-147.8655"/>
    <x v="0"/>
  </r>
  <r>
    <n v="6538"/>
    <x v="3251"/>
    <s v="20/10/2014"/>
    <x v="1204"/>
    <x v="2"/>
    <x v="92"/>
    <s v="Fred Hopkins"/>
    <x v="1"/>
    <s v="United States"/>
    <s v="Knoxville"/>
    <x v="18"/>
    <n v="37918"/>
    <x v="0"/>
    <x v="356"/>
    <x v="1"/>
    <x v="4"/>
    <x v="356"/>
    <n v="98.352000000000004"/>
    <n v="3"/>
    <n v="0.2"/>
    <n v="-24.588000000000001"/>
    <x v="0"/>
  </r>
  <r>
    <n v="6539"/>
    <x v="3252"/>
    <s v="25/10/2015"/>
    <x v="697"/>
    <x v="1"/>
    <x v="96"/>
    <s v="Heather Kirkland"/>
    <x v="1"/>
    <s v="United States"/>
    <s v="Newark"/>
    <x v="13"/>
    <n v="19711"/>
    <x v="3"/>
    <x v="559"/>
    <x v="2"/>
    <x v="7"/>
    <x v="558"/>
    <n v="158.99"/>
    <n v="1"/>
    <n v="0"/>
    <n v="41.337400000000002"/>
    <x v="3"/>
  </r>
  <r>
    <n v="6540"/>
    <x v="3252"/>
    <s v="25/10/2015"/>
    <x v="697"/>
    <x v="1"/>
    <x v="96"/>
    <s v="Heather Kirkland"/>
    <x v="1"/>
    <s v="United States"/>
    <s v="Newark"/>
    <x v="13"/>
    <n v="19711"/>
    <x v="3"/>
    <x v="1340"/>
    <x v="0"/>
    <x v="1"/>
    <x v="1325"/>
    <n v="291.10000000000002"/>
    <n v="5"/>
    <n v="0"/>
    <n v="75.686000000000007"/>
    <x v="3"/>
  </r>
  <r>
    <n v="6541"/>
    <x v="3253"/>
    <s v="16/11/2017"/>
    <x v="381"/>
    <x v="2"/>
    <x v="417"/>
    <s v="Chris Cortes"/>
    <x v="0"/>
    <s v="United States"/>
    <s v="Seattle"/>
    <x v="4"/>
    <n v="98103"/>
    <x v="1"/>
    <x v="1635"/>
    <x v="1"/>
    <x v="10"/>
    <x v="1625"/>
    <n v="73.680000000000007"/>
    <n v="6"/>
    <n v="0"/>
    <n v="34.629600000000003"/>
    <x v="0"/>
  </r>
  <r>
    <n v="6542"/>
    <x v="3253"/>
    <s v="16/11/2017"/>
    <x v="381"/>
    <x v="2"/>
    <x v="417"/>
    <s v="Chris Cortes"/>
    <x v="0"/>
    <s v="United States"/>
    <s v="Seattle"/>
    <x v="4"/>
    <n v="98103"/>
    <x v="1"/>
    <x v="583"/>
    <x v="0"/>
    <x v="5"/>
    <x v="583"/>
    <n v="139.91999999999999"/>
    <n v="2"/>
    <n v="0"/>
    <n v="23.7864"/>
    <x v="0"/>
  </r>
  <r>
    <n v="6543"/>
    <x v="3253"/>
    <s v="16/11/2017"/>
    <x v="381"/>
    <x v="2"/>
    <x v="417"/>
    <s v="Chris Cortes"/>
    <x v="0"/>
    <s v="United States"/>
    <s v="Seattle"/>
    <x v="4"/>
    <n v="98103"/>
    <x v="1"/>
    <x v="1517"/>
    <x v="2"/>
    <x v="7"/>
    <x v="1504"/>
    <n v="107.88"/>
    <n v="3"/>
    <n v="0.2"/>
    <n v="10.788"/>
    <x v="0"/>
  </r>
  <r>
    <n v="6544"/>
    <x v="3253"/>
    <s v="16/11/2017"/>
    <x v="381"/>
    <x v="2"/>
    <x v="417"/>
    <s v="Chris Cortes"/>
    <x v="0"/>
    <s v="United States"/>
    <s v="Seattle"/>
    <x v="4"/>
    <n v="98103"/>
    <x v="1"/>
    <x v="1291"/>
    <x v="1"/>
    <x v="4"/>
    <x v="1277"/>
    <n v="33.29"/>
    <n v="1"/>
    <n v="0"/>
    <n v="7.9896000000000003"/>
    <x v="0"/>
  </r>
  <r>
    <n v="6545"/>
    <x v="3254"/>
    <s v="14/5/2017"/>
    <x v="380"/>
    <x v="1"/>
    <x v="24"/>
    <s v="Darren Powers"/>
    <x v="0"/>
    <s v="United States"/>
    <s v="Cleveland"/>
    <x v="24"/>
    <n v="44105"/>
    <x v="3"/>
    <x v="1561"/>
    <x v="1"/>
    <x v="8"/>
    <x v="1551"/>
    <n v="58.17"/>
    <n v="5"/>
    <n v="0.7"/>
    <n v="-46.536000000000001"/>
    <x v="1"/>
  </r>
  <r>
    <n v="6546"/>
    <x v="3254"/>
    <s v="14/5/2017"/>
    <x v="380"/>
    <x v="1"/>
    <x v="24"/>
    <s v="Darren Powers"/>
    <x v="0"/>
    <s v="United States"/>
    <s v="Cleveland"/>
    <x v="24"/>
    <n v="44105"/>
    <x v="3"/>
    <x v="840"/>
    <x v="1"/>
    <x v="2"/>
    <x v="834"/>
    <n v="5.04"/>
    <n v="2"/>
    <n v="0.2"/>
    <n v="1.764"/>
    <x v="1"/>
  </r>
  <r>
    <n v="6547"/>
    <x v="3254"/>
    <s v="14/5/2017"/>
    <x v="380"/>
    <x v="1"/>
    <x v="24"/>
    <s v="Darren Powers"/>
    <x v="0"/>
    <s v="United States"/>
    <s v="Cleveland"/>
    <x v="24"/>
    <n v="44105"/>
    <x v="3"/>
    <x v="1693"/>
    <x v="1"/>
    <x v="10"/>
    <x v="1681"/>
    <n v="24.783999999999999"/>
    <n v="1"/>
    <n v="0.2"/>
    <n v="7.7450000000000001"/>
    <x v="1"/>
  </r>
  <r>
    <n v="6548"/>
    <x v="3255"/>
    <s v="1/3/2014"/>
    <x v="1154"/>
    <x v="1"/>
    <x v="665"/>
    <s v="Vicky Freymann"/>
    <x v="2"/>
    <s v="United States"/>
    <s v="Elmhurst"/>
    <x v="10"/>
    <n v="60126"/>
    <x v="2"/>
    <x v="83"/>
    <x v="0"/>
    <x v="1"/>
    <x v="83"/>
    <n v="634.11599999999999"/>
    <n v="6"/>
    <n v="0.3"/>
    <n v="-172.1172"/>
    <x v="1"/>
  </r>
  <r>
    <n v="6549"/>
    <x v="3255"/>
    <s v="1/3/2014"/>
    <x v="1154"/>
    <x v="1"/>
    <x v="665"/>
    <s v="Vicky Freymann"/>
    <x v="2"/>
    <s v="United States"/>
    <s v="Elmhurst"/>
    <x v="10"/>
    <n v="60126"/>
    <x v="2"/>
    <x v="1749"/>
    <x v="1"/>
    <x v="10"/>
    <x v="1739"/>
    <n v="17.472000000000001"/>
    <n v="3"/>
    <n v="0.2"/>
    <n v="5.6783999999999999"/>
    <x v="1"/>
  </r>
  <r>
    <n v="6550"/>
    <x v="3256"/>
    <s v="30/7/2015"/>
    <x v="1205"/>
    <x v="2"/>
    <x v="689"/>
    <s v="Gary Hansen"/>
    <x v="2"/>
    <s v="United States"/>
    <s v="Lakeville"/>
    <x v="11"/>
    <n v="55044"/>
    <x v="2"/>
    <x v="792"/>
    <x v="0"/>
    <x v="1"/>
    <x v="790"/>
    <n v="155.88"/>
    <n v="6"/>
    <n v="0"/>
    <n v="38.97"/>
    <x v="4"/>
  </r>
  <r>
    <n v="6551"/>
    <x v="3257"/>
    <s v="1/11/2015"/>
    <x v="397"/>
    <x v="0"/>
    <x v="423"/>
    <s v="Justin Hirsh"/>
    <x v="0"/>
    <s v="United States"/>
    <s v="New York City"/>
    <x v="15"/>
    <n v="10035"/>
    <x v="3"/>
    <x v="1455"/>
    <x v="0"/>
    <x v="1"/>
    <x v="1441"/>
    <n v="327.56400000000002"/>
    <n v="4"/>
    <n v="0.1"/>
    <n v="21.837599999999998"/>
    <x v="4"/>
  </r>
  <r>
    <n v="6552"/>
    <x v="3258"/>
    <s v="16/12/2017"/>
    <x v="91"/>
    <x v="0"/>
    <x v="46"/>
    <s v="Rick Bensley"/>
    <x v="2"/>
    <s v="United States"/>
    <s v="Los Angeles"/>
    <x v="1"/>
    <n v="90036"/>
    <x v="1"/>
    <x v="481"/>
    <x v="1"/>
    <x v="10"/>
    <x v="482"/>
    <n v="13.36"/>
    <n v="2"/>
    <n v="0"/>
    <n v="6.4127999999999998"/>
    <x v="3"/>
  </r>
  <r>
    <n v="6553"/>
    <x v="3258"/>
    <s v="16/12/2017"/>
    <x v="91"/>
    <x v="0"/>
    <x v="46"/>
    <s v="Rick Bensley"/>
    <x v="2"/>
    <s v="United States"/>
    <s v="Los Angeles"/>
    <x v="1"/>
    <n v="90036"/>
    <x v="1"/>
    <x v="967"/>
    <x v="1"/>
    <x v="4"/>
    <x v="960"/>
    <n v="158.9"/>
    <n v="5"/>
    <n v="0"/>
    <n v="7.9450000000000003"/>
    <x v="3"/>
  </r>
  <r>
    <n v="6554"/>
    <x v="3259"/>
    <s v="20/10/2014"/>
    <x v="657"/>
    <x v="0"/>
    <x v="60"/>
    <s v="Lindsay Shagiari"/>
    <x v="2"/>
    <s v="United States"/>
    <s v="Chicago"/>
    <x v="10"/>
    <n v="60653"/>
    <x v="2"/>
    <x v="590"/>
    <x v="2"/>
    <x v="11"/>
    <x v="590"/>
    <n v="319.96800000000002"/>
    <n v="4"/>
    <n v="0.2"/>
    <n v="71.992800000000003"/>
    <x v="4"/>
  </r>
  <r>
    <n v="6555"/>
    <x v="3259"/>
    <s v="20/10/2014"/>
    <x v="657"/>
    <x v="0"/>
    <x v="60"/>
    <s v="Lindsay Shagiari"/>
    <x v="2"/>
    <s v="United States"/>
    <s v="Chicago"/>
    <x v="10"/>
    <n v="60653"/>
    <x v="2"/>
    <x v="1672"/>
    <x v="1"/>
    <x v="4"/>
    <x v="1660"/>
    <n v="505.32"/>
    <n v="3"/>
    <n v="0.2"/>
    <n v="31.5825"/>
    <x v="4"/>
  </r>
  <r>
    <n v="6556"/>
    <x v="3259"/>
    <s v="20/10/2014"/>
    <x v="657"/>
    <x v="0"/>
    <x v="60"/>
    <s v="Lindsay Shagiari"/>
    <x v="2"/>
    <s v="United States"/>
    <s v="Chicago"/>
    <x v="10"/>
    <n v="60653"/>
    <x v="2"/>
    <x v="1790"/>
    <x v="1"/>
    <x v="10"/>
    <x v="1780"/>
    <n v="3.8079999999999998"/>
    <n v="1"/>
    <n v="0.2"/>
    <n v="1.2376"/>
    <x v="4"/>
  </r>
  <r>
    <n v="6557"/>
    <x v="3259"/>
    <s v="20/10/2014"/>
    <x v="657"/>
    <x v="0"/>
    <x v="60"/>
    <s v="Lindsay Shagiari"/>
    <x v="2"/>
    <s v="United States"/>
    <s v="Chicago"/>
    <x v="10"/>
    <n v="60653"/>
    <x v="2"/>
    <x v="1311"/>
    <x v="1"/>
    <x v="8"/>
    <x v="1297"/>
    <n v="8.6820000000000004"/>
    <n v="1"/>
    <n v="0.8"/>
    <n v="-14.759399999999999"/>
    <x v="4"/>
  </r>
  <r>
    <n v="6558"/>
    <x v="3259"/>
    <s v="20/10/2014"/>
    <x v="657"/>
    <x v="0"/>
    <x v="60"/>
    <s v="Lindsay Shagiari"/>
    <x v="2"/>
    <s v="United States"/>
    <s v="Chicago"/>
    <x v="10"/>
    <n v="60653"/>
    <x v="2"/>
    <x v="580"/>
    <x v="1"/>
    <x v="2"/>
    <x v="580"/>
    <n v="24.423999999999999"/>
    <n v="1"/>
    <n v="0.2"/>
    <n v="7.9378000000000002"/>
    <x v="4"/>
  </r>
  <r>
    <n v="6559"/>
    <x v="3260"/>
    <s v="5/6/2015"/>
    <x v="1206"/>
    <x v="1"/>
    <x v="494"/>
    <s v="Edward Becker"/>
    <x v="1"/>
    <s v="United States"/>
    <s v="Buffalo"/>
    <x v="15"/>
    <n v="14215"/>
    <x v="3"/>
    <x v="499"/>
    <x v="0"/>
    <x v="1"/>
    <x v="499"/>
    <n v="1522.6379999999999"/>
    <n v="9"/>
    <n v="0.1"/>
    <n v="169.18199999999999"/>
    <x v="3"/>
  </r>
  <r>
    <n v="6560"/>
    <x v="3261"/>
    <s v="21/7/2016"/>
    <x v="1050"/>
    <x v="1"/>
    <x v="460"/>
    <s v="Damala Kotsonis"/>
    <x v="1"/>
    <s v="United States"/>
    <s v="Roseville"/>
    <x v="1"/>
    <n v="95661"/>
    <x v="1"/>
    <x v="970"/>
    <x v="1"/>
    <x v="12"/>
    <x v="964"/>
    <n v="419.9"/>
    <n v="5"/>
    <n v="0"/>
    <n v="197.35300000000001"/>
    <x v="3"/>
  </r>
  <r>
    <n v="6561"/>
    <x v="3261"/>
    <s v="21/7/2016"/>
    <x v="1050"/>
    <x v="1"/>
    <x v="460"/>
    <s v="Damala Kotsonis"/>
    <x v="1"/>
    <s v="United States"/>
    <s v="Roseville"/>
    <x v="1"/>
    <n v="95661"/>
    <x v="1"/>
    <x v="365"/>
    <x v="1"/>
    <x v="2"/>
    <x v="365"/>
    <n v="3.15"/>
    <n v="1"/>
    <n v="0"/>
    <n v="1.512"/>
    <x v="3"/>
  </r>
  <r>
    <n v="6562"/>
    <x v="3262"/>
    <s v="31/3/2017"/>
    <x v="504"/>
    <x v="2"/>
    <x v="609"/>
    <s v="Scott Cohen"/>
    <x v="1"/>
    <s v="United States"/>
    <s v="Arlington"/>
    <x v="5"/>
    <n v="76017"/>
    <x v="2"/>
    <x v="731"/>
    <x v="1"/>
    <x v="9"/>
    <x v="730"/>
    <n v="33.619999999999997"/>
    <n v="5"/>
    <n v="0.8"/>
    <n v="-90.774000000000001"/>
    <x v="4"/>
  </r>
  <r>
    <n v="6563"/>
    <x v="3263"/>
    <s v="7/5/2014"/>
    <x v="1207"/>
    <x v="1"/>
    <x v="564"/>
    <s v="Carol Triggs"/>
    <x v="0"/>
    <s v="United States"/>
    <s v="Lawrence"/>
    <x v="31"/>
    <n v="1841"/>
    <x v="3"/>
    <x v="61"/>
    <x v="1"/>
    <x v="8"/>
    <x v="61"/>
    <n v="16.14"/>
    <n v="3"/>
    <n v="0"/>
    <n v="7.9085999999999999"/>
    <x v="3"/>
  </r>
  <r>
    <n v="6564"/>
    <x v="3263"/>
    <s v="7/5/2014"/>
    <x v="1207"/>
    <x v="1"/>
    <x v="564"/>
    <s v="Carol Triggs"/>
    <x v="0"/>
    <s v="United States"/>
    <s v="Lawrence"/>
    <x v="31"/>
    <n v="1841"/>
    <x v="3"/>
    <x v="1582"/>
    <x v="0"/>
    <x v="3"/>
    <x v="1573"/>
    <n v="194.25"/>
    <n v="2"/>
    <n v="0.3"/>
    <n v="-38.85"/>
    <x v="3"/>
  </r>
  <r>
    <n v="6565"/>
    <x v="3263"/>
    <s v="7/5/2014"/>
    <x v="1207"/>
    <x v="1"/>
    <x v="564"/>
    <s v="Carol Triggs"/>
    <x v="0"/>
    <s v="United States"/>
    <s v="Lawrence"/>
    <x v="31"/>
    <n v="1841"/>
    <x v="3"/>
    <x v="671"/>
    <x v="1"/>
    <x v="6"/>
    <x v="671"/>
    <n v="8.64"/>
    <n v="3"/>
    <n v="0"/>
    <n v="2.5055999999999998"/>
    <x v="3"/>
  </r>
  <r>
    <n v="6566"/>
    <x v="3263"/>
    <s v="7/5/2014"/>
    <x v="1207"/>
    <x v="1"/>
    <x v="564"/>
    <s v="Carol Triggs"/>
    <x v="0"/>
    <s v="United States"/>
    <s v="Lawrence"/>
    <x v="31"/>
    <n v="1841"/>
    <x v="3"/>
    <x v="635"/>
    <x v="0"/>
    <x v="1"/>
    <x v="635"/>
    <n v="872.32"/>
    <n v="4"/>
    <n v="0"/>
    <n v="244.24959999999999"/>
    <x v="3"/>
  </r>
  <r>
    <n v="6567"/>
    <x v="3264"/>
    <s v="5/2/2017"/>
    <x v="493"/>
    <x v="0"/>
    <x v="90"/>
    <s v="Cassandra Brandow"/>
    <x v="0"/>
    <s v="United States"/>
    <s v="Waco"/>
    <x v="5"/>
    <n v="76706"/>
    <x v="2"/>
    <x v="569"/>
    <x v="1"/>
    <x v="8"/>
    <x v="569"/>
    <n v="243.99199999999999"/>
    <n v="4"/>
    <n v="0.8"/>
    <n v="-426.98599999999999"/>
    <x v="0"/>
  </r>
  <r>
    <n v="6568"/>
    <x v="3264"/>
    <s v="5/2/2017"/>
    <x v="493"/>
    <x v="0"/>
    <x v="90"/>
    <s v="Cassandra Brandow"/>
    <x v="0"/>
    <s v="United States"/>
    <s v="Waco"/>
    <x v="5"/>
    <n v="76706"/>
    <x v="2"/>
    <x v="1325"/>
    <x v="1"/>
    <x v="6"/>
    <x v="772"/>
    <n v="7.12"/>
    <n v="5"/>
    <n v="0.2"/>
    <n v="0.71199999999999997"/>
    <x v="0"/>
  </r>
  <r>
    <n v="6569"/>
    <x v="3265"/>
    <s v="18/4/2014"/>
    <x v="1117"/>
    <x v="1"/>
    <x v="27"/>
    <s v="Kunst Miller"/>
    <x v="0"/>
    <s v="United States"/>
    <s v="Houston"/>
    <x v="5"/>
    <n v="77095"/>
    <x v="2"/>
    <x v="59"/>
    <x v="1"/>
    <x v="6"/>
    <x v="59"/>
    <n v="2.6880000000000002"/>
    <n v="2"/>
    <n v="0.2"/>
    <n v="1.008"/>
    <x v="1"/>
  </r>
  <r>
    <n v="6570"/>
    <x v="3265"/>
    <s v="18/4/2014"/>
    <x v="1117"/>
    <x v="1"/>
    <x v="27"/>
    <s v="Kunst Miller"/>
    <x v="0"/>
    <s v="United States"/>
    <s v="Houston"/>
    <x v="5"/>
    <n v="77095"/>
    <x v="2"/>
    <x v="291"/>
    <x v="0"/>
    <x v="1"/>
    <x v="291"/>
    <n v="317.05799999999999"/>
    <n v="3"/>
    <n v="0.3"/>
    <n v="-18.117599999999999"/>
    <x v="1"/>
  </r>
  <r>
    <n v="6571"/>
    <x v="3265"/>
    <s v="18/4/2014"/>
    <x v="1117"/>
    <x v="1"/>
    <x v="27"/>
    <s v="Kunst Miller"/>
    <x v="0"/>
    <s v="United States"/>
    <s v="Houston"/>
    <x v="5"/>
    <n v="77095"/>
    <x v="2"/>
    <x v="633"/>
    <x v="1"/>
    <x v="12"/>
    <x v="633"/>
    <n v="149.352"/>
    <n v="3"/>
    <n v="0.2"/>
    <n v="50.406300000000002"/>
    <x v="1"/>
  </r>
  <r>
    <n v="6572"/>
    <x v="3265"/>
    <s v="18/4/2014"/>
    <x v="1117"/>
    <x v="1"/>
    <x v="27"/>
    <s v="Kunst Miller"/>
    <x v="0"/>
    <s v="United States"/>
    <s v="Houston"/>
    <x v="5"/>
    <n v="77095"/>
    <x v="2"/>
    <x v="1523"/>
    <x v="2"/>
    <x v="11"/>
    <x v="1510"/>
    <n v="227.976"/>
    <n v="3"/>
    <n v="0.2"/>
    <n v="28.497"/>
    <x v="1"/>
  </r>
  <r>
    <n v="6573"/>
    <x v="3266"/>
    <s v="10/5/2016"/>
    <x v="577"/>
    <x v="1"/>
    <x v="742"/>
    <s v="Roger Demir"/>
    <x v="0"/>
    <s v="United States"/>
    <s v="Seattle"/>
    <x v="4"/>
    <n v="98105"/>
    <x v="1"/>
    <x v="1296"/>
    <x v="1"/>
    <x v="10"/>
    <x v="1281"/>
    <n v="11.96"/>
    <n v="2"/>
    <n v="0"/>
    <n v="5.8604000000000003"/>
    <x v="5"/>
  </r>
  <r>
    <n v="6574"/>
    <x v="3267"/>
    <s v="25/11/2016"/>
    <x v="724"/>
    <x v="1"/>
    <x v="771"/>
    <s v="Barry Pond"/>
    <x v="1"/>
    <s v="United States"/>
    <s v="Plainfield"/>
    <x v="30"/>
    <n v="7060"/>
    <x v="3"/>
    <x v="426"/>
    <x v="1"/>
    <x v="4"/>
    <x v="426"/>
    <n v="563.4"/>
    <n v="4"/>
    <n v="0"/>
    <n v="67.608000000000004"/>
    <x v="3"/>
  </r>
  <r>
    <n v="6575"/>
    <x v="3267"/>
    <s v="25/11/2016"/>
    <x v="724"/>
    <x v="1"/>
    <x v="771"/>
    <s v="Barry Pond"/>
    <x v="1"/>
    <s v="United States"/>
    <s v="Plainfield"/>
    <x v="30"/>
    <n v="7060"/>
    <x v="3"/>
    <x v="1791"/>
    <x v="2"/>
    <x v="15"/>
    <x v="1781"/>
    <n v="319.92"/>
    <n v="8"/>
    <n v="0"/>
    <n v="118.3704"/>
    <x v="3"/>
  </r>
  <r>
    <n v="6576"/>
    <x v="3268"/>
    <s v="3/3/2017"/>
    <x v="494"/>
    <x v="1"/>
    <x v="719"/>
    <s v="Ed Jacobs"/>
    <x v="0"/>
    <s v="United States"/>
    <s v="Los Angeles"/>
    <x v="1"/>
    <n v="90008"/>
    <x v="1"/>
    <x v="1543"/>
    <x v="2"/>
    <x v="11"/>
    <x v="1531"/>
    <n v="1049.44"/>
    <n v="8"/>
    <n v="0"/>
    <n v="440.76479999999998"/>
    <x v="3"/>
  </r>
  <r>
    <n v="6577"/>
    <x v="3268"/>
    <s v="3/3/2017"/>
    <x v="494"/>
    <x v="1"/>
    <x v="719"/>
    <s v="Ed Jacobs"/>
    <x v="0"/>
    <s v="United States"/>
    <s v="Los Angeles"/>
    <x v="1"/>
    <n v="90008"/>
    <x v="1"/>
    <x v="56"/>
    <x v="0"/>
    <x v="1"/>
    <x v="56"/>
    <n v="170.352"/>
    <n v="3"/>
    <n v="0.2"/>
    <n v="-17.0352"/>
    <x v="3"/>
  </r>
  <r>
    <n v="6578"/>
    <x v="3269"/>
    <s v="6/12/2015"/>
    <x v="223"/>
    <x v="0"/>
    <x v="197"/>
    <s v="Rose O'Brian"/>
    <x v="0"/>
    <s v="United States"/>
    <s v="Arlington"/>
    <x v="17"/>
    <n v="22204"/>
    <x v="0"/>
    <x v="1129"/>
    <x v="2"/>
    <x v="7"/>
    <x v="1117"/>
    <n v="173.94"/>
    <n v="6"/>
    <n v="0"/>
    <n v="50.442599999999999"/>
    <x v="3"/>
  </r>
  <r>
    <n v="6579"/>
    <x v="3270"/>
    <s v="25/8/2014"/>
    <x v="83"/>
    <x v="1"/>
    <x v="596"/>
    <s v="Mitch Webber"/>
    <x v="0"/>
    <s v="United States"/>
    <s v="Seattle"/>
    <x v="4"/>
    <n v="98103"/>
    <x v="1"/>
    <x v="1149"/>
    <x v="2"/>
    <x v="7"/>
    <x v="1137"/>
    <n v="1007.944"/>
    <n v="7"/>
    <n v="0.2"/>
    <n v="75.595799999999997"/>
    <x v="3"/>
  </r>
  <r>
    <n v="6580"/>
    <x v="3271"/>
    <s v="22/10/2016"/>
    <x v="856"/>
    <x v="3"/>
    <x v="652"/>
    <s v="MaryBeth Skach"/>
    <x v="0"/>
    <s v="United States"/>
    <s v="Seattle"/>
    <x v="4"/>
    <n v="98105"/>
    <x v="1"/>
    <x v="1083"/>
    <x v="1"/>
    <x v="10"/>
    <x v="1073"/>
    <n v="6.68"/>
    <n v="1"/>
    <n v="0"/>
    <n v="3.2063999999999999"/>
    <x v="7"/>
  </r>
  <r>
    <n v="6581"/>
    <x v="3271"/>
    <s v="22/10/2016"/>
    <x v="856"/>
    <x v="3"/>
    <x v="652"/>
    <s v="MaryBeth Skach"/>
    <x v="0"/>
    <s v="United States"/>
    <s v="Seattle"/>
    <x v="4"/>
    <n v="98105"/>
    <x v="1"/>
    <x v="1622"/>
    <x v="1"/>
    <x v="6"/>
    <x v="1050"/>
    <n v="8.34"/>
    <n v="3"/>
    <n v="0"/>
    <n v="2.2517999999999998"/>
    <x v="7"/>
  </r>
  <r>
    <n v="6582"/>
    <x v="3271"/>
    <s v="22/10/2016"/>
    <x v="856"/>
    <x v="3"/>
    <x v="652"/>
    <s v="MaryBeth Skach"/>
    <x v="0"/>
    <s v="United States"/>
    <s v="Seattle"/>
    <x v="4"/>
    <n v="98105"/>
    <x v="1"/>
    <x v="1792"/>
    <x v="0"/>
    <x v="5"/>
    <x v="1782"/>
    <n v="101.94"/>
    <n v="3"/>
    <n v="0"/>
    <n v="30.582000000000001"/>
    <x v="7"/>
  </r>
  <r>
    <n v="6583"/>
    <x v="3272"/>
    <s v="7/8/2016"/>
    <x v="1208"/>
    <x v="1"/>
    <x v="61"/>
    <s v="Dorothy Wardle"/>
    <x v="1"/>
    <s v="United States"/>
    <s v="Edmonds"/>
    <x v="4"/>
    <n v="98026"/>
    <x v="1"/>
    <x v="603"/>
    <x v="2"/>
    <x v="11"/>
    <x v="603"/>
    <n v="179.97"/>
    <n v="3"/>
    <n v="0"/>
    <n v="86.385599999999997"/>
    <x v="1"/>
  </r>
  <r>
    <n v="6584"/>
    <x v="3273"/>
    <s v="21/7/2017"/>
    <x v="1186"/>
    <x v="1"/>
    <x v="562"/>
    <s v="Anne McFarland"/>
    <x v="0"/>
    <s v="United States"/>
    <s v="Salem"/>
    <x v="17"/>
    <n v="24153"/>
    <x v="0"/>
    <x v="1385"/>
    <x v="1"/>
    <x v="6"/>
    <x v="1371"/>
    <n v="101.94"/>
    <n v="6"/>
    <n v="0"/>
    <n v="29.5626"/>
    <x v="5"/>
  </r>
  <r>
    <n v="6585"/>
    <x v="3273"/>
    <s v="21/7/2017"/>
    <x v="1186"/>
    <x v="1"/>
    <x v="562"/>
    <s v="Anne McFarland"/>
    <x v="0"/>
    <s v="United States"/>
    <s v="Salem"/>
    <x v="17"/>
    <n v="24153"/>
    <x v="0"/>
    <x v="704"/>
    <x v="2"/>
    <x v="7"/>
    <x v="704"/>
    <n v="271.95999999999998"/>
    <n v="4"/>
    <n v="0"/>
    <n v="67.989999999999995"/>
    <x v="5"/>
  </r>
  <r>
    <n v="6586"/>
    <x v="3273"/>
    <s v="21/7/2017"/>
    <x v="1186"/>
    <x v="1"/>
    <x v="562"/>
    <s v="Anne McFarland"/>
    <x v="0"/>
    <s v="United States"/>
    <s v="Salem"/>
    <x v="17"/>
    <n v="24153"/>
    <x v="0"/>
    <x v="247"/>
    <x v="0"/>
    <x v="5"/>
    <x v="248"/>
    <n v="8.8000000000000007"/>
    <n v="5"/>
    <n v="0"/>
    <n v="3.8719999999999999"/>
    <x v="5"/>
  </r>
  <r>
    <n v="6587"/>
    <x v="3273"/>
    <s v="21/7/2017"/>
    <x v="1186"/>
    <x v="1"/>
    <x v="562"/>
    <s v="Anne McFarland"/>
    <x v="0"/>
    <s v="United States"/>
    <s v="Salem"/>
    <x v="17"/>
    <n v="24153"/>
    <x v="0"/>
    <x v="950"/>
    <x v="1"/>
    <x v="6"/>
    <x v="943"/>
    <n v="19.68"/>
    <n v="6"/>
    <n v="0"/>
    <n v="5.7072000000000003"/>
    <x v="5"/>
  </r>
  <r>
    <n v="6588"/>
    <x v="3273"/>
    <s v="21/7/2017"/>
    <x v="1186"/>
    <x v="1"/>
    <x v="562"/>
    <s v="Anne McFarland"/>
    <x v="0"/>
    <s v="United States"/>
    <s v="Salem"/>
    <x v="17"/>
    <n v="24153"/>
    <x v="0"/>
    <x v="713"/>
    <x v="0"/>
    <x v="0"/>
    <x v="712"/>
    <n v="302.94"/>
    <n v="3"/>
    <n v="0"/>
    <n v="69.676199999999994"/>
    <x v="5"/>
  </r>
  <r>
    <n v="6589"/>
    <x v="3273"/>
    <s v="21/7/2017"/>
    <x v="1186"/>
    <x v="1"/>
    <x v="562"/>
    <s v="Anne McFarland"/>
    <x v="0"/>
    <s v="United States"/>
    <s v="Salem"/>
    <x v="17"/>
    <n v="24153"/>
    <x v="0"/>
    <x v="591"/>
    <x v="1"/>
    <x v="8"/>
    <x v="591"/>
    <n v="14.94"/>
    <n v="3"/>
    <n v="0"/>
    <n v="7.1711999999999998"/>
    <x v="5"/>
  </r>
  <r>
    <n v="6590"/>
    <x v="3273"/>
    <s v="21/7/2017"/>
    <x v="1186"/>
    <x v="1"/>
    <x v="562"/>
    <s v="Anne McFarland"/>
    <x v="0"/>
    <s v="United States"/>
    <s v="Salem"/>
    <x v="17"/>
    <n v="24153"/>
    <x v="0"/>
    <x v="413"/>
    <x v="1"/>
    <x v="14"/>
    <x v="413"/>
    <n v="231.72"/>
    <n v="2"/>
    <n v="0"/>
    <n v="11.586"/>
    <x v="5"/>
  </r>
  <r>
    <n v="6591"/>
    <x v="3274"/>
    <s v="23/3/2014"/>
    <x v="616"/>
    <x v="2"/>
    <x v="696"/>
    <s v="Bruce Geld"/>
    <x v="0"/>
    <s v="United States"/>
    <s v="Delray Beach"/>
    <x v="2"/>
    <n v="33445"/>
    <x v="0"/>
    <x v="617"/>
    <x v="1"/>
    <x v="2"/>
    <x v="617"/>
    <n v="9.9120000000000008"/>
    <n v="3"/>
    <n v="0.2"/>
    <n v="3.2214"/>
    <x v="0"/>
  </r>
  <r>
    <n v="6592"/>
    <x v="3275"/>
    <s v="30/4/2015"/>
    <x v="1192"/>
    <x v="1"/>
    <x v="10"/>
    <s v="Ken Black"/>
    <x v="1"/>
    <s v="United States"/>
    <s v="San Francisco"/>
    <x v="1"/>
    <n v="94110"/>
    <x v="1"/>
    <x v="332"/>
    <x v="1"/>
    <x v="6"/>
    <x v="332"/>
    <n v="34.65"/>
    <n v="3"/>
    <n v="0"/>
    <n v="9.702"/>
    <x v="5"/>
  </r>
  <r>
    <n v="6593"/>
    <x v="3275"/>
    <s v="30/4/2015"/>
    <x v="1192"/>
    <x v="1"/>
    <x v="10"/>
    <s v="Ken Black"/>
    <x v="1"/>
    <s v="United States"/>
    <s v="San Francisco"/>
    <x v="1"/>
    <n v="94110"/>
    <x v="1"/>
    <x v="500"/>
    <x v="2"/>
    <x v="7"/>
    <x v="500"/>
    <n v="19.8"/>
    <n v="5"/>
    <n v="0.2"/>
    <n v="1.7324999999999999"/>
    <x v="5"/>
  </r>
  <r>
    <n v="6594"/>
    <x v="3276"/>
    <s v="13/6/2016"/>
    <x v="1"/>
    <x v="0"/>
    <x v="218"/>
    <s v="Greg Tran"/>
    <x v="0"/>
    <s v="United States"/>
    <s v="New York City"/>
    <x v="15"/>
    <n v="10024"/>
    <x v="3"/>
    <x v="542"/>
    <x v="1"/>
    <x v="8"/>
    <x v="542"/>
    <n v="33.567999999999998"/>
    <n v="2"/>
    <n v="0.2"/>
    <n v="11.748799999999999"/>
    <x v="0"/>
  </r>
  <r>
    <n v="6595"/>
    <x v="3277"/>
    <s v="4/5/2015"/>
    <x v="1209"/>
    <x v="1"/>
    <x v="458"/>
    <s v="Stuart Van"/>
    <x v="1"/>
    <s v="United States"/>
    <s v="Indianapolis"/>
    <x v="14"/>
    <n v="46203"/>
    <x v="2"/>
    <x v="646"/>
    <x v="1"/>
    <x v="6"/>
    <x v="646"/>
    <n v="125.93"/>
    <n v="7"/>
    <n v="0"/>
    <n v="35.260399999999997"/>
    <x v="2"/>
  </r>
  <r>
    <n v="6596"/>
    <x v="3278"/>
    <s v="23/4/2017"/>
    <x v="732"/>
    <x v="2"/>
    <x v="55"/>
    <s v="Greg Guthrie"/>
    <x v="1"/>
    <s v="United States"/>
    <s v="Columbus"/>
    <x v="24"/>
    <n v="43229"/>
    <x v="3"/>
    <x v="460"/>
    <x v="1"/>
    <x v="8"/>
    <x v="461"/>
    <n v="11.76"/>
    <n v="5"/>
    <n v="0.7"/>
    <n v="-7.84"/>
    <x v="0"/>
  </r>
  <r>
    <n v="6597"/>
    <x v="3278"/>
    <s v="23/4/2017"/>
    <x v="732"/>
    <x v="2"/>
    <x v="55"/>
    <s v="Greg Guthrie"/>
    <x v="1"/>
    <s v="United States"/>
    <s v="Columbus"/>
    <x v="24"/>
    <n v="43229"/>
    <x v="3"/>
    <x v="128"/>
    <x v="1"/>
    <x v="10"/>
    <x v="129"/>
    <n v="5.3440000000000003"/>
    <n v="1"/>
    <n v="0.2"/>
    <n v="1.8704000000000001"/>
    <x v="0"/>
  </r>
  <r>
    <n v="6598"/>
    <x v="3279"/>
    <s v="6/6/2014"/>
    <x v="979"/>
    <x v="1"/>
    <x v="647"/>
    <s v="Stewart Visinsky"/>
    <x v="0"/>
    <s v="United States"/>
    <s v="Jacksonville"/>
    <x v="2"/>
    <n v="32216"/>
    <x v="0"/>
    <x v="248"/>
    <x v="1"/>
    <x v="8"/>
    <x v="249"/>
    <n v="1.365"/>
    <n v="1"/>
    <n v="0.7"/>
    <n v="-0.91"/>
    <x v="5"/>
  </r>
  <r>
    <n v="6599"/>
    <x v="3279"/>
    <s v="6/6/2014"/>
    <x v="979"/>
    <x v="1"/>
    <x v="647"/>
    <s v="Stewart Visinsky"/>
    <x v="0"/>
    <s v="United States"/>
    <s v="Jacksonville"/>
    <x v="2"/>
    <n v="32216"/>
    <x v="0"/>
    <x v="1413"/>
    <x v="1"/>
    <x v="10"/>
    <x v="1400"/>
    <n v="62.015999999999998"/>
    <n v="2"/>
    <n v="0.2"/>
    <n v="22.480799999999999"/>
    <x v="5"/>
  </r>
  <r>
    <n v="6600"/>
    <x v="3280"/>
    <s v="2/12/2014"/>
    <x v="899"/>
    <x v="1"/>
    <x v="21"/>
    <s v="Odella Nelson"/>
    <x v="1"/>
    <s v="United States"/>
    <s v="Clinton"/>
    <x v="39"/>
    <n v="20735"/>
    <x v="3"/>
    <x v="526"/>
    <x v="0"/>
    <x v="5"/>
    <x v="526"/>
    <n v="60.72"/>
    <n v="3"/>
    <n v="0"/>
    <n v="23.680800000000001"/>
    <x v="3"/>
  </r>
  <r>
    <n v="6601"/>
    <x v="3280"/>
    <s v="2/12/2014"/>
    <x v="899"/>
    <x v="1"/>
    <x v="21"/>
    <s v="Odella Nelson"/>
    <x v="1"/>
    <s v="United States"/>
    <s v="Clinton"/>
    <x v="39"/>
    <n v="20735"/>
    <x v="3"/>
    <x v="1438"/>
    <x v="1"/>
    <x v="10"/>
    <x v="1426"/>
    <n v="146.82"/>
    <n v="3"/>
    <n v="0"/>
    <n v="73.41"/>
    <x v="3"/>
  </r>
  <r>
    <n v="6602"/>
    <x v="3280"/>
    <s v="2/12/2014"/>
    <x v="899"/>
    <x v="1"/>
    <x v="21"/>
    <s v="Odella Nelson"/>
    <x v="1"/>
    <s v="United States"/>
    <s v="Clinton"/>
    <x v="39"/>
    <n v="20735"/>
    <x v="3"/>
    <x v="1144"/>
    <x v="0"/>
    <x v="1"/>
    <x v="1132"/>
    <n v="239.84"/>
    <n v="8"/>
    <n v="0"/>
    <n v="64.756799999999998"/>
    <x v="3"/>
  </r>
  <r>
    <n v="6603"/>
    <x v="3280"/>
    <s v="2/12/2014"/>
    <x v="899"/>
    <x v="1"/>
    <x v="21"/>
    <s v="Odella Nelson"/>
    <x v="1"/>
    <s v="United States"/>
    <s v="Clinton"/>
    <x v="39"/>
    <n v="20735"/>
    <x v="3"/>
    <x v="286"/>
    <x v="1"/>
    <x v="2"/>
    <x v="286"/>
    <n v="15.66"/>
    <n v="6"/>
    <n v="0"/>
    <n v="7.2035999999999998"/>
    <x v="3"/>
  </r>
  <r>
    <n v="6604"/>
    <x v="3281"/>
    <s v="17/6/2017"/>
    <x v="46"/>
    <x v="2"/>
    <x v="362"/>
    <s v="Ryan Akin"/>
    <x v="0"/>
    <s v="United States"/>
    <s v="Commerce City"/>
    <x v="22"/>
    <n v="80022"/>
    <x v="1"/>
    <x v="886"/>
    <x v="1"/>
    <x v="4"/>
    <x v="879"/>
    <n v="146.352"/>
    <n v="3"/>
    <n v="0.2"/>
    <n v="-32.929200000000002"/>
    <x v="0"/>
  </r>
  <r>
    <n v="6605"/>
    <x v="3282"/>
    <s v="26/5/2016"/>
    <x v="388"/>
    <x v="1"/>
    <x v="647"/>
    <s v="Stewart Visinsky"/>
    <x v="0"/>
    <s v="United States"/>
    <s v="Santa Ana"/>
    <x v="1"/>
    <n v="92704"/>
    <x v="1"/>
    <x v="494"/>
    <x v="1"/>
    <x v="13"/>
    <x v="494"/>
    <n v="5.94"/>
    <n v="3"/>
    <n v="0"/>
    <n v="0"/>
    <x v="3"/>
  </r>
  <r>
    <n v="6606"/>
    <x v="3282"/>
    <s v="26/5/2016"/>
    <x v="388"/>
    <x v="1"/>
    <x v="647"/>
    <s v="Stewart Visinsky"/>
    <x v="0"/>
    <s v="United States"/>
    <s v="Santa Ana"/>
    <x v="1"/>
    <n v="92704"/>
    <x v="1"/>
    <x v="1004"/>
    <x v="1"/>
    <x v="10"/>
    <x v="996"/>
    <n v="45.36"/>
    <n v="7"/>
    <n v="0"/>
    <n v="21.7728"/>
    <x v="3"/>
  </r>
  <r>
    <n v="6607"/>
    <x v="3282"/>
    <s v="26/5/2016"/>
    <x v="388"/>
    <x v="1"/>
    <x v="647"/>
    <s v="Stewart Visinsky"/>
    <x v="0"/>
    <s v="United States"/>
    <s v="Santa Ana"/>
    <x v="1"/>
    <n v="92704"/>
    <x v="1"/>
    <x v="781"/>
    <x v="2"/>
    <x v="7"/>
    <x v="780"/>
    <n v="211.16800000000001"/>
    <n v="4"/>
    <n v="0.2"/>
    <n v="23.756399999999999"/>
    <x v="3"/>
  </r>
  <r>
    <n v="6608"/>
    <x v="3282"/>
    <s v="26/5/2016"/>
    <x v="388"/>
    <x v="1"/>
    <x v="647"/>
    <s v="Stewart Visinsky"/>
    <x v="0"/>
    <s v="United States"/>
    <s v="Santa Ana"/>
    <x v="1"/>
    <n v="92704"/>
    <x v="1"/>
    <x v="211"/>
    <x v="0"/>
    <x v="1"/>
    <x v="212"/>
    <n v="484.70400000000001"/>
    <n v="6"/>
    <n v="0.2"/>
    <n v="-84.8232"/>
    <x v="3"/>
  </r>
  <r>
    <n v="6609"/>
    <x v="3282"/>
    <s v="26/5/2016"/>
    <x v="388"/>
    <x v="1"/>
    <x v="647"/>
    <s v="Stewart Visinsky"/>
    <x v="0"/>
    <s v="United States"/>
    <s v="Santa Ana"/>
    <x v="1"/>
    <n v="92704"/>
    <x v="1"/>
    <x v="1520"/>
    <x v="2"/>
    <x v="15"/>
    <x v="1507"/>
    <n v="371.976"/>
    <n v="3"/>
    <n v="0.2"/>
    <n v="116.24250000000001"/>
    <x v="3"/>
  </r>
  <r>
    <n v="6610"/>
    <x v="3283"/>
    <s v="10/3/2015"/>
    <x v="392"/>
    <x v="3"/>
    <x v="10"/>
    <s v="Ken Black"/>
    <x v="1"/>
    <s v="United States"/>
    <s v="Clinton"/>
    <x v="39"/>
    <n v="20735"/>
    <x v="3"/>
    <x v="328"/>
    <x v="1"/>
    <x v="4"/>
    <x v="328"/>
    <n v="89.82"/>
    <n v="6"/>
    <n v="0"/>
    <n v="25.1496"/>
    <x v="7"/>
  </r>
  <r>
    <n v="6611"/>
    <x v="3284"/>
    <s v="20/10/2016"/>
    <x v="856"/>
    <x v="2"/>
    <x v="122"/>
    <s v="Andrew Gjertsen"/>
    <x v="1"/>
    <s v="United States"/>
    <s v="Los Angeles"/>
    <x v="1"/>
    <n v="90049"/>
    <x v="1"/>
    <x v="1232"/>
    <x v="1"/>
    <x v="8"/>
    <x v="1215"/>
    <n v="19.295999999999999"/>
    <n v="3"/>
    <n v="0.2"/>
    <n v="6.03"/>
    <x v="4"/>
  </r>
  <r>
    <n v="6612"/>
    <x v="3285"/>
    <s v="21/4/2015"/>
    <x v="353"/>
    <x v="1"/>
    <x v="765"/>
    <s v="Juliana Krohn"/>
    <x v="0"/>
    <s v="United States"/>
    <s v="Louisville"/>
    <x v="0"/>
    <n v="40214"/>
    <x v="0"/>
    <x v="268"/>
    <x v="0"/>
    <x v="1"/>
    <x v="268"/>
    <n v="191.96"/>
    <n v="2"/>
    <n v="0"/>
    <n v="51.8292"/>
    <x v="2"/>
  </r>
  <r>
    <n v="6613"/>
    <x v="3285"/>
    <s v="21/4/2015"/>
    <x v="353"/>
    <x v="1"/>
    <x v="765"/>
    <s v="Juliana Krohn"/>
    <x v="0"/>
    <s v="United States"/>
    <s v="Louisville"/>
    <x v="0"/>
    <n v="40214"/>
    <x v="0"/>
    <x v="20"/>
    <x v="1"/>
    <x v="8"/>
    <x v="20"/>
    <n v="21.3"/>
    <n v="3"/>
    <n v="0"/>
    <n v="9.798"/>
    <x v="2"/>
  </r>
  <r>
    <n v="6614"/>
    <x v="3285"/>
    <s v="21/4/2015"/>
    <x v="353"/>
    <x v="1"/>
    <x v="765"/>
    <s v="Juliana Krohn"/>
    <x v="0"/>
    <s v="United States"/>
    <s v="Louisville"/>
    <x v="0"/>
    <n v="40214"/>
    <x v="0"/>
    <x v="539"/>
    <x v="2"/>
    <x v="7"/>
    <x v="539"/>
    <n v="469.95"/>
    <n v="5"/>
    <n v="0"/>
    <n v="131.58600000000001"/>
    <x v="2"/>
  </r>
  <r>
    <n v="6615"/>
    <x v="3285"/>
    <s v="21/4/2015"/>
    <x v="353"/>
    <x v="1"/>
    <x v="765"/>
    <s v="Juliana Krohn"/>
    <x v="0"/>
    <s v="United States"/>
    <s v="Louisville"/>
    <x v="0"/>
    <n v="40214"/>
    <x v="0"/>
    <x v="583"/>
    <x v="0"/>
    <x v="5"/>
    <x v="583"/>
    <n v="209.88"/>
    <n v="3"/>
    <n v="0"/>
    <n v="35.679600000000001"/>
    <x v="2"/>
  </r>
  <r>
    <n v="6616"/>
    <x v="3286"/>
    <s v="17/6/2016"/>
    <x v="1210"/>
    <x v="2"/>
    <x v="160"/>
    <s v="Mike Vittorini"/>
    <x v="0"/>
    <s v="United States"/>
    <s v="Los Angeles"/>
    <x v="1"/>
    <n v="90045"/>
    <x v="1"/>
    <x v="1601"/>
    <x v="0"/>
    <x v="0"/>
    <x v="1593"/>
    <n v="239.666"/>
    <n v="2"/>
    <n v="0.15"/>
    <n v="14.098000000000001"/>
    <x v="4"/>
  </r>
  <r>
    <n v="6617"/>
    <x v="3286"/>
    <s v="17/6/2016"/>
    <x v="1210"/>
    <x v="2"/>
    <x v="160"/>
    <s v="Mike Vittorini"/>
    <x v="0"/>
    <s v="United States"/>
    <s v="Los Angeles"/>
    <x v="1"/>
    <n v="90045"/>
    <x v="1"/>
    <x v="1345"/>
    <x v="1"/>
    <x v="2"/>
    <x v="1330"/>
    <n v="22.5"/>
    <n v="6"/>
    <n v="0"/>
    <n v="10.8"/>
    <x v="4"/>
  </r>
  <r>
    <n v="6618"/>
    <x v="3286"/>
    <s v="17/6/2016"/>
    <x v="1210"/>
    <x v="2"/>
    <x v="160"/>
    <s v="Mike Vittorini"/>
    <x v="0"/>
    <s v="United States"/>
    <s v="Los Angeles"/>
    <x v="1"/>
    <n v="90045"/>
    <x v="1"/>
    <x v="1766"/>
    <x v="1"/>
    <x v="10"/>
    <x v="1755"/>
    <n v="219.84"/>
    <n v="4"/>
    <n v="0"/>
    <n v="107.7216"/>
    <x v="4"/>
  </r>
  <r>
    <n v="6619"/>
    <x v="3287"/>
    <s v="13/1/2017"/>
    <x v="827"/>
    <x v="0"/>
    <x v="434"/>
    <s v="Cathy Prescott"/>
    <x v="1"/>
    <s v="United States"/>
    <s v="Springfield"/>
    <x v="25"/>
    <n v="65807"/>
    <x v="2"/>
    <x v="1347"/>
    <x v="1"/>
    <x v="10"/>
    <x v="1332"/>
    <n v="32.4"/>
    <n v="5"/>
    <n v="0"/>
    <n v="15.552"/>
    <x v="3"/>
  </r>
  <r>
    <n v="6620"/>
    <x v="3287"/>
    <s v="13/1/2017"/>
    <x v="827"/>
    <x v="0"/>
    <x v="434"/>
    <s v="Cathy Prescott"/>
    <x v="1"/>
    <s v="United States"/>
    <s v="Springfield"/>
    <x v="25"/>
    <n v="65807"/>
    <x v="2"/>
    <x v="1753"/>
    <x v="1"/>
    <x v="6"/>
    <x v="1743"/>
    <n v="209.94"/>
    <n v="6"/>
    <n v="0"/>
    <n v="54.584400000000002"/>
    <x v="3"/>
  </r>
  <r>
    <n v="6621"/>
    <x v="3287"/>
    <s v="13/1/2017"/>
    <x v="827"/>
    <x v="0"/>
    <x v="434"/>
    <s v="Cathy Prescott"/>
    <x v="1"/>
    <s v="United States"/>
    <s v="Springfield"/>
    <x v="25"/>
    <n v="65807"/>
    <x v="2"/>
    <x v="465"/>
    <x v="1"/>
    <x v="14"/>
    <x v="466"/>
    <n v="4164.05"/>
    <n v="5"/>
    <n v="0"/>
    <n v="83.281000000000006"/>
    <x v="3"/>
  </r>
  <r>
    <n v="6622"/>
    <x v="3287"/>
    <s v="13/1/2017"/>
    <x v="827"/>
    <x v="0"/>
    <x v="434"/>
    <s v="Cathy Prescott"/>
    <x v="1"/>
    <s v="United States"/>
    <s v="Springfield"/>
    <x v="25"/>
    <n v="65807"/>
    <x v="2"/>
    <x v="1544"/>
    <x v="0"/>
    <x v="0"/>
    <x v="1532"/>
    <n v="212.94"/>
    <n v="3"/>
    <n v="0"/>
    <n v="53.234999999999999"/>
    <x v="3"/>
  </r>
  <r>
    <n v="6623"/>
    <x v="3288"/>
    <s v="6/9/2014"/>
    <x v="1211"/>
    <x v="2"/>
    <x v="778"/>
    <s v="Victoria Pisteka"/>
    <x v="1"/>
    <s v="United States"/>
    <s v="San Francisco"/>
    <x v="1"/>
    <n v="94109"/>
    <x v="1"/>
    <x v="5"/>
    <x v="0"/>
    <x v="5"/>
    <x v="5"/>
    <n v="41.88"/>
    <n v="6"/>
    <n v="0"/>
    <n v="12.145200000000001"/>
    <x v="0"/>
  </r>
  <r>
    <n v="6624"/>
    <x v="3288"/>
    <s v="6/9/2014"/>
    <x v="1211"/>
    <x v="2"/>
    <x v="778"/>
    <s v="Victoria Pisteka"/>
    <x v="1"/>
    <s v="United States"/>
    <s v="San Francisco"/>
    <x v="1"/>
    <n v="94109"/>
    <x v="1"/>
    <x v="573"/>
    <x v="1"/>
    <x v="2"/>
    <x v="573"/>
    <n v="58.48"/>
    <n v="8"/>
    <n v="0"/>
    <n v="27.485600000000002"/>
    <x v="0"/>
  </r>
  <r>
    <n v="6625"/>
    <x v="3289"/>
    <s v="19/1/2015"/>
    <x v="1177"/>
    <x v="1"/>
    <x v="400"/>
    <s v="Paul MacIntyre"/>
    <x v="0"/>
    <s v="United States"/>
    <s v="Texas City"/>
    <x v="5"/>
    <n v="77590"/>
    <x v="2"/>
    <x v="1213"/>
    <x v="0"/>
    <x v="3"/>
    <x v="1198"/>
    <n v="102.438"/>
    <n v="1"/>
    <n v="0.3"/>
    <n v="-13.1706"/>
    <x v="1"/>
  </r>
  <r>
    <n v="6626"/>
    <x v="3289"/>
    <s v="19/1/2015"/>
    <x v="1177"/>
    <x v="1"/>
    <x v="400"/>
    <s v="Paul MacIntyre"/>
    <x v="0"/>
    <s v="United States"/>
    <s v="Texas City"/>
    <x v="5"/>
    <n v="77590"/>
    <x v="2"/>
    <x v="1459"/>
    <x v="0"/>
    <x v="1"/>
    <x v="1445"/>
    <n v="199.304"/>
    <n v="4"/>
    <n v="0.3"/>
    <n v="-8.5416000000000007"/>
    <x v="1"/>
  </r>
  <r>
    <n v="6627"/>
    <x v="3290"/>
    <s v="14/12/2014"/>
    <x v="444"/>
    <x v="1"/>
    <x v="483"/>
    <s v="Tom Boeckenhauer"/>
    <x v="0"/>
    <s v="United States"/>
    <s v="New York City"/>
    <x v="15"/>
    <n v="10024"/>
    <x v="3"/>
    <x v="1629"/>
    <x v="2"/>
    <x v="15"/>
    <x v="1619"/>
    <n v="6999.96"/>
    <n v="4"/>
    <n v="0"/>
    <n v="2239.9872"/>
    <x v="2"/>
  </r>
  <r>
    <n v="6628"/>
    <x v="3291"/>
    <s v="23/5/2014"/>
    <x v="248"/>
    <x v="1"/>
    <x v="552"/>
    <s v="Erica Hackney"/>
    <x v="0"/>
    <s v="United States"/>
    <s v="Bellevue"/>
    <x v="4"/>
    <n v="98006"/>
    <x v="1"/>
    <x v="89"/>
    <x v="1"/>
    <x v="10"/>
    <x v="89"/>
    <n v="12.96"/>
    <n v="2"/>
    <n v="0"/>
    <n v="6.2207999999999997"/>
    <x v="1"/>
  </r>
  <r>
    <n v="6629"/>
    <x v="3292"/>
    <s v="19/9/2015"/>
    <x v="238"/>
    <x v="0"/>
    <x v="543"/>
    <s v="Giulietta Weimer"/>
    <x v="0"/>
    <s v="United States"/>
    <s v="New York City"/>
    <x v="15"/>
    <n v="10024"/>
    <x v="3"/>
    <x v="222"/>
    <x v="2"/>
    <x v="7"/>
    <x v="223"/>
    <n v="279.86"/>
    <n v="14"/>
    <n v="0"/>
    <n v="134.33279999999999"/>
    <x v="0"/>
  </r>
  <r>
    <n v="6630"/>
    <x v="3293"/>
    <s v="2/10/2015"/>
    <x v="310"/>
    <x v="1"/>
    <x v="472"/>
    <s v="Nora Pelletier"/>
    <x v="2"/>
    <s v="United States"/>
    <s v="Wilson"/>
    <x v="3"/>
    <n v="27893"/>
    <x v="0"/>
    <x v="1181"/>
    <x v="1"/>
    <x v="8"/>
    <x v="1167"/>
    <n v="7.38"/>
    <n v="5"/>
    <n v="0.7"/>
    <n v="-5.4119999999999999"/>
    <x v="1"/>
  </r>
  <r>
    <n v="6631"/>
    <x v="3294"/>
    <s v="25/12/2016"/>
    <x v="525"/>
    <x v="1"/>
    <x v="555"/>
    <s v="Joe Elijah"/>
    <x v="0"/>
    <s v="United States"/>
    <s v="Seattle"/>
    <x v="4"/>
    <n v="98115"/>
    <x v="1"/>
    <x v="1003"/>
    <x v="0"/>
    <x v="1"/>
    <x v="995"/>
    <n v="698.35199999999998"/>
    <n v="3"/>
    <n v="0.2"/>
    <n v="52.376399999999997"/>
    <x v="3"/>
  </r>
  <r>
    <n v="6632"/>
    <x v="3294"/>
    <s v="25/12/2016"/>
    <x v="525"/>
    <x v="1"/>
    <x v="555"/>
    <s v="Joe Elijah"/>
    <x v="0"/>
    <s v="United States"/>
    <s v="Seattle"/>
    <x v="4"/>
    <n v="98115"/>
    <x v="1"/>
    <x v="1110"/>
    <x v="0"/>
    <x v="3"/>
    <x v="1099"/>
    <n v="1747.25"/>
    <n v="5"/>
    <n v="0"/>
    <n v="629.01"/>
    <x v="3"/>
  </r>
  <r>
    <n v="6633"/>
    <x v="3295"/>
    <s v="6/5/2016"/>
    <x v="588"/>
    <x v="0"/>
    <x v="534"/>
    <s v="Brad Eason"/>
    <x v="2"/>
    <s v="United States"/>
    <s v="Springfield"/>
    <x v="25"/>
    <n v="65807"/>
    <x v="2"/>
    <x v="1309"/>
    <x v="1"/>
    <x v="9"/>
    <x v="1294"/>
    <n v="54.48"/>
    <n v="1"/>
    <n v="0"/>
    <n v="15.2544"/>
    <x v="4"/>
  </r>
  <r>
    <n v="6634"/>
    <x v="3296"/>
    <s v="24/10/2016"/>
    <x v="351"/>
    <x v="3"/>
    <x v="196"/>
    <s v="Sonia Sunley"/>
    <x v="0"/>
    <s v="United States"/>
    <s v="San Francisco"/>
    <x v="1"/>
    <n v="94109"/>
    <x v="1"/>
    <x v="651"/>
    <x v="2"/>
    <x v="11"/>
    <x v="651"/>
    <n v="199.99"/>
    <n v="1"/>
    <n v="0"/>
    <n v="85.995699999999999"/>
    <x v="7"/>
  </r>
  <r>
    <n v="6635"/>
    <x v="3297"/>
    <s v="6/5/2017"/>
    <x v="593"/>
    <x v="3"/>
    <x v="469"/>
    <s v="Mick Brown"/>
    <x v="0"/>
    <s v="United States"/>
    <s v="Charlotte"/>
    <x v="3"/>
    <n v="28205"/>
    <x v="0"/>
    <x v="350"/>
    <x v="1"/>
    <x v="8"/>
    <x v="350"/>
    <n v="68.540999999999997"/>
    <n v="11"/>
    <n v="0.7"/>
    <n v="-52.548099999999998"/>
    <x v="7"/>
  </r>
  <r>
    <n v="6636"/>
    <x v="3297"/>
    <s v="6/5/2017"/>
    <x v="593"/>
    <x v="3"/>
    <x v="469"/>
    <s v="Mick Brown"/>
    <x v="0"/>
    <s v="United States"/>
    <s v="Charlotte"/>
    <x v="3"/>
    <n v="28205"/>
    <x v="0"/>
    <x v="34"/>
    <x v="2"/>
    <x v="7"/>
    <x v="34"/>
    <n v="627.16800000000001"/>
    <n v="4"/>
    <n v="0.2"/>
    <n v="70.556399999999996"/>
    <x v="7"/>
  </r>
  <r>
    <n v="6637"/>
    <x v="3297"/>
    <s v="6/5/2017"/>
    <x v="593"/>
    <x v="3"/>
    <x v="469"/>
    <s v="Mick Brown"/>
    <x v="0"/>
    <s v="United States"/>
    <s v="Charlotte"/>
    <x v="3"/>
    <n v="28205"/>
    <x v="0"/>
    <x v="580"/>
    <x v="1"/>
    <x v="2"/>
    <x v="580"/>
    <n v="122.12"/>
    <n v="5"/>
    <n v="0.2"/>
    <n v="39.689"/>
    <x v="7"/>
  </r>
  <r>
    <n v="6638"/>
    <x v="3298"/>
    <s v="27/11/2017"/>
    <x v="524"/>
    <x v="0"/>
    <x v="261"/>
    <s v="Resi Pölking"/>
    <x v="0"/>
    <s v="United States"/>
    <s v="New York City"/>
    <x v="15"/>
    <n v="10011"/>
    <x v="3"/>
    <x v="372"/>
    <x v="1"/>
    <x v="6"/>
    <x v="373"/>
    <n v="6.99"/>
    <n v="3"/>
    <n v="0"/>
    <n v="2.0270999999999999"/>
    <x v="0"/>
  </r>
  <r>
    <n v="6639"/>
    <x v="3298"/>
    <s v="27/11/2017"/>
    <x v="524"/>
    <x v="0"/>
    <x v="261"/>
    <s v="Resi Pölking"/>
    <x v="0"/>
    <s v="United States"/>
    <s v="New York City"/>
    <x v="15"/>
    <n v="10011"/>
    <x v="3"/>
    <x v="1403"/>
    <x v="1"/>
    <x v="8"/>
    <x v="1390"/>
    <n v="107.42400000000001"/>
    <n v="6"/>
    <n v="0.2"/>
    <n v="36.255600000000001"/>
    <x v="0"/>
  </r>
  <r>
    <n v="6640"/>
    <x v="3299"/>
    <s v="31/10/2014"/>
    <x v="1024"/>
    <x v="0"/>
    <x v="321"/>
    <s v="Anthony Jacobs"/>
    <x v="1"/>
    <s v="United States"/>
    <s v="Lorain"/>
    <x v="24"/>
    <n v="44052"/>
    <x v="3"/>
    <x v="1234"/>
    <x v="0"/>
    <x v="3"/>
    <x v="1217"/>
    <n v="1421.664"/>
    <n v="8"/>
    <n v="0.4"/>
    <n v="-734.52639999999997"/>
    <x v="4"/>
  </r>
  <r>
    <n v="6641"/>
    <x v="3300"/>
    <s v="5/8/2017"/>
    <x v="1212"/>
    <x v="1"/>
    <x v="22"/>
    <s v="Patrick O'Donnell"/>
    <x v="0"/>
    <s v="United States"/>
    <s v="Indianapolis"/>
    <x v="14"/>
    <n v="46203"/>
    <x v="2"/>
    <x v="542"/>
    <x v="1"/>
    <x v="8"/>
    <x v="542"/>
    <n v="125.88"/>
    <n v="6"/>
    <n v="0"/>
    <n v="60.422400000000003"/>
    <x v="1"/>
  </r>
  <r>
    <n v="6642"/>
    <x v="3300"/>
    <s v="5/8/2017"/>
    <x v="1212"/>
    <x v="1"/>
    <x v="22"/>
    <s v="Patrick O'Donnell"/>
    <x v="0"/>
    <s v="United States"/>
    <s v="Indianapolis"/>
    <x v="14"/>
    <n v="46203"/>
    <x v="2"/>
    <x v="685"/>
    <x v="2"/>
    <x v="11"/>
    <x v="685"/>
    <n v="79.78"/>
    <n v="2"/>
    <n v="0"/>
    <n v="29.518599999999999"/>
    <x v="1"/>
  </r>
  <r>
    <n v="6643"/>
    <x v="3300"/>
    <s v="5/8/2017"/>
    <x v="1212"/>
    <x v="1"/>
    <x v="22"/>
    <s v="Patrick O'Donnell"/>
    <x v="0"/>
    <s v="United States"/>
    <s v="Indianapolis"/>
    <x v="14"/>
    <n v="46203"/>
    <x v="2"/>
    <x v="1760"/>
    <x v="1"/>
    <x v="2"/>
    <x v="1749"/>
    <n v="133.19999999999999"/>
    <n v="9"/>
    <n v="0"/>
    <n v="66.599999999999994"/>
    <x v="1"/>
  </r>
  <r>
    <n v="6644"/>
    <x v="3301"/>
    <s v="10/8/2015"/>
    <x v="99"/>
    <x v="1"/>
    <x v="576"/>
    <s v="William Brown"/>
    <x v="0"/>
    <s v="United States"/>
    <s v="Redmond"/>
    <x v="21"/>
    <n v="97756"/>
    <x v="1"/>
    <x v="819"/>
    <x v="2"/>
    <x v="7"/>
    <x v="815"/>
    <n v="438.36799999999999"/>
    <n v="4"/>
    <n v="0.2"/>
    <n v="38.357199999999999"/>
    <x v="5"/>
  </r>
  <r>
    <n v="6645"/>
    <x v="3301"/>
    <s v="10/8/2015"/>
    <x v="99"/>
    <x v="1"/>
    <x v="576"/>
    <s v="William Brown"/>
    <x v="0"/>
    <s v="United States"/>
    <s v="Redmond"/>
    <x v="21"/>
    <n v="97756"/>
    <x v="1"/>
    <x v="771"/>
    <x v="2"/>
    <x v="7"/>
    <x v="770"/>
    <n v="139.94399999999999"/>
    <n v="7"/>
    <n v="0.2"/>
    <n v="-31.487400000000001"/>
    <x v="5"/>
  </r>
  <r>
    <n v="6646"/>
    <x v="3301"/>
    <s v="10/8/2015"/>
    <x v="99"/>
    <x v="1"/>
    <x v="576"/>
    <s v="William Brown"/>
    <x v="0"/>
    <s v="United States"/>
    <s v="Redmond"/>
    <x v="21"/>
    <n v="97756"/>
    <x v="1"/>
    <x v="586"/>
    <x v="1"/>
    <x v="9"/>
    <x v="586"/>
    <n v="133.47200000000001"/>
    <n v="4"/>
    <n v="0.2"/>
    <n v="15.015599999999999"/>
    <x v="5"/>
  </r>
  <r>
    <n v="6647"/>
    <x v="3302"/>
    <s v="15/12/2016"/>
    <x v="967"/>
    <x v="1"/>
    <x v="486"/>
    <s v="Mike Pelletier"/>
    <x v="2"/>
    <s v="United States"/>
    <s v="Springfield"/>
    <x v="21"/>
    <n v="97477"/>
    <x v="1"/>
    <x v="215"/>
    <x v="0"/>
    <x v="3"/>
    <x v="216"/>
    <n v="564.19500000000005"/>
    <n v="3"/>
    <n v="0.5"/>
    <n v="-304.6653"/>
    <x v="5"/>
  </r>
  <r>
    <n v="6648"/>
    <x v="3302"/>
    <s v="15/12/2016"/>
    <x v="967"/>
    <x v="1"/>
    <x v="486"/>
    <s v="Mike Pelletier"/>
    <x v="2"/>
    <s v="United States"/>
    <s v="Springfield"/>
    <x v="21"/>
    <n v="97477"/>
    <x v="1"/>
    <x v="1309"/>
    <x v="1"/>
    <x v="9"/>
    <x v="1294"/>
    <n v="87.168000000000006"/>
    <n v="2"/>
    <n v="0.2"/>
    <n v="8.7167999999999992"/>
    <x v="5"/>
  </r>
  <r>
    <n v="6649"/>
    <x v="3303"/>
    <s v="8/9/2017"/>
    <x v="218"/>
    <x v="2"/>
    <x v="292"/>
    <s v="Barry Französisch"/>
    <x v="1"/>
    <s v="United States"/>
    <s v="Arlington"/>
    <x v="5"/>
    <n v="76017"/>
    <x v="2"/>
    <x v="471"/>
    <x v="1"/>
    <x v="8"/>
    <x v="472"/>
    <n v="42.616"/>
    <n v="7"/>
    <n v="0.8"/>
    <n v="-68.185599999999994"/>
    <x v="0"/>
  </r>
  <r>
    <n v="6650"/>
    <x v="3303"/>
    <s v="8/9/2017"/>
    <x v="218"/>
    <x v="2"/>
    <x v="292"/>
    <s v="Barry Französisch"/>
    <x v="1"/>
    <s v="United States"/>
    <s v="Arlington"/>
    <x v="5"/>
    <n v="76017"/>
    <x v="2"/>
    <x v="1687"/>
    <x v="2"/>
    <x v="16"/>
    <x v="1675"/>
    <n v="319.98399999999998"/>
    <n v="2"/>
    <n v="0.2"/>
    <n v="107.99460000000001"/>
    <x v="0"/>
  </r>
  <r>
    <n v="6651"/>
    <x v="3303"/>
    <s v="8/9/2017"/>
    <x v="218"/>
    <x v="2"/>
    <x v="292"/>
    <s v="Barry Französisch"/>
    <x v="1"/>
    <s v="United States"/>
    <s v="Arlington"/>
    <x v="5"/>
    <n v="76017"/>
    <x v="2"/>
    <x v="271"/>
    <x v="1"/>
    <x v="13"/>
    <x v="271"/>
    <n v="45.92"/>
    <n v="5"/>
    <n v="0.2"/>
    <n v="15.497999999999999"/>
    <x v="0"/>
  </r>
  <r>
    <n v="6652"/>
    <x v="3303"/>
    <s v="8/9/2017"/>
    <x v="218"/>
    <x v="2"/>
    <x v="292"/>
    <s v="Barry Französisch"/>
    <x v="1"/>
    <s v="United States"/>
    <s v="Arlington"/>
    <x v="5"/>
    <n v="76017"/>
    <x v="2"/>
    <x v="750"/>
    <x v="0"/>
    <x v="5"/>
    <x v="748"/>
    <n v="21.184000000000001"/>
    <n v="2"/>
    <n v="0.6"/>
    <n v="-11.651199999999999"/>
    <x v="0"/>
  </r>
  <r>
    <n v="6653"/>
    <x v="3303"/>
    <s v="8/9/2017"/>
    <x v="218"/>
    <x v="2"/>
    <x v="292"/>
    <s v="Barry Französisch"/>
    <x v="1"/>
    <s v="United States"/>
    <s v="Arlington"/>
    <x v="5"/>
    <n v="76017"/>
    <x v="2"/>
    <x v="180"/>
    <x v="1"/>
    <x v="10"/>
    <x v="181"/>
    <n v="20.736000000000001"/>
    <n v="4"/>
    <n v="0.2"/>
    <n v="7.2576000000000001"/>
    <x v="0"/>
  </r>
  <r>
    <n v="6654"/>
    <x v="3303"/>
    <s v="8/9/2017"/>
    <x v="218"/>
    <x v="2"/>
    <x v="292"/>
    <s v="Barry Französisch"/>
    <x v="1"/>
    <s v="United States"/>
    <s v="Arlington"/>
    <x v="5"/>
    <n v="76017"/>
    <x v="2"/>
    <x v="1534"/>
    <x v="0"/>
    <x v="1"/>
    <x v="1522"/>
    <n v="213.43"/>
    <n v="5"/>
    <n v="0.3"/>
    <n v="-39.637"/>
    <x v="0"/>
  </r>
  <r>
    <n v="6655"/>
    <x v="3304"/>
    <s v="20/2/2017"/>
    <x v="1213"/>
    <x v="1"/>
    <x v="454"/>
    <s v="Katherine Murray"/>
    <x v="2"/>
    <s v="United States"/>
    <s v="Gilbert"/>
    <x v="16"/>
    <n v="85234"/>
    <x v="1"/>
    <x v="872"/>
    <x v="2"/>
    <x v="7"/>
    <x v="866"/>
    <n v="333.57600000000002"/>
    <n v="3"/>
    <n v="0.2"/>
    <n v="25.0182"/>
    <x v="2"/>
  </r>
  <r>
    <n v="6656"/>
    <x v="3304"/>
    <s v="20/2/2017"/>
    <x v="1213"/>
    <x v="1"/>
    <x v="454"/>
    <s v="Katherine Murray"/>
    <x v="2"/>
    <s v="United States"/>
    <s v="Gilbert"/>
    <x v="16"/>
    <n v="85234"/>
    <x v="1"/>
    <x v="1227"/>
    <x v="2"/>
    <x v="11"/>
    <x v="1211"/>
    <n v="31.992000000000001"/>
    <n v="1"/>
    <n v="0.2"/>
    <n v="4.7988"/>
    <x v="2"/>
  </r>
  <r>
    <n v="6657"/>
    <x v="3304"/>
    <s v="20/2/2017"/>
    <x v="1213"/>
    <x v="1"/>
    <x v="454"/>
    <s v="Katherine Murray"/>
    <x v="2"/>
    <s v="United States"/>
    <s v="Gilbert"/>
    <x v="16"/>
    <n v="85234"/>
    <x v="1"/>
    <x v="911"/>
    <x v="1"/>
    <x v="4"/>
    <x v="903"/>
    <n v="51.167999999999999"/>
    <n v="2"/>
    <n v="0.2"/>
    <n v="-6.3959999999999999"/>
    <x v="2"/>
  </r>
  <r>
    <n v="6658"/>
    <x v="3304"/>
    <s v="20/2/2017"/>
    <x v="1213"/>
    <x v="1"/>
    <x v="454"/>
    <s v="Katherine Murray"/>
    <x v="2"/>
    <s v="United States"/>
    <s v="Gilbert"/>
    <x v="16"/>
    <n v="85234"/>
    <x v="1"/>
    <x v="1510"/>
    <x v="1"/>
    <x v="12"/>
    <x v="1497"/>
    <n v="10.64"/>
    <n v="5"/>
    <n v="0.2"/>
    <n v="3.8570000000000002"/>
    <x v="2"/>
  </r>
  <r>
    <n v="6659"/>
    <x v="3304"/>
    <s v="20/2/2017"/>
    <x v="1213"/>
    <x v="1"/>
    <x v="454"/>
    <s v="Katherine Murray"/>
    <x v="2"/>
    <s v="United States"/>
    <s v="Gilbert"/>
    <x v="16"/>
    <n v="85234"/>
    <x v="1"/>
    <x v="592"/>
    <x v="0"/>
    <x v="5"/>
    <x v="592"/>
    <n v="68.703999999999994"/>
    <n v="2"/>
    <n v="0.2"/>
    <n v="16.3172"/>
    <x v="2"/>
  </r>
  <r>
    <n v="6660"/>
    <x v="3304"/>
    <s v="20/2/2017"/>
    <x v="1213"/>
    <x v="1"/>
    <x v="454"/>
    <s v="Katherine Murray"/>
    <x v="2"/>
    <s v="United States"/>
    <s v="Gilbert"/>
    <x v="16"/>
    <n v="85234"/>
    <x v="1"/>
    <x v="977"/>
    <x v="0"/>
    <x v="3"/>
    <x v="832"/>
    <n v="386.91"/>
    <n v="9"/>
    <n v="0.5"/>
    <n v="-185.71680000000001"/>
    <x v="2"/>
  </r>
  <r>
    <n v="6661"/>
    <x v="3305"/>
    <s v="8/8/2015"/>
    <x v="1214"/>
    <x v="0"/>
    <x v="591"/>
    <s v="Denny Blanton"/>
    <x v="0"/>
    <s v="United States"/>
    <s v="Lawrence"/>
    <x v="31"/>
    <n v="1841"/>
    <x v="3"/>
    <x v="1643"/>
    <x v="1"/>
    <x v="6"/>
    <x v="1633"/>
    <n v="39.659999999999997"/>
    <n v="2"/>
    <n v="0"/>
    <n v="11.898"/>
    <x v="4"/>
  </r>
  <r>
    <n v="6662"/>
    <x v="3305"/>
    <s v="8/8/2015"/>
    <x v="1214"/>
    <x v="0"/>
    <x v="591"/>
    <s v="Denny Blanton"/>
    <x v="0"/>
    <s v="United States"/>
    <s v="Lawrence"/>
    <x v="31"/>
    <n v="1841"/>
    <x v="3"/>
    <x v="1051"/>
    <x v="1"/>
    <x v="9"/>
    <x v="1040"/>
    <n v="113.92"/>
    <n v="2"/>
    <n v="0"/>
    <n v="33.036799999999999"/>
    <x v="4"/>
  </r>
  <r>
    <n v="6663"/>
    <x v="3305"/>
    <s v="8/8/2015"/>
    <x v="1214"/>
    <x v="0"/>
    <x v="591"/>
    <s v="Denny Blanton"/>
    <x v="0"/>
    <s v="United States"/>
    <s v="Lawrence"/>
    <x v="31"/>
    <n v="1841"/>
    <x v="3"/>
    <x v="1242"/>
    <x v="1"/>
    <x v="8"/>
    <x v="1225"/>
    <n v="447.86"/>
    <n v="7"/>
    <n v="0"/>
    <n v="210.49420000000001"/>
    <x v="4"/>
  </r>
  <r>
    <n v="6664"/>
    <x v="3306"/>
    <s v="26/10/2017"/>
    <x v="943"/>
    <x v="1"/>
    <x v="220"/>
    <s v="Olvera Toch"/>
    <x v="0"/>
    <s v="United States"/>
    <s v="Virginia Beach"/>
    <x v="17"/>
    <n v="23464"/>
    <x v="0"/>
    <x v="719"/>
    <x v="0"/>
    <x v="3"/>
    <x v="718"/>
    <n v="356.85"/>
    <n v="5"/>
    <n v="0"/>
    <n v="60.664499999999997"/>
    <x v="5"/>
  </r>
  <r>
    <n v="6665"/>
    <x v="3306"/>
    <s v="26/10/2017"/>
    <x v="943"/>
    <x v="1"/>
    <x v="220"/>
    <s v="Olvera Toch"/>
    <x v="0"/>
    <s v="United States"/>
    <s v="Virginia Beach"/>
    <x v="17"/>
    <n v="23464"/>
    <x v="0"/>
    <x v="842"/>
    <x v="1"/>
    <x v="12"/>
    <x v="836"/>
    <n v="251.58"/>
    <n v="7"/>
    <n v="0"/>
    <n v="113.211"/>
    <x v="5"/>
  </r>
  <r>
    <n v="6666"/>
    <x v="3307"/>
    <s v="14/7/2016"/>
    <x v="461"/>
    <x v="0"/>
    <x v="365"/>
    <s v="John Stevenson"/>
    <x v="0"/>
    <s v="United States"/>
    <s v="Irving"/>
    <x v="5"/>
    <n v="75061"/>
    <x v="2"/>
    <x v="1766"/>
    <x v="1"/>
    <x v="10"/>
    <x v="1755"/>
    <n v="219.84"/>
    <n v="5"/>
    <n v="0.2"/>
    <n v="79.691999999999993"/>
    <x v="1"/>
  </r>
  <r>
    <n v="6667"/>
    <x v="3308"/>
    <s v="12/5/2017"/>
    <x v="324"/>
    <x v="0"/>
    <x v="222"/>
    <s v="Cynthia Arntzen"/>
    <x v="0"/>
    <s v="United States"/>
    <s v="Vineland"/>
    <x v="30"/>
    <n v="8360"/>
    <x v="3"/>
    <x v="1685"/>
    <x v="0"/>
    <x v="5"/>
    <x v="1673"/>
    <n v="42.85"/>
    <n v="5"/>
    <n v="0"/>
    <n v="15.426"/>
    <x v="4"/>
  </r>
  <r>
    <n v="6668"/>
    <x v="3308"/>
    <s v="12/5/2017"/>
    <x v="324"/>
    <x v="0"/>
    <x v="222"/>
    <s v="Cynthia Arntzen"/>
    <x v="0"/>
    <s v="United States"/>
    <s v="Vineland"/>
    <x v="30"/>
    <n v="8360"/>
    <x v="3"/>
    <x v="641"/>
    <x v="1"/>
    <x v="2"/>
    <x v="641"/>
    <n v="6.16"/>
    <n v="2"/>
    <n v="0"/>
    <n v="2.9567999999999999"/>
    <x v="4"/>
  </r>
  <r>
    <n v="6669"/>
    <x v="3308"/>
    <s v="12/5/2017"/>
    <x v="324"/>
    <x v="0"/>
    <x v="222"/>
    <s v="Cynthia Arntzen"/>
    <x v="0"/>
    <s v="United States"/>
    <s v="Vineland"/>
    <x v="30"/>
    <n v="8360"/>
    <x v="3"/>
    <x v="1768"/>
    <x v="1"/>
    <x v="14"/>
    <x v="1757"/>
    <n v="17"/>
    <n v="2"/>
    <n v="0"/>
    <n v="4.42"/>
    <x v="4"/>
  </r>
  <r>
    <n v="6670"/>
    <x v="3308"/>
    <s v="12/5/2017"/>
    <x v="324"/>
    <x v="0"/>
    <x v="222"/>
    <s v="Cynthia Arntzen"/>
    <x v="0"/>
    <s v="United States"/>
    <s v="Vineland"/>
    <x v="30"/>
    <n v="8360"/>
    <x v="3"/>
    <x v="1563"/>
    <x v="2"/>
    <x v="11"/>
    <x v="1554"/>
    <n v="87.4"/>
    <n v="5"/>
    <n v="0"/>
    <n v="34.96"/>
    <x v="4"/>
  </r>
  <r>
    <n v="6671"/>
    <x v="3309"/>
    <s v="25/5/2017"/>
    <x v="990"/>
    <x v="1"/>
    <x v="414"/>
    <s v="Mick Hernandez"/>
    <x v="2"/>
    <s v="United States"/>
    <s v="Columbus"/>
    <x v="32"/>
    <n v="31907"/>
    <x v="0"/>
    <x v="528"/>
    <x v="1"/>
    <x v="8"/>
    <x v="528"/>
    <n v="29.84"/>
    <n v="2"/>
    <n v="0"/>
    <n v="13.428000000000001"/>
    <x v="1"/>
  </r>
  <r>
    <n v="6672"/>
    <x v="3310"/>
    <s v="23/8/2014"/>
    <x v="55"/>
    <x v="0"/>
    <x v="516"/>
    <s v="Robert Barroso"/>
    <x v="1"/>
    <s v="United States"/>
    <s v="Los Angeles"/>
    <x v="1"/>
    <n v="90032"/>
    <x v="1"/>
    <x v="582"/>
    <x v="1"/>
    <x v="8"/>
    <x v="582"/>
    <n v="49.567999999999998"/>
    <n v="2"/>
    <n v="0.2"/>
    <n v="17.348800000000001"/>
    <x v="1"/>
  </r>
  <r>
    <n v="6673"/>
    <x v="3311"/>
    <s v="11/9/2015"/>
    <x v="1215"/>
    <x v="1"/>
    <x v="115"/>
    <s v="Sean Braxton"/>
    <x v="1"/>
    <s v="United States"/>
    <s v="San Diego"/>
    <x v="1"/>
    <n v="92024"/>
    <x v="1"/>
    <x v="108"/>
    <x v="1"/>
    <x v="6"/>
    <x v="108"/>
    <n v="265.86"/>
    <n v="7"/>
    <n v="0"/>
    <n v="79.757999999999996"/>
    <x v="3"/>
  </r>
  <r>
    <n v="6674"/>
    <x v="3312"/>
    <s v="5/9/2015"/>
    <x v="64"/>
    <x v="1"/>
    <x v="69"/>
    <s v="Tamara Willingham"/>
    <x v="2"/>
    <s v="United States"/>
    <s v="Charlottesville"/>
    <x v="17"/>
    <n v="22901"/>
    <x v="0"/>
    <x v="1793"/>
    <x v="0"/>
    <x v="5"/>
    <x v="1783"/>
    <n v="67.959999999999994"/>
    <n v="4"/>
    <n v="0"/>
    <n v="12.232799999999999"/>
    <x v="2"/>
  </r>
  <r>
    <n v="6675"/>
    <x v="3313"/>
    <s v="21/11/2015"/>
    <x v="78"/>
    <x v="0"/>
    <x v="658"/>
    <s v="Denise Leinenbach"/>
    <x v="0"/>
    <s v="United States"/>
    <s v="Lawrence"/>
    <x v="14"/>
    <n v="46226"/>
    <x v="2"/>
    <x v="853"/>
    <x v="1"/>
    <x v="6"/>
    <x v="846"/>
    <n v="10.92"/>
    <n v="6"/>
    <n v="0"/>
    <n v="4.9139999999999997"/>
    <x v="4"/>
  </r>
  <r>
    <n v="6676"/>
    <x v="3313"/>
    <s v="21/11/2015"/>
    <x v="78"/>
    <x v="0"/>
    <x v="658"/>
    <s v="Denise Leinenbach"/>
    <x v="0"/>
    <s v="United States"/>
    <s v="Lawrence"/>
    <x v="14"/>
    <n v="46226"/>
    <x v="2"/>
    <x v="1794"/>
    <x v="2"/>
    <x v="15"/>
    <x v="1784"/>
    <n v="83.9"/>
    <n v="2"/>
    <n v="0"/>
    <n v="22.652999999999999"/>
    <x v="4"/>
  </r>
  <r>
    <n v="6677"/>
    <x v="3313"/>
    <s v="21/11/2015"/>
    <x v="78"/>
    <x v="0"/>
    <x v="658"/>
    <s v="Denise Leinenbach"/>
    <x v="0"/>
    <s v="United States"/>
    <s v="Lawrence"/>
    <x v="14"/>
    <n v="46226"/>
    <x v="2"/>
    <x v="1683"/>
    <x v="1"/>
    <x v="9"/>
    <x v="1671"/>
    <n v="19.75"/>
    <n v="5"/>
    <n v="0"/>
    <n v="5.1349999999999998"/>
    <x v="4"/>
  </r>
  <r>
    <n v="6678"/>
    <x v="3313"/>
    <s v="21/11/2015"/>
    <x v="78"/>
    <x v="0"/>
    <x v="658"/>
    <s v="Denise Leinenbach"/>
    <x v="0"/>
    <s v="United States"/>
    <s v="Lawrence"/>
    <x v="14"/>
    <n v="46226"/>
    <x v="2"/>
    <x v="1543"/>
    <x v="2"/>
    <x v="11"/>
    <x v="1531"/>
    <n v="393.54"/>
    <n v="3"/>
    <n v="0"/>
    <n v="165.2868"/>
    <x v="4"/>
  </r>
  <r>
    <n v="6679"/>
    <x v="3314"/>
    <s v="10/10/2014"/>
    <x v="1216"/>
    <x v="1"/>
    <x v="174"/>
    <s v="Shirley Daniels"/>
    <x v="2"/>
    <s v="United States"/>
    <s v="Phoenix"/>
    <x v="16"/>
    <n v="85023"/>
    <x v="1"/>
    <x v="904"/>
    <x v="0"/>
    <x v="5"/>
    <x v="896"/>
    <n v="46.872"/>
    <n v="7"/>
    <n v="0.2"/>
    <n v="3.5154000000000001"/>
    <x v="1"/>
  </r>
  <r>
    <n v="6680"/>
    <x v="3315"/>
    <s v="2/9/2017"/>
    <x v="285"/>
    <x v="0"/>
    <x v="26"/>
    <s v="Ted Butterfield"/>
    <x v="0"/>
    <s v="United States"/>
    <s v="Meriden"/>
    <x v="29"/>
    <n v="6450"/>
    <x v="3"/>
    <x v="376"/>
    <x v="1"/>
    <x v="4"/>
    <x v="377"/>
    <n v="10.9"/>
    <n v="1"/>
    <n v="0"/>
    <n v="2.8340000000000001"/>
    <x v="3"/>
  </r>
  <r>
    <n v="6681"/>
    <x v="3315"/>
    <s v="2/9/2017"/>
    <x v="285"/>
    <x v="0"/>
    <x v="26"/>
    <s v="Ted Butterfield"/>
    <x v="0"/>
    <s v="United States"/>
    <s v="Meriden"/>
    <x v="29"/>
    <n v="6450"/>
    <x v="3"/>
    <x v="368"/>
    <x v="1"/>
    <x v="10"/>
    <x v="369"/>
    <n v="79.92"/>
    <n v="4"/>
    <n v="0"/>
    <n v="37.562399999999997"/>
    <x v="3"/>
  </r>
  <r>
    <n v="6682"/>
    <x v="3315"/>
    <s v="2/9/2017"/>
    <x v="285"/>
    <x v="0"/>
    <x v="26"/>
    <s v="Ted Butterfield"/>
    <x v="0"/>
    <s v="United States"/>
    <s v="Meriden"/>
    <x v="29"/>
    <n v="6450"/>
    <x v="3"/>
    <x v="1619"/>
    <x v="1"/>
    <x v="10"/>
    <x v="1610"/>
    <n v="146.82"/>
    <n v="3"/>
    <n v="0"/>
    <n v="73.41"/>
    <x v="3"/>
  </r>
  <r>
    <n v="6683"/>
    <x v="3316"/>
    <s v="1/1/2017"/>
    <x v="771"/>
    <x v="2"/>
    <x v="503"/>
    <s v="Dennis Pardue"/>
    <x v="2"/>
    <s v="United States"/>
    <s v="Franklin"/>
    <x v="6"/>
    <n v="53132"/>
    <x v="2"/>
    <x v="751"/>
    <x v="1"/>
    <x v="8"/>
    <x v="749"/>
    <n v="3.6"/>
    <n v="2"/>
    <n v="0"/>
    <n v="1.728"/>
    <x v="6"/>
  </r>
  <r>
    <n v="6684"/>
    <x v="3317"/>
    <s v="5/11/2014"/>
    <x v="1105"/>
    <x v="1"/>
    <x v="368"/>
    <s v="Deanra Eno"/>
    <x v="2"/>
    <s v="United States"/>
    <s v="Los Angeles"/>
    <x v="1"/>
    <n v="90008"/>
    <x v="1"/>
    <x v="1533"/>
    <x v="0"/>
    <x v="5"/>
    <x v="1521"/>
    <n v="20.04"/>
    <n v="6"/>
    <n v="0"/>
    <n v="8.8176000000000005"/>
    <x v="3"/>
  </r>
  <r>
    <n v="6685"/>
    <x v="3318"/>
    <s v="17/12/2015"/>
    <x v="190"/>
    <x v="1"/>
    <x v="498"/>
    <s v="Mick Crebagga"/>
    <x v="0"/>
    <s v="United States"/>
    <s v="Bloomington"/>
    <x v="10"/>
    <n v="61701"/>
    <x v="2"/>
    <x v="906"/>
    <x v="1"/>
    <x v="4"/>
    <x v="898"/>
    <n v="180.01599999999999"/>
    <n v="1"/>
    <n v="0.2"/>
    <n v="-15.7514"/>
    <x v="3"/>
  </r>
  <r>
    <n v="6686"/>
    <x v="3318"/>
    <s v="17/12/2015"/>
    <x v="190"/>
    <x v="1"/>
    <x v="498"/>
    <s v="Mick Crebagga"/>
    <x v="0"/>
    <s v="United States"/>
    <s v="Bloomington"/>
    <x v="10"/>
    <n v="61701"/>
    <x v="2"/>
    <x v="689"/>
    <x v="0"/>
    <x v="5"/>
    <x v="689"/>
    <n v="41.552"/>
    <n v="2"/>
    <n v="0.6"/>
    <n v="-19.737200000000001"/>
    <x v="3"/>
  </r>
  <r>
    <n v="6687"/>
    <x v="3318"/>
    <s v="17/12/2015"/>
    <x v="190"/>
    <x v="1"/>
    <x v="498"/>
    <s v="Mick Crebagga"/>
    <x v="0"/>
    <s v="United States"/>
    <s v="Bloomington"/>
    <x v="10"/>
    <n v="61701"/>
    <x v="2"/>
    <x v="950"/>
    <x v="1"/>
    <x v="6"/>
    <x v="943"/>
    <n v="13.12"/>
    <n v="5"/>
    <n v="0.2"/>
    <n v="1.476"/>
    <x v="3"/>
  </r>
  <r>
    <n v="6688"/>
    <x v="3319"/>
    <s v="14/5/2015"/>
    <x v="1033"/>
    <x v="1"/>
    <x v="643"/>
    <s v="Hunter Glantz"/>
    <x v="0"/>
    <s v="United States"/>
    <s v="Los Angeles"/>
    <x v="1"/>
    <n v="90032"/>
    <x v="1"/>
    <x v="1362"/>
    <x v="1"/>
    <x v="4"/>
    <x v="1348"/>
    <n v="1117.92"/>
    <n v="4"/>
    <n v="0"/>
    <n v="55.896000000000001"/>
    <x v="2"/>
  </r>
  <r>
    <n v="6689"/>
    <x v="3320"/>
    <s v="10/3/2017"/>
    <x v="1097"/>
    <x v="0"/>
    <x v="698"/>
    <s v="Candace McMahon"/>
    <x v="1"/>
    <s v="United States"/>
    <s v="San Francisco"/>
    <x v="1"/>
    <n v="94109"/>
    <x v="1"/>
    <x v="1130"/>
    <x v="2"/>
    <x v="11"/>
    <x v="1118"/>
    <n v="111.96"/>
    <n v="4"/>
    <n v="0"/>
    <n v="21.272400000000001"/>
    <x v="3"/>
  </r>
  <r>
    <n v="6690"/>
    <x v="3321"/>
    <s v="2/12/2017"/>
    <x v="784"/>
    <x v="1"/>
    <x v="532"/>
    <s v="Roy Phan"/>
    <x v="1"/>
    <s v="United States"/>
    <s v="Houston"/>
    <x v="5"/>
    <n v="77095"/>
    <x v="2"/>
    <x v="1279"/>
    <x v="1"/>
    <x v="6"/>
    <x v="1264"/>
    <n v="12.16"/>
    <n v="5"/>
    <n v="0.2"/>
    <n v="2.1280000000000001"/>
    <x v="2"/>
  </r>
  <r>
    <n v="6691"/>
    <x v="3322"/>
    <s v="31/7/2017"/>
    <x v="727"/>
    <x v="1"/>
    <x v="624"/>
    <s v="Luke Schmidt"/>
    <x v="1"/>
    <s v="United States"/>
    <s v="Milwaukee"/>
    <x v="6"/>
    <n v="53209"/>
    <x v="2"/>
    <x v="236"/>
    <x v="1"/>
    <x v="8"/>
    <x v="237"/>
    <n v="17.52"/>
    <n v="4"/>
    <n v="0"/>
    <n v="8.4095999999999993"/>
    <x v="3"/>
  </r>
  <r>
    <n v="6692"/>
    <x v="3322"/>
    <s v="31/7/2017"/>
    <x v="727"/>
    <x v="1"/>
    <x v="624"/>
    <s v="Luke Schmidt"/>
    <x v="1"/>
    <s v="United States"/>
    <s v="Milwaukee"/>
    <x v="6"/>
    <n v="53209"/>
    <x v="2"/>
    <x v="408"/>
    <x v="1"/>
    <x v="9"/>
    <x v="408"/>
    <n v="155.88"/>
    <n v="6"/>
    <n v="0"/>
    <n v="54.558"/>
    <x v="3"/>
  </r>
  <r>
    <n v="6693"/>
    <x v="3323"/>
    <s v="11/8/2017"/>
    <x v="851"/>
    <x v="0"/>
    <x v="660"/>
    <s v="Daniel Raglin"/>
    <x v="2"/>
    <s v="United States"/>
    <s v="Lake Charles"/>
    <x v="28"/>
    <n v="70601"/>
    <x v="0"/>
    <x v="1311"/>
    <x v="1"/>
    <x v="8"/>
    <x v="1297"/>
    <n v="477.51"/>
    <n v="11"/>
    <n v="0"/>
    <n v="219.65459999999999"/>
    <x v="4"/>
  </r>
  <r>
    <n v="6694"/>
    <x v="3324"/>
    <s v="30/9/2017"/>
    <x v="725"/>
    <x v="0"/>
    <x v="693"/>
    <s v="Cindy Chapman"/>
    <x v="0"/>
    <s v="United States"/>
    <s v="Baltimore"/>
    <x v="39"/>
    <n v="21215"/>
    <x v="3"/>
    <x v="1397"/>
    <x v="1"/>
    <x v="10"/>
    <x v="1384"/>
    <n v="164.88"/>
    <n v="3"/>
    <n v="0"/>
    <n v="80.791200000000003"/>
    <x v="4"/>
  </r>
  <r>
    <n v="6695"/>
    <x v="3325"/>
    <s v="26/8/2016"/>
    <x v="881"/>
    <x v="1"/>
    <x v="776"/>
    <s v="Shirley Schmidt"/>
    <x v="2"/>
    <s v="United States"/>
    <s v="Franklin"/>
    <x v="6"/>
    <n v="53132"/>
    <x v="2"/>
    <x v="1097"/>
    <x v="2"/>
    <x v="11"/>
    <x v="1087"/>
    <n v="47.97"/>
    <n v="3"/>
    <n v="0"/>
    <n v="14.870699999999999"/>
    <x v="1"/>
  </r>
  <r>
    <n v="6696"/>
    <x v="3326"/>
    <s v="2/12/2016"/>
    <x v="439"/>
    <x v="1"/>
    <x v="440"/>
    <s v="Jamie Frazer"/>
    <x v="0"/>
    <s v="United States"/>
    <s v="New York City"/>
    <x v="15"/>
    <n v="10024"/>
    <x v="3"/>
    <x v="1591"/>
    <x v="1"/>
    <x v="8"/>
    <x v="1583"/>
    <n v="415.17599999999999"/>
    <n v="3"/>
    <n v="0.2"/>
    <n v="134.93219999999999"/>
    <x v="3"/>
  </r>
  <r>
    <n v="6697"/>
    <x v="3326"/>
    <s v="2/12/2016"/>
    <x v="439"/>
    <x v="1"/>
    <x v="440"/>
    <s v="Jamie Frazer"/>
    <x v="0"/>
    <s v="United States"/>
    <s v="New York City"/>
    <x v="15"/>
    <n v="10024"/>
    <x v="3"/>
    <x v="908"/>
    <x v="1"/>
    <x v="8"/>
    <x v="900"/>
    <n v="35.231999999999999"/>
    <n v="3"/>
    <n v="0.2"/>
    <n v="11.4504"/>
    <x v="3"/>
  </r>
  <r>
    <n v="6698"/>
    <x v="3326"/>
    <s v="2/12/2016"/>
    <x v="439"/>
    <x v="1"/>
    <x v="440"/>
    <s v="Jamie Frazer"/>
    <x v="0"/>
    <s v="United States"/>
    <s v="New York City"/>
    <x v="15"/>
    <n v="10024"/>
    <x v="3"/>
    <x v="1397"/>
    <x v="1"/>
    <x v="10"/>
    <x v="1384"/>
    <n v="54.96"/>
    <n v="1"/>
    <n v="0"/>
    <n v="26.930399999999999"/>
    <x v="3"/>
  </r>
  <r>
    <n v="6699"/>
    <x v="3327"/>
    <s v="21/7/2017"/>
    <x v="262"/>
    <x v="1"/>
    <x v="517"/>
    <s v="Shaun Weien"/>
    <x v="0"/>
    <s v="United States"/>
    <s v="San Diego"/>
    <x v="1"/>
    <n v="92024"/>
    <x v="1"/>
    <x v="1795"/>
    <x v="1"/>
    <x v="10"/>
    <x v="1785"/>
    <n v="16.34"/>
    <n v="2"/>
    <n v="0"/>
    <n v="7.6798000000000002"/>
    <x v="1"/>
  </r>
  <r>
    <n v="6700"/>
    <x v="3327"/>
    <s v="21/7/2017"/>
    <x v="262"/>
    <x v="1"/>
    <x v="517"/>
    <s v="Shaun Weien"/>
    <x v="0"/>
    <s v="United States"/>
    <s v="San Diego"/>
    <x v="1"/>
    <n v="92024"/>
    <x v="1"/>
    <x v="1153"/>
    <x v="0"/>
    <x v="1"/>
    <x v="1141"/>
    <n v="225.29599999999999"/>
    <n v="2"/>
    <n v="0.2"/>
    <n v="22.529599999999999"/>
    <x v="1"/>
  </r>
  <r>
    <n v="6701"/>
    <x v="3327"/>
    <s v="21/7/2017"/>
    <x v="262"/>
    <x v="1"/>
    <x v="517"/>
    <s v="Shaun Weien"/>
    <x v="0"/>
    <s v="United States"/>
    <s v="San Diego"/>
    <x v="1"/>
    <n v="92024"/>
    <x v="1"/>
    <x v="301"/>
    <x v="1"/>
    <x v="8"/>
    <x v="301"/>
    <n v="50.351999999999997"/>
    <n v="3"/>
    <n v="0.2"/>
    <n v="17.623200000000001"/>
    <x v="1"/>
  </r>
  <r>
    <n v="6702"/>
    <x v="3328"/>
    <s v="20/5/2015"/>
    <x v="1217"/>
    <x v="1"/>
    <x v="495"/>
    <s v="Sheri Gordon"/>
    <x v="0"/>
    <s v="United States"/>
    <s v="Wilson"/>
    <x v="3"/>
    <n v="27893"/>
    <x v="0"/>
    <x v="1154"/>
    <x v="0"/>
    <x v="5"/>
    <x v="1142"/>
    <n v="163.136"/>
    <n v="4"/>
    <n v="0.2"/>
    <n v="20.391999999999999"/>
    <x v="1"/>
  </r>
  <r>
    <n v="6703"/>
    <x v="3328"/>
    <s v="20/5/2015"/>
    <x v="1217"/>
    <x v="1"/>
    <x v="495"/>
    <s v="Sheri Gordon"/>
    <x v="0"/>
    <s v="United States"/>
    <s v="Wilson"/>
    <x v="3"/>
    <n v="27893"/>
    <x v="0"/>
    <x v="880"/>
    <x v="1"/>
    <x v="8"/>
    <x v="874"/>
    <n v="6.4080000000000004"/>
    <n v="4"/>
    <n v="0.7"/>
    <n v="-4.9127999999999998"/>
    <x v="1"/>
  </r>
  <r>
    <n v="6704"/>
    <x v="3329"/>
    <s v="23/6/2015"/>
    <x v="1218"/>
    <x v="1"/>
    <x v="394"/>
    <s v="Christine Sundaresam"/>
    <x v="0"/>
    <s v="United States"/>
    <s v="Long Beach"/>
    <x v="1"/>
    <n v="90805"/>
    <x v="1"/>
    <x v="1236"/>
    <x v="2"/>
    <x v="7"/>
    <x v="1219"/>
    <n v="217.584"/>
    <n v="2"/>
    <n v="0.2"/>
    <n v="19.038599999999999"/>
    <x v="3"/>
  </r>
  <r>
    <n v="6705"/>
    <x v="3329"/>
    <s v="23/6/2015"/>
    <x v="1218"/>
    <x v="1"/>
    <x v="394"/>
    <s v="Christine Sundaresam"/>
    <x v="0"/>
    <s v="United States"/>
    <s v="Long Beach"/>
    <x v="1"/>
    <n v="90805"/>
    <x v="1"/>
    <x v="804"/>
    <x v="1"/>
    <x v="13"/>
    <x v="802"/>
    <n v="5.43"/>
    <n v="3"/>
    <n v="0"/>
    <n v="1.7919"/>
    <x v="3"/>
  </r>
  <r>
    <n v="6706"/>
    <x v="3329"/>
    <s v="23/6/2015"/>
    <x v="1218"/>
    <x v="1"/>
    <x v="394"/>
    <s v="Christine Sundaresam"/>
    <x v="0"/>
    <s v="United States"/>
    <s v="Long Beach"/>
    <x v="1"/>
    <n v="90805"/>
    <x v="1"/>
    <x v="160"/>
    <x v="2"/>
    <x v="7"/>
    <x v="161"/>
    <n v="143.976"/>
    <n v="3"/>
    <n v="0.2"/>
    <n v="8.9984999999999999"/>
    <x v="3"/>
  </r>
  <r>
    <n v="6707"/>
    <x v="3330"/>
    <s v="10/9/2016"/>
    <x v="1219"/>
    <x v="1"/>
    <x v="281"/>
    <s v="Steve Chapman"/>
    <x v="1"/>
    <s v="United States"/>
    <s v="Fort Lauderdale"/>
    <x v="2"/>
    <n v="33311"/>
    <x v="0"/>
    <x v="918"/>
    <x v="2"/>
    <x v="7"/>
    <x v="910"/>
    <n v="519.67999999999995"/>
    <n v="7"/>
    <n v="0.2"/>
    <n v="58.463999999999999"/>
    <x v="3"/>
  </r>
  <r>
    <n v="6708"/>
    <x v="3331"/>
    <s v="13/4/2014"/>
    <x v="1220"/>
    <x v="1"/>
    <x v="408"/>
    <s v="Ben Ferrer"/>
    <x v="2"/>
    <s v="United States"/>
    <s v="Baltimore"/>
    <x v="39"/>
    <n v="21215"/>
    <x v="3"/>
    <x v="1796"/>
    <x v="1"/>
    <x v="2"/>
    <x v="1786"/>
    <n v="7.83"/>
    <n v="3"/>
    <n v="0"/>
    <n v="3.6017999999999999"/>
    <x v="3"/>
  </r>
  <r>
    <n v="6709"/>
    <x v="3332"/>
    <s v="14/11/2015"/>
    <x v="765"/>
    <x v="1"/>
    <x v="47"/>
    <s v="Gary Zandusky"/>
    <x v="0"/>
    <s v="United States"/>
    <s v="Rio Rancho"/>
    <x v="27"/>
    <n v="87124"/>
    <x v="1"/>
    <x v="157"/>
    <x v="0"/>
    <x v="1"/>
    <x v="158"/>
    <n v="883.84"/>
    <n v="4"/>
    <n v="0.2"/>
    <n v="99.432000000000002"/>
    <x v="3"/>
  </r>
  <r>
    <n v="6710"/>
    <x v="3332"/>
    <s v="14/11/2015"/>
    <x v="765"/>
    <x v="1"/>
    <x v="47"/>
    <s v="Gary Zandusky"/>
    <x v="0"/>
    <s v="United States"/>
    <s v="Rio Rancho"/>
    <x v="27"/>
    <n v="87124"/>
    <x v="1"/>
    <x v="268"/>
    <x v="0"/>
    <x v="1"/>
    <x v="268"/>
    <n v="230.352"/>
    <n v="3"/>
    <n v="0.2"/>
    <n v="20.155799999999999"/>
    <x v="3"/>
  </r>
  <r>
    <n v="6711"/>
    <x v="3333"/>
    <s v="9/12/2016"/>
    <x v="485"/>
    <x v="2"/>
    <x v="70"/>
    <s v="Stephanie Phelps"/>
    <x v="1"/>
    <s v="United States"/>
    <s v="Stockton"/>
    <x v="1"/>
    <n v="95207"/>
    <x v="1"/>
    <x v="1160"/>
    <x v="1"/>
    <x v="8"/>
    <x v="1147"/>
    <n v="273.92"/>
    <n v="8"/>
    <n v="0.2"/>
    <n v="99.296000000000006"/>
    <x v="0"/>
  </r>
  <r>
    <n v="6712"/>
    <x v="3334"/>
    <s v="18/8/2017"/>
    <x v="783"/>
    <x v="0"/>
    <x v="307"/>
    <s v="Pauline Johnson"/>
    <x v="0"/>
    <s v="United States"/>
    <s v="Columbus"/>
    <x v="24"/>
    <n v="43229"/>
    <x v="3"/>
    <x v="1024"/>
    <x v="1"/>
    <x v="6"/>
    <x v="1015"/>
    <n v="9.9120000000000008"/>
    <n v="3"/>
    <n v="0.2"/>
    <n v="1.2390000000000001"/>
    <x v="0"/>
  </r>
  <r>
    <n v="6713"/>
    <x v="3335"/>
    <s v="14/12/2017"/>
    <x v="93"/>
    <x v="3"/>
    <x v="72"/>
    <s v="Dave Brooks"/>
    <x v="0"/>
    <s v="United States"/>
    <s v="Skokie"/>
    <x v="10"/>
    <n v="60076"/>
    <x v="2"/>
    <x v="1319"/>
    <x v="0"/>
    <x v="5"/>
    <x v="1305"/>
    <n v="266.35199999999998"/>
    <n v="6"/>
    <n v="0.6"/>
    <n v="-292.98719999999997"/>
    <x v="7"/>
  </r>
  <r>
    <n v="6714"/>
    <x v="3335"/>
    <s v="14/12/2017"/>
    <x v="93"/>
    <x v="3"/>
    <x v="72"/>
    <s v="Dave Brooks"/>
    <x v="0"/>
    <s v="United States"/>
    <s v="Skokie"/>
    <x v="10"/>
    <n v="60076"/>
    <x v="2"/>
    <x v="267"/>
    <x v="0"/>
    <x v="5"/>
    <x v="267"/>
    <n v="56.328000000000003"/>
    <n v="3"/>
    <n v="0.6"/>
    <n v="-26.755800000000001"/>
    <x v="7"/>
  </r>
  <r>
    <n v="6715"/>
    <x v="3335"/>
    <s v="14/12/2017"/>
    <x v="93"/>
    <x v="3"/>
    <x v="72"/>
    <s v="Dave Brooks"/>
    <x v="0"/>
    <s v="United States"/>
    <s v="Skokie"/>
    <x v="10"/>
    <n v="60076"/>
    <x v="2"/>
    <x v="960"/>
    <x v="2"/>
    <x v="11"/>
    <x v="953"/>
    <n v="39.264000000000003"/>
    <n v="3"/>
    <n v="0.2"/>
    <n v="-4.9080000000000004"/>
    <x v="7"/>
  </r>
  <r>
    <n v="6716"/>
    <x v="3335"/>
    <s v="14/12/2017"/>
    <x v="93"/>
    <x v="3"/>
    <x v="72"/>
    <s v="Dave Brooks"/>
    <x v="0"/>
    <s v="United States"/>
    <s v="Skokie"/>
    <x v="10"/>
    <n v="60076"/>
    <x v="2"/>
    <x v="1571"/>
    <x v="1"/>
    <x v="6"/>
    <x v="1562"/>
    <n v="95.231999999999999"/>
    <n v="6"/>
    <n v="0.2"/>
    <n v="24.9984"/>
    <x v="7"/>
  </r>
  <r>
    <n v="6717"/>
    <x v="3336"/>
    <s v="8/4/2016"/>
    <x v="1221"/>
    <x v="1"/>
    <x v="278"/>
    <s v="Christine Kargatis"/>
    <x v="2"/>
    <s v="United States"/>
    <s v="Hot Springs"/>
    <x v="36"/>
    <n v="71901"/>
    <x v="0"/>
    <x v="659"/>
    <x v="1"/>
    <x v="13"/>
    <x v="659"/>
    <n v="30"/>
    <n v="6"/>
    <n v="0"/>
    <n v="14.4"/>
    <x v="2"/>
  </r>
  <r>
    <n v="6718"/>
    <x v="3336"/>
    <s v="8/4/2016"/>
    <x v="1221"/>
    <x v="1"/>
    <x v="278"/>
    <s v="Christine Kargatis"/>
    <x v="2"/>
    <s v="United States"/>
    <s v="Hot Springs"/>
    <x v="36"/>
    <n v="71901"/>
    <x v="0"/>
    <x v="548"/>
    <x v="1"/>
    <x v="10"/>
    <x v="548"/>
    <n v="25.92"/>
    <n v="4"/>
    <n v="0"/>
    <n v="12.700799999999999"/>
    <x v="2"/>
  </r>
  <r>
    <n v="6719"/>
    <x v="3336"/>
    <s v="8/4/2016"/>
    <x v="1221"/>
    <x v="1"/>
    <x v="278"/>
    <s v="Christine Kargatis"/>
    <x v="2"/>
    <s v="United States"/>
    <s v="Hot Springs"/>
    <x v="36"/>
    <n v="71901"/>
    <x v="0"/>
    <x v="892"/>
    <x v="0"/>
    <x v="5"/>
    <x v="885"/>
    <n v="159.91999999999999"/>
    <n v="4"/>
    <n v="0"/>
    <n v="31.984000000000002"/>
    <x v="2"/>
  </r>
  <r>
    <n v="6720"/>
    <x v="3337"/>
    <s v="16/12/2016"/>
    <x v="292"/>
    <x v="2"/>
    <x v="11"/>
    <s v="Sandra Flanagan"/>
    <x v="0"/>
    <s v="United States"/>
    <s v="Goldsboro"/>
    <x v="3"/>
    <n v="27534"/>
    <x v="0"/>
    <x v="937"/>
    <x v="1"/>
    <x v="9"/>
    <x v="930"/>
    <n v="34.944000000000003"/>
    <n v="3"/>
    <n v="0.2"/>
    <n v="3.0575999999999999"/>
    <x v="0"/>
  </r>
  <r>
    <n v="6721"/>
    <x v="3338"/>
    <s v="19/9/2017"/>
    <x v="706"/>
    <x v="1"/>
    <x v="317"/>
    <s v="Dave Poirier"/>
    <x v="1"/>
    <s v="United States"/>
    <s v="Los Angeles"/>
    <x v="1"/>
    <n v="90032"/>
    <x v="1"/>
    <x v="632"/>
    <x v="2"/>
    <x v="11"/>
    <x v="632"/>
    <n v="149.94999999999999"/>
    <n v="5"/>
    <n v="0"/>
    <n v="31.4895"/>
    <x v="3"/>
  </r>
  <r>
    <n v="6722"/>
    <x v="3338"/>
    <s v="19/9/2017"/>
    <x v="706"/>
    <x v="1"/>
    <x v="317"/>
    <s v="Dave Poirier"/>
    <x v="1"/>
    <s v="United States"/>
    <s v="Los Angeles"/>
    <x v="1"/>
    <n v="90032"/>
    <x v="1"/>
    <x v="1759"/>
    <x v="1"/>
    <x v="6"/>
    <x v="1748"/>
    <n v="23.32"/>
    <n v="2"/>
    <n v="0"/>
    <n v="6.0632000000000001"/>
    <x v="3"/>
  </r>
  <r>
    <n v="6723"/>
    <x v="3338"/>
    <s v="19/9/2017"/>
    <x v="706"/>
    <x v="1"/>
    <x v="317"/>
    <s v="Dave Poirier"/>
    <x v="1"/>
    <s v="United States"/>
    <s v="Los Angeles"/>
    <x v="1"/>
    <n v="90032"/>
    <x v="1"/>
    <x v="1260"/>
    <x v="1"/>
    <x v="6"/>
    <x v="1244"/>
    <n v="16.739999999999998"/>
    <n v="3"/>
    <n v="0"/>
    <n v="4.8545999999999996"/>
    <x v="3"/>
  </r>
  <r>
    <n v="6724"/>
    <x v="3339"/>
    <s v="4/9/2017"/>
    <x v="371"/>
    <x v="0"/>
    <x v="718"/>
    <s v="Vivian Mathis"/>
    <x v="0"/>
    <s v="United States"/>
    <s v="Nashua"/>
    <x v="38"/>
    <n v="3060"/>
    <x v="3"/>
    <x v="1099"/>
    <x v="1"/>
    <x v="13"/>
    <x v="128"/>
    <n v="14.82"/>
    <n v="6"/>
    <n v="0"/>
    <n v="6.9653999999999998"/>
    <x v="4"/>
  </r>
  <r>
    <n v="6725"/>
    <x v="3340"/>
    <s v="12/9/2016"/>
    <x v="1069"/>
    <x v="1"/>
    <x v="227"/>
    <s v="Sarah Foster"/>
    <x v="0"/>
    <s v="United States"/>
    <s v="Seattle"/>
    <x v="4"/>
    <n v="98103"/>
    <x v="1"/>
    <x v="203"/>
    <x v="1"/>
    <x v="13"/>
    <x v="204"/>
    <n v="10.47"/>
    <n v="3"/>
    <n v="0"/>
    <n v="4.8162000000000003"/>
    <x v="1"/>
  </r>
  <r>
    <n v="6726"/>
    <x v="3340"/>
    <s v="12/9/2016"/>
    <x v="1069"/>
    <x v="1"/>
    <x v="227"/>
    <s v="Sarah Foster"/>
    <x v="0"/>
    <s v="United States"/>
    <s v="Seattle"/>
    <x v="4"/>
    <n v="98103"/>
    <x v="1"/>
    <x v="1647"/>
    <x v="1"/>
    <x v="2"/>
    <x v="1636"/>
    <n v="11.07"/>
    <n v="3"/>
    <n v="0"/>
    <n v="5.2028999999999996"/>
    <x v="1"/>
  </r>
  <r>
    <n v="6727"/>
    <x v="3340"/>
    <s v="12/9/2016"/>
    <x v="1069"/>
    <x v="1"/>
    <x v="227"/>
    <s v="Sarah Foster"/>
    <x v="0"/>
    <s v="United States"/>
    <s v="Seattle"/>
    <x v="4"/>
    <n v="98103"/>
    <x v="1"/>
    <x v="625"/>
    <x v="1"/>
    <x v="8"/>
    <x v="625"/>
    <n v="20.704000000000001"/>
    <n v="4"/>
    <n v="0.2"/>
    <n v="7.7640000000000002"/>
    <x v="1"/>
  </r>
  <r>
    <n v="6728"/>
    <x v="3341"/>
    <s v="10/8/2017"/>
    <x v="719"/>
    <x v="0"/>
    <x v="281"/>
    <s v="Steve Chapman"/>
    <x v="1"/>
    <s v="United States"/>
    <s v="Richmond"/>
    <x v="14"/>
    <n v="47374"/>
    <x v="2"/>
    <x v="1733"/>
    <x v="1"/>
    <x v="10"/>
    <x v="1721"/>
    <n v="177.2"/>
    <n v="5"/>
    <n v="0"/>
    <n v="83.284000000000006"/>
    <x v="3"/>
  </r>
  <r>
    <n v="6729"/>
    <x v="3342"/>
    <s v="4/11/2016"/>
    <x v="333"/>
    <x v="1"/>
    <x v="716"/>
    <s v="Maureen Fritzler"/>
    <x v="1"/>
    <s v="United States"/>
    <s v="Miami"/>
    <x v="2"/>
    <n v="33180"/>
    <x v="0"/>
    <x v="1172"/>
    <x v="0"/>
    <x v="5"/>
    <x v="1158"/>
    <n v="50.496000000000002"/>
    <n v="6"/>
    <n v="0.2"/>
    <n v="8.2056000000000004"/>
    <x v="3"/>
  </r>
  <r>
    <n v="6730"/>
    <x v="3343"/>
    <s v="18/6/2015"/>
    <x v="403"/>
    <x v="2"/>
    <x v="296"/>
    <s v="Benjamin Venier"/>
    <x v="1"/>
    <s v="United States"/>
    <s v="Smyrna"/>
    <x v="18"/>
    <n v="37167"/>
    <x v="0"/>
    <x v="1282"/>
    <x v="1"/>
    <x v="8"/>
    <x v="1267"/>
    <n v="6.1289999999999996"/>
    <n v="3"/>
    <n v="0.7"/>
    <n v="-4.4946000000000002"/>
    <x v="4"/>
  </r>
  <r>
    <n v="6731"/>
    <x v="3343"/>
    <s v="18/6/2015"/>
    <x v="403"/>
    <x v="2"/>
    <x v="296"/>
    <s v="Benjamin Venier"/>
    <x v="1"/>
    <s v="United States"/>
    <s v="Smyrna"/>
    <x v="18"/>
    <n v="37167"/>
    <x v="0"/>
    <x v="228"/>
    <x v="0"/>
    <x v="1"/>
    <x v="229"/>
    <n v="643.13599999999997"/>
    <n v="4"/>
    <n v="0.2"/>
    <n v="56.2744"/>
    <x v="4"/>
  </r>
  <r>
    <n v="6732"/>
    <x v="3343"/>
    <s v="18/6/2015"/>
    <x v="403"/>
    <x v="2"/>
    <x v="296"/>
    <s v="Benjamin Venier"/>
    <x v="1"/>
    <s v="United States"/>
    <s v="Smyrna"/>
    <x v="18"/>
    <n v="37167"/>
    <x v="0"/>
    <x v="289"/>
    <x v="1"/>
    <x v="10"/>
    <x v="289"/>
    <n v="20.736000000000001"/>
    <n v="4"/>
    <n v="0.2"/>
    <n v="7.2576000000000001"/>
    <x v="4"/>
  </r>
  <r>
    <n v="6733"/>
    <x v="3344"/>
    <s v="4/7/2014"/>
    <x v="1222"/>
    <x v="2"/>
    <x v="722"/>
    <s v="Katrina Edelman"/>
    <x v="1"/>
    <s v="United States"/>
    <s v="Aurora"/>
    <x v="22"/>
    <n v="80013"/>
    <x v="1"/>
    <x v="1486"/>
    <x v="1"/>
    <x v="10"/>
    <x v="1473"/>
    <n v="177.536"/>
    <n v="4"/>
    <n v="0.2"/>
    <n v="62.137599999999999"/>
    <x v="0"/>
  </r>
  <r>
    <n v="6734"/>
    <x v="3344"/>
    <s v="4/7/2014"/>
    <x v="1222"/>
    <x v="2"/>
    <x v="722"/>
    <s v="Katrina Edelman"/>
    <x v="1"/>
    <s v="United States"/>
    <s v="Aurora"/>
    <x v="22"/>
    <n v="80013"/>
    <x v="1"/>
    <x v="1266"/>
    <x v="1"/>
    <x v="9"/>
    <x v="1250"/>
    <n v="32.432000000000002"/>
    <n v="2"/>
    <n v="0.2"/>
    <n v="3.2431999999999999"/>
    <x v="0"/>
  </r>
  <r>
    <n v="6735"/>
    <x v="3345"/>
    <s v="20/12/2015"/>
    <x v="603"/>
    <x v="1"/>
    <x v="773"/>
    <s v="Evan Minnotte"/>
    <x v="2"/>
    <s v="United States"/>
    <s v="Miami"/>
    <x v="2"/>
    <n v="33142"/>
    <x v="0"/>
    <x v="676"/>
    <x v="1"/>
    <x v="2"/>
    <x v="676"/>
    <n v="11.696"/>
    <n v="2"/>
    <n v="0.2"/>
    <n v="3.9474"/>
    <x v="3"/>
  </r>
  <r>
    <n v="6736"/>
    <x v="3346"/>
    <s v="10/4/2016"/>
    <x v="229"/>
    <x v="1"/>
    <x v="537"/>
    <s v="Brian Thompson"/>
    <x v="0"/>
    <s v="United States"/>
    <s v="San Francisco"/>
    <x v="1"/>
    <n v="94122"/>
    <x v="1"/>
    <x v="983"/>
    <x v="1"/>
    <x v="9"/>
    <x v="976"/>
    <n v="113.76"/>
    <n v="3"/>
    <n v="0"/>
    <n v="44.366399999999999"/>
    <x v="2"/>
  </r>
  <r>
    <n v="6737"/>
    <x v="3346"/>
    <s v="10/4/2016"/>
    <x v="229"/>
    <x v="1"/>
    <x v="537"/>
    <s v="Brian Thompson"/>
    <x v="0"/>
    <s v="United States"/>
    <s v="San Francisco"/>
    <x v="1"/>
    <n v="94122"/>
    <x v="1"/>
    <x v="1662"/>
    <x v="1"/>
    <x v="4"/>
    <x v="1650"/>
    <n v="579.51"/>
    <n v="3"/>
    <n v="0"/>
    <n v="81.131399999999999"/>
    <x v="2"/>
  </r>
  <r>
    <n v="6738"/>
    <x v="3346"/>
    <s v="10/4/2016"/>
    <x v="229"/>
    <x v="1"/>
    <x v="537"/>
    <s v="Brian Thompson"/>
    <x v="0"/>
    <s v="United States"/>
    <s v="San Francisco"/>
    <x v="1"/>
    <n v="94122"/>
    <x v="1"/>
    <x v="1764"/>
    <x v="1"/>
    <x v="4"/>
    <x v="1753"/>
    <n v="150.66"/>
    <n v="9"/>
    <n v="0"/>
    <n v="6.0263999999999998"/>
    <x v="2"/>
  </r>
  <r>
    <n v="6739"/>
    <x v="3346"/>
    <s v="10/4/2016"/>
    <x v="229"/>
    <x v="1"/>
    <x v="537"/>
    <s v="Brian Thompson"/>
    <x v="0"/>
    <s v="United States"/>
    <s v="San Francisco"/>
    <x v="1"/>
    <n v="94122"/>
    <x v="1"/>
    <x v="491"/>
    <x v="1"/>
    <x v="8"/>
    <x v="491"/>
    <n v="48.031999999999996"/>
    <n v="4"/>
    <n v="0.2"/>
    <n v="15.6104"/>
    <x v="2"/>
  </r>
  <r>
    <n v="6740"/>
    <x v="3347"/>
    <s v="26/5/2014"/>
    <x v="1223"/>
    <x v="1"/>
    <x v="514"/>
    <s v="Michelle Moray"/>
    <x v="0"/>
    <s v="United States"/>
    <s v="Chicago"/>
    <x v="10"/>
    <n v="60623"/>
    <x v="2"/>
    <x v="1354"/>
    <x v="1"/>
    <x v="4"/>
    <x v="1340"/>
    <n v="102.624"/>
    <n v="3"/>
    <n v="0.2"/>
    <n v="7.6967999999999996"/>
    <x v="3"/>
  </r>
  <r>
    <n v="6741"/>
    <x v="3347"/>
    <s v="26/5/2014"/>
    <x v="1223"/>
    <x v="1"/>
    <x v="514"/>
    <s v="Michelle Moray"/>
    <x v="0"/>
    <s v="United States"/>
    <s v="Chicago"/>
    <x v="10"/>
    <n v="60623"/>
    <x v="2"/>
    <x v="1189"/>
    <x v="0"/>
    <x v="1"/>
    <x v="1175"/>
    <n v="359.77199999999999"/>
    <n v="2"/>
    <n v="0.3"/>
    <n v="-5.1395999999999997"/>
    <x v="3"/>
  </r>
  <r>
    <n v="6742"/>
    <x v="3347"/>
    <s v="26/5/2014"/>
    <x v="1223"/>
    <x v="1"/>
    <x v="514"/>
    <s v="Michelle Moray"/>
    <x v="0"/>
    <s v="United States"/>
    <s v="Chicago"/>
    <x v="10"/>
    <n v="60623"/>
    <x v="2"/>
    <x v="796"/>
    <x v="1"/>
    <x v="6"/>
    <x v="794"/>
    <n v="13.391999999999999"/>
    <n v="3"/>
    <n v="0.2"/>
    <n v="3.1806000000000001"/>
    <x v="3"/>
  </r>
  <r>
    <n v="6743"/>
    <x v="3348"/>
    <s v="6/7/2017"/>
    <x v="513"/>
    <x v="1"/>
    <x v="138"/>
    <s v="Patrick O'Brill"/>
    <x v="0"/>
    <s v="United States"/>
    <s v="Los Angeles"/>
    <x v="1"/>
    <n v="90008"/>
    <x v="1"/>
    <x v="64"/>
    <x v="0"/>
    <x v="1"/>
    <x v="124"/>
    <n v="122.136"/>
    <n v="3"/>
    <n v="0.2"/>
    <n v="-13.7403"/>
    <x v="3"/>
  </r>
  <r>
    <n v="6744"/>
    <x v="3349"/>
    <s v="16/2/2015"/>
    <x v="1224"/>
    <x v="1"/>
    <x v="133"/>
    <s v="Sung Pak"/>
    <x v="1"/>
    <s v="United States"/>
    <s v="Dover"/>
    <x v="38"/>
    <n v="3820"/>
    <x v="3"/>
    <x v="150"/>
    <x v="1"/>
    <x v="10"/>
    <x v="151"/>
    <n v="35.880000000000003"/>
    <n v="6"/>
    <n v="0"/>
    <n v="16.146000000000001"/>
    <x v="1"/>
  </r>
  <r>
    <n v="6745"/>
    <x v="3350"/>
    <s v="16/6/2017"/>
    <x v="812"/>
    <x v="0"/>
    <x v="394"/>
    <s v="Christine Sundaresam"/>
    <x v="0"/>
    <s v="United States"/>
    <s v="Dublin"/>
    <x v="24"/>
    <n v="43017"/>
    <x v="3"/>
    <x v="590"/>
    <x v="2"/>
    <x v="11"/>
    <x v="590"/>
    <n v="479.952"/>
    <n v="6"/>
    <n v="0.2"/>
    <n v="107.9892"/>
    <x v="4"/>
  </r>
  <r>
    <n v="6746"/>
    <x v="3350"/>
    <s v="16/6/2017"/>
    <x v="812"/>
    <x v="0"/>
    <x v="394"/>
    <s v="Christine Sundaresam"/>
    <x v="0"/>
    <s v="United States"/>
    <s v="Dublin"/>
    <x v="24"/>
    <n v="43017"/>
    <x v="3"/>
    <x v="250"/>
    <x v="1"/>
    <x v="6"/>
    <x v="251"/>
    <n v="23.92"/>
    <n v="5"/>
    <n v="0.2"/>
    <n v="1.794"/>
    <x v="4"/>
  </r>
  <r>
    <n v="6747"/>
    <x v="3351"/>
    <s v="13/11/2017"/>
    <x v="38"/>
    <x v="2"/>
    <x v="33"/>
    <s v="Ken Brennan"/>
    <x v="1"/>
    <s v="United States"/>
    <s v="New York City"/>
    <x v="15"/>
    <n v="10009"/>
    <x v="3"/>
    <x v="1443"/>
    <x v="2"/>
    <x v="7"/>
    <x v="1431"/>
    <n v="629.95000000000005"/>
    <n v="5"/>
    <n v="0"/>
    <n v="163.78700000000001"/>
    <x v="0"/>
  </r>
  <r>
    <n v="6748"/>
    <x v="3352"/>
    <s v="11/12/2017"/>
    <x v="159"/>
    <x v="1"/>
    <x v="211"/>
    <s v="Allen Armold"/>
    <x v="0"/>
    <s v="United States"/>
    <s v="New York City"/>
    <x v="15"/>
    <n v="10035"/>
    <x v="3"/>
    <x v="440"/>
    <x v="1"/>
    <x v="8"/>
    <x v="440"/>
    <n v="14.952"/>
    <n v="1"/>
    <n v="0.2"/>
    <n v="5.0462999999999996"/>
    <x v="1"/>
  </r>
  <r>
    <n v="6749"/>
    <x v="3352"/>
    <s v="11/12/2017"/>
    <x v="159"/>
    <x v="1"/>
    <x v="211"/>
    <s v="Allen Armold"/>
    <x v="0"/>
    <s v="United States"/>
    <s v="New York City"/>
    <x v="15"/>
    <n v="10035"/>
    <x v="3"/>
    <x v="1357"/>
    <x v="1"/>
    <x v="10"/>
    <x v="1343"/>
    <n v="17.940000000000001"/>
    <n v="3"/>
    <n v="0"/>
    <n v="8.0730000000000004"/>
    <x v="1"/>
  </r>
  <r>
    <n v="6750"/>
    <x v="3352"/>
    <s v="11/12/2017"/>
    <x v="159"/>
    <x v="1"/>
    <x v="211"/>
    <s v="Allen Armold"/>
    <x v="0"/>
    <s v="United States"/>
    <s v="New York City"/>
    <x v="15"/>
    <n v="10035"/>
    <x v="3"/>
    <x v="1717"/>
    <x v="2"/>
    <x v="7"/>
    <x v="1704"/>
    <n v="116.98"/>
    <n v="2"/>
    <n v="0"/>
    <n v="29.245000000000001"/>
    <x v="1"/>
  </r>
  <r>
    <n v="6751"/>
    <x v="3353"/>
    <s v="28/6/2016"/>
    <x v="991"/>
    <x v="0"/>
    <x v="669"/>
    <s v="Becky Pak"/>
    <x v="0"/>
    <s v="United States"/>
    <s v="Paterson"/>
    <x v="30"/>
    <n v="7501"/>
    <x v="3"/>
    <x v="1534"/>
    <x v="0"/>
    <x v="1"/>
    <x v="1522"/>
    <n v="121.96"/>
    <n v="2"/>
    <n v="0"/>
    <n v="20.7332"/>
    <x v="4"/>
  </r>
  <r>
    <n v="6752"/>
    <x v="3353"/>
    <s v="28/6/2016"/>
    <x v="991"/>
    <x v="0"/>
    <x v="669"/>
    <s v="Becky Pak"/>
    <x v="0"/>
    <s v="United States"/>
    <s v="Paterson"/>
    <x v="30"/>
    <n v="7501"/>
    <x v="3"/>
    <x v="1518"/>
    <x v="1"/>
    <x v="9"/>
    <x v="1505"/>
    <n v="8.74"/>
    <n v="2"/>
    <n v="0"/>
    <n v="2.2724000000000002"/>
    <x v="4"/>
  </r>
  <r>
    <n v="6753"/>
    <x v="3353"/>
    <s v="28/6/2016"/>
    <x v="991"/>
    <x v="0"/>
    <x v="669"/>
    <s v="Becky Pak"/>
    <x v="0"/>
    <s v="United States"/>
    <s v="Paterson"/>
    <x v="30"/>
    <n v="7501"/>
    <x v="3"/>
    <x v="334"/>
    <x v="1"/>
    <x v="10"/>
    <x v="334"/>
    <n v="61.96"/>
    <n v="2"/>
    <n v="0"/>
    <n v="27.882000000000001"/>
    <x v="4"/>
  </r>
  <r>
    <n v="6754"/>
    <x v="3353"/>
    <s v="28/6/2016"/>
    <x v="991"/>
    <x v="0"/>
    <x v="669"/>
    <s v="Becky Pak"/>
    <x v="0"/>
    <s v="United States"/>
    <s v="Paterson"/>
    <x v="30"/>
    <n v="7501"/>
    <x v="3"/>
    <x v="1406"/>
    <x v="1"/>
    <x v="8"/>
    <x v="1393"/>
    <n v="7.96"/>
    <n v="2"/>
    <n v="0"/>
    <n v="3.7412000000000001"/>
    <x v="4"/>
  </r>
  <r>
    <n v="6755"/>
    <x v="3353"/>
    <s v="28/6/2016"/>
    <x v="991"/>
    <x v="0"/>
    <x v="669"/>
    <s v="Becky Pak"/>
    <x v="0"/>
    <s v="United States"/>
    <s v="Paterson"/>
    <x v="30"/>
    <n v="7501"/>
    <x v="3"/>
    <x v="14"/>
    <x v="1"/>
    <x v="9"/>
    <x v="14"/>
    <n v="275.24"/>
    <n v="4"/>
    <n v="0"/>
    <n v="121.1056"/>
    <x v="4"/>
  </r>
  <r>
    <n v="6756"/>
    <x v="3354"/>
    <s v="15/9/2017"/>
    <x v="184"/>
    <x v="1"/>
    <x v="779"/>
    <s v="Theresa Coyne"/>
    <x v="1"/>
    <s v="United States"/>
    <s v="Lakewood"/>
    <x v="30"/>
    <n v="8701"/>
    <x v="3"/>
    <x v="1462"/>
    <x v="0"/>
    <x v="5"/>
    <x v="1448"/>
    <n v="47.4"/>
    <n v="5"/>
    <n v="0"/>
    <n v="18.96"/>
    <x v="1"/>
  </r>
  <r>
    <n v="6757"/>
    <x v="3354"/>
    <s v="15/9/2017"/>
    <x v="184"/>
    <x v="1"/>
    <x v="779"/>
    <s v="Theresa Coyne"/>
    <x v="1"/>
    <s v="United States"/>
    <s v="Lakewood"/>
    <x v="30"/>
    <n v="8701"/>
    <x v="3"/>
    <x v="1584"/>
    <x v="0"/>
    <x v="1"/>
    <x v="1575"/>
    <n v="512.96"/>
    <n v="4"/>
    <n v="0"/>
    <n v="143.62880000000001"/>
    <x v="1"/>
  </r>
  <r>
    <n v="6758"/>
    <x v="3354"/>
    <s v="15/9/2017"/>
    <x v="184"/>
    <x v="1"/>
    <x v="779"/>
    <s v="Theresa Coyne"/>
    <x v="1"/>
    <s v="United States"/>
    <s v="Lakewood"/>
    <x v="30"/>
    <n v="8701"/>
    <x v="3"/>
    <x v="803"/>
    <x v="2"/>
    <x v="7"/>
    <x v="801"/>
    <n v="395.94"/>
    <n v="6"/>
    <n v="0"/>
    <n v="102.9444"/>
    <x v="1"/>
  </r>
  <r>
    <n v="6759"/>
    <x v="3354"/>
    <s v="15/9/2017"/>
    <x v="184"/>
    <x v="1"/>
    <x v="779"/>
    <s v="Theresa Coyne"/>
    <x v="1"/>
    <s v="United States"/>
    <s v="Lakewood"/>
    <x v="30"/>
    <n v="8701"/>
    <x v="3"/>
    <x v="356"/>
    <x v="1"/>
    <x v="4"/>
    <x v="356"/>
    <n v="81.96"/>
    <n v="2"/>
    <n v="0"/>
    <n v="0"/>
    <x v="1"/>
  </r>
  <r>
    <n v="6760"/>
    <x v="3355"/>
    <s v="2/12/2017"/>
    <x v="274"/>
    <x v="1"/>
    <x v="767"/>
    <s v="Barry Gonzalez"/>
    <x v="0"/>
    <s v="United States"/>
    <s v="Greensboro"/>
    <x v="3"/>
    <n v="27405"/>
    <x v="0"/>
    <x v="894"/>
    <x v="1"/>
    <x v="6"/>
    <x v="887"/>
    <n v="32.776000000000003"/>
    <n v="1"/>
    <n v="0.2"/>
    <n v="2.4582000000000002"/>
    <x v="5"/>
  </r>
  <r>
    <n v="6761"/>
    <x v="3356"/>
    <s v="26/6/2017"/>
    <x v="569"/>
    <x v="1"/>
    <x v="157"/>
    <s v="Denny Ordway"/>
    <x v="0"/>
    <s v="United States"/>
    <s v="New York City"/>
    <x v="15"/>
    <n v="10035"/>
    <x v="3"/>
    <x v="72"/>
    <x v="1"/>
    <x v="4"/>
    <x v="72"/>
    <n v="272.94"/>
    <n v="3"/>
    <n v="0"/>
    <n v="0"/>
    <x v="1"/>
  </r>
  <r>
    <n v="6762"/>
    <x v="3357"/>
    <s v="24/7/2016"/>
    <x v="1050"/>
    <x v="0"/>
    <x v="715"/>
    <s v="Darren Budd"/>
    <x v="1"/>
    <s v="United States"/>
    <s v="New York City"/>
    <x v="15"/>
    <n v="10035"/>
    <x v="3"/>
    <x v="901"/>
    <x v="0"/>
    <x v="1"/>
    <x v="893"/>
    <n v="253.76400000000001"/>
    <n v="2"/>
    <n v="0.1"/>
    <n v="31.015599999999999"/>
    <x v="4"/>
  </r>
  <r>
    <n v="6763"/>
    <x v="3358"/>
    <s v="2/9/2016"/>
    <x v="1054"/>
    <x v="1"/>
    <x v="210"/>
    <s v="Rob Lucas"/>
    <x v="0"/>
    <s v="United States"/>
    <s v="Chicago"/>
    <x v="10"/>
    <n v="60623"/>
    <x v="2"/>
    <x v="2"/>
    <x v="1"/>
    <x v="2"/>
    <x v="2"/>
    <n v="29.24"/>
    <n v="5"/>
    <n v="0.2"/>
    <n v="9.8684999999999992"/>
    <x v="5"/>
  </r>
  <r>
    <n v="6764"/>
    <x v="3358"/>
    <s v="2/9/2016"/>
    <x v="1054"/>
    <x v="1"/>
    <x v="210"/>
    <s v="Rob Lucas"/>
    <x v="0"/>
    <s v="United States"/>
    <s v="Chicago"/>
    <x v="10"/>
    <n v="60623"/>
    <x v="2"/>
    <x v="210"/>
    <x v="1"/>
    <x v="4"/>
    <x v="211"/>
    <n v="35.167999999999999"/>
    <n v="2"/>
    <n v="0.2"/>
    <n v="-8.3523999999999994"/>
    <x v="5"/>
  </r>
  <r>
    <n v="6765"/>
    <x v="3358"/>
    <s v="2/9/2016"/>
    <x v="1054"/>
    <x v="1"/>
    <x v="210"/>
    <s v="Rob Lucas"/>
    <x v="0"/>
    <s v="United States"/>
    <s v="Chicago"/>
    <x v="10"/>
    <n v="60623"/>
    <x v="2"/>
    <x v="1797"/>
    <x v="2"/>
    <x v="15"/>
    <x v="1787"/>
    <n v="1362.9"/>
    <n v="3"/>
    <n v="0.3"/>
    <n v="-19.47"/>
    <x v="5"/>
  </r>
  <r>
    <n v="6766"/>
    <x v="3359"/>
    <s v="20/4/2017"/>
    <x v="321"/>
    <x v="1"/>
    <x v="695"/>
    <s v="Sarah Jordon"/>
    <x v="0"/>
    <s v="United States"/>
    <s v="Chicago"/>
    <x v="10"/>
    <n v="60653"/>
    <x v="2"/>
    <x v="291"/>
    <x v="0"/>
    <x v="1"/>
    <x v="291"/>
    <n v="317.05799999999999"/>
    <n v="3"/>
    <n v="0.3"/>
    <n v="-18.117599999999999"/>
    <x v="1"/>
  </r>
  <r>
    <n v="6767"/>
    <x v="3359"/>
    <s v="20/4/2017"/>
    <x v="321"/>
    <x v="1"/>
    <x v="695"/>
    <s v="Sarah Jordon"/>
    <x v="0"/>
    <s v="United States"/>
    <s v="Chicago"/>
    <x v="10"/>
    <n v="60653"/>
    <x v="2"/>
    <x v="32"/>
    <x v="1"/>
    <x v="6"/>
    <x v="32"/>
    <n v="15.76"/>
    <n v="2"/>
    <n v="0.2"/>
    <n v="3.5459999999999998"/>
    <x v="1"/>
  </r>
  <r>
    <n v="6768"/>
    <x v="3359"/>
    <s v="20/4/2017"/>
    <x v="321"/>
    <x v="1"/>
    <x v="695"/>
    <s v="Sarah Jordon"/>
    <x v="0"/>
    <s v="United States"/>
    <s v="Chicago"/>
    <x v="10"/>
    <n v="60653"/>
    <x v="2"/>
    <x v="1027"/>
    <x v="0"/>
    <x v="5"/>
    <x v="1018"/>
    <n v="14.56"/>
    <n v="5"/>
    <n v="0.6"/>
    <n v="-6.1879999999999997"/>
    <x v="1"/>
  </r>
  <r>
    <n v="6769"/>
    <x v="3360"/>
    <s v="12/8/2014"/>
    <x v="128"/>
    <x v="1"/>
    <x v="728"/>
    <s v="Charles Sheldon"/>
    <x v="1"/>
    <s v="United States"/>
    <s v="Lakewood"/>
    <x v="30"/>
    <n v="8701"/>
    <x v="3"/>
    <x v="912"/>
    <x v="1"/>
    <x v="8"/>
    <x v="904"/>
    <n v="196.21"/>
    <n v="7"/>
    <n v="0"/>
    <n v="98.105000000000004"/>
    <x v="1"/>
  </r>
  <r>
    <n v="6770"/>
    <x v="3361"/>
    <s v="19/9/2017"/>
    <x v="19"/>
    <x v="1"/>
    <x v="655"/>
    <s v="Julie Prescott"/>
    <x v="2"/>
    <s v="United States"/>
    <s v="Columbus"/>
    <x v="32"/>
    <n v="31907"/>
    <x v="0"/>
    <x v="1658"/>
    <x v="1"/>
    <x v="6"/>
    <x v="1646"/>
    <n v="35.4"/>
    <n v="5"/>
    <n v="0"/>
    <n v="13.452"/>
    <x v="1"/>
  </r>
  <r>
    <n v="6771"/>
    <x v="3362"/>
    <s v="9/12/2017"/>
    <x v="114"/>
    <x v="1"/>
    <x v="714"/>
    <s v="Nick Crebassa"/>
    <x v="1"/>
    <s v="United States"/>
    <s v="Phoenix"/>
    <x v="16"/>
    <n v="85023"/>
    <x v="1"/>
    <x v="1078"/>
    <x v="1"/>
    <x v="10"/>
    <x v="1068"/>
    <n v="419.4"/>
    <n v="5"/>
    <n v="0.2"/>
    <n v="146.79"/>
    <x v="1"/>
  </r>
  <r>
    <n v="6772"/>
    <x v="3362"/>
    <s v="9/12/2017"/>
    <x v="114"/>
    <x v="1"/>
    <x v="714"/>
    <s v="Nick Crebassa"/>
    <x v="1"/>
    <s v="United States"/>
    <s v="Phoenix"/>
    <x v="16"/>
    <n v="85023"/>
    <x v="1"/>
    <x v="1784"/>
    <x v="1"/>
    <x v="8"/>
    <x v="1774"/>
    <n v="13.005000000000001"/>
    <n v="3"/>
    <n v="0.7"/>
    <n v="-9.9704999999999995"/>
    <x v="1"/>
  </r>
  <r>
    <n v="6773"/>
    <x v="3363"/>
    <s v="4/11/2016"/>
    <x v="281"/>
    <x v="1"/>
    <x v="194"/>
    <s v="Carl Weiss"/>
    <x v="2"/>
    <s v="United States"/>
    <s v="Los Angeles"/>
    <x v="1"/>
    <n v="90004"/>
    <x v="1"/>
    <x v="308"/>
    <x v="1"/>
    <x v="8"/>
    <x v="308"/>
    <n v="7.7119999999999997"/>
    <n v="2"/>
    <n v="0.2"/>
    <n v="2.7955999999999999"/>
    <x v="1"/>
  </r>
  <r>
    <n v="6774"/>
    <x v="3363"/>
    <s v="4/11/2016"/>
    <x v="281"/>
    <x v="1"/>
    <x v="194"/>
    <s v="Carl Weiss"/>
    <x v="2"/>
    <s v="United States"/>
    <s v="Los Angeles"/>
    <x v="1"/>
    <n v="90004"/>
    <x v="1"/>
    <x v="1581"/>
    <x v="1"/>
    <x v="8"/>
    <x v="1572"/>
    <n v="4.1760000000000002"/>
    <n v="1"/>
    <n v="0.2"/>
    <n v="1.3049999999999999"/>
    <x v="1"/>
  </r>
  <r>
    <n v="6775"/>
    <x v="3363"/>
    <s v="4/11/2016"/>
    <x v="281"/>
    <x v="1"/>
    <x v="194"/>
    <s v="Carl Weiss"/>
    <x v="2"/>
    <s v="United States"/>
    <s v="Los Angeles"/>
    <x v="1"/>
    <n v="90004"/>
    <x v="1"/>
    <x v="1798"/>
    <x v="1"/>
    <x v="10"/>
    <x v="1788"/>
    <n v="38.880000000000003"/>
    <n v="6"/>
    <n v="0"/>
    <n v="18.662400000000002"/>
    <x v="1"/>
  </r>
  <r>
    <n v="6776"/>
    <x v="3364"/>
    <s v="29/3/2015"/>
    <x v="442"/>
    <x v="1"/>
    <x v="441"/>
    <s v="Chad McGuire"/>
    <x v="0"/>
    <s v="United States"/>
    <s v="New York City"/>
    <x v="15"/>
    <n v="10024"/>
    <x v="3"/>
    <x v="249"/>
    <x v="1"/>
    <x v="10"/>
    <x v="250"/>
    <n v="17.64"/>
    <n v="4"/>
    <n v="0"/>
    <n v="8.1143999999999998"/>
    <x v="5"/>
  </r>
  <r>
    <n v="6777"/>
    <x v="3365"/>
    <s v="5/9/2016"/>
    <x v="47"/>
    <x v="1"/>
    <x v="690"/>
    <s v="Pete Takahito"/>
    <x v="0"/>
    <s v="United States"/>
    <s v="San Antonio"/>
    <x v="5"/>
    <n v="78207"/>
    <x v="2"/>
    <x v="41"/>
    <x v="1"/>
    <x v="4"/>
    <x v="41"/>
    <n v="93.456000000000003"/>
    <n v="3"/>
    <n v="0.2"/>
    <n v="-17.523"/>
    <x v="5"/>
  </r>
  <r>
    <n v="6778"/>
    <x v="3366"/>
    <s v="28/1/2017"/>
    <x v="1085"/>
    <x v="1"/>
    <x v="642"/>
    <s v="Craig Leslie"/>
    <x v="2"/>
    <s v="United States"/>
    <s v="New York City"/>
    <x v="15"/>
    <n v="10009"/>
    <x v="3"/>
    <x v="1233"/>
    <x v="2"/>
    <x v="11"/>
    <x v="1216"/>
    <n v="449.91"/>
    <n v="9"/>
    <n v="0"/>
    <n v="157.46850000000001"/>
    <x v="1"/>
  </r>
  <r>
    <n v="6779"/>
    <x v="3367"/>
    <s v="3/9/2016"/>
    <x v="1054"/>
    <x v="0"/>
    <x v="520"/>
    <s v="Herbert Flentye"/>
    <x v="0"/>
    <s v="United States"/>
    <s v="Baltimore"/>
    <x v="39"/>
    <n v="21215"/>
    <x v="3"/>
    <x v="1121"/>
    <x v="0"/>
    <x v="0"/>
    <x v="1109"/>
    <n v="344.94"/>
    <n v="3"/>
    <n v="0"/>
    <n v="31.044599999999999"/>
    <x v="3"/>
  </r>
  <r>
    <n v="6780"/>
    <x v="3367"/>
    <s v="3/9/2016"/>
    <x v="1054"/>
    <x v="0"/>
    <x v="520"/>
    <s v="Herbert Flentye"/>
    <x v="0"/>
    <s v="United States"/>
    <s v="Baltimore"/>
    <x v="39"/>
    <n v="21215"/>
    <x v="3"/>
    <x v="1256"/>
    <x v="0"/>
    <x v="5"/>
    <x v="1240"/>
    <n v="14.76"/>
    <n v="2"/>
    <n v="0"/>
    <n v="4.2804000000000002"/>
    <x v="3"/>
  </r>
  <r>
    <n v="6781"/>
    <x v="3367"/>
    <s v="3/9/2016"/>
    <x v="1054"/>
    <x v="0"/>
    <x v="520"/>
    <s v="Herbert Flentye"/>
    <x v="0"/>
    <s v="United States"/>
    <s v="Baltimore"/>
    <x v="39"/>
    <n v="21215"/>
    <x v="3"/>
    <x v="849"/>
    <x v="1"/>
    <x v="8"/>
    <x v="842"/>
    <n v="12.76"/>
    <n v="2"/>
    <n v="0"/>
    <n v="5.8696000000000002"/>
    <x v="3"/>
  </r>
  <r>
    <n v="6782"/>
    <x v="3367"/>
    <s v="3/9/2016"/>
    <x v="1054"/>
    <x v="0"/>
    <x v="520"/>
    <s v="Herbert Flentye"/>
    <x v="0"/>
    <s v="United States"/>
    <s v="Baltimore"/>
    <x v="39"/>
    <n v="21215"/>
    <x v="3"/>
    <x v="676"/>
    <x v="1"/>
    <x v="2"/>
    <x v="676"/>
    <n v="58.48"/>
    <n v="8"/>
    <n v="0"/>
    <n v="27.485600000000002"/>
    <x v="3"/>
  </r>
  <r>
    <n v="6783"/>
    <x v="3368"/>
    <s v="25/7/2017"/>
    <x v="303"/>
    <x v="0"/>
    <x v="547"/>
    <s v="John Castell"/>
    <x v="0"/>
    <s v="United States"/>
    <s v="Philadelphia"/>
    <x v="9"/>
    <n v="19143"/>
    <x v="3"/>
    <x v="545"/>
    <x v="0"/>
    <x v="5"/>
    <x v="545"/>
    <n v="20.096"/>
    <n v="4"/>
    <n v="0.2"/>
    <n v="3.0144000000000002"/>
    <x v="0"/>
  </r>
  <r>
    <n v="6784"/>
    <x v="3368"/>
    <s v="25/7/2017"/>
    <x v="303"/>
    <x v="0"/>
    <x v="547"/>
    <s v="John Castell"/>
    <x v="0"/>
    <s v="United States"/>
    <s v="Philadelphia"/>
    <x v="9"/>
    <n v="19143"/>
    <x v="3"/>
    <x v="1799"/>
    <x v="1"/>
    <x v="14"/>
    <x v="1789"/>
    <n v="37.752000000000002"/>
    <n v="3"/>
    <n v="0.2"/>
    <n v="4.2470999999999997"/>
    <x v="0"/>
  </r>
  <r>
    <n v="6785"/>
    <x v="3368"/>
    <s v="25/7/2017"/>
    <x v="303"/>
    <x v="0"/>
    <x v="547"/>
    <s v="John Castell"/>
    <x v="0"/>
    <s v="United States"/>
    <s v="Philadelphia"/>
    <x v="9"/>
    <n v="19143"/>
    <x v="3"/>
    <x v="1744"/>
    <x v="0"/>
    <x v="3"/>
    <x v="1733"/>
    <n v="138.58799999999999"/>
    <n v="1"/>
    <n v="0.4"/>
    <n v="-34.646999999999998"/>
    <x v="0"/>
  </r>
  <r>
    <n v="6786"/>
    <x v="3368"/>
    <s v="25/7/2017"/>
    <x v="303"/>
    <x v="0"/>
    <x v="547"/>
    <s v="John Castell"/>
    <x v="0"/>
    <s v="United States"/>
    <s v="Philadelphia"/>
    <x v="9"/>
    <n v="19143"/>
    <x v="3"/>
    <x v="391"/>
    <x v="1"/>
    <x v="4"/>
    <x v="392"/>
    <n v="259.92"/>
    <n v="5"/>
    <n v="0.2"/>
    <n v="-25.992000000000001"/>
    <x v="0"/>
  </r>
  <r>
    <n v="6787"/>
    <x v="3368"/>
    <s v="25/7/2017"/>
    <x v="303"/>
    <x v="0"/>
    <x v="547"/>
    <s v="John Castell"/>
    <x v="0"/>
    <s v="United States"/>
    <s v="Philadelphia"/>
    <x v="9"/>
    <n v="19143"/>
    <x v="3"/>
    <x v="260"/>
    <x v="1"/>
    <x v="10"/>
    <x v="260"/>
    <n v="20.736000000000001"/>
    <n v="4"/>
    <n v="0.2"/>
    <n v="7.2576000000000001"/>
    <x v="0"/>
  </r>
  <r>
    <n v="6788"/>
    <x v="3369"/>
    <s v="13/9/2015"/>
    <x v="1006"/>
    <x v="1"/>
    <x v="101"/>
    <s v="Jonathan Howell"/>
    <x v="0"/>
    <s v="United States"/>
    <s v="Atlanta"/>
    <x v="32"/>
    <n v="30318"/>
    <x v="0"/>
    <x v="784"/>
    <x v="0"/>
    <x v="5"/>
    <x v="783"/>
    <n v="129.93"/>
    <n v="3"/>
    <n v="0"/>
    <n v="12.993"/>
    <x v="2"/>
  </r>
  <r>
    <n v="6789"/>
    <x v="3369"/>
    <s v="13/9/2015"/>
    <x v="1006"/>
    <x v="1"/>
    <x v="101"/>
    <s v="Jonathan Howell"/>
    <x v="0"/>
    <s v="United States"/>
    <s v="Atlanta"/>
    <x v="32"/>
    <n v="30318"/>
    <x v="0"/>
    <x v="991"/>
    <x v="1"/>
    <x v="10"/>
    <x v="983"/>
    <n v="69.930000000000007"/>
    <n v="7"/>
    <n v="0"/>
    <n v="31.468499999999999"/>
    <x v="2"/>
  </r>
  <r>
    <n v="6790"/>
    <x v="3370"/>
    <s v="7/9/2015"/>
    <x v="609"/>
    <x v="0"/>
    <x v="566"/>
    <s v="Corey Catlett"/>
    <x v="1"/>
    <s v="United States"/>
    <s v="Durham"/>
    <x v="3"/>
    <n v="27707"/>
    <x v="0"/>
    <x v="399"/>
    <x v="1"/>
    <x v="6"/>
    <x v="400"/>
    <n v="140.73599999999999"/>
    <n v="4"/>
    <n v="0.2"/>
    <n v="12.314399999999999"/>
    <x v="4"/>
  </r>
  <r>
    <n v="6791"/>
    <x v="3371"/>
    <s v="16/11/2016"/>
    <x v="398"/>
    <x v="2"/>
    <x v="780"/>
    <s v="Ionia McGrath"/>
    <x v="0"/>
    <s v="United States"/>
    <s v="Roseville"/>
    <x v="1"/>
    <n v="95661"/>
    <x v="1"/>
    <x v="255"/>
    <x v="1"/>
    <x v="8"/>
    <x v="256"/>
    <n v="8.32"/>
    <n v="5"/>
    <n v="0.2"/>
    <n v="2.8079999999999998"/>
    <x v="6"/>
  </r>
  <r>
    <n v="6792"/>
    <x v="3372"/>
    <s v="10/11/2016"/>
    <x v="441"/>
    <x v="1"/>
    <x v="408"/>
    <s v="Ben Ferrer"/>
    <x v="2"/>
    <s v="United States"/>
    <s v="Sacramento"/>
    <x v="1"/>
    <n v="95823"/>
    <x v="1"/>
    <x v="1611"/>
    <x v="0"/>
    <x v="5"/>
    <x v="1602"/>
    <n v="9.98"/>
    <n v="1"/>
    <n v="0"/>
    <n v="2.7944"/>
    <x v="3"/>
  </r>
  <r>
    <n v="6793"/>
    <x v="3373"/>
    <s v="15/8/2014"/>
    <x v="913"/>
    <x v="2"/>
    <x v="394"/>
    <s v="Christine Sundaresam"/>
    <x v="0"/>
    <s v="United States"/>
    <s v="Fairfield"/>
    <x v="29"/>
    <n v="6824"/>
    <x v="3"/>
    <x v="542"/>
    <x v="1"/>
    <x v="8"/>
    <x v="542"/>
    <n v="62.94"/>
    <n v="3"/>
    <n v="0"/>
    <n v="30.211200000000002"/>
    <x v="0"/>
  </r>
  <r>
    <n v="6794"/>
    <x v="3374"/>
    <s v="16/11/2015"/>
    <x v="988"/>
    <x v="1"/>
    <x v="204"/>
    <s v="Matt Connell"/>
    <x v="1"/>
    <s v="United States"/>
    <s v="Chicago"/>
    <x v="10"/>
    <n v="60610"/>
    <x v="2"/>
    <x v="1031"/>
    <x v="1"/>
    <x v="4"/>
    <x v="1022"/>
    <n v="21.488"/>
    <n v="2"/>
    <n v="0.2"/>
    <n v="1.6115999999999999"/>
    <x v="1"/>
  </r>
  <r>
    <n v="6795"/>
    <x v="3374"/>
    <s v="16/11/2015"/>
    <x v="988"/>
    <x v="1"/>
    <x v="204"/>
    <s v="Matt Connell"/>
    <x v="1"/>
    <s v="United States"/>
    <s v="Chicago"/>
    <x v="10"/>
    <n v="60610"/>
    <x v="2"/>
    <x v="1278"/>
    <x v="2"/>
    <x v="7"/>
    <x v="1263"/>
    <n v="239.976"/>
    <n v="3"/>
    <n v="0.2"/>
    <n v="26.997299999999999"/>
    <x v="1"/>
  </r>
  <r>
    <n v="6796"/>
    <x v="3374"/>
    <s v="16/11/2015"/>
    <x v="988"/>
    <x v="1"/>
    <x v="204"/>
    <s v="Matt Connell"/>
    <x v="1"/>
    <s v="United States"/>
    <s v="Chicago"/>
    <x v="10"/>
    <n v="60610"/>
    <x v="2"/>
    <x v="1618"/>
    <x v="0"/>
    <x v="5"/>
    <x v="1609"/>
    <n v="34.503999999999998"/>
    <n v="2"/>
    <n v="0.6"/>
    <n v="-15.5268"/>
    <x v="1"/>
  </r>
  <r>
    <n v="6797"/>
    <x v="3375"/>
    <s v="25/8/2015"/>
    <x v="454"/>
    <x v="3"/>
    <x v="498"/>
    <s v="Mick Crebagga"/>
    <x v="0"/>
    <s v="United States"/>
    <s v="Houston"/>
    <x v="5"/>
    <n v="77041"/>
    <x v="2"/>
    <x v="1001"/>
    <x v="0"/>
    <x v="5"/>
    <x v="1253"/>
    <n v="20.103999999999999"/>
    <n v="2"/>
    <n v="0.6"/>
    <n v="-16.585799999999999"/>
    <x v="7"/>
  </r>
  <r>
    <n v="6798"/>
    <x v="3375"/>
    <s v="25/8/2015"/>
    <x v="454"/>
    <x v="3"/>
    <x v="498"/>
    <s v="Mick Crebagga"/>
    <x v="0"/>
    <s v="United States"/>
    <s v="Houston"/>
    <x v="5"/>
    <n v="77041"/>
    <x v="2"/>
    <x v="412"/>
    <x v="1"/>
    <x v="8"/>
    <x v="412"/>
    <n v="3.798"/>
    <n v="1"/>
    <n v="0.8"/>
    <n v="-6.0768000000000004"/>
    <x v="7"/>
  </r>
  <r>
    <n v="6799"/>
    <x v="3375"/>
    <s v="25/8/2015"/>
    <x v="454"/>
    <x v="3"/>
    <x v="498"/>
    <s v="Mick Crebagga"/>
    <x v="0"/>
    <s v="United States"/>
    <s v="Houston"/>
    <x v="5"/>
    <n v="77041"/>
    <x v="2"/>
    <x v="1800"/>
    <x v="0"/>
    <x v="5"/>
    <x v="1790"/>
    <n v="7.88"/>
    <n v="5"/>
    <n v="0.6"/>
    <n v="-3.94"/>
    <x v="7"/>
  </r>
  <r>
    <n v="6800"/>
    <x v="3376"/>
    <s v="25/12/2016"/>
    <x v="1015"/>
    <x v="1"/>
    <x v="429"/>
    <s v="Laurel Workman"/>
    <x v="1"/>
    <s v="United States"/>
    <s v="Phoenix"/>
    <x v="16"/>
    <n v="85023"/>
    <x v="1"/>
    <x v="223"/>
    <x v="0"/>
    <x v="3"/>
    <x v="224"/>
    <n v="35.445"/>
    <n v="1"/>
    <n v="0.5"/>
    <n v="-24.102599999999999"/>
    <x v="2"/>
  </r>
  <r>
    <n v="6801"/>
    <x v="3376"/>
    <s v="25/12/2016"/>
    <x v="1015"/>
    <x v="1"/>
    <x v="429"/>
    <s v="Laurel Workman"/>
    <x v="1"/>
    <s v="United States"/>
    <s v="Phoenix"/>
    <x v="16"/>
    <n v="85023"/>
    <x v="1"/>
    <x v="1384"/>
    <x v="2"/>
    <x v="15"/>
    <x v="1370"/>
    <n v="269.97000000000003"/>
    <n v="2"/>
    <n v="0.7"/>
    <n v="-386.95699999999999"/>
    <x v="2"/>
  </r>
  <r>
    <n v="6802"/>
    <x v="3376"/>
    <s v="25/12/2016"/>
    <x v="1015"/>
    <x v="1"/>
    <x v="429"/>
    <s v="Laurel Workman"/>
    <x v="1"/>
    <s v="United States"/>
    <s v="Phoenix"/>
    <x v="16"/>
    <n v="85023"/>
    <x v="1"/>
    <x v="1202"/>
    <x v="2"/>
    <x v="11"/>
    <x v="1187"/>
    <n v="45.12"/>
    <n v="3"/>
    <n v="0.2"/>
    <n v="-7.8959999999999999"/>
    <x v="2"/>
  </r>
  <r>
    <n v="6803"/>
    <x v="3376"/>
    <s v="25/12/2016"/>
    <x v="1015"/>
    <x v="1"/>
    <x v="429"/>
    <s v="Laurel Workman"/>
    <x v="1"/>
    <s v="United States"/>
    <s v="Phoenix"/>
    <x v="16"/>
    <n v="85023"/>
    <x v="1"/>
    <x v="725"/>
    <x v="2"/>
    <x v="11"/>
    <x v="724"/>
    <n v="100.8"/>
    <n v="2"/>
    <n v="0.2"/>
    <n v="21.42"/>
    <x v="2"/>
  </r>
  <r>
    <n v="6804"/>
    <x v="3376"/>
    <s v="25/12/2016"/>
    <x v="1015"/>
    <x v="1"/>
    <x v="429"/>
    <s v="Laurel Workman"/>
    <x v="1"/>
    <s v="United States"/>
    <s v="Phoenix"/>
    <x v="16"/>
    <n v="85023"/>
    <x v="1"/>
    <x v="1144"/>
    <x v="0"/>
    <x v="1"/>
    <x v="1132"/>
    <n v="47.968000000000004"/>
    <n v="2"/>
    <n v="0.2"/>
    <n v="4.1971999999999996"/>
    <x v="2"/>
  </r>
  <r>
    <n v="6805"/>
    <x v="3377"/>
    <s v="5/10/2014"/>
    <x v="911"/>
    <x v="2"/>
    <x v="168"/>
    <s v="Keith Herrera"/>
    <x v="0"/>
    <s v="United States"/>
    <s v="Pomona"/>
    <x v="1"/>
    <n v="91767"/>
    <x v="1"/>
    <x v="1233"/>
    <x v="2"/>
    <x v="11"/>
    <x v="1216"/>
    <n v="99.98"/>
    <n v="2"/>
    <n v="0"/>
    <n v="34.993000000000002"/>
    <x v="6"/>
  </r>
  <r>
    <n v="6806"/>
    <x v="3378"/>
    <s v="22/11/2014"/>
    <x v="573"/>
    <x v="2"/>
    <x v="516"/>
    <s v="Robert Barroso"/>
    <x v="1"/>
    <s v="United States"/>
    <s v="Atlanta"/>
    <x v="32"/>
    <n v="30318"/>
    <x v="0"/>
    <x v="1383"/>
    <x v="1"/>
    <x v="10"/>
    <x v="1369"/>
    <n v="9.9600000000000009"/>
    <n v="2"/>
    <n v="0"/>
    <n v="4.8803999999999998"/>
    <x v="0"/>
  </r>
  <r>
    <n v="6807"/>
    <x v="3379"/>
    <s v="25/12/2017"/>
    <x v="168"/>
    <x v="1"/>
    <x v="241"/>
    <s v="Giulietta Dortch"/>
    <x v="1"/>
    <s v="United States"/>
    <s v="Everett"/>
    <x v="4"/>
    <n v="98208"/>
    <x v="1"/>
    <x v="308"/>
    <x v="1"/>
    <x v="8"/>
    <x v="308"/>
    <n v="3.8559999999999999"/>
    <n v="1"/>
    <n v="0.2"/>
    <n v="1.3977999999999999"/>
    <x v="1"/>
  </r>
  <r>
    <n v="6808"/>
    <x v="3380"/>
    <s v="31/3/2015"/>
    <x v="1225"/>
    <x v="1"/>
    <x v="182"/>
    <s v="Ed Braxton"/>
    <x v="1"/>
    <s v="United States"/>
    <s v="Houston"/>
    <x v="5"/>
    <n v="77095"/>
    <x v="2"/>
    <x v="447"/>
    <x v="1"/>
    <x v="10"/>
    <x v="447"/>
    <n v="98.376000000000005"/>
    <n v="3"/>
    <n v="0.2"/>
    <n v="35.661299999999997"/>
    <x v="3"/>
  </r>
  <r>
    <n v="6809"/>
    <x v="3380"/>
    <s v="31/3/2015"/>
    <x v="1225"/>
    <x v="1"/>
    <x v="182"/>
    <s v="Ed Braxton"/>
    <x v="1"/>
    <s v="United States"/>
    <s v="Houston"/>
    <x v="5"/>
    <n v="77095"/>
    <x v="2"/>
    <x v="1608"/>
    <x v="0"/>
    <x v="5"/>
    <x v="1599"/>
    <n v="22.38"/>
    <n v="3"/>
    <n v="0.6"/>
    <n v="-7.8330000000000002"/>
    <x v="3"/>
  </r>
  <r>
    <n v="6810"/>
    <x v="3381"/>
    <s v="14/9/2017"/>
    <x v="17"/>
    <x v="2"/>
    <x v="519"/>
    <s v="Pamela Stobb"/>
    <x v="0"/>
    <s v="United States"/>
    <s v="Philadelphia"/>
    <x v="9"/>
    <n v="19140"/>
    <x v="3"/>
    <x v="625"/>
    <x v="1"/>
    <x v="8"/>
    <x v="625"/>
    <n v="3.8820000000000001"/>
    <n v="2"/>
    <n v="0.7"/>
    <n v="-2.5880000000000001"/>
    <x v="6"/>
  </r>
  <r>
    <n v="6811"/>
    <x v="3381"/>
    <s v="14/9/2017"/>
    <x v="17"/>
    <x v="2"/>
    <x v="519"/>
    <s v="Pamela Stobb"/>
    <x v="0"/>
    <s v="United States"/>
    <s v="Philadelphia"/>
    <x v="9"/>
    <n v="19140"/>
    <x v="3"/>
    <x v="1794"/>
    <x v="2"/>
    <x v="15"/>
    <x v="1784"/>
    <n v="12.585000000000001"/>
    <n v="1"/>
    <n v="0.7"/>
    <n v="-18.038499999999999"/>
    <x v="6"/>
  </r>
  <r>
    <n v="6812"/>
    <x v="3381"/>
    <s v="14/9/2017"/>
    <x v="17"/>
    <x v="2"/>
    <x v="519"/>
    <s v="Pamela Stobb"/>
    <x v="0"/>
    <s v="United States"/>
    <s v="Philadelphia"/>
    <x v="9"/>
    <n v="19140"/>
    <x v="3"/>
    <x v="394"/>
    <x v="0"/>
    <x v="1"/>
    <x v="395"/>
    <n v="113.372"/>
    <n v="2"/>
    <n v="0.3"/>
    <n v="-29.152799999999999"/>
    <x v="6"/>
  </r>
  <r>
    <n v="6813"/>
    <x v="3381"/>
    <s v="14/9/2017"/>
    <x v="17"/>
    <x v="2"/>
    <x v="519"/>
    <s v="Pamela Stobb"/>
    <x v="0"/>
    <s v="United States"/>
    <s v="Philadelphia"/>
    <x v="9"/>
    <n v="19140"/>
    <x v="3"/>
    <x v="785"/>
    <x v="1"/>
    <x v="8"/>
    <x v="784"/>
    <n v="18.312000000000001"/>
    <n v="4"/>
    <n v="0.7"/>
    <n v="-12.208"/>
    <x v="6"/>
  </r>
  <r>
    <n v="6814"/>
    <x v="3381"/>
    <s v="14/9/2017"/>
    <x v="17"/>
    <x v="2"/>
    <x v="519"/>
    <s v="Pamela Stobb"/>
    <x v="0"/>
    <s v="United States"/>
    <s v="Philadelphia"/>
    <x v="9"/>
    <n v="19140"/>
    <x v="3"/>
    <x v="1801"/>
    <x v="0"/>
    <x v="5"/>
    <x v="1791"/>
    <n v="127.93600000000001"/>
    <n v="8"/>
    <n v="0.2"/>
    <n v="4.7976000000000001"/>
    <x v="6"/>
  </r>
  <r>
    <n v="6815"/>
    <x v="3381"/>
    <s v="14/9/2017"/>
    <x v="17"/>
    <x v="2"/>
    <x v="519"/>
    <s v="Pamela Stobb"/>
    <x v="0"/>
    <s v="United States"/>
    <s v="Philadelphia"/>
    <x v="9"/>
    <n v="19140"/>
    <x v="3"/>
    <x v="344"/>
    <x v="2"/>
    <x v="15"/>
    <x v="344"/>
    <n v="241.17"/>
    <n v="2"/>
    <n v="0.7"/>
    <n v="-168.81899999999999"/>
    <x v="6"/>
  </r>
  <r>
    <n v="6816"/>
    <x v="3382"/>
    <s v="17/6/2014"/>
    <x v="365"/>
    <x v="1"/>
    <x v="485"/>
    <s v="Gary Hwang"/>
    <x v="0"/>
    <s v="United States"/>
    <s v="Seattle"/>
    <x v="4"/>
    <n v="98105"/>
    <x v="1"/>
    <x v="1035"/>
    <x v="0"/>
    <x v="5"/>
    <x v="325"/>
    <n v="6.24"/>
    <n v="3"/>
    <n v="0"/>
    <n v="2.6208"/>
    <x v="1"/>
  </r>
  <r>
    <n v="6817"/>
    <x v="3382"/>
    <s v="17/6/2014"/>
    <x v="365"/>
    <x v="1"/>
    <x v="485"/>
    <s v="Gary Hwang"/>
    <x v="0"/>
    <s v="United States"/>
    <s v="Seattle"/>
    <x v="4"/>
    <n v="98105"/>
    <x v="1"/>
    <x v="294"/>
    <x v="1"/>
    <x v="13"/>
    <x v="294"/>
    <n v="17.899999999999999"/>
    <n v="5"/>
    <n v="0"/>
    <n v="8.9499999999999993"/>
    <x v="1"/>
  </r>
  <r>
    <n v="6818"/>
    <x v="3382"/>
    <s v="17/6/2014"/>
    <x v="365"/>
    <x v="1"/>
    <x v="485"/>
    <s v="Gary Hwang"/>
    <x v="0"/>
    <s v="United States"/>
    <s v="Seattle"/>
    <x v="4"/>
    <n v="98105"/>
    <x v="1"/>
    <x v="316"/>
    <x v="1"/>
    <x v="8"/>
    <x v="316"/>
    <n v="3266.3760000000002"/>
    <n v="3"/>
    <n v="0.2"/>
    <n v="1061.5722000000001"/>
    <x v="1"/>
  </r>
  <r>
    <n v="6819"/>
    <x v="3383"/>
    <s v="28/12/2017"/>
    <x v="378"/>
    <x v="1"/>
    <x v="628"/>
    <s v="Lori Olson"/>
    <x v="1"/>
    <s v="United States"/>
    <s v="Peoria"/>
    <x v="10"/>
    <n v="61604"/>
    <x v="2"/>
    <x v="1338"/>
    <x v="1"/>
    <x v="8"/>
    <x v="1323"/>
    <n v="1.68"/>
    <n v="5"/>
    <n v="0.8"/>
    <n v="-2.6880000000000002"/>
    <x v="1"/>
  </r>
  <r>
    <n v="6820"/>
    <x v="3383"/>
    <s v="28/12/2017"/>
    <x v="378"/>
    <x v="1"/>
    <x v="628"/>
    <s v="Lori Olson"/>
    <x v="1"/>
    <s v="United States"/>
    <s v="Peoria"/>
    <x v="10"/>
    <n v="61604"/>
    <x v="2"/>
    <x v="1494"/>
    <x v="0"/>
    <x v="5"/>
    <x v="1482"/>
    <n v="7.968"/>
    <n v="3"/>
    <n v="0.6"/>
    <n v="-2.3904000000000001"/>
    <x v="1"/>
  </r>
  <r>
    <n v="6821"/>
    <x v="3383"/>
    <s v="28/12/2017"/>
    <x v="378"/>
    <x v="1"/>
    <x v="628"/>
    <s v="Lori Olson"/>
    <x v="1"/>
    <s v="United States"/>
    <s v="Peoria"/>
    <x v="10"/>
    <n v="61604"/>
    <x v="2"/>
    <x v="167"/>
    <x v="0"/>
    <x v="1"/>
    <x v="168"/>
    <n v="113.372"/>
    <n v="2"/>
    <n v="0.3"/>
    <n v="-3.2391999999999999"/>
    <x v="1"/>
  </r>
  <r>
    <n v="6822"/>
    <x v="3383"/>
    <s v="28/12/2017"/>
    <x v="378"/>
    <x v="1"/>
    <x v="628"/>
    <s v="Lori Olson"/>
    <x v="1"/>
    <s v="United States"/>
    <s v="Peoria"/>
    <x v="10"/>
    <n v="61604"/>
    <x v="2"/>
    <x v="345"/>
    <x v="0"/>
    <x v="5"/>
    <x v="345"/>
    <n v="2.96"/>
    <n v="2"/>
    <n v="0.6"/>
    <n v="-1.4059999999999999"/>
    <x v="1"/>
  </r>
  <r>
    <n v="6823"/>
    <x v="3384"/>
    <s v="2/11/2017"/>
    <x v="170"/>
    <x v="1"/>
    <x v="473"/>
    <s v="Cindy Stewart"/>
    <x v="0"/>
    <s v="United States"/>
    <s v="Los Angeles"/>
    <x v="1"/>
    <n v="90036"/>
    <x v="1"/>
    <x v="731"/>
    <x v="1"/>
    <x v="9"/>
    <x v="730"/>
    <n v="168.1"/>
    <n v="5"/>
    <n v="0"/>
    <n v="43.706000000000003"/>
    <x v="3"/>
  </r>
  <r>
    <n v="6824"/>
    <x v="3385"/>
    <s v="25/7/2015"/>
    <x v="421"/>
    <x v="1"/>
    <x v="453"/>
    <s v="Yana Sorensen"/>
    <x v="1"/>
    <s v="United States"/>
    <s v="Montgomery"/>
    <x v="19"/>
    <n v="36116"/>
    <x v="0"/>
    <x v="466"/>
    <x v="1"/>
    <x v="12"/>
    <x v="467"/>
    <n v="98.46"/>
    <n v="9"/>
    <n v="0"/>
    <n v="49.23"/>
    <x v="1"/>
  </r>
  <r>
    <n v="6825"/>
    <x v="3385"/>
    <s v="25/7/2015"/>
    <x v="421"/>
    <x v="1"/>
    <x v="453"/>
    <s v="Yana Sorensen"/>
    <x v="1"/>
    <s v="United States"/>
    <s v="Montgomery"/>
    <x v="19"/>
    <n v="36116"/>
    <x v="0"/>
    <x v="363"/>
    <x v="0"/>
    <x v="3"/>
    <x v="363"/>
    <n v="358.58"/>
    <n v="2"/>
    <n v="0"/>
    <n v="39.443800000000003"/>
    <x v="1"/>
  </r>
  <r>
    <n v="6826"/>
    <x v="3386"/>
    <s v="2/10/2016"/>
    <x v="1080"/>
    <x v="1"/>
    <x v="568"/>
    <s v="Tamara Chand"/>
    <x v="1"/>
    <s v="United States"/>
    <s v="Lafayette"/>
    <x v="14"/>
    <n v="47905"/>
    <x v="2"/>
    <x v="720"/>
    <x v="1"/>
    <x v="4"/>
    <x v="719"/>
    <n v="32.479999999999997"/>
    <n v="2"/>
    <n v="0"/>
    <n v="4.8719999999999999"/>
    <x v="2"/>
  </r>
  <r>
    <n v="6827"/>
    <x v="3386"/>
    <s v="2/10/2016"/>
    <x v="1080"/>
    <x v="1"/>
    <x v="568"/>
    <s v="Tamara Chand"/>
    <x v="1"/>
    <s v="United States"/>
    <s v="Lafayette"/>
    <x v="14"/>
    <n v="47905"/>
    <x v="2"/>
    <x v="1388"/>
    <x v="2"/>
    <x v="16"/>
    <x v="1374"/>
    <n v="17499.95"/>
    <n v="5"/>
    <n v="0"/>
    <n v="8399.9760000000006"/>
    <x v="2"/>
  </r>
  <r>
    <n v="6828"/>
    <x v="3386"/>
    <s v="2/10/2016"/>
    <x v="1080"/>
    <x v="1"/>
    <x v="568"/>
    <s v="Tamara Chand"/>
    <x v="1"/>
    <s v="United States"/>
    <s v="Lafayette"/>
    <x v="14"/>
    <n v="47905"/>
    <x v="2"/>
    <x v="1498"/>
    <x v="1"/>
    <x v="8"/>
    <x v="1486"/>
    <n v="735.98"/>
    <n v="2"/>
    <n v="0"/>
    <n v="331.19099999999997"/>
    <x v="2"/>
  </r>
  <r>
    <n v="6829"/>
    <x v="3386"/>
    <s v="2/10/2016"/>
    <x v="1080"/>
    <x v="1"/>
    <x v="568"/>
    <s v="Tamara Chand"/>
    <x v="1"/>
    <s v="United States"/>
    <s v="Lafayette"/>
    <x v="14"/>
    <n v="47905"/>
    <x v="2"/>
    <x v="696"/>
    <x v="1"/>
    <x v="8"/>
    <x v="696"/>
    <n v="34.369999999999997"/>
    <n v="7"/>
    <n v="0"/>
    <n v="16.8413"/>
    <x v="2"/>
  </r>
  <r>
    <n v="6830"/>
    <x v="3386"/>
    <s v="2/10/2016"/>
    <x v="1080"/>
    <x v="1"/>
    <x v="568"/>
    <s v="Tamara Chand"/>
    <x v="1"/>
    <s v="United States"/>
    <s v="Lafayette"/>
    <x v="14"/>
    <n v="47905"/>
    <x v="2"/>
    <x v="207"/>
    <x v="1"/>
    <x v="6"/>
    <x v="208"/>
    <n v="33.96"/>
    <n v="2"/>
    <n v="0"/>
    <n v="9.5088000000000008"/>
    <x v="2"/>
  </r>
  <r>
    <n v="6831"/>
    <x v="3387"/>
    <s v="24/12/2016"/>
    <x v="1045"/>
    <x v="0"/>
    <x v="463"/>
    <s v="Pauline Webber"/>
    <x v="1"/>
    <s v="United States"/>
    <s v="New York City"/>
    <x v="15"/>
    <n v="10009"/>
    <x v="3"/>
    <x v="984"/>
    <x v="2"/>
    <x v="7"/>
    <x v="977"/>
    <n v="197.97"/>
    <n v="3"/>
    <n v="0"/>
    <n v="53.451900000000002"/>
    <x v="0"/>
  </r>
  <r>
    <n v="6832"/>
    <x v="3388"/>
    <s v="21/7/2017"/>
    <x v="1186"/>
    <x v="1"/>
    <x v="750"/>
    <s v="Cari Schnelling"/>
    <x v="0"/>
    <s v="United States"/>
    <s v="New York City"/>
    <x v="15"/>
    <n v="10024"/>
    <x v="3"/>
    <x v="1298"/>
    <x v="1"/>
    <x v="9"/>
    <x v="1283"/>
    <n v="17.48"/>
    <n v="4"/>
    <n v="0"/>
    <n v="4.5448000000000004"/>
    <x v="5"/>
  </r>
  <r>
    <n v="6833"/>
    <x v="3389"/>
    <s v="10/10/2015"/>
    <x v="334"/>
    <x v="1"/>
    <x v="273"/>
    <s v="David Philippe"/>
    <x v="0"/>
    <s v="United States"/>
    <s v="Chicago"/>
    <x v="10"/>
    <n v="60610"/>
    <x v="2"/>
    <x v="1412"/>
    <x v="1"/>
    <x v="6"/>
    <x v="1399"/>
    <n v="8.016"/>
    <n v="3"/>
    <n v="0.2"/>
    <n v="1.002"/>
    <x v="2"/>
  </r>
  <r>
    <n v="6834"/>
    <x v="3390"/>
    <s v="8/9/2016"/>
    <x v="1054"/>
    <x v="3"/>
    <x v="307"/>
    <s v="Pauline Johnson"/>
    <x v="0"/>
    <s v="United States"/>
    <s v="Santa Ana"/>
    <x v="1"/>
    <n v="92704"/>
    <x v="1"/>
    <x v="962"/>
    <x v="0"/>
    <x v="3"/>
    <x v="955"/>
    <n v="146.04"/>
    <n v="1"/>
    <n v="0.2"/>
    <n v="-12.778499999999999"/>
    <x v="7"/>
  </r>
  <r>
    <n v="6835"/>
    <x v="3391"/>
    <s v="20/11/2016"/>
    <x v="71"/>
    <x v="1"/>
    <x v="606"/>
    <s v="Brendan Murry"/>
    <x v="1"/>
    <s v="United States"/>
    <s v="Montebello"/>
    <x v="1"/>
    <n v="90640"/>
    <x v="1"/>
    <x v="1775"/>
    <x v="2"/>
    <x v="11"/>
    <x v="1765"/>
    <n v="27.88"/>
    <n v="2"/>
    <n v="0"/>
    <n v="3.9032"/>
    <x v="1"/>
  </r>
  <r>
    <n v="6836"/>
    <x v="3392"/>
    <s v="15/10/2017"/>
    <x v="1191"/>
    <x v="1"/>
    <x v="393"/>
    <s v="Dionis Lloyd"/>
    <x v="1"/>
    <s v="United States"/>
    <s v="Thousand Oaks"/>
    <x v="1"/>
    <n v="91360"/>
    <x v="1"/>
    <x v="580"/>
    <x v="1"/>
    <x v="2"/>
    <x v="580"/>
    <n v="152.65"/>
    <n v="5"/>
    <n v="0"/>
    <n v="70.218999999999994"/>
    <x v="3"/>
  </r>
  <r>
    <n v="6837"/>
    <x v="3392"/>
    <s v="15/10/2017"/>
    <x v="1191"/>
    <x v="1"/>
    <x v="393"/>
    <s v="Dionis Lloyd"/>
    <x v="1"/>
    <s v="United States"/>
    <s v="Thousand Oaks"/>
    <x v="1"/>
    <n v="91360"/>
    <x v="1"/>
    <x v="205"/>
    <x v="0"/>
    <x v="5"/>
    <x v="206"/>
    <n v="22.72"/>
    <n v="1"/>
    <n v="0"/>
    <n v="9.3152000000000008"/>
    <x v="3"/>
  </r>
  <r>
    <n v="6838"/>
    <x v="3393"/>
    <s v="6/7/2015"/>
    <x v="1112"/>
    <x v="1"/>
    <x v="541"/>
    <s v="Barbara Fisher"/>
    <x v="1"/>
    <s v="United States"/>
    <s v="Vineland"/>
    <x v="30"/>
    <n v="8360"/>
    <x v="3"/>
    <x v="324"/>
    <x v="1"/>
    <x v="6"/>
    <x v="324"/>
    <n v="11.12"/>
    <n v="4"/>
    <n v="0"/>
    <n v="2.8912"/>
    <x v="5"/>
  </r>
  <r>
    <n v="6839"/>
    <x v="3394"/>
    <s v="5/2/2017"/>
    <x v="736"/>
    <x v="1"/>
    <x v="712"/>
    <s v="Fred Chung"/>
    <x v="1"/>
    <s v="United States"/>
    <s v="Torrance"/>
    <x v="1"/>
    <n v="90503"/>
    <x v="1"/>
    <x v="1739"/>
    <x v="1"/>
    <x v="9"/>
    <x v="1728"/>
    <n v="1640.7"/>
    <n v="5"/>
    <n v="0"/>
    <n v="459.39600000000002"/>
    <x v="1"/>
  </r>
  <r>
    <n v="6840"/>
    <x v="3394"/>
    <s v="5/2/2017"/>
    <x v="736"/>
    <x v="1"/>
    <x v="712"/>
    <s v="Fred Chung"/>
    <x v="1"/>
    <s v="United States"/>
    <s v="Torrance"/>
    <x v="1"/>
    <n v="90503"/>
    <x v="1"/>
    <x v="918"/>
    <x v="2"/>
    <x v="7"/>
    <x v="910"/>
    <n v="371.2"/>
    <n v="5"/>
    <n v="0.2"/>
    <n v="41.76"/>
    <x v="1"/>
  </r>
  <r>
    <n v="6841"/>
    <x v="3395"/>
    <s v="6/12/2015"/>
    <x v="157"/>
    <x v="2"/>
    <x v="486"/>
    <s v="Mike Pelletier"/>
    <x v="2"/>
    <s v="United States"/>
    <s v="Troy"/>
    <x v="24"/>
    <n v="45373"/>
    <x v="3"/>
    <x v="91"/>
    <x v="1"/>
    <x v="8"/>
    <x v="91"/>
    <n v="14.832000000000001"/>
    <n v="3"/>
    <n v="0.7"/>
    <n v="-10.382400000000001"/>
    <x v="6"/>
  </r>
  <r>
    <n v="6842"/>
    <x v="3396"/>
    <s v="12/9/2016"/>
    <x v="106"/>
    <x v="1"/>
    <x v="295"/>
    <s v="Anthony Johnson"/>
    <x v="1"/>
    <s v="United States"/>
    <s v="Springfield"/>
    <x v="17"/>
    <n v="22153"/>
    <x v="0"/>
    <x v="1691"/>
    <x v="2"/>
    <x v="11"/>
    <x v="1679"/>
    <n v="20.7"/>
    <n v="3"/>
    <n v="0"/>
    <n v="1.6559999999999999"/>
    <x v="3"/>
  </r>
  <r>
    <n v="6843"/>
    <x v="3396"/>
    <s v="12/9/2016"/>
    <x v="106"/>
    <x v="1"/>
    <x v="295"/>
    <s v="Anthony Johnson"/>
    <x v="1"/>
    <s v="United States"/>
    <s v="Springfield"/>
    <x v="17"/>
    <n v="22153"/>
    <x v="0"/>
    <x v="1228"/>
    <x v="1"/>
    <x v="13"/>
    <x v="128"/>
    <n v="11.34"/>
    <n v="3"/>
    <n v="0"/>
    <n v="5.2164000000000001"/>
    <x v="3"/>
  </r>
  <r>
    <n v="6844"/>
    <x v="3396"/>
    <s v="12/9/2016"/>
    <x v="106"/>
    <x v="1"/>
    <x v="295"/>
    <s v="Anthony Johnson"/>
    <x v="1"/>
    <s v="United States"/>
    <s v="Springfield"/>
    <x v="17"/>
    <n v="22153"/>
    <x v="0"/>
    <x v="1033"/>
    <x v="1"/>
    <x v="4"/>
    <x v="1024"/>
    <n v="67.900000000000006"/>
    <n v="5"/>
    <n v="0"/>
    <n v="0.67900000000000005"/>
    <x v="3"/>
  </r>
  <r>
    <n v="6845"/>
    <x v="3396"/>
    <s v="12/9/2016"/>
    <x v="106"/>
    <x v="1"/>
    <x v="295"/>
    <s v="Anthony Johnson"/>
    <x v="1"/>
    <s v="United States"/>
    <s v="Springfield"/>
    <x v="17"/>
    <n v="22153"/>
    <x v="0"/>
    <x v="1802"/>
    <x v="0"/>
    <x v="1"/>
    <x v="1792"/>
    <n v="1059.1199999999999"/>
    <n v="4"/>
    <n v="0"/>
    <n v="307.14479999999998"/>
    <x v="3"/>
  </r>
  <r>
    <n v="6846"/>
    <x v="3397"/>
    <s v="6/7/2014"/>
    <x v="984"/>
    <x v="1"/>
    <x v="604"/>
    <s v="Becky Castell"/>
    <x v="2"/>
    <s v="United States"/>
    <s v="El Cajon"/>
    <x v="1"/>
    <n v="92020"/>
    <x v="1"/>
    <x v="1180"/>
    <x v="0"/>
    <x v="1"/>
    <x v="1166"/>
    <n v="478.48"/>
    <n v="2"/>
    <n v="0.2"/>
    <n v="47.847999999999999"/>
    <x v="5"/>
  </r>
  <r>
    <n v="6847"/>
    <x v="3398"/>
    <s v="9/5/2016"/>
    <x v="201"/>
    <x v="1"/>
    <x v="602"/>
    <s v="Ricardo Sperren"/>
    <x v="1"/>
    <s v="United States"/>
    <s v="Los Angeles"/>
    <x v="1"/>
    <n v="90036"/>
    <x v="1"/>
    <x v="1788"/>
    <x v="1"/>
    <x v="10"/>
    <x v="1778"/>
    <n v="32.04"/>
    <n v="4"/>
    <n v="0"/>
    <n v="14.417999999999999"/>
    <x v="3"/>
  </r>
  <r>
    <n v="6848"/>
    <x v="3399"/>
    <s v="18/7/2016"/>
    <x v="18"/>
    <x v="1"/>
    <x v="73"/>
    <s v="Nora Paige"/>
    <x v="0"/>
    <s v="United States"/>
    <s v="Phoenix"/>
    <x v="16"/>
    <n v="85023"/>
    <x v="1"/>
    <x v="431"/>
    <x v="2"/>
    <x v="7"/>
    <x v="431"/>
    <n v="55.991999999999997"/>
    <n v="1"/>
    <n v="0.2"/>
    <n v="3.4994999999999998"/>
    <x v="1"/>
  </r>
  <r>
    <n v="6849"/>
    <x v="3400"/>
    <s v="18/6/2016"/>
    <x v="490"/>
    <x v="2"/>
    <x v="590"/>
    <s v="Bobby Trafton"/>
    <x v="0"/>
    <s v="United States"/>
    <s v="Frankfort"/>
    <x v="10"/>
    <n v="60423"/>
    <x v="2"/>
    <x v="1684"/>
    <x v="1"/>
    <x v="10"/>
    <x v="1672"/>
    <n v="76.864000000000004"/>
    <n v="2"/>
    <n v="0.2"/>
    <n v="26.9024"/>
    <x v="0"/>
  </r>
  <r>
    <n v="6850"/>
    <x v="3401"/>
    <s v="20/4/2014"/>
    <x v="452"/>
    <x v="1"/>
    <x v="546"/>
    <s v="Benjamin Patterson"/>
    <x v="0"/>
    <s v="United States"/>
    <s v="Los Angeles"/>
    <x v="1"/>
    <n v="90045"/>
    <x v="1"/>
    <x v="1442"/>
    <x v="0"/>
    <x v="5"/>
    <x v="1430"/>
    <n v="59.92"/>
    <n v="4"/>
    <n v="0"/>
    <n v="27.563199999999998"/>
    <x v="3"/>
  </r>
  <r>
    <n v="6851"/>
    <x v="3402"/>
    <s v="8/1/2016"/>
    <x v="712"/>
    <x v="1"/>
    <x v="705"/>
    <s v="Jack O'Briant"/>
    <x v="1"/>
    <s v="United States"/>
    <s v="Franklin"/>
    <x v="6"/>
    <n v="53132"/>
    <x v="2"/>
    <x v="37"/>
    <x v="0"/>
    <x v="0"/>
    <x v="37"/>
    <n v="1565.88"/>
    <n v="6"/>
    <n v="0"/>
    <n v="407.12880000000001"/>
    <x v="1"/>
  </r>
  <r>
    <n v="6852"/>
    <x v="3402"/>
    <s v="8/1/2016"/>
    <x v="712"/>
    <x v="1"/>
    <x v="705"/>
    <s v="Jack O'Briant"/>
    <x v="1"/>
    <s v="United States"/>
    <s v="Franklin"/>
    <x v="6"/>
    <n v="53132"/>
    <x v="2"/>
    <x v="58"/>
    <x v="1"/>
    <x v="8"/>
    <x v="58"/>
    <n v="106.05"/>
    <n v="7"/>
    <n v="0"/>
    <n v="49.843499999999999"/>
    <x v="1"/>
  </r>
  <r>
    <n v="6853"/>
    <x v="3403"/>
    <s v="23/12/2017"/>
    <x v="675"/>
    <x v="0"/>
    <x v="751"/>
    <s v="Monica Federle"/>
    <x v="1"/>
    <s v="United States"/>
    <s v="Little Rock"/>
    <x v="36"/>
    <n v="72209"/>
    <x v="0"/>
    <x v="177"/>
    <x v="1"/>
    <x v="4"/>
    <x v="178"/>
    <n v="62.04"/>
    <n v="4"/>
    <n v="0"/>
    <n v="17.371200000000002"/>
    <x v="3"/>
  </r>
  <r>
    <n v="6854"/>
    <x v="3403"/>
    <s v="23/12/2017"/>
    <x v="675"/>
    <x v="0"/>
    <x v="751"/>
    <s v="Monica Federle"/>
    <x v="1"/>
    <s v="United States"/>
    <s v="Little Rock"/>
    <x v="36"/>
    <n v="72209"/>
    <x v="0"/>
    <x v="1405"/>
    <x v="2"/>
    <x v="7"/>
    <x v="1392"/>
    <n v="494.97"/>
    <n v="3"/>
    <n v="0"/>
    <n v="148.49100000000001"/>
    <x v="3"/>
  </r>
  <r>
    <n v="6855"/>
    <x v="3403"/>
    <s v="23/12/2017"/>
    <x v="675"/>
    <x v="0"/>
    <x v="751"/>
    <s v="Monica Federle"/>
    <x v="1"/>
    <s v="United States"/>
    <s v="Little Rock"/>
    <x v="36"/>
    <n v="72209"/>
    <x v="0"/>
    <x v="196"/>
    <x v="1"/>
    <x v="4"/>
    <x v="197"/>
    <n v="367.96"/>
    <n v="4"/>
    <n v="0"/>
    <n v="14.718400000000001"/>
    <x v="3"/>
  </r>
  <r>
    <n v="6856"/>
    <x v="3403"/>
    <s v="23/12/2017"/>
    <x v="675"/>
    <x v="0"/>
    <x v="751"/>
    <s v="Monica Federle"/>
    <x v="1"/>
    <s v="United States"/>
    <s v="Little Rock"/>
    <x v="36"/>
    <n v="72209"/>
    <x v="0"/>
    <x v="1134"/>
    <x v="1"/>
    <x v="10"/>
    <x v="1122"/>
    <n v="44.96"/>
    <n v="2"/>
    <n v="0"/>
    <n v="20.6816"/>
    <x v="3"/>
  </r>
  <r>
    <n v="6857"/>
    <x v="3403"/>
    <s v="23/12/2017"/>
    <x v="675"/>
    <x v="0"/>
    <x v="751"/>
    <s v="Monica Federle"/>
    <x v="1"/>
    <s v="United States"/>
    <s v="Little Rock"/>
    <x v="36"/>
    <n v="72209"/>
    <x v="0"/>
    <x v="1697"/>
    <x v="1"/>
    <x v="12"/>
    <x v="1685"/>
    <n v="182.94"/>
    <n v="3"/>
    <n v="0"/>
    <n v="85.981800000000007"/>
    <x v="3"/>
  </r>
  <r>
    <n v="6858"/>
    <x v="3404"/>
    <s v="17/4/2017"/>
    <x v="901"/>
    <x v="1"/>
    <x v="519"/>
    <s v="Pamela Stobb"/>
    <x v="0"/>
    <s v="United States"/>
    <s v="Los Angeles"/>
    <x v="1"/>
    <n v="90008"/>
    <x v="1"/>
    <x v="945"/>
    <x v="1"/>
    <x v="10"/>
    <x v="938"/>
    <n v="28.14"/>
    <n v="3"/>
    <n v="0"/>
    <n v="13.507199999999999"/>
    <x v="3"/>
  </r>
  <r>
    <n v="6859"/>
    <x v="3404"/>
    <s v="17/4/2017"/>
    <x v="901"/>
    <x v="1"/>
    <x v="519"/>
    <s v="Pamela Stobb"/>
    <x v="0"/>
    <s v="United States"/>
    <s v="Los Angeles"/>
    <x v="1"/>
    <n v="90008"/>
    <x v="1"/>
    <x v="932"/>
    <x v="1"/>
    <x v="2"/>
    <x v="925"/>
    <n v="7.38"/>
    <n v="2"/>
    <n v="0"/>
    <n v="3.4685999999999999"/>
    <x v="3"/>
  </r>
  <r>
    <n v="6860"/>
    <x v="3404"/>
    <s v="17/4/2017"/>
    <x v="901"/>
    <x v="1"/>
    <x v="519"/>
    <s v="Pamela Stobb"/>
    <x v="0"/>
    <s v="United States"/>
    <s v="Los Angeles"/>
    <x v="1"/>
    <n v="90008"/>
    <x v="1"/>
    <x v="845"/>
    <x v="1"/>
    <x v="13"/>
    <x v="839"/>
    <n v="10.9"/>
    <n v="5"/>
    <n v="0"/>
    <n v="3.597"/>
    <x v="3"/>
  </r>
  <r>
    <n v="6861"/>
    <x v="3404"/>
    <s v="17/4/2017"/>
    <x v="901"/>
    <x v="1"/>
    <x v="519"/>
    <s v="Pamela Stobb"/>
    <x v="0"/>
    <s v="United States"/>
    <s v="Los Angeles"/>
    <x v="1"/>
    <n v="90008"/>
    <x v="1"/>
    <x v="606"/>
    <x v="2"/>
    <x v="11"/>
    <x v="606"/>
    <n v="274.89"/>
    <n v="11"/>
    <n v="0"/>
    <n v="46.731299999999997"/>
    <x v="3"/>
  </r>
  <r>
    <n v="6862"/>
    <x v="3404"/>
    <s v="17/4/2017"/>
    <x v="901"/>
    <x v="1"/>
    <x v="519"/>
    <s v="Pamela Stobb"/>
    <x v="0"/>
    <s v="United States"/>
    <s v="Los Angeles"/>
    <x v="1"/>
    <n v="90008"/>
    <x v="1"/>
    <x v="1186"/>
    <x v="1"/>
    <x v="2"/>
    <x v="1172"/>
    <n v="23.04"/>
    <n v="8"/>
    <n v="0"/>
    <n v="11.2896"/>
    <x v="3"/>
  </r>
  <r>
    <n v="6863"/>
    <x v="3404"/>
    <s v="17/4/2017"/>
    <x v="901"/>
    <x v="1"/>
    <x v="519"/>
    <s v="Pamela Stobb"/>
    <x v="0"/>
    <s v="United States"/>
    <s v="Los Angeles"/>
    <x v="1"/>
    <n v="90008"/>
    <x v="1"/>
    <x v="1209"/>
    <x v="0"/>
    <x v="1"/>
    <x v="1194"/>
    <n v="218.352"/>
    <n v="3"/>
    <n v="0.2"/>
    <n v="-19.105799999999999"/>
    <x v="3"/>
  </r>
  <r>
    <n v="6864"/>
    <x v="3405"/>
    <s v="1/12/2017"/>
    <x v="274"/>
    <x v="1"/>
    <x v="199"/>
    <s v="Maribeth Yedwab"/>
    <x v="1"/>
    <s v="United States"/>
    <s v="San Antonio"/>
    <x v="5"/>
    <n v="78207"/>
    <x v="2"/>
    <x v="1440"/>
    <x v="1"/>
    <x v="10"/>
    <x v="1428"/>
    <n v="10.368"/>
    <n v="2"/>
    <n v="0.2"/>
    <n v="3.6288"/>
    <x v="2"/>
  </r>
  <r>
    <n v="6865"/>
    <x v="3406"/>
    <s v="21/8/2016"/>
    <x v="267"/>
    <x v="1"/>
    <x v="554"/>
    <s v="Scot Coram"/>
    <x v="1"/>
    <s v="United States"/>
    <s v="Los Angeles"/>
    <x v="1"/>
    <n v="90004"/>
    <x v="1"/>
    <x v="741"/>
    <x v="1"/>
    <x v="8"/>
    <x v="739"/>
    <n v="12.672000000000001"/>
    <n v="2"/>
    <n v="0.2"/>
    <n v="4.7519999999999998"/>
    <x v="2"/>
  </r>
  <r>
    <n v="6866"/>
    <x v="3406"/>
    <s v="21/8/2016"/>
    <x v="267"/>
    <x v="1"/>
    <x v="554"/>
    <s v="Scot Coram"/>
    <x v="1"/>
    <s v="United States"/>
    <s v="Los Angeles"/>
    <x v="1"/>
    <n v="90004"/>
    <x v="1"/>
    <x v="461"/>
    <x v="2"/>
    <x v="7"/>
    <x v="462"/>
    <n v="91.96"/>
    <n v="5"/>
    <n v="0.2"/>
    <n v="-20.690999999999999"/>
    <x v="2"/>
  </r>
  <r>
    <n v="6867"/>
    <x v="3406"/>
    <s v="21/8/2016"/>
    <x v="267"/>
    <x v="1"/>
    <x v="554"/>
    <s v="Scot Coram"/>
    <x v="1"/>
    <s v="United States"/>
    <s v="Los Angeles"/>
    <x v="1"/>
    <n v="90004"/>
    <x v="1"/>
    <x v="106"/>
    <x v="2"/>
    <x v="11"/>
    <x v="106"/>
    <n v="254.97"/>
    <n v="3"/>
    <n v="0"/>
    <n v="91.789199999999994"/>
    <x v="2"/>
  </r>
  <r>
    <n v="6868"/>
    <x v="3406"/>
    <s v="21/8/2016"/>
    <x v="267"/>
    <x v="1"/>
    <x v="554"/>
    <s v="Scot Coram"/>
    <x v="1"/>
    <s v="United States"/>
    <s v="Los Angeles"/>
    <x v="1"/>
    <n v="90004"/>
    <x v="1"/>
    <x v="1431"/>
    <x v="2"/>
    <x v="7"/>
    <x v="1419"/>
    <n v="31.984000000000002"/>
    <n v="2"/>
    <n v="0.2"/>
    <n v="-7.9960000000000004"/>
    <x v="2"/>
  </r>
  <r>
    <n v="6869"/>
    <x v="3406"/>
    <s v="21/8/2016"/>
    <x v="267"/>
    <x v="1"/>
    <x v="554"/>
    <s v="Scot Coram"/>
    <x v="1"/>
    <s v="United States"/>
    <s v="Los Angeles"/>
    <x v="1"/>
    <n v="90004"/>
    <x v="1"/>
    <x v="1382"/>
    <x v="0"/>
    <x v="3"/>
    <x v="1367"/>
    <n v="2887.056"/>
    <n v="9"/>
    <n v="0.2"/>
    <n v="180.441"/>
    <x v="2"/>
  </r>
  <r>
    <n v="6870"/>
    <x v="3406"/>
    <s v="21/8/2016"/>
    <x v="267"/>
    <x v="1"/>
    <x v="554"/>
    <s v="Scot Coram"/>
    <x v="1"/>
    <s v="United States"/>
    <s v="Los Angeles"/>
    <x v="1"/>
    <n v="90004"/>
    <x v="1"/>
    <x v="1465"/>
    <x v="1"/>
    <x v="10"/>
    <x v="1451"/>
    <n v="12.96"/>
    <n v="2"/>
    <n v="0"/>
    <n v="6.2207999999999997"/>
    <x v="2"/>
  </r>
  <r>
    <n v="6871"/>
    <x v="3406"/>
    <s v="21/8/2016"/>
    <x v="267"/>
    <x v="1"/>
    <x v="554"/>
    <s v="Scot Coram"/>
    <x v="1"/>
    <s v="United States"/>
    <s v="Los Angeles"/>
    <x v="1"/>
    <n v="90004"/>
    <x v="1"/>
    <x v="1610"/>
    <x v="1"/>
    <x v="10"/>
    <x v="1601"/>
    <n v="47.52"/>
    <n v="9"/>
    <n v="0"/>
    <n v="21.384"/>
    <x v="2"/>
  </r>
  <r>
    <n v="6872"/>
    <x v="3407"/>
    <s v="5/12/2016"/>
    <x v="542"/>
    <x v="0"/>
    <x v="575"/>
    <s v="Randy Ferguson"/>
    <x v="1"/>
    <s v="United States"/>
    <s v="Chicago"/>
    <x v="10"/>
    <n v="60610"/>
    <x v="2"/>
    <x v="690"/>
    <x v="1"/>
    <x v="2"/>
    <x v="690"/>
    <n v="11.952"/>
    <n v="3"/>
    <n v="0.2"/>
    <n v="3.8843999999999999"/>
    <x v="0"/>
  </r>
  <r>
    <n v="6873"/>
    <x v="3408"/>
    <s v="16/12/2015"/>
    <x v="79"/>
    <x v="2"/>
    <x v="65"/>
    <s v="Sandra Glassco"/>
    <x v="0"/>
    <s v="United States"/>
    <s v="Seattle"/>
    <x v="4"/>
    <n v="98105"/>
    <x v="1"/>
    <x v="1668"/>
    <x v="1"/>
    <x v="10"/>
    <x v="1656"/>
    <n v="4.9800000000000004"/>
    <n v="1"/>
    <n v="0"/>
    <n v="2.3405999999999998"/>
    <x v="0"/>
  </r>
  <r>
    <n v="6874"/>
    <x v="3409"/>
    <s v="17/10/2014"/>
    <x v="657"/>
    <x v="0"/>
    <x v="14"/>
    <s v="Tracy Blumstein"/>
    <x v="0"/>
    <s v="United States"/>
    <s v="Beaumont"/>
    <x v="5"/>
    <n v="77705"/>
    <x v="2"/>
    <x v="828"/>
    <x v="1"/>
    <x v="8"/>
    <x v="824"/>
    <n v="10.78"/>
    <n v="5"/>
    <n v="0.8"/>
    <n v="-17.248000000000001"/>
    <x v="3"/>
  </r>
  <r>
    <n v="6875"/>
    <x v="3409"/>
    <s v="17/10/2014"/>
    <x v="657"/>
    <x v="0"/>
    <x v="14"/>
    <s v="Tracy Blumstein"/>
    <x v="0"/>
    <s v="United States"/>
    <s v="Beaumont"/>
    <x v="5"/>
    <n v="77705"/>
    <x v="2"/>
    <x v="959"/>
    <x v="2"/>
    <x v="11"/>
    <x v="952"/>
    <n v="119.976"/>
    <n v="3"/>
    <n v="0.2"/>
    <n v="-17.996400000000001"/>
    <x v="3"/>
  </r>
  <r>
    <n v="6876"/>
    <x v="3410"/>
    <s v="5/9/2016"/>
    <x v="165"/>
    <x v="1"/>
    <x v="462"/>
    <s v="Michael Moore"/>
    <x v="0"/>
    <s v="United States"/>
    <s v="Chesapeake"/>
    <x v="17"/>
    <n v="23320"/>
    <x v="0"/>
    <x v="1351"/>
    <x v="1"/>
    <x v="2"/>
    <x v="1337"/>
    <n v="25.06"/>
    <n v="2"/>
    <n v="0"/>
    <n v="11.7782"/>
    <x v="3"/>
  </r>
  <r>
    <n v="6877"/>
    <x v="3410"/>
    <s v="5/9/2016"/>
    <x v="165"/>
    <x v="1"/>
    <x v="462"/>
    <s v="Michael Moore"/>
    <x v="0"/>
    <s v="United States"/>
    <s v="Chesapeake"/>
    <x v="17"/>
    <n v="23320"/>
    <x v="0"/>
    <x v="1258"/>
    <x v="0"/>
    <x v="3"/>
    <x v="1242"/>
    <n v="1652.94"/>
    <n v="3"/>
    <n v="0"/>
    <n v="314.05860000000001"/>
    <x v="3"/>
  </r>
  <r>
    <n v="6878"/>
    <x v="3411"/>
    <s v="15/10/2015"/>
    <x v="526"/>
    <x v="3"/>
    <x v="0"/>
    <s v="Claire Gute"/>
    <x v="0"/>
    <s v="United States"/>
    <s v="Dallas"/>
    <x v="5"/>
    <n v="75217"/>
    <x v="2"/>
    <x v="859"/>
    <x v="0"/>
    <x v="5"/>
    <x v="853"/>
    <n v="131.376"/>
    <n v="6"/>
    <n v="0.6"/>
    <n v="-95.247600000000006"/>
    <x v="7"/>
  </r>
  <r>
    <n v="6879"/>
    <x v="3411"/>
    <s v="15/10/2015"/>
    <x v="526"/>
    <x v="3"/>
    <x v="0"/>
    <s v="Claire Gute"/>
    <x v="0"/>
    <s v="United States"/>
    <s v="Dallas"/>
    <x v="5"/>
    <n v="75217"/>
    <x v="2"/>
    <x v="1083"/>
    <x v="1"/>
    <x v="10"/>
    <x v="1073"/>
    <n v="5.3440000000000003"/>
    <n v="1"/>
    <n v="0.2"/>
    <n v="1.8704000000000001"/>
    <x v="7"/>
  </r>
  <r>
    <n v="6880"/>
    <x v="3412"/>
    <s v="1/12/2015"/>
    <x v="1197"/>
    <x v="0"/>
    <x v="69"/>
    <s v="Tamara Willingham"/>
    <x v="2"/>
    <s v="United States"/>
    <s v="Seattle"/>
    <x v="4"/>
    <n v="98105"/>
    <x v="1"/>
    <x v="445"/>
    <x v="0"/>
    <x v="1"/>
    <x v="445"/>
    <n v="2003.92"/>
    <n v="5"/>
    <n v="0.2"/>
    <n v="125.245"/>
    <x v="1"/>
  </r>
  <r>
    <n v="6881"/>
    <x v="3412"/>
    <s v="1/12/2015"/>
    <x v="1197"/>
    <x v="0"/>
    <x v="69"/>
    <s v="Tamara Willingham"/>
    <x v="2"/>
    <s v="United States"/>
    <s v="Seattle"/>
    <x v="4"/>
    <n v="98105"/>
    <x v="1"/>
    <x v="1330"/>
    <x v="1"/>
    <x v="10"/>
    <x v="1315"/>
    <n v="32.4"/>
    <n v="5"/>
    <n v="0"/>
    <n v="15.552"/>
    <x v="1"/>
  </r>
  <r>
    <n v="6882"/>
    <x v="3412"/>
    <s v="1/12/2015"/>
    <x v="1197"/>
    <x v="0"/>
    <x v="69"/>
    <s v="Tamara Willingham"/>
    <x v="2"/>
    <s v="United States"/>
    <s v="Seattle"/>
    <x v="4"/>
    <n v="98105"/>
    <x v="1"/>
    <x v="214"/>
    <x v="0"/>
    <x v="3"/>
    <x v="215"/>
    <n v="1913.4"/>
    <n v="9"/>
    <n v="0"/>
    <n v="401.81400000000002"/>
    <x v="1"/>
  </r>
  <r>
    <n v="6883"/>
    <x v="3412"/>
    <s v="1/12/2015"/>
    <x v="1197"/>
    <x v="0"/>
    <x v="69"/>
    <s v="Tamara Willingham"/>
    <x v="2"/>
    <s v="United States"/>
    <s v="Seattle"/>
    <x v="4"/>
    <n v="98105"/>
    <x v="1"/>
    <x v="1166"/>
    <x v="1"/>
    <x v="4"/>
    <x v="1153"/>
    <n v="146.72999999999999"/>
    <n v="3"/>
    <n v="0"/>
    <n v="2.9346000000000001"/>
    <x v="1"/>
  </r>
  <r>
    <n v="6884"/>
    <x v="3412"/>
    <s v="1/12/2015"/>
    <x v="1197"/>
    <x v="0"/>
    <x v="69"/>
    <s v="Tamara Willingham"/>
    <x v="2"/>
    <s v="United States"/>
    <s v="Seattle"/>
    <x v="4"/>
    <n v="98105"/>
    <x v="1"/>
    <x v="393"/>
    <x v="1"/>
    <x v="10"/>
    <x v="394"/>
    <n v="114.2"/>
    <n v="5"/>
    <n v="0"/>
    <n v="52.531999999999996"/>
    <x v="1"/>
  </r>
  <r>
    <n v="6885"/>
    <x v="3413"/>
    <s v="31/5/2015"/>
    <x v="630"/>
    <x v="1"/>
    <x v="217"/>
    <s v="Bill Donatelli"/>
    <x v="0"/>
    <s v="United States"/>
    <s v="Minneapolis"/>
    <x v="11"/>
    <n v="55407"/>
    <x v="2"/>
    <x v="1476"/>
    <x v="0"/>
    <x v="1"/>
    <x v="1463"/>
    <n v="2567.84"/>
    <n v="8"/>
    <n v="0"/>
    <n v="770.35199999999998"/>
    <x v="1"/>
  </r>
  <r>
    <n v="6886"/>
    <x v="3414"/>
    <s v="10/9/2017"/>
    <x v="31"/>
    <x v="1"/>
    <x v="456"/>
    <s v="Helen Abelman"/>
    <x v="0"/>
    <s v="United States"/>
    <s v="Springfield"/>
    <x v="24"/>
    <n v="45503"/>
    <x v="3"/>
    <x v="103"/>
    <x v="2"/>
    <x v="11"/>
    <x v="103"/>
    <n v="37.055999999999997"/>
    <n v="4"/>
    <n v="0.2"/>
    <n v="8.8008000000000006"/>
    <x v="2"/>
  </r>
  <r>
    <n v="6887"/>
    <x v="3414"/>
    <s v="10/9/2017"/>
    <x v="31"/>
    <x v="1"/>
    <x v="456"/>
    <s v="Helen Abelman"/>
    <x v="0"/>
    <s v="United States"/>
    <s v="Springfield"/>
    <x v="24"/>
    <n v="45503"/>
    <x v="3"/>
    <x v="1015"/>
    <x v="2"/>
    <x v="7"/>
    <x v="1006"/>
    <n v="259.89600000000002"/>
    <n v="2"/>
    <n v="0.4"/>
    <n v="-56.3108"/>
    <x v="2"/>
  </r>
  <r>
    <n v="6888"/>
    <x v="3415"/>
    <s v="25/4/2017"/>
    <x v="1060"/>
    <x v="1"/>
    <x v="328"/>
    <s v="Lauren Leatherbury"/>
    <x v="0"/>
    <s v="United States"/>
    <s v="Los Angeles"/>
    <x v="1"/>
    <n v="90032"/>
    <x v="1"/>
    <x v="69"/>
    <x v="1"/>
    <x v="10"/>
    <x v="69"/>
    <n v="19.05"/>
    <n v="3"/>
    <n v="0"/>
    <n v="8.7629999999999999"/>
    <x v="2"/>
  </r>
  <r>
    <n v="6889"/>
    <x v="3415"/>
    <s v="25/4/2017"/>
    <x v="1060"/>
    <x v="1"/>
    <x v="328"/>
    <s v="Lauren Leatherbury"/>
    <x v="0"/>
    <s v="United States"/>
    <s v="Los Angeles"/>
    <x v="1"/>
    <n v="90032"/>
    <x v="1"/>
    <x v="997"/>
    <x v="1"/>
    <x v="8"/>
    <x v="989"/>
    <n v="73.343999999999994"/>
    <n v="3"/>
    <n v="0.2"/>
    <n v="27.504000000000001"/>
    <x v="2"/>
  </r>
  <r>
    <n v="6890"/>
    <x v="3416"/>
    <s v="18/9/2017"/>
    <x v="304"/>
    <x v="1"/>
    <x v="164"/>
    <s v="Saphhira Shifley"/>
    <x v="1"/>
    <s v="United States"/>
    <s v="Columbus"/>
    <x v="32"/>
    <n v="31907"/>
    <x v="0"/>
    <x v="179"/>
    <x v="2"/>
    <x v="7"/>
    <x v="180"/>
    <n v="95.68"/>
    <n v="8"/>
    <n v="0"/>
    <n v="26.790400000000002"/>
    <x v="1"/>
  </r>
  <r>
    <n v="6891"/>
    <x v="3416"/>
    <s v="18/9/2017"/>
    <x v="304"/>
    <x v="1"/>
    <x v="164"/>
    <s v="Saphhira Shifley"/>
    <x v="1"/>
    <s v="United States"/>
    <s v="Columbus"/>
    <x v="32"/>
    <n v="31907"/>
    <x v="0"/>
    <x v="251"/>
    <x v="1"/>
    <x v="10"/>
    <x v="252"/>
    <n v="50.96"/>
    <n v="7"/>
    <n v="0"/>
    <n v="24.460799999999999"/>
    <x v="1"/>
  </r>
  <r>
    <n v="6892"/>
    <x v="3416"/>
    <s v="18/9/2017"/>
    <x v="304"/>
    <x v="1"/>
    <x v="164"/>
    <s v="Saphhira Shifley"/>
    <x v="1"/>
    <s v="United States"/>
    <s v="Columbus"/>
    <x v="32"/>
    <n v="31907"/>
    <x v="0"/>
    <x v="108"/>
    <x v="1"/>
    <x v="6"/>
    <x v="108"/>
    <n v="113.94"/>
    <n v="3"/>
    <n v="0"/>
    <n v="34.182000000000002"/>
    <x v="1"/>
  </r>
  <r>
    <n v="6893"/>
    <x v="3416"/>
    <s v="18/9/2017"/>
    <x v="304"/>
    <x v="1"/>
    <x v="164"/>
    <s v="Saphhira Shifley"/>
    <x v="1"/>
    <s v="United States"/>
    <s v="Columbus"/>
    <x v="32"/>
    <n v="31907"/>
    <x v="0"/>
    <x v="1465"/>
    <x v="1"/>
    <x v="10"/>
    <x v="1451"/>
    <n v="25.92"/>
    <n v="4"/>
    <n v="0"/>
    <n v="12.441599999999999"/>
    <x v="1"/>
  </r>
  <r>
    <n v="6894"/>
    <x v="3416"/>
    <s v="18/9/2017"/>
    <x v="304"/>
    <x v="1"/>
    <x v="164"/>
    <s v="Saphhira Shifley"/>
    <x v="1"/>
    <s v="United States"/>
    <s v="Columbus"/>
    <x v="32"/>
    <n v="31907"/>
    <x v="0"/>
    <x v="1524"/>
    <x v="0"/>
    <x v="5"/>
    <x v="1511"/>
    <n v="20.32"/>
    <n v="4"/>
    <n v="0"/>
    <n v="6.9088000000000003"/>
    <x v="1"/>
  </r>
  <r>
    <n v="6895"/>
    <x v="3416"/>
    <s v="18/9/2017"/>
    <x v="304"/>
    <x v="1"/>
    <x v="164"/>
    <s v="Saphhira Shifley"/>
    <x v="1"/>
    <s v="United States"/>
    <s v="Columbus"/>
    <x v="32"/>
    <n v="31907"/>
    <x v="0"/>
    <x v="53"/>
    <x v="2"/>
    <x v="7"/>
    <x v="53"/>
    <n v="411.98"/>
    <n v="2"/>
    <n v="0"/>
    <n v="119.4742"/>
    <x v="1"/>
  </r>
  <r>
    <n v="6896"/>
    <x v="3416"/>
    <s v="18/9/2017"/>
    <x v="304"/>
    <x v="1"/>
    <x v="164"/>
    <s v="Saphhira Shifley"/>
    <x v="1"/>
    <s v="United States"/>
    <s v="Columbus"/>
    <x v="32"/>
    <n v="31907"/>
    <x v="0"/>
    <x v="610"/>
    <x v="1"/>
    <x v="14"/>
    <x v="610"/>
    <n v="34.479999999999997"/>
    <n v="2"/>
    <n v="0"/>
    <n v="9.9992000000000001"/>
    <x v="1"/>
  </r>
  <r>
    <n v="6897"/>
    <x v="3416"/>
    <s v="18/9/2017"/>
    <x v="304"/>
    <x v="1"/>
    <x v="164"/>
    <s v="Saphhira Shifley"/>
    <x v="1"/>
    <s v="United States"/>
    <s v="Columbus"/>
    <x v="32"/>
    <n v="31907"/>
    <x v="0"/>
    <x v="1689"/>
    <x v="1"/>
    <x v="10"/>
    <x v="1677"/>
    <n v="244.55"/>
    <n v="5"/>
    <n v="0"/>
    <n v="114.9385"/>
    <x v="1"/>
  </r>
  <r>
    <n v="6898"/>
    <x v="3417"/>
    <s v="18/8/2017"/>
    <x v="1171"/>
    <x v="1"/>
    <x v="237"/>
    <s v="Chloris Kastensmidt"/>
    <x v="0"/>
    <s v="United States"/>
    <s v="Lakewood"/>
    <x v="24"/>
    <n v="44107"/>
    <x v="3"/>
    <x v="1224"/>
    <x v="1"/>
    <x v="8"/>
    <x v="1208"/>
    <n v="10.782"/>
    <n v="3"/>
    <n v="0.7"/>
    <n v="-7.9067999999999996"/>
    <x v="2"/>
  </r>
  <r>
    <n v="6899"/>
    <x v="3418"/>
    <s v="24/5/2015"/>
    <x v="1226"/>
    <x v="0"/>
    <x v="745"/>
    <s v="Vivek Sundaresam"/>
    <x v="0"/>
    <s v="United States"/>
    <s v="Naperville"/>
    <x v="10"/>
    <n v="60540"/>
    <x v="2"/>
    <x v="812"/>
    <x v="0"/>
    <x v="1"/>
    <x v="809"/>
    <n v="602.65099999999995"/>
    <n v="7"/>
    <n v="0.3"/>
    <n v="-163.57669999999999"/>
    <x v="4"/>
  </r>
  <r>
    <n v="6900"/>
    <x v="3418"/>
    <s v="24/5/2015"/>
    <x v="1226"/>
    <x v="0"/>
    <x v="745"/>
    <s v="Vivek Sundaresam"/>
    <x v="0"/>
    <s v="United States"/>
    <s v="Naperville"/>
    <x v="10"/>
    <n v="60540"/>
    <x v="2"/>
    <x v="1206"/>
    <x v="1"/>
    <x v="8"/>
    <x v="1191"/>
    <n v="7.6559999999999997"/>
    <n v="6"/>
    <n v="0.8"/>
    <n v="-13.0152"/>
    <x v="4"/>
  </r>
  <r>
    <n v="6901"/>
    <x v="3419"/>
    <s v="7/9/2015"/>
    <x v="835"/>
    <x v="1"/>
    <x v="184"/>
    <s v="Tanja Norvell"/>
    <x v="2"/>
    <s v="United States"/>
    <s v="New York City"/>
    <x v="15"/>
    <n v="10009"/>
    <x v="3"/>
    <x v="657"/>
    <x v="2"/>
    <x v="11"/>
    <x v="657"/>
    <n v="559.92999999999995"/>
    <n v="7"/>
    <n v="0"/>
    <n v="167.97900000000001"/>
    <x v="1"/>
  </r>
  <r>
    <n v="6902"/>
    <x v="3420"/>
    <s v="24/7/2017"/>
    <x v="892"/>
    <x v="3"/>
    <x v="403"/>
    <s v="Harold Ryan"/>
    <x v="1"/>
    <s v="United States"/>
    <s v="Huntington Beach"/>
    <x v="1"/>
    <n v="92646"/>
    <x v="1"/>
    <x v="306"/>
    <x v="2"/>
    <x v="16"/>
    <x v="306"/>
    <n v="2399.96"/>
    <n v="5"/>
    <n v="0.2"/>
    <n v="839.98599999999999"/>
    <x v="7"/>
  </r>
  <r>
    <n v="6903"/>
    <x v="3421"/>
    <s v="2/9/2017"/>
    <x v="221"/>
    <x v="1"/>
    <x v="329"/>
    <s v="Jill Stevenson"/>
    <x v="1"/>
    <s v="United States"/>
    <s v="Chicago"/>
    <x v="10"/>
    <n v="60653"/>
    <x v="2"/>
    <x v="659"/>
    <x v="1"/>
    <x v="13"/>
    <x v="659"/>
    <n v="16"/>
    <n v="4"/>
    <n v="0.2"/>
    <n v="5.6"/>
    <x v="5"/>
  </r>
  <r>
    <n v="6904"/>
    <x v="3421"/>
    <s v="2/9/2017"/>
    <x v="221"/>
    <x v="1"/>
    <x v="329"/>
    <s v="Jill Stevenson"/>
    <x v="1"/>
    <s v="United States"/>
    <s v="Chicago"/>
    <x v="10"/>
    <n v="60653"/>
    <x v="2"/>
    <x v="1803"/>
    <x v="1"/>
    <x v="9"/>
    <x v="1793"/>
    <n v="5.5880000000000001"/>
    <n v="2"/>
    <n v="0.8"/>
    <n v="-15.0876"/>
    <x v="5"/>
  </r>
  <r>
    <n v="6905"/>
    <x v="3421"/>
    <s v="2/9/2017"/>
    <x v="221"/>
    <x v="1"/>
    <x v="329"/>
    <s v="Jill Stevenson"/>
    <x v="1"/>
    <s v="United States"/>
    <s v="Chicago"/>
    <x v="10"/>
    <n v="60653"/>
    <x v="2"/>
    <x v="1755"/>
    <x v="1"/>
    <x v="4"/>
    <x v="1745"/>
    <n v="235.92"/>
    <n v="5"/>
    <n v="0.2"/>
    <n v="-44.234999999999999"/>
    <x v="5"/>
  </r>
  <r>
    <n v="6906"/>
    <x v="3422"/>
    <s v="6/12/2017"/>
    <x v="274"/>
    <x v="0"/>
    <x v="272"/>
    <s v="Brad Norvell"/>
    <x v="1"/>
    <s v="United States"/>
    <s v="Brentwood"/>
    <x v="1"/>
    <n v="94513"/>
    <x v="1"/>
    <x v="683"/>
    <x v="1"/>
    <x v="4"/>
    <x v="683"/>
    <n v="10.68"/>
    <n v="1"/>
    <n v="0"/>
    <n v="2.8835999999999999"/>
    <x v="4"/>
  </r>
  <r>
    <n v="6907"/>
    <x v="3423"/>
    <s v="20/5/2017"/>
    <x v="775"/>
    <x v="3"/>
    <x v="153"/>
    <s v="Allen Rosenblatt"/>
    <x v="1"/>
    <s v="United States"/>
    <s v="Trenton"/>
    <x v="12"/>
    <n v="48183"/>
    <x v="2"/>
    <x v="340"/>
    <x v="1"/>
    <x v="8"/>
    <x v="340"/>
    <n v="41.28"/>
    <n v="2"/>
    <n v="0"/>
    <n v="19.814399999999999"/>
    <x v="7"/>
  </r>
  <r>
    <n v="6908"/>
    <x v="3424"/>
    <s v="27/9/2016"/>
    <x v="767"/>
    <x v="1"/>
    <x v="517"/>
    <s v="Shaun Weien"/>
    <x v="0"/>
    <s v="United States"/>
    <s v="Seattle"/>
    <x v="4"/>
    <n v="98103"/>
    <x v="1"/>
    <x v="1718"/>
    <x v="2"/>
    <x v="7"/>
    <x v="1705"/>
    <n v="1001.5839999999999"/>
    <n v="2"/>
    <n v="0.2"/>
    <n v="125.19799999999999"/>
    <x v="5"/>
  </r>
  <r>
    <n v="6909"/>
    <x v="3425"/>
    <s v="10/12/2017"/>
    <x v="159"/>
    <x v="1"/>
    <x v="68"/>
    <s v="Justin Ellison"/>
    <x v="1"/>
    <s v="United States"/>
    <s v="North Charleston"/>
    <x v="20"/>
    <n v="29406"/>
    <x v="0"/>
    <x v="1256"/>
    <x v="0"/>
    <x v="5"/>
    <x v="1240"/>
    <n v="14.76"/>
    <n v="2"/>
    <n v="0"/>
    <n v="4.2804000000000002"/>
    <x v="3"/>
  </r>
  <r>
    <n v="6910"/>
    <x v="3426"/>
    <s v="13/9/2014"/>
    <x v="233"/>
    <x v="0"/>
    <x v="23"/>
    <s v="Lena Hernandez"/>
    <x v="0"/>
    <s v="United States"/>
    <s v="Columbus"/>
    <x v="24"/>
    <n v="43229"/>
    <x v="3"/>
    <x v="757"/>
    <x v="1"/>
    <x v="8"/>
    <x v="755"/>
    <n v="2.5019999999999998"/>
    <n v="3"/>
    <n v="0.7"/>
    <n v="-2.0015999999999998"/>
    <x v="3"/>
  </r>
  <r>
    <n v="6911"/>
    <x v="3427"/>
    <s v="29/7/2017"/>
    <x v="641"/>
    <x v="1"/>
    <x v="364"/>
    <s v="Vivek Gonzalez"/>
    <x v="0"/>
    <s v="United States"/>
    <s v="Seattle"/>
    <x v="4"/>
    <n v="98103"/>
    <x v="1"/>
    <x v="266"/>
    <x v="0"/>
    <x v="0"/>
    <x v="266"/>
    <n v="115.96"/>
    <n v="2"/>
    <n v="0"/>
    <n v="25.511199999999999"/>
    <x v="1"/>
  </r>
  <r>
    <n v="6912"/>
    <x v="3428"/>
    <s v="1/8/2017"/>
    <x v="727"/>
    <x v="0"/>
    <x v="75"/>
    <s v="Eric Murdock"/>
    <x v="0"/>
    <s v="United States"/>
    <s v="San Francisco"/>
    <x v="1"/>
    <n v="94109"/>
    <x v="1"/>
    <x v="821"/>
    <x v="1"/>
    <x v="4"/>
    <x v="817"/>
    <n v="186.54"/>
    <n v="3"/>
    <n v="0"/>
    <n v="50.3658"/>
    <x v="1"/>
  </r>
  <r>
    <n v="6913"/>
    <x v="3429"/>
    <s v="2/5/2017"/>
    <x v="547"/>
    <x v="0"/>
    <x v="605"/>
    <s v="Elizabeth Moffitt"/>
    <x v="1"/>
    <s v="United States"/>
    <s v="Los Angeles"/>
    <x v="1"/>
    <n v="90049"/>
    <x v="1"/>
    <x v="685"/>
    <x v="2"/>
    <x v="11"/>
    <x v="685"/>
    <n v="159.56"/>
    <n v="4"/>
    <n v="0"/>
    <n v="59.037199999999999"/>
    <x v="0"/>
  </r>
  <r>
    <n v="6914"/>
    <x v="3430"/>
    <s v="12/6/2015"/>
    <x v="883"/>
    <x v="1"/>
    <x v="101"/>
    <s v="Jonathan Howell"/>
    <x v="0"/>
    <s v="United States"/>
    <s v="West Palm Beach"/>
    <x v="2"/>
    <n v="33407"/>
    <x v="0"/>
    <x v="104"/>
    <x v="2"/>
    <x v="7"/>
    <x v="104"/>
    <n v="55.984000000000002"/>
    <n v="2"/>
    <n v="0.2"/>
    <n v="4.1988000000000003"/>
    <x v="1"/>
  </r>
  <r>
    <n v="6915"/>
    <x v="3431"/>
    <s v="22/12/2014"/>
    <x v="473"/>
    <x v="1"/>
    <x v="413"/>
    <s v="Nora Preis"/>
    <x v="0"/>
    <s v="United States"/>
    <s v="Chicago"/>
    <x v="10"/>
    <n v="60623"/>
    <x v="2"/>
    <x v="546"/>
    <x v="1"/>
    <x v="4"/>
    <x v="546"/>
    <n v="132.16"/>
    <n v="1"/>
    <n v="0.2"/>
    <n v="9.9120000000000008"/>
    <x v="2"/>
  </r>
  <r>
    <n v="6916"/>
    <x v="3431"/>
    <s v="22/12/2014"/>
    <x v="473"/>
    <x v="1"/>
    <x v="413"/>
    <s v="Nora Preis"/>
    <x v="0"/>
    <s v="United States"/>
    <s v="Chicago"/>
    <x v="10"/>
    <n v="60623"/>
    <x v="2"/>
    <x v="528"/>
    <x v="1"/>
    <x v="8"/>
    <x v="528"/>
    <n v="17.904"/>
    <n v="6"/>
    <n v="0.8"/>
    <n v="-31.332000000000001"/>
    <x v="2"/>
  </r>
  <r>
    <n v="6917"/>
    <x v="3431"/>
    <s v="22/12/2014"/>
    <x v="473"/>
    <x v="1"/>
    <x v="413"/>
    <s v="Nora Preis"/>
    <x v="0"/>
    <s v="United States"/>
    <s v="Chicago"/>
    <x v="10"/>
    <n v="60623"/>
    <x v="2"/>
    <x v="968"/>
    <x v="1"/>
    <x v="10"/>
    <x v="961"/>
    <n v="124.032"/>
    <n v="4"/>
    <n v="0.2"/>
    <n v="44.961599999999997"/>
    <x v="2"/>
  </r>
  <r>
    <n v="6918"/>
    <x v="3432"/>
    <s v="16/12/2014"/>
    <x v="444"/>
    <x v="1"/>
    <x v="741"/>
    <s v="Stefanie Holloman"/>
    <x v="1"/>
    <s v="United States"/>
    <s v="Sacramento"/>
    <x v="1"/>
    <n v="95823"/>
    <x v="1"/>
    <x v="1131"/>
    <x v="0"/>
    <x v="1"/>
    <x v="1119"/>
    <n v="1403.92"/>
    <n v="5"/>
    <n v="0.2"/>
    <n v="70.195999999999998"/>
    <x v="3"/>
  </r>
  <r>
    <n v="6919"/>
    <x v="3433"/>
    <s v="16/4/2016"/>
    <x v="172"/>
    <x v="0"/>
    <x v="298"/>
    <s v="Bryan Mills"/>
    <x v="0"/>
    <s v="United States"/>
    <s v="Seattle"/>
    <x v="4"/>
    <n v="98115"/>
    <x v="1"/>
    <x v="1511"/>
    <x v="1"/>
    <x v="14"/>
    <x v="1498"/>
    <n v="28.8"/>
    <n v="3"/>
    <n v="0"/>
    <n v="0.86399999999999999"/>
    <x v="4"/>
  </r>
  <r>
    <n v="6920"/>
    <x v="3434"/>
    <s v="21/5/2015"/>
    <x v="311"/>
    <x v="1"/>
    <x v="428"/>
    <s v="Henry Goldwyn"/>
    <x v="1"/>
    <s v="United States"/>
    <s v="Philadelphia"/>
    <x v="9"/>
    <n v="19143"/>
    <x v="3"/>
    <x v="800"/>
    <x v="1"/>
    <x v="8"/>
    <x v="798"/>
    <n v="24.588000000000001"/>
    <n v="2"/>
    <n v="0.7"/>
    <n v="-18.031199999999998"/>
    <x v="2"/>
  </r>
  <r>
    <n v="6921"/>
    <x v="3435"/>
    <s v="26/2/2017"/>
    <x v="965"/>
    <x v="1"/>
    <x v="78"/>
    <s v="Becky Martin"/>
    <x v="0"/>
    <s v="United States"/>
    <s v="Santa Barbara"/>
    <x v="1"/>
    <n v="93101"/>
    <x v="1"/>
    <x v="543"/>
    <x v="1"/>
    <x v="9"/>
    <x v="543"/>
    <n v="356.79"/>
    <n v="7"/>
    <n v="0"/>
    <n v="99.901200000000003"/>
    <x v="1"/>
  </r>
  <r>
    <n v="6922"/>
    <x v="3436"/>
    <s v="4/4/2017"/>
    <x v="939"/>
    <x v="1"/>
    <x v="390"/>
    <s v="Penelope Sewall"/>
    <x v="2"/>
    <s v="United States"/>
    <s v="New York City"/>
    <x v="15"/>
    <n v="10011"/>
    <x v="3"/>
    <x v="618"/>
    <x v="1"/>
    <x v="12"/>
    <x v="618"/>
    <n v="16.98"/>
    <n v="1"/>
    <n v="0"/>
    <n v="8.49"/>
    <x v="5"/>
  </r>
  <r>
    <n v="6923"/>
    <x v="3437"/>
    <s v="16/3/2015"/>
    <x v="1227"/>
    <x v="0"/>
    <x v="384"/>
    <s v="Maurice Satty"/>
    <x v="0"/>
    <s v="United States"/>
    <s v="Auburn"/>
    <x v="19"/>
    <n v="36830"/>
    <x v="0"/>
    <x v="508"/>
    <x v="1"/>
    <x v="2"/>
    <x v="508"/>
    <n v="491.55"/>
    <n v="5"/>
    <n v="0"/>
    <n v="240.8595"/>
    <x v="0"/>
  </r>
  <r>
    <n v="6924"/>
    <x v="3437"/>
    <s v="16/3/2015"/>
    <x v="1227"/>
    <x v="0"/>
    <x v="384"/>
    <s v="Maurice Satty"/>
    <x v="0"/>
    <s v="United States"/>
    <s v="Auburn"/>
    <x v="19"/>
    <n v="36830"/>
    <x v="0"/>
    <x v="436"/>
    <x v="1"/>
    <x v="12"/>
    <x v="436"/>
    <n v="7.38"/>
    <n v="2"/>
    <n v="0"/>
    <n v="3.3948"/>
    <x v="0"/>
  </r>
  <r>
    <n v="6925"/>
    <x v="3438"/>
    <s v="30/11/2015"/>
    <x v="107"/>
    <x v="1"/>
    <x v="538"/>
    <s v="Janet Lee"/>
    <x v="0"/>
    <s v="United States"/>
    <s v="New York City"/>
    <x v="15"/>
    <n v="10035"/>
    <x v="3"/>
    <x v="938"/>
    <x v="1"/>
    <x v="10"/>
    <x v="931"/>
    <n v="23.66"/>
    <n v="7"/>
    <n v="0"/>
    <n v="10.883599999999999"/>
    <x v="1"/>
  </r>
  <r>
    <n v="6926"/>
    <x v="3438"/>
    <s v="30/11/2015"/>
    <x v="107"/>
    <x v="1"/>
    <x v="538"/>
    <s v="Janet Lee"/>
    <x v="0"/>
    <s v="United States"/>
    <s v="New York City"/>
    <x v="15"/>
    <n v="10035"/>
    <x v="3"/>
    <x v="1544"/>
    <x v="0"/>
    <x v="0"/>
    <x v="1532"/>
    <n v="681.40800000000002"/>
    <n v="12"/>
    <n v="0.2"/>
    <n v="42.588000000000001"/>
    <x v="1"/>
  </r>
  <r>
    <n v="6927"/>
    <x v="3439"/>
    <s v="28/7/2016"/>
    <x v="1151"/>
    <x v="1"/>
    <x v="730"/>
    <s v="Khloe Miller"/>
    <x v="0"/>
    <s v="United States"/>
    <s v="Los Angeles"/>
    <x v="1"/>
    <n v="90032"/>
    <x v="1"/>
    <x v="1729"/>
    <x v="1"/>
    <x v="2"/>
    <x v="1716"/>
    <n v="18.899999999999999"/>
    <n v="3"/>
    <n v="0"/>
    <n v="8.6940000000000008"/>
    <x v="5"/>
  </r>
  <r>
    <n v="6928"/>
    <x v="3440"/>
    <s v="23/6/2016"/>
    <x v="22"/>
    <x v="0"/>
    <x v="76"/>
    <s v="Ruben Dartt"/>
    <x v="0"/>
    <s v="United States"/>
    <s v="San Francisco"/>
    <x v="1"/>
    <n v="94109"/>
    <x v="1"/>
    <x v="1247"/>
    <x v="1"/>
    <x v="4"/>
    <x v="1231"/>
    <n v="93.68"/>
    <n v="4"/>
    <n v="0"/>
    <n v="25.293600000000001"/>
    <x v="4"/>
  </r>
  <r>
    <n v="6929"/>
    <x v="3440"/>
    <s v="23/6/2016"/>
    <x v="22"/>
    <x v="0"/>
    <x v="76"/>
    <s v="Ruben Dartt"/>
    <x v="0"/>
    <s v="United States"/>
    <s v="San Francisco"/>
    <x v="1"/>
    <n v="94109"/>
    <x v="1"/>
    <x v="573"/>
    <x v="1"/>
    <x v="2"/>
    <x v="573"/>
    <n v="21.93"/>
    <n v="3"/>
    <n v="0"/>
    <n v="10.3071"/>
    <x v="4"/>
  </r>
  <r>
    <n v="6930"/>
    <x v="3440"/>
    <s v="23/6/2016"/>
    <x v="22"/>
    <x v="0"/>
    <x v="76"/>
    <s v="Ruben Dartt"/>
    <x v="0"/>
    <s v="United States"/>
    <s v="San Francisco"/>
    <x v="1"/>
    <n v="94109"/>
    <x v="1"/>
    <x v="348"/>
    <x v="2"/>
    <x v="7"/>
    <x v="348"/>
    <n v="862.34400000000005"/>
    <n v="7"/>
    <n v="0.2"/>
    <n v="97.0137"/>
    <x v="4"/>
  </r>
  <r>
    <n v="6931"/>
    <x v="3440"/>
    <s v="23/6/2016"/>
    <x v="22"/>
    <x v="0"/>
    <x v="76"/>
    <s v="Ruben Dartt"/>
    <x v="0"/>
    <s v="United States"/>
    <s v="San Francisco"/>
    <x v="1"/>
    <n v="94109"/>
    <x v="1"/>
    <x v="681"/>
    <x v="1"/>
    <x v="10"/>
    <x v="681"/>
    <n v="19.98"/>
    <n v="1"/>
    <n v="0"/>
    <n v="9.3905999999999992"/>
    <x v="4"/>
  </r>
  <r>
    <n v="6932"/>
    <x v="3441"/>
    <s v="14/7/2014"/>
    <x v="701"/>
    <x v="1"/>
    <x v="461"/>
    <s v="Shui Tom"/>
    <x v="0"/>
    <s v="United States"/>
    <s v="Philadelphia"/>
    <x v="9"/>
    <n v="19140"/>
    <x v="3"/>
    <x v="1804"/>
    <x v="2"/>
    <x v="7"/>
    <x v="1794"/>
    <n v="13.494"/>
    <n v="1"/>
    <n v="0.4"/>
    <n v="-2.2490000000000001"/>
    <x v="1"/>
  </r>
  <r>
    <n v="6933"/>
    <x v="3441"/>
    <s v="14/7/2014"/>
    <x v="701"/>
    <x v="1"/>
    <x v="461"/>
    <s v="Shui Tom"/>
    <x v="0"/>
    <s v="United States"/>
    <s v="Philadelphia"/>
    <x v="9"/>
    <n v="19140"/>
    <x v="3"/>
    <x v="1730"/>
    <x v="2"/>
    <x v="7"/>
    <x v="1717"/>
    <n v="23.988"/>
    <n v="2"/>
    <n v="0.4"/>
    <n v="-13.993"/>
    <x v="1"/>
  </r>
  <r>
    <n v="6934"/>
    <x v="3441"/>
    <s v="14/7/2014"/>
    <x v="701"/>
    <x v="1"/>
    <x v="461"/>
    <s v="Shui Tom"/>
    <x v="0"/>
    <s v="United States"/>
    <s v="Philadelphia"/>
    <x v="9"/>
    <n v="19140"/>
    <x v="3"/>
    <x v="1801"/>
    <x v="0"/>
    <x v="5"/>
    <x v="1791"/>
    <n v="31.984000000000002"/>
    <n v="2"/>
    <n v="0.2"/>
    <n v="1.1994"/>
    <x v="1"/>
  </r>
  <r>
    <n v="6935"/>
    <x v="3441"/>
    <s v="14/7/2014"/>
    <x v="701"/>
    <x v="1"/>
    <x v="461"/>
    <s v="Shui Tom"/>
    <x v="0"/>
    <s v="United States"/>
    <s v="Philadelphia"/>
    <x v="9"/>
    <n v="19140"/>
    <x v="3"/>
    <x v="1062"/>
    <x v="1"/>
    <x v="6"/>
    <x v="1051"/>
    <n v="41.584000000000003"/>
    <n v="2"/>
    <n v="0.2"/>
    <n v="4.6782000000000004"/>
    <x v="1"/>
  </r>
  <r>
    <n v="6936"/>
    <x v="3442"/>
    <s v="30/11/2017"/>
    <x v="108"/>
    <x v="0"/>
    <x v="162"/>
    <s v="Bart Pistole"/>
    <x v="1"/>
    <s v="United States"/>
    <s v="El Paso"/>
    <x v="5"/>
    <n v="79907"/>
    <x v="2"/>
    <x v="97"/>
    <x v="2"/>
    <x v="11"/>
    <x v="97"/>
    <n v="95.975999999999999"/>
    <n v="3"/>
    <n v="0.2"/>
    <n v="-10.7973"/>
    <x v="0"/>
  </r>
  <r>
    <n v="6937"/>
    <x v="3443"/>
    <s v="2/9/2016"/>
    <x v="383"/>
    <x v="2"/>
    <x v="638"/>
    <s v="Tom Ashbrook"/>
    <x v="2"/>
    <s v="United States"/>
    <s v="Chicago"/>
    <x v="10"/>
    <n v="60653"/>
    <x v="2"/>
    <x v="1805"/>
    <x v="0"/>
    <x v="5"/>
    <x v="1795"/>
    <n v="84.272000000000006"/>
    <n v="2"/>
    <n v="0.6"/>
    <n v="-75.844800000000006"/>
    <x v="4"/>
  </r>
  <r>
    <n v="6938"/>
    <x v="3444"/>
    <s v="15/6/2014"/>
    <x v="1228"/>
    <x v="3"/>
    <x v="519"/>
    <s v="Pamela Stobb"/>
    <x v="0"/>
    <s v="United States"/>
    <s v="El Paso"/>
    <x v="5"/>
    <n v="79907"/>
    <x v="2"/>
    <x v="1767"/>
    <x v="1"/>
    <x v="10"/>
    <x v="1756"/>
    <n v="36.543999999999997"/>
    <n v="2"/>
    <n v="0.2"/>
    <n v="11.876799999999999"/>
    <x v="7"/>
  </r>
  <r>
    <n v="6939"/>
    <x v="3445"/>
    <s v="5/11/2016"/>
    <x v="333"/>
    <x v="1"/>
    <x v="413"/>
    <s v="Nora Preis"/>
    <x v="0"/>
    <s v="United States"/>
    <s v="Seattle"/>
    <x v="4"/>
    <n v="98105"/>
    <x v="1"/>
    <x v="1806"/>
    <x v="2"/>
    <x v="11"/>
    <x v="1796"/>
    <n v="479.72"/>
    <n v="4"/>
    <n v="0"/>
    <n v="52.769199999999998"/>
    <x v="1"/>
  </r>
  <r>
    <n v="6940"/>
    <x v="3446"/>
    <s v="26/6/2017"/>
    <x v="569"/>
    <x v="1"/>
    <x v="609"/>
    <s v="Scott Cohen"/>
    <x v="1"/>
    <s v="United States"/>
    <s v="New York City"/>
    <x v="15"/>
    <n v="10009"/>
    <x v="3"/>
    <x v="669"/>
    <x v="1"/>
    <x v="8"/>
    <x v="669"/>
    <n v="102.36799999999999"/>
    <n v="2"/>
    <n v="0.2"/>
    <n v="37.108400000000003"/>
    <x v="1"/>
  </r>
  <r>
    <n v="6941"/>
    <x v="3446"/>
    <s v="26/6/2017"/>
    <x v="569"/>
    <x v="1"/>
    <x v="609"/>
    <s v="Scott Cohen"/>
    <x v="1"/>
    <s v="United States"/>
    <s v="New York City"/>
    <x v="15"/>
    <n v="10009"/>
    <x v="3"/>
    <x v="675"/>
    <x v="1"/>
    <x v="14"/>
    <x v="675"/>
    <n v="28.4"/>
    <n v="5"/>
    <n v="0"/>
    <n v="8.2360000000000007"/>
    <x v="1"/>
  </r>
  <r>
    <n v="6942"/>
    <x v="3446"/>
    <s v="26/6/2017"/>
    <x v="569"/>
    <x v="1"/>
    <x v="609"/>
    <s v="Scott Cohen"/>
    <x v="1"/>
    <s v="United States"/>
    <s v="New York City"/>
    <x v="15"/>
    <n v="10009"/>
    <x v="3"/>
    <x v="518"/>
    <x v="1"/>
    <x v="4"/>
    <x v="518"/>
    <n v="713.88"/>
    <n v="4"/>
    <n v="0"/>
    <n v="214.16399999999999"/>
    <x v="1"/>
  </r>
  <r>
    <n v="6943"/>
    <x v="3446"/>
    <s v="26/6/2017"/>
    <x v="569"/>
    <x v="1"/>
    <x v="609"/>
    <s v="Scott Cohen"/>
    <x v="1"/>
    <s v="United States"/>
    <s v="New York City"/>
    <x v="15"/>
    <n v="10009"/>
    <x v="3"/>
    <x v="1274"/>
    <x v="1"/>
    <x v="10"/>
    <x v="1259"/>
    <n v="68.52"/>
    <n v="3"/>
    <n v="0"/>
    <n v="31.519200000000001"/>
    <x v="1"/>
  </r>
  <r>
    <n v="6944"/>
    <x v="3447"/>
    <s v="25/7/2015"/>
    <x v="1229"/>
    <x v="1"/>
    <x v="709"/>
    <s v="Russell D'Ascenzo"/>
    <x v="0"/>
    <s v="United States"/>
    <s v="Los Angeles"/>
    <x v="1"/>
    <n v="90032"/>
    <x v="1"/>
    <x v="1807"/>
    <x v="2"/>
    <x v="7"/>
    <x v="1797"/>
    <n v="623.96"/>
    <n v="5"/>
    <n v="0.2"/>
    <n v="38.997500000000002"/>
    <x v="3"/>
  </r>
  <r>
    <n v="6945"/>
    <x v="3448"/>
    <s v="23/9/2014"/>
    <x v="1138"/>
    <x v="1"/>
    <x v="764"/>
    <s v="Thea Hudgings"/>
    <x v="1"/>
    <s v="United States"/>
    <s v="Newark"/>
    <x v="13"/>
    <n v="19711"/>
    <x v="3"/>
    <x v="994"/>
    <x v="1"/>
    <x v="8"/>
    <x v="986"/>
    <n v="11.12"/>
    <n v="4"/>
    <n v="0"/>
    <n v="5.4488000000000003"/>
    <x v="1"/>
  </r>
  <r>
    <n v="6946"/>
    <x v="3449"/>
    <s v="30/9/2016"/>
    <x v="1037"/>
    <x v="1"/>
    <x v="411"/>
    <s v="Greg Matthias"/>
    <x v="0"/>
    <s v="United States"/>
    <s v="New York City"/>
    <x v="15"/>
    <n v="10011"/>
    <x v="3"/>
    <x v="1219"/>
    <x v="0"/>
    <x v="0"/>
    <x v="1203"/>
    <n v="523.91999999999996"/>
    <n v="5"/>
    <n v="0.2"/>
    <n v="-26.196000000000002"/>
    <x v="1"/>
  </r>
  <r>
    <n v="6947"/>
    <x v="3450"/>
    <s v="9/11/2015"/>
    <x v="681"/>
    <x v="1"/>
    <x v="270"/>
    <s v="Jesus Ocampo"/>
    <x v="2"/>
    <s v="United States"/>
    <s v="Roseville"/>
    <x v="1"/>
    <n v="95661"/>
    <x v="1"/>
    <x v="310"/>
    <x v="1"/>
    <x v="13"/>
    <x v="310"/>
    <n v="2.48"/>
    <n v="2"/>
    <n v="0"/>
    <n v="1.1656"/>
    <x v="1"/>
  </r>
  <r>
    <n v="6948"/>
    <x v="3451"/>
    <s v="25/4/2015"/>
    <x v="1230"/>
    <x v="1"/>
    <x v="233"/>
    <s v="Zuschuss Carroll"/>
    <x v="0"/>
    <s v="United States"/>
    <s v="Aurora"/>
    <x v="10"/>
    <n v="60505"/>
    <x v="2"/>
    <x v="942"/>
    <x v="1"/>
    <x v="4"/>
    <x v="935"/>
    <n v="221.024"/>
    <n v="2"/>
    <n v="0.2"/>
    <n v="-55.256"/>
    <x v="1"/>
  </r>
  <r>
    <n v="6949"/>
    <x v="3451"/>
    <s v="25/4/2015"/>
    <x v="1230"/>
    <x v="1"/>
    <x v="233"/>
    <s v="Zuschuss Carroll"/>
    <x v="0"/>
    <s v="United States"/>
    <s v="Aurora"/>
    <x v="10"/>
    <n v="60505"/>
    <x v="2"/>
    <x v="1534"/>
    <x v="0"/>
    <x v="1"/>
    <x v="1522"/>
    <n v="128.05799999999999"/>
    <n v="3"/>
    <n v="0.3"/>
    <n v="-23.7822"/>
    <x v="1"/>
  </r>
  <r>
    <n v="6950"/>
    <x v="3452"/>
    <s v="19/11/2017"/>
    <x v="381"/>
    <x v="3"/>
    <x v="399"/>
    <s v="Anne Pryor"/>
    <x v="2"/>
    <s v="United States"/>
    <s v="New York City"/>
    <x v="15"/>
    <n v="10011"/>
    <x v="3"/>
    <x v="1124"/>
    <x v="1"/>
    <x v="8"/>
    <x v="1112"/>
    <n v="58.408000000000001"/>
    <n v="7"/>
    <n v="0.2"/>
    <n v="18.252500000000001"/>
    <x v="7"/>
  </r>
  <r>
    <n v="6951"/>
    <x v="3452"/>
    <s v="19/11/2017"/>
    <x v="381"/>
    <x v="3"/>
    <x v="399"/>
    <s v="Anne Pryor"/>
    <x v="2"/>
    <s v="United States"/>
    <s v="New York City"/>
    <x v="15"/>
    <n v="10011"/>
    <x v="3"/>
    <x v="972"/>
    <x v="0"/>
    <x v="3"/>
    <x v="966"/>
    <n v="79.974000000000004"/>
    <n v="3"/>
    <n v="0.4"/>
    <n v="-29.323799999999999"/>
    <x v="7"/>
  </r>
  <r>
    <n v="6952"/>
    <x v="3453"/>
    <s v="20/11/2015"/>
    <x v="1005"/>
    <x v="1"/>
    <x v="136"/>
    <s v="Grace Kelly"/>
    <x v="1"/>
    <s v="United States"/>
    <s v="Dallas"/>
    <x v="5"/>
    <n v="75217"/>
    <x v="2"/>
    <x v="1808"/>
    <x v="2"/>
    <x v="15"/>
    <x v="1798"/>
    <n v="479.988"/>
    <n v="2"/>
    <n v="0.4"/>
    <n v="55.998600000000003"/>
    <x v="1"/>
  </r>
  <r>
    <n v="6953"/>
    <x v="3454"/>
    <s v="2/10/2015"/>
    <x v="1120"/>
    <x v="2"/>
    <x v="31"/>
    <s v="Henry MacAllister"/>
    <x v="0"/>
    <s v="United States"/>
    <s v="Los Angeles"/>
    <x v="1"/>
    <n v="90008"/>
    <x v="1"/>
    <x v="1181"/>
    <x v="1"/>
    <x v="8"/>
    <x v="1167"/>
    <n v="11.808"/>
    <n v="3"/>
    <n v="0.2"/>
    <n v="4.1327999999999996"/>
    <x v="6"/>
  </r>
  <r>
    <n v="6954"/>
    <x v="3454"/>
    <s v="2/10/2015"/>
    <x v="1120"/>
    <x v="2"/>
    <x v="31"/>
    <s v="Henry MacAllister"/>
    <x v="0"/>
    <s v="United States"/>
    <s v="Los Angeles"/>
    <x v="1"/>
    <n v="90008"/>
    <x v="1"/>
    <x v="1595"/>
    <x v="1"/>
    <x v="8"/>
    <x v="1587"/>
    <n v="53.567999999999998"/>
    <n v="4"/>
    <n v="0.2"/>
    <n v="19.418399999999998"/>
    <x v="6"/>
  </r>
  <r>
    <n v="6955"/>
    <x v="3454"/>
    <s v="2/10/2015"/>
    <x v="1120"/>
    <x v="2"/>
    <x v="31"/>
    <s v="Henry MacAllister"/>
    <x v="0"/>
    <s v="United States"/>
    <s v="Los Angeles"/>
    <x v="1"/>
    <n v="90008"/>
    <x v="1"/>
    <x v="1370"/>
    <x v="2"/>
    <x v="7"/>
    <x v="1355"/>
    <n v="503.96"/>
    <n v="5"/>
    <n v="0.2"/>
    <n v="50.396000000000001"/>
    <x v="6"/>
  </r>
  <r>
    <n v="6956"/>
    <x v="3455"/>
    <s v="25/4/2015"/>
    <x v="32"/>
    <x v="1"/>
    <x v="322"/>
    <s v="Linda Southworth"/>
    <x v="1"/>
    <s v="United States"/>
    <s v="Los Angeles"/>
    <x v="1"/>
    <n v="90004"/>
    <x v="1"/>
    <x v="761"/>
    <x v="1"/>
    <x v="12"/>
    <x v="760"/>
    <n v="21.34"/>
    <n v="2"/>
    <n v="0"/>
    <n v="9.8163999999999998"/>
    <x v="2"/>
  </r>
  <r>
    <n v="6957"/>
    <x v="3456"/>
    <s v="14/7/2016"/>
    <x v="194"/>
    <x v="1"/>
    <x v="781"/>
    <s v="Anemone Ratner"/>
    <x v="0"/>
    <s v="United States"/>
    <s v="Columbus"/>
    <x v="32"/>
    <n v="31907"/>
    <x v="0"/>
    <x v="1344"/>
    <x v="1"/>
    <x v="8"/>
    <x v="1329"/>
    <n v="36.4"/>
    <n v="5"/>
    <n v="0"/>
    <n v="17.108000000000001"/>
    <x v="3"/>
  </r>
  <r>
    <n v="6958"/>
    <x v="3456"/>
    <s v="14/7/2016"/>
    <x v="194"/>
    <x v="1"/>
    <x v="781"/>
    <s v="Anemone Ratner"/>
    <x v="0"/>
    <s v="United States"/>
    <s v="Columbus"/>
    <x v="32"/>
    <n v="31907"/>
    <x v="0"/>
    <x v="28"/>
    <x v="0"/>
    <x v="5"/>
    <x v="28"/>
    <n v="51.75"/>
    <n v="1"/>
    <n v="0"/>
    <n v="15.525"/>
    <x v="3"/>
  </r>
  <r>
    <n v="6959"/>
    <x v="3457"/>
    <s v="27/9/2015"/>
    <x v="591"/>
    <x v="0"/>
    <x v="563"/>
    <s v="Rick Huthwaite"/>
    <x v="2"/>
    <s v="United States"/>
    <s v="San Francisco"/>
    <x v="1"/>
    <n v="94110"/>
    <x v="1"/>
    <x v="177"/>
    <x v="1"/>
    <x v="4"/>
    <x v="178"/>
    <n v="15.51"/>
    <n v="1"/>
    <n v="0"/>
    <n v="4.3428000000000004"/>
    <x v="4"/>
  </r>
  <r>
    <n v="6960"/>
    <x v="3457"/>
    <s v="27/9/2015"/>
    <x v="591"/>
    <x v="0"/>
    <x v="563"/>
    <s v="Rick Huthwaite"/>
    <x v="2"/>
    <s v="United States"/>
    <s v="San Francisco"/>
    <x v="1"/>
    <n v="94110"/>
    <x v="1"/>
    <x v="126"/>
    <x v="1"/>
    <x v="10"/>
    <x v="127"/>
    <n v="146.82"/>
    <n v="3"/>
    <n v="0"/>
    <n v="73.41"/>
    <x v="4"/>
  </r>
  <r>
    <n v="6961"/>
    <x v="3457"/>
    <s v="27/9/2015"/>
    <x v="591"/>
    <x v="0"/>
    <x v="563"/>
    <s v="Rick Huthwaite"/>
    <x v="2"/>
    <s v="United States"/>
    <s v="San Francisco"/>
    <x v="1"/>
    <n v="94110"/>
    <x v="1"/>
    <x v="490"/>
    <x v="1"/>
    <x v="10"/>
    <x v="490"/>
    <n v="12.96"/>
    <n v="2"/>
    <n v="0"/>
    <n v="6.2207999999999997"/>
    <x v="4"/>
  </r>
  <r>
    <n v="6962"/>
    <x v="3458"/>
    <s v="10/11/2017"/>
    <x v="173"/>
    <x v="3"/>
    <x v="353"/>
    <s v="Thomas Brumley"/>
    <x v="2"/>
    <s v="United States"/>
    <s v="Riverside"/>
    <x v="1"/>
    <n v="92503"/>
    <x v="1"/>
    <x v="1026"/>
    <x v="1"/>
    <x v="6"/>
    <x v="1017"/>
    <n v="7.8"/>
    <n v="3"/>
    <n v="0"/>
    <n v="2.1059999999999999"/>
    <x v="7"/>
  </r>
  <r>
    <n v="6963"/>
    <x v="3459"/>
    <s v="16/7/2016"/>
    <x v="1231"/>
    <x v="0"/>
    <x v="63"/>
    <s v="Jonathan Doherty"/>
    <x v="1"/>
    <s v="United States"/>
    <s v="Columbia"/>
    <x v="20"/>
    <n v="29203"/>
    <x v="0"/>
    <x v="29"/>
    <x v="1"/>
    <x v="12"/>
    <x v="29"/>
    <n v="10.199999999999999"/>
    <n v="5"/>
    <n v="0"/>
    <n v="4.7939999999999996"/>
    <x v="1"/>
  </r>
  <r>
    <n v="6964"/>
    <x v="3459"/>
    <s v="16/7/2016"/>
    <x v="1231"/>
    <x v="0"/>
    <x v="63"/>
    <s v="Jonathan Doherty"/>
    <x v="1"/>
    <s v="United States"/>
    <s v="Columbia"/>
    <x v="20"/>
    <n v="29203"/>
    <x v="0"/>
    <x v="1453"/>
    <x v="1"/>
    <x v="6"/>
    <x v="1439"/>
    <n v="22.32"/>
    <n v="3"/>
    <n v="0"/>
    <n v="5.58"/>
    <x v="1"/>
  </r>
  <r>
    <n v="6965"/>
    <x v="3459"/>
    <s v="16/7/2016"/>
    <x v="1231"/>
    <x v="0"/>
    <x v="63"/>
    <s v="Jonathan Doherty"/>
    <x v="1"/>
    <s v="United States"/>
    <s v="Columbia"/>
    <x v="20"/>
    <n v="29203"/>
    <x v="0"/>
    <x v="544"/>
    <x v="1"/>
    <x v="8"/>
    <x v="544"/>
    <n v="24.1"/>
    <n v="5"/>
    <n v="0"/>
    <n v="11.086"/>
    <x v="1"/>
  </r>
  <r>
    <n v="6966"/>
    <x v="3459"/>
    <s v="16/7/2016"/>
    <x v="1231"/>
    <x v="0"/>
    <x v="63"/>
    <s v="Jonathan Doherty"/>
    <x v="1"/>
    <s v="United States"/>
    <s v="Columbia"/>
    <x v="20"/>
    <n v="29203"/>
    <x v="0"/>
    <x v="1302"/>
    <x v="2"/>
    <x v="11"/>
    <x v="1287"/>
    <n v="75.98"/>
    <n v="2"/>
    <n v="0"/>
    <n v="18.235199999999999"/>
    <x v="1"/>
  </r>
  <r>
    <n v="6967"/>
    <x v="3459"/>
    <s v="16/7/2016"/>
    <x v="1231"/>
    <x v="0"/>
    <x v="63"/>
    <s v="Jonathan Doherty"/>
    <x v="1"/>
    <s v="United States"/>
    <s v="Columbia"/>
    <x v="20"/>
    <n v="29203"/>
    <x v="0"/>
    <x v="507"/>
    <x v="1"/>
    <x v="8"/>
    <x v="507"/>
    <n v="6.46"/>
    <n v="2"/>
    <n v="0"/>
    <n v="3.1654"/>
    <x v="1"/>
  </r>
  <r>
    <n v="6968"/>
    <x v="3459"/>
    <s v="16/7/2016"/>
    <x v="1231"/>
    <x v="0"/>
    <x v="63"/>
    <s v="Jonathan Doherty"/>
    <x v="1"/>
    <s v="United States"/>
    <s v="Columbia"/>
    <x v="20"/>
    <n v="29203"/>
    <x v="0"/>
    <x v="1604"/>
    <x v="1"/>
    <x v="10"/>
    <x v="1596"/>
    <n v="60.12"/>
    <n v="9"/>
    <n v="0"/>
    <n v="28.857600000000001"/>
    <x v="1"/>
  </r>
  <r>
    <n v="6969"/>
    <x v="3460"/>
    <s v="16/10/2015"/>
    <x v="52"/>
    <x v="0"/>
    <x v="172"/>
    <s v="Michael Paige"/>
    <x v="1"/>
    <s v="United States"/>
    <s v="New York City"/>
    <x v="15"/>
    <n v="10011"/>
    <x v="3"/>
    <x v="903"/>
    <x v="2"/>
    <x v="7"/>
    <x v="895"/>
    <n v="824.97"/>
    <n v="3"/>
    <n v="0"/>
    <n v="214.4922"/>
    <x v="1"/>
  </r>
  <r>
    <n v="6970"/>
    <x v="3461"/>
    <s v="10/1/2016"/>
    <x v="405"/>
    <x v="0"/>
    <x v="677"/>
    <s v="Joy Bell-"/>
    <x v="0"/>
    <s v="United States"/>
    <s v="Longview"/>
    <x v="4"/>
    <n v="98632"/>
    <x v="1"/>
    <x v="527"/>
    <x v="0"/>
    <x v="5"/>
    <x v="527"/>
    <n v="24.85"/>
    <n v="5"/>
    <n v="0"/>
    <n v="7.7035"/>
    <x v="0"/>
  </r>
  <r>
    <n v="6971"/>
    <x v="3462"/>
    <s v="19/9/2017"/>
    <x v="425"/>
    <x v="1"/>
    <x v="455"/>
    <s v="Adrian Barton"/>
    <x v="0"/>
    <s v="United States"/>
    <s v="Phoenix"/>
    <x v="16"/>
    <n v="85023"/>
    <x v="1"/>
    <x v="1555"/>
    <x v="1"/>
    <x v="4"/>
    <x v="1543"/>
    <n v="12.624000000000001"/>
    <n v="2"/>
    <n v="0.2"/>
    <n v="-2.5247999999999999"/>
    <x v="5"/>
  </r>
  <r>
    <n v="6972"/>
    <x v="3462"/>
    <s v="19/9/2017"/>
    <x v="425"/>
    <x v="1"/>
    <x v="455"/>
    <s v="Adrian Barton"/>
    <x v="0"/>
    <s v="United States"/>
    <s v="Phoenix"/>
    <x v="16"/>
    <n v="85023"/>
    <x v="1"/>
    <x v="201"/>
    <x v="2"/>
    <x v="11"/>
    <x v="202"/>
    <n v="89.584000000000003"/>
    <n v="2"/>
    <n v="0.2"/>
    <n v="4.4791999999999996"/>
    <x v="5"/>
  </r>
  <r>
    <n v="6973"/>
    <x v="3462"/>
    <s v="19/9/2017"/>
    <x v="425"/>
    <x v="1"/>
    <x v="455"/>
    <s v="Adrian Barton"/>
    <x v="0"/>
    <s v="United States"/>
    <s v="Phoenix"/>
    <x v="16"/>
    <n v="85023"/>
    <x v="1"/>
    <x v="1538"/>
    <x v="2"/>
    <x v="7"/>
    <x v="1526"/>
    <n v="471.92"/>
    <n v="2"/>
    <n v="0.2"/>
    <n v="29.495000000000001"/>
    <x v="5"/>
  </r>
  <r>
    <n v="6974"/>
    <x v="3462"/>
    <s v="19/9/2017"/>
    <x v="425"/>
    <x v="1"/>
    <x v="455"/>
    <s v="Adrian Barton"/>
    <x v="0"/>
    <s v="United States"/>
    <s v="Phoenix"/>
    <x v="16"/>
    <n v="85023"/>
    <x v="1"/>
    <x v="58"/>
    <x v="1"/>
    <x v="8"/>
    <x v="58"/>
    <n v="18.18"/>
    <n v="4"/>
    <n v="0.7"/>
    <n v="-13.938000000000001"/>
    <x v="5"/>
  </r>
  <r>
    <n v="6975"/>
    <x v="3463"/>
    <s v="15/9/2017"/>
    <x v="184"/>
    <x v="1"/>
    <x v="230"/>
    <s v="Charles Crestani"/>
    <x v="0"/>
    <s v="United States"/>
    <s v="Houston"/>
    <x v="5"/>
    <n v="77095"/>
    <x v="2"/>
    <x v="1571"/>
    <x v="1"/>
    <x v="6"/>
    <x v="1562"/>
    <n v="31.744"/>
    <n v="2"/>
    <n v="0.2"/>
    <n v="8.3328000000000007"/>
    <x v="1"/>
  </r>
  <r>
    <n v="6976"/>
    <x v="3464"/>
    <s v="28/6/2015"/>
    <x v="790"/>
    <x v="1"/>
    <x v="388"/>
    <s v="Craig Yedwab"/>
    <x v="1"/>
    <s v="United States"/>
    <s v="Gilbert"/>
    <x v="16"/>
    <n v="85234"/>
    <x v="1"/>
    <x v="1139"/>
    <x v="1"/>
    <x v="2"/>
    <x v="1127"/>
    <n v="5.9039999999999999"/>
    <n v="2"/>
    <n v="0.2"/>
    <n v="1.9925999999999999"/>
    <x v="1"/>
  </r>
  <r>
    <n v="6977"/>
    <x v="3464"/>
    <s v="28/6/2015"/>
    <x v="790"/>
    <x v="1"/>
    <x v="388"/>
    <s v="Craig Yedwab"/>
    <x v="1"/>
    <s v="United States"/>
    <s v="Gilbert"/>
    <x v="16"/>
    <n v="85234"/>
    <x v="1"/>
    <x v="622"/>
    <x v="0"/>
    <x v="5"/>
    <x v="622"/>
    <n v="621.76"/>
    <n v="4"/>
    <n v="0.2"/>
    <n v="46.631999999999998"/>
    <x v="1"/>
  </r>
  <r>
    <n v="6978"/>
    <x v="3465"/>
    <s v="25/11/2016"/>
    <x v="940"/>
    <x v="2"/>
    <x v="212"/>
    <s v="Emily Phan"/>
    <x v="0"/>
    <s v="United States"/>
    <s v="Jonesboro"/>
    <x v="36"/>
    <n v="72401"/>
    <x v="0"/>
    <x v="993"/>
    <x v="2"/>
    <x v="7"/>
    <x v="985"/>
    <n v="59.98"/>
    <n v="2"/>
    <n v="0"/>
    <n v="17.994"/>
    <x v="0"/>
  </r>
  <r>
    <n v="6979"/>
    <x v="3466"/>
    <s v="25/11/2017"/>
    <x v="364"/>
    <x v="0"/>
    <x v="111"/>
    <s v="Delfina Latchford"/>
    <x v="0"/>
    <s v="United States"/>
    <s v="Atlanta"/>
    <x v="32"/>
    <n v="30318"/>
    <x v="0"/>
    <x v="362"/>
    <x v="1"/>
    <x v="10"/>
    <x v="362"/>
    <n v="48.87"/>
    <n v="9"/>
    <n v="0"/>
    <n v="23.946300000000001"/>
    <x v="1"/>
  </r>
  <r>
    <n v="6980"/>
    <x v="3467"/>
    <s v="14/1/2017"/>
    <x v="992"/>
    <x v="1"/>
    <x v="2"/>
    <s v="Sean O'Donnell"/>
    <x v="0"/>
    <s v="United States"/>
    <s v="Los Angeles"/>
    <x v="1"/>
    <n v="90036"/>
    <x v="1"/>
    <x v="1693"/>
    <x v="1"/>
    <x v="10"/>
    <x v="1681"/>
    <n v="154.9"/>
    <n v="5"/>
    <n v="0"/>
    <n v="69.704999999999998"/>
    <x v="3"/>
  </r>
  <r>
    <n v="6981"/>
    <x v="3468"/>
    <s v="7/11/2014"/>
    <x v="821"/>
    <x v="2"/>
    <x v="162"/>
    <s v="Bart Pistole"/>
    <x v="1"/>
    <s v="United States"/>
    <s v="New York City"/>
    <x v="15"/>
    <n v="10024"/>
    <x v="3"/>
    <x v="1084"/>
    <x v="1"/>
    <x v="13"/>
    <x v="1074"/>
    <n v="5.92"/>
    <n v="4"/>
    <n v="0"/>
    <n v="2.8416000000000001"/>
    <x v="6"/>
  </r>
  <r>
    <n v="6982"/>
    <x v="3468"/>
    <s v="7/11/2014"/>
    <x v="821"/>
    <x v="2"/>
    <x v="162"/>
    <s v="Bart Pistole"/>
    <x v="1"/>
    <s v="United States"/>
    <s v="New York City"/>
    <x v="15"/>
    <n v="10024"/>
    <x v="3"/>
    <x v="1603"/>
    <x v="1"/>
    <x v="10"/>
    <x v="1595"/>
    <n v="30.18"/>
    <n v="3"/>
    <n v="0"/>
    <n v="13.8828"/>
    <x v="6"/>
  </r>
  <r>
    <n v="6983"/>
    <x v="3469"/>
    <s v="1/9/2016"/>
    <x v="344"/>
    <x v="1"/>
    <x v="350"/>
    <s v="Joseph Airdo"/>
    <x v="0"/>
    <s v="United States"/>
    <s v="Detroit"/>
    <x v="12"/>
    <n v="48227"/>
    <x v="2"/>
    <x v="544"/>
    <x v="1"/>
    <x v="8"/>
    <x v="544"/>
    <n v="24.1"/>
    <n v="5"/>
    <n v="0"/>
    <n v="11.086"/>
    <x v="1"/>
  </r>
  <r>
    <n v="6984"/>
    <x v="3469"/>
    <s v="1/9/2016"/>
    <x v="344"/>
    <x v="1"/>
    <x v="350"/>
    <s v="Joseph Airdo"/>
    <x v="0"/>
    <s v="United States"/>
    <s v="Detroit"/>
    <x v="12"/>
    <n v="48227"/>
    <x v="2"/>
    <x v="402"/>
    <x v="2"/>
    <x v="7"/>
    <x v="403"/>
    <n v="8.7799999999999994"/>
    <n v="1"/>
    <n v="0"/>
    <n v="2.2827999999999999"/>
    <x v="1"/>
  </r>
  <r>
    <n v="6985"/>
    <x v="3469"/>
    <s v="1/9/2016"/>
    <x v="344"/>
    <x v="1"/>
    <x v="350"/>
    <s v="Joseph Airdo"/>
    <x v="0"/>
    <s v="United States"/>
    <s v="Detroit"/>
    <x v="12"/>
    <n v="48227"/>
    <x v="2"/>
    <x v="549"/>
    <x v="1"/>
    <x v="9"/>
    <x v="549"/>
    <n v="376.74"/>
    <n v="4"/>
    <n v="0.1"/>
    <n v="71.162000000000006"/>
    <x v="1"/>
  </r>
  <r>
    <n v="6986"/>
    <x v="3469"/>
    <s v="1/9/2016"/>
    <x v="344"/>
    <x v="1"/>
    <x v="350"/>
    <s v="Joseph Airdo"/>
    <x v="0"/>
    <s v="United States"/>
    <s v="Detroit"/>
    <x v="12"/>
    <n v="48227"/>
    <x v="2"/>
    <x v="777"/>
    <x v="1"/>
    <x v="8"/>
    <x v="776"/>
    <n v="29.52"/>
    <n v="4"/>
    <n v="0"/>
    <n v="14.4648"/>
    <x v="1"/>
  </r>
  <r>
    <n v="6987"/>
    <x v="3469"/>
    <s v="1/9/2016"/>
    <x v="344"/>
    <x v="1"/>
    <x v="350"/>
    <s v="Joseph Airdo"/>
    <x v="0"/>
    <s v="United States"/>
    <s v="Detroit"/>
    <x v="12"/>
    <n v="48227"/>
    <x v="2"/>
    <x v="879"/>
    <x v="1"/>
    <x v="6"/>
    <x v="873"/>
    <n v="11.96"/>
    <n v="2"/>
    <n v="0"/>
    <n v="2.99"/>
    <x v="1"/>
  </r>
  <r>
    <n v="6988"/>
    <x v="3469"/>
    <s v="1/9/2016"/>
    <x v="344"/>
    <x v="1"/>
    <x v="350"/>
    <s v="Joseph Airdo"/>
    <x v="0"/>
    <s v="United States"/>
    <s v="Detroit"/>
    <x v="12"/>
    <n v="48227"/>
    <x v="2"/>
    <x v="1085"/>
    <x v="1"/>
    <x v="8"/>
    <x v="1075"/>
    <n v="26.4"/>
    <n v="5"/>
    <n v="0"/>
    <n v="12.672000000000001"/>
    <x v="1"/>
  </r>
  <r>
    <n v="6989"/>
    <x v="3470"/>
    <s v="11/11/2017"/>
    <x v="38"/>
    <x v="0"/>
    <x v="179"/>
    <s v="Brenda Bowman"/>
    <x v="1"/>
    <s v="United States"/>
    <s v="Fort Lauderdale"/>
    <x v="2"/>
    <n v="33311"/>
    <x v="0"/>
    <x v="1364"/>
    <x v="1"/>
    <x v="9"/>
    <x v="1350"/>
    <n v="1158.1199999999999"/>
    <n v="5"/>
    <n v="0.2"/>
    <n v="130.2885"/>
    <x v="3"/>
  </r>
  <r>
    <n v="6990"/>
    <x v="3471"/>
    <s v="11/12/2017"/>
    <x v="114"/>
    <x v="2"/>
    <x v="589"/>
    <s v="Dennis Kane"/>
    <x v="0"/>
    <s v="United States"/>
    <s v="Abilene"/>
    <x v="5"/>
    <n v="79605"/>
    <x v="2"/>
    <x v="1809"/>
    <x v="1"/>
    <x v="9"/>
    <x v="1799"/>
    <n v="1.3919999999999999"/>
    <n v="2"/>
    <n v="0.8"/>
    <n v="-3.7584"/>
    <x v="4"/>
  </r>
  <r>
    <n v="6991"/>
    <x v="3472"/>
    <s v="8/11/2015"/>
    <x v="681"/>
    <x v="0"/>
    <x v="584"/>
    <s v="Rob Haberlin"/>
    <x v="0"/>
    <s v="United States"/>
    <s v="Hampton"/>
    <x v="17"/>
    <n v="23666"/>
    <x v="0"/>
    <x v="667"/>
    <x v="1"/>
    <x v="9"/>
    <x v="667"/>
    <n v="44.43"/>
    <n v="3"/>
    <n v="0"/>
    <n v="18.660599999999999"/>
    <x v="3"/>
  </r>
  <r>
    <n v="6992"/>
    <x v="3472"/>
    <s v="8/11/2015"/>
    <x v="681"/>
    <x v="0"/>
    <x v="584"/>
    <s v="Rob Haberlin"/>
    <x v="0"/>
    <s v="United States"/>
    <s v="Hampton"/>
    <x v="17"/>
    <n v="23666"/>
    <x v="0"/>
    <x v="1409"/>
    <x v="2"/>
    <x v="7"/>
    <x v="1396"/>
    <n v="226.2"/>
    <n v="5"/>
    <n v="0"/>
    <n v="58.811999999999998"/>
    <x v="3"/>
  </r>
  <r>
    <n v="6993"/>
    <x v="3472"/>
    <s v="8/11/2015"/>
    <x v="681"/>
    <x v="0"/>
    <x v="584"/>
    <s v="Rob Haberlin"/>
    <x v="0"/>
    <s v="United States"/>
    <s v="Hampton"/>
    <x v="17"/>
    <n v="23666"/>
    <x v="0"/>
    <x v="1292"/>
    <x v="0"/>
    <x v="5"/>
    <x v="1278"/>
    <n v="186.54"/>
    <n v="3"/>
    <n v="0"/>
    <n v="41.038800000000002"/>
    <x v="3"/>
  </r>
  <r>
    <n v="6994"/>
    <x v="3472"/>
    <s v="8/11/2015"/>
    <x v="681"/>
    <x v="0"/>
    <x v="584"/>
    <s v="Rob Haberlin"/>
    <x v="0"/>
    <s v="United States"/>
    <s v="Hampton"/>
    <x v="17"/>
    <n v="23666"/>
    <x v="0"/>
    <x v="108"/>
    <x v="1"/>
    <x v="6"/>
    <x v="108"/>
    <n v="265.86"/>
    <n v="7"/>
    <n v="0"/>
    <n v="79.757999999999996"/>
    <x v="3"/>
  </r>
  <r>
    <n v="6995"/>
    <x v="3472"/>
    <s v="8/11/2015"/>
    <x v="681"/>
    <x v="0"/>
    <x v="584"/>
    <s v="Rob Haberlin"/>
    <x v="0"/>
    <s v="United States"/>
    <s v="Hampton"/>
    <x v="17"/>
    <n v="23666"/>
    <x v="0"/>
    <x v="311"/>
    <x v="1"/>
    <x v="6"/>
    <x v="311"/>
    <n v="27.9"/>
    <n v="5"/>
    <n v="0"/>
    <n v="6.9749999999999996"/>
    <x v="3"/>
  </r>
  <r>
    <n v="6996"/>
    <x v="3473"/>
    <s v="19/11/2015"/>
    <x v="6"/>
    <x v="1"/>
    <x v="636"/>
    <s v="Aleksandra Gannaway"/>
    <x v="1"/>
    <s v="United States"/>
    <s v="Las Vegas"/>
    <x v="33"/>
    <n v="89115"/>
    <x v="1"/>
    <x v="1037"/>
    <x v="1"/>
    <x v="9"/>
    <x v="1027"/>
    <n v="31.08"/>
    <n v="4"/>
    <n v="0"/>
    <n v="8.3916000000000004"/>
    <x v="2"/>
  </r>
  <r>
    <n v="6997"/>
    <x v="3474"/>
    <s v="23/12/2017"/>
    <x v="209"/>
    <x v="0"/>
    <x v="80"/>
    <s v="Jennifer Braxton"/>
    <x v="1"/>
    <s v="United States"/>
    <s v="Rockford"/>
    <x v="10"/>
    <n v="61107"/>
    <x v="2"/>
    <x v="153"/>
    <x v="1"/>
    <x v="8"/>
    <x v="154"/>
    <n v="13.84"/>
    <n v="4"/>
    <n v="0.8"/>
    <n v="-22.143999999999998"/>
    <x v="4"/>
  </r>
  <r>
    <n v="6998"/>
    <x v="3474"/>
    <s v="23/12/2017"/>
    <x v="209"/>
    <x v="0"/>
    <x v="80"/>
    <s v="Jennifer Braxton"/>
    <x v="1"/>
    <s v="United States"/>
    <s v="Rockford"/>
    <x v="10"/>
    <n v="61107"/>
    <x v="2"/>
    <x v="1082"/>
    <x v="1"/>
    <x v="10"/>
    <x v="1072"/>
    <n v="175.87200000000001"/>
    <n v="4"/>
    <n v="0.2"/>
    <n v="63.753599999999999"/>
    <x v="4"/>
  </r>
  <r>
    <n v="6999"/>
    <x v="3475"/>
    <s v="16/9/2016"/>
    <x v="42"/>
    <x v="1"/>
    <x v="604"/>
    <s v="Becky Castell"/>
    <x v="2"/>
    <s v="United States"/>
    <s v="Laguna Niguel"/>
    <x v="1"/>
    <n v="92677"/>
    <x v="1"/>
    <x v="727"/>
    <x v="1"/>
    <x v="10"/>
    <x v="1552"/>
    <n v="12.96"/>
    <n v="2"/>
    <n v="0"/>
    <n v="6.3503999999999996"/>
    <x v="5"/>
  </r>
  <r>
    <n v="7000"/>
    <x v="3476"/>
    <s v="26/5/2017"/>
    <x v="990"/>
    <x v="2"/>
    <x v="169"/>
    <s v="Kimberly Carter"/>
    <x v="1"/>
    <s v="United States"/>
    <s v="Louisville"/>
    <x v="0"/>
    <n v="40214"/>
    <x v="0"/>
    <x v="1710"/>
    <x v="1"/>
    <x v="9"/>
    <x v="1699"/>
    <n v="208.44"/>
    <n v="3"/>
    <n v="0"/>
    <n v="62.531999999999996"/>
    <x v="0"/>
  </r>
  <r>
    <n v="7001"/>
    <x v="3476"/>
    <s v="26/5/2017"/>
    <x v="990"/>
    <x v="2"/>
    <x v="169"/>
    <s v="Kimberly Carter"/>
    <x v="1"/>
    <s v="United States"/>
    <s v="Louisville"/>
    <x v="0"/>
    <n v="40214"/>
    <x v="0"/>
    <x v="505"/>
    <x v="1"/>
    <x v="14"/>
    <x v="505"/>
    <n v="25.76"/>
    <n v="2"/>
    <n v="0"/>
    <n v="0.77280000000000004"/>
    <x v="0"/>
  </r>
  <r>
    <n v="7002"/>
    <x v="3477"/>
    <s v="30/3/2015"/>
    <x v="1157"/>
    <x v="1"/>
    <x v="660"/>
    <s v="Daniel Raglin"/>
    <x v="2"/>
    <s v="United States"/>
    <s v="Normal"/>
    <x v="10"/>
    <n v="61761"/>
    <x v="2"/>
    <x v="1585"/>
    <x v="0"/>
    <x v="1"/>
    <x v="1576"/>
    <n v="366.74400000000003"/>
    <n v="4"/>
    <n v="0.3"/>
    <n v="-110.0232"/>
    <x v="1"/>
  </r>
  <r>
    <n v="7003"/>
    <x v="3478"/>
    <s v="19/8/2014"/>
    <x v="760"/>
    <x v="0"/>
    <x v="694"/>
    <s v="David Wiener"/>
    <x v="1"/>
    <s v="United States"/>
    <s v="Los Angeles"/>
    <x v="1"/>
    <n v="90045"/>
    <x v="1"/>
    <x v="479"/>
    <x v="0"/>
    <x v="5"/>
    <x v="480"/>
    <n v="289.24"/>
    <n v="7"/>
    <n v="0"/>
    <n v="26.031600000000001"/>
    <x v="4"/>
  </r>
  <r>
    <n v="7004"/>
    <x v="3478"/>
    <s v="19/8/2014"/>
    <x v="760"/>
    <x v="0"/>
    <x v="694"/>
    <s v="David Wiener"/>
    <x v="1"/>
    <s v="United States"/>
    <s v="Los Angeles"/>
    <x v="1"/>
    <n v="90045"/>
    <x v="1"/>
    <x v="1311"/>
    <x v="1"/>
    <x v="8"/>
    <x v="1297"/>
    <n v="69.456000000000003"/>
    <n v="2"/>
    <n v="0.2"/>
    <n v="22.5732"/>
    <x v="4"/>
  </r>
  <r>
    <n v="7005"/>
    <x v="3479"/>
    <s v="23/12/2014"/>
    <x v="58"/>
    <x v="1"/>
    <x v="545"/>
    <s v="Michelle Ellison"/>
    <x v="1"/>
    <s v="United States"/>
    <s v="Port Arthur"/>
    <x v="5"/>
    <n v="77642"/>
    <x v="2"/>
    <x v="1396"/>
    <x v="1"/>
    <x v="10"/>
    <x v="1383"/>
    <n v="5.1840000000000002"/>
    <n v="1"/>
    <n v="0.2"/>
    <n v="1.8144"/>
    <x v="3"/>
  </r>
  <r>
    <n v="7006"/>
    <x v="3480"/>
    <s v="1/11/2015"/>
    <x v="745"/>
    <x v="1"/>
    <x v="223"/>
    <s v="Jeremy Farry"/>
    <x v="0"/>
    <s v="United States"/>
    <s v="New York City"/>
    <x v="15"/>
    <n v="10009"/>
    <x v="3"/>
    <x v="1756"/>
    <x v="0"/>
    <x v="1"/>
    <x v="1746"/>
    <n v="205.16399999999999"/>
    <n v="2"/>
    <n v="0.1"/>
    <n v="13.6776"/>
    <x v="1"/>
  </r>
  <r>
    <n v="7007"/>
    <x v="3481"/>
    <s v="15/12/2014"/>
    <x v="444"/>
    <x v="1"/>
    <x v="133"/>
    <s v="Sung Pak"/>
    <x v="1"/>
    <s v="United States"/>
    <s v="Chicago"/>
    <x v="10"/>
    <n v="60623"/>
    <x v="2"/>
    <x v="1445"/>
    <x v="0"/>
    <x v="5"/>
    <x v="1432"/>
    <n v="8.5440000000000005"/>
    <n v="2"/>
    <n v="0.6"/>
    <n v="-7.476"/>
    <x v="5"/>
  </r>
  <r>
    <n v="7008"/>
    <x v="3482"/>
    <s v="21/8/2015"/>
    <x v="454"/>
    <x v="1"/>
    <x v="471"/>
    <s v="Katherine Nockton"/>
    <x v="1"/>
    <s v="United States"/>
    <s v="Springfield"/>
    <x v="24"/>
    <n v="45503"/>
    <x v="3"/>
    <x v="410"/>
    <x v="1"/>
    <x v="8"/>
    <x v="410"/>
    <n v="12.827999999999999"/>
    <n v="2"/>
    <n v="0.7"/>
    <n v="-8.9795999999999996"/>
    <x v="1"/>
  </r>
  <r>
    <n v="7009"/>
    <x v="3482"/>
    <s v="21/8/2015"/>
    <x v="454"/>
    <x v="1"/>
    <x v="471"/>
    <s v="Katherine Nockton"/>
    <x v="1"/>
    <s v="United States"/>
    <s v="Springfield"/>
    <x v="24"/>
    <n v="45503"/>
    <x v="3"/>
    <x v="463"/>
    <x v="0"/>
    <x v="1"/>
    <x v="464"/>
    <n v="598.45799999999997"/>
    <n v="3"/>
    <n v="0.3"/>
    <n v="-42.747"/>
    <x v="1"/>
  </r>
  <r>
    <n v="7010"/>
    <x v="3482"/>
    <s v="21/8/2015"/>
    <x v="454"/>
    <x v="1"/>
    <x v="471"/>
    <s v="Katherine Nockton"/>
    <x v="1"/>
    <s v="United States"/>
    <s v="Springfield"/>
    <x v="24"/>
    <n v="45503"/>
    <x v="3"/>
    <x v="1525"/>
    <x v="0"/>
    <x v="5"/>
    <x v="1512"/>
    <n v="25.984000000000002"/>
    <n v="1"/>
    <n v="0.2"/>
    <n v="-3.8976000000000002"/>
    <x v="1"/>
  </r>
  <r>
    <n v="7011"/>
    <x v="3483"/>
    <s v="23/5/2014"/>
    <x v="248"/>
    <x v="1"/>
    <x v="218"/>
    <s v="Greg Tran"/>
    <x v="0"/>
    <s v="United States"/>
    <s v="New York City"/>
    <x v="15"/>
    <n v="10035"/>
    <x v="3"/>
    <x v="1366"/>
    <x v="1"/>
    <x v="8"/>
    <x v="307"/>
    <n v="17.96"/>
    <n v="5"/>
    <n v="0.2"/>
    <n v="5.8369999999999997"/>
    <x v="1"/>
  </r>
  <r>
    <n v="7012"/>
    <x v="3483"/>
    <s v="23/5/2014"/>
    <x v="248"/>
    <x v="1"/>
    <x v="218"/>
    <s v="Greg Tran"/>
    <x v="0"/>
    <s v="United States"/>
    <s v="New York City"/>
    <x v="15"/>
    <n v="10035"/>
    <x v="3"/>
    <x v="1576"/>
    <x v="1"/>
    <x v="14"/>
    <x v="1567"/>
    <n v="5.04"/>
    <n v="2"/>
    <n v="0"/>
    <n v="0.1512"/>
    <x v="1"/>
  </r>
  <r>
    <n v="7013"/>
    <x v="3483"/>
    <s v="23/5/2014"/>
    <x v="248"/>
    <x v="1"/>
    <x v="218"/>
    <s v="Greg Tran"/>
    <x v="0"/>
    <s v="United States"/>
    <s v="New York City"/>
    <x v="15"/>
    <n v="10035"/>
    <x v="3"/>
    <x v="77"/>
    <x v="1"/>
    <x v="9"/>
    <x v="77"/>
    <n v="208.16"/>
    <n v="1"/>
    <n v="0"/>
    <n v="56.203200000000002"/>
    <x v="1"/>
  </r>
  <r>
    <n v="7014"/>
    <x v="3484"/>
    <s v="9/12/2017"/>
    <x v="33"/>
    <x v="0"/>
    <x v="626"/>
    <s v="Daniel Byrd"/>
    <x v="2"/>
    <s v="United States"/>
    <s v="Salinas"/>
    <x v="1"/>
    <n v="93905"/>
    <x v="1"/>
    <x v="672"/>
    <x v="0"/>
    <x v="0"/>
    <x v="672"/>
    <n v="148.25700000000001"/>
    <n v="3"/>
    <n v="0.15"/>
    <n v="15.697800000000001"/>
    <x v="4"/>
  </r>
  <r>
    <n v="7015"/>
    <x v="3485"/>
    <s v="11/3/2014"/>
    <x v="1232"/>
    <x v="0"/>
    <x v="524"/>
    <s v="Filia McAdams"/>
    <x v="1"/>
    <s v="United States"/>
    <s v="Richmond"/>
    <x v="0"/>
    <n v="40475"/>
    <x v="0"/>
    <x v="414"/>
    <x v="1"/>
    <x v="9"/>
    <x v="414"/>
    <n v="146.76"/>
    <n v="3"/>
    <n v="0"/>
    <n v="38.157600000000002"/>
    <x v="4"/>
  </r>
  <r>
    <n v="7016"/>
    <x v="3485"/>
    <s v="11/3/2014"/>
    <x v="1232"/>
    <x v="0"/>
    <x v="524"/>
    <s v="Filia McAdams"/>
    <x v="1"/>
    <s v="United States"/>
    <s v="Richmond"/>
    <x v="0"/>
    <n v="40475"/>
    <x v="0"/>
    <x v="678"/>
    <x v="2"/>
    <x v="11"/>
    <x v="678"/>
    <n v="32.96"/>
    <n v="2"/>
    <n v="0"/>
    <n v="14.172800000000001"/>
    <x v="4"/>
  </r>
  <r>
    <n v="7017"/>
    <x v="3485"/>
    <s v="11/3/2014"/>
    <x v="1232"/>
    <x v="0"/>
    <x v="524"/>
    <s v="Filia McAdams"/>
    <x v="1"/>
    <s v="United States"/>
    <s v="Richmond"/>
    <x v="0"/>
    <n v="40475"/>
    <x v="0"/>
    <x v="469"/>
    <x v="2"/>
    <x v="7"/>
    <x v="470"/>
    <n v="587.97"/>
    <n v="3"/>
    <n v="0"/>
    <n v="164.63159999999999"/>
    <x v="4"/>
  </r>
  <r>
    <n v="7018"/>
    <x v="3485"/>
    <s v="11/3/2014"/>
    <x v="1232"/>
    <x v="0"/>
    <x v="524"/>
    <s v="Filia McAdams"/>
    <x v="1"/>
    <s v="United States"/>
    <s v="Richmond"/>
    <x v="0"/>
    <n v="40475"/>
    <x v="0"/>
    <x v="1463"/>
    <x v="1"/>
    <x v="10"/>
    <x v="1449"/>
    <n v="14.94"/>
    <n v="3"/>
    <n v="0"/>
    <n v="7.0217999999999998"/>
    <x v="4"/>
  </r>
  <r>
    <n v="7019"/>
    <x v="3486"/>
    <s v="23/6/2016"/>
    <x v="1233"/>
    <x v="0"/>
    <x v="325"/>
    <s v="Sally Matthias"/>
    <x v="0"/>
    <s v="United States"/>
    <s v="New York City"/>
    <x v="15"/>
    <n v="10035"/>
    <x v="3"/>
    <x v="1647"/>
    <x v="1"/>
    <x v="2"/>
    <x v="1636"/>
    <n v="25.83"/>
    <n v="7"/>
    <n v="0"/>
    <n v="12.1401"/>
    <x v="1"/>
  </r>
  <r>
    <n v="7020"/>
    <x v="3487"/>
    <s v="23/8/2014"/>
    <x v="55"/>
    <x v="1"/>
    <x v="275"/>
    <s v="Arthur Prichep"/>
    <x v="0"/>
    <s v="United States"/>
    <s v="Denver"/>
    <x v="22"/>
    <n v="80219"/>
    <x v="1"/>
    <x v="1810"/>
    <x v="1"/>
    <x v="10"/>
    <x v="1800"/>
    <n v="15.552"/>
    <n v="3"/>
    <n v="0.2"/>
    <n v="5.4432"/>
    <x v="1"/>
  </r>
  <r>
    <n v="7021"/>
    <x v="3487"/>
    <s v="23/8/2014"/>
    <x v="55"/>
    <x v="1"/>
    <x v="275"/>
    <s v="Arthur Prichep"/>
    <x v="0"/>
    <s v="United States"/>
    <s v="Denver"/>
    <x v="22"/>
    <n v="80219"/>
    <x v="1"/>
    <x v="1768"/>
    <x v="1"/>
    <x v="14"/>
    <x v="1757"/>
    <n v="6.8"/>
    <n v="1"/>
    <n v="0.2"/>
    <n v="0.51"/>
    <x v="1"/>
  </r>
  <r>
    <n v="7022"/>
    <x v="3487"/>
    <s v="23/8/2014"/>
    <x v="55"/>
    <x v="1"/>
    <x v="275"/>
    <s v="Arthur Prichep"/>
    <x v="0"/>
    <s v="United States"/>
    <s v="Denver"/>
    <x v="22"/>
    <n v="80219"/>
    <x v="1"/>
    <x v="247"/>
    <x v="0"/>
    <x v="5"/>
    <x v="248"/>
    <n v="4.2240000000000002"/>
    <n v="3"/>
    <n v="0.2"/>
    <n v="1.2672000000000001"/>
    <x v="1"/>
  </r>
  <r>
    <n v="7023"/>
    <x v="3487"/>
    <s v="23/8/2014"/>
    <x v="55"/>
    <x v="1"/>
    <x v="275"/>
    <s v="Arthur Prichep"/>
    <x v="0"/>
    <s v="United States"/>
    <s v="Denver"/>
    <x v="22"/>
    <n v="80219"/>
    <x v="1"/>
    <x v="424"/>
    <x v="2"/>
    <x v="7"/>
    <x v="424"/>
    <n v="143.63999999999999"/>
    <n v="9"/>
    <n v="0.2"/>
    <n v="10.773"/>
    <x v="1"/>
  </r>
  <r>
    <n v="7024"/>
    <x v="3487"/>
    <s v="23/8/2014"/>
    <x v="55"/>
    <x v="1"/>
    <x v="275"/>
    <s v="Arthur Prichep"/>
    <x v="0"/>
    <s v="United States"/>
    <s v="Denver"/>
    <x v="22"/>
    <n v="80219"/>
    <x v="1"/>
    <x v="712"/>
    <x v="1"/>
    <x v="10"/>
    <x v="711"/>
    <n v="31.103999999999999"/>
    <n v="6"/>
    <n v="0.2"/>
    <n v="10.8864"/>
    <x v="1"/>
  </r>
  <r>
    <n v="7025"/>
    <x v="3487"/>
    <s v="23/8/2014"/>
    <x v="55"/>
    <x v="1"/>
    <x v="275"/>
    <s v="Arthur Prichep"/>
    <x v="0"/>
    <s v="United States"/>
    <s v="Denver"/>
    <x v="22"/>
    <n v="80219"/>
    <x v="1"/>
    <x v="1030"/>
    <x v="1"/>
    <x v="10"/>
    <x v="1021"/>
    <n v="223.05600000000001"/>
    <n v="9"/>
    <n v="0.2"/>
    <n v="69.704999999999998"/>
    <x v="1"/>
  </r>
  <r>
    <n v="7026"/>
    <x v="3488"/>
    <s v="6/2/2017"/>
    <x v="1234"/>
    <x v="1"/>
    <x v="259"/>
    <s v="Sibella Parks"/>
    <x v="1"/>
    <s v="United States"/>
    <s v="New York City"/>
    <x v="15"/>
    <n v="10024"/>
    <x v="3"/>
    <x v="529"/>
    <x v="2"/>
    <x v="7"/>
    <x v="529"/>
    <n v="227.46"/>
    <n v="6"/>
    <n v="0"/>
    <n v="65.963399999999993"/>
    <x v="5"/>
  </r>
  <r>
    <n v="7027"/>
    <x v="3488"/>
    <s v="6/2/2017"/>
    <x v="1234"/>
    <x v="1"/>
    <x v="259"/>
    <s v="Sibella Parks"/>
    <x v="1"/>
    <s v="United States"/>
    <s v="New York City"/>
    <x v="15"/>
    <n v="10024"/>
    <x v="3"/>
    <x v="1784"/>
    <x v="1"/>
    <x v="8"/>
    <x v="1774"/>
    <n v="46.24"/>
    <n v="4"/>
    <n v="0.2"/>
    <n v="15.606"/>
    <x v="5"/>
  </r>
  <r>
    <n v="7028"/>
    <x v="3489"/>
    <s v="29/1/2017"/>
    <x v="60"/>
    <x v="1"/>
    <x v="361"/>
    <s v="Rob Dowd"/>
    <x v="0"/>
    <s v="United States"/>
    <s v="New York City"/>
    <x v="15"/>
    <n v="10011"/>
    <x v="3"/>
    <x v="709"/>
    <x v="1"/>
    <x v="2"/>
    <x v="708"/>
    <n v="5.22"/>
    <n v="2"/>
    <n v="0"/>
    <n v="2.4011999999999998"/>
    <x v="2"/>
  </r>
  <r>
    <n v="7029"/>
    <x v="3490"/>
    <s v="20/12/2016"/>
    <x v="491"/>
    <x v="0"/>
    <x v="430"/>
    <s v="Matt Collins"/>
    <x v="0"/>
    <s v="United States"/>
    <s v="Fremont"/>
    <x v="8"/>
    <n v="68025"/>
    <x v="2"/>
    <x v="987"/>
    <x v="1"/>
    <x v="10"/>
    <x v="980"/>
    <n v="33.9"/>
    <n v="5"/>
    <n v="0"/>
    <n v="15.593999999999999"/>
    <x v="0"/>
  </r>
  <r>
    <n v="7030"/>
    <x v="3491"/>
    <s v="11/11/2016"/>
    <x v="619"/>
    <x v="1"/>
    <x v="494"/>
    <s v="Edward Becker"/>
    <x v="1"/>
    <s v="United States"/>
    <s v="New York City"/>
    <x v="15"/>
    <n v="10011"/>
    <x v="3"/>
    <x v="1190"/>
    <x v="1"/>
    <x v="4"/>
    <x v="683"/>
    <n v="28.14"/>
    <n v="3"/>
    <n v="0"/>
    <n v="7.8792"/>
    <x v="3"/>
  </r>
  <r>
    <n v="7031"/>
    <x v="3491"/>
    <s v="11/11/2016"/>
    <x v="619"/>
    <x v="1"/>
    <x v="494"/>
    <s v="Edward Becker"/>
    <x v="1"/>
    <s v="United States"/>
    <s v="New York City"/>
    <x v="15"/>
    <n v="10011"/>
    <x v="3"/>
    <x v="1542"/>
    <x v="2"/>
    <x v="11"/>
    <x v="1530"/>
    <n v="36"/>
    <n v="2"/>
    <n v="0"/>
    <n v="6.48"/>
    <x v="3"/>
  </r>
  <r>
    <n v="7032"/>
    <x v="3491"/>
    <s v="11/11/2016"/>
    <x v="619"/>
    <x v="1"/>
    <x v="494"/>
    <s v="Edward Becker"/>
    <x v="1"/>
    <s v="United States"/>
    <s v="New York City"/>
    <x v="15"/>
    <n v="10011"/>
    <x v="3"/>
    <x v="290"/>
    <x v="1"/>
    <x v="6"/>
    <x v="290"/>
    <n v="92.94"/>
    <n v="3"/>
    <n v="0"/>
    <n v="25.093800000000002"/>
    <x v="3"/>
  </r>
  <r>
    <n v="7033"/>
    <x v="3491"/>
    <s v="11/11/2016"/>
    <x v="619"/>
    <x v="1"/>
    <x v="494"/>
    <s v="Edward Becker"/>
    <x v="1"/>
    <s v="United States"/>
    <s v="New York City"/>
    <x v="15"/>
    <n v="10011"/>
    <x v="3"/>
    <x v="1209"/>
    <x v="0"/>
    <x v="1"/>
    <x v="1194"/>
    <n v="245.64599999999999"/>
    <n v="3"/>
    <n v="0.1"/>
    <n v="8.1882000000000001"/>
    <x v="3"/>
  </r>
  <r>
    <n v="7034"/>
    <x v="3491"/>
    <s v="11/11/2016"/>
    <x v="619"/>
    <x v="1"/>
    <x v="494"/>
    <s v="Edward Becker"/>
    <x v="1"/>
    <s v="United States"/>
    <s v="New York City"/>
    <x v="15"/>
    <n v="10011"/>
    <x v="3"/>
    <x v="710"/>
    <x v="1"/>
    <x v="8"/>
    <x v="709"/>
    <n v="55.008000000000003"/>
    <n v="3"/>
    <n v="0.2"/>
    <n v="17.190000000000001"/>
    <x v="3"/>
  </r>
  <r>
    <n v="7035"/>
    <x v="3491"/>
    <s v="11/11/2016"/>
    <x v="619"/>
    <x v="1"/>
    <x v="494"/>
    <s v="Edward Becker"/>
    <x v="1"/>
    <s v="United States"/>
    <s v="New York City"/>
    <x v="15"/>
    <n v="10011"/>
    <x v="3"/>
    <x v="908"/>
    <x v="1"/>
    <x v="8"/>
    <x v="900"/>
    <n v="35.231999999999999"/>
    <n v="3"/>
    <n v="0.2"/>
    <n v="11.4504"/>
    <x v="3"/>
  </r>
  <r>
    <n v="7036"/>
    <x v="3492"/>
    <s v="9/11/2017"/>
    <x v="87"/>
    <x v="1"/>
    <x v="531"/>
    <s v="Jim Epp"/>
    <x v="1"/>
    <s v="United States"/>
    <s v="San Diego"/>
    <x v="1"/>
    <n v="92105"/>
    <x v="1"/>
    <x v="635"/>
    <x v="0"/>
    <x v="1"/>
    <x v="635"/>
    <n v="523.39200000000005"/>
    <n v="3"/>
    <n v="0.2"/>
    <n v="52.339199999999998"/>
    <x v="1"/>
  </r>
  <r>
    <n v="7037"/>
    <x v="3493"/>
    <s v="2/5/2014"/>
    <x v="352"/>
    <x v="0"/>
    <x v="750"/>
    <s v="Cari Schnelling"/>
    <x v="0"/>
    <s v="United States"/>
    <s v="Lakeland"/>
    <x v="2"/>
    <n v="33801"/>
    <x v="0"/>
    <x v="851"/>
    <x v="2"/>
    <x v="16"/>
    <x v="844"/>
    <n v="479.98399999999998"/>
    <n v="2"/>
    <n v="0.2"/>
    <n v="89.997"/>
    <x v="4"/>
  </r>
  <r>
    <n v="7038"/>
    <x v="3494"/>
    <s v="22/9/2017"/>
    <x v="474"/>
    <x v="1"/>
    <x v="287"/>
    <s v="Peter Bühler"/>
    <x v="0"/>
    <s v="United States"/>
    <s v="Smyrna"/>
    <x v="32"/>
    <n v="30080"/>
    <x v="0"/>
    <x v="1330"/>
    <x v="1"/>
    <x v="10"/>
    <x v="1315"/>
    <n v="12.96"/>
    <n v="2"/>
    <n v="0"/>
    <n v="6.2207999999999997"/>
    <x v="3"/>
  </r>
  <r>
    <n v="7039"/>
    <x v="3494"/>
    <s v="22/9/2017"/>
    <x v="474"/>
    <x v="1"/>
    <x v="287"/>
    <s v="Peter Bühler"/>
    <x v="0"/>
    <s v="United States"/>
    <s v="Smyrna"/>
    <x v="32"/>
    <n v="30080"/>
    <x v="0"/>
    <x v="1811"/>
    <x v="1"/>
    <x v="6"/>
    <x v="1801"/>
    <n v="17.940000000000001"/>
    <n v="3"/>
    <n v="0"/>
    <n v="6.4584000000000001"/>
    <x v="3"/>
  </r>
  <r>
    <n v="7040"/>
    <x v="3495"/>
    <s v="17/12/2017"/>
    <x v="350"/>
    <x v="1"/>
    <x v="247"/>
    <s v="Annie Thurman"/>
    <x v="0"/>
    <s v="United States"/>
    <s v="New York City"/>
    <x v="15"/>
    <n v="10009"/>
    <x v="3"/>
    <x v="225"/>
    <x v="1"/>
    <x v="4"/>
    <x v="226"/>
    <n v="166.72"/>
    <n v="2"/>
    <n v="0"/>
    <n v="41.68"/>
    <x v="5"/>
  </r>
  <r>
    <n v="7041"/>
    <x v="3495"/>
    <s v="17/12/2017"/>
    <x v="350"/>
    <x v="1"/>
    <x v="247"/>
    <s v="Annie Thurman"/>
    <x v="0"/>
    <s v="United States"/>
    <s v="New York City"/>
    <x v="15"/>
    <n v="10009"/>
    <x v="3"/>
    <x v="1339"/>
    <x v="1"/>
    <x v="8"/>
    <x v="1324"/>
    <n v="24.815999999999999"/>
    <n v="3"/>
    <n v="0.2"/>
    <n v="8.3754000000000008"/>
    <x v="5"/>
  </r>
  <r>
    <n v="7042"/>
    <x v="3495"/>
    <s v="17/12/2017"/>
    <x v="350"/>
    <x v="1"/>
    <x v="247"/>
    <s v="Annie Thurman"/>
    <x v="0"/>
    <s v="United States"/>
    <s v="New York City"/>
    <x v="15"/>
    <n v="10009"/>
    <x v="3"/>
    <x v="1292"/>
    <x v="0"/>
    <x v="5"/>
    <x v="1278"/>
    <n v="124.36"/>
    <n v="2"/>
    <n v="0"/>
    <n v="27.359200000000001"/>
    <x v="5"/>
  </r>
  <r>
    <n v="7043"/>
    <x v="3496"/>
    <s v="18/7/2017"/>
    <x v="989"/>
    <x v="1"/>
    <x v="277"/>
    <s v="Seth Vernon"/>
    <x v="0"/>
    <s v="United States"/>
    <s v="Philadelphia"/>
    <x v="9"/>
    <n v="19134"/>
    <x v="3"/>
    <x v="1687"/>
    <x v="2"/>
    <x v="16"/>
    <x v="1675"/>
    <n v="599.97"/>
    <n v="5"/>
    <n v="0.4"/>
    <n v="69.996499999999997"/>
    <x v="3"/>
  </r>
  <r>
    <n v="7044"/>
    <x v="3496"/>
    <s v="18/7/2017"/>
    <x v="989"/>
    <x v="1"/>
    <x v="277"/>
    <s v="Seth Vernon"/>
    <x v="0"/>
    <s v="United States"/>
    <s v="Philadelphia"/>
    <x v="9"/>
    <n v="19134"/>
    <x v="3"/>
    <x v="474"/>
    <x v="0"/>
    <x v="1"/>
    <x v="475"/>
    <n v="198.744"/>
    <n v="4"/>
    <n v="0.3"/>
    <n v="-14.196"/>
    <x v="3"/>
  </r>
  <r>
    <n v="7045"/>
    <x v="3496"/>
    <s v="18/7/2017"/>
    <x v="989"/>
    <x v="1"/>
    <x v="277"/>
    <s v="Seth Vernon"/>
    <x v="0"/>
    <s v="United States"/>
    <s v="Philadelphia"/>
    <x v="9"/>
    <n v="19134"/>
    <x v="3"/>
    <x v="1322"/>
    <x v="1"/>
    <x v="14"/>
    <x v="1308"/>
    <n v="9.1839999999999993"/>
    <n v="2"/>
    <n v="0.2"/>
    <n v="1.1479999999999999"/>
    <x v="3"/>
  </r>
  <r>
    <n v="7046"/>
    <x v="3497"/>
    <s v="3/11/2016"/>
    <x v="333"/>
    <x v="1"/>
    <x v="601"/>
    <s v="Patrick Jones"/>
    <x v="1"/>
    <s v="United States"/>
    <s v="Dallas"/>
    <x v="5"/>
    <n v="75217"/>
    <x v="2"/>
    <x v="1215"/>
    <x v="1"/>
    <x v="10"/>
    <x v="1199"/>
    <n v="9.2479999999999993"/>
    <n v="2"/>
    <n v="0.2"/>
    <n v="3.3523999999999998"/>
    <x v="5"/>
  </r>
  <r>
    <n v="7047"/>
    <x v="3498"/>
    <s v="8/4/2014"/>
    <x v="1021"/>
    <x v="1"/>
    <x v="134"/>
    <s v="Nathan Mautz"/>
    <x v="2"/>
    <s v="United States"/>
    <s v="Concord"/>
    <x v="1"/>
    <n v="94521"/>
    <x v="1"/>
    <x v="209"/>
    <x v="0"/>
    <x v="3"/>
    <x v="210"/>
    <n v="99.591999999999999"/>
    <n v="1"/>
    <n v="0.2"/>
    <n v="2.4897999999999998"/>
    <x v="1"/>
  </r>
  <r>
    <n v="7048"/>
    <x v="3498"/>
    <s v="8/4/2014"/>
    <x v="1021"/>
    <x v="1"/>
    <x v="134"/>
    <s v="Nathan Mautz"/>
    <x v="2"/>
    <s v="United States"/>
    <s v="Concord"/>
    <x v="1"/>
    <n v="94521"/>
    <x v="1"/>
    <x v="295"/>
    <x v="2"/>
    <x v="11"/>
    <x v="295"/>
    <n v="399.96"/>
    <n v="4"/>
    <n v="0"/>
    <n v="139.98599999999999"/>
    <x v="1"/>
  </r>
  <r>
    <n v="7049"/>
    <x v="3499"/>
    <s v="14/8/2016"/>
    <x v="1070"/>
    <x v="2"/>
    <x v="309"/>
    <s v="Toby Ritter"/>
    <x v="0"/>
    <s v="United States"/>
    <s v="Nashville"/>
    <x v="18"/>
    <n v="37211"/>
    <x v="0"/>
    <x v="1553"/>
    <x v="1"/>
    <x v="10"/>
    <x v="1541"/>
    <n v="15.552"/>
    <n v="3"/>
    <n v="0.2"/>
    <n v="5.4432"/>
    <x v="4"/>
  </r>
  <r>
    <n v="7050"/>
    <x v="3500"/>
    <s v="25/9/2014"/>
    <x v="839"/>
    <x v="1"/>
    <x v="593"/>
    <s v="Barry Franz"/>
    <x v="2"/>
    <s v="United States"/>
    <s v="Aurora"/>
    <x v="22"/>
    <n v="80013"/>
    <x v="1"/>
    <x v="1583"/>
    <x v="1"/>
    <x v="6"/>
    <x v="1574"/>
    <n v="14.576000000000001"/>
    <n v="2"/>
    <n v="0.2"/>
    <n v="2.3685999999999998"/>
    <x v="3"/>
  </r>
  <r>
    <n v="7051"/>
    <x v="3501"/>
    <s v="11/12/2016"/>
    <x v="440"/>
    <x v="3"/>
    <x v="576"/>
    <s v="William Brown"/>
    <x v="0"/>
    <s v="United States"/>
    <s v="Anaheim"/>
    <x v="1"/>
    <n v="92804"/>
    <x v="1"/>
    <x v="270"/>
    <x v="1"/>
    <x v="8"/>
    <x v="270"/>
    <n v="209.6"/>
    <n v="5"/>
    <n v="0.2"/>
    <n v="68.12"/>
    <x v="7"/>
  </r>
  <r>
    <n v="7052"/>
    <x v="3501"/>
    <s v="11/12/2016"/>
    <x v="440"/>
    <x v="3"/>
    <x v="576"/>
    <s v="William Brown"/>
    <x v="0"/>
    <s v="United States"/>
    <s v="Anaheim"/>
    <x v="1"/>
    <n v="92804"/>
    <x v="1"/>
    <x v="1759"/>
    <x v="1"/>
    <x v="6"/>
    <x v="1748"/>
    <n v="23.32"/>
    <n v="2"/>
    <n v="0"/>
    <n v="6.0632000000000001"/>
    <x v="7"/>
  </r>
  <r>
    <n v="7053"/>
    <x v="3501"/>
    <s v="11/12/2016"/>
    <x v="440"/>
    <x v="3"/>
    <x v="576"/>
    <s v="William Brown"/>
    <x v="0"/>
    <s v="United States"/>
    <s v="Anaheim"/>
    <x v="1"/>
    <n v="92804"/>
    <x v="1"/>
    <x v="1174"/>
    <x v="1"/>
    <x v="10"/>
    <x v="1160"/>
    <n v="30.98"/>
    <n v="1"/>
    <n v="0"/>
    <n v="13.941000000000001"/>
    <x v="7"/>
  </r>
  <r>
    <n v="7054"/>
    <x v="3501"/>
    <s v="11/12/2016"/>
    <x v="440"/>
    <x v="3"/>
    <x v="576"/>
    <s v="William Brown"/>
    <x v="0"/>
    <s v="United States"/>
    <s v="Anaheim"/>
    <x v="1"/>
    <n v="92804"/>
    <x v="1"/>
    <x v="632"/>
    <x v="2"/>
    <x v="11"/>
    <x v="632"/>
    <n v="119.96"/>
    <n v="4"/>
    <n v="0"/>
    <n v="25.191600000000001"/>
    <x v="7"/>
  </r>
  <r>
    <n v="7055"/>
    <x v="3501"/>
    <s v="11/12/2016"/>
    <x v="440"/>
    <x v="3"/>
    <x v="576"/>
    <s v="William Brown"/>
    <x v="0"/>
    <s v="United States"/>
    <s v="Anaheim"/>
    <x v="1"/>
    <n v="92804"/>
    <x v="1"/>
    <x v="1209"/>
    <x v="0"/>
    <x v="1"/>
    <x v="1194"/>
    <n v="363.92"/>
    <n v="5"/>
    <n v="0.2"/>
    <n v="-31.843"/>
    <x v="7"/>
  </r>
  <r>
    <n v="7056"/>
    <x v="3501"/>
    <s v="11/12/2016"/>
    <x v="440"/>
    <x v="3"/>
    <x v="576"/>
    <s v="William Brown"/>
    <x v="0"/>
    <s v="United States"/>
    <s v="Anaheim"/>
    <x v="1"/>
    <n v="92804"/>
    <x v="1"/>
    <x v="528"/>
    <x v="1"/>
    <x v="8"/>
    <x v="528"/>
    <n v="35.808"/>
    <n v="3"/>
    <n v="0.2"/>
    <n v="11.19"/>
    <x v="7"/>
  </r>
  <r>
    <n v="7057"/>
    <x v="3501"/>
    <s v="11/12/2016"/>
    <x v="440"/>
    <x v="3"/>
    <x v="576"/>
    <s v="William Brown"/>
    <x v="0"/>
    <s v="United States"/>
    <s v="Anaheim"/>
    <x v="1"/>
    <n v="92804"/>
    <x v="1"/>
    <x v="822"/>
    <x v="1"/>
    <x v="8"/>
    <x v="818"/>
    <n v="122.688"/>
    <n v="9"/>
    <n v="0.2"/>
    <n v="39.873600000000003"/>
    <x v="7"/>
  </r>
  <r>
    <n v="7058"/>
    <x v="3501"/>
    <s v="11/12/2016"/>
    <x v="440"/>
    <x v="3"/>
    <x v="576"/>
    <s v="William Brown"/>
    <x v="0"/>
    <s v="United States"/>
    <s v="Anaheim"/>
    <x v="1"/>
    <n v="92804"/>
    <x v="1"/>
    <x v="898"/>
    <x v="0"/>
    <x v="3"/>
    <x v="891"/>
    <n v="892.13599999999997"/>
    <n v="7"/>
    <n v="0.2"/>
    <n v="111.517"/>
    <x v="7"/>
  </r>
  <r>
    <n v="7059"/>
    <x v="3501"/>
    <s v="11/12/2016"/>
    <x v="440"/>
    <x v="3"/>
    <x v="576"/>
    <s v="William Brown"/>
    <x v="0"/>
    <s v="United States"/>
    <s v="Anaheim"/>
    <x v="1"/>
    <n v="92804"/>
    <x v="1"/>
    <x v="1764"/>
    <x v="1"/>
    <x v="4"/>
    <x v="1753"/>
    <n v="50.22"/>
    <n v="3"/>
    <n v="0"/>
    <n v="2.0087999999999999"/>
    <x v="7"/>
  </r>
  <r>
    <n v="7060"/>
    <x v="3501"/>
    <s v="11/12/2016"/>
    <x v="440"/>
    <x v="3"/>
    <x v="576"/>
    <s v="William Brown"/>
    <x v="0"/>
    <s v="United States"/>
    <s v="Anaheim"/>
    <x v="1"/>
    <n v="92804"/>
    <x v="1"/>
    <x v="586"/>
    <x v="1"/>
    <x v="9"/>
    <x v="586"/>
    <n v="83.42"/>
    <n v="2"/>
    <n v="0"/>
    <n v="24.191800000000001"/>
    <x v="7"/>
  </r>
  <r>
    <n v="7061"/>
    <x v="3501"/>
    <s v="11/12/2016"/>
    <x v="440"/>
    <x v="3"/>
    <x v="576"/>
    <s v="William Brown"/>
    <x v="0"/>
    <s v="United States"/>
    <s v="Anaheim"/>
    <x v="1"/>
    <n v="92804"/>
    <x v="1"/>
    <x v="1812"/>
    <x v="1"/>
    <x v="8"/>
    <x v="1802"/>
    <n v="5.8719999999999999"/>
    <n v="2"/>
    <n v="0.2"/>
    <n v="2.1286"/>
    <x v="7"/>
  </r>
  <r>
    <n v="7062"/>
    <x v="3502"/>
    <s v="3/2/2015"/>
    <x v="43"/>
    <x v="0"/>
    <x v="175"/>
    <s v="Ken Heidel"/>
    <x v="1"/>
    <s v="United States"/>
    <s v="Pleasant Grove"/>
    <x v="7"/>
    <n v="84062"/>
    <x v="1"/>
    <x v="881"/>
    <x v="1"/>
    <x v="8"/>
    <x v="875"/>
    <n v="12.144"/>
    <n v="3"/>
    <n v="0.2"/>
    <n v="4.0986000000000002"/>
    <x v="4"/>
  </r>
  <r>
    <n v="7063"/>
    <x v="3503"/>
    <s v="29/12/2016"/>
    <x v="844"/>
    <x v="0"/>
    <x v="107"/>
    <s v="Ken Lonsdale"/>
    <x v="0"/>
    <s v="United States"/>
    <s v="Springfield"/>
    <x v="21"/>
    <n v="97477"/>
    <x v="1"/>
    <x v="1758"/>
    <x v="1"/>
    <x v="12"/>
    <x v="1711"/>
    <n v="27.792000000000002"/>
    <n v="3"/>
    <n v="0.2"/>
    <n v="10.422000000000001"/>
    <x v="4"/>
  </r>
  <r>
    <n v="7064"/>
    <x v="3504"/>
    <s v="31/8/2017"/>
    <x v="559"/>
    <x v="1"/>
    <x v="450"/>
    <s v="Michael Granlund"/>
    <x v="2"/>
    <s v="United States"/>
    <s v="Salem"/>
    <x v="21"/>
    <n v="97301"/>
    <x v="1"/>
    <x v="1562"/>
    <x v="1"/>
    <x v="14"/>
    <x v="1553"/>
    <n v="6.2080000000000002"/>
    <n v="2"/>
    <n v="0.2"/>
    <n v="0.69840000000000002"/>
    <x v="3"/>
  </r>
  <r>
    <n v="7065"/>
    <x v="3505"/>
    <s v="4/2/2017"/>
    <x v="736"/>
    <x v="1"/>
    <x v="282"/>
    <s v="Jay Fein"/>
    <x v="0"/>
    <s v="United States"/>
    <s v="Rochester"/>
    <x v="15"/>
    <n v="14609"/>
    <x v="3"/>
    <x v="930"/>
    <x v="1"/>
    <x v="9"/>
    <x v="923"/>
    <n v="32.67"/>
    <n v="3"/>
    <n v="0"/>
    <n v="8.4941999999999993"/>
    <x v="3"/>
  </r>
  <r>
    <n v="7066"/>
    <x v="3506"/>
    <s v="6/12/2014"/>
    <x v="820"/>
    <x v="2"/>
    <x v="276"/>
    <s v="Roland Schwarz"/>
    <x v="1"/>
    <s v="United States"/>
    <s v="Los Angeles"/>
    <x v="1"/>
    <n v="90008"/>
    <x v="1"/>
    <x v="734"/>
    <x v="1"/>
    <x v="4"/>
    <x v="733"/>
    <n v="1261.33"/>
    <n v="7"/>
    <n v="0"/>
    <n v="327.94580000000002"/>
    <x v="4"/>
  </r>
  <r>
    <n v="7067"/>
    <x v="3507"/>
    <s v="30/5/2016"/>
    <x v="895"/>
    <x v="1"/>
    <x v="644"/>
    <s v="Nancy Lomonaco"/>
    <x v="2"/>
    <s v="United States"/>
    <s v="Los Angeles"/>
    <x v="1"/>
    <n v="90049"/>
    <x v="1"/>
    <x v="1434"/>
    <x v="1"/>
    <x v="10"/>
    <x v="1422"/>
    <n v="38.880000000000003"/>
    <n v="6"/>
    <n v="0"/>
    <n v="18.662400000000002"/>
    <x v="1"/>
  </r>
  <r>
    <n v="7068"/>
    <x v="3508"/>
    <s v="21/5/2016"/>
    <x v="476"/>
    <x v="1"/>
    <x v="155"/>
    <s v="Alejandro Savely"/>
    <x v="1"/>
    <s v="United States"/>
    <s v="Dallas"/>
    <x v="5"/>
    <n v="75081"/>
    <x v="2"/>
    <x v="185"/>
    <x v="1"/>
    <x v="8"/>
    <x v="186"/>
    <n v="1.964"/>
    <n v="2"/>
    <n v="0.8"/>
    <n v="-3.2406000000000001"/>
    <x v="3"/>
  </r>
  <r>
    <n v="7069"/>
    <x v="3508"/>
    <s v="21/5/2016"/>
    <x v="476"/>
    <x v="1"/>
    <x v="155"/>
    <s v="Alejandro Savely"/>
    <x v="1"/>
    <s v="United States"/>
    <s v="Dallas"/>
    <x v="5"/>
    <n v="75081"/>
    <x v="2"/>
    <x v="693"/>
    <x v="1"/>
    <x v="10"/>
    <x v="693"/>
    <n v="82.656000000000006"/>
    <n v="9"/>
    <n v="0.2"/>
    <n v="30.995999999999999"/>
    <x v="3"/>
  </r>
  <r>
    <n v="7070"/>
    <x v="3509"/>
    <s v="9/8/2014"/>
    <x v="536"/>
    <x v="1"/>
    <x v="421"/>
    <s v="Gene McClure"/>
    <x v="0"/>
    <s v="United States"/>
    <s v="Fresno"/>
    <x v="1"/>
    <n v="93727"/>
    <x v="1"/>
    <x v="457"/>
    <x v="1"/>
    <x v="10"/>
    <x v="458"/>
    <n v="5.98"/>
    <n v="1"/>
    <n v="0"/>
    <n v="2.6909999999999998"/>
    <x v="3"/>
  </r>
  <r>
    <n v="7071"/>
    <x v="3510"/>
    <s v="5/9/2016"/>
    <x v="165"/>
    <x v="0"/>
    <x v="711"/>
    <s v="Stephanie Ulpright"/>
    <x v="2"/>
    <s v="United States"/>
    <s v="Chicago"/>
    <x v="10"/>
    <n v="60653"/>
    <x v="2"/>
    <x v="609"/>
    <x v="1"/>
    <x v="10"/>
    <x v="609"/>
    <n v="9.2479999999999993"/>
    <n v="2"/>
    <n v="0.2"/>
    <n v="3.3523999999999998"/>
    <x v="3"/>
  </r>
  <r>
    <n v="7072"/>
    <x v="3511"/>
    <s v="23/7/2016"/>
    <x v="1235"/>
    <x v="1"/>
    <x v="237"/>
    <s v="Chloris Kastensmidt"/>
    <x v="0"/>
    <s v="United States"/>
    <s v="Mcallen"/>
    <x v="5"/>
    <n v="78501"/>
    <x v="2"/>
    <x v="1477"/>
    <x v="1"/>
    <x v="6"/>
    <x v="1464"/>
    <n v="4.4480000000000004"/>
    <n v="2"/>
    <n v="0.2"/>
    <n v="0.33360000000000001"/>
    <x v="3"/>
  </r>
  <r>
    <n v="7073"/>
    <x v="3511"/>
    <s v="23/7/2016"/>
    <x v="1235"/>
    <x v="1"/>
    <x v="237"/>
    <s v="Chloris Kastensmidt"/>
    <x v="0"/>
    <s v="United States"/>
    <s v="Mcallen"/>
    <x v="5"/>
    <n v="78501"/>
    <x v="2"/>
    <x v="1114"/>
    <x v="1"/>
    <x v="10"/>
    <x v="1103"/>
    <n v="5.1840000000000002"/>
    <n v="1"/>
    <n v="0.2"/>
    <n v="1.8144"/>
    <x v="3"/>
  </r>
  <r>
    <n v="7074"/>
    <x v="3511"/>
    <s v="23/7/2016"/>
    <x v="1235"/>
    <x v="1"/>
    <x v="237"/>
    <s v="Chloris Kastensmidt"/>
    <x v="0"/>
    <s v="United States"/>
    <s v="Mcallen"/>
    <x v="5"/>
    <n v="78501"/>
    <x v="2"/>
    <x v="399"/>
    <x v="1"/>
    <x v="6"/>
    <x v="400"/>
    <n v="175.92"/>
    <n v="5"/>
    <n v="0.2"/>
    <n v="15.393000000000001"/>
    <x v="3"/>
  </r>
  <r>
    <n v="7075"/>
    <x v="3511"/>
    <s v="23/7/2016"/>
    <x v="1235"/>
    <x v="1"/>
    <x v="237"/>
    <s v="Chloris Kastensmidt"/>
    <x v="0"/>
    <s v="United States"/>
    <s v="Mcallen"/>
    <x v="5"/>
    <n v="78501"/>
    <x v="2"/>
    <x v="990"/>
    <x v="1"/>
    <x v="8"/>
    <x v="305"/>
    <n v="4.7519999999999998"/>
    <n v="4"/>
    <n v="0.8"/>
    <n v="-8.3160000000000007"/>
    <x v="3"/>
  </r>
  <r>
    <n v="7076"/>
    <x v="3511"/>
    <s v="23/7/2016"/>
    <x v="1235"/>
    <x v="1"/>
    <x v="237"/>
    <s v="Chloris Kastensmidt"/>
    <x v="0"/>
    <s v="United States"/>
    <s v="Mcallen"/>
    <x v="5"/>
    <n v="78501"/>
    <x v="2"/>
    <x v="1059"/>
    <x v="1"/>
    <x v="14"/>
    <x v="1048"/>
    <n v="13.343999999999999"/>
    <n v="2"/>
    <n v="0.2"/>
    <n v="1.0007999999999999"/>
    <x v="3"/>
  </r>
  <r>
    <n v="7077"/>
    <x v="3512"/>
    <s v="12/5/2016"/>
    <x v="968"/>
    <x v="1"/>
    <x v="758"/>
    <s v="Jill Matthias"/>
    <x v="0"/>
    <s v="United States"/>
    <s v="Seattle"/>
    <x v="4"/>
    <n v="98105"/>
    <x v="1"/>
    <x v="598"/>
    <x v="1"/>
    <x v="12"/>
    <x v="598"/>
    <n v="54.9"/>
    <n v="5"/>
    <n v="0"/>
    <n v="26.901"/>
    <x v="3"/>
  </r>
  <r>
    <n v="7078"/>
    <x v="3513"/>
    <s v="2/9/2016"/>
    <x v="479"/>
    <x v="1"/>
    <x v="555"/>
    <s v="Joe Elijah"/>
    <x v="0"/>
    <s v="United States"/>
    <s v="Charlotte"/>
    <x v="3"/>
    <n v="28205"/>
    <x v="0"/>
    <x v="634"/>
    <x v="1"/>
    <x v="8"/>
    <x v="634"/>
    <n v="22.911000000000001"/>
    <n v="7"/>
    <n v="0.7"/>
    <n v="-17.565100000000001"/>
    <x v="1"/>
  </r>
  <r>
    <n v="7079"/>
    <x v="3513"/>
    <s v="2/9/2016"/>
    <x v="479"/>
    <x v="1"/>
    <x v="555"/>
    <s v="Joe Elijah"/>
    <x v="0"/>
    <s v="United States"/>
    <s v="Charlotte"/>
    <x v="3"/>
    <n v="28205"/>
    <x v="0"/>
    <x v="1428"/>
    <x v="1"/>
    <x v="9"/>
    <x v="1416"/>
    <n v="309.45600000000002"/>
    <n v="9"/>
    <n v="0.2"/>
    <n v="34.813800000000001"/>
    <x v="1"/>
  </r>
  <r>
    <n v="7080"/>
    <x v="3513"/>
    <s v="2/9/2016"/>
    <x v="479"/>
    <x v="1"/>
    <x v="555"/>
    <s v="Joe Elijah"/>
    <x v="0"/>
    <s v="United States"/>
    <s v="Charlotte"/>
    <x v="3"/>
    <n v="28205"/>
    <x v="0"/>
    <x v="487"/>
    <x v="1"/>
    <x v="6"/>
    <x v="487"/>
    <n v="19.456"/>
    <n v="4"/>
    <n v="0.2"/>
    <n v="3.4047999999999998"/>
    <x v="1"/>
  </r>
  <r>
    <n v="7081"/>
    <x v="3513"/>
    <s v="2/9/2016"/>
    <x v="479"/>
    <x v="1"/>
    <x v="555"/>
    <s v="Joe Elijah"/>
    <x v="0"/>
    <s v="United States"/>
    <s v="Charlotte"/>
    <x v="3"/>
    <n v="28205"/>
    <x v="0"/>
    <x v="114"/>
    <x v="0"/>
    <x v="3"/>
    <x v="114"/>
    <n v="472.51799999999997"/>
    <n v="3"/>
    <n v="0.4"/>
    <n v="-149.63069999999999"/>
    <x v="1"/>
  </r>
  <r>
    <n v="7082"/>
    <x v="3513"/>
    <s v="2/9/2016"/>
    <x v="479"/>
    <x v="1"/>
    <x v="555"/>
    <s v="Joe Elijah"/>
    <x v="0"/>
    <s v="United States"/>
    <s v="Charlotte"/>
    <x v="3"/>
    <n v="28205"/>
    <x v="0"/>
    <x v="695"/>
    <x v="2"/>
    <x v="11"/>
    <x v="1062"/>
    <n v="1012.68"/>
    <n v="3"/>
    <n v="0.2"/>
    <n v="303.80399999999997"/>
    <x v="1"/>
  </r>
  <r>
    <n v="7083"/>
    <x v="3513"/>
    <s v="2/9/2016"/>
    <x v="479"/>
    <x v="1"/>
    <x v="555"/>
    <s v="Joe Elijah"/>
    <x v="0"/>
    <s v="United States"/>
    <s v="Charlotte"/>
    <x v="3"/>
    <n v="28205"/>
    <x v="0"/>
    <x v="1426"/>
    <x v="1"/>
    <x v="8"/>
    <x v="1414"/>
    <n v="17.22"/>
    <n v="5"/>
    <n v="0.7"/>
    <n v="-12.628"/>
    <x v="1"/>
  </r>
  <r>
    <n v="7084"/>
    <x v="3514"/>
    <s v="21/7/2017"/>
    <x v="262"/>
    <x v="0"/>
    <x v="255"/>
    <s v="Anthony Rawles"/>
    <x v="1"/>
    <s v="United States"/>
    <s v="Concord"/>
    <x v="1"/>
    <n v="94521"/>
    <x v="1"/>
    <x v="1273"/>
    <x v="1"/>
    <x v="6"/>
    <x v="1258"/>
    <n v="3.52"/>
    <n v="2"/>
    <n v="0"/>
    <n v="1.6896"/>
    <x v="1"/>
  </r>
  <r>
    <n v="7085"/>
    <x v="3514"/>
    <s v="21/7/2017"/>
    <x v="262"/>
    <x v="0"/>
    <x v="255"/>
    <s v="Anthony Rawles"/>
    <x v="1"/>
    <s v="United States"/>
    <s v="Concord"/>
    <x v="1"/>
    <n v="94521"/>
    <x v="1"/>
    <x v="944"/>
    <x v="2"/>
    <x v="7"/>
    <x v="937"/>
    <n v="1626.192"/>
    <n v="9"/>
    <n v="0.2"/>
    <n v="121.9644"/>
    <x v="1"/>
  </r>
  <r>
    <n v="7086"/>
    <x v="3515"/>
    <s v="25/9/2017"/>
    <x v="938"/>
    <x v="2"/>
    <x v="340"/>
    <s v="Adam Hart"/>
    <x v="1"/>
    <s v="United States"/>
    <s v="Chester"/>
    <x v="9"/>
    <n v="19013"/>
    <x v="3"/>
    <x v="1547"/>
    <x v="1"/>
    <x v="8"/>
    <x v="1535"/>
    <n v="8.5950000000000006"/>
    <n v="5"/>
    <n v="0.7"/>
    <n v="-6.3029999999999999"/>
    <x v="0"/>
  </r>
  <r>
    <n v="7087"/>
    <x v="3515"/>
    <s v="25/9/2017"/>
    <x v="938"/>
    <x v="2"/>
    <x v="340"/>
    <s v="Adam Hart"/>
    <x v="1"/>
    <s v="United States"/>
    <s v="Chester"/>
    <x v="9"/>
    <n v="19013"/>
    <x v="3"/>
    <x v="1420"/>
    <x v="1"/>
    <x v="14"/>
    <x v="1408"/>
    <n v="190.89599999999999"/>
    <n v="2"/>
    <n v="0.2"/>
    <n v="-42.951599999999999"/>
    <x v="0"/>
  </r>
  <r>
    <n v="7088"/>
    <x v="3516"/>
    <s v="3/8/2017"/>
    <x v="1236"/>
    <x v="0"/>
    <x v="654"/>
    <s v="George Ashbrook"/>
    <x v="0"/>
    <s v="United States"/>
    <s v="Los Angeles"/>
    <x v="1"/>
    <n v="90004"/>
    <x v="1"/>
    <x v="1291"/>
    <x v="1"/>
    <x v="4"/>
    <x v="1277"/>
    <n v="99.87"/>
    <n v="3"/>
    <n v="0"/>
    <n v="23.968800000000002"/>
    <x v="0"/>
  </r>
  <r>
    <n v="7089"/>
    <x v="3517"/>
    <s v="25/10/2015"/>
    <x v="983"/>
    <x v="0"/>
    <x v="226"/>
    <s v="Jennifer Ferguson"/>
    <x v="0"/>
    <s v="United States"/>
    <s v="Sparks"/>
    <x v="33"/>
    <n v="89431"/>
    <x v="1"/>
    <x v="1041"/>
    <x v="1"/>
    <x v="6"/>
    <x v="1030"/>
    <n v="79.36"/>
    <n v="4"/>
    <n v="0"/>
    <n v="23.808"/>
    <x v="4"/>
  </r>
  <r>
    <n v="7090"/>
    <x v="3518"/>
    <s v="15/6/2017"/>
    <x v="141"/>
    <x v="0"/>
    <x v="120"/>
    <s v="Kristen Hastings"/>
    <x v="1"/>
    <s v="United States"/>
    <s v="Los Angeles"/>
    <x v="1"/>
    <n v="90032"/>
    <x v="1"/>
    <x v="1187"/>
    <x v="2"/>
    <x v="7"/>
    <x v="1173"/>
    <n v="119.96"/>
    <n v="1"/>
    <n v="0.2"/>
    <n v="7.4974999999999996"/>
    <x v="1"/>
  </r>
  <r>
    <n v="7091"/>
    <x v="3519"/>
    <s v="9/1/2015"/>
    <x v="1237"/>
    <x v="1"/>
    <x v="530"/>
    <s v="Craig Carroll"/>
    <x v="0"/>
    <s v="United States"/>
    <s v="Henderson"/>
    <x v="0"/>
    <n v="42420"/>
    <x v="0"/>
    <x v="258"/>
    <x v="1"/>
    <x v="10"/>
    <x v="33"/>
    <n v="106.32"/>
    <n v="3"/>
    <n v="0"/>
    <n v="49.970399999999998"/>
    <x v="1"/>
  </r>
  <r>
    <n v="7092"/>
    <x v="3519"/>
    <s v="9/1/2015"/>
    <x v="1237"/>
    <x v="1"/>
    <x v="530"/>
    <s v="Craig Carroll"/>
    <x v="0"/>
    <s v="United States"/>
    <s v="Henderson"/>
    <x v="0"/>
    <n v="42420"/>
    <x v="0"/>
    <x v="1309"/>
    <x v="1"/>
    <x v="9"/>
    <x v="1294"/>
    <n v="163.44"/>
    <n v="3"/>
    <n v="0"/>
    <n v="45.763199999999998"/>
    <x v="1"/>
  </r>
  <r>
    <n v="7093"/>
    <x v="3519"/>
    <s v="9/1/2015"/>
    <x v="1237"/>
    <x v="1"/>
    <x v="530"/>
    <s v="Craig Carroll"/>
    <x v="0"/>
    <s v="United States"/>
    <s v="Henderson"/>
    <x v="0"/>
    <n v="42420"/>
    <x v="0"/>
    <x v="1394"/>
    <x v="1"/>
    <x v="6"/>
    <x v="1380"/>
    <n v="42.76"/>
    <n v="2"/>
    <n v="0"/>
    <n v="11.117599999999999"/>
    <x v="1"/>
  </r>
  <r>
    <n v="7094"/>
    <x v="3519"/>
    <s v="9/1/2015"/>
    <x v="1237"/>
    <x v="1"/>
    <x v="530"/>
    <s v="Craig Carroll"/>
    <x v="0"/>
    <s v="United States"/>
    <s v="Henderson"/>
    <x v="0"/>
    <n v="42420"/>
    <x v="0"/>
    <x v="1540"/>
    <x v="1"/>
    <x v="10"/>
    <x v="1528"/>
    <n v="51.55"/>
    <n v="5"/>
    <n v="0"/>
    <n v="24.2285"/>
    <x v="1"/>
  </r>
  <r>
    <n v="7095"/>
    <x v="3520"/>
    <s v="9/2/2015"/>
    <x v="95"/>
    <x v="0"/>
    <x v="535"/>
    <s v="Jill Fjeld"/>
    <x v="0"/>
    <s v="United States"/>
    <s v="Decatur"/>
    <x v="10"/>
    <n v="62521"/>
    <x v="2"/>
    <x v="295"/>
    <x v="2"/>
    <x v="11"/>
    <x v="295"/>
    <n v="479.952"/>
    <n v="6"/>
    <n v="0.2"/>
    <n v="89.991"/>
    <x v="1"/>
  </r>
  <r>
    <n v="7096"/>
    <x v="3521"/>
    <s v="19/8/2016"/>
    <x v="428"/>
    <x v="2"/>
    <x v="261"/>
    <s v="Resi Pölking"/>
    <x v="0"/>
    <s v="United States"/>
    <s v="New York City"/>
    <x v="15"/>
    <n v="10009"/>
    <x v="3"/>
    <x v="997"/>
    <x v="1"/>
    <x v="8"/>
    <x v="989"/>
    <n v="146.68799999999999"/>
    <n v="6"/>
    <n v="0.2"/>
    <n v="55.008000000000003"/>
    <x v="6"/>
  </r>
  <r>
    <n v="7097"/>
    <x v="3521"/>
    <s v="19/8/2016"/>
    <x v="428"/>
    <x v="2"/>
    <x v="261"/>
    <s v="Resi Pölking"/>
    <x v="0"/>
    <s v="United States"/>
    <s v="New York City"/>
    <x v="15"/>
    <n v="10009"/>
    <x v="3"/>
    <x v="1591"/>
    <x v="1"/>
    <x v="8"/>
    <x v="1583"/>
    <n v="276.78399999999999"/>
    <n v="2"/>
    <n v="0.2"/>
    <n v="89.954800000000006"/>
    <x v="6"/>
  </r>
  <r>
    <n v="7098"/>
    <x v="3521"/>
    <s v="19/8/2016"/>
    <x v="428"/>
    <x v="2"/>
    <x v="261"/>
    <s v="Resi Pölking"/>
    <x v="0"/>
    <s v="United States"/>
    <s v="New York City"/>
    <x v="15"/>
    <n v="10009"/>
    <x v="3"/>
    <x v="858"/>
    <x v="1"/>
    <x v="8"/>
    <x v="852"/>
    <n v="25.32"/>
    <n v="5"/>
    <n v="0.2"/>
    <n v="9.1784999999999997"/>
    <x v="6"/>
  </r>
  <r>
    <n v="7099"/>
    <x v="3522"/>
    <s v="6/11/2017"/>
    <x v="173"/>
    <x v="1"/>
    <x v="263"/>
    <s v="Carol Darley"/>
    <x v="0"/>
    <s v="United States"/>
    <s v="New York City"/>
    <x v="15"/>
    <n v="10011"/>
    <x v="3"/>
    <x v="1733"/>
    <x v="1"/>
    <x v="10"/>
    <x v="1721"/>
    <n v="318.95999999999998"/>
    <n v="9"/>
    <n v="0"/>
    <n v="149.91120000000001"/>
    <x v="1"/>
  </r>
  <r>
    <n v="7100"/>
    <x v="3523"/>
    <s v="26/12/2015"/>
    <x v="1090"/>
    <x v="0"/>
    <x v="650"/>
    <s v="David Flashing"/>
    <x v="0"/>
    <s v="United States"/>
    <s v="New York City"/>
    <x v="15"/>
    <n v="10009"/>
    <x v="3"/>
    <x v="1733"/>
    <x v="1"/>
    <x v="10"/>
    <x v="1721"/>
    <n v="212.64"/>
    <n v="6"/>
    <n v="0"/>
    <n v="99.940799999999996"/>
    <x v="1"/>
  </r>
  <r>
    <n v="7101"/>
    <x v="3524"/>
    <s v="23/11/2014"/>
    <x v="986"/>
    <x v="1"/>
    <x v="325"/>
    <s v="Sally Matthias"/>
    <x v="0"/>
    <s v="United States"/>
    <s v="Scottsdale"/>
    <x v="16"/>
    <n v="85254"/>
    <x v="1"/>
    <x v="1170"/>
    <x v="1"/>
    <x v="12"/>
    <x v="153"/>
    <n v="23.472000000000001"/>
    <n v="3"/>
    <n v="0.2"/>
    <n v="8.8019999999999996"/>
    <x v="3"/>
  </r>
  <r>
    <n v="7102"/>
    <x v="3525"/>
    <s v="1/8/2016"/>
    <x v="816"/>
    <x v="0"/>
    <x v="737"/>
    <s v="Susan Gilcrest"/>
    <x v="1"/>
    <s v="United States"/>
    <s v="Amarillo"/>
    <x v="5"/>
    <n v="79109"/>
    <x v="2"/>
    <x v="33"/>
    <x v="1"/>
    <x v="10"/>
    <x v="33"/>
    <n v="19.648"/>
    <n v="2"/>
    <n v="0.2"/>
    <n v="6.6311999999999998"/>
    <x v="1"/>
  </r>
  <r>
    <n v="7103"/>
    <x v="3526"/>
    <s v="21/9/2014"/>
    <x v="131"/>
    <x v="2"/>
    <x v="405"/>
    <s v="Larry Hughes"/>
    <x v="0"/>
    <s v="United States"/>
    <s v="Philadelphia"/>
    <x v="9"/>
    <n v="19140"/>
    <x v="3"/>
    <x v="347"/>
    <x v="1"/>
    <x v="8"/>
    <x v="347"/>
    <n v="6.57"/>
    <n v="3"/>
    <n v="0.7"/>
    <n v="-5.0369999999999999"/>
    <x v="0"/>
  </r>
  <r>
    <n v="7104"/>
    <x v="3527"/>
    <s v="4/9/2017"/>
    <x v="221"/>
    <x v="1"/>
    <x v="412"/>
    <s v="Eva Jacobs"/>
    <x v="0"/>
    <s v="United States"/>
    <s v="Santa Ana"/>
    <x v="1"/>
    <n v="92704"/>
    <x v="1"/>
    <x v="1672"/>
    <x v="1"/>
    <x v="4"/>
    <x v="1660"/>
    <n v="421.1"/>
    <n v="2"/>
    <n v="0"/>
    <n v="105.27500000000001"/>
    <x v="1"/>
  </r>
  <r>
    <n v="7105"/>
    <x v="3528"/>
    <s v="19/6/2017"/>
    <x v="329"/>
    <x v="0"/>
    <x v="542"/>
    <s v="Katharine Harms"/>
    <x v="1"/>
    <s v="United States"/>
    <s v="Newark"/>
    <x v="24"/>
    <n v="43055"/>
    <x v="3"/>
    <x v="323"/>
    <x v="0"/>
    <x v="1"/>
    <x v="323"/>
    <n v="760.11599999999999"/>
    <n v="6"/>
    <n v="0.3"/>
    <n v="-43.435200000000002"/>
    <x v="4"/>
  </r>
  <r>
    <n v="7106"/>
    <x v="3528"/>
    <s v="19/6/2017"/>
    <x v="329"/>
    <x v="0"/>
    <x v="542"/>
    <s v="Katharine Harms"/>
    <x v="1"/>
    <s v="United States"/>
    <s v="Newark"/>
    <x v="24"/>
    <n v="43055"/>
    <x v="3"/>
    <x v="1372"/>
    <x v="0"/>
    <x v="5"/>
    <x v="1357"/>
    <n v="38.783999999999999"/>
    <n v="3"/>
    <n v="0.2"/>
    <n v="7.2720000000000002"/>
    <x v="4"/>
  </r>
  <r>
    <n v="7107"/>
    <x v="3528"/>
    <s v="19/6/2017"/>
    <x v="329"/>
    <x v="0"/>
    <x v="542"/>
    <s v="Katharine Harms"/>
    <x v="1"/>
    <s v="United States"/>
    <s v="Newark"/>
    <x v="24"/>
    <n v="43055"/>
    <x v="3"/>
    <x v="1617"/>
    <x v="2"/>
    <x v="11"/>
    <x v="1608"/>
    <n v="122.328"/>
    <n v="9"/>
    <n v="0.2"/>
    <n v="1.5290999999999999"/>
    <x v="4"/>
  </r>
  <r>
    <n v="7108"/>
    <x v="3529"/>
    <s v="19/4/2016"/>
    <x v="408"/>
    <x v="1"/>
    <x v="27"/>
    <s v="Kunst Miller"/>
    <x v="0"/>
    <s v="United States"/>
    <s v="New York City"/>
    <x v="15"/>
    <n v="10035"/>
    <x v="3"/>
    <x v="714"/>
    <x v="2"/>
    <x v="7"/>
    <x v="713"/>
    <n v="25.98"/>
    <n v="2"/>
    <n v="0"/>
    <n v="0.77939999999999998"/>
    <x v="2"/>
  </r>
  <r>
    <n v="7109"/>
    <x v="3529"/>
    <s v="19/4/2016"/>
    <x v="408"/>
    <x v="1"/>
    <x v="27"/>
    <s v="Kunst Miller"/>
    <x v="0"/>
    <s v="United States"/>
    <s v="New York City"/>
    <x v="15"/>
    <n v="10035"/>
    <x v="3"/>
    <x v="1199"/>
    <x v="1"/>
    <x v="6"/>
    <x v="1184"/>
    <n v="3.28"/>
    <n v="2"/>
    <n v="0"/>
    <n v="1.476"/>
    <x v="2"/>
  </r>
  <r>
    <n v="7110"/>
    <x v="3529"/>
    <s v="19/4/2016"/>
    <x v="408"/>
    <x v="1"/>
    <x v="27"/>
    <s v="Kunst Miller"/>
    <x v="0"/>
    <s v="United States"/>
    <s v="New York City"/>
    <x v="15"/>
    <n v="10035"/>
    <x v="3"/>
    <x v="156"/>
    <x v="1"/>
    <x v="4"/>
    <x v="157"/>
    <n v="459.88"/>
    <n v="4"/>
    <n v="0"/>
    <n v="13.7964"/>
    <x v="2"/>
  </r>
  <r>
    <n v="7111"/>
    <x v="3529"/>
    <s v="19/4/2016"/>
    <x v="408"/>
    <x v="1"/>
    <x v="27"/>
    <s v="Kunst Miller"/>
    <x v="0"/>
    <s v="United States"/>
    <s v="New York City"/>
    <x v="15"/>
    <n v="10035"/>
    <x v="3"/>
    <x v="1562"/>
    <x v="1"/>
    <x v="14"/>
    <x v="1553"/>
    <n v="7.76"/>
    <n v="2"/>
    <n v="0"/>
    <n v="2.2504"/>
    <x v="2"/>
  </r>
  <r>
    <n v="7112"/>
    <x v="3529"/>
    <s v="19/4/2016"/>
    <x v="408"/>
    <x v="1"/>
    <x v="27"/>
    <s v="Kunst Miller"/>
    <x v="0"/>
    <s v="United States"/>
    <s v="New York City"/>
    <x v="15"/>
    <n v="10035"/>
    <x v="3"/>
    <x v="915"/>
    <x v="1"/>
    <x v="6"/>
    <x v="907"/>
    <n v="71.959999999999994"/>
    <n v="2"/>
    <n v="0"/>
    <n v="17.989999999999998"/>
    <x v="2"/>
  </r>
  <r>
    <n v="7113"/>
    <x v="3529"/>
    <s v="19/4/2016"/>
    <x v="408"/>
    <x v="1"/>
    <x v="27"/>
    <s v="Kunst Miller"/>
    <x v="0"/>
    <s v="United States"/>
    <s v="New York City"/>
    <x v="15"/>
    <n v="10035"/>
    <x v="3"/>
    <x v="133"/>
    <x v="1"/>
    <x v="14"/>
    <x v="134"/>
    <n v="54.9"/>
    <n v="5"/>
    <n v="0"/>
    <n v="15.372"/>
    <x v="2"/>
  </r>
  <r>
    <n v="7114"/>
    <x v="3529"/>
    <s v="19/4/2016"/>
    <x v="408"/>
    <x v="1"/>
    <x v="27"/>
    <s v="Kunst Miller"/>
    <x v="0"/>
    <s v="United States"/>
    <s v="New York City"/>
    <x v="15"/>
    <n v="10035"/>
    <x v="3"/>
    <x v="1458"/>
    <x v="1"/>
    <x v="8"/>
    <x v="1444"/>
    <n v="9.2799999999999994"/>
    <n v="2"/>
    <n v="0.2"/>
    <n v="3.2480000000000002"/>
    <x v="2"/>
  </r>
  <r>
    <n v="7115"/>
    <x v="3530"/>
    <s v="5/5/2016"/>
    <x v="1238"/>
    <x v="2"/>
    <x v="352"/>
    <s v="Lindsay Williams"/>
    <x v="1"/>
    <s v="United States"/>
    <s v="Henderson"/>
    <x v="33"/>
    <n v="89015"/>
    <x v="1"/>
    <x v="1660"/>
    <x v="0"/>
    <x v="3"/>
    <x v="1648"/>
    <n v="1685.88"/>
    <n v="6"/>
    <n v="0"/>
    <n v="320.31720000000001"/>
    <x v="6"/>
  </r>
  <r>
    <n v="7116"/>
    <x v="3530"/>
    <s v="5/5/2016"/>
    <x v="1238"/>
    <x v="2"/>
    <x v="352"/>
    <s v="Lindsay Williams"/>
    <x v="1"/>
    <s v="United States"/>
    <s v="Henderson"/>
    <x v="33"/>
    <n v="89015"/>
    <x v="1"/>
    <x v="175"/>
    <x v="1"/>
    <x v="8"/>
    <x v="176"/>
    <n v="5.7279999999999998"/>
    <n v="2"/>
    <n v="0.2"/>
    <n v="2.0047999999999999"/>
    <x v="6"/>
  </r>
  <r>
    <n v="7117"/>
    <x v="3531"/>
    <s v="18/10/2014"/>
    <x v="1204"/>
    <x v="0"/>
    <x v="490"/>
    <s v="Ivan Gibson"/>
    <x v="0"/>
    <s v="United States"/>
    <s v="Seattle"/>
    <x v="4"/>
    <n v="98103"/>
    <x v="1"/>
    <x v="1090"/>
    <x v="1"/>
    <x v="10"/>
    <x v="1080"/>
    <n v="61.96"/>
    <n v="2"/>
    <n v="0"/>
    <n v="27.882000000000001"/>
    <x v="3"/>
  </r>
  <r>
    <n v="7118"/>
    <x v="3531"/>
    <s v="18/10/2014"/>
    <x v="1204"/>
    <x v="0"/>
    <x v="490"/>
    <s v="Ivan Gibson"/>
    <x v="0"/>
    <s v="United States"/>
    <s v="Seattle"/>
    <x v="4"/>
    <n v="98103"/>
    <x v="1"/>
    <x v="1338"/>
    <x v="1"/>
    <x v="8"/>
    <x v="1323"/>
    <n v="1.3440000000000001"/>
    <n v="1"/>
    <n v="0.2"/>
    <n v="0.47039999999999998"/>
    <x v="3"/>
  </r>
  <r>
    <n v="7119"/>
    <x v="3532"/>
    <s v="13/2/2017"/>
    <x v="1239"/>
    <x v="1"/>
    <x v="687"/>
    <s v="Jennifer Patt"/>
    <x v="1"/>
    <s v="United States"/>
    <s v="New York City"/>
    <x v="15"/>
    <n v="10009"/>
    <x v="3"/>
    <x v="1331"/>
    <x v="1"/>
    <x v="10"/>
    <x v="1316"/>
    <n v="17.940000000000001"/>
    <n v="3"/>
    <n v="0"/>
    <n v="8.7905999999999995"/>
    <x v="1"/>
  </r>
  <r>
    <n v="7120"/>
    <x v="3533"/>
    <s v="17/11/2017"/>
    <x v="865"/>
    <x v="1"/>
    <x v="55"/>
    <s v="Greg Guthrie"/>
    <x v="1"/>
    <s v="United States"/>
    <s v="Seattle"/>
    <x v="4"/>
    <n v="98103"/>
    <x v="1"/>
    <x v="530"/>
    <x v="1"/>
    <x v="8"/>
    <x v="530"/>
    <n v="13.904"/>
    <n v="2"/>
    <n v="0.2"/>
    <n v="4.5187999999999997"/>
    <x v="2"/>
  </r>
  <r>
    <n v="7121"/>
    <x v="3534"/>
    <s v="20/1/2014"/>
    <x v="436"/>
    <x v="1"/>
    <x v="152"/>
    <s v="Muhammed MacIntyre"/>
    <x v="1"/>
    <s v="United States"/>
    <s v="Smyrna"/>
    <x v="18"/>
    <n v="37167"/>
    <x v="0"/>
    <x v="1188"/>
    <x v="1"/>
    <x v="8"/>
    <x v="1174"/>
    <n v="67.194000000000003"/>
    <n v="1"/>
    <n v="0.7"/>
    <n v="-51.5154"/>
    <x v="5"/>
  </r>
  <r>
    <n v="7122"/>
    <x v="3535"/>
    <s v="1/12/2017"/>
    <x v="274"/>
    <x v="1"/>
    <x v="2"/>
    <s v="Sean O'Donnell"/>
    <x v="0"/>
    <s v="United States"/>
    <s v="Seattle"/>
    <x v="4"/>
    <n v="98105"/>
    <x v="1"/>
    <x v="1774"/>
    <x v="1"/>
    <x v="10"/>
    <x v="1764"/>
    <n v="41.86"/>
    <n v="7"/>
    <n v="0"/>
    <n v="18.837"/>
    <x v="2"/>
  </r>
  <r>
    <n v="7123"/>
    <x v="3535"/>
    <s v="1/12/2017"/>
    <x v="274"/>
    <x v="1"/>
    <x v="2"/>
    <s v="Sean O'Donnell"/>
    <x v="0"/>
    <s v="United States"/>
    <s v="Seattle"/>
    <x v="4"/>
    <n v="98105"/>
    <x v="1"/>
    <x v="1531"/>
    <x v="0"/>
    <x v="0"/>
    <x v="1518"/>
    <n v="141.96"/>
    <n v="2"/>
    <n v="0"/>
    <n v="41.168399999999998"/>
    <x v="2"/>
  </r>
  <r>
    <n v="7124"/>
    <x v="3536"/>
    <s v="9/8/2015"/>
    <x v="99"/>
    <x v="1"/>
    <x v="751"/>
    <s v="Monica Federle"/>
    <x v="1"/>
    <s v="United States"/>
    <s v="New York City"/>
    <x v="15"/>
    <n v="10035"/>
    <x v="3"/>
    <x v="1533"/>
    <x v="0"/>
    <x v="5"/>
    <x v="1521"/>
    <n v="10.02"/>
    <n v="3"/>
    <n v="0"/>
    <n v="4.4088000000000003"/>
    <x v="2"/>
  </r>
  <r>
    <n v="7125"/>
    <x v="3536"/>
    <s v="9/8/2015"/>
    <x v="99"/>
    <x v="1"/>
    <x v="751"/>
    <s v="Monica Federle"/>
    <x v="1"/>
    <s v="United States"/>
    <s v="New York City"/>
    <x v="15"/>
    <n v="10035"/>
    <x v="3"/>
    <x v="1415"/>
    <x v="1"/>
    <x v="10"/>
    <x v="1402"/>
    <n v="144.12"/>
    <n v="3"/>
    <n v="0"/>
    <n v="69.177599999999998"/>
    <x v="2"/>
  </r>
  <r>
    <n v="7126"/>
    <x v="3537"/>
    <s v="27/9/2016"/>
    <x v="953"/>
    <x v="0"/>
    <x v="506"/>
    <s v="James Galang"/>
    <x v="0"/>
    <s v="United States"/>
    <s v="Atlanta"/>
    <x v="32"/>
    <n v="30318"/>
    <x v="0"/>
    <x v="1296"/>
    <x v="1"/>
    <x v="10"/>
    <x v="1281"/>
    <n v="17.940000000000001"/>
    <n v="3"/>
    <n v="0"/>
    <n v="8.7905999999999995"/>
    <x v="4"/>
  </r>
  <r>
    <n v="7127"/>
    <x v="3537"/>
    <s v="27/9/2016"/>
    <x v="953"/>
    <x v="0"/>
    <x v="506"/>
    <s v="James Galang"/>
    <x v="0"/>
    <s v="United States"/>
    <s v="Atlanta"/>
    <x v="32"/>
    <n v="30318"/>
    <x v="0"/>
    <x v="182"/>
    <x v="1"/>
    <x v="6"/>
    <x v="183"/>
    <n v="13.89"/>
    <n v="3"/>
    <n v="0"/>
    <n v="4.5837000000000003"/>
    <x v="4"/>
  </r>
  <r>
    <n v="7128"/>
    <x v="3538"/>
    <s v="14/11/2016"/>
    <x v="73"/>
    <x v="1"/>
    <x v="594"/>
    <s v="Justin MacKendrick"/>
    <x v="0"/>
    <s v="United States"/>
    <s v="Newark"/>
    <x v="13"/>
    <n v="19711"/>
    <x v="3"/>
    <x v="1128"/>
    <x v="1"/>
    <x v="10"/>
    <x v="1116"/>
    <n v="16.45"/>
    <n v="5"/>
    <n v="0"/>
    <n v="7.5670000000000002"/>
    <x v="5"/>
  </r>
  <r>
    <n v="7129"/>
    <x v="3538"/>
    <s v="14/11/2016"/>
    <x v="73"/>
    <x v="1"/>
    <x v="594"/>
    <s v="Justin MacKendrick"/>
    <x v="0"/>
    <s v="United States"/>
    <s v="Newark"/>
    <x v="13"/>
    <n v="19711"/>
    <x v="3"/>
    <x v="1467"/>
    <x v="0"/>
    <x v="5"/>
    <x v="1454"/>
    <n v="19.920000000000002"/>
    <n v="4"/>
    <n v="0"/>
    <n v="6.5735999999999999"/>
    <x v="5"/>
  </r>
  <r>
    <n v="7130"/>
    <x v="3539"/>
    <s v="16/4/2016"/>
    <x v="1002"/>
    <x v="1"/>
    <x v="7"/>
    <s v="Pete Kriz"/>
    <x v="0"/>
    <s v="United States"/>
    <s v="Nashville"/>
    <x v="18"/>
    <n v="37211"/>
    <x v="0"/>
    <x v="916"/>
    <x v="2"/>
    <x v="11"/>
    <x v="908"/>
    <n v="35.167999999999999"/>
    <n v="4"/>
    <n v="0.2"/>
    <n v="8.3523999999999994"/>
    <x v="5"/>
  </r>
  <r>
    <n v="7131"/>
    <x v="3539"/>
    <s v="16/4/2016"/>
    <x v="1002"/>
    <x v="1"/>
    <x v="7"/>
    <s v="Pete Kriz"/>
    <x v="0"/>
    <s v="United States"/>
    <s v="Nashville"/>
    <x v="18"/>
    <n v="37211"/>
    <x v="0"/>
    <x v="1665"/>
    <x v="1"/>
    <x v="10"/>
    <x v="1723"/>
    <n v="123.08799999999999"/>
    <n v="7"/>
    <n v="0.2"/>
    <n v="40.003599999999999"/>
    <x v="5"/>
  </r>
  <r>
    <n v="7132"/>
    <x v="3540"/>
    <s v="26/11/2017"/>
    <x v="670"/>
    <x v="1"/>
    <x v="499"/>
    <s v="Tonja Turnell"/>
    <x v="2"/>
    <s v="United States"/>
    <s v="Richmond"/>
    <x v="14"/>
    <n v="47374"/>
    <x v="2"/>
    <x v="977"/>
    <x v="0"/>
    <x v="3"/>
    <x v="832"/>
    <n v="257.94"/>
    <n v="3"/>
    <n v="0"/>
    <n v="67.064400000000006"/>
    <x v="3"/>
  </r>
  <r>
    <n v="7133"/>
    <x v="3540"/>
    <s v="26/11/2017"/>
    <x v="670"/>
    <x v="1"/>
    <x v="499"/>
    <s v="Tonja Turnell"/>
    <x v="2"/>
    <s v="United States"/>
    <s v="Richmond"/>
    <x v="14"/>
    <n v="47374"/>
    <x v="2"/>
    <x v="1147"/>
    <x v="2"/>
    <x v="7"/>
    <x v="1135"/>
    <n v="1879.96"/>
    <n v="4"/>
    <n v="0"/>
    <n v="545.1884"/>
    <x v="3"/>
  </r>
  <r>
    <n v="7134"/>
    <x v="3540"/>
    <s v="26/11/2017"/>
    <x v="670"/>
    <x v="1"/>
    <x v="499"/>
    <s v="Tonja Turnell"/>
    <x v="2"/>
    <s v="United States"/>
    <s v="Richmond"/>
    <x v="14"/>
    <n v="47374"/>
    <x v="2"/>
    <x v="1001"/>
    <x v="0"/>
    <x v="5"/>
    <x v="993"/>
    <n v="27.46"/>
    <n v="2"/>
    <n v="0"/>
    <n v="9.8856000000000002"/>
    <x v="3"/>
  </r>
  <r>
    <n v="7135"/>
    <x v="3540"/>
    <s v="26/11/2017"/>
    <x v="670"/>
    <x v="1"/>
    <x v="499"/>
    <s v="Tonja Turnell"/>
    <x v="2"/>
    <s v="United States"/>
    <s v="Richmond"/>
    <x v="14"/>
    <n v="47374"/>
    <x v="2"/>
    <x v="817"/>
    <x v="2"/>
    <x v="7"/>
    <x v="813"/>
    <n v="89.98"/>
    <n v="2"/>
    <n v="0"/>
    <n v="43.190399999999997"/>
    <x v="3"/>
  </r>
  <r>
    <n v="7136"/>
    <x v="3540"/>
    <s v="26/11/2017"/>
    <x v="670"/>
    <x v="1"/>
    <x v="499"/>
    <s v="Tonja Turnell"/>
    <x v="2"/>
    <s v="United States"/>
    <s v="Richmond"/>
    <x v="14"/>
    <n v="47374"/>
    <x v="2"/>
    <x v="157"/>
    <x v="0"/>
    <x v="1"/>
    <x v="158"/>
    <n v="828.6"/>
    <n v="3"/>
    <n v="0"/>
    <n v="240.29400000000001"/>
    <x v="3"/>
  </r>
  <r>
    <n v="7137"/>
    <x v="3541"/>
    <s v="20/11/2015"/>
    <x v="562"/>
    <x v="1"/>
    <x v="286"/>
    <s v="Sung Shariari"/>
    <x v="0"/>
    <s v="United States"/>
    <s v="Miami"/>
    <x v="2"/>
    <n v="33180"/>
    <x v="0"/>
    <x v="544"/>
    <x v="1"/>
    <x v="8"/>
    <x v="544"/>
    <n v="7.23"/>
    <n v="5"/>
    <n v="0.7"/>
    <n v="-5.7839999999999998"/>
    <x v="2"/>
  </r>
  <r>
    <n v="7138"/>
    <x v="3541"/>
    <s v="20/11/2015"/>
    <x v="562"/>
    <x v="1"/>
    <x v="286"/>
    <s v="Sung Shariari"/>
    <x v="0"/>
    <s v="United States"/>
    <s v="Miami"/>
    <x v="2"/>
    <n v="33180"/>
    <x v="0"/>
    <x v="376"/>
    <x v="1"/>
    <x v="4"/>
    <x v="377"/>
    <n v="17.440000000000001"/>
    <n v="2"/>
    <n v="0.2"/>
    <n v="1.3080000000000001"/>
    <x v="2"/>
  </r>
  <r>
    <n v="7139"/>
    <x v="3541"/>
    <s v="20/11/2015"/>
    <x v="562"/>
    <x v="1"/>
    <x v="286"/>
    <s v="Sung Shariari"/>
    <x v="0"/>
    <s v="United States"/>
    <s v="Miami"/>
    <x v="2"/>
    <n v="33180"/>
    <x v="0"/>
    <x v="270"/>
    <x v="1"/>
    <x v="8"/>
    <x v="270"/>
    <n v="62.88"/>
    <n v="4"/>
    <n v="0.7"/>
    <n v="-50.304000000000002"/>
    <x v="2"/>
  </r>
  <r>
    <n v="7140"/>
    <x v="3541"/>
    <s v="20/11/2015"/>
    <x v="562"/>
    <x v="1"/>
    <x v="286"/>
    <s v="Sung Shariari"/>
    <x v="0"/>
    <s v="United States"/>
    <s v="Miami"/>
    <x v="2"/>
    <n v="33180"/>
    <x v="0"/>
    <x v="430"/>
    <x v="0"/>
    <x v="0"/>
    <x v="430"/>
    <n v="290.35199999999998"/>
    <n v="3"/>
    <n v="0.2"/>
    <n v="-36.293999999999997"/>
    <x v="2"/>
  </r>
  <r>
    <n v="7141"/>
    <x v="3542"/>
    <s v="7/9/2017"/>
    <x v="285"/>
    <x v="3"/>
    <x v="228"/>
    <s v="Trudy Glocke"/>
    <x v="0"/>
    <s v="United States"/>
    <s v="Saint Charles"/>
    <x v="25"/>
    <n v="63301"/>
    <x v="2"/>
    <x v="721"/>
    <x v="2"/>
    <x v="11"/>
    <x v="720"/>
    <n v="113.52"/>
    <n v="4"/>
    <n v="0"/>
    <n v="46.543199999999999"/>
    <x v="7"/>
  </r>
  <r>
    <n v="7142"/>
    <x v="3542"/>
    <s v="7/9/2017"/>
    <x v="285"/>
    <x v="3"/>
    <x v="228"/>
    <s v="Trudy Glocke"/>
    <x v="0"/>
    <s v="United States"/>
    <s v="Saint Charles"/>
    <x v="25"/>
    <n v="63301"/>
    <x v="2"/>
    <x v="1251"/>
    <x v="0"/>
    <x v="5"/>
    <x v="1235"/>
    <n v="135.30000000000001"/>
    <n v="5"/>
    <n v="0"/>
    <n v="37.884"/>
    <x v="7"/>
  </r>
  <r>
    <n v="7143"/>
    <x v="3543"/>
    <s v="24/11/2014"/>
    <x v="695"/>
    <x v="1"/>
    <x v="6"/>
    <s v="Harold Pawlan"/>
    <x v="2"/>
    <s v="United States"/>
    <s v="Virginia Beach"/>
    <x v="17"/>
    <n v="23464"/>
    <x v="0"/>
    <x v="1380"/>
    <x v="0"/>
    <x v="5"/>
    <x v="1365"/>
    <n v="111.15"/>
    <n v="5"/>
    <n v="0"/>
    <n v="48.905999999999999"/>
    <x v="3"/>
  </r>
  <r>
    <n v="7144"/>
    <x v="3544"/>
    <s v="11/3/2017"/>
    <x v="1034"/>
    <x v="1"/>
    <x v="762"/>
    <s v="Marc Harrigan"/>
    <x v="2"/>
    <s v="United States"/>
    <s v="Philadelphia"/>
    <x v="9"/>
    <n v="19140"/>
    <x v="3"/>
    <x v="1367"/>
    <x v="2"/>
    <x v="7"/>
    <x v="1352"/>
    <n v="776.85"/>
    <n v="5"/>
    <n v="0.4"/>
    <n v="-181.26499999999999"/>
    <x v="3"/>
  </r>
  <r>
    <n v="7145"/>
    <x v="3544"/>
    <s v="11/3/2017"/>
    <x v="1034"/>
    <x v="1"/>
    <x v="762"/>
    <s v="Marc Harrigan"/>
    <x v="2"/>
    <s v="United States"/>
    <s v="Philadelphia"/>
    <x v="9"/>
    <n v="19140"/>
    <x v="3"/>
    <x v="102"/>
    <x v="1"/>
    <x v="8"/>
    <x v="102"/>
    <n v="12.294"/>
    <n v="1"/>
    <n v="0.7"/>
    <n v="-8.6058000000000003"/>
    <x v="3"/>
  </r>
  <r>
    <n v="7146"/>
    <x v="3544"/>
    <s v="11/3/2017"/>
    <x v="1034"/>
    <x v="1"/>
    <x v="762"/>
    <s v="Marc Harrigan"/>
    <x v="2"/>
    <s v="United States"/>
    <s v="Philadelphia"/>
    <x v="9"/>
    <n v="19140"/>
    <x v="3"/>
    <x v="838"/>
    <x v="0"/>
    <x v="3"/>
    <x v="832"/>
    <n v="154.76400000000001"/>
    <n v="3"/>
    <n v="0.4"/>
    <n v="-46.429200000000002"/>
    <x v="3"/>
  </r>
  <r>
    <n v="7147"/>
    <x v="3544"/>
    <s v="11/3/2017"/>
    <x v="1034"/>
    <x v="1"/>
    <x v="762"/>
    <s v="Marc Harrigan"/>
    <x v="2"/>
    <s v="United States"/>
    <s v="Philadelphia"/>
    <x v="9"/>
    <n v="19140"/>
    <x v="3"/>
    <x v="1789"/>
    <x v="1"/>
    <x v="4"/>
    <x v="1779"/>
    <n v="43.28"/>
    <n v="1"/>
    <n v="0.2"/>
    <n v="3.246"/>
    <x v="3"/>
  </r>
  <r>
    <n v="7148"/>
    <x v="3545"/>
    <s v="12/6/2016"/>
    <x v="432"/>
    <x v="1"/>
    <x v="558"/>
    <s v="Christy Brittain"/>
    <x v="0"/>
    <s v="United States"/>
    <s v="Long Beach"/>
    <x v="15"/>
    <n v="11561"/>
    <x v="3"/>
    <x v="1174"/>
    <x v="1"/>
    <x v="10"/>
    <x v="1160"/>
    <n v="92.94"/>
    <n v="3"/>
    <n v="0"/>
    <n v="41.823"/>
    <x v="3"/>
  </r>
  <r>
    <n v="7149"/>
    <x v="3545"/>
    <s v="12/6/2016"/>
    <x v="432"/>
    <x v="1"/>
    <x v="558"/>
    <s v="Christy Brittain"/>
    <x v="0"/>
    <s v="United States"/>
    <s v="Long Beach"/>
    <x v="15"/>
    <n v="11561"/>
    <x v="3"/>
    <x v="1297"/>
    <x v="1"/>
    <x v="9"/>
    <x v="1282"/>
    <n v="52.56"/>
    <n v="3"/>
    <n v="0"/>
    <n v="18.396000000000001"/>
    <x v="3"/>
  </r>
  <r>
    <n v="7150"/>
    <x v="3546"/>
    <s v="26/6/2015"/>
    <x v="314"/>
    <x v="1"/>
    <x v="104"/>
    <s v="Valerie Dominguez"/>
    <x v="0"/>
    <s v="United States"/>
    <s v="Houston"/>
    <x v="5"/>
    <n v="77070"/>
    <x v="2"/>
    <x v="1246"/>
    <x v="2"/>
    <x v="7"/>
    <x v="1230"/>
    <n v="971.88"/>
    <n v="3"/>
    <n v="0.2"/>
    <n v="109.3365"/>
    <x v="1"/>
  </r>
  <r>
    <n v="7151"/>
    <x v="3547"/>
    <s v="22/12/2017"/>
    <x v="738"/>
    <x v="1"/>
    <x v="676"/>
    <s v="Sharelle Roach"/>
    <x v="2"/>
    <s v="United States"/>
    <s v="Tuscaloosa"/>
    <x v="19"/>
    <n v="35401"/>
    <x v="0"/>
    <x v="474"/>
    <x v="0"/>
    <x v="1"/>
    <x v="475"/>
    <n v="141.96"/>
    <n v="2"/>
    <n v="0"/>
    <n v="35.49"/>
    <x v="1"/>
  </r>
  <r>
    <n v="7152"/>
    <x v="3548"/>
    <s v="22/12/2017"/>
    <x v="209"/>
    <x v="0"/>
    <x v="743"/>
    <s v="Alex Grayson"/>
    <x v="0"/>
    <s v="United States"/>
    <s v="Mesa"/>
    <x v="16"/>
    <n v="85204"/>
    <x v="1"/>
    <x v="962"/>
    <x v="0"/>
    <x v="3"/>
    <x v="955"/>
    <n v="182.55"/>
    <n v="2"/>
    <n v="0.5"/>
    <n v="-135.08699999999999"/>
    <x v="0"/>
  </r>
  <r>
    <n v="7153"/>
    <x v="3549"/>
    <s v="9/10/2014"/>
    <x v="323"/>
    <x v="1"/>
    <x v="162"/>
    <s v="Bart Pistole"/>
    <x v="1"/>
    <s v="United States"/>
    <s v="Jacksonville"/>
    <x v="3"/>
    <n v="28540"/>
    <x v="0"/>
    <x v="417"/>
    <x v="1"/>
    <x v="10"/>
    <x v="417"/>
    <n v="88.768000000000001"/>
    <n v="2"/>
    <n v="0.2"/>
    <n v="31.0688"/>
    <x v="5"/>
  </r>
  <r>
    <n v="7154"/>
    <x v="3550"/>
    <s v="10/12/2015"/>
    <x v="631"/>
    <x v="1"/>
    <x v="493"/>
    <s v="Julia West"/>
    <x v="0"/>
    <s v="United States"/>
    <s v="Chicago"/>
    <x v="10"/>
    <n v="60610"/>
    <x v="2"/>
    <x v="983"/>
    <x v="1"/>
    <x v="9"/>
    <x v="976"/>
    <n v="53.088000000000001"/>
    <n v="7"/>
    <n v="0.8"/>
    <n v="-108.8304"/>
    <x v="3"/>
  </r>
  <r>
    <n v="7155"/>
    <x v="3551"/>
    <s v="25/12/2015"/>
    <x v="98"/>
    <x v="0"/>
    <x v="23"/>
    <s v="Lena Hernandez"/>
    <x v="0"/>
    <s v="United States"/>
    <s v="Columbus"/>
    <x v="32"/>
    <n v="31907"/>
    <x v="0"/>
    <x v="1762"/>
    <x v="0"/>
    <x v="5"/>
    <x v="1751"/>
    <n v="275.88"/>
    <n v="6"/>
    <n v="0"/>
    <n v="46.8996"/>
    <x v="4"/>
  </r>
  <r>
    <n v="7156"/>
    <x v="3551"/>
    <s v="25/12/2015"/>
    <x v="98"/>
    <x v="0"/>
    <x v="23"/>
    <s v="Lena Hernandez"/>
    <x v="0"/>
    <s v="United States"/>
    <s v="Columbus"/>
    <x v="32"/>
    <n v="31907"/>
    <x v="0"/>
    <x v="351"/>
    <x v="1"/>
    <x v="8"/>
    <x v="351"/>
    <n v="157.9"/>
    <n v="5"/>
    <n v="0"/>
    <n v="74.212999999999994"/>
    <x v="4"/>
  </r>
  <r>
    <n v="7157"/>
    <x v="3552"/>
    <s v="29/4/2017"/>
    <x v="605"/>
    <x v="1"/>
    <x v="409"/>
    <s v="Kean Thornton"/>
    <x v="0"/>
    <s v="United States"/>
    <s v="Orange"/>
    <x v="30"/>
    <n v="7050"/>
    <x v="3"/>
    <x v="746"/>
    <x v="1"/>
    <x v="2"/>
    <x v="744"/>
    <n v="4.91"/>
    <n v="1"/>
    <n v="0"/>
    <n v="2.4058999999999999"/>
    <x v="3"/>
  </r>
  <r>
    <n v="7158"/>
    <x v="3553"/>
    <s v="28/3/2016"/>
    <x v="509"/>
    <x v="0"/>
    <x v="417"/>
    <s v="Chris Cortes"/>
    <x v="0"/>
    <s v="United States"/>
    <s v="Los Angeles"/>
    <x v="1"/>
    <n v="90032"/>
    <x v="1"/>
    <x v="210"/>
    <x v="1"/>
    <x v="4"/>
    <x v="211"/>
    <n v="87.92"/>
    <n v="4"/>
    <n v="0"/>
    <n v="0.87919999999999998"/>
    <x v="0"/>
  </r>
  <r>
    <n v="7159"/>
    <x v="3553"/>
    <s v="28/3/2016"/>
    <x v="509"/>
    <x v="0"/>
    <x v="417"/>
    <s v="Chris Cortes"/>
    <x v="0"/>
    <s v="United States"/>
    <s v="Los Angeles"/>
    <x v="1"/>
    <n v="90032"/>
    <x v="1"/>
    <x v="1813"/>
    <x v="1"/>
    <x v="10"/>
    <x v="1803"/>
    <n v="5.98"/>
    <n v="1"/>
    <n v="0"/>
    <n v="2.9302000000000001"/>
    <x v="0"/>
  </r>
  <r>
    <n v="7160"/>
    <x v="3554"/>
    <s v="13/5/2015"/>
    <x v="1185"/>
    <x v="0"/>
    <x v="408"/>
    <s v="Ben Ferrer"/>
    <x v="2"/>
    <s v="United States"/>
    <s v="Chicago"/>
    <x v="10"/>
    <n v="60623"/>
    <x v="2"/>
    <x v="872"/>
    <x v="2"/>
    <x v="7"/>
    <x v="866"/>
    <n v="222.38399999999999"/>
    <n v="2"/>
    <n v="0.2"/>
    <n v="16.678799999999999"/>
    <x v="3"/>
  </r>
  <r>
    <n v="7161"/>
    <x v="3554"/>
    <s v="13/5/2015"/>
    <x v="1185"/>
    <x v="0"/>
    <x v="408"/>
    <s v="Ben Ferrer"/>
    <x v="2"/>
    <s v="United States"/>
    <s v="Chicago"/>
    <x v="10"/>
    <n v="60623"/>
    <x v="2"/>
    <x v="659"/>
    <x v="1"/>
    <x v="13"/>
    <x v="659"/>
    <n v="16"/>
    <n v="4"/>
    <n v="0.2"/>
    <n v="5.6"/>
    <x v="3"/>
  </r>
  <r>
    <n v="7162"/>
    <x v="3555"/>
    <s v="4/7/2014"/>
    <x v="1240"/>
    <x v="1"/>
    <x v="474"/>
    <s v="Maxwell Schwartz"/>
    <x v="0"/>
    <s v="United States"/>
    <s v="Richmond"/>
    <x v="17"/>
    <n v="23223"/>
    <x v="0"/>
    <x v="339"/>
    <x v="1"/>
    <x v="10"/>
    <x v="339"/>
    <n v="21.84"/>
    <n v="3"/>
    <n v="0"/>
    <n v="10.92"/>
    <x v="3"/>
  </r>
  <r>
    <n v="7163"/>
    <x v="3555"/>
    <s v="4/7/2014"/>
    <x v="1240"/>
    <x v="1"/>
    <x v="474"/>
    <s v="Maxwell Schwartz"/>
    <x v="0"/>
    <s v="United States"/>
    <s v="Richmond"/>
    <x v="17"/>
    <n v="23223"/>
    <x v="0"/>
    <x v="744"/>
    <x v="1"/>
    <x v="8"/>
    <x v="742"/>
    <n v="15.6"/>
    <n v="5"/>
    <n v="0"/>
    <n v="7.6440000000000001"/>
    <x v="3"/>
  </r>
  <r>
    <n v="7164"/>
    <x v="3556"/>
    <s v="22/4/2014"/>
    <x v="530"/>
    <x v="0"/>
    <x v="692"/>
    <s v="Aaron Hawkins"/>
    <x v="1"/>
    <s v="United States"/>
    <s v="Troy"/>
    <x v="15"/>
    <n v="12180"/>
    <x v="3"/>
    <x v="1503"/>
    <x v="1"/>
    <x v="12"/>
    <x v="153"/>
    <n v="247.84"/>
    <n v="8"/>
    <n v="0"/>
    <n v="121.44159999999999"/>
    <x v="4"/>
  </r>
  <r>
    <n v="7165"/>
    <x v="3556"/>
    <s v="22/4/2014"/>
    <x v="530"/>
    <x v="0"/>
    <x v="692"/>
    <s v="Aaron Hawkins"/>
    <x v="1"/>
    <s v="United States"/>
    <s v="Troy"/>
    <x v="15"/>
    <n v="12180"/>
    <x v="3"/>
    <x v="925"/>
    <x v="1"/>
    <x v="8"/>
    <x v="917"/>
    <n v="9.9120000000000008"/>
    <n v="3"/>
    <n v="0.2"/>
    <n v="3.3452999999999999"/>
    <x v="4"/>
  </r>
  <r>
    <n v="7166"/>
    <x v="3557"/>
    <s v="19/9/2016"/>
    <x v="42"/>
    <x v="2"/>
    <x v="242"/>
    <s v="Clytie Kelty"/>
    <x v="0"/>
    <s v="United States"/>
    <s v="Providence"/>
    <x v="34"/>
    <n v="2908"/>
    <x v="3"/>
    <x v="54"/>
    <x v="1"/>
    <x v="4"/>
    <x v="54"/>
    <n v="69.52"/>
    <n v="2"/>
    <n v="0"/>
    <n v="17.38"/>
    <x v="0"/>
  </r>
  <r>
    <n v="7167"/>
    <x v="3558"/>
    <s v="22/7/2014"/>
    <x v="885"/>
    <x v="0"/>
    <x v="268"/>
    <s v="Naresj Patel"/>
    <x v="0"/>
    <s v="United States"/>
    <s v="San Francisco"/>
    <x v="1"/>
    <n v="94122"/>
    <x v="1"/>
    <x v="649"/>
    <x v="1"/>
    <x v="6"/>
    <x v="649"/>
    <n v="11.52"/>
    <n v="4"/>
    <n v="0"/>
    <n v="3.2256"/>
    <x v="4"/>
  </r>
  <r>
    <n v="7168"/>
    <x v="3558"/>
    <s v="22/7/2014"/>
    <x v="885"/>
    <x v="0"/>
    <x v="268"/>
    <s v="Naresj Patel"/>
    <x v="0"/>
    <s v="United States"/>
    <s v="San Francisco"/>
    <x v="1"/>
    <n v="94122"/>
    <x v="1"/>
    <x v="1180"/>
    <x v="0"/>
    <x v="1"/>
    <x v="1166"/>
    <n v="717.72"/>
    <n v="3"/>
    <n v="0.2"/>
    <n v="71.772000000000006"/>
    <x v="4"/>
  </r>
  <r>
    <n v="7169"/>
    <x v="3558"/>
    <s v="22/7/2014"/>
    <x v="885"/>
    <x v="0"/>
    <x v="268"/>
    <s v="Naresj Patel"/>
    <x v="0"/>
    <s v="United States"/>
    <s v="San Francisco"/>
    <x v="1"/>
    <n v="94122"/>
    <x v="1"/>
    <x v="392"/>
    <x v="1"/>
    <x v="4"/>
    <x v="393"/>
    <n v="236.5"/>
    <n v="10"/>
    <n v="0"/>
    <n v="68.584999999999994"/>
    <x v="4"/>
  </r>
  <r>
    <n v="7170"/>
    <x v="3558"/>
    <s v="22/7/2014"/>
    <x v="885"/>
    <x v="0"/>
    <x v="268"/>
    <s v="Naresj Patel"/>
    <x v="0"/>
    <s v="United States"/>
    <s v="San Francisco"/>
    <x v="1"/>
    <n v="94122"/>
    <x v="1"/>
    <x v="1169"/>
    <x v="0"/>
    <x v="3"/>
    <x v="1156"/>
    <n v="170.352"/>
    <n v="3"/>
    <n v="0.2"/>
    <n v="19.1646"/>
    <x v="4"/>
  </r>
  <r>
    <n v="7171"/>
    <x v="3559"/>
    <s v="8/10/2017"/>
    <x v="518"/>
    <x v="1"/>
    <x v="306"/>
    <s v="Gary McGarr"/>
    <x v="0"/>
    <s v="United States"/>
    <s v="New York City"/>
    <x v="15"/>
    <n v="10009"/>
    <x v="3"/>
    <x v="394"/>
    <x v="0"/>
    <x v="1"/>
    <x v="395"/>
    <n v="145.76400000000001"/>
    <n v="2"/>
    <n v="0.1"/>
    <n v="3.2391999999999999"/>
    <x v="5"/>
  </r>
  <r>
    <n v="7172"/>
    <x v="3560"/>
    <s v="25/4/2017"/>
    <x v="433"/>
    <x v="0"/>
    <x v="611"/>
    <s v="Speros Goranitis"/>
    <x v="0"/>
    <s v="United States"/>
    <s v="San Francisco"/>
    <x v="1"/>
    <n v="94109"/>
    <x v="1"/>
    <x v="357"/>
    <x v="2"/>
    <x v="11"/>
    <x v="357"/>
    <n v="107.97"/>
    <n v="3"/>
    <n v="0"/>
    <n v="22.6737"/>
    <x v="4"/>
  </r>
  <r>
    <n v="7173"/>
    <x v="3561"/>
    <s v="26/3/2017"/>
    <x v="922"/>
    <x v="1"/>
    <x v="96"/>
    <s v="Heather Kirkland"/>
    <x v="1"/>
    <s v="United States"/>
    <s v="Houston"/>
    <x v="5"/>
    <n v="77070"/>
    <x v="2"/>
    <x v="357"/>
    <x v="2"/>
    <x v="11"/>
    <x v="357"/>
    <n v="143.96"/>
    <n v="5"/>
    <n v="0.2"/>
    <n v="1.7995000000000001"/>
    <x v="1"/>
  </r>
  <r>
    <n v="7174"/>
    <x v="3561"/>
    <s v="26/3/2017"/>
    <x v="922"/>
    <x v="1"/>
    <x v="96"/>
    <s v="Heather Kirkland"/>
    <x v="1"/>
    <s v="United States"/>
    <s v="Houston"/>
    <x v="5"/>
    <n v="77070"/>
    <x v="2"/>
    <x v="349"/>
    <x v="2"/>
    <x v="16"/>
    <x v="349"/>
    <n v="2399.96"/>
    <n v="5"/>
    <n v="0.2"/>
    <n v="569.9905"/>
    <x v="1"/>
  </r>
  <r>
    <n v="7175"/>
    <x v="3561"/>
    <s v="26/3/2017"/>
    <x v="922"/>
    <x v="1"/>
    <x v="96"/>
    <s v="Heather Kirkland"/>
    <x v="1"/>
    <s v="United States"/>
    <s v="Houston"/>
    <x v="5"/>
    <n v="77070"/>
    <x v="2"/>
    <x v="1323"/>
    <x v="1"/>
    <x v="10"/>
    <x v="1309"/>
    <n v="74.352000000000004"/>
    <n v="3"/>
    <n v="0.2"/>
    <n v="23.234999999999999"/>
    <x v="1"/>
  </r>
  <r>
    <n v="7176"/>
    <x v="3561"/>
    <s v="26/3/2017"/>
    <x v="922"/>
    <x v="1"/>
    <x v="96"/>
    <s v="Heather Kirkland"/>
    <x v="1"/>
    <s v="United States"/>
    <s v="Houston"/>
    <x v="5"/>
    <n v="77070"/>
    <x v="2"/>
    <x v="1309"/>
    <x v="1"/>
    <x v="9"/>
    <x v="1294"/>
    <n v="87.168000000000006"/>
    <n v="8"/>
    <n v="0.8"/>
    <n v="-226.63679999999999"/>
    <x v="1"/>
  </r>
  <r>
    <n v="7177"/>
    <x v="3561"/>
    <s v="26/3/2017"/>
    <x v="922"/>
    <x v="1"/>
    <x v="96"/>
    <s v="Heather Kirkland"/>
    <x v="1"/>
    <s v="United States"/>
    <s v="Houston"/>
    <x v="5"/>
    <n v="77070"/>
    <x v="2"/>
    <x v="1031"/>
    <x v="1"/>
    <x v="4"/>
    <x v="1022"/>
    <n v="32.231999999999999"/>
    <n v="3"/>
    <n v="0.2"/>
    <n v="2.4174000000000002"/>
    <x v="1"/>
  </r>
  <r>
    <n v="7178"/>
    <x v="3562"/>
    <s v="4/5/2017"/>
    <x v="1187"/>
    <x v="1"/>
    <x v="501"/>
    <s v="Muhammed Yedwab"/>
    <x v="1"/>
    <s v="United States"/>
    <s v="Philadelphia"/>
    <x v="9"/>
    <n v="19140"/>
    <x v="3"/>
    <x v="1812"/>
    <x v="1"/>
    <x v="8"/>
    <x v="1802"/>
    <n v="2.202"/>
    <n v="2"/>
    <n v="0.7"/>
    <n v="-1.5414000000000001"/>
    <x v="5"/>
  </r>
  <r>
    <n v="7179"/>
    <x v="3562"/>
    <s v="4/5/2017"/>
    <x v="1187"/>
    <x v="1"/>
    <x v="501"/>
    <s v="Muhammed Yedwab"/>
    <x v="1"/>
    <s v="United States"/>
    <s v="Philadelphia"/>
    <x v="9"/>
    <n v="19140"/>
    <x v="3"/>
    <x v="864"/>
    <x v="1"/>
    <x v="8"/>
    <x v="858"/>
    <n v="9.3960000000000008"/>
    <n v="3"/>
    <n v="0.7"/>
    <n v="-7.5167999999999999"/>
    <x v="5"/>
  </r>
  <r>
    <n v="7180"/>
    <x v="3563"/>
    <s v="14/11/2016"/>
    <x v="1058"/>
    <x v="1"/>
    <x v="53"/>
    <s v="Ryan Crowe"/>
    <x v="0"/>
    <s v="United States"/>
    <s v="Baltimore"/>
    <x v="39"/>
    <n v="21215"/>
    <x v="3"/>
    <x v="1507"/>
    <x v="2"/>
    <x v="7"/>
    <x v="1494"/>
    <n v="89.97"/>
    <n v="3"/>
    <n v="0"/>
    <n v="25.191600000000001"/>
    <x v="1"/>
  </r>
  <r>
    <n v="7181"/>
    <x v="3564"/>
    <s v="6/1/2014"/>
    <x v="1241"/>
    <x v="2"/>
    <x v="705"/>
    <s v="Jack O'Briant"/>
    <x v="1"/>
    <s v="United States"/>
    <s v="Athens"/>
    <x v="32"/>
    <n v="30605"/>
    <x v="0"/>
    <x v="319"/>
    <x v="1"/>
    <x v="6"/>
    <x v="319"/>
    <n v="12.78"/>
    <n v="3"/>
    <n v="0"/>
    <n v="5.2397999999999998"/>
    <x v="6"/>
  </r>
  <r>
    <n v="7182"/>
    <x v="3565"/>
    <s v="27/12/2016"/>
    <x v="525"/>
    <x v="0"/>
    <x v="596"/>
    <s v="Mitch Webber"/>
    <x v="0"/>
    <s v="United States"/>
    <s v="Lancaster"/>
    <x v="24"/>
    <n v="43130"/>
    <x v="3"/>
    <x v="1072"/>
    <x v="2"/>
    <x v="11"/>
    <x v="1061"/>
    <n v="40"/>
    <n v="2"/>
    <n v="0.2"/>
    <n v="0.5"/>
    <x v="0"/>
  </r>
  <r>
    <n v="7183"/>
    <x v="3566"/>
    <s v="30/4/2017"/>
    <x v="605"/>
    <x v="1"/>
    <x v="125"/>
    <s v="Nick Zandusky"/>
    <x v="2"/>
    <s v="United States"/>
    <s v="Los Angeles"/>
    <x v="1"/>
    <n v="90032"/>
    <x v="1"/>
    <x v="699"/>
    <x v="1"/>
    <x v="8"/>
    <x v="699"/>
    <n v="23.24"/>
    <n v="5"/>
    <n v="0.2"/>
    <n v="7.5529999999999999"/>
    <x v="1"/>
  </r>
  <r>
    <n v="7184"/>
    <x v="3567"/>
    <s v="21/4/2017"/>
    <x v="880"/>
    <x v="2"/>
    <x v="49"/>
    <s v="Janet Martin"/>
    <x v="0"/>
    <s v="United States"/>
    <s v="Baltimore"/>
    <x v="39"/>
    <n v="21215"/>
    <x v="3"/>
    <x v="38"/>
    <x v="0"/>
    <x v="1"/>
    <x v="38"/>
    <n v="908.82"/>
    <n v="9"/>
    <n v="0"/>
    <n v="227.20500000000001"/>
    <x v="4"/>
  </r>
  <r>
    <n v="7185"/>
    <x v="3568"/>
    <s v="17/8/2017"/>
    <x v="1178"/>
    <x v="1"/>
    <x v="525"/>
    <s v="Emily Ducich"/>
    <x v="2"/>
    <s v="United States"/>
    <s v="Houston"/>
    <x v="5"/>
    <n v="77095"/>
    <x v="2"/>
    <x v="1567"/>
    <x v="1"/>
    <x v="14"/>
    <x v="1558"/>
    <n v="5.5519999999999996"/>
    <n v="2"/>
    <n v="0.2"/>
    <n v="-1.0409999999999999"/>
    <x v="2"/>
  </r>
  <r>
    <n v="7186"/>
    <x v="3568"/>
    <s v="17/8/2017"/>
    <x v="1178"/>
    <x v="1"/>
    <x v="525"/>
    <s v="Emily Ducich"/>
    <x v="2"/>
    <s v="United States"/>
    <s v="Houston"/>
    <x v="5"/>
    <n v="77095"/>
    <x v="2"/>
    <x v="1412"/>
    <x v="1"/>
    <x v="6"/>
    <x v="1399"/>
    <n v="8.016"/>
    <n v="3"/>
    <n v="0.2"/>
    <n v="1.002"/>
    <x v="2"/>
  </r>
  <r>
    <n v="7187"/>
    <x v="3568"/>
    <s v="17/8/2017"/>
    <x v="1178"/>
    <x v="1"/>
    <x v="525"/>
    <s v="Emily Ducich"/>
    <x v="2"/>
    <s v="United States"/>
    <s v="Houston"/>
    <x v="5"/>
    <n v="77095"/>
    <x v="2"/>
    <x v="1391"/>
    <x v="0"/>
    <x v="1"/>
    <x v="1377"/>
    <n v="74.591999999999999"/>
    <n v="4"/>
    <n v="0.3"/>
    <n v="-2.1312000000000002"/>
    <x v="2"/>
  </r>
  <r>
    <n v="7188"/>
    <x v="3568"/>
    <s v="17/8/2017"/>
    <x v="1178"/>
    <x v="1"/>
    <x v="525"/>
    <s v="Emily Ducich"/>
    <x v="2"/>
    <s v="United States"/>
    <s v="Houston"/>
    <x v="5"/>
    <n v="77095"/>
    <x v="2"/>
    <x v="1478"/>
    <x v="0"/>
    <x v="5"/>
    <x v="1465"/>
    <n v="16.783999999999999"/>
    <n v="2"/>
    <n v="0.6"/>
    <n v="-22.238800000000001"/>
    <x v="2"/>
  </r>
  <r>
    <n v="7189"/>
    <x v="3568"/>
    <s v="17/8/2017"/>
    <x v="1178"/>
    <x v="1"/>
    <x v="525"/>
    <s v="Emily Ducich"/>
    <x v="2"/>
    <s v="United States"/>
    <s v="Houston"/>
    <x v="5"/>
    <n v="77095"/>
    <x v="2"/>
    <x v="535"/>
    <x v="1"/>
    <x v="9"/>
    <x v="535"/>
    <n v="38.863999999999997"/>
    <n v="4"/>
    <n v="0.8"/>
    <n v="-99.103200000000001"/>
    <x v="2"/>
  </r>
  <r>
    <n v="7190"/>
    <x v="3569"/>
    <s v="12/11/2016"/>
    <x v="441"/>
    <x v="2"/>
    <x v="108"/>
    <s v="Dianna Wilson"/>
    <x v="2"/>
    <s v="United States"/>
    <s v="San Diego"/>
    <x v="1"/>
    <n v="92024"/>
    <x v="1"/>
    <x v="1495"/>
    <x v="2"/>
    <x v="7"/>
    <x v="1483"/>
    <n v="203.976"/>
    <n v="3"/>
    <n v="0.2"/>
    <n v="25.497"/>
    <x v="0"/>
  </r>
  <r>
    <n v="7191"/>
    <x v="3569"/>
    <s v="12/11/2016"/>
    <x v="441"/>
    <x v="2"/>
    <x v="108"/>
    <s v="Dianna Wilson"/>
    <x v="2"/>
    <s v="United States"/>
    <s v="San Diego"/>
    <x v="1"/>
    <n v="92024"/>
    <x v="1"/>
    <x v="1660"/>
    <x v="0"/>
    <x v="3"/>
    <x v="1648"/>
    <n v="674.35199999999998"/>
    <n v="3"/>
    <n v="0.2"/>
    <n v="-8.4293999999999993"/>
    <x v="0"/>
  </r>
  <r>
    <n v="7192"/>
    <x v="3570"/>
    <s v="1/10/2016"/>
    <x v="358"/>
    <x v="0"/>
    <x v="523"/>
    <s v="Jamie Kunitz"/>
    <x v="0"/>
    <s v="United States"/>
    <s v="Hialeah"/>
    <x v="2"/>
    <n v="33012"/>
    <x v="0"/>
    <x v="307"/>
    <x v="1"/>
    <x v="8"/>
    <x v="307"/>
    <n v="5.3879999999999999"/>
    <n v="4"/>
    <n v="0.7"/>
    <n v="-4.49"/>
    <x v="3"/>
  </r>
  <r>
    <n v="7193"/>
    <x v="3570"/>
    <s v="1/10/2016"/>
    <x v="358"/>
    <x v="0"/>
    <x v="523"/>
    <s v="Jamie Kunitz"/>
    <x v="0"/>
    <s v="United States"/>
    <s v="Hialeah"/>
    <x v="2"/>
    <n v="33012"/>
    <x v="0"/>
    <x v="1159"/>
    <x v="1"/>
    <x v="6"/>
    <x v="772"/>
    <n v="30.975999999999999"/>
    <n v="8"/>
    <n v="0.2"/>
    <n v="5.0335999999999999"/>
    <x v="3"/>
  </r>
  <r>
    <n v="7194"/>
    <x v="3571"/>
    <s v="12/2/2016"/>
    <x v="1242"/>
    <x v="2"/>
    <x v="365"/>
    <s v="John Stevenson"/>
    <x v="0"/>
    <s v="United States"/>
    <s v="Atlanta"/>
    <x v="32"/>
    <n v="30318"/>
    <x v="0"/>
    <x v="906"/>
    <x v="1"/>
    <x v="4"/>
    <x v="898"/>
    <n v="1350.12"/>
    <n v="6"/>
    <n v="0"/>
    <n v="175.51560000000001"/>
    <x v="4"/>
  </r>
  <r>
    <n v="7195"/>
    <x v="3571"/>
    <s v="12/2/2016"/>
    <x v="1242"/>
    <x v="2"/>
    <x v="365"/>
    <s v="John Stevenson"/>
    <x v="0"/>
    <s v="United States"/>
    <s v="Atlanta"/>
    <x v="32"/>
    <n v="30318"/>
    <x v="0"/>
    <x v="122"/>
    <x v="1"/>
    <x v="8"/>
    <x v="122"/>
    <n v="15.92"/>
    <n v="4"/>
    <n v="0"/>
    <n v="7.4824000000000002"/>
    <x v="4"/>
  </r>
  <r>
    <n v="7196"/>
    <x v="3572"/>
    <s v="13/11/2016"/>
    <x v="398"/>
    <x v="1"/>
    <x v="178"/>
    <s v="Philisse Overcash"/>
    <x v="2"/>
    <s v="United States"/>
    <s v="Seattle"/>
    <x v="4"/>
    <n v="98103"/>
    <x v="1"/>
    <x v="28"/>
    <x v="0"/>
    <x v="5"/>
    <x v="1310"/>
    <n v="19.54"/>
    <n v="2"/>
    <n v="0"/>
    <n v="7.2298"/>
    <x v="1"/>
  </r>
  <r>
    <n v="7197"/>
    <x v="3573"/>
    <s v="26/4/2014"/>
    <x v="1044"/>
    <x v="1"/>
    <x v="762"/>
    <s v="Marc Harrigan"/>
    <x v="2"/>
    <s v="United States"/>
    <s v="Los Angeles"/>
    <x v="1"/>
    <n v="90036"/>
    <x v="1"/>
    <x v="1046"/>
    <x v="1"/>
    <x v="6"/>
    <x v="1035"/>
    <n v="21.4"/>
    <n v="5"/>
    <n v="0"/>
    <n v="6.2060000000000004"/>
    <x v="1"/>
  </r>
  <r>
    <n v="7198"/>
    <x v="3573"/>
    <s v="26/4/2014"/>
    <x v="1044"/>
    <x v="1"/>
    <x v="762"/>
    <s v="Marc Harrigan"/>
    <x v="2"/>
    <s v="United States"/>
    <s v="Los Angeles"/>
    <x v="1"/>
    <n v="90036"/>
    <x v="1"/>
    <x v="1729"/>
    <x v="1"/>
    <x v="2"/>
    <x v="1716"/>
    <n v="12.6"/>
    <n v="2"/>
    <n v="0"/>
    <n v="5.7960000000000003"/>
    <x v="1"/>
  </r>
  <r>
    <n v="7199"/>
    <x v="3574"/>
    <s v="11/8/2015"/>
    <x v="1243"/>
    <x v="1"/>
    <x v="178"/>
    <s v="Philisse Overcash"/>
    <x v="2"/>
    <s v="United States"/>
    <s v="New York City"/>
    <x v="15"/>
    <n v="10035"/>
    <x v="3"/>
    <x v="250"/>
    <x v="1"/>
    <x v="6"/>
    <x v="251"/>
    <n v="11.96"/>
    <n v="2"/>
    <n v="0"/>
    <n v="3.1095999999999999"/>
    <x v="1"/>
  </r>
  <r>
    <n v="7200"/>
    <x v="3574"/>
    <s v="11/8/2015"/>
    <x v="1243"/>
    <x v="1"/>
    <x v="178"/>
    <s v="Philisse Overcash"/>
    <x v="2"/>
    <s v="United States"/>
    <s v="New York City"/>
    <x v="15"/>
    <n v="10035"/>
    <x v="3"/>
    <x v="302"/>
    <x v="2"/>
    <x v="7"/>
    <x v="302"/>
    <n v="138"/>
    <n v="2"/>
    <n v="0"/>
    <n v="34.5"/>
    <x v="1"/>
  </r>
  <r>
    <n v="7201"/>
    <x v="3575"/>
    <s v="27/11/2016"/>
    <x v="845"/>
    <x v="1"/>
    <x v="520"/>
    <s v="Herbert Flentye"/>
    <x v="0"/>
    <s v="United States"/>
    <s v="Fort Lauderdale"/>
    <x v="2"/>
    <n v="33311"/>
    <x v="0"/>
    <x v="1285"/>
    <x v="2"/>
    <x v="7"/>
    <x v="1271"/>
    <n v="116.76"/>
    <n v="1"/>
    <n v="0.2"/>
    <n v="14.595000000000001"/>
    <x v="5"/>
  </r>
  <r>
    <n v="7202"/>
    <x v="3575"/>
    <s v="27/11/2016"/>
    <x v="845"/>
    <x v="1"/>
    <x v="520"/>
    <s v="Herbert Flentye"/>
    <x v="0"/>
    <s v="United States"/>
    <s v="Fort Lauderdale"/>
    <x v="2"/>
    <n v="33311"/>
    <x v="0"/>
    <x v="977"/>
    <x v="0"/>
    <x v="3"/>
    <x v="832"/>
    <n v="331.02300000000002"/>
    <n v="7"/>
    <n v="0.45"/>
    <n v="-114.35339999999999"/>
    <x v="5"/>
  </r>
  <r>
    <n v="7203"/>
    <x v="3576"/>
    <s v="28/10/2016"/>
    <x v="464"/>
    <x v="3"/>
    <x v="146"/>
    <s v="Victoria Brennan"/>
    <x v="1"/>
    <s v="United States"/>
    <s v="Rochester"/>
    <x v="15"/>
    <n v="14609"/>
    <x v="3"/>
    <x v="1814"/>
    <x v="0"/>
    <x v="5"/>
    <x v="1804"/>
    <n v="756.8"/>
    <n v="5"/>
    <n v="0"/>
    <n v="75.680000000000007"/>
    <x v="7"/>
  </r>
  <r>
    <n v="7204"/>
    <x v="3577"/>
    <s v="29/12/2014"/>
    <x v="302"/>
    <x v="1"/>
    <x v="450"/>
    <s v="Michael Granlund"/>
    <x v="2"/>
    <s v="United States"/>
    <s v="Saint Charles"/>
    <x v="10"/>
    <n v="60174"/>
    <x v="2"/>
    <x v="1677"/>
    <x v="0"/>
    <x v="5"/>
    <x v="1665"/>
    <n v="8.7360000000000007"/>
    <n v="3"/>
    <n v="0.6"/>
    <n v="-4.8048000000000002"/>
    <x v="1"/>
  </r>
  <r>
    <n v="7205"/>
    <x v="3578"/>
    <s v="10/9/2015"/>
    <x v="731"/>
    <x v="1"/>
    <x v="491"/>
    <s v="Bobby Odegard"/>
    <x v="0"/>
    <s v="United States"/>
    <s v="New York City"/>
    <x v="15"/>
    <n v="10024"/>
    <x v="3"/>
    <x v="1279"/>
    <x v="1"/>
    <x v="6"/>
    <x v="1264"/>
    <n v="6.08"/>
    <n v="2"/>
    <n v="0"/>
    <n v="2.0672000000000001"/>
    <x v="2"/>
  </r>
  <r>
    <n v="7206"/>
    <x v="3579"/>
    <s v="2/10/2017"/>
    <x v="299"/>
    <x v="1"/>
    <x v="441"/>
    <s v="Chad McGuire"/>
    <x v="0"/>
    <s v="United States"/>
    <s v="San Francisco"/>
    <x v="1"/>
    <n v="94109"/>
    <x v="1"/>
    <x v="698"/>
    <x v="0"/>
    <x v="5"/>
    <x v="698"/>
    <n v="17.46"/>
    <n v="2"/>
    <n v="0"/>
    <n v="5.9363999999999999"/>
    <x v="1"/>
  </r>
  <r>
    <n v="7207"/>
    <x v="3579"/>
    <s v="2/10/2017"/>
    <x v="299"/>
    <x v="1"/>
    <x v="441"/>
    <s v="Chad McGuire"/>
    <x v="0"/>
    <s v="United States"/>
    <s v="San Francisco"/>
    <x v="1"/>
    <n v="94109"/>
    <x v="1"/>
    <x v="1794"/>
    <x v="2"/>
    <x v="15"/>
    <x v="1784"/>
    <n v="369.16"/>
    <n v="11"/>
    <n v="0.2"/>
    <n v="32.301499999999997"/>
    <x v="1"/>
  </r>
  <r>
    <n v="7208"/>
    <x v="3580"/>
    <s v="11/9/2016"/>
    <x v="250"/>
    <x v="2"/>
    <x v="18"/>
    <s v="Linda Cazamias"/>
    <x v="1"/>
    <s v="United States"/>
    <s v="Phoenix"/>
    <x v="16"/>
    <n v="85023"/>
    <x v="1"/>
    <x v="853"/>
    <x v="1"/>
    <x v="6"/>
    <x v="846"/>
    <n v="2.9119999999999999"/>
    <n v="2"/>
    <n v="0.2"/>
    <n v="0.91"/>
    <x v="4"/>
  </r>
  <r>
    <n v="7209"/>
    <x v="3580"/>
    <s v="11/9/2016"/>
    <x v="250"/>
    <x v="2"/>
    <x v="18"/>
    <s v="Linda Cazamias"/>
    <x v="1"/>
    <s v="United States"/>
    <s v="Phoenix"/>
    <x v="16"/>
    <n v="85023"/>
    <x v="1"/>
    <x v="1810"/>
    <x v="1"/>
    <x v="10"/>
    <x v="1800"/>
    <n v="20.736000000000001"/>
    <n v="4"/>
    <n v="0.2"/>
    <n v="7.2576000000000001"/>
    <x v="4"/>
  </r>
  <r>
    <n v="7210"/>
    <x v="3580"/>
    <s v="11/9/2016"/>
    <x v="250"/>
    <x v="2"/>
    <x v="18"/>
    <s v="Linda Cazamias"/>
    <x v="1"/>
    <s v="United States"/>
    <s v="Phoenix"/>
    <x v="16"/>
    <n v="85023"/>
    <x v="1"/>
    <x v="457"/>
    <x v="1"/>
    <x v="10"/>
    <x v="458"/>
    <n v="9.5679999999999996"/>
    <n v="2"/>
    <n v="0.2"/>
    <n v="2.99"/>
    <x v="4"/>
  </r>
  <r>
    <n v="7211"/>
    <x v="3581"/>
    <s v="2/6/2016"/>
    <x v="29"/>
    <x v="1"/>
    <x v="553"/>
    <s v="Edward Hooks"/>
    <x v="1"/>
    <s v="United States"/>
    <s v="Seattle"/>
    <x v="4"/>
    <n v="98115"/>
    <x v="1"/>
    <x v="1603"/>
    <x v="1"/>
    <x v="10"/>
    <x v="1595"/>
    <n v="30.18"/>
    <n v="3"/>
    <n v="0"/>
    <n v="13.8828"/>
    <x v="1"/>
  </r>
  <r>
    <n v="7212"/>
    <x v="3581"/>
    <s v="2/6/2016"/>
    <x v="29"/>
    <x v="1"/>
    <x v="553"/>
    <s v="Edward Hooks"/>
    <x v="1"/>
    <s v="United States"/>
    <s v="Seattle"/>
    <x v="4"/>
    <n v="98115"/>
    <x v="1"/>
    <x v="61"/>
    <x v="1"/>
    <x v="8"/>
    <x v="61"/>
    <n v="51.648000000000003"/>
    <n v="12"/>
    <n v="0.2"/>
    <n v="18.7224"/>
    <x v="1"/>
  </r>
  <r>
    <n v="7213"/>
    <x v="3581"/>
    <s v="2/6/2016"/>
    <x v="29"/>
    <x v="1"/>
    <x v="553"/>
    <s v="Edward Hooks"/>
    <x v="1"/>
    <s v="United States"/>
    <s v="Seattle"/>
    <x v="4"/>
    <n v="98115"/>
    <x v="1"/>
    <x v="605"/>
    <x v="1"/>
    <x v="8"/>
    <x v="605"/>
    <n v="11.231999999999999"/>
    <n v="3"/>
    <n v="0.2"/>
    <n v="3.9312"/>
    <x v="1"/>
  </r>
  <r>
    <n v="7214"/>
    <x v="3582"/>
    <s v="15/10/2017"/>
    <x v="163"/>
    <x v="1"/>
    <x v="507"/>
    <s v="Marc Crier"/>
    <x v="0"/>
    <s v="United States"/>
    <s v="Camarillo"/>
    <x v="1"/>
    <n v="93010"/>
    <x v="1"/>
    <x v="1123"/>
    <x v="1"/>
    <x v="2"/>
    <x v="1111"/>
    <n v="14.73"/>
    <n v="3"/>
    <n v="0"/>
    <n v="7.2176999999999998"/>
    <x v="1"/>
  </r>
  <r>
    <n v="7215"/>
    <x v="3583"/>
    <s v="27/9/2015"/>
    <x v="12"/>
    <x v="0"/>
    <x v="304"/>
    <s v="Helen Wasserman"/>
    <x v="1"/>
    <s v="United States"/>
    <s v="Detroit"/>
    <x v="12"/>
    <n v="48205"/>
    <x v="2"/>
    <x v="1210"/>
    <x v="1"/>
    <x v="6"/>
    <x v="1195"/>
    <n v="16.399999999999999"/>
    <n v="5"/>
    <n v="0"/>
    <n v="4.7560000000000002"/>
    <x v="0"/>
  </r>
  <r>
    <n v="7216"/>
    <x v="3583"/>
    <s v="27/9/2015"/>
    <x v="12"/>
    <x v="0"/>
    <x v="304"/>
    <s v="Helen Wasserman"/>
    <x v="1"/>
    <s v="United States"/>
    <s v="Detroit"/>
    <x v="12"/>
    <n v="48205"/>
    <x v="2"/>
    <x v="860"/>
    <x v="1"/>
    <x v="10"/>
    <x v="854"/>
    <n v="25.92"/>
    <n v="4"/>
    <n v="0"/>
    <n v="12.441599999999999"/>
    <x v="0"/>
  </r>
  <r>
    <n v="7217"/>
    <x v="3584"/>
    <s v="3/5/2015"/>
    <x v="1192"/>
    <x v="2"/>
    <x v="48"/>
    <s v="Lena Cacioppo"/>
    <x v="0"/>
    <s v="United States"/>
    <s v="San Francisco"/>
    <x v="1"/>
    <n v="94109"/>
    <x v="1"/>
    <x v="454"/>
    <x v="1"/>
    <x v="6"/>
    <x v="455"/>
    <n v="8.82"/>
    <n v="3"/>
    <n v="0"/>
    <n v="2.5577999999999999"/>
    <x v="0"/>
  </r>
  <r>
    <n v="7218"/>
    <x v="3584"/>
    <s v="3/5/2015"/>
    <x v="1192"/>
    <x v="2"/>
    <x v="48"/>
    <s v="Lena Cacioppo"/>
    <x v="0"/>
    <s v="United States"/>
    <s v="San Francisco"/>
    <x v="1"/>
    <n v="94109"/>
    <x v="1"/>
    <x v="920"/>
    <x v="1"/>
    <x v="8"/>
    <x v="1758"/>
    <n v="62.496000000000002"/>
    <n v="2"/>
    <n v="0.2"/>
    <n v="21.8736"/>
    <x v="0"/>
  </r>
  <r>
    <n v="7219"/>
    <x v="3584"/>
    <s v="3/5/2015"/>
    <x v="1192"/>
    <x v="2"/>
    <x v="48"/>
    <s v="Lena Cacioppo"/>
    <x v="0"/>
    <s v="United States"/>
    <s v="San Francisco"/>
    <x v="1"/>
    <n v="94109"/>
    <x v="1"/>
    <x v="106"/>
    <x v="2"/>
    <x v="11"/>
    <x v="106"/>
    <n v="339.96"/>
    <n v="4"/>
    <n v="0"/>
    <n v="122.3856"/>
    <x v="0"/>
  </r>
  <r>
    <n v="7220"/>
    <x v="3584"/>
    <s v="3/5/2015"/>
    <x v="1192"/>
    <x v="2"/>
    <x v="48"/>
    <s v="Lena Cacioppo"/>
    <x v="0"/>
    <s v="United States"/>
    <s v="San Francisco"/>
    <x v="1"/>
    <n v="94109"/>
    <x v="1"/>
    <x v="582"/>
    <x v="1"/>
    <x v="8"/>
    <x v="582"/>
    <n v="49.567999999999998"/>
    <n v="2"/>
    <n v="0.2"/>
    <n v="17.348800000000001"/>
    <x v="0"/>
  </r>
  <r>
    <n v="7221"/>
    <x v="3585"/>
    <s v="9/1/2017"/>
    <x v="705"/>
    <x v="1"/>
    <x v="443"/>
    <s v="Beth Paige"/>
    <x v="0"/>
    <s v="United States"/>
    <s v="Philadelphia"/>
    <x v="9"/>
    <n v="19140"/>
    <x v="3"/>
    <x v="569"/>
    <x v="1"/>
    <x v="8"/>
    <x v="569"/>
    <n v="274.49099999999999"/>
    <n v="3"/>
    <n v="0.7"/>
    <n v="-228.74250000000001"/>
    <x v="1"/>
  </r>
  <r>
    <n v="7222"/>
    <x v="3586"/>
    <s v="27/1/2017"/>
    <x v="523"/>
    <x v="1"/>
    <x v="592"/>
    <s v="Toby Gnade"/>
    <x v="0"/>
    <s v="United States"/>
    <s v="New York City"/>
    <x v="15"/>
    <n v="10035"/>
    <x v="3"/>
    <x v="1676"/>
    <x v="2"/>
    <x v="7"/>
    <x v="1664"/>
    <n v="137.94"/>
    <n v="3"/>
    <n v="0"/>
    <n v="35.864400000000003"/>
    <x v="1"/>
  </r>
  <r>
    <n v="7223"/>
    <x v="3587"/>
    <s v="2/9/2017"/>
    <x v="371"/>
    <x v="1"/>
    <x v="498"/>
    <s v="Mick Crebagga"/>
    <x v="0"/>
    <s v="United States"/>
    <s v="Chicago"/>
    <x v="10"/>
    <n v="60623"/>
    <x v="2"/>
    <x v="658"/>
    <x v="2"/>
    <x v="11"/>
    <x v="658"/>
    <n v="40.68"/>
    <n v="3"/>
    <n v="0.2"/>
    <n v="-7.1189999999999998"/>
    <x v="1"/>
  </r>
  <r>
    <n v="7224"/>
    <x v="3588"/>
    <s v="14/7/2016"/>
    <x v="461"/>
    <x v="1"/>
    <x v="181"/>
    <s v="Raymond Buch"/>
    <x v="0"/>
    <s v="United States"/>
    <s v="San Francisco"/>
    <x v="1"/>
    <n v="94122"/>
    <x v="1"/>
    <x v="40"/>
    <x v="2"/>
    <x v="7"/>
    <x v="40"/>
    <n v="110.376"/>
    <n v="3"/>
    <n v="0.2"/>
    <n v="12.417299999999999"/>
    <x v="1"/>
  </r>
  <r>
    <n v="7225"/>
    <x v="3588"/>
    <s v="14/7/2016"/>
    <x v="461"/>
    <x v="1"/>
    <x v="181"/>
    <s v="Raymond Buch"/>
    <x v="0"/>
    <s v="United States"/>
    <s v="San Francisco"/>
    <x v="1"/>
    <n v="94122"/>
    <x v="1"/>
    <x v="1656"/>
    <x v="1"/>
    <x v="9"/>
    <x v="1644"/>
    <n v="151.62"/>
    <n v="7"/>
    <n v="0"/>
    <n v="50.034599999999998"/>
    <x v="1"/>
  </r>
  <r>
    <n v="7226"/>
    <x v="3588"/>
    <s v="14/7/2016"/>
    <x v="461"/>
    <x v="1"/>
    <x v="181"/>
    <s v="Raymond Buch"/>
    <x v="0"/>
    <s v="United States"/>
    <s v="San Francisco"/>
    <x v="1"/>
    <n v="94122"/>
    <x v="1"/>
    <x v="442"/>
    <x v="0"/>
    <x v="5"/>
    <x v="442"/>
    <n v="30.8"/>
    <n v="4"/>
    <n v="0"/>
    <n v="10.164"/>
    <x v="1"/>
  </r>
  <r>
    <n v="7227"/>
    <x v="3589"/>
    <s v="24/2/2017"/>
    <x v="458"/>
    <x v="1"/>
    <x v="20"/>
    <s v="Erin Smith"/>
    <x v="1"/>
    <s v="United States"/>
    <s v="Philadelphia"/>
    <x v="9"/>
    <n v="19134"/>
    <x v="3"/>
    <x v="1030"/>
    <x v="1"/>
    <x v="10"/>
    <x v="1021"/>
    <n v="123.92"/>
    <n v="5"/>
    <n v="0.2"/>
    <n v="38.725000000000001"/>
    <x v="1"/>
  </r>
  <r>
    <n v="7228"/>
    <x v="3589"/>
    <s v="24/2/2017"/>
    <x v="458"/>
    <x v="1"/>
    <x v="20"/>
    <s v="Erin Smith"/>
    <x v="1"/>
    <s v="United States"/>
    <s v="Philadelphia"/>
    <x v="9"/>
    <n v="19134"/>
    <x v="3"/>
    <x v="764"/>
    <x v="2"/>
    <x v="11"/>
    <x v="763"/>
    <n v="1319.8"/>
    <n v="5"/>
    <n v="0.2"/>
    <n v="214.4675"/>
    <x v="1"/>
  </r>
  <r>
    <n v="7229"/>
    <x v="3590"/>
    <s v="20/7/2014"/>
    <x v="1172"/>
    <x v="2"/>
    <x v="742"/>
    <s v="Roger Demir"/>
    <x v="0"/>
    <s v="United States"/>
    <s v="San Francisco"/>
    <x v="1"/>
    <n v="94122"/>
    <x v="1"/>
    <x v="440"/>
    <x v="1"/>
    <x v="8"/>
    <x v="440"/>
    <n v="89.712000000000003"/>
    <n v="6"/>
    <n v="0.2"/>
    <n v="30.277799999999999"/>
    <x v="4"/>
  </r>
  <r>
    <n v="7230"/>
    <x v="3590"/>
    <s v="20/7/2014"/>
    <x v="1172"/>
    <x v="2"/>
    <x v="742"/>
    <s v="Roger Demir"/>
    <x v="0"/>
    <s v="United States"/>
    <s v="San Francisco"/>
    <x v="1"/>
    <n v="94122"/>
    <x v="1"/>
    <x v="229"/>
    <x v="1"/>
    <x v="10"/>
    <x v="230"/>
    <n v="22.83"/>
    <n v="3"/>
    <n v="0"/>
    <n v="10.7301"/>
    <x v="4"/>
  </r>
  <r>
    <n v="7231"/>
    <x v="3591"/>
    <s v="13/3/2017"/>
    <x v="1097"/>
    <x v="2"/>
    <x v="618"/>
    <s v="Shahid Collister"/>
    <x v="0"/>
    <s v="United States"/>
    <s v="Fairfield"/>
    <x v="29"/>
    <n v="6824"/>
    <x v="3"/>
    <x v="1087"/>
    <x v="1"/>
    <x v="8"/>
    <x v="1077"/>
    <n v="30.88"/>
    <n v="2"/>
    <n v="0"/>
    <n v="15.44"/>
    <x v="4"/>
  </r>
  <r>
    <n v="7232"/>
    <x v="3591"/>
    <s v="13/3/2017"/>
    <x v="1097"/>
    <x v="2"/>
    <x v="618"/>
    <s v="Shahid Collister"/>
    <x v="0"/>
    <s v="United States"/>
    <s v="Fairfield"/>
    <x v="29"/>
    <n v="6824"/>
    <x v="3"/>
    <x v="1778"/>
    <x v="1"/>
    <x v="9"/>
    <x v="1768"/>
    <n v="465.16"/>
    <n v="2"/>
    <n v="0"/>
    <n v="120.94159999999999"/>
    <x v="4"/>
  </r>
  <r>
    <n v="7233"/>
    <x v="3591"/>
    <s v="13/3/2017"/>
    <x v="1097"/>
    <x v="2"/>
    <x v="618"/>
    <s v="Shahid Collister"/>
    <x v="0"/>
    <s v="United States"/>
    <s v="Fairfield"/>
    <x v="29"/>
    <n v="6824"/>
    <x v="3"/>
    <x v="987"/>
    <x v="1"/>
    <x v="10"/>
    <x v="980"/>
    <n v="27.12"/>
    <n v="4"/>
    <n v="0"/>
    <n v="12.475199999999999"/>
    <x v="4"/>
  </r>
  <r>
    <n v="7234"/>
    <x v="3592"/>
    <s v="8/3/2016"/>
    <x v="331"/>
    <x v="1"/>
    <x v="673"/>
    <s v="Giulietta Baptist"/>
    <x v="0"/>
    <s v="United States"/>
    <s v="New York City"/>
    <x v="15"/>
    <n v="10011"/>
    <x v="3"/>
    <x v="378"/>
    <x v="0"/>
    <x v="5"/>
    <x v="379"/>
    <n v="113.6"/>
    <n v="8"/>
    <n v="0"/>
    <n v="44.304000000000002"/>
    <x v="1"/>
  </r>
  <r>
    <n v="7235"/>
    <x v="3592"/>
    <s v="8/3/2016"/>
    <x v="331"/>
    <x v="1"/>
    <x v="673"/>
    <s v="Giulietta Baptist"/>
    <x v="0"/>
    <s v="United States"/>
    <s v="New York City"/>
    <x v="15"/>
    <n v="10011"/>
    <x v="3"/>
    <x v="548"/>
    <x v="1"/>
    <x v="10"/>
    <x v="548"/>
    <n v="12.96"/>
    <n v="2"/>
    <n v="0"/>
    <n v="6.3503999999999996"/>
    <x v="1"/>
  </r>
  <r>
    <n v="7236"/>
    <x v="3592"/>
    <s v="8/3/2016"/>
    <x v="331"/>
    <x v="1"/>
    <x v="673"/>
    <s v="Giulietta Baptist"/>
    <x v="0"/>
    <s v="United States"/>
    <s v="New York City"/>
    <x v="15"/>
    <n v="10011"/>
    <x v="3"/>
    <x v="1311"/>
    <x v="1"/>
    <x v="8"/>
    <x v="1297"/>
    <n v="69.456000000000003"/>
    <n v="2"/>
    <n v="0.2"/>
    <n v="22.5732"/>
    <x v="1"/>
  </r>
  <r>
    <n v="7237"/>
    <x v="3593"/>
    <s v="7/12/2014"/>
    <x v="28"/>
    <x v="2"/>
    <x v="224"/>
    <s v="Frank Preis"/>
    <x v="0"/>
    <s v="United States"/>
    <s v="Los Angeles"/>
    <x v="1"/>
    <n v="90049"/>
    <x v="1"/>
    <x v="649"/>
    <x v="1"/>
    <x v="6"/>
    <x v="649"/>
    <n v="8.64"/>
    <n v="3"/>
    <n v="0"/>
    <n v="2.4192"/>
    <x v="0"/>
  </r>
  <r>
    <n v="7238"/>
    <x v="3594"/>
    <s v="10/7/2016"/>
    <x v="668"/>
    <x v="3"/>
    <x v="105"/>
    <s v="Erin Ashbrook"/>
    <x v="1"/>
    <s v="United States"/>
    <s v="Philadelphia"/>
    <x v="9"/>
    <n v="19143"/>
    <x v="3"/>
    <x v="1815"/>
    <x v="2"/>
    <x v="15"/>
    <x v="1805"/>
    <n v="341.99099999999999"/>
    <n v="3"/>
    <n v="0.7"/>
    <n v="-319.19159999999999"/>
    <x v="7"/>
  </r>
  <r>
    <n v="7239"/>
    <x v="3595"/>
    <s v="24/12/2016"/>
    <x v="525"/>
    <x v="1"/>
    <x v="253"/>
    <s v="Sean Christensen"/>
    <x v="0"/>
    <s v="United States"/>
    <s v="San Jose"/>
    <x v="1"/>
    <n v="95123"/>
    <x v="1"/>
    <x v="1448"/>
    <x v="0"/>
    <x v="5"/>
    <x v="1435"/>
    <n v="43.96"/>
    <n v="7"/>
    <n v="0"/>
    <n v="18.463200000000001"/>
    <x v="5"/>
  </r>
  <r>
    <n v="7240"/>
    <x v="3595"/>
    <s v="24/12/2016"/>
    <x v="525"/>
    <x v="1"/>
    <x v="253"/>
    <s v="Sean Christensen"/>
    <x v="0"/>
    <s v="United States"/>
    <s v="San Jose"/>
    <x v="1"/>
    <n v="95123"/>
    <x v="1"/>
    <x v="152"/>
    <x v="1"/>
    <x v="12"/>
    <x v="153"/>
    <n v="39.76"/>
    <n v="7"/>
    <n v="0"/>
    <n v="18.687200000000001"/>
    <x v="5"/>
  </r>
  <r>
    <n v="7241"/>
    <x v="3596"/>
    <s v="23/4/2017"/>
    <x v="77"/>
    <x v="0"/>
    <x v="282"/>
    <s v="Jay Fein"/>
    <x v="0"/>
    <s v="United States"/>
    <s v="Pasadena"/>
    <x v="1"/>
    <n v="91104"/>
    <x v="1"/>
    <x v="1462"/>
    <x v="0"/>
    <x v="5"/>
    <x v="1448"/>
    <n v="66.36"/>
    <n v="7"/>
    <n v="0"/>
    <n v="26.544"/>
    <x v="4"/>
  </r>
  <r>
    <n v="7242"/>
    <x v="3596"/>
    <s v="23/4/2017"/>
    <x v="77"/>
    <x v="0"/>
    <x v="282"/>
    <s v="Jay Fein"/>
    <x v="0"/>
    <s v="United States"/>
    <s v="Pasadena"/>
    <x v="1"/>
    <n v="91104"/>
    <x v="1"/>
    <x v="612"/>
    <x v="1"/>
    <x v="8"/>
    <x v="612"/>
    <n v="92.88"/>
    <n v="6"/>
    <n v="0.2"/>
    <n v="30.186"/>
    <x v="4"/>
  </r>
  <r>
    <n v="7243"/>
    <x v="3596"/>
    <s v="23/4/2017"/>
    <x v="77"/>
    <x v="0"/>
    <x v="282"/>
    <s v="Jay Fein"/>
    <x v="0"/>
    <s v="United States"/>
    <s v="Pasadena"/>
    <x v="1"/>
    <n v="91104"/>
    <x v="1"/>
    <x v="441"/>
    <x v="0"/>
    <x v="5"/>
    <x v="1719"/>
    <n v="24.14"/>
    <n v="2"/>
    <n v="0"/>
    <n v="7.9661999999999997"/>
    <x v="4"/>
  </r>
  <r>
    <n v="7244"/>
    <x v="3597"/>
    <s v="17/8/2017"/>
    <x v="554"/>
    <x v="0"/>
    <x v="599"/>
    <s v="Tom Prescott"/>
    <x v="0"/>
    <s v="United States"/>
    <s v="Philadelphia"/>
    <x v="9"/>
    <n v="19134"/>
    <x v="3"/>
    <x v="483"/>
    <x v="0"/>
    <x v="1"/>
    <x v="483"/>
    <n v="4416.174"/>
    <n v="9"/>
    <n v="0.3"/>
    <n v="-630.88199999999995"/>
    <x v="3"/>
  </r>
  <r>
    <n v="7245"/>
    <x v="3598"/>
    <s v="22/5/2017"/>
    <x v="1169"/>
    <x v="2"/>
    <x v="210"/>
    <s v="Rob Lucas"/>
    <x v="0"/>
    <s v="United States"/>
    <s v="Los Angeles"/>
    <x v="1"/>
    <n v="90049"/>
    <x v="1"/>
    <x v="1658"/>
    <x v="1"/>
    <x v="6"/>
    <x v="1646"/>
    <n v="49.56"/>
    <n v="7"/>
    <n v="0"/>
    <n v="18.832799999999999"/>
    <x v="0"/>
  </r>
  <r>
    <n v="7246"/>
    <x v="3599"/>
    <s v="9/2/2017"/>
    <x v="758"/>
    <x v="1"/>
    <x v="641"/>
    <s v="Sarah Bern"/>
    <x v="0"/>
    <s v="United States"/>
    <s v="Los Angeles"/>
    <x v="1"/>
    <n v="90032"/>
    <x v="1"/>
    <x v="1043"/>
    <x v="1"/>
    <x v="4"/>
    <x v="1032"/>
    <n v="354.9"/>
    <n v="5"/>
    <n v="0"/>
    <n v="17.745000000000001"/>
    <x v="1"/>
  </r>
  <r>
    <n v="7247"/>
    <x v="3600"/>
    <s v="3/3/2014"/>
    <x v="448"/>
    <x v="1"/>
    <x v="329"/>
    <s v="Jill Stevenson"/>
    <x v="1"/>
    <s v="United States"/>
    <s v="Columbus"/>
    <x v="24"/>
    <n v="43229"/>
    <x v="3"/>
    <x v="1729"/>
    <x v="1"/>
    <x v="2"/>
    <x v="1716"/>
    <n v="15.12"/>
    <n v="3"/>
    <n v="0.2"/>
    <n v="4.9139999999999997"/>
    <x v="3"/>
  </r>
  <r>
    <n v="7248"/>
    <x v="3600"/>
    <s v="3/3/2014"/>
    <x v="448"/>
    <x v="1"/>
    <x v="329"/>
    <s v="Jill Stevenson"/>
    <x v="1"/>
    <s v="United States"/>
    <s v="Columbus"/>
    <x v="24"/>
    <n v="43229"/>
    <x v="3"/>
    <x v="366"/>
    <x v="0"/>
    <x v="0"/>
    <x v="367"/>
    <n v="302.45"/>
    <n v="5"/>
    <n v="0.5"/>
    <n v="-199.61699999999999"/>
    <x v="3"/>
  </r>
  <r>
    <n v="7249"/>
    <x v="3600"/>
    <s v="3/3/2014"/>
    <x v="448"/>
    <x v="1"/>
    <x v="329"/>
    <s v="Jill Stevenson"/>
    <x v="1"/>
    <s v="United States"/>
    <s v="Columbus"/>
    <x v="24"/>
    <n v="43229"/>
    <x v="3"/>
    <x v="700"/>
    <x v="1"/>
    <x v="4"/>
    <x v="700"/>
    <n v="44.671999999999997"/>
    <n v="8"/>
    <n v="0.2"/>
    <n v="-10.0512"/>
    <x v="3"/>
  </r>
  <r>
    <n v="7250"/>
    <x v="3601"/>
    <s v="4/6/2015"/>
    <x v="770"/>
    <x v="0"/>
    <x v="669"/>
    <s v="Becky Pak"/>
    <x v="0"/>
    <s v="United States"/>
    <s v="Los Angeles"/>
    <x v="1"/>
    <n v="90008"/>
    <x v="1"/>
    <x v="1580"/>
    <x v="2"/>
    <x v="11"/>
    <x v="1571"/>
    <n v="119.98"/>
    <n v="2"/>
    <n v="0"/>
    <n v="35.994"/>
    <x v="3"/>
  </r>
  <r>
    <n v="7251"/>
    <x v="3601"/>
    <s v="4/6/2015"/>
    <x v="770"/>
    <x v="0"/>
    <x v="669"/>
    <s v="Becky Pak"/>
    <x v="0"/>
    <s v="United States"/>
    <s v="Los Angeles"/>
    <x v="1"/>
    <n v="90008"/>
    <x v="1"/>
    <x v="1738"/>
    <x v="2"/>
    <x v="11"/>
    <x v="1727"/>
    <n v="989.97"/>
    <n v="3"/>
    <n v="0"/>
    <n v="395.988"/>
    <x v="3"/>
  </r>
  <r>
    <n v="7252"/>
    <x v="3602"/>
    <s v="27/8/2016"/>
    <x v="48"/>
    <x v="1"/>
    <x v="605"/>
    <s v="Elizabeth Moffitt"/>
    <x v="1"/>
    <s v="United States"/>
    <s v="Hollywood"/>
    <x v="2"/>
    <n v="33021"/>
    <x v="0"/>
    <x v="1816"/>
    <x v="1"/>
    <x v="2"/>
    <x v="1806"/>
    <n v="9.2159999999999993"/>
    <n v="4"/>
    <n v="0.2"/>
    <n v="3.3408000000000002"/>
    <x v="5"/>
  </r>
  <r>
    <n v="7253"/>
    <x v="3603"/>
    <s v="12/9/2016"/>
    <x v="801"/>
    <x v="1"/>
    <x v="281"/>
    <s v="Steve Chapman"/>
    <x v="1"/>
    <s v="United States"/>
    <s v="Roseville"/>
    <x v="12"/>
    <n v="48066"/>
    <x v="2"/>
    <x v="1274"/>
    <x v="1"/>
    <x v="10"/>
    <x v="1259"/>
    <n v="68.52"/>
    <n v="3"/>
    <n v="0"/>
    <n v="31.519200000000001"/>
    <x v="5"/>
  </r>
  <r>
    <n v="7254"/>
    <x v="3604"/>
    <s v="30/5/2016"/>
    <x v="204"/>
    <x v="1"/>
    <x v="670"/>
    <s v="Eugene Moren"/>
    <x v="2"/>
    <s v="United States"/>
    <s v="Superior"/>
    <x v="6"/>
    <n v="54880"/>
    <x v="2"/>
    <x v="166"/>
    <x v="1"/>
    <x v="9"/>
    <x v="167"/>
    <n v="364.74"/>
    <n v="3"/>
    <n v="0"/>
    <n v="109.422"/>
    <x v="3"/>
  </r>
  <r>
    <n v="7255"/>
    <x v="3604"/>
    <s v="30/5/2016"/>
    <x v="204"/>
    <x v="1"/>
    <x v="670"/>
    <s v="Eugene Moren"/>
    <x v="2"/>
    <s v="United States"/>
    <s v="Superior"/>
    <x v="6"/>
    <n v="54880"/>
    <x v="2"/>
    <x v="1183"/>
    <x v="0"/>
    <x v="5"/>
    <x v="1169"/>
    <n v="47.4"/>
    <n v="5"/>
    <n v="0"/>
    <n v="21.33"/>
    <x v="3"/>
  </r>
  <r>
    <n v="7256"/>
    <x v="3604"/>
    <s v="30/5/2016"/>
    <x v="204"/>
    <x v="1"/>
    <x v="670"/>
    <s v="Eugene Moren"/>
    <x v="2"/>
    <s v="United States"/>
    <s v="Superior"/>
    <x v="6"/>
    <n v="54880"/>
    <x v="2"/>
    <x v="253"/>
    <x v="1"/>
    <x v="4"/>
    <x v="254"/>
    <n v="49.76"/>
    <n v="4"/>
    <n v="0"/>
    <n v="13.9328"/>
    <x v="3"/>
  </r>
  <r>
    <n v="7257"/>
    <x v="3604"/>
    <s v="30/5/2016"/>
    <x v="204"/>
    <x v="1"/>
    <x v="670"/>
    <s v="Eugene Moren"/>
    <x v="2"/>
    <s v="United States"/>
    <s v="Superior"/>
    <x v="6"/>
    <n v="54880"/>
    <x v="2"/>
    <x v="324"/>
    <x v="1"/>
    <x v="6"/>
    <x v="324"/>
    <n v="5.56"/>
    <n v="2"/>
    <n v="0"/>
    <n v="1.4456"/>
    <x v="3"/>
  </r>
  <r>
    <n v="7258"/>
    <x v="3604"/>
    <s v="30/5/2016"/>
    <x v="204"/>
    <x v="1"/>
    <x v="670"/>
    <s v="Eugene Moren"/>
    <x v="2"/>
    <s v="United States"/>
    <s v="Superior"/>
    <x v="6"/>
    <n v="54880"/>
    <x v="2"/>
    <x v="921"/>
    <x v="1"/>
    <x v="10"/>
    <x v="913"/>
    <n v="629.1"/>
    <n v="6"/>
    <n v="0"/>
    <n v="301.96800000000002"/>
    <x v="3"/>
  </r>
  <r>
    <n v="7259"/>
    <x v="3604"/>
    <s v="30/5/2016"/>
    <x v="204"/>
    <x v="1"/>
    <x v="670"/>
    <s v="Eugene Moren"/>
    <x v="2"/>
    <s v="United States"/>
    <s v="Superior"/>
    <x v="6"/>
    <n v="54880"/>
    <x v="2"/>
    <x v="134"/>
    <x v="1"/>
    <x v="6"/>
    <x v="135"/>
    <n v="14.7"/>
    <n v="5"/>
    <n v="0"/>
    <n v="3.9689999999999999"/>
    <x v="3"/>
  </r>
  <r>
    <n v="7260"/>
    <x v="3604"/>
    <s v="30/5/2016"/>
    <x v="204"/>
    <x v="1"/>
    <x v="670"/>
    <s v="Eugene Moren"/>
    <x v="2"/>
    <s v="United States"/>
    <s v="Superior"/>
    <x v="6"/>
    <n v="54880"/>
    <x v="2"/>
    <x v="974"/>
    <x v="1"/>
    <x v="10"/>
    <x v="968"/>
    <n v="45.36"/>
    <n v="7"/>
    <n v="0"/>
    <n v="21.7728"/>
    <x v="3"/>
  </r>
  <r>
    <n v="7261"/>
    <x v="3604"/>
    <s v="30/5/2016"/>
    <x v="204"/>
    <x v="1"/>
    <x v="670"/>
    <s v="Eugene Moren"/>
    <x v="2"/>
    <s v="United States"/>
    <s v="Superior"/>
    <x v="6"/>
    <n v="54880"/>
    <x v="2"/>
    <x v="1066"/>
    <x v="2"/>
    <x v="7"/>
    <x v="1055"/>
    <n v="125.99"/>
    <n v="1"/>
    <n v="0"/>
    <n v="35.277200000000001"/>
    <x v="3"/>
  </r>
  <r>
    <n v="7262"/>
    <x v="3605"/>
    <s v="10/6/2017"/>
    <x v="198"/>
    <x v="0"/>
    <x v="433"/>
    <s v="George Zrebassa"/>
    <x v="1"/>
    <s v="United States"/>
    <s v="Thousand Oaks"/>
    <x v="1"/>
    <n v="91360"/>
    <x v="1"/>
    <x v="1706"/>
    <x v="1"/>
    <x v="6"/>
    <x v="1695"/>
    <n v="14.7"/>
    <n v="7"/>
    <n v="0"/>
    <n v="4.1159999999999997"/>
    <x v="0"/>
  </r>
  <r>
    <n v="7263"/>
    <x v="3606"/>
    <s v="22/10/2017"/>
    <x v="980"/>
    <x v="1"/>
    <x v="504"/>
    <s v="Marina Lichtenstein"/>
    <x v="1"/>
    <s v="United States"/>
    <s v="Philadelphia"/>
    <x v="9"/>
    <n v="19134"/>
    <x v="3"/>
    <x v="47"/>
    <x v="2"/>
    <x v="7"/>
    <x v="47"/>
    <n v="32.700000000000003"/>
    <n v="5"/>
    <n v="0.4"/>
    <n v="-6.54"/>
    <x v="5"/>
  </r>
  <r>
    <n v="7264"/>
    <x v="3606"/>
    <s v="22/10/2017"/>
    <x v="980"/>
    <x v="1"/>
    <x v="504"/>
    <s v="Marina Lichtenstein"/>
    <x v="1"/>
    <s v="United States"/>
    <s v="Philadelphia"/>
    <x v="9"/>
    <n v="19134"/>
    <x v="3"/>
    <x v="1652"/>
    <x v="1"/>
    <x v="12"/>
    <x v="1641"/>
    <n v="31.68"/>
    <n v="4"/>
    <n v="0.2"/>
    <n v="11.087999999999999"/>
    <x v="5"/>
  </r>
  <r>
    <n v="7265"/>
    <x v="3607"/>
    <s v="13/6/2017"/>
    <x v="1244"/>
    <x v="1"/>
    <x v="38"/>
    <s v="Paul Gonzalez"/>
    <x v="0"/>
    <s v="United States"/>
    <s v="Springfield"/>
    <x v="17"/>
    <n v="22153"/>
    <x v="0"/>
    <x v="1502"/>
    <x v="1"/>
    <x v="6"/>
    <x v="1490"/>
    <n v="181.86"/>
    <n v="7"/>
    <n v="0"/>
    <n v="50.9208"/>
    <x v="1"/>
  </r>
  <r>
    <n v="7266"/>
    <x v="3608"/>
    <s v="23/11/2014"/>
    <x v="158"/>
    <x v="0"/>
    <x v="460"/>
    <s v="Damala Kotsonis"/>
    <x v="1"/>
    <s v="United States"/>
    <s v="Houston"/>
    <x v="5"/>
    <n v="77095"/>
    <x v="2"/>
    <x v="913"/>
    <x v="0"/>
    <x v="1"/>
    <x v="905"/>
    <n v="155.37200000000001"/>
    <n v="2"/>
    <n v="0.3"/>
    <n v="-35.513599999999997"/>
    <x v="0"/>
  </r>
  <r>
    <n v="7267"/>
    <x v="3609"/>
    <s v="16/8/2017"/>
    <x v="766"/>
    <x v="3"/>
    <x v="695"/>
    <s v="Sarah Jordon"/>
    <x v="0"/>
    <s v="United States"/>
    <s v="Columbia"/>
    <x v="18"/>
    <n v="38401"/>
    <x v="0"/>
    <x v="528"/>
    <x v="1"/>
    <x v="8"/>
    <x v="528"/>
    <n v="13.428000000000001"/>
    <n v="3"/>
    <n v="0.7"/>
    <n v="-11.19"/>
    <x v="7"/>
  </r>
  <r>
    <n v="7268"/>
    <x v="3609"/>
    <s v="16/8/2017"/>
    <x v="766"/>
    <x v="3"/>
    <x v="695"/>
    <s v="Sarah Jordon"/>
    <x v="0"/>
    <s v="United States"/>
    <s v="Columbia"/>
    <x v="18"/>
    <n v="38401"/>
    <x v="0"/>
    <x v="1018"/>
    <x v="1"/>
    <x v="4"/>
    <x v="1009"/>
    <n v="67.135999999999996"/>
    <n v="4"/>
    <n v="0.2"/>
    <n v="-0.83919999999999995"/>
    <x v="7"/>
  </r>
  <r>
    <n v="7269"/>
    <x v="3610"/>
    <s v="14/1/2016"/>
    <x v="13"/>
    <x v="1"/>
    <x v="165"/>
    <s v="Anna Gayman"/>
    <x v="0"/>
    <s v="United States"/>
    <s v="Concord"/>
    <x v="3"/>
    <n v="28027"/>
    <x v="0"/>
    <x v="1558"/>
    <x v="1"/>
    <x v="10"/>
    <x v="1547"/>
    <n v="89.567999999999998"/>
    <n v="2"/>
    <n v="0.2"/>
    <n v="32.468400000000003"/>
    <x v="5"/>
  </r>
  <r>
    <n v="7270"/>
    <x v="3610"/>
    <s v="14/1/2016"/>
    <x v="13"/>
    <x v="1"/>
    <x v="165"/>
    <s v="Anna Gayman"/>
    <x v="0"/>
    <s v="United States"/>
    <s v="Concord"/>
    <x v="3"/>
    <n v="28027"/>
    <x v="0"/>
    <x v="1817"/>
    <x v="0"/>
    <x v="5"/>
    <x v="1807"/>
    <n v="315.77600000000001"/>
    <n v="8"/>
    <n v="0.2"/>
    <n v="31.5776"/>
    <x v="5"/>
  </r>
  <r>
    <n v="7271"/>
    <x v="3611"/>
    <s v="16/9/2016"/>
    <x v="42"/>
    <x v="1"/>
    <x v="470"/>
    <s v="Keith Dawkins"/>
    <x v="1"/>
    <s v="United States"/>
    <s v="San Jose"/>
    <x v="1"/>
    <n v="95123"/>
    <x v="1"/>
    <x v="1162"/>
    <x v="0"/>
    <x v="0"/>
    <x v="1149"/>
    <n v="273.666"/>
    <n v="2"/>
    <n v="0.15"/>
    <n v="-12.878399999999999"/>
    <x v="5"/>
  </r>
  <r>
    <n v="7272"/>
    <x v="3611"/>
    <s v="16/9/2016"/>
    <x v="42"/>
    <x v="1"/>
    <x v="470"/>
    <s v="Keith Dawkins"/>
    <x v="1"/>
    <s v="United States"/>
    <s v="San Jose"/>
    <x v="1"/>
    <n v="95123"/>
    <x v="1"/>
    <x v="1298"/>
    <x v="1"/>
    <x v="9"/>
    <x v="1283"/>
    <n v="17.48"/>
    <n v="4"/>
    <n v="0"/>
    <n v="4.5448000000000004"/>
    <x v="5"/>
  </r>
  <r>
    <n v="7273"/>
    <x v="3612"/>
    <s v="10/10/2016"/>
    <x v="802"/>
    <x v="1"/>
    <x v="424"/>
    <s v="Erica Bern"/>
    <x v="1"/>
    <s v="United States"/>
    <s v="Greensboro"/>
    <x v="3"/>
    <n v="27405"/>
    <x v="0"/>
    <x v="505"/>
    <x v="1"/>
    <x v="14"/>
    <x v="505"/>
    <n v="20.608000000000001"/>
    <n v="2"/>
    <n v="0.2"/>
    <n v="-4.3792"/>
    <x v="1"/>
  </r>
  <r>
    <n v="7274"/>
    <x v="3612"/>
    <s v="10/10/2016"/>
    <x v="802"/>
    <x v="1"/>
    <x v="424"/>
    <s v="Erica Bern"/>
    <x v="1"/>
    <s v="United States"/>
    <s v="Greensboro"/>
    <x v="3"/>
    <n v="27405"/>
    <x v="0"/>
    <x v="248"/>
    <x v="1"/>
    <x v="8"/>
    <x v="249"/>
    <n v="4.0949999999999998"/>
    <n v="3"/>
    <n v="0.7"/>
    <n v="-2.73"/>
    <x v="1"/>
  </r>
  <r>
    <n v="7275"/>
    <x v="3613"/>
    <s v="13/11/2015"/>
    <x v="50"/>
    <x v="1"/>
    <x v="585"/>
    <s v="Arthur Wiediger"/>
    <x v="2"/>
    <s v="United States"/>
    <s v="Helena"/>
    <x v="37"/>
    <n v="59601"/>
    <x v="1"/>
    <x v="1495"/>
    <x v="2"/>
    <x v="7"/>
    <x v="1483"/>
    <n v="339.96"/>
    <n v="5"/>
    <n v="0.2"/>
    <n v="42.494999999999997"/>
    <x v="1"/>
  </r>
  <r>
    <n v="7276"/>
    <x v="3613"/>
    <s v="13/11/2015"/>
    <x v="50"/>
    <x v="1"/>
    <x v="585"/>
    <s v="Arthur Wiediger"/>
    <x v="2"/>
    <s v="United States"/>
    <s v="Helena"/>
    <x v="37"/>
    <n v="59601"/>
    <x v="1"/>
    <x v="645"/>
    <x v="0"/>
    <x v="5"/>
    <x v="645"/>
    <n v="63.98"/>
    <n v="7"/>
    <n v="0"/>
    <n v="21.7532"/>
    <x v="1"/>
  </r>
  <r>
    <n v="7277"/>
    <x v="3614"/>
    <s v="2/11/2014"/>
    <x v="1057"/>
    <x v="1"/>
    <x v="451"/>
    <s v="Julie Kriz"/>
    <x v="2"/>
    <s v="United States"/>
    <s v="Fort Lauderdale"/>
    <x v="2"/>
    <n v="33311"/>
    <x v="0"/>
    <x v="1336"/>
    <x v="2"/>
    <x v="11"/>
    <x v="1321"/>
    <n v="799.92"/>
    <n v="10"/>
    <n v="0.2"/>
    <n v="239.976"/>
    <x v="1"/>
  </r>
  <r>
    <n v="7278"/>
    <x v="3615"/>
    <s v="19/7/2016"/>
    <x v="246"/>
    <x v="2"/>
    <x v="426"/>
    <s v="Tracy Collins"/>
    <x v="2"/>
    <s v="United States"/>
    <s v="San Francisco"/>
    <x v="1"/>
    <n v="94110"/>
    <x v="1"/>
    <x v="1804"/>
    <x v="2"/>
    <x v="7"/>
    <x v="1794"/>
    <n v="35.984000000000002"/>
    <n v="2"/>
    <n v="0.2"/>
    <n v="4.4980000000000002"/>
    <x v="4"/>
  </r>
  <r>
    <n v="7279"/>
    <x v="3615"/>
    <s v="19/7/2016"/>
    <x v="246"/>
    <x v="2"/>
    <x v="426"/>
    <s v="Tracy Collins"/>
    <x v="2"/>
    <s v="United States"/>
    <s v="San Francisco"/>
    <x v="1"/>
    <n v="94110"/>
    <x v="1"/>
    <x v="1301"/>
    <x v="2"/>
    <x v="11"/>
    <x v="1286"/>
    <n v="389.97"/>
    <n v="3"/>
    <n v="0"/>
    <n v="132.5898"/>
    <x v="4"/>
  </r>
  <r>
    <n v="7280"/>
    <x v="3616"/>
    <s v="14/5/2016"/>
    <x v="201"/>
    <x v="3"/>
    <x v="260"/>
    <s v="Tiffany House"/>
    <x v="1"/>
    <s v="United States"/>
    <s v="Yuma"/>
    <x v="16"/>
    <n v="85364"/>
    <x v="1"/>
    <x v="217"/>
    <x v="2"/>
    <x v="11"/>
    <x v="463"/>
    <n v="185.52799999999999"/>
    <n v="7"/>
    <n v="0.2"/>
    <n v="48.701099999999997"/>
    <x v="7"/>
  </r>
  <r>
    <n v="7281"/>
    <x v="3617"/>
    <s v="21/2/2015"/>
    <x v="1245"/>
    <x v="1"/>
    <x v="617"/>
    <s v="Pierre Wener"/>
    <x v="0"/>
    <s v="United States"/>
    <s v="Columbia"/>
    <x v="39"/>
    <n v="21044"/>
    <x v="3"/>
    <x v="450"/>
    <x v="1"/>
    <x v="8"/>
    <x v="451"/>
    <n v="2541.98"/>
    <n v="2"/>
    <n v="0"/>
    <n v="1270.99"/>
    <x v="5"/>
  </r>
  <r>
    <n v="7282"/>
    <x v="3618"/>
    <s v="16/10/2017"/>
    <x v="565"/>
    <x v="1"/>
    <x v="689"/>
    <s v="Gary Hansen"/>
    <x v="2"/>
    <s v="United States"/>
    <s v="Yuma"/>
    <x v="16"/>
    <n v="85364"/>
    <x v="1"/>
    <x v="206"/>
    <x v="2"/>
    <x v="15"/>
    <x v="207"/>
    <n v="599.98500000000001"/>
    <n v="5"/>
    <n v="0.7"/>
    <n v="-479.988"/>
    <x v="3"/>
  </r>
  <r>
    <n v="7283"/>
    <x v="3619"/>
    <s v="22/6/2017"/>
    <x v="89"/>
    <x v="1"/>
    <x v="300"/>
    <s v="Joe Kamberova"/>
    <x v="0"/>
    <s v="United States"/>
    <s v="Chicago"/>
    <x v="10"/>
    <n v="60653"/>
    <x v="2"/>
    <x v="881"/>
    <x v="1"/>
    <x v="8"/>
    <x v="875"/>
    <n v="3.036"/>
    <n v="3"/>
    <n v="0.8"/>
    <n v="-5.0094000000000003"/>
    <x v="2"/>
  </r>
  <r>
    <n v="7284"/>
    <x v="3620"/>
    <s v="9/9/2017"/>
    <x v="462"/>
    <x v="1"/>
    <x v="95"/>
    <s v="Logan Currie"/>
    <x v="0"/>
    <s v="United States"/>
    <s v="Cleveland"/>
    <x v="24"/>
    <n v="44105"/>
    <x v="3"/>
    <x v="313"/>
    <x v="1"/>
    <x v="6"/>
    <x v="313"/>
    <n v="25.92"/>
    <n v="5"/>
    <n v="0.2"/>
    <n v="3.8879999999999999"/>
    <x v="1"/>
  </r>
  <r>
    <n v="7285"/>
    <x v="3620"/>
    <s v="9/9/2017"/>
    <x v="462"/>
    <x v="1"/>
    <x v="95"/>
    <s v="Logan Currie"/>
    <x v="0"/>
    <s v="United States"/>
    <s v="Cleveland"/>
    <x v="24"/>
    <n v="44105"/>
    <x v="3"/>
    <x v="479"/>
    <x v="0"/>
    <x v="5"/>
    <x v="480"/>
    <n v="66.111999999999995"/>
    <n v="2"/>
    <n v="0.2"/>
    <n v="-9.0904000000000007"/>
    <x v="1"/>
  </r>
  <r>
    <n v="7286"/>
    <x v="3621"/>
    <s v="14/10/2017"/>
    <x v="163"/>
    <x v="1"/>
    <x v="318"/>
    <s v="Berenike Kampe"/>
    <x v="0"/>
    <s v="United States"/>
    <s v="San Francisco"/>
    <x v="1"/>
    <n v="94110"/>
    <x v="1"/>
    <x v="567"/>
    <x v="2"/>
    <x v="11"/>
    <x v="567"/>
    <n v="46.36"/>
    <n v="4"/>
    <n v="0"/>
    <n v="15.2988"/>
    <x v="3"/>
  </r>
  <r>
    <n v="7287"/>
    <x v="3622"/>
    <s v="20/6/2016"/>
    <x v="22"/>
    <x v="1"/>
    <x v="740"/>
    <s v="Bill Shonely"/>
    <x v="1"/>
    <s v="United States"/>
    <s v="Oklahoma City"/>
    <x v="26"/>
    <n v="73120"/>
    <x v="2"/>
    <x v="1691"/>
    <x v="2"/>
    <x v="11"/>
    <x v="1679"/>
    <n v="6.9"/>
    <n v="1"/>
    <n v="0"/>
    <n v="0.55200000000000005"/>
    <x v="3"/>
  </r>
  <r>
    <n v="7288"/>
    <x v="3622"/>
    <s v="20/6/2016"/>
    <x v="22"/>
    <x v="1"/>
    <x v="740"/>
    <s v="Bill Shonely"/>
    <x v="1"/>
    <s v="United States"/>
    <s v="Oklahoma City"/>
    <x v="26"/>
    <n v="73120"/>
    <x v="2"/>
    <x v="1006"/>
    <x v="0"/>
    <x v="5"/>
    <x v="1381"/>
    <n v="57.69"/>
    <n v="3"/>
    <n v="0"/>
    <n v="23.652899999999999"/>
    <x v="3"/>
  </r>
  <r>
    <n v="7289"/>
    <x v="3623"/>
    <s v="2/9/2014"/>
    <x v="1110"/>
    <x v="1"/>
    <x v="132"/>
    <s v="Andy Gerbode"/>
    <x v="1"/>
    <s v="United States"/>
    <s v="Houston"/>
    <x v="5"/>
    <n v="77095"/>
    <x v="2"/>
    <x v="1389"/>
    <x v="2"/>
    <x v="15"/>
    <x v="1375"/>
    <n v="559.71"/>
    <n v="3"/>
    <n v="0.4"/>
    <n v="-121.2705"/>
    <x v="3"/>
  </r>
  <r>
    <n v="7290"/>
    <x v="3624"/>
    <s v="30/1/2016"/>
    <x v="1246"/>
    <x v="2"/>
    <x v="56"/>
    <s v="Steven Cartwright"/>
    <x v="0"/>
    <s v="United States"/>
    <s v="San Francisco"/>
    <x v="1"/>
    <n v="94122"/>
    <x v="1"/>
    <x v="298"/>
    <x v="1"/>
    <x v="4"/>
    <x v="298"/>
    <n v="305.01"/>
    <n v="9"/>
    <n v="0"/>
    <n v="76.252499999999998"/>
    <x v="6"/>
  </r>
  <r>
    <n v="7291"/>
    <x v="3624"/>
    <s v="30/1/2016"/>
    <x v="1246"/>
    <x v="2"/>
    <x v="56"/>
    <s v="Steven Cartwright"/>
    <x v="0"/>
    <s v="United States"/>
    <s v="San Francisco"/>
    <x v="1"/>
    <n v="94122"/>
    <x v="1"/>
    <x v="132"/>
    <x v="1"/>
    <x v="8"/>
    <x v="133"/>
    <n v="50.783999999999999"/>
    <n v="2"/>
    <n v="0.2"/>
    <n v="17.7744"/>
    <x v="6"/>
  </r>
  <r>
    <n v="7292"/>
    <x v="3624"/>
    <s v="30/1/2016"/>
    <x v="1246"/>
    <x v="2"/>
    <x v="56"/>
    <s v="Steven Cartwright"/>
    <x v="0"/>
    <s v="United States"/>
    <s v="San Francisco"/>
    <x v="1"/>
    <n v="94122"/>
    <x v="1"/>
    <x v="264"/>
    <x v="1"/>
    <x v="2"/>
    <x v="264"/>
    <n v="26.01"/>
    <n v="9"/>
    <n v="0"/>
    <n v="12.2247"/>
    <x v="6"/>
  </r>
  <r>
    <n v="7293"/>
    <x v="3625"/>
    <s v="4/12/2017"/>
    <x v="784"/>
    <x v="1"/>
    <x v="235"/>
    <s v="Lena Radford"/>
    <x v="0"/>
    <s v="United States"/>
    <s v="Nashville"/>
    <x v="18"/>
    <n v="37211"/>
    <x v="0"/>
    <x v="1818"/>
    <x v="2"/>
    <x v="15"/>
    <x v="1787"/>
    <n v="649"/>
    <n v="2"/>
    <n v="0.5"/>
    <n v="-272.58"/>
    <x v="3"/>
  </r>
  <r>
    <n v="7294"/>
    <x v="3626"/>
    <s v="23/1/2016"/>
    <x v="1184"/>
    <x v="1"/>
    <x v="558"/>
    <s v="Christy Brittain"/>
    <x v="0"/>
    <s v="United States"/>
    <s v="Los Angeles"/>
    <x v="1"/>
    <n v="90036"/>
    <x v="1"/>
    <x v="1685"/>
    <x v="0"/>
    <x v="5"/>
    <x v="1673"/>
    <n v="59.99"/>
    <n v="7"/>
    <n v="0"/>
    <n v="21.596399999999999"/>
    <x v="5"/>
  </r>
  <r>
    <n v="7295"/>
    <x v="3627"/>
    <s v="26/5/2015"/>
    <x v="1247"/>
    <x v="1"/>
    <x v="76"/>
    <s v="Ruben Dartt"/>
    <x v="0"/>
    <s v="United States"/>
    <s v="Bellevue"/>
    <x v="4"/>
    <n v="98006"/>
    <x v="1"/>
    <x v="526"/>
    <x v="0"/>
    <x v="5"/>
    <x v="526"/>
    <n v="20.239999999999998"/>
    <n v="1"/>
    <n v="0"/>
    <n v="7.8936000000000002"/>
    <x v="3"/>
  </r>
  <r>
    <n v="7296"/>
    <x v="3628"/>
    <s v="4/5/2014"/>
    <x v="564"/>
    <x v="2"/>
    <x v="396"/>
    <s v="Nat Carroll"/>
    <x v="0"/>
    <s v="United States"/>
    <s v="Houston"/>
    <x v="5"/>
    <n v="77036"/>
    <x v="2"/>
    <x v="1559"/>
    <x v="1"/>
    <x v="6"/>
    <x v="1549"/>
    <n v="37.840000000000003"/>
    <n v="2"/>
    <n v="0.2"/>
    <n v="2.8380000000000001"/>
    <x v="6"/>
  </r>
  <r>
    <n v="7297"/>
    <x v="3628"/>
    <s v="4/5/2014"/>
    <x v="564"/>
    <x v="2"/>
    <x v="396"/>
    <s v="Nat Carroll"/>
    <x v="0"/>
    <s v="United States"/>
    <s v="Houston"/>
    <x v="5"/>
    <n v="77036"/>
    <x v="2"/>
    <x v="1705"/>
    <x v="1"/>
    <x v="13"/>
    <x v="1694"/>
    <n v="5.4720000000000004"/>
    <n v="6"/>
    <n v="0.2"/>
    <n v="1.8468"/>
    <x v="6"/>
  </r>
  <r>
    <n v="7298"/>
    <x v="3629"/>
    <s v="10/2/2015"/>
    <x v="1248"/>
    <x v="0"/>
    <x v="240"/>
    <s v="Nona Balk"/>
    <x v="1"/>
    <s v="United States"/>
    <s v="Philadelphia"/>
    <x v="9"/>
    <n v="19143"/>
    <x v="3"/>
    <x v="1220"/>
    <x v="1"/>
    <x v="4"/>
    <x v="1204"/>
    <n v="77.239999999999995"/>
    <n v="5"/>
    <n v="0.2"/>
    <n v="7.7240000000000002"/>
    <x v="1"/>
  </r>
  <r>
    <n v="7299"/>
    <x v="3630"/>
    <s v="18/11/2014"/>
    <x v="683"/>
    <x v="2"/>
    <x v="300"/>
    <s v="Joe Kamberova"/>
    <x v="0"/>
    <s v="United States"/>
    <s v="Des Plaines"/>
    <x v="10"/>
    <n v="60016"/>
    <x v="2"/>
    <x v="277"/>
    <x v="0"/>
    <x v="3"/>
    <x v="277"/>
    <n v="292.10000000000002"/>
    <n v="4"/>
    <n v="0.5"/>
    <n v="-175.26"/>
    <x v="0"/>
  </r>
  <r>
    <n v="7300"/>
    <x v="3630"/>
    <s v="18/11/2014"/>
    <x v="683"/>
    <x v="2"/>
    <x v="300"/>
    <s v="Joe Kamberova"/>
    <x v="0"/>
    <s v="United States"/>
    <s v="Des Plaines"/>
    <x v="10"/>
    <n v="60016"/>
    <x v="2"/>
    <x v="1445"/>
    <x v="0"/>
    <x v="5"/>
    <x v="1432"/>
    <n v="8.5440000000000005"/>
    <n v="2"/>
    <n v="0.6"/>
    <n v="-7.476"/>
    <x v="0"/>
  </r>
  <r>
    <n v="7301"/>
    <x v="3630"/>
    <s v="18/11/2014"/>
    <x v="683"/>
    <x v="2"/>
    <x v="300"/>
    <s v="Joe Kamberova"/>
    <x v="0"/>
    <s v="United States"/>
    <s v="Des Plaines"/>
    <x v="10"/>
    <n v="60016"/>
    <x v="2"/>
    <x v="1659"/>
    <x v="0"/>
    <x v="0"/>
    <x v="1647"/>
    <n v="424.11599999999999"/>
    <n v="6"/>
    <n v="0.3"/>
    <n v="-30.294"/>
    <x v="0"/>
  </r>
  <r>
    <n v="7302"/>
    <x v="3630"/>
    <s v="18/11/2014"/>
    <x v="683"/>
    <x v="2"/>
    <x v="300"/>
    <s v="Joe Kamberova"/>
    <x v="0"/>
    <s v="United States"/>
    <s v="Des Plaines"/>
    <x v="10"/>
    <n v="60016"/>
    <x v="2"/>
    <x v="544"/>
    <x v="1"/>
    <x v="8"/>
    <x v="544"/>
    <n v="2.8919999999999999"/>
    <n v="3"/>
    <n v="0.8"/>
    <n v="-4.9164000000000003"/>
    <x v="0"/>
  </r>
  <r>
    <n v="7303"/>
    <x v="3630"/>
    <s v="18/11/2014"/>
    <x v="683"/>
    <x v="2"/>
    <x v="300"/>
    <s v="Joe Kamberova"/>
    <x v="0"/>
    <s v="United States"/>
    <s v="Des Plaines"/>
    <x v="10"/>
    <n v="60016"/>
    <x v="2"/>
    <x v="621"/>
    <x v="1"/>
    <x v="4"/>
    <x v="621"/>
    <n v="381.72"/>
    <n v="5"/>
    <n v="0.2"/>
    <n v="-66.801000000000002"/>
    <x v="0"/>
  </r>
  <r>
    <n v="7304"/>
    <x v="3631"/>
    <s v="4/9/2017"/>
    <x v="221"/>
    <x v="1"/>
    <x v="770"/>
    <s v="Doug O'Connell"/>
    <x v="0"/>
    <s v="United States"/>
    <s v="Boynton Beach"/>
    <x v="2"/>
    <n v="33437"/>
    <x v="0"/>
    <x v="163"/>
    <x v="0"/>
    <x v="1"/>
    <x v="164"/>
    <n v="97.183999999999997"/>
    <n v="2"/>
    <n v="0.2"/>
    <n v="6.0739999999999998"/>
    <x v="1"/>
  </r>
  <r>
    <n v="7305"/>
    <x v="3631"/>
    <s v="4/9/2017"/>
    <x v="221"/>
    <x v="1"/>
    <x v="770"/>
    <s v="Doug O'Connell"/>
    <x v="0"/>
    <s v="United States"/>
    <s v="Boynton Beach"/>
    <x v="2"/>
    <n v="33437"/>
    <x v="0"/>
    <x v="730"/>
    <x v="1"/>
    <x v="10"/>
    <x v="729"/>
    <n v="10.368"/>
    <n v="2"/>
    <n v="0.2"/>
    <n v="3.6288"/>
    <x v="1"/>
  </r>
  <r>
    <n v="7306"/>
    <x v="3632"/>
    <s v="29/3/2014"/>
    <x v="1249"/>
    <x v="1"/>
    <x v="207"/>
    <s v="Mike Gockenbach"/>
    <x v="0"/>
    <s v="United States"/>
    <s v="Plano"/>
    <x v="5"/>
    <n v="75023"/>
    <x v="2"/>
    <x v="411"/>
    <x v="0"/>
    <x v="3"/>
    <x v="411"/>
    <n v="890.84100000000001"/>
    <n v="3"/>
    <n v="0.3"/>
    <n v="-152.71559999999999"/>
    <x v="1"/>
  </r>
  <r>
    <n v="7307"/>
    <x v="3633"/>
    <s v="5/11/2016"/>
    <x v="237"/>
    <x v="0"/>
    <x v="109"/>
    <s v="Logan Haushalter"/>
    <x v="0"/>
    <s v="United States"/>
    <s v="San Jose"/>
    <x v="1"/>
    <n v="95123"/>
    <x v="1"/>
    <x v="1542"/>
    <x v="2"/>
    <x v="11"/>
    <x v="1530"/>
    <n v="72"/>
    <n v="4"/>
    <n v="0"/>
    <n v="12.96"/>
    <x v="4"/>
  </r>
  <r>
    <n v="7308"/>
    <x v="3633"/>
    <s v="5/11/2016"/>
    <x v="237"/>
    <x v="0"/>
    <x v="109"/>
    <s v="Logan Haushalter"/>
    <x v="0"/>
    <s v="United States"/>
    <s v="San Jose"/>
    <x v="1"/>
    <n v="95123"/>
    <x v="1"/>
    <x v="1459"/>
    <x v="0"/>
    <x v="1"/>
    <x v="1445"/>
    <n v="113.88800000000001"/>
    <n v="2"/>
    <n v="0.2"/>
    <n v="9.9651999999999994"/>
    <x v="4"/>
  </r>
  <r>
    <n v="7309"/>
    <x v="3633"/>
    <s v="5/11/2016"/>
    <x v="237"/>
    <x v="0"/>
    <x v="109"/>
    <s v="Logan Haushalter"/>
    <x v="0"/>
    <s v="United States"/>
    <s v="San Jose"/>
    <x v="1"/>
    <n v="95123"/>
    <x v="1"/>
    <x v="439"/>
    <x v="1"/>
    <x v="12"/>
    <x v="439"/>
    <n v="158.13"/>
    <n v="3"/>
    <n v="0"/>
    <n v="77.483699999999999"/>
    <x v="4"/>
  </r>
  <r>
    <n v="7310"/>
    <x v="3634"/>
    <s v="10/6/2017"/>
    <x v="1055"/>
    <x v="0"/>
    <x v="152"/>
    <s v="Muhammed MacIntyre"/>
    <x v="1"/>
    <s v="United States"/>
    <s v="New York City"/>
    <x v="15"/>
    <n v="10024"/>
    <x v="3"/>
    <x v="1217"/>
    <x v="1"/>
    <x v="13"/>
    <x v="1201"/>
    <n v="14.13"/>
    <n v="3"/>
    <n v="0"/>
    <n v="0.70650000000000002"/>
    <x v="1"/>
  </r>
  <r>
    <n v="7311"/>
    <x v="3635"/>
    <s v="10/8/2015"/>
    <x v="905"/>
    <x v="1"/>
    <x v="217"/>
    <s v="Bill Donatelli"/>
    <x v="0"/>
    <s v="United States"/>
    <s v="Detroit"/>
    <x v="12"/>
    <n v="48227"/>
    <x v="2"/>
    <x v="569"/>
    <x v="1"/>
    <x v="8"/>
    <x v="919"/>
    <n v="64.75"/>
    <n v="5"/>
    <n v="0"/>
    <n v="29.137499999999999"/>
    <x v="1"/>
  </r>
  <r>
    <n v="7312"/>
    <x v="3636"/>
    <s v="9/10/2015"/>
    <x v="349"/>
    <x v="1"/>
    <x v="623"/>
    <s v="Sonia Cooley"/>
    <x v="0"/>
    <s v="United States"/>
    <s v="Miami"/>
    <x v="2"/>
    <n v="33178"/>
    <x v="0"/>
    <x v="744"/>
    <x v="1"/>
    <x v="8"/>
    <x v="742"/>
    <n v="1.8720000000000001"/>
    <n v="2"/>
    <n v="0.7"/>
    <n v="-1.3104"/>
    <x v="1"/>
  </r>
  <r>
    <n v="7313"/>
    <x v="3636"/>
    <s v="9/10/2015"/>
    <x v="349"/>
    <x v="1"/>
    <x v="623"/>
    <s v="Sonia Cooley"/>
    <x v="0"/>
    <s v="United States"/>
    <s v="Miami"/>
    <x v="2"/>
    <n v="33178"/>
    <x v="0"/>
    <x v="440"/>
    <x v="1"/>
    <x v="8"/>
    <x v="440"/>
    <n v="11.214"/>
    <n v="2"/>
    <n v="0.7"/>
    <n v="-8.5974000000000004"/>
    <x v="1"/>
  </r>
  <r>
    <n v="7314"/>
    <x v="3636"/>
    <s v="9/10/2015"/>
    <x v="349"/>
    <x v="1"/>
    <x v="623"/>
    <s v="Sonia Cooley"/>
    <x v="0"/>
    <s v="United States"/>
    <s v="Miami"/>
    <x v="2"/>
    <n v="33178"/>
    <x v="0"/>
    <x v="1663"/>
    <x v="1"/>
    <x v="6"/>
    <x v="1651"/>
    <n v="37.375999999999998"/>
    <n v="8"/>
    <n v="0.2"/>
    <n v="7.4752000000000001"/>
    <x v="1"/>
  </r>
  <r>
    <n v="7315"/>
    <x v="3637"/>
    <s v="28/5/2016"/>
    <x v="993"/>
    <x v="1"/>
    <x v="184"/>
    <s v="Tanja Norvell"/>
    <x v="2"/>
    <s v="United States"/>
    <s v="Park Ridge"/>
    <x v="10"/>
    <n v="60068"/>
    <x v="2"/>
    <x v="1118"/>
    <x v="2"/>
    <x v="7"/>
    <x v="1106"/>
    <n v="286.39999999999998"/>
    <n v="1"/>
    <n v="0.2"/>
    <n v="25.06"/>
    <x v="3"/>
  </r>
  <r>
    <n v="7316"/>
    <x v="3638"/>
    <s v="11/5/2017"/>
    <x v="1188"/>
    <x v="0"/>
    <x v="233"/>
    <s v="Zuschuss Carroll"/>
    <x v="0"/>
    <s v="United States"/>
    <s v="New York City"/>
    <x v="15"/>
    <n v="10024"/>
    <x v="3"/>
    <x v="1064"/>
    <x v="1"/>
    <x v="6"/>
    <x v="1053"/>
    <n v="43.92"/>
    <n v="3"/>
    <n v="0"/>
    <n v="12.736800000000001"/>
    <x v="3"/>
  </r>
  <r>
    <n v="7317"/>
    <x v="3639"/>
    <s v="16/10/2016"/>
    <x v="550"/>
    <x v="1"/>
    <x v="240"/>
    <s v="Nona Balk"/>
    <x v="1"/>
    <s v="United States"/>
    <s v="New York City"/>
    <x v="15"/>
    <n v="10011"/>
    <x v="3"/>
    <x v="10"/>
    <x v="0"/>
    <x v="3"/>
    <x v="10"/>
    <n v="142.18199999999999"/>
    <n v="1"/>
    <n v="0.4"/>
    <n v="-37.915199999999999"/>
    <x v="1"/>
  </r>
  <r>
    <n v="7318"/>
    <x v="3640"/>
    <s v="17/11/2017"/>
    <x v="410"/>
    <x v="1"/>
    <x v="542"/>
    <s v="Katharine Harms"/>
    <x v="1"/>
    <s v="United States"/>
    <s v="Hillsboro"/>
    <x v="21"/>
    <n v="97123"/>
    <x v="1"/>
    <x v="1795"/>
    <x v="1"/>
    <x v="10"/>
    <x v="1785"/>
    <n v="19.608000000000001"/>
    <n v="3"/>
    <n v="0.2"/>
    <n v="6.6177000000000001"/>
    <x v="1"/>
  </r>
  <r>
    <n v="7319"/>
    <x v="3640"/>
    <s v="17/11/2017"/>
    <x v="410"/>
    <x v="1"/>
    <x v="542"/>
    <s v="Katharine Harms"/>
    <x v="1"/>
    <s v="United States"/>
    <s v="Hillsboro"/>
    <x v="21"/>
    <n v="97123"/>
    <x v="1"/>
    <x v="922"/>
    <x v="1"/>
    <x v="8"/>
    <x v="914"/>
    <n v="4.1580000000000004"/>
    <n v="7"/>
    <n v="0.7"/>
    <n v="-3.4649999999999999"/>
    <x v="1"/>
  </r>
  <r>
    <n v="7320"/>
    <x v="3641"/>
    <s v="26/11/2017"/>
    <x v="364"/>
    <x v="0"/>
    <x v="438"/>
    <s v="Michael Nguyen"/>
    <x v="0"/>
    <s v="United States"/>
    <s v="New York City"/>
    <x v="15"/>
    <n v="10009"/>
    <x v="3"/>
    <x v="966"/>
    <x v="2"/>
    <x v="7"/>
    <x v="1368"/>
    <n v="979.95"/>
    <n v="5"/>
    <n v="0"/>
    <n v="264.5865"/>
    <x v="0"/>
  </r>
  <r>
    <n v="7321"/>
    <x v="3641"/>
    <s v="26/11/2017"/>
    <x v="364"/>
    <x v="0"/>
    <x v="438"/>
    <s v="Michael Nguyen"/>
    <x v="0"/>
    <s v="United States"/>
    <s v="New York City"/>
    <x v="15"/>
    <n v="10009"/>
    <x v="3"/>
    <x v="1251"/>
    <x v="0"/>
    <x v="5"/>
    <x v="1235"/>
    <n v="135.30000000000001"/>
    <n v="5"/>
    <n v="0"/>
    <n v="37.884"/>
    <x v="0"/>
  </r>
  <r>
    <n v="7322"/>
    <x v="3642"/>
    <s v="3/9/2017"/>
    <x v="285"/>
    <x v="1"/>
    <x v="501"/>
    <s v="Muhammed Yedwab"/>
    <x v="1"/>
    <s v="United States"/>
    <s v="Chicago"/>
    <x v="10"/>
    <n v="60623"/>
    <x v="2"/>
    <x v="1101"/>
    <x v="1"/>
    <x v="10"/>
    <x v="1090"/>
    <n v="8.9039999999999999"/>
    <n v="3"/>
    <n v="0.2"/>
    <n v="3.339"/>
    <x v="1"/>
  </r>
  <r>
    <n v="7323"/>
    <x v="3642"/>
    <s v="3/9/2017"/>
    <x v="285"/>
    <x v="1"/>
    <x v="501"/>
    <s v="Muhammed Yedwab"/>
    <x v="1"/>
    <s v="United States"/>
    <s v="Chicago"/>
    <x v="10"/>
    <n v="60623"/>
    <x v="2"/>
    <x v="725"/>
    <x v="2"/>
    <x v="11"/>
    <x v="724"/>
    <n v="100.8"/>
    <n v="2"/>
    <n v="0.2"/>
    <n v="21.42"/>
    <x v="1"/>
  </r>
  <r>
    <n v="7324"/>
    <x v="3643"/>
    <s v="5/12/2017"/>
    <x v="274"/>
    <x v="2"/>
    <x v="229"/>
    <s v="Carlos Soltero"/>
    <x v="0"/>
    <s v="United States"/>
    <s v="New York City"/>
    <x v="15"/>
    <n v="10024"/>
    <x v="3"/>
    <x v="107"/>
    <x v="0"/>
    <x v="5"/>
    <x v="107"/>
    <n v="41.96"/>
    <n v="2"/>
    <n v="0"/>
    <n v="10.909599999999999"/>
    <x v="0"/>
  </r>
  <r>
    <n v="7325"/>
    <x v="3643"/>
    <s v="5/12/2017"/>
    <x v="274"/>
    <x v="2"/>
    <x v="229"/>
    <s v="Carlos Soltero"/>
    <x v="0"/>
    <s v="United States"/>
    <s v="New York City"/>
    <x v="15"/>
    <n v="10024"/>
    <x v="3"/>
    <x v="365"/>
    <x v="1"/>
    <x v="2"/>
    <x v="365"/>
    <n v="9.4499999999999993"/>
    <n v="3"/>
    <n v="0"/>
    <n v="4.5359999999999996"/>
    <x v="0"/>
  </r>
  <r>
    <n v="7326"/>
    <x v="3644"/>
    <s v="10/11/2017"/>
    <x v="251"/>
    <x v="1"/>
    <x v="266"/>
    <s v="Michael Chen"/>
    <x v="0"/>
    <s v="United States"/>
    <s v="Pasco"/>
    <x v="4"/>
    <n v="99301"/>
    <x v="1"/>
    <x v="1317"/>
    <x v="1"/>
    <x v="9"/>
    <x v="1303"/>
    <n v="400.8"/>
    <n v="5"/>
    <n v="0"/>
    <n v="112.224"/>
    <x v="2"/>
  </r>
  <r>
    <n v="7327"/>
    <x v="3644"/>
    <s v="10/11/2017"/>
    <x v="251"/>
    <x v="1"/>
    <x v="266"/>
    <s v="Michael Chen"/>
    <x v="0"/>
    <s v="United States"/>
    <s v="Pasco"/>
    <x v="4"/>
    <n v="99301"/>
    <x v="1"/>
    <x v="379"/>
    <x v="1"/>
    <x v="8"/>
    <x v="380"/>
    <n v="28.792000000000002"/>
    <n v="1"/>
    <n v="0.2"/>
    <n v="10.077199999999999"/>
    <x v="2"/>
  </r>
  <r>
    <n v="7328"/>
    <x v="3645"/>
    <s v="18/3/2014"/>
    <x v="507"/>
    <x v="1"/>
    <x v="337"/>
    <s v="Sample Company A"/>
    <x v="2"/>
    <s v="United States"/>
    <s v="Burbank"/>
    <x v="1"/>
    <n v="91505"/>
    <x v="1"/>
    <x v="1281"/>
    <x v="0"/>
    <x v="5"/>
    <x v="1266"/>
    <n v="111"/>
    <n v="2"/>
    <n v="0"/>
    <n v="14.43"/>
    <x v="5"/>
  </r>
  <r>
    <n v="7329"/>
    <x v="3645"/>
    <s v="18/3/2014"/>
    <x v="507"/>
    <x v="1"/>
    <x v="337"/>
    <s v="Sample Company A"/>
    <x v="2"/>
    <s v="United States"/>
    <s v="Burbank"/>
    <x v="1"/>
    <n v="91505"/>
    <x v="1"/>
    <x v="206"/>
    <x v="2"/>
    <x v="15"/>
    <x v="207"/>
    <n v="1279.9680000000001"/>
    <n v="4"/>
    <n v="0.2"/>
    <n v="415.9896"/>
    <x v="5"/>
  </r>
  <r>
    <n v="7330"/>
    <x v="3645"/>
    <s v="18/3/2014"/>
    <x v="507"/>
    <x v="1"/>
    <x v="337"/>
    <s v="Sample Company A"/>
    <x v="2"/>
    <s v="United States"/>
    <s v="Burbank"/>
    <x v="1"/>
    <n v="91505"/>
    <x v="1"/>
    <x v="1244"/>
    <x v="1"/>
    <x v="4"/>
    <x v="1227"/>
    <n v="1856.19"/>
    <n v="7"/>
    <n v="0"/>
    <n v="334.11419999999998"/>
    <x v="5"/>
  </r>
  <r>
    <n v="7331"/>
    <x v="3646"/>
    <s v="12/11/2016"/>
    <x v="1113"/>
    <x v="2"/>
    <x v="70"/>
    <s v="Stephanie Phelps"/>
    <x v="1"/>
    <s v="United States"/>
    <s v="Chicago"/>
    <x v="10"/>
    <n v="60623"/>
    <x v="2"/>
    <x v="1183"/>
    <x v="0"/>
    <x v="5"/>
    <x v="1169"/>
    <n v="22.751999999999999"/>
    <n v="6"/>
    <n v="0.6"/>
    <n v="-8.532"/>
    <x v="6"/>
  </r>
  <r>
    <n v="7332"/>
    <x v="3647"/>
    <s v="26/10/2017"/>
    <x v="904"/>
    <x v="1"/>
    <x v="464"/>
    <s v="Shaun Chance"/>
    <x v="1"/>
    <s v="United States"/>
    <s v="Lancaster"/>
    <x v="9"/>
    <n v="17602"/>
    <x v="3"/>
    <x v="239"/>
    <x v="2"/>
    <x v="7"/>
    <x v="240"/>
    <n v="61.542000000000002"/>
    <n v="1"/>
    <n v="0.4"/>
    <n v="-13.334099999999999"/>
    <x v="1"/>
  </r>
  <r>
    <n v="7333"/>
    <x v="3647"/>
    <s v="26/10/2017"/>
    <x v="904"/>
    <x v="1"/>
    <x v="464"/>
    <s v="Shaun Chance"/>
    <x v="1"/>
    <s v="United States"/>
    <s v="Lancaster"/>
    <x v="9"/>
    <n v="17602"/>
    <x v="3"/>
    <x v="1561"/>
    <x v="1"/>
    <x v="8"/>
    <x v="1551"/>
    <n v="81.438000000000002"/>
    <n v="7"/>
    <n v="0.7"/>
    <n v="-65.150400000000005"/>
    <x v="1"/>
  </r>
  <r>
    <n v="7334"/>
    <x v="3648"/>
    <s v="11/4/2015"/>
    <x v="1250"/>
    <x v="1"/>
    <x v="701"/>
    <s v="Patrick Ryan"/>
    <x v="0"/>
    <s v="United States"/>
    <s v="Tampa"/>
    <x v="2"/>
    <n v="33614"/>
    <x v="0"/>
    <x v="451"/>
    <x v="0"/>
    <x v="5"/>
    <x v="452"/>
    <n v="67.36"/>
    <n v="2"/>
    <n v="0.2"/>
    <n v="10.103999999999999"/>
    <x v="5"/>
  </r>
  <r>
    <n v="7335"/>
    <x v="3648"/>
    <s v="11/4/2015"/>
    <x v="1250"/>
    <x v="1"/>
    <x v="701"/>
    <s v="Patrick Ryan"/>
    <x v="0"/>
    <s v="United States"/>
    <s v="Tampa"/>
    <x v="2"/>
    <n v="33614"/>
    <x v="0"/>
    <x v="205"/>
    <x v="0"/>
    <x v="5"/>
    <x v="206"/>
    <n v="54.527999999999999"/>
    <n v="3"/>
    <n v="0.2"/>
    <n v="14.313599999999999"/>
    <x v="5"/>
  </r>
  <r>
    <n v="7336"/>
    <x v="3649"/>
    <s v="25/12/2015"/>
    <x v="1090"/>
    <x v="1"/>
    <x v="600"/>
    <s v="Jim Karlsson"/>
    <x v="0"/>
    <s v="United States"/>
    <s v="New York City"/>
    <x v="15"/>
    <n v="10024"/>
    <x v="3"/>
    <x v="695"/>
    <x v="2"/>
    <x v="11"/>
    <x v="1062"/>
    <n v="843.9"/>
    <n v="2"/>
    <n v="0"/>
    <n v="371.31599999999997"/>
    <x v="3"/>
  </r>
  <r>
    <n v="7337"/>
    <x v="3649"/>
    <s v="25/12/2015"/>
    <x v="1090"/>
    <x v="1"/>
    <x v="600"/>
    <s v="Jim Karlsson"/>
    <x v="0"/>
    <s v="United States"/>
    <s v="New York City"/>
    <x v="15"/>
    <n v="10024"/>
    <x v="3"/>
    <x v="178"/>
    <x v="0"/>
    <x v="0"/>
    <x v="179"/>
    <n v="449.56799999999998"/>
    <n v="2"/>
    <n v="0.2"/>
    <n v="56.195999999999998"/>
    <x v="3"/>
  </r>
  <r>
    <n v="7338"/>
    <x v="3650"/>
    <s v="21/9/2017"/>
    <x v="19"/>
    <x v="2"/>
    <x v="606"/>
    <s v="Brendan Murry"/>
    <x v="1"/>
    <s v="United States"/>
    <s v="Los Angeles"/>
    <x v="1"/>
    <n v="90045"/>
    <x v="1"/>
    <x v="1018"/>
    <x v="1"/>
    <x v="4"/>
    <x v="1519"/>
    <n v="15.51"/>
    <n v="1"/>
    <n v="0"/>
    <n v="3.8774999999999999"/>
    <x v="4"/>
  </r>
  <r>
    <n v="7339"/>
    <x v="3651"/>
    <s v="20/12/2014"/>
    <x v="955"/>
    <x v="0"/>
    <x v="416"/>
    <s v="Suzanne McNair"/>
    <x v="1"/>
    <s v="United States"/>
    <s v="New York City"/>
    <x v="15"/>
    <n v="10035"/>
    <x v="3"/>
    <x v="1459"/>
    <x v="0"/>
    <x v="1"/>
    <x v="1445"/>
    <n v="192.18600000000001"/>
    <n v="3"/>
    <n v="0.1"/>
    <n v="36.3018"/>
    <x v="0"/>
  </r>
  <r>
    <n v="7340"/>
    <x v="3652"/>
    <s v="18/7/2015"/>
    <x v="1251"/>
    <x v="2"/>
    <x v="346"/>
    <s v="Karen Carlisle"/>
    <x v="1"/>
    <s v="United States"/>
    <s v="New York City"/>
    <x v="15"/>
    <n v="10009"/>
    <x v="3"/>
    <x v="649"/>
    <x v="1"/>
    <x v="6"/>
    <x v="649"/>
    <n v="5.76"/>
    <n v="2"/>
    <n v="0"/>
    <n v="1.6128"/>
    <x v="0"/>
  </r>
  <r>
    <n v="7341"/>
    <x v="3653"/>
    <s v="26/7/2014"/>
    <x v="1199"/>
    <x v="1"/>
    <x v="495"/>
    <s v="Sheri Gordon"/>
    <x v="0"/>
    <s v="United States"/>
    <s v="Atlanta"/>
    <x v="32"/>
    <n v="30318"/>
    <x v="0"/>
    <x v="1272"/>
    <x v="0"/>
    <x v="1"/>
    <x v="1257"/>
    <n v="67.88"/>
    <n v="2"/>
    <n v="0"/>
    <n v="18.3276"/>
    <x v="5"/>
  </r>
  <r>
    <n v="7342"/>
    <x v="3653"/>
    <s v="26/7/2014"/>
    <x v="1199"/>
    <x v="1"/>
    <x v="495"/>
    <s v="Sheri Gordon"/>
    <x v="0"/>
    <s v="United States"/>
    <s v="Atlanta"/>
    <x v="32"/>
    <n v="30318"/>
    <x v="0"/>
    <x v="49"/>
    <x v="1"/>
    <x v="2"/>
    <x v="49"/>
    <n v="162.88999999999999"/>
    <n v="13"/>
    <n v="0"/>
    <n v="76.558300000000003"/>
    <x v="5"/>
  </r>
  <r>
    <n v="7343"/>
    <x v="3653"/>
    <s v="26/7/2014"/>
    <x v="1199"/>
    <x v="1"/>
    <x v="495"/>
    <s v="Sheri Gordon"/>
    <x v="0"/>
    <s v="United States"/>
    <s v="Atlanta"/>
    <x v="32"/>
    <n v="30318"/>
    <x v="0"/>
    <x v="1685"/>
    <x v="0"/>
    <x v="5"/>
    <x v="1673"/>
    <n v="25.71"/>
    <n v="3"/>
    <n v="0"/>
    <n v="9.2555999999999994"/>
    <x v="5"/>
  </r>
  <r>
    <n v="7344"/>
    <x v="3654"/>
    <s v="26/12/2014"/>
    <x v="916"/>
    <x v="1"/>
    <x v="14"/>
    <s v="Tracy Blumstein"/>
    <x v="0"/>
    <s v="United States"/>
    <s v="New York City"/>
    <x v="15"/>
    <n v="10009"/>
    <x v="3"/>
    <x v="911"/>
    <x v="1"/>
    <x v="4"/>
    <x v="903"/>
    <n v="191.88"/>
    <n v="6"/>
    <n v="0"/>
    <n v="19.187999999999999"/>
    <x v="5"/>
  </r>
  <r>
    <n v="7345"/>
    <x v="3655"/>
    <s v="11/12/2017"/>
    <x v="416"/>
    <x v="1"/>
    <x v="1"/>
    <s v="Darrin Van Huff"/>
    <x v="1"/>
    <s v="United States"/>
    <s v="Jacksonville"/>
    <x v="2"/>
    <n v="32216"/>
    <x v="0"/>
    <x v="188"/>
    <x v="0"/>
    <x v="3"/>
    <x v="189"/>
    <n v="721.875"/>
    <n v="6"/>
    <n v="0.45"/>
    <n v="-420"/>
    <x v="5"/>
  </r>
  <r>
    <n v="7346"/>
    <x v="3655"/>
    <s v="11/12/2017"/>
    <x v="416"/>
    <x v="1"/>
    <x v="1"/>
    <s v="Darrin Van Huff"/>
    <x v="1"/>
    <s v="United States"/>
    <s v="Jacksonville"/>
    <x v="2"/>
    <n v="32216"/>
    <x v="0"/>
    <x v="461"/>
    <x v="2"/>
    <x v="7"/>
    <x v="462"/>
    <n v="73.567999999999998"/>
    <n v="4"/>
    <n v="0.2"/>
    <n v="-16.552800000000001"/>
    <x v="5"/>
  </r>
  <r>
    <n v="7347"/>
    <x v="3655"/>
    <s v="11/12/2017"/>
    <x v="416"/>
    <x v="1"/>
    <x v="1"/>
    <s v="Darrin Van Huff"/>
    <x v="1"/>
    <s v="United States"/>
    <s v="Jacksonville"/>
    <x v="2"/>
    <n v="32216"/>
    <x v="0"/>
    <x v="207"/>
    <x v="1"/>
    <x v="6"/>
    <x v="208"/>
    <n v="13.584"/>
    <n v="1"/>
    <n v="0.2"/>
    <n v="1.3584000000000001"/>
    <x v="5"/>
  </r>
  <r>
    <n v="7348"/>
    <x v="3655"/>
    <s v="11/12/2017"/>
    <x v="416"/>
    <x v="1"/>
    <x v="1"/>
    <s v="Darrin Van Huff"/>
    <x v="1"/>
    <s v="United States"/>
    <s v="Jacksonville"/>
    <x v="2"/>
    <n v="32216"/>
    <x v="0"/>
    <x v="405"/>
    <x v="0"/>
    <x v="1"/>
    <x v="406"/>
    <n v="64.784000000000006"/>
    <n v="1"/>
    <n v="0.2"/>
    <n v="-12.147"/>
    <x v="5"/>
  </r>
  <r>
    <n v="7349"/>
    <x v="3656"/>
    <s v="3/3/2014"/>
    <x v="232"/>
    <x v="1"/>
    <x v="710"/>
    <s v="Sam Craven"/>
    <x v="0"/>
    <s v="United States"/>
    <s v="Houston"/>
    <x v="5"/>
    <n v="77095"/>
    <x v="2"/>
    <x v="1218"/>
    <x v="1"/>
    <x v="9"/>
    <x v="1202"/>
    <n v="176.77199999999999"/>
    <n v="3"/>
    <n v="0.8"/>
    <n v="-459.60719999999998"/>
    <x v="1"/>
  </r>
  <r>
    <n v="7350"/>
    <x v="3657"/>
    <s v="21/10/2017"/>
    <x v="471"/>
    <x v="1"/>
    <x v="80"/>
    <s v="Jennifer Braxton"/>
    <x v="1"/>
    <s v="United States"/>
    <s v="Milwaukee"/>
    <x v="6"/>
    <n v="53209"/>
    <x v="2"/>
    <x v="625"/>
    <x v="1"/>
    <x v="8"/>
    <x v="625"/>
    <n v="38.82"/>
    <n v="6"/>
    <n v="0"/>
    <n v="19.41"/>
    <x v="5"/>
  </r>
  <r>
    <n v="7351"/>
    <x v="3657"/>
    <s v="21/10/2017"/>
    <x v="471"/>
    <x v="1"/>
    <x v="80"/>
    <s v="Jennifer Braxton"/>
    <x v="1"/>
    <s v="United States"/>
    <s v="Milwaukee"/>
    <x v="6"/>
    <n v="53209"/>
    <x v="2"/>
    <x v="236"/>
    <x v="1"/>
    <x v="8"/>
    <x v="237"/>
    <n v="21.9"/>
    <n v="5"/>
    <n v="0"/>
    <n v="10.512"/>
    <x v="5"/>
  </r>
  <r>
    <n v="7352"/>
    <x v="3658"/>
    <s v="10/11/2017"/>
    <x v="38"/>
    <x v="1"/>
    <x v="485"/>
    <s v="Gary Hwang"/>
    <x v="0"/>
    <s v="United States"/>
    <s v="Modesto"/>
    <x v="1"/>
    <n v="95351"/>
    <x v="1"/>
    <x v="404"/>
    <x v="2"/>
    <x v="11"/>
    <x v="405"/>
    <n v="111.79"/>
    <n v="7"/>
    <n v="0"/>
    <n v="43.598100000000002"/>
    <x v="5"/>
  </r>
  <r>
    <n v="7353"/>
    <x v="3659"/>
    <s v="16/3/2017"/>
    <x v="671"/>
    <x v="0"/>
    <x v="377"/>
    <s v="Matthew Grinstein"/>
    <x v="2"/>
    <s v="United States"/>
    <s v="Lakewood"/>
    <x v="24"/>
    <n v="44107"/>
    <x v="3"/>
    <x v="918"/>
    <x v="2"/>
    <x v="7"/>
    <x v="910"/>
    <n v="445.44"/>
    <n v="8"/>
    <n v="0.4"/>
    <n v="-81.664000000000001"/>
    <x v="4"/>
  </r>
  <r>
    <n v="7354"/>
    <x v="3660"/>
    <s v="22/9/2016"/>
    <x v="953"/>
    <x v="1"/>
    <x v="372"/>
    <s v="Robert Dilbeck"/>
    <x v="2"/>
    <s v="United States"/>
    <s v="Philadelphia"/>
    <x v="9"/>
    <n v="19134"/>
    <x v="3"/>
    <x v="617"/>
    <x v="1"/>
    <x v="2"/>
    <x v="617"/>
    <n v="16.52"/>
    <n v="5"/>
    <n v="0.2"/>
    <n v="5.3689999999999998"/>
    <x v="2"/>
  </r>
  <r>
    <n v="7355"/>
    <x v="3661"/>
    <s v="6/2/2017"/>
    <x v="758"/>
    <x v="1"/>
    <x v="381"/>
    <s v="Skye Norling"/>
    <x v="2"/>
    <s v="United States"/>
    <s v="San Francisco"/>
    <x v="1"/>
    <n v="94109"/>
    <x v="1"/>
    <x v="1774"/>
    <x v="1"/>
    <x v="10"/>
    <x v="1764"/>
    <n v="29.9"/>
    <n v="5"/>
    <n v="0"/>
    <n v="13.455"/>
    <x v="2"/>
  </r>
  <r>
    <n v="7356"/>
    <x v="3662"/>
    <s v="31/12/2015"/>
    <x v="214"/>
    <x v="0"/>
    <x v="706"/>
    <s v="Anna Häberlin"/>
    <x v="1"/>
    <s v="United States"/>
    <s v="Detroit"/>
    <x v="12"/>
    <n v="48205"/>
    <x v="2"/>
    <x v="939"/>
    <x v="1"/>
    <x v="8"/>
    <x v="932"/>
    <n v="116.4"/>
    <n v="8"/>
    <n v="0"/>
    <n v="52.38"/>
    <x v="4"/>
  </r>
  <r>
    <n v="7357"/>
    <x v="3663"/>
    <s v="9/10/2016"/>
    <x v="802"/>
    <x v="1"/>
    <x v="595"/>
    <s v="Maria Zettner"/>
    <x v="2"/>
    <s v="United States"/>
    <s v="Phoenix"/>
    <x v="16"/>
    <n v="85023"/>
    <x v="1"/>
    <x v="1039"/>
    <x v="1"/>
    <x v="6"/>
    <x v="1029"/>
    <n v="1.4079999999999999"/>
    <n v="1"/>
    <n v="0.2"/>
    <n v="0.15840000000000001"/>
    <x v="3"/>
  </r>
  <r>
    <n v="7358"/>
    <x v="3663"/>
    <s v="9/10/2016"/>
    <x v="802"/>
    <x v="1"/>
    <x v="595"/>
    <s v="Maria Zettner"/>
    <x v="2"/>
    <s v="United States"/>
    <s v="Phoenix"/>
    <x v="16"/>
    <n v="85023"/>
    <x v="1"/>
    <x v="1060"/>
    <x v="0"/>
    <x v="5"/>
    <x v="1049"/>
    <n v="169.56800000000001"/>
    <n v="2"/>
    <n v="0.2"/>
    <n v="0"/>
    <x v="3"/>
  </r>
  <r>
    <n v="7359"/>
    <x v="3664"/>
    <s v="30/12/2014"/>
    <x v="752"/>
    <x v="0"/>
    <x v="753"/>
    <s v="Alex Russell"/>
    <x v="1"/>
    <s v="United States"/>
    <s v="Philadelphia"/>
    <x v="9"/>
    <n v="19143"/>
    <x v="3"/>
    <x v="599"/>
    <x v="2"/>
    <x v="7"/>
    <x v="599"/>
    <n v="251.964"/>
    <n v="6"/>
    <n v="0.4"/>
    <n v="-50.392800000000001"/>
    <x v="1"/>
  </r>
  <r>
    <n v="7360"/>
    <x v="3664"/>
    <s v="30/12/2014"/>
    <x v="752"/>
    <x v="0"/>
    <x v="753"/>
    <s v="Alex Russell"/>
    <x v="1"/>
    <s v="United States"/>
    <s v="Philadelphia"/>
    <x v="9"/>
    <n v="19143"/>
    <x v="3"/>
    <x v="309"/>
    <x v="0"/>
    <x v="3"/>
    <x v="309"/>
    <n v="523.76400000000001"/>
    <n v="3"/>
    <n v="0.4"/>
    <n v="-192.04679999999999"/>
    <x v="1"/>
  </r>
  <r>
    <n v="7361"/>
    <x v="3665"/>
    <s v="12/4/2016"/>
    <x v="679"/>
    <x v="2"/>
    <x v="639"/>
    <s v="Jason Fortune-"/>
    <x v="0"/>
    <s v="United States"/>
    <s v="Los Angeles"/>
    <x v="1"/>
    <n v="90036"/>
    <x v="1"/>
    <x v="1145"/>
    <x v="1"/>
    <x v="10"/>
    <x v="1133"/>
    <n v="19.440000000000001"/>
    <n v="3"/>
    <n v="0"/>
    <n v="9.3312000000000008"/>
    <x v="4"/>
  </r>
  <r>
    <n v="7362"/>
    <x v="3665"/>
    <s v="12/4/2016"/>
    <x v="679"/>
    <x v="2"/>
    <x v="639"/>
    <s v="Jason Fortune-"/>
    <x v="0"/>
    <s v="United States"/>
    <s v="Los Angeles"/>
    <x v="1"/>
    <n v="90036"/>
    <x v="1"/>
    <x v="405"/>
    <x v="0"/>
    <x v="1"/>
    <x v="406"/>
    <n v="194.352"/>
    <n v="3"/>
    <n v="0.2"/>
    <n v="-36.441000000000003"/>
    <x v="4"/>
  </r>
  <r>
    <n v="7363"/>
    <x v="3665"/>
    <s v="12/4/2016"/>
    <x v="679"/>
    <x v="2"/>
    <x v="639"/>
    <s v="Jason Fortune-"/>
    <x v="0"/>
    <s v="United States"/>
    <s v="Los Angeles"/>
    <x v="1"/>
    <n v="90036"/>
    <x v="1"/>
    <x v="785"/>
    <x v="1"/>
    <x v="8"/>
    <x v="784"/>
    <n v="36.624000000000002"/>
    <n v="3"/>
    <n v="0.2"/>
    <n v="13.734"/>
    <x v="4"/>
  </r>
  <r>
    <n v="7364"/>
    <x v="3666"/>
    <s v="28/11/2016"/>
    <x v="49"/>
    <x v="1"/>
    <x v="103"/>
    <s v="David Smith"/>
    <x v="1"/>
    <s v="United States"/>
    <s v="Philadelphia"/>
    <x v="9"/>
    <n v="19140"/>
    <x v="3"/>
    <x v="867"/>
    <x v="2"/>
    <x v="7"/>
    <x v="861"/>
    <n v="340.18200000000002"/>
    <n v="3"/>
    <n v="0.4"/>
    <n v="-73.706100000000006"/>
    <x v="5"/>
  </r>
  <r>
    <n v="7365"/>
    <x v="3666"/>
    <s v="28/11/2016"/>
    <x v="49"/>
    <x v="1"/>
    <x v="103"/>
    <s v="David Smith"/>
    <x v="1"/>
    <s v="United States"/>
    <s v="Philadelphia"/>
    <x v="9"/>
    <n v="19140"/>
    <x v="3"/>
    <x v="1239"/>
    <x v="1"/>
    <x v="13"/>
    <x v="1222"/>
    <n v="12.672000000000001"/>
    <n v="8"/>
    <n v="0.2"/>
    <n v="2.6928000000000001"/>
    <x v="5"/>
  </r>
  <r>
    <n v="7366"/>
    <x v="3666"/>
    <s v="28/11/2016"/>
    <x v="49"/>
    <x v="1"/>
    <x v="103"/>
    <s v="David Smith"/>
    <x v="1"/>
    <s v="United States"/>
    <s v="Philadelphia"/>
    <x v="9"/>
    <n v="19140"/>
    <x v="3"/>
    <x v="1426"/>
    <x v="1"/>
    <x v="8"/>
    <x v="1414"/>
    <n v="6.8879999999999999"/>
    <n v="2"/>
    <n v="0.7"/>
    <n v="-5.0511999999999997"/>
    <x v="5"/>
  </r>
  <r>
    <n v="7367"/>
    <x v="3666"/>
    <s v="28/11/2016"/>
    <x v="49"/>
    <x v="1"/>
    <x v="103"/>
    <s v="David Smith"/>
    <x v="1"/>
    <s v="United States"/>
    <s v="Philadelphia"/>
    <x v="9"/>
    <n v="19140"/>
    <x v="3"/>
    <x v="1512"/>
    <x v="1"/>
    <x v="4"/>
    <x v="1499"/>
    <n v="32.543999999999997"/>
    <n v="2"/>
    <n v="0.2"/>
    <n v="-7.7291999999999996"/>
    <x v="5"/>
  </r>
  <r>
    <n v="7368"/>
    <x v="3666"/>
    <s v="28/11/2016"/>
    <x v="49"/>
    <x v="1"/>
    <x v="103"/>
    <s v="David Smith"/>
    <x v="1"/>
    <s v="United States"/>
    <s v="Philadelphia"/>
    <x v="9"/>
    <n v="19140"/>
    <x v="3"/>
    <x v="474"/>
    <x v="0"/>
    <x v="1"/>
    <x v="475"/>
    <n v="347.80200000000002"/>
    <n v="7"/>
    <n v="0.3"/>
    <n v="-24.843"/>
    <x v="5"/>
  </r>
  <r>
    <n v="7369"/>
    <x v="3667"/>
    <s v="15/4/2017"/>
    <x v="125"/>
    <x v="2"/>
    <x v="162"/>
    <s v="Bart Pistole"/>
    <x v="1"/>
    <s v="United States"/>
    <s v="Miami"/>
    <x v="2"/>
    <n v="33180"/>
    <x v="0"/>
    <x v="68"/>
    <x v="1"/>
    <x v="8"/>
    <x v="1453"/>
    <n v="15.57"/>
    <n v="3"/>
    <n v="0.7"/>
    <n v="-11.936999999999999"/>
    <x v="4"/>
  </r>
  <r>
    <n v="7370"/>
    <x v="3668"/>
    <s v="9/3/2015"/>
    <x v="739"/>
    <x v="0"/>
    <x v="592"/>
    <s v="Toby Gnade"/>
    <x v="0"/>
    <s v="United States"/>
    <s v="Raleigh"/>
    <x v="3"/>
    <n v="27604"/>
    <x v="0"/>
    <x v="782"/>
    <x v="1"/>
    <x v="2"/>
    <x v="781"/>
    <n v="4.6079999999999997"/>
    <n v="2"/>
    <n v="0.2"/>
    <n v="1.6704000000000001"/>
    <x v="4"/>
  </r>
  <r>
    <n v="7371"/>
    <x v="3669"/>
    <s v="28/10/2014"/>
    <x v="1252"/>
    <x v="1"/>
    <x v="387"/>
    <s v="Bill Tyler"/>
    <x v="1"/>
    <s v="United States"/>
    <s v="Garden City"/>
    <x v="41"/>
    <n v="67846"/>
    <x v="2"/>
    <x v="957"/>
    <x v="2"/>
    <x v="7"/>
    <x v="950"/>
    <n v="257.98"/>
    <n v="2"/>
    <n v="0"/>
    <n v="74.8142"/>
    <x v="1"/>
  </r>
  <r>
    <n v="7372"/>
    <x v="3670"/>
    <s v="7/1/2017"/>
    <x v="1253"/>
    <x v="0"/>
    <x v="440"/>
    <s v="Jamie Frazer"/>
    <x v="0"/>
    <s v="United States"/>
    <s v="Long Beach"/>
    <x v="1"/>
    <n v="90805"/>
    <x v="1"/>
    <x v="4"/>
    <x v="1"/>
    <x v="4"/>
    <x v="4"/>
    <n v="153.78"/>
    <n v="11"/>
    <n v="0"/>
    <n v="44.596200000000003"/>
    <x v="4"/>
  </r>
  <r>
    <n v="7373"/>
    <x v="3670"/>
    <s v="7/1/2017"/>
    <x v="1253"/>
    <x v="0"/>
    <x v="440"/>
    <s v="Jamie Frazer"/>
    <x v="0"/>
    <s v="United States"/>
    <s v="Long Beach"/>
    <x v="1"/>
    <n v="90805"/>
    <x v="1"/>
    <x v="1512"/>
    <x v="1"/>
    <x v="4"/>
    <x v="1499"/>
    <n v="61.02"/>
    <n v="3"/>
    <n v="0"/>
    <n v="0.61019999999999996"/>
    <x v="4"/>
  </r>
  <r>
    <n v="7374"/>
    <x v="3670"/>
    <s v="7/1/2017"/>
    <x v="1253"/>
    <x v="0"/>
    <x v="440"/>
    <s v="Jamie Frazer"/>
    <x v="0"/>
    <s v="United States"/>
    <s v="Long Beach"/>
    <x v="1"/>
    <n v="90805"/>
    <x v="1"/>
    <x v="1799"/>
    <x v="1"/>
    <x v="14"/>
    <x v="1789"/>
    <n v="110.11"/>
    <n v="7"/>
    <n v="0"/>
    <n v="31.931899999999999"/>
    <x v="4"/>
  </r>
  <r>
    <n v="7375"/>
    <x v="3670"/>
    <s v="7/1/2017"/>
    <x v="1253"/>
    <x v="0"/>
    <x v="440"/>
    <s v="Jamie Frazer"/>
    <x v="0"/>
    <s v="United States"/>
    <s v="Long Beach"/>
    <x v="1"/>
    <n v="90805"/>
    <x v="1"/>
    <x v="550"/>
    <x v="1"/>
    <x v="13"/>
    <x v="128"/>
    <n v="7.89"/>
    <n v="1"/>
    <n v="0"/>
    <n v="3.5505"/>
    <x v="4"/>
  </r>
  <r>
    <n v="7376"/>
    <x v="3671"/>
    <s v="13/8/2017"/>
    <x v="848"/>
    <x v="1"/>
    <x v="149"/>
    <s v="Michael Kennedy"/>
    <x v="1"/>
    <s v="United States"/>
    <s v="San Diego"/>
    <x v="1"/>
    <n v="92037"/>
    <x v="1"/>
    <x v="491"/>
    <x v="1"/>
    <x v="8"/>
    <x v="491"/>
    <n v="36.024000000000001"/>
    <n v="3"/>
    <n v="0.2"/>
    <n v="11.707800000000001"/>
    <x v="2"/>
  </r>
  <r>
    <n v="7377"/>
    <x v="3672"/>
    <s v="2/11/2017"/>
    <x v="133"/>
    <x v="2"/>
    <x v="55"/>
    <s v="Greg Guthrie"/>
    <x v="1"/>
    <s v="United States"/>
    <s v="Bloomington"/>
    <x v="10"/>
    <n v="61701"/>
    <x v="2"/>
    <x v="207"/>
    <x v="1"/>
    <x v="6"/>
    <x v="208"/>
    <n v="54.335999999999999"/>
    <n v="4"/>
    <n v="0.2"/>
    <n v="5.4336000000000002"/>
    <x v="0"/>
  </r>
  <r>
    <n v="7378"/>
    <x v="3673"/>
    <s v="19/9/2014"/>
    <x v="160"/>
    <x v="1"/>
    <x v="305"/>
    <s v="Mike Caudle"/>
    <x v="1"/>
    <s v="United States"/>
    <s v="Seattle"/>
    <x v="4"/>
    <n v="98115"/>
    <x v="1"/>
    <x v="421"/>
    <x v="1"/>
    <x v="4"/>
    <x v="421"/>
    <n v="92.52"/>
    <n v="6"/>
    <n v="0"/>
    <n v="24.980399999999999"/>
    <x v="1"/>
  </r>
  <r>
    <n v="7379"/>
    <x v="3674"/>
    <s v="31/5/2015"/>
    <x v="1247"/>
    <x v="3"/>
    <x v="761"/>
    <s v="Muhammed Lee"/>
    <x v="0"/>
    <s v="United States"/>
    <s v="Fayetteville"/>
    <x v="3"/>
    <n v="28314"/>
    <x v="0"/>
    <x v="1046"/>
    <x v="1"/>
    <x v="6"/>
    <x v="1035"/>
    <n v="10.272"/>
    <n v="3"/>
    <n v="0.2"/>
    <n v="1.1556"/>
    <x v="7"/>
  </r>
  <r>
    <n v="7380"/>
    <x v="3675"/>
    <s v="13/9/2016"/>
    <x v="801"/>
    <x v="1"/>
    <x v="8"/>
    <s v="Alejandro Grove"/>
    <x v="0"/>
    <s v="United States"/>
    <s v="Omaha"/>
    <x v="8"/>
    <n v="68104"/>
    <x v="2"/>
    <x v="1033"/>
    <x v="1"/>
    <x v="4"/>
    <x v="1024"/>
    <n v="40.74"/>
    <n v="3"/>
    <n v="0"/>
    <n v="0.40739999999999998"/>
    <x v="3"/>
  </r>
  <r>
    <n v="7381"/>
    <x v="3675"/>
    <s v="13/9/2016"/>
    <x v="801"/>
    <x v="1"/>
    <x v="8"/>
    <s v="Alejandro Grove"/>
    <x v="0"/>
    <s v="United States"/>
    <s v="Omaha"/>
    <x v="8"/>
    <n v="68104"/>
    <x v="2"/>
    <x v="1363"/>
    <x v="1"/>
    <x v="2"/>
    <x v="1349"/>
    <n v="14.4"/>
    <n v="5"/>
    <n v="0"/>
    <n v="7.056"/>
    <x v="3"/>
  </r>
  <r>
    <n v="7382"/>
    <x v="3675"/>
    <s v="13/9/2016"/>
    <x v="801"/>
    <x v="1"/>
    <x v="8"/>
    <s v="Alejandro Grove"/>
    <x v="0"/>
    <s v="United States"/>
    <s v="Omaha"/>
    <x v="8"/>
    <n v="68104"/>
    <x v="2"/>
    <x v="1507"/>
    <x v="2"/>
    <x v="7"/>
    <x v="1494"/>
    <n v="149.94999999999999"/>
    <n v="5"/>
    <n v="0"/>
    <n v="41.985999999999997"/>
    <x v="3"/>
  </r>
  <r>
    <n v="7383"/>
    <x v="3675"/>
    <s v="13/9/2016"/>
    <x v="801"/>
    <x v="1"/>
    <x v="8"/>
    <s v="Alejandro Grove"/>
    <x v="0"/>
    <s v="United States"/>
    <s v="Omaha"/>
    <x v="8"/>
    <n v="68104"/>
    <x v="2"/>
    <x v="1566"/>
    <x v="1"/>
    <x v="14"/>
    <x v="1557"/>
    <n v="16.899999999999999"/>
    <n v="2"/>
    <n v="0"/>
    <n v="5.07"/>
    <x v="3"/>
  </r>
  <r>
    <n v="7384"/>
    <x v="3675"/>
    <s v="13/9/2016"/>
    <x v="801"/>
    <x v="1"/>
    <x v="8"/>
    <s v="Alejandro Grove"/>
    <x v="0"/>
    <s v="United States"/>
    <s v="Omaha"/>
    <x v="8"/>
    <n v="68104"/>
    <x v="2"/>
    <x v="707"/>
    <x v="1"/>
    <x v="10"/>
    <x v="706"/>
    <n v="17.61"/>
    <n v="3"/>
    <n v="0"/>
    <n v="8.4527999999999999"/>
    <x v="3"/>
  </r>
  <r>
    <n v="7385"/>
    <x v="3675"/>
    <s v="13/9/2016"/>
    <x v="801"/>
    <x v="1"/>
    <x v="8"/>
    <s v="Alejandro Grove"/>
    <x v="0"/>
    <s v="United States"/>
    <s v="Omaha"/>
    <x v="8"/>
    <n v="68104"/>
    <x v="2"/>
    <x v="1141"/>
    <x v="1"/>
    <x v="9"/>
    <x v="1129"/>
    <n v="378"/>
    <n v="2"/>
    <n v="0"/>
    <n v="136.08000000000001"/>
    <x v="3"/>
  </r>
  <r>
    <n v="7386"/>
    <x v="3675"/>
    <s v="13/9/2016"/>
    <x v="801"/>
    <x v="1"/>
    <x v="8"/>
    <s v="Alejandro Grove"/>
    <x v="0"/>
    <s v="United States"/>
    <s v="Omaha"/>
    <x v="8"/>
    <n v="68104"/>
    <x v="2"/>
    <x v="1017"/>
    <x v="1"/>
    <x v="10"/>
    <x v="1008"/>
    <n v="17.64"/>
    <n v="3"/>
    <n v="0"/>
    <n v="8.6435999999999993"/>
    <x v="3"/>
  </r>
  <r>
    <n v="7387"/>
    <x v="3675"/>
    <s v="13/9/2016"/>
    <x v="801"/>
    <x v="1"/>
    <x v="8"/>
    <s v="Alejandro Grove"/>
    <x v="0"/>
    <s v="United States"/>
    <s v="Omaha"/>
    <x v="8"/>
    <n v="68104"/>
    <x v="2"/>
    <x v="821"/>
    <x v="1"/>
    <x v="4"/>
    <x v="817"/>
    <n v="373.08"/>
    <n v="6"/>
    <n v="0"/>
    <n v="100.7316"/>
    <x v="3"/>
  </r>
  <r>
    <n v="7388"/>
    <x v="3675"/>
    <s v="13/9/2016"/>
    <x v="801"/>
    <x v="1"/>
    <x v="8"/>
    <s v="Alejandro Grove"/>
    <x v="0"/>
    <s v="United States"/>
    <s v="Omaha"/>
    <x v="8"/>
    <n v="68104"/>
    <x v="2"/>
    <x v="35"/>
    <x v="0"/>
    <x v="5"/>
    <x v="35"/>
    <n v="1336.44"/>
    <n v="14"/>
    <n v="0"/>
    <n v="387.56760000000003"/>
    <x v="3"/>
  </r>
  <r>
    <n v="7389"/>
    <x v="3675"/>
    <s v="13/9/2016"/>
    <x v="801"/>
    <x v="1"/>
    <x v="8"/>
    <s v="Alejandro Grove"/>
    <x v="0"/>
    <s v="United States"/>
    <s v="Omaha"/>
    <x v="8"/>
    <n v="68104"/>
    <x v="2"/>
    <x v="1136"/>
    <x v="2"/>
    <x v="7"/>
    <x v="1124"/>
    <n v="29.97"/>
    <n v="3"/>
    <n v="0"/>
    <n v="0.29970000000000002"/>
    <x v="3"/>
  </r>
  <r>
    <n v="7390"/>
    <x v="3676"/>
    <s v="29/11/2017"/>
    <x v="108"/>
    <x v="1"/>
    <x v="74"/>
    <s v="Ted Trevino"/>
    <x v="0"/>
    <s v="United States"/>
    <s v="Chattanooga"/>
    <x v="18"/>
    <n v="37421"/>
    <x v="0"/>
    <x v="1"/>
    <x v="0"/>
    <x v="1"/>
    <x v="1"/>
    <n v="390.36799999999999"/>
    <n v="2"/>
    <n v="0.2"/>
    <n v="48.795999999999999"/>
    <x v="1"/>
  </r>
  <r>
    <n v="7391"/>
    <x v="3676"/>
    <s v="29/11/2017"/>
    <x v="108"/>
    <x v="1"/>
    <x v="74"/>
    <s v="Ted Trevino"/>
    <x v="0"/>
    <s v="United States"/>
    <s v="Chattanooga"/>
    <x v="18"/>
    <n v="37421"/>
    <x v="0"/>
    <x v="216"/>
    <x v="0"/>
    <x v="5"/>
    <x v="1579"/>
    <n v="101.52"/>
    <n v="5"/>
    <n v="0.2"/>
    <n v="19.035"/>
    <x v="1"/>
  </r>
  <r>
    <n v="7392"/>
    <x v="3677"/>
    <s v="4/12/2017"/>
    <x v="94"/>
    <x v="0"/>
    <x v="398"/>
    <s v="Larry Tron"/>
    <x v="0"/>
    <s v="United States"/>
    <s v="Fairfield"/>
    <x v="24"/>
    <n v="45014"/>
    <x v="3"/>
    <x v="1174"/>
    <x v="1"/>
    <x v="10"/>
    <x v="1160"/>
    <n v="74.352000000000004"/>
    <n v="3"/>
    <n v="0.2"/>
    <n v="23.234999999999999"/>
    <x v="0"/>
  </r>
  <r>
    <n v="7393"/>
    <x v="3678"/>
    <s v="2/5/2017"/>
    <x v="593"/>
    <x v="1"/>
    <x v="732"/>
    <s v="Dorothy Dickinson"/>
    <x v="0"/>
    <s v="United States"/>
    <s v="Los Angeles"/>
    <x v="1"/>
    <n v="90049"/>
    <x v="1"/>
    <x v="1407"/>
    <x v="1"/>
    <x v="10"/>
    <x v="1394"/>
    <n v="15.7"/>
    <n v="5"/>
    <n v="0"/>
    <n v="7.0650000000000004"/>
    <x v="1"/>
  </r>
  <r>
    <n v="7394"/>
    <x v="3678"/>
    <s v="2/5/2017"/>
    <x v="593"/>
    <x v="1"/>
    <x v="732"/>
    <s v="Dorothy Dickinson"/>
    <x v="0"/>
    <s v="United States"/>
    <s v="Los Angeles"/>
    <x v="1"/>
    <n v="90049"/>
    <x v="1"/>
    <x v="1500"/>
    <x v="1"/>
    <x v="6"/>
    <x v="1488"/>
    <n v="59.52"/>
    <n v="3"/>
    <n v="0"/>
    <n v="15.475199999999999"/>
    <x v="1"/>
  </r>
  <r>
    <n v="7395"/>
    <x v="3678"/>
    <s v="2/5/2017"/>
    <x v="593"/>
    <x v="1"/>
    <x v="732"/>
    <s v="Dorothy Dickinson"/>
    <x v="0"/>
    <s v="United States"/>
    <s v="Los Angeles"/>
    <x v="1"/>
    <n v="90049"/>
    <x v="1"/>
    <x v="320"/>
    <x v="1"/>
    <x v="10"/>
    <x v="320"/>
    <n v="34.4"/>
    <n v="5"/>
    <n v="0"/>
    <n v="15.824"/>
    <x v="1"/>
  </r>
  <r>
    <n v="7396"/>
    <x v="3679"/>
    <s v="25/12/2016"/>
    <x v="525"/>
    <x v="1"/>
    <x v="715"/>
    <s v="Darren Budd"/>
    <x v="1"/>
    <s v="United States"/>
    <s v="New York City"/>
    <x v="15"/>
    <n v="10024"/>
    <x v="3"/>
    <x v="971"/>
    <x v="0"/>
    <x v="3"/>
    <x v="965"/>
    <n v="313.17599999999999"/>
    <n v="2"/>
    <n v="0.4"/>
    <n v="-120.0508"/>
    <x v="3"/>
  </r>
  <r>
    <n v="7397"/>
    <x v="3679"/>
    <s v="25/12/2016"/>
    <x v="525"/>
    <x v="1"/>
    <x v="715"/>
    <s v="Darren Budd"/>
    <x v="1"/>
    <s v="United States"/>
    <s v="New York City"/>
    <x v="15"/>
    <n v="10024"/>
    <x v="3"/>
    <x v="623"/>
    <x v="0"/>
    <x v="1"/>
    <x v="623"/>
    <n v="866.64599999999996"/>
    <n v="3"/>
    <n v="0.1"/>
    <n v="173.32919999999999"/>
    <x v="3"/>
  </r>
  <r>
    <n v="7398"/>
    <x v="3680"/>
    <s v="30/9/2014"/>
    <x v="839"/>
    <x v="3"/>
    <x v="678"/>
    <s v="Dario Medina"/>
    <x v="1"/>
    <s v="United States"/>
    <s v="Fairfield"/>
    <x v="24"/>
    <n v="45014"/>
    <x v="3"/>
    <x v="190"/>
    <x v="1"/>
    <x v="9"/>
    <x v="191"/>
    <n v="795.40800000000002"/>
    <n v="6"/>
    <n v="0.2"/>
    <n v="59.6556"/>
    <x v="7"/>
  </r>
  <r>
    <n v="7399"/>
    <x v="3681"/>
    <s v="12/7/2014"/>
    <x v="406"/>
    <x v="0"/>
    <x v="250"/>
    <s v="Max Engle"/>
    <x v="0"/>
    <s v="United States"/>
    <s v="Chicago"/>
    <x v="10"/>
    <n v="60610"/>
    <x v="2"/>
    <x v="1050"/>
    <x v="1"/>
    <x v="10"/>
    <x v="1039"/>
    <n v="35.856000000000002"/>
    <n v="9"/>
    <n v="0.2"/>
    <n v="12.9978"/>
    <x v="0"/>
  </r>
  <r>
    <n v="7400"/>
    <x v="3681"/>
    <s v="12/7/2014"/>
    <x v="406"/>
    <x v="0"/>
    <x v="250"/>
    <s v="Max Engle"/>
    <x v="0"/>
    <s v="United States"/>
    <s v="Chicago"/>
    <x v="10"/>
    <n v="60610"/>
    <x v="2"/>
    <x v="540"/>
    <x v="2"/>
    <x v="11"/>
    <x v="540"/>
    <n v="23.84"/>
    <n v="4"/>
    <n v="0.2"/>
    <n v="3.278"/>
    <x v="0"/>
  </r>
  <r>
    <n v="7401"/>
    <x v="3682"/>
    <s v="8/9/2016"/>
    <x v="250"/>
    <x v="1"/>
    <x v="309"/>
    <s v="Toby Ritter"/>
    <x v="0"/>
    <s v="United States"/>
    <s v="Seattle"/>
    <x v="4"/>
    <n v="98103"/>
    <x v="1"/>
    <x v="484"/>
    <x v="0"/>
    <x v="5"/>
    <x v="484"/>
    <n v="43.13"/>
    <n v="1"/>
    <n v="0"/>
    <n v="14.664199999999999"/>
    <x v="3"/>
  </r>
  <r>
    <n v="7402"/>
    <x v="3682"/>
    <s v="8/9/2016"/>
    <x v="250"/>
    <x v="1"/>
    <x v="309"/>
    <s v="Toby Ritter"/>
    <x v="0"/>
    <s v="United States"/>
    <s v="Seattle"/>
    <x v="4"/>
    <n v="98103"/>
    <x v="1"/>
    <x v="249"/>
    <x v="1"/>
    <x v="10"/>
    <x v="250"/>
    <n v="30.87"/>
    <n v="7"/>
    <n v="0"/>
    <n v="14.200200000000001"/>
    <x v="3"/>
  </r>
  <r>
    <n v="7403"/>
    <x v="3683"/>
    <s v="6/8/2017"/>
    <x v="672"/>
    <x v="1"/>
    <x v="129"/>
    <s v="Shahid Hopkins"/>
    <x v="0"/>
    <s v="United States"/>
    <s v="New York City"/>
    <x v="15"/>
    <n v="10011"/>
    <x v="3"/>
    <x v="354"/>
    <x v="1"/>
    <x v="14"/>
    <x v="354"/>
    <n v="70.12"/>
    <n v="4"/>
    <n v="0"/>
    <n v="21.036000000000001"/>
    <x v="1"/>
  </r>
  <r>
    <n v="7404"/>
    <x v="3684"/>
    <s v="14/5/2015"/>
    <x v="1254"/>
    <x v="1"/>
    <x v="118"/>
    <s v="Claudia Bergmann"/>
    <x v="1"/>
    <s v="United States"/>
    <s v="Camarillo"/>
    <x v="1"/>
    <n v="93010"/>
    <x v="1"/>
    <x v="574"/>
    <x v="0"/>
    <x v="0"/>
    <x v="574"/>
    <n v="509.95749999999998"/>
    <n v="5"/>
    <n v="0.15"/>
    <n v="41.996499999999997"/>
    <x v="3"/>
  </r>
  <r>
    <n v="7405"/>
    <x v="3684"/>
    <s v="14/5/2015"/>
    <x v="1254"/>
    <x v="1"/>
    <x v="118"/>
    <s v="Claudia Bergmann"/>
    <x v="1"/>
    <s v="United States"/>
    <s v="Camarillo"/>
    <x v="1"/>
    <n v="93010"/>
    <x v="1"/>
    <x v="514"/>
    <x v="0"/>
    <x v="5"/>
    <x v="514"/>
    <n v="122.91"/>
    <n v="3"/>
    <n v="0"/>
    <n v="34.4148"/>
    <x v="3"/>
  </r>
  <r>
    <n v="7406"/>
    <x v="3684"/>
    <s v="14/5/2015"/>
    <x v="1254"/>
    <x v="1"/>
    <x v="118"/>
    <s v="Claudia Bergmann"/>
    <x v="1"/>
    <s v="United States"/>
    <s v="Camarillo"/>
    <x v="1"/>
    <n v="93010"/>
    <x v="1"/>
    <x v="1225"/>
    <x v="0"/>
    <x v="1"/>
    <x v="1209"/>
    <n v="97.567999999999998"/>
    <n v="2"/>
    <n v="0.2"/>
    <n v="-6.0979999999999999"/>
    <x v="3"/>
  </r>
  <r>
    <n v="7407"/>
    <x v="3684"/>
    <s v="14/5/2015"/>
    <x v="1254"/>
    <x v="1"/>
    <x v="118"/>
    <s v="Claudia Bergmann"/>
    <x v="1"/>
    <s v="United States"/>
    <s v="Camarillo"/>
    <x v="1"/>
    <n v="93010"/>
    <x v="1"/>
    <x v="1496"/>
    <x v="0"/>
    <x v="1"/>
    <x v="1484"/>
    <n v="722.35199999999998"/>
    <n v="3"/>
    <n v="0.2"/>
    <n v="81.264600000000002"/>
    <x v="3"/>
  </r>
  <r>
    <n v="7408"/>
    <x v="3685"/>
    <s v="20/1/2017"/>
    <x v="1255"/>
    <x v="2"/>
    <x v="586"/>
    <s v="Maris LaWare"/>
    <x v="0"/>
    <s v="United States"/>
    <s v="Chicago"/>
    <x v="10"/>
    <n v="60653"/>
    <x v="2"/>
    <x v="745"/>
    <x v="1"/>
    <x v="2"/>
    <x v="743"/>
    <n v="11.52"/>
    <n v="5"/>
    <n v="0.2"/>
    <n v="4.1760000000000002"/>
    <x v="6"/>
  </r>
  <r>
    <n v="7409"/>
    <x v="3686"/>
    <s v="30/5/2016"/>
    <x v="29"/>
    <x v="1"/>
    <x v="684"/>
    <s v="Jason Gross"/>
    <x v="1"/>
    <s v="United States"/>
    <s v="Los Angeles"/>
    <x v="1"/>
    <n v="90032"/>
    <x v="1"/>
    <x v="1478"/>
    <x v="0"/>
    <x v="5"/>
    <x v="1465"/>
    <n v="167.84"/>
    <n v="8"/>
    <n v="0"/>
    <n v="11.748799999999999"/>
    <x v="2"/>
  </r>
  <r>
    <n v="7410"/>
    <x v="3687"/>
    <s v="8/4/2014"/>
    <x v="1021"/>
    <x v="1"/>
    <x v="365"/>
    <s v="John Stevenson"/>
    <x v="0"/>
    <s v="United States"/>
    <s v="Toledo"/>
    <x v="24"/>
    <n v="43615"/>
    <x v="3"/>
    <x v="1666"/>
    <x v="0"/>
    <x v="3"/>
    <x v="1654"/>
    <n v="172.11"/>
    <n v="1"/>
    <n v="0.4"/>
    <n v="-94.660499999999999"/>
    <x v="1"/>
  </r>
  <r>
    <n v="7411"/>
    <x v="3688"/>
    <s v="23/7/2014"/>
    <x v="885"/>
    <x v="2"/>
    <x v="8"/>
    <s v="Alejandro Grove"/>
    <x v="0"/>
    <s v="United States"/>
    <s v="New York City"/>
    <x v="15"/>
    <n v="10011"/>
    <x v="3"/>
    <x v="959"/>
    <x v="2"/>
    <x v="11"/>
    <x v="952"/>
    <n v="99.98"/>
    <n v="2"/>
    <n v="0"/>
    <n v="7.9984000000000002"/>
    <x v="6"/>
  </r>
  <r>
    <n v="7412"/>
    <x v="3689"/>
    <s v="30/5/2017"/>
    <x v="1081"/>
    <x v="1"/>
    <x v="450"/>
    <s v="Michael Granlund"/>
    <x v="2"/>
    <s v="United States"/>
    <s v="Tigard"/>
    <x v="21"/>
    <n v="97224"/>
    <x v="1"/>
    <x v="1602"/>
    <x v="2"/>
    <x v="7"/>
    <x v="1594"/>
    <n v="156.792"/>
    <n v="1"/>
    <n v="0.2"/>
    <n v="17.639099999999999"/>
    <x v="1"/>
  </r>
  <r>
    <n v="7413"/>
    <x v="3689"/>
    <s v="30/5/2017"/>
    <x v="1081"/>
    <x v="1"/>
    <x v="450"/>
    <s v="Michael Granlund"/>
    <x v="2"/>
    <s v="United States"/>
    <s v="Tigard"/>
    <x v="21"/>
    <n v="97224"/>
    <x v="1"/>
    <x v="176"/>
    <x v="2"/>
    <x v="11"/>
    <x v="177"/>
    <n v="35.36"/>
    <n v="2"/>
    <n v="0.2"/>
    <n v="-3.0939999999999999"/>
    <x v="1"/>
  </r>
  <r>
    <n v="7414"/>
    <x v="3689"/>
    <s v="30/5/2017"/>
    <x v="1081"/>
    <x v="1"/>
    <x v="450"/>
    <s v="Michael Granlund"/>
    <x v="2"/>
    <s v="United States"/>
    <s v="Tigard"/>
    <x v="21"/>
    <n v="97224"/>
    <x v="1"/>
    <x v="1793"/>
    <x v="0"/>
    <x v="5"/>
    <x v="1783"/>
    <n v="13.592000000000001"/>
    <n v="1"/>
    <n v="0.2"/>
    <n v="-0.33979999999999999"/>
    <x v="1"/>
  </r>
  <r>
    <n v="7415"/>
    <x v="3690"/>
    <s v="13/3/2016"/>
    <x v="535"/>
    <x v="0"/>
    <x v="34"/>
    <s v="Stewart Carmichael"/>
    <x v="1"/>
    <s v="United States"/>
    <s v="Philadelphia"/>
    <x v="9"/>
    <n v="19134"/>
    <x v="3"/>
    <x v="157"/>
    <x v="0"/>
    <x v="1"/>
    <x v="158"/>
    <n v="386.68"/>
    <n v="2"/>
    <n v="0.3"/>
    <n v="-5.524"/>
    <x v="4"/>
  </r>
  <r>
    <n v="7416"/>
    <x v="3690"/>
    <s v="13/3/2016"/>
    <x v="535"/>
    <x v="0"/>
    <x v="34"/>
    <s v="Stewart Carmichael"/>
    <x v="1"/>
    <s v="United States"/>
    <s v="Philadelphia"/>
    <x v="9"/>
    <n v="19134"/>
    <x v="3"/>
    <x v="1523"/>
    <x v="2"/>
    <x v="11"/>
    <x v="1510"/>
    <n v="379.96"/>
    <n v="5"/>
    <n v="0.2"/>
    <n v="47.494999999999997"/>
    <x v="4"/>
  </r>
  <r>
    <n v="7417"/>
    <x v="3690"/>
    <s v="13/3/2016"/>
    <x v="535"/>
    <x v="0"/>
    <x v="34"/>
    <s v="Stewart Carmichael"/>
    <x v="1"/>
    <s v="United States"/>
    <s v="Philadelphia"/>
    <x v="9"/>
    <n v="19134"/>
    <x v="3"/>
    <x v="716"/>
    <x v="2"/>
    <x v="7"/>
    <x v="715"/>
    <n v="539.91"/>
    <n v="3"/>
    <n v="0.4"/>
    <n v="-116.98050000000001"/>
    <x v="4"/>
  </r>
  <r>
    <n v="7418"/>
    <x v="3690"/>
    <s v="13/3/2016"/>
    <x v="535"/>
    <x v="0"/>
    <x v="34"/>
    <s v="Stewart Carmichael"/>
    <x v="1"/>
    <s v="United States"/>
    <s v="Philadelphia"/>
    <x v="9"/>
    <n v="19134"/>
    <x v="3"/>
    <x v="1540"/>
    <x v="1"/>
    <x v="10"/>
    <x v="1528"/>
    <n v="41.24"/>
    <n v="5"/>
    <n v="0.2"/>
    <n v="13.9185"/>
    <x v="4"/>
  </r>
  <r>
    <n v="7419"/>
    <x v="3690"/>
    <s v="13/3/2016"/>
    <x v="535"/>
    <x v="0"/>
    <x v="34"/>
    <s v="Stewart Carmichael"/>
    <x v="1"/>
    <s v="United States"/>
    <s v="Philadelphia"/>
    <x v="9"/>
    <n v="19134"/>
    <x v="3"/>
    <x v="1591"/>
    <x v="1"/>
    <x v="8"/>
    <x v="1583"/>
    <n v="51.896999999999998"/>
    <n v="1"/>
    <n v="0.7"/>
    <n v="-41.517600000000002"/>
    <x v="4"/>
  </r>
  <r>
    <n v="7420"/>
    <x v="3690"/>
    <s v="13/3/2016"/>
    <x v="535"/>
    <x v="0"/>
    <x v="34"/>
    <s v="Stewart Carmichael"/>
    <x v="1"/>
    <s v="United States"/>
    <s v="Philadelphia"/>
    <x v="9"/>
    <n v="19134"/>
    <x v="3"/>
    <x v="942"/>
    <x v="1"/>
    <x v="4"/>
    <x v="935"/>
    <n v="552.55999999999995"/>
    <n v="5"/>
    <n v="0.2"/>
    <n v="-138.13999999999999"/>
    <x v="4"/>
  </r>
  <r>
    <n v="7421"/>
    <x v="3690"/>
    <s v="13/3/2016"/>
    <x v="535"/>
    <x v="0"/>
    <x v="34"/>
    <s v="Stewart Carmichael"/>
    <x v="1"/>
    <s v="United States"/>
    <s v="Philadelphia"/>
    <x v="9"/>
    <n v="19134"/>
    <x v="3"/>
    <x v="1087"/>
    <x v="1"/>
    <x v="8"/>
    <x v="1077"/>
    <n v="23.16"/>
    <n v="5"/>
    <n v="0.7"/>
    <n v="-15.44"/>
    <x v="4"/>
  </r>
  <r>
    <n v="7422"/>
    <x v="3690"/>
    <s v="13/3/2016"/>
    <x v="535"/>
    <x v="0"/>
    <x v="34"/>
    <s v="Stewart Carmichael"/>
    <x v="1"/>
    <s v="United States"/>
    <s v="Philadelphia"/>
    <x v="9"/>
    <n v="19134"/>
    <x v="3"/>
    <x v="1819"/>
    <x v="1"/>
    <x v="4"/>
    <x v="1808"/>
    <n v="126.08"/>
    <n v="2"/>
    <n v="0.2"/>
    <n v="-28.367999999999999"/>
    <x v="4"/>
  </r>
  <r>
    <n v="7423"/>
    <x v="3690"/>
    <s v="13/3/2016"/>
    <x v="535"/>
    <x v="0"/>
    <x v="34"/>
    <s v="Stewart Carmichael"/>
    <x v="1"/>
    <s v="United States"/>
    <s v="Philadelphia"/>
    <x v="9"/>
    <n v="19134"/>
    <x v="3"/>
    <x v="206"/>
    <x v="2"/>
    <x v="15"/>
    <x v="1542"/>
    <n v="449.1"/>
    <n v="3"/>
    <n v="0.7"/>
    <n v="-643.71"/>
    <x v="4"/>
  </r>
  <r>
    <n v="7424"/>
    <x v="3691"/>
    <s v="10/4/2017"/>
    <x v="1001"/>
    <x v="1"/>
    <x v="94"/>
    <s v="Bruce Stewart"/>
    <x v="0"/>
    <s v="United States"/>
    <s v="Philadelphia"/>
    <x v="9"/>
    <n v="19143"/>
    <x v="3"/>
    <x v="1306"/>
    <x v="1"/>
    <x v="9"/>
    <x v="1291"/>
    <n v="195.10400000000001"/>
    <n v="4"/>
    <n v="0.2"/>
    <n v="21.949200000000001"/>
    <x v="1"/>
  </r>
  <r>
    <n v="7425"/>
    <x v="3691"/>
    <s v="10/4/2017"/>
    <x v="1001"/>
    <x v="1"/>
    <x v="94"/>
    <s v="Bruce Stewart"/>
    <x v="0"/>
    <s v="United States"/>
    <s v="Philadelphia"/>
    <x v="9"/>
    <n v="19143"/>
    <x v="3"/>
    <x v="677"/>
    <x v="0"/>
    <x v="5"/>
    <x v="677"/>
    <n v="36.671999999999997"/>
    <n v="3"/>
    <n v="0.2"/>
    <n v="6.4176000000000002"/>
    <x v="1"/>
  </r>
  <r>
    <n v="7426"/>
    <x v="3692"/>
    <s v="25/6/2016"/>
    <x v="1233"/>
    <x v="0"/>
    <x v="95"/>
    <s v="Logan Currie"/>
    <x v="0"/>
    <s v="United States"/>
    <s v="Houston"/>
    <x v="5"/>
    <n v="77070"/>
    <x v="2"/>
    <x v="64"/>
    <x v="0"/>
    <x v="1"/>
    <x v="64"/>
    <n v="85.245999999999995"/>
    <n v="2"/>
    <n v="0.3"/>
    <n v="-6.0890000000000004"/>
    <x v="4"/>
  </r>
  <r>
    <n v="7427"/>
    <x v="3692"/>
    <s v="25/6/2016"/>
    <x v="1233"/>
    <x v="0"/>
    <x v="95"/>
    <s v="Logan Currie"/>
    <x v="0"/>
    <s v="United States"/>
    <s v="Houston"/>
    <x v="5"/>
    <n v="77070"/>
    <x v="2"/>
    <x v="1535"/>
    <x v="0"/>
    <x v="5"/>
    <x v="1523"/>
    <n v="32.712000000000003"/>
    <n v="2"/>
    <n v="0.6"/>
    <n v="-26.169599999999999"/>
    <x v="4"/>
  </r>
  <r>
    <n v="7428"/>
    <x v="3693"/>
    <s v="17/3/2014"/>
    <x v="757"/>
    <x v="1"/>
    <x v="775"/>
    <s v="Mark Haberlin"/>
    <x v="1"/>
    <s v="United States"/>
    <s v="Jackson"/>
    <x v="35"/>
    <n v="39212"/>
    <x v="0"/>
    <x v="536"/>
    <x v="1"/>
    <x v="8"/>
    <x v="536"/>
    <n v="11.43"/>
    <n v="3"/>
    <n v="0"/>
    <n v="5.3720999999999997"/>
    <x v="1"/>
  </r>
  <r>
    <n v="7429"/>
    <x v="3693"/>
    <s v="17/3/2014"/>
    <x v="757"/>
    <x v="1"/>
    <x v="775"/>
    <s v="Mark Haberlin"/>
    <x v="1"/>
    <s v="United States"/>
    <s v="Jackson"/>
    <x v="35"/>
    <n v="39212"/>
    <x v="0"/>
    <x v="338"/>
    <x v="1"/>
    <x v="8"/>
    <x v="338"/>
    <n v="30.44"/>
    <n v="2"/>
    <n v="0"/>
    <n v="14.9156"/>
    <x v="1"/>
  </r>
  <r>
    <n v="7430"/>
    <x v="3693"/>
    <s v="17/3/2014"/>
    <x v="757"/>
    <x v="1"/>
    <x v="775"/>
    <s v="Mark Haberlin"/>
    <x v="1"/>
    <s v="United States"/>
    <s v="Jackson"/>
    <x v="35"/>
    <n v="39212"/>
    <x v="0"/>
    <x v="219"/>
    <x v="1"/>
    <x v="10"/>
    <x v="220"/>
    <n v="12.96"/>
    <n v="2"/>
    <n v="0"/>
    <n v="6.3503999999999996"/>
    <x v="1"/>
  </r>
  <r>
    <n v="7431"/>
    <x v="3693"/>
    <s v="17/3/2014"/>
    <x v="757"/>
    <x v="1"/>
    <x v="775"/>
    <s v="Mark Haberlin"/>
    <x v="1"/>
    <s v="United States"/>
    <s v="Jackson"/>
    <x v="35"/>
    <n v="39212"/>
    <x v="0"/>
    <x v="1732"/>
    <x v="1"/>
    <x v="10"/>
    <x v="1720"/>
    <n v="16"/>
    <n v="4"/>
    <n v="0"/>
    <n v="7.68"/>
    <x v="1"/>
  </r>
  <r>
    <n v="7432"/>
    <x v="3693"/>
    <s v="17/3/2014"/>
    <x v="757"/>
    <x v="1"/>
    <x v="775"/>
    <s v="Mark Haberlin"/>
    <x v="1"/>
    <s v="United States"/>
    <s v="Jackson"/>
    <x v="35"/>
    <n v="39212"/>
    <x v="0"/>
    <x v="930"/>
    <x v="1"/>
    <x v="9"/>
    <x v="923"/>
    <n v="32.67"/>
    <n v="3"/>
    <n v="0"/>
    <n v="8.4941999999999993"/>
    <x v="1"/>
  </r>
  <r>
    <n v="7433"/>
    <x v="3694"/>
    <s v="9/8/2014"/>
    <x v="923"/>
    <x v="1"/>
    <x v="742"/>
    <s v="Roger Demir"/>
    <x v="0"/>
    <s v="United States"/>
    <s v="Phoenix"/>
    <x v="16"/>
    <n v="85023"/>
    <x v="1"/>
    <x v="802"/>
    <x v="1"/>
    <x v="13"/>
    <x v="800"/>
    <n v="4.4640000000000004"/>
    <n v="3"/>
    <n v="0.2"/>
    <n v="-0.9486"/>
    <x v="1"/>
  </r>
  <r>
    <n v="7434"/>
    <x v="3694"/>
    <s v="9/8/2014"/>
    <x v="923"/>
    <x v="1"/>
    <x v="742"/>
    <s v="Roger Demir"/>
    <x v="0"/>
    <s v="United States"/>
    <s v="Phoenix"/>
    <x v="16"/>
    <n v="85023"/>
    <x v="1"/>
    <x v="799"/>
    <x v="1"/>
    <x v="8"/>
    <x v="797"/>
    <n v="9.3450000000000006"/>
    <n v="5"/>
    <n v="0.7"/>
    <n v="-6.5415000000000001"/>
    <x v="1"/>
  </r>
  <r>
    <n v="7435"/>
    <x v="3695"/>
    <s v="26/7/2015"/>
    <x v="116"/>
    <x v="1"/>
    <x v="162"/>
    <s v="Bart Pistole"/>
    <x v="1"/>
    <s v="United States"/>
    <s v="Oxnard"/>
    <x v="1"/>
    <n v="93030"/>
    <x v="1"/>
    <x v="536"/>
    <x v="1"/>
    <x v="8"/>
    <x v="536"/>
    <n v="9.1440000000000001"/>
    <n v="3"/>
    <n v="0.2"/>
    <n v="3.0861000000000001"/>
    <x v="3"/>
  </r>
  <r>
    <n v="7436"/>
    <x v="3695"/>
    <s v="26/7/2015"/>
    <x v="116"/>
    <x v="1"/>
    <x v="162"/>
    <s v="Bart Pistole"/>
    <x v="1"/>
    <s v="United States"/>
    <s v="Oxnard"/>
    <x v="1"/>
    <n v="93030"/>
    <x v="1"/>
    <x v="308"/>
    <x v="1"/>
    <x v="8"/>
    <x v="308"/>
    <n v="23.135999999999999"/>
    <n v="6"/>
    <n v="0.2"/>
    <n v="8.3867999999999991"/>
    <x v="3"/>
  </r>
  <r>
    <n v="7437"/>
    <x v="3695"/>
    <s v="26/7/2015"/>
    <x v="116"/>
    <x v="1"/>
    <x v="162"/>
    <s v="Bart Pistole"/>
    <x v="1"/>
    <s v="United States"/>
    <s v="Oxnard"/>
    <x v="1"/>
    <n v="93030"/>
    <x v="1"/>
    <x v="1167"/>
    <x v="1"/>
    <x v="6"/>
    <x v="1154"/>
    <n v="99.2"/>
    <n v="5"/>
    <n v="0"/>
    <n v="25.792000000000002"/>
    <x v="3"/>
  </r>
  <r>
    <n v="7438"/>
    <x v="3696"/>
    <s v="15/2/2014"/>
    <x v="1137"/>
    <x v="1"/>
    <x v="292"/>
    <s v="Barry Französisch"/>
    <x v="1"/>
    <s v="United States"/>
    <s v="Seattle"/>
    <x v="4"/>
    <n v="98105"/>
    <x v="1"/>
    <x v="880"/>
    <x v="1"/>
    <x v="8"/>
    <x v="874"/>
    <n v="21.36"/>
    <n v="5"/>
    <n v="0.2"/>
    <n v="7.2089999999999996"/>
    <x v="1"/>
  </r>
  <r>
    <n v="7439"/>
    <x v="3697"/>
    <s v="24/3/2015"/>
    <x v="581"/>
    <x v="0"/>
    <x v="434"/>
    <s v="Cathy Prescott"/>
    <x v="1"/>
    <s v="United States"/>
    <s v="Covington"/>
    <x v="4"/>
    <n v="98042"/>
    <x v="1"/>
    <x v="1441"/>
    <x v="0"/>
    <x v="5"/>
    <x v="1429"/>
    <n v="46.9"/>
    <n v="5"/>
    <n v="0"/>
    <n v="13.132"/>
    <x v="0"/>
  </r>
  <r>
    <n v="7440"/>
    <x v="3698"/>
    <s v="2/9/2017"/>
    <x v="371"/>
    <x v="1"/>
    <x v="538"/>
    <s v="Janet Lee"/>
    <x v="0"/>
    <s v="United States"/>
    <s v="Los Angeles"/>
    <x v="1"/>
    <n v="90049"/>
    <x v="1"/>
    <x v="605"/>
    <x v="1"/>
    <x v="8"/>
    <x v="605"/>
    <n v="18.72"/>
    <n v="5"/>
    <n v="0.2"/>
    <n v="6.5519999999999996"/>
    <x v="1"/>
  </r>
  <r>
    <n v="7441"/>
    <x v="3698"/>
    <s v="2/9/2017"/>
    <x v="371"/>
    <x v="1"/>
    <x v="538"/>
    <s v="Janet Lee"/>
    <x v="0"/>
    <s v="United States"/>
    <s v="Los Angeles"/>
    <x v="1"/>
    <n v="90049"/>
    <x v="1"/>
    <x v="1116"/>
    <x v="0"/>
    <x v="3"/>
    <x v="1104"/>
    <n v="236.52799999999999"/>
    <n v="2"/>
    <n v="0.2"/>
    <n v="-2.9565999999999999"/>
    <x v="1"/>
  </r>
  <r>
    <n v="7442"/>
    <x v="3699"/>
    <s v="16/11/2015"/>
    <x v="837"/>
    <x v="2"/>
    <x v="189"/>
    <s v="John Grady"/>
    <x v="1"/>
    <s v="United States"/>
    <s v="San Diego"/>
    <x v="1"/>
    <n v="92105"/>
    <x v="1"/>
    <x v="165"/>
    <x v="1"/>
    <x v="2"/>
    <x v="166"/>
    <n v="18.899999999999999"/>
    <n v="3"/>
    <n v="0"/>
    <n v="8.6940000000000008"/>
    <x v="4"/>
  </r>
  <r>
    <n v="7443"/>
    <x v="3700"/>
    <s v="9/12/2014"/>
    <x v="872"/>
    <x v="2"/>
    <x v="778"/>
    <s v="Victoria Pisteka"/>
    <x v="1"/>
    <s v="United States"/>
    <s v="Brownsville"/>
    <x v="5"/>
    <n v="78521"/>
    <x v="2"/>
    <x v="128"/>
    <x v="1"/>
    <x v="10"/>
    <x v="129"/>
    <n v="10.688000000000001"/>
    <n v="2"/>
    <n v="0.2"/>
    <n v="3.7408000000000001"/>
    <x v="4"/>
  </r>
  <r>
    <n v="7444"/>
    <x v="3700"/>
    <s v="9/12/2014"/>
    <x v="872"/>
    <x v="2"/>
    <x v="778"/>
    <s v="Victoria Pisteka"/>
    <x v="1"/>
    <s v="United States"/>
    <s v="Brownsville"/>
    <x v="5"/>
    <n v="78521"/>
    <x v="2"/>
    <x v="595"/>
    <x v="1"/>
    <x v="4"/>
    <x v="595"/>
    <n v="237.096"/>
    <n v="3"/>
    <n v="0.2"/>
    <n v="20.745899999999999"/>
    <x v="4"/>
  </r>
  <r>
    <n v="7445"/>
    <x v="3701"/>
    <s v="3/2/2017"/>
    <x v="1123"/>
    <x v="0"/>
    <x v="279"/>
    <s v="Ross DeVincentis"/>
    <x v="2"/>
    <s v="United States"/>
    <s v="Chicago"/>
    <x v="10"/>
    <n v="60610"/>
    <x v="2"/>
    <x v="778"/>
    <x v="1"/>
    <x v="10"/>
    <x v="777"/>
    <n v="5.1840000000000002"/>
    <n v="1"/>
    <n v="0.2"/>
    <n v="1.8144"/>
    <x v="1"/>
  </r>
  <r>
    <n v="7446"/>
    <x v="3701"/>
    <s v="3/2/2017"/>
    <x v="1123"/>
    <x v="0"/>
    <x v="279"/>
    <s v="Ross DeVincentis"/>
    <x v="2"/>
    <s v="United States"/>
    <s v="Chicago"/>
    <x v="10"/>
    <n v="60610"/>
    <x v="2"/>
    <x v="1522"/>
    <x v="1"/>
    <x v="10"/>
    <x v="1509"/>
    <n v="65.584000000000003"/>
    <n v="2"/>
    <n v="0.2"/>
    <n v="23.7742"/>
    <x v="1"/>
  </r>
  <r>
    <n v="7447"/>
    <x v="3701"/>
    <s v="3/2/2017"/>
    <x v="1123"/>
    <x v="0"/>
    <x v="279"/>
    <s v="Ross DeVincentis"/>
    <x v="2"/>
    <s v="United States"/>
    <s v="Chicago"/>
    <x v="10"/>
    <n v="60610"/>
    <x v="2"/>
    <x v="1281"/>
    <x v="0"/>
    <x v="5"/>
    <x v="1266"/>
    <n v="22.2"/>
    <n v="1"/>
    <n v="0.6"/>
    <n v="-26.085000000000001"/>
    <x v="1"/>
  </r>
  <r>
    <n v="7448"/>
    <x v="3701"/>
    <s v="3/2/2017"/>
    <x v="1123"/>
    <x v="0"/>
    <x v="279"/>
    <s v="Ross DeVincentis"/>
    <x v="2"/>
    <s v="United States"/>
    <s v="Chicago"/>
    <x v="10"/>
    <n v="60610"/>
    <x v="2"/>
    <x v="976"/>
    <x v="1"/>
    <x v="10"/>
    <x v="970"/>
    <n v="419.4"/>
    <n v="5"/>
    <n v="0.2"/>
    <n v="146.79"/>
    <x v="1"/>
  </r>
  <r>
    <n v="7449"/>
    <x v="3702"/>
    <s v="11/11/2017"/>
    <x v="773"/>
    <x v="2"/>
    <x v="659"/>
    <s v="Michelle Huthwaite"/>
    <x v="0"/>
    <s v="United States"/>
    <s v="Knoxville"/>
    <x v="18"/>
    <n v="37918"/>
    <x v="0"/>
    <x v="642"/>
    <x v="0"/>
    <x v="5"/>
    <x v="642"/>
    <n v="88.92"/>
    <n v="5"/>
    <n v="0.2"/>
    <n v="14.4495"/>
    <x v="0"/>
  </r>
  <r>
    <n v="7450"/>
    <x v="3703"/>
    <s v="17/9/2017"/>
    <x v="304"/>
    <x v="0"/>
    <x v="319"/>
    <s v="Sanjit Jacobs"/>
    <x v="2"/>
    <s v="United States"/>
    <s v="Houston"/>
    <x v="5"/>
    <n v="77036"/>
    <x v="2"/>
    <x v="105"/>
    <x v="1"/>
    <x v="6"/>
    <x v="105"/>
    <n v="9.9120000000000008"/>
    <n v="3"/>
    <n v="0.2"/>
    <n v="3.2214"/>
    <x v="3"/>
  </r>
  <r>
    <n v="7451"/>
    <x v="3703"/>
    <s v="17/9/2017"/>
    <x v="304"/>
    <x v="0"/>
    <x v="319"/>
    <s v="Sanjit Jacobs"/>
    <x v="2"/>
    <s v="United States"/>
    <s v="Houston"/>
    <x v="5"/>
    <n v="77036"/>
    <x v="2"/>
    <x v="1209"/>
    <x v="0"/>
    <x v="1"/>
    <x v="1194"/>
    <n v="318.43"/>
    <n v="5"/>
    <n v="0.3"/>
    <n v="-77.332999999999998"/>
    <x v="3"/>
  </r>
  <r>
    <n v="7452"/>
    <x v="3703"/>
    <s v="17/9/2017"/>
    <x v="304"/>
    <x v="0"/>
    <x v="319"/>
    <s v="Sanjit Jacobs"/>
    <x v="2"/>
    <s v="United States"/>
    <s v="Houston"/>
    <x v="5"/>
    <n v="77036"/>
    <x v="2"/>
    <x v="326"/>
    <x v="1"/>
    <x v="8"/>
    <x v="326"/>
    <n v="5.8"/>
    <n v="5"/>
    <n v="0.8"/>
    <n v="-10.15"/>
    <x v="3"/>
  </r>
  <r>
    <n v="7453"/>
    <x v="3703"/>
    <s v="17/9/2017"/>
    <x v="304"/>
    <x v="0"/>
    <x v="319"/>
    <s v="Sanjit Jacobs"/>
    <x v="2"/>
    <s v="United States"/>
    <s v="Houston"/>
    <x v="5"/>
    <n v="77036"/>
    <x v="2"/>
    <x v="1538"/>
    <x v="2"/>
    <x v="7"/>
    <x v="1526"/>
    <n v="1415.76"/>
    <n v="6"/>
    <n v="0.2"/>
    <n v="88.484999999999999"/>
    <x v="3"/>
  </r>
  <r>
    <n v="7454"/>
    <x v="3704"/>
    <s v="25/6/2017"/>
    <x v="553"/>
    <x v="1"/>
    <x v="248"/>
    <s v="Fred McMath"/>
    <x v="0"/>
    <s v="United States"/>
    <s v="Bolingbrook"/>
    <x v="10"/>
    <n v="60440"/>
    <x v="2"/>
    <x v="918"/>
    <x v="2"/>
    <x v="7"/>
    <x v="910"/>
    <n v="148.47999999999999"/>
    <n v="2"/>
    <n v="0.2"/>
    <n v="16.704000000000001"/>
    <x v="5"/>
  </r>
  <r>
    <n v="7455"/>
    <x v="3705"/>
    <s v="30/7/2016"/>
    <x v="716"/>
    <x v="1"/>
    <x v="347"/>
    <s v="Katherine Hughes"/>
    <x v="0"/>
    <s v="United States"/>
    <s v="Chicago"/>
    <x v="10"/>
    <n v="60623"/>
    <x v="2"/>
    <x v="1387"/>
    <x v="1"/>
    <x v="2"/>
    <x v="1373"/>
    <n v="9.2479999999999993"/>
    <n v="4"/>
    <n v="0.2"/>
    <n v="3.1212"/>
    <x v="3"/>
  </r>
  <r>
    <n v="7456"/>
    <x v="3705"/>
    <s v="30/7/2016"/>
    <x v="716"/>
    <x v="1"/>
    <x v="347"/>
    <s v="Katherine Hughes"/>
    <x v="0"/>
    <s v="United States"/>
    <s v="Chicago"/>
    <x v="10"/>
    <n v="60623"/>
    <x v="2"/>
    <x v="486"/>
    <x v="1"/>
    <x v="4"/>
    <x v="486"/>
    <n v="1036.624"/>
    <n v="2"/>
    <n v="0.2"/>
    <n v="51.831200000000003"/>
    <x v="3"/>
  </r>
  <r>
    <n v="7457"/>
    <x v="3706"/>
    <s v="16/4/2015"/>
    <x v="1256"/>
    <x v="2"/>
    <x v="328"/>
    <s v="Lauren Leatherbury"/>
    <x v="0"/>
    <s v="United States"/>
    <s v="Waynesboro"/>
    <x v="17"/>
    <n v="22980"/>
    <x v="0"/>
    <x v="11"/>
    <x v="2"/>
    <x v="7"/>
    <x v="11"/>
    <n v="569.64"/>
    <n v="2"/>
    <n v="0"/>
    <n v="148.10640000000001"/>
    <x v="4"/>
  </r>
  <r>
    <n v="7458"/>
    <x v="3706"/>
    <s v="16/4/2015"/>
    <x v="1256"/>
    <x v="2"/>
    <x v="328"/>
    <s v="Lauren Leatherbury"/>
    <x v="0"/>
    <s v="United States"/>
    <s v="Waynesboro"/>
    <x v="17"/>
    <n v="22980"/>
    <x v="0"/>
    <x v="624"/>
    <x v="1"/>
    <x v="8"/>
    <x v="624"/>
    <n v="9.14"/>
    <n v="1"/>
    <n v="0"/>
    <n v="4.57"/>
    <x v="4"/>
  </r>
  <r>
    <n v="7459"/>
    <x v="3706"/>
    <s v="16/4/2015"/>
    <x v="1256"/>
    <x v="2"/>
    <x v="328"/>
    <s v="Lauren Leatherbury"/>
    <x v="0"/>
    <s v="United States"/>
    <s v="Waynesboro"/>
    <x v="17"/>
    <n v="22980"/>
    <x v="0"/>
    <x v="1304"/>
    <x v="0"/>
    <x v="5"/>
    <x v="1289"/>
    <n v="1196.8599999999999"/>
    <n v="7"/>
    <n v="0"/>
    <n v="119.68600000000001"/>
    <x v="4"/>
  </r>
  <r>
    <n v="7460"/>
    <x v="3706"/>
    <s v="16/4/2015"/>
    <x v="1256"/>
    <x v="2"/>
    <x v="328"/>
    <s v="Lauren Leatherbury"/>
    <x v="0"/>
    <s v="United States"/>
    <s v="Waynesboro"/>
    <x v="17"/>
    <n v="22980"/>
    <x v="0"/>
    <x v="672"/>
    <x v="0"/>
    <x v="0"/>
    <x v="672"/>
    <n v="523.26"/>
    <n v="9"/>
    <n v="0"/>
    <n v="125.58240000000001"/>
    <x v="4"/>
  </r>
  <r>
    <n v="7461"/>
    <x v="3707"/>
    <s v="11/4/2015"/>
    <x v="282"/>
    <x v="0"/>
    <x v="481"/>
    <s v="Andy Reiter"/>
    <x v="0"/>
    <s v="United States"/>
    <s v="Los Angeles"/>
    <x v="1"/>
    <n v="90004"/>
    <x v="1"/>
    <x v="1687"/>
    <x v="2"/>
    <x v="16"/>
    <x v="1675"/>
    <n v="639.96799999999996"/>
    <n v="4"/>
    <n v="0.2"/>
    <n v="215.98920000000001"/>
    <x v="0"/>
  </r>
  <r>
    <n v="7462"/>
    <x v="3707"/>
    <s v="11/4/2015"/>
    <x v="282"/>
    <x v="0"/>
    <x v="481"/>
    <s v="Andy Reiter"/>
    <x v="0"/>
    <s v="United States"/>
    <s v="Los Angeles"/>
    <x v="1"/>
    <n v="90004"/>
    <x v="1"/>
    <x v="813"/>
    <x v="1"/>
    <x v="10"/>
    <x v="33"/>
    <n v="52.76"/>
    <n v="2"/>
    <n v="0"/>
    <n v="24.269600000000001"/>
    <x v="0"/>
  </r>
  <r>
    <n v="7463"/>
    <x v="3708"/>
    <s v="27/2/2015"/>
    <x v="1158"/>
    <x v="0"/>
    <x v="73"/>
    <s v="Nora Paige"/>
    <x v="0"/>
    <s v="United States"/>
    <s v="Seattle"/>
    <x v="4"/>
    <n v="98105"/>
    <x v="1"/>
    <x v="333"/>
    <x v="2"/>
    <x v="11"/>
    <x v="333"/>
    <n v="538.91999999999996"/>
    <n v="9"/>
    <n v="0"/>
    <n v="80.837999999999994"/>
    <x v="4"/>
  </r>
  <r>
    <n v="7464"/>
    <x v="3709"/>
    <s v="8/9/2016"/>
    <x v="1219"/>
    <x v="1"/>
    <x v="431"/>
    <s v="Liz Preis"/>
    <x v="0"/>
    <s v="United States"/>
    <s v="Visalia"/>
    <x v="1"/>
    <n v="93277"/>
    <x v="1"/>
    <x v="1453"/>
    <x v="1"/>
    <x v="6"/>
    <x v="1439"/>
    <n v="14.88"/>
    <n v="2"/>
    <n v="0"/>
    <n v="3.72"/>
    <x v="2"/>
  </r>
  <r>
    <n v="7465"/>
    <x v="3709"/>
    <s v="8/9/2016"/>
    <x v="1219"/>
    <x v="1"/>
    <x v="431"/>
    <s v="Liz Preis"/>
    <x v="0"/>
    <s v="United States"/>
    <s v="Visalia"/>
    <x v="1"/>
    <n v="93277"/>
    <x v="1"/>
    <x v="1532"/>
    <x v="1"/>
    <x v="10"/>
    <x v="1520"/>
    <n v="34.24"/>
    <n v="8"/>
    <n v="0"/>
    <n v="15.407999999999999"/>
    <x v="2"/>
  </r>
  <r>
    <n v="7466"/>
    <x v="3709"/>
    <s v="8/9/2016"/>
    <x v="1219"/>
    <x v="1"/>
    <x v="431"/>
    <s v="Liz Preis"/>
    <x v="0"/>
    <s v="United States"/>
    <s v="Visalia"/>
    <x v="1"/>
    <n v="93277"/>
    <x v="1"/>
    <x v="533"/>
    <x v="1"/>
    <x v="4"/>
    <x v="533"/>
    <n v="261.74"/>
    <n v="2"/>
    <n v="0"/>
    <n v="65.435000000000002"/>
    <x v="2"/>
  </r>
  <r>
    <n v="7467"/>
    <x v="3710"/>
    <s v="19/5/2016"/>
    <x v="213"/>
    <x v="1"/>
    <x v="706"/>
    <s v="Anna Häberlin"/>
    <x v="1"/>
    <s v="United States"/>
    <s v="Los Angeles"/>
    <x v="1"/>
    <n v="90008"/>
    <x v="1"/>
    <x v="1644"/>
    <x v="1"/>
    <x v="9"/>
    <x v="360"/>
    <n v="87.84"/>
    <n v="8"/>
    <n v="0"/>
    <n v="23.716799999999999"/>
    <x v="1"/>
  </r>
  <r>
    <n v="7468"/>
    <x v="3711"/>
    <s v="11/11/2017"/>
    <x v="205"/>
    <x v="0"/>
    <x v="353"/>
    <s v="Thomas Brumley"/>
    <x v="2"/>
    <s v="United States"/>
    <s v="Los Angeles"/>
    <x v="1"/>
    <n v="90045"/>
    <x v="1"/>
    <x v="698"/>
    <x v="0"/>
    <x v="5"/>
    <x v="698"/>
    <n v="34.92"/>
    <n v="4"/>
    <n v="0"/>
    <n v="11.8728"/>
    <x v="1"/>
  </r>
  <r>
    <n v="7469"/>
    <x v="3712"/>
    <s v="15/9/2014"/>
    <x v="1257"/>
    <x v="1"/>
    <x v="397"/>
    <s v="Alex Avila"/>
    <x v="0"/>
    <s v="United States"/>
    <s v="New York City"/>
    <x v="15"/>
    <n v="10011"/>
    <x v="3"/>
    <x v="811"/>
    <x v="1"/>
    <x v="10"/>
    <x v="33"/>
    <n v="14.94"/>
    <n v="3"/>
    <n v="0"/>
    <n v="7.0217999999999998"/>
    <x v="3"/>
  </r>
  <r>
    <n v="7470"/>
    <x v="3712"/>
    <s v="15/9/2014"/>
    <x v="1257"/>
    <x v="1"/>
    <x v="397"/>
    <s v="Alex Avila"/>
    <x v="0"/>
    <s v="United States"/>
    <s v="New York City"/>
    <x v="15"/>
    <n v="10011"/>
    <x v="3"/>
    <x v="1027"/>
    <x v="0"/>
    <x v="5"/>
    <x v="1018"/>
    <n v="14.56"/>
    <n v="2"/>
    <n v="0"/>
    <n v="6.2607999999999997"/>
    <x v="3"/>
  </r>
  <r>
    <n v="7471"/>
    <x v="3713"/>
    <s v="15/9/2015"/>
    <x v="1006"/>
    <x v="1"/>
    <x v="556"/>
    <s v="Ann Chong"/>
    <x v="1"/>
    <s v="United States"/>
    <s v="Philadelphia"/>
    <x v="9"/>
    <n v="19143"/>
    <x v="3"/>
    <x v="98"/>
    <x v="1"/>
    <x v="8"/>
    <x v="98"/>
    <n v="3.5760000000000001"/>
    <n v="4"/>
    <n v="0.7"/>
    <n v="-2.8607999999999998"/>
    <x v="3"/>
  </r>
  <r>
    <n v="7472"/>
    <x v="3713"/>
    <s v="15/9/2015"/>
    <x v="1006"/>
    <x v="1"/>
    <x v="556"/>
    <s v="Ann Chong"/>
    <x v="1"/>
    <s v="United States"/>
    <s v="Philadelphia"/>
    <x v="9"/>
    <n v="19143"/>
    <x v="3"/>
    <x v="196"/>
    <x v="1"/>
    <x v="4"/>
    <x v="197"/>
    <n v="147.184"/>
    <n v="2"/>
    <n v="0.2"/>
    <n v="-29.436800000000002"/>
    <x v="3"/>
  </r>
  <r>
    <n v="7473"/>
    <x v="3714"/>
    <s v="1/7/2016"/>
    <x v="480"/>
    <x v="2"/>
    <x v="670"/>
    <s v="Eugene Moren"/>
    <x v="2"/>
    <s v="United States"/>
    <s v="Lehi"/>
    <x v="7"/>
    <n v="84043"/>
    <x v="1"/>
    <x v="1327"/>
    <x v="2"/>
    <x v="16"/>
    <x v="1313"/>
    <n v="1499.95"/>
    <n v="5"/>
    <n v="0"/>
    <n v="449.98500000000001"/>
    <x v="4"/>
  </r>
  <r>
    <n v="7474"/>
    <x v="3715"/>
    <s v="10/4/2016"/>
    <x v="1221"/>
    <x v="1"/>
    <x v="425"/>
    <s v="Quincy Jones"/>
    <x v="1"/>
    <s v="United States"/>
    <s v="Chicago"/>
    <x v="10"/>
    <n v="60653"/>
    <x v="2"/>
    <x v="753"/>
    <x v="1"/>
    <x v="6"/>
    <x v="751"/>
    <n v="13.568"/>
    <n v="4"/>
    <n v="0.2"/>
    <n v="3.2223999999999999"/>
    <x v="3"/>
  </r>
  <r>
    <n v="7475"/>
    <x v="3716"/>
    <s v="6/1/2014"/>
    <x v="1258"/>
    <x v="1"/>
    <x v="467"/>
    <s v="Maria Etezadi"/>
    <x v="2"/>
    <s v="United States"/>
    <s v="Henderson"/>
    <x v="0"/>
    <n v="42420"/>
    <x v="0"/>
    <x v="120"/>
    <x v="0"/>
    <x v="1"/>
    <x v="120"/>
    <n v="2573.8200000000002"/>
    <n v="9"/>
    <n v="0"/>
    <n v="746.40779999999995"/>
    <x v="1"/>
  </r>
  <r>
    <n v="7476"/>
    <x v="3716"/>
    <s v="6/1/2014"/>
    <x v="1258"/>
    <x v="1"/>
    <x v="467"/>
    <s v="Maria Etezadi"/>
    <x v="2"/>
    <s v="United States"/>
    <s v="Henderson"/>
    <x v="0"/>
    <n v="42420"/>
    <x v="0"/>
    <x v="569"/>
    <x v="1"/>
    <x v="8"/>
    <x v="569"/>
    <n v="609.98"/>
    <n v="2"/>
    <n v="0"/>
    <n v="274.49099999999999"/>
    <x v="1"/>
  </r>
  <r>
    <n v="7477"/>
    <x v="3716"/>
    <s v="6/1/2014"/>
    <x v="1258"/>
    <x v="1"/>
    <x v="467"/>
    <s v="Maria Etezadi"/>
    <x v="2"/>
    <s v="United States"/>
    <s v="Henderson"/>
    <x v="0"/>
    <n v="42420"/>
    <x v="0"/>
    <x v="448"/>
    <x v="1"/>
    <x v="6"/>
    <x v="448"/>
    <n v="5.48"/>
    <n v="2"/>
    <n v="0"/>
    <n v="1.4796"/>
    <x v="1"/>
  </r>
  <r>
    <n v="7478"/>
    <x v="3716"/>
    <s v="6/1/2014"/>
    <x v="1258"/>
    <x v="1"/>
    <x v="467"/>
    <s v="Maria Etezadi"/>
    <x v="2"/>
    <s v="United States"/>
    <s v="Henderson"/>
    <x v="0"/>
    <n v="42420"/>
    <x v="0"/>
    <x v="34"/>
    <x v="2"/>
    <x v="7"/>
    <x v="34"/>
    <n v="391.98"/>
    <n v="2"/>
    <n v="0"/>
    <n v="113.6742"/>
    <x v="1"/>
  </r>
  <r>
    <n v="7479"/>
    <x v="3716"/>
    <s v="6/1/2014"/>
    <x v="1258"/>
    <x v="1"/>
    <x v="467"/>
    <s v="Maria Etezadi"/>
    <x v="2"/>
    <s v="United States"/>
    <s v="Henderson"/>
    <x v="0"/>
    <n v="42420"/>
    <x v="0"/>
    <x v="867"/>
    <x v="2"/>
    <x v="7"/>
    <x v="861"/>
    <n v="755.96"/>
    <n v="4"/>
    <n v="0"/>
    <n v="204.10919999999999"/>
    <x v="1"/>
  </r>
  <r>
    <n v="7480"/>
    <x v="3716"/>
    <s v="6/1/2014"/>
    <x v="1258"/>
    <x v="1"/>
    <x v="467"/>
    <s v="Maria Etezadi"/>
    <x v="2"/>
    <s v="United States"/>
    <s v="Henderson"/>
    <x v="0"/>
    <n v="42420"/>
    <x v="0"/>
    <x v="1506"/>
    <x v="1"/>
    <x v="13"/>
    <x v="1493"/>
    <n v="31.12"/>
    <n v="4"/>
    <n v="0"/>
    <n v="0.31119999999999998"/>
    <x v="1"/>
  </r>
  <r>
    <n v="7481"/>
    <x v="3716"/>
    <s v="6/1/2014"/>
    <x v="1258"/>
    <x v="1"/>
    <x v="467"/>
    <s v="Maria Etezadi"/>
    <x v="2"/>
    <s v="United States"/>
    <s v="Henderson"/>
    <x v="0"/>
    <n v="42420"/>
    <x v="0"/>
    <x v="783"/>
    <x v="1"/>
    <x v="10"/>
    <x v="782"/>
    <n v="6.54"/>
    <n v="1"/>
    <n v="0"/>
    <n v="3.0084"/>
    <x v="1"/>
  </r>
  <r>
    <n v="7482"/>
    <x v="3717"/>
    <s v="1/9/2016"/>
    <x v="143"/>
    <x v="0"/>
    <x v="697"/>
    <s v="Laurel Beltran"/>
    <x v="2"/>
    <s v="United States"/>
    <s v="Huntington Beach"/>
    <x v="1"/>
    <n v="92646"/>
    <x v="1"/>
    <x v="118"/>
    <x v="1"/>
    <x v="12"/>
    <x v="118"/>
    <n v="12.78"/>
    <n v="1"/>
    <n v="0"/>
    <n v="5.7510000000000003"/>
    <x v="4"/>
  </r>
  <r>
    <n v="7483"/>
    <x v="3718"/>
    <s v="23/9/2014"/>
    <x v="839"/>
    <x v="1"/>
    <x v="655"/>
    <s v="Julie Prescott"/>
    <x v="2"/>
    <s v="United States"/>
    <s v="New York City"/>
    <x v="15"/>
    <n v="10011"/>
    <x v="3"/>
    <x v="68"/>
    <x v="1"/>
    <x v="8"/>
    <x v="68"/>
    <n v="18.463999999999999"/>
    <n v="4"/>
    <n v="0.2"/>
    <n v="6.9240000000000004"/>
    <x v="2"/>
  </r>
  <r>
    <n v="7484"/>
    <x v="3719"/>
    <s v="15/12/2014"/>
    <x v="709"/>
    <x v="0"/>
    <x v="182"/>
    <s v="Ed Braxton"/>
    <x v="1"/>
    <s v="United States"/>
    <s v="Philadelphia"/>
    <x v="9"/>
    <n v="19140"/>
    <x v="3"/>
    <x v="1209"/>
    <x v="0"/>
    <x v="1"/>
    <x v="1194"/>
    <n v="445.80200000000002"/>
    <n v="7"/>
    <n v="0.3"/>
    <n v="-108.2662"/>
    <x v="4"/>
  </r>
  <r>
    <n v="7485"/>
    <x v="3720"/>
    <s v="28/12/2017"/>
    <x v="115"/>
    <x v="1"/>
    <x v="37"/>
    <s v="Christopher Schild"/>
    <x v="2"/>
    <s v="United States"/>
    <s v="Fargo"/>
    <x v="46"/>
    <n v="58103"/>
    <x v="2"/>
    <x v="1820"/>
    <x v="1"/>
    <x v="6"/>
    <x v="772"/>
    <n v="2.48"/>
    <n v="1"/>
    <n v="0"/>
    <n v="0.86799999999999999"/>
    <x v="3"/>
  </r>
  <r>
    <n v="7486"/>
    <x v="3720"/>
    <s v="28/12/2017"/>
    <x v="115"/>
    <x v="1"/>
    <x v="37"/>
    <s v="Christopher Schild"/>
    <x v="2"/>
    <s v="United States"/>
    <s v="Fargo"/>
    <x v="46"/>
    <n v="58103"/>
    <x v="2"/>
    <x v="1499"/>
    <x v="1"/>
    <x v="8"/>
    <x v="1487"/>
    <n v="25.9"/>
    <n v="5"/>
    <n v="0"/>
    <n v="12.691000000000001"/>
    <x v="3"/>
  </r>
  <r>
    <n v="7487"/>
    <x v="3721"/>
    <s v="19/12/2015"/>
    <x v="140"/>
    <x v="0"/>
    <x v="327"/>
    <s v="Peter McVee"/>
    <x v="2"/>
    <s v="United States"/>
    <s v="Dover"/>
    <x v="38"/>
    <n v="3820"/>
    <x v="3"/>
    <x v="1331"/>
    <x v="1"/>
    <x v="10"/>
    <x v="1316"/>
    <n v="29.9"/>
    <n v="5"/>
    <n v="0"/>
    <n v="14.651"/>
    <x v="3"/>
  </r>
  <r>
    <n v="7488"/>
    <x v="3721"/>
    <s v="19/12/2015"/>
    <x v="140"/>
    <x v="0"/>
    <x v="327"/>
    <s v="Peter McVee"/>
    <x v="2"/>
    <s v="United States"/>
    <s v="Dover"/>
    <x v="38"/>
    <n v="3820"/>
    <x v="3"/>
    <x v="1287"/>
    <x v="2"/>
    <x v="11"/>
    <x v="1273"/>
    <n v="2249.91"/>
    <n v="9"/>
    <n v="0"/>
    <n v="517.47929999999997"/>
    <x v="3"/>
  </r>
  <r>
    <n v="7489"/>
    <x v="3721"/>
    <s v="19/12/2015"/>
    <x v="140"/>
    <x v="0"/>
    <x v="327"/>
    <s v="Peter McVee"/>
    <x v="2"/>
    <s v="United States"/>
    <s v="Dover"/>
    <x v="38"/>
    <n v="3820"/>
    <x v="3"/>
    <x v="215"/>
    <x v="0"/>
    <x v="3"/>
    <x v="216"/>
    <n v="1053.164"/>
    <n v="4"/>
    <n v="0.3"/>
    <n v="-105.3164"/>
    <x v="3"/>
  </r>
  <r>
    <n v="7490"/>
    <x v="3722"/>
    <s v="5/11/2017"/>
    <x v="748"/>
    <x v="1"/>
    <x v="731"/>
    <s v="Anna Andreadi"/>
    <x v="0"/>
    <s v="United States"/>
    <s v="San Diego"/>
    <x v="1"/>
    <n v="92105"/>
    <x v="1"/>
    <x v="860"/>
    <x v="1"/>
    <x v="10"/>
    <x v="854"/>
    <n v="12.96"/>
    <n v="2"/>
    <n v="0"/>
    <n v="6.2207999999999997"/>
    <x v="1"/>
  </r>
  <r>
    <n v="7491"/>
    <x v="3723"/>
    <s v="10/9/2015"/>
    <x v="1215"/>
    <x v="1"/>
    <x v="135"/>
    <s v="Frank Atkinson"/>
    <x v="1"/>
    <s v="United States"/>
    <s v="Los Angeles"/>
    <x v="1"/>
    <n v="90032"/>
    <x v="1"/>
    <x v="90"/>
    <x v="0"/>
    <x v="5"/>
    <x v="90"/>
    <n v="106.68"/>
    <n v="6"/>
    <n v="0"/>
    <n v="33.070799999999998"/>
    <x v="5"/>
  </r>
  <r>
    <n v="7492"/>
    <x v="3724"/>
    <s v="16/11/2017"/>
    <x v="38"/>
    <x v="3"/>
    <x v="496"/>
    <s v="Charlotte Melton"/>
    <x v="0"/>
    <s v="United States"/>
    <s v="Utica"/>
    <x v="15"/>
    <n v="13501"/>
    <x v="3"/>
    <x v="1730"/>
    <x v="2"/>
    <x v="7"/>
    <x v="1717"/>
    <n v="119.94"/>
    <n v="6"/>
    <n v="0"/>
    <n v="5.9969999999999999"/>
    <x v="7"/>
  </r>
  <r>
    <n v="7493"/>
    <x v="3725"/>
    <s v="11/9/2017"/>
    <x v="1259"/>
    <x v="1"/>
    <x v="693"/>
    <s v="Cindy Chapman"/>
    <x v="0"/>
    <s v="United States"/>
    <s v="Houston"/>
    <x v="5"/>
    <n v="77070"/>
    <x v="2"/>
    <x v="1433"/>
    <x v="1"/>
    <x v="10"/>
    <x v="1421"/>
    <n v="10.272"/>
    <n v="3"/>
    <n v="0.2"/>
    <n v="3.21"/>
    <x v="3"/>
  </r>
  <r>
    <n v="7494"/>
    <x v="3725"/>
    <s v="11/9/2017"/>
    <x v="1259"/>
    <x v="1"/>
    <x v="693"/>
    <s v="Cindy Chapman"/>
    <x v="0"/>
    <s v="United States"/>
    <s v="Houston"/>
    <x v="5"/>
    <n v="77070"/>
    <x v="2"/>
    <x v="1213"/>
    <x v="0"/>
    <x v="3"/>
    <x v="1198"/>
    <n v="512.19000000000005"/>
    <n v="5"/>
    <n v="0.3"/>
    <n v="-65.852999999999994"/>
    <x v="3"/>
  </r>
  <r>
    <n v="7495"/>
    <x v="3725"/>
    <s v="11/9/2017"/>
    <x v="1259"/>
    <x v="1"/>
    <x v="693"/>
    <s v="Cindy Chapman"/>
    <x v="0"/>
    <s v="United States"/>
    <s v="Houston"/>
    <x v="5"/>
    <n v="77070"/>
    <x v="2"/>
    <x v="1034"/>
    <x v="1"/>
    <x v="9"/>
    <x v="1025"/>
    <n v="1.556"/>
    <n v="2"/>
    <n v="0.8"/>
    <n v="-4.2012"/>
    <x v="3"/>
  </r>
  <r>
    <n v="7496"/>
    <x v="3726"/>
    <s v="14/7/2017"/>
    <x v="11"/>
    <x v="1"/>
    <x v="646"/>
    <s v="Toby Carlisle"/>
    <x v="0"/>
    <s v="United States"/>
    <s v="Westminster"/>
    <x v="1"/>
    <n v="92683"/>
    <x v="1"/>
    <x v="757"/>
    <x v="1"/>
    <x v="8"/>
    <x v="755"/>
    <n v="4.4480000000000004"/>
    <n v="2"/>
    <n v="0.2"/>
    <n v="1.4456"/>
    <x v="1"/>
  </r>
  <r>
    <n v="7497"/>
    <x v="3726"/>
    <s v="14/7/2017"/>
    <x v="11"/>
    <x v="1"/>
    <x v="646"/>
    <s v="Toby Carlisle"/>
    <x v="0"/>
    <s v="United States"/>
    <s v="Westminster"/>
    <x v="1"/>
    <n v="92683"/>
    <x v="1"/>
    <x v="737"/>
    <x v="0"/>
    <x v="5"/>
    <x v="736"/>
    <n v="276.69"/>
    <n v="3"/>
    <n v="0"/>
    <n v="49.804200000000002"/>
    <x v="1"/>
  </r>
  <r>
    <n v="7498"/>
    <x v="3726"/>
    <s v="14/7/2017"/>
    <x v="11"/>
    <x v="1"/>
    <x v="646"/>
    <s v="Toby Carlisle"/>
    <x v="0"/>
    <s v="United States"/>
    <s v="Westminster"/>
    <x v="1"/>
    <n v="92683"/>
    <x v="1"/>
    <x v="310"/>
    <x v="1"/>
    <x v="13"/>
    <x v="310"/>
    <n v="4.96"/>
    <n v="4"/>
    <n v="0"/>
    <n v="2.3311999999999999"/>
    <x v="1"/>
  </r>
  <r>
    <n v="7499"/>
    <x v="3726"/>
    <s v="14/7/2017"/>
    <x v="11"/>
    <x v="1"/>
    <x v="646"/>
    <s v="Toby Carlisle"/>
    <x v="0"/>
    <s v="United States"/>
    <s v="Westminster"/>
    <x v="1"/>
    <n v="92683"/>
    <x v="1"/>
    <x v="30"/>
    <x v="1"/>
    <x v="6"/>
    <x v="30"/>
    <n v="71.92"/>
    <n v="4"/>
    <n v="0"/>
    <n v="20.8568"/>
    <x v="1"/>
  </r>
  <r>
    <n v="7500"/>
    <x v="3726"/>
    <s v="14/7/2017"/>
    <x v="11"/>
    <x v="1"/>
    <x v="646"/>
    <s v="Toby Carlisle"/>
    <x v="0"/>
    <s v="United States"/>
    <s v="Westminster"/>
    <x v="1"/>
    <n v="92683"/>
    <x v="1"/>
    <x v="191"/>
    <x v="0"/>
    <x v="5"/>
    <x v="192"/>
    <n v="18.84"/>
    <n v="3"/>
    <n v="0"/>
    <n v="7.9127999999999998"/>
    <x v="1"/>
  </r>
  <r>
    <n v="7501"/>
    <x v="3726"/>
    <s v="14/7/2017"/>
    <x v="11"/>
    <x v="1"/>
    <x v="646"/>
    <s v="Toby Carlisle"/>
    <x v="0"/>
    <s v="United States"/>
    <s v="Westminster"/>
    <x v="1"/>
    <n v="92683"/>
    <x v="1"/>
    <x v="437"/>
    <x v="2"/>
    <x v="11"/>
    <x v="437"/>
    <n v="140.97"/>
    <n v="3"/>
    <n v="0"/>
    <n v="19.735800000000001"/>
    <x v="1"/>
  </r>
  <r>
    <n v="7502"/>
    <x v="3726"/>
    <s v="14/7/2017"/>
    <x v="11"/>
    <x v="1"/>
    <x v="646"/>
    <s v="Toby Carlisle"/>
    <x v="0"/>
    <s v="United States"/>
    <s v="Westminster"/>
    <x v="1"/>
    <n v="92683"/>
    <x v="1"/>
    <x v="34"/>
    <x v="2"/>
    <x v="7"/>
    <x v="34"/>
    <n v="470.37599999999998"/>
    <n v="3"/>
    <n v="0.2"/>
    <n v="52.917299999999997"/>
    <x v="1"/>
  </r>
  <r>
    <n v="7503"/>
    <x v="3727"/>
    <s v="30/3/2017"/>
    <x v="922"/>
    <x v="3"/>
    <x v="483"/>
    <s v="Tom Boeckenhauer"/>
    <x v="0"/>
    <s v="United States"/>
    <s v="Los Angeles"/>
    <x v="1"/>
    <n v="90036"/>
    <x v="1"/>
    <x v="1279"/>
    <x v="1"/>
    <x v="6"/>
    <x v="1264"/>
    <n v="6.08"/>
    <n v="2"/>
    <n v="0"/>
    <n v="2.0672000000000001"/>
    <x v="7"/>
  </r>
  <r>
    <n v="7504"/>
    <x v="3727"/>
    <s v="30/3/2017"/>
    <x v="922"/>
    <x v="3"/>
    <x v="483"/>
    <s v="Tom Boeckenhauer"/>
    <x v="0"/>
    <s v="United States"/>
    <s v="Los Angeles"/>
    <x v="1"/>
    <n v="90036"/>
    <x v="1"/>
    <x v="53"/>
    <x v="2"/>
    <x v="7"/>
    <x v="53"/>
    <n v="164.792"/>
    <n v="1"/>
    <n v="0.2"/>
    <n v="18.539100000000001"/>
    <x v="7"/>
  </r>
  <r>
    <n v="7505"/>
    <x v="3728"/>
    <s v="31/1/2016"/>
    <x v="1106"/>
    <x v="0"/>
    <x v="759"/>
    <s v="Jason Klamczynski"/>
    <x v="1"/>
    <s v="United States"/>
    <s v="Atlantic City"/>
    <x v="30"/>
    <n v="8401"/>
    <x v="3"/>
    <x v="1040"/>
    <x v="1"/>
    <x v="12"/>
    <x v="153"/>
    <n v="23.36"/>
    <n v="2"/>
    <n v="0"/>
    <n v="11.68"/>
    <x v="1"/>
  </r>
  <r>
    <n v="7506"/>
    <x v="3729"/>
    <s v="8/6/2017"/>
    <x v="198"/>
    <x v="1"/>
    <x v="572"/>
    <s v="Ben Wallace"/>
    <x v="0"/>
    <s v="United States"/>
    <s v="Skokie"/>
    <x v="10"/>
    <n v="60076"/>
    <x v="2"/>
    <x v="338"/>
    <x v="1"/>
    <x v="8"/>
    <x v="338"/>
    <n v="12.176"/>
    <n v="4"/>
    <n v="0.8"/>
    <n v="-18.872800000000002"/>
    <x v="3"/>
  </r>
  <r>
    <n v="7507"/>
    <x v="3730"/>
    <s v="2/11/2014"/>
    <x v="1057"/>
    <x v="1"/>
    <x v="129"/>
    <s v="Shahid Hopkins"/>
    <x v="0"/>
    <s v="United States"/>
    <s v="San Francisco"/>
    <x v="1"/>
    <n v="94122"/>
    <x v="1"/>
    <x v="1129"/>
    <x v="2"/>
    <x v="7"/>
    <x v="1117"/>
    <n v="46.384"/>
    <n v="2"/>
    <n v="0.2"/>
    <n v="5.2182000000000004"/>
    <x v="1"/>
  </r>
  <r>
    <n v="7508"/>
    <x v="3730"/>
    <s v="2/11/2014"/>
    <x v="1057"/>
    <x v="1"/>
    <x v="129"/>
    <s v="Shahid Hopkins"/>
    <x v="0"/>
    <s v="United States"/>
    <s v="San Francisco"/>
    <x v="1"/>
    <n v="94122"/>
    <x v="1"/>
    <x v="245"/>
    <x v="1"/>
    <x v="4"/>
    <x v="246"/>
    <n v="362.92"/>
    <n v="2"/>
    <n v="0"/>
    <n v="105.24679999999999"/>
    <x v="1"/>
  </r>
  <r>
    <n v="7509"/>
    <x v="3731"/>
    <s v="14/7/2017"/>
    <x v="11"/>
    <x v="1"/>
    <x v="252"/>
    <s v="John Lee"/>
    <x v="0"/>
    <s v="United States"/>
    <s v="Columbus"/>
    <x v="24"/>
    <n v="43229"/>
    <x v="3"/>
    <x v="820"/>
    <x v="1"/>
    <x v="10"/>
    <x v="816"/>
    <n v="9.2479999999999993"/>
    <n v="2"/>
    <n v="0.2"/>
    <n v="3.3523999999999998"/>
    <x v="1"/>
  </r>
  <r>
    <n v="7510"/>
    <x v="3731"/>
    <s v="14/7/2017"/>
    <x v="11"/>
    <x v="1"/>
    <x v="252"/>
    <s v="John Lee"/>
    <x v="0"/>
    <s v="United States"/>
    <s v="Columbus"/>
    <x v="24"/>
    <n v="43229"/>
    <x v="3"/>
    <x v="754"/>
    <x v="2"/>
    <x v="7"/>
    <x v="752"/>
    <n v="1889.9459999999999"/>
    <n v="9"/>
    <n v="0.4"/>
    <n v="-377.98919999999998"/>
    <x v="1"/>
  </r>
  <r>
    <n v="7511"/>
    <x v="3731"/>
    <s v="14/7/2017"/>
    <x v="11"/>
    <x v="1"/>
    <x v="252"/>
    <s v="John Lee"/>
    <x v="0"/>
    <s v="United States"/>
    <s v="Columbus"/>
    <x v="24"/>
    <n v="43229"/>
    <x v="3"/>
    <x v="170"/>
    <x v="1"/>
    <x v="4"/>
    <x v="171"/>
    <n v="62.04"/>
    <n v="5"/>
    <n v="0.2"/>
    <n v="4.6529999999999996"/>
    <x v="1"/>
  </r>
  <r>
    <n v="7512"/>
    <x v="3731"/>
    <s v="14/7/2017"/>
    <x v="11"/>
    <x v="1"/>
    <x v="252"/>
    <s v="John Lee"/>
    <x v="0"/>
    <s v="United States"/>
    <s v="Columbus"/>
    <x v="24"/>
    <n v="43229"/>
    <x v="3"/>
    <x v="1071"/>
    <x v="0"/>
    <x v="5"/>
    <x v="1060"/>
    <n v="396.92"/>
    <n v="5"/>
    <n v="0.2"/>
    <n v="148.845"/>
    <x v="1"/>
  </r>
  <r>
    <n v="7513"/>
    <x v="3731"/>
    <s v="14/7/2017"/>
    <x v="11"/>
    <x v="1"/>
    <x v="252"/>
    <s v="John Lee"/>
    <x v="0"/>
    <s v="United States"/>
    <s v="Columbus"/>
    <x v="24"/>
    <n v="43229"/>
    <x v="3"/>
    <x v="1354"/>
    <x v="1"/>
    <x v="4"/>
    <x v="1340"/>
    <n v="239.45599999999999"/>
    <n v="7"/>
    <n v="0.2"/>
    <n v="17.959199999999999"/>
    <x v="1"/>
  </r>
  <r>
    <n v="7514"/>
    <x v="3731"/>
    <s v="14/7/2017"/>
    <x v="11"/>
    <x v="1"/>
    <x v="252"/>
    <s v="John Lee"/>
    <x v="0"/>
    <s v="United States"/>
    <s v="Columbus"/>
    <x v="24"/>
    <n v="43229"/>
    <x v="3"/>
    <x v="346"/>
    <x v="1"/>
    <x v="6"/>
    <x v="346"/>
    <n v="13.12"/>
    <n v="5"/>
    <n v="0.2"/>
    <n v="2.1320000000000001"/>
    <x v="1"/>
  </r>
  <r>
    <n v="7515"/>
    <x v="3732"/>
    <s v="9/12/2017"/>
    <x v="169"/>
    <x v="0"/>
    <x v="252"/>
    <s v="John Lee"/>
    <x v="0"/>
    <s v="United States"/>
    <s v="Richmond"/>
    <x v="0"/>
    <n v="40475"/>
    <x v="0"/>
    <x v="908"/>
    <x v="1"/>
    <x v="8"/>
    <x v="900"/>
    <n v="29.36"/>
    <n v="2"/>
    <n v="0"/>
    <n v="13.505599999999999"/>
    <x v="0"/>
  </r>
  <r>
    <n v="7516"/>
    <x v="3732"/>
    <s v="9/12/2017"/>
    <x v="169"/>
    <x v="0"/>
    <x v="252"/>
    <s v="John Lee"/>
    <x v="0"/>
    <s v="United States"/>
    <s v="Richmond"/>
    <x v="0"/>
    <n v="40475"/>
    <x v="0"/>
    <x v="1428"/>
    <x v="1"/>
    <x v="9"/>
    <x v="1416"/>
    <n v="214.9"/>
    <n v="5"/>
    <n v="0"/>
    <n v="62.320999999999998"/>
    <x v="0"/>
  </r>
  <r>
    <n v="7517"/>
    <x v="3732"/>
    <s v="9/12/2017"/>
    <x v="169"/>
    <x v="0"/>
    <x v="252"/>
    <s v="John Lee"/>
    <x v="0"/>
    <s v="United States"/>
    <s v="Richmond"/>
    <x v="0"/>
    <n v="40475"/>
    <x v="0"/>
    <x v="122"/>
    <x v="1"/>
    <x v="8"/>
    <x v="122"/>
    <n v="15.92"/>
    <n v="4"/>
    <n v="0"/>
    <n v="7.4824000000000002"/>
    <x v="0"/>
  </r>
  <r>
    <n v="7518"/>
    <x v="3732"/>
    <s v="9/12/2017"/>
    <x v="169"/>
    <x v="0"/>
    <x v="252"/>
    <s v="John Lee"/>
    <x v="0"/>
    <s v="United States"/>
    <s v="Richmond"/>
    <x v="0"/>
    <n v="40475"/>
    <x v="0"/>
    <x v="825"/>
    <x v="2"/>
    <x v="11"/>
    <x v="821"/>
    <n v="146.44999999999999"/>
    <n v="5"/>
    <n v="0"/>
    <n v="48.328499999999998"/>
    <x v="0"/>
  </r>
  <r>
    <n v="7519"/>
    <x v="3732"/>
    <s v="9/12/2017"/>
    <x v="169"/>
    <x v="0"/>
    <x v="252"/>
    <s v="John Lee"/>
    <x v="0"/>
    <s v="United States"/>
    <s v="Richmond"/>
    <x v="0"/>
    <n v="40475"/>
    <x v="0"/>
    <x v="464"/>
    <x v="1"/>
    <x v="4"/>
    <x v="465"/>
    <n v="15.14"/>
    <n v="1"/>
    <n v="0"/>
    <n v="0.60560000000000003"/>
    <x v="0"/>
  </r>
  <r>
    <n v="7520"/>
    <x v="3732"/>
    <s v="9/12/2017"/>
    <x v="169"/>
    <x v="0"/>
    <x v="252"/>
    <s v="John Lee"/>
    <x v="0"/>
    <s v="United States"/>
    <s v="Richmond"/>
    <x v="0"/>
    <n v="40475"/>
    <x v="0"/>
    <x v="1568"/>
    <x v="1"/>
    <x v="2"/>
    <x v="1559"/>
    <n v="5.76"/>
    <n v="2"/>
    <n v="0"/>
    <n v="2.6496"/>
    <x v="0"/>
  </r>
  <r>
    <n v="7521"/>
    <x v="3732"/>
    <s v="9/12/2017"/>
    <x v="169"/>
    <x v="0"/>
    <x v="252"/>
    <s v="John Lee"/>
    <x v="0"/>
    <s v="United States"/>
    <s v="Richmond"/>
    <x v="0"/>
    <n v="40475"/>
    <x v="0"/>
    <x v="890"/>
    <x v="2"/>
    <x v="16"/>
    <x v="883"/>
    <n v="1399.98"/>
    <n v="2"/>
    <n v="0"/>
    <n v="629.99099999999999"/>
    <x v="0"/>
  </r>
  <r>
    <n v="7522"/>
    <x v="3733"/>
    <s v="5/9/2016"/>
    <x v="47"/>
    <x v="1"/>
    <x v="198"/>
    <s v="Maribeth Dona"/>
    <x v="0"/>
    <s v="United States"/>
    <s v="Lancaster"/>
    <x v="24"/>
    <n v="43130"/>
    <x v="3"/>
    <x v="528"/>
    <x v="1"/>
    <x v="8"/>
    <x v="528"/>
    <n v="8.952"/>
    <n v="2"/>
    <n v="0.7"/>
    <n v="-7.46"/>
    <x v="5"/>
  </r>
  <r>
    <n v="7523"/>
    <x v="3733"/>
    <s v="5/9/2016"/>
    <x v="47"/>
    <x v="1"/>
    <x v="198"/>
    <s v="Maribeth Dona"/>
    <x v="0"/>
    <s v="United States"/>
    <s v="Lancaster"/>
    <x v="24"/>
    <n v="43130"/>
    <x v="3"/>
    <x v="1181"/>
    <x v="1"/>
    <x v="8"/>
    <x v="1167"/>
    <n v="8.8559999999999999"/>
    <n v="6"/>
    <n v="0.7"/>
    <n v="-6.4943999999999997"/>
    <x v="5"/>
  </r>
  <r>
    <n v="7524"/>
    <x v="3733"/>
    <s v="5/9/2016"/>
    <x v="47"/>
    <x v="1"/>
    <x v="198"/>
    <s v="Maribeth Dona"/>
    <x v="0"/>
    <s v="United States"/>
    <s v="Lancaster"/>
    <x v="24"/>
    <n v="43130"/>
    <x v="3"/>
    <x v="212"/>
    <x v="0"/>
    <x v="1"/>
    <x v="213"/>
    <n v="85.245999999999995"/>
    <n v="2"/>
    <n v="0.3"/>
    <n v="-1.2178"/>
    <x v="5"/>
  </r>
  <r>
    <n v="7525"/>
    <x v="3734"/>
    <s v="10/9/2014"/>
    <x v="370"/>
    <x v="1"/>
    <x v="52"/>
    <s v="Clay Ludtke"/>
    <x v="0"/>
    <s v="United States"/>
    <s v="Gresham"/>
    <x v="21"/>
    <n v="97030"/>
    <x v="1"/>
    <x v="776"/>
    <x v="1"/>
    <x v="12"/>
    <x v="775"/>
    <n v="21.728000000000002"/>
    <n v="7"/>
    <n v="0.2"/>
    <n v="7.6048"/>
    <x v="5"/>
  </r>
  <r>
    <n v="7526"/>
    <x v="3734"/>
    <s v="10/9/2014"/>
    <x v="370"/>
    <x v="1"/>
    <x v="52"/>
    <s v="Clay Ludtke"/>
    <x v="0"/>
    <s v="United States"/>
    <s v="Gresham"/>
    <x v="21"/>
    <n v="97030"/>
    <x v="1"/>
    <x v="873"/>
    <x v="0"/>
    <x v="1"/>
    <x v="867"/>
    <n v="1487.04"/>
    <n v="5"/>
    <n v="0.2"/>
    <n v="148.70400000000001"/>
    <x v="5"/>
  </r>
  <r>
    <n v="7527"/>
    <x v="3735"/>
    <s v="26/9/2017"/>
    <x v="255"/>
    <x v="3"/>
    <x v="19"/>
    <s v="Ruben Ausman"/>
    <x v="1"/>
    <s v="United States"/>
    <s v="San Francisco"/>
    <x v="1"/>
    <n v="94109"/>
    <x v="1"/>
    <x v="1606"/>
    <x v="1"/>
    <x v="12"/>
    <x v="153"/>
    <n v="71.88"/>
    <n v="6"/>
    <n v="0"/>
    <n v="33.064799999999998"/>
    <x v="7"/>
  </r>
  <r>
    <n v="7528"/>
    <x v="3735"/>
    <s v="26/9/2017"/>
    <x v="255"/>
    <x v="3"/>
    <x v="19"/>
    <s v="Ruben Ausman"/>
    <x v="1"/>
    <s v="United States"/>
    <s v="San Francisco"/>
    <x v="1"/>
    <n v="94109"/>
    <x v="1"/>
    <x v="1392"/>
    <x v="0"/>
    <x v="5"/>
    <x v="1378"/>
    <n v="9.24"/>
    <n v="3"/>
    <n v="0"/>
    <n v="2.9567999999999999"/>
    <x v="7"/>
  </r>
  <r>
    <n v="7529"/>
    <x v="3735"/>
    <s v="26/9/2017"/>
    <x v="255"/>
    <x v="3"/>
    <x v="19"/>
    <s v="Ruben Ausman"/>
    <x v="1"/>
    <s v="United States"/>
    <s v="San Francisco"/>
    <x v="1"/>
    <n v="94109"/>
    <x v="1"/>
    <x v="1357"/>
    <x v="1"/>
    <x v="10"/>
    <x v="1343"/>
    <n v="35.880000000000003"/>
    <n v="6"/>
    <n v="0"/>
    <n v="16.146000000000001"/>
    <x v="7"/>
  </r>
  <r>
    <n v="7530"/>
    <x v="3735"/>
    <s v="26/9/2017"/>
    <x v="255"/>
    <x v="3"/>
    <x v="19"/>
    <s v="Ruben Ausman"/>
    <x v="1"/>
    <s v="United States"/>
    <s v="San Francisco"/>
    <x v="1"/>
    <n v="94109"/>
    <x v="1"/>
    <x v="20"/>
    <x v="1"/>
    <x v="8"/>
    <x v="20"/>
    <n v="17.04"/>
    <n v="3"/>
    <n v="0.2"/>
    <n v="5.5380000000000003"/>
    <x v="7"/>
  </r>
  <r>
    <n v="7531"/>
    <x v="3735"/>
    <s v="26/9/2017"/>
    <x v="255"/>
    <x v="3"/>
    <x v="19"/>
    <s v="Ruben Ausman"/>
    <x v="1"/>
    <s v="United States"/>
    <s v="San Francisco"/>
    <x v="1"/>
    <n v="94109"/>
    <x v="1"/>
    <x v="760"/>
    <x v="1"/>
    <x v="8"/>
    <x v="758"/>
    <n v="931.17600000000004"/>
    <n v="3"/>
    <n v="0.2"/>
    <n v="314.27190000000002"/>
    <x v="7"/>
  </r>
  <r>
    <n v="7532"/>
    <x v="3736"/>
    <s v="17/6/2016"/>
    <x v="1210"/>
    <x v="2"/>
    <x v="62"/>
    <s v="Lena Creighton"/>
    <x v="0"/>
    <s v="United States"/>
    <s v="Longmont"/>
    <x v="22"/>
    <n v="80501"/>
    <x v="1"/>
    <x v="1319"/>
    <x v="0"/>
    <x v="5"/>
    <x v="1305"/>
    <n v="266.35199999999998"/>
    <n v="3"/>
    <n v="0.2"/>
    <n v="-13.317600000000001"/>
    <x v="4"/>
  </r>
  <r>
    <n v="7533"/>
    <x v="3736"/>
    <s v="17/6/2016"/>
    <x v="1210"/>
    <x v="2"/>
    <x v="62"/>
    <s v="Lena Creighton"/>
    <x v="0"/>
    <s v="United States"/>
    <s v="Longmont"/>
    <x v="22"/>
    <n v="80501"/>
    <x v="1"/>
    <x v="531"/>
    <x v="0"/>
    <x v="1"/>
    <x v="531"/>
    <n v="483.13600000000002"/>
    <n v="4"/>
    <n v="0.2"/>
    <n v="54.352800000000002"/>
    <x v="4"/>
  </r>
  <r>
    <n v="7534"/>
    <x v="3737"/>
    <s v="25/2/2017"/>
    <x v="694"/>
    <x v="1"/>
    <x v="573"/>
    <s v="Scot Wooten"/>
    <x v="0"/>
    <s v="United States"/>
    <s v="Greenville"/>
    <x v="3"/>
    <n v="27834"/>
    <x v="0"/>
    <x v="812"/>
    <x v="0"/>
    <x v="1"/>
    <x v="809"/>
    <n v="196.78399999999999"/>
    <n v="2"/>
    <n v="0.2"/>
    <n v="-22.138200000000001"/>
    <x v="1"/>
  </r>
  <r>
    <n v="7535"/>
    <x v="3737"/>
    <s v="25/2/2017"/>
    <x v="694"/>
    <x v="1"/>
    <x v="573"/>
    <s v="Scot Wooten"/>
    <x v="0"/>
    <s v="United States"/>
    <s v="Greenville"/>
    <x v="3"/>
    <n v="27834"/>
    <x v="0"/>
    <x v="266"/>
    <x v="0"/>
    <x v="0"/>
    <x v="266"/>
    <n v="231.92"/>
    <n v="5"/>
    <n v="0.2"/>
    <n v="5.798"/>
    <x v="1"/>
  </r>
  <r>
    <n v="7536"/>
    <x v="3738"/>
    <s v="31/3/2017"/>
    <x v="377"/>
    <x v="1"/>
    <x v="428"/>
    <s v="Henry Goldwyn"/>
    <x v="1"/>
    <s v="United States"/>
    <s v="Los Angeles"/>
    <x v="1"/>
    <n v="90004"/>
    <x v="1"/>
    <x v="558"/>
    <x v="1"/>
    <x v="14"/>
    <x v="557"/>
    <n v="29.7"/>
    <n v="3"/>
    <n v="0"/>
    <n v="8.0190000000000001"/>
    <x v="2"/>
  </r>
  <r>
    <n v="7537"/>
    <x v="3739"/>
    <s v="3/12/2017"/>
    <x v="274"/>
    <x v="1"/>
    <x v="597"/>
    <s v="Mark Van Huff"/>
    <x v="0"/>
    <s v="United States"/>
    <s v="Houston"/>
    <x v="5"/>
    <n v="77041"/>
    <x v="2"/>
    <x v="1793"/>
    <x v="0"/>
    <x v="5"/>
    <x v="1783"/>
    <n v="13.592000000000001"/>
    <n v="2"/>
    <n v="0.6"/>
    <n v="-14.271599999999999"/>
    <x v="3"/>
  </r>
  <r>
    <n v="7538"/>
    <x v="3740"/>
    <s v="19/2/2016"/>
    <x v="465"/>
    <x v="0"/>
    <x v="218"/>
    <s v="Greg Tran"/>
    <x v="0"/>
    <s v="United States"/>
    <s v="San Francisco"/>
    <x v="1"/>
    <n v="94109"/>
    <x v="1"/>
    <x v="129"/>
    <x v="1"/>
    <x v="10"/>
    <x v="130"/>
    <n v="70.88"/>
    <n v="2"/>
    <n v="0"/>
    <n v="33.313600000000001"/>
    <x v="0"/>
  </r>
  <r>
    <n v="7539"/>
    <x v="3741"/>
    <s v="2/12/2017"/>
    <x v="792"/>
    <x v="1"/>
    <x v="510"/>
    <s v="Bill Stewart"/>
    <x v="1"/>
    <s v="United States"/>
    <s v="Denver"/>
    <x v="22"/>
    <n v="80219"/>
    <x v="1"/>
    <x v="384"/>
    <x v="1"/>
    <x v="4"/>
    <x v="385"/>
    <n v="114.288"/>
    <n v="1"/>
    <n v="0.2"/>
    <n v="12.8574"/>
    <x v="1"/>
  </r>
  <r>
    <n v="7540"/>
    <x v="3741"/>
    <s v="2/12/2017"/>
    <x v="792"/>
    <x v="1"/>
    <x v="510"/>
    <s v="Bill Stewart"/>
    <x v="1"/>
    <s v="United States"/>
    <s v="Denver"/>
    <x v="22"/>
    <n v="80219"/>
    <x v="1"/>
    <x v="785"/>
    <x v="1"/>
    <x v="8"/>
    <x v="784"/>
    <n v="36.624000000000002"/>
    <n v="8"/>
    <n v="0.7"/>
    <n v="-24.416"/>
    <x v="1"/>
  </r>
  <r>
    <n v="7541"/>
    <x v="3741"/>
    <s v="2/12/2017"/>
    <x v="792"/>
    <x v="1"/>
    <x v="510"/>
    <s v="Bill Stewart"/>
    <x v="1"/>
    <s v="United States"/>
    <s v="Denver"/>
    <x v="22"/>
    <n v="80219"/>
    <x v="1"/>
    <x v="1659"/>
    <x v="0"/>
    <x v="0"/>
    <x v="1647"/>
    <n v="242.352"/>
    <n v="8"/>
    <n v="0.7"/>
    <n v="-363.52800000000002"/>
    <x v="1"/>
  </r>
  <r>
    <n v="7542"/>
    <x v="3741"/>
    <s v="2/12/2017"/>
    <x v="792"/>
    <x v="1"/>
    <x v="510"/>
    <s v="Bill Stewart"/>
    <x v="1"/>
    <s v="United States"/>
    <s v="Denver"/>
    <x v="22"/>
    <n v="80219"/>
    <x v="1"/>
    <x v="1670"/>
    <x v="2"/>
    <x v="7"/>
    <x v="1658"/>
    <n v="49.616"/>
    <n v="2"/>
    <n v="0.2"/>
    <n v="4.9615999999999998"/>
    <x v="1"/>
  </r>
  <r>
    <n v="7543"/>
    <x v="3741"/>
    <s v="2/12/2017"/>
    <x v="792"/>
    <x v="1"/>
    <x v="510"/>
    <s v="Bill Stewart"/>
    <x v="1"/>
    <s v="United States"/>
    <s v="Denver"/>
    <x v="22"/>
    <n v="80219"/>
    <x v="1"/>
    <x v="1060"/>
    <x v="0"/>
    <x v="5"/>
    <x v="1049"/>
    <n v="508.70400000000001"/>
    <n v="6"/>
    <n v="0.2"/>
    <n v="0"/>
    <x v="1"/>
  </r>
  <r>
    <n v="7544"/>
    <x v="3741"/>
    <s v="2/12/2017"/>
    <x v="792"/>
    <x v="1"/>
    <x v="510"/>
    <s v="Bill Stewart"/>
    <x v="1"/>
    <s v="United States"/>
    <s v="Denver"/>
    <x v="22"/>
    <n v="80219"/>
    <x v="1"/>
    <x v="1378"/>
    <x v="2"/>
    <x v="7"/>
    <x v="1363"/>
    <n v="57.36"/>
    <n v="6"/>
    <n v="0.2"/>
    <n v="-14.34"/>
    <x v="1"/>
  </r>
  <r>
    <n v="7545"/>
    <x v="3741"/>
    <s v="2/12/2017"/>
    <x v="792"/>
    <x v="1"/>
    <x v="510"/>
    <s v="Bill Stewart"/>
    <x v="1"/>
    <s v="United States"/>
    <s v="Denver"/>
    <x v="22"/>
    <n v="80219"/>
    <x v="1"/>
    <x v="629"/>
    <x v="0"/>
    <x v="1"/>
    <x v="629"/>
    <n v="906.68"/>
    <n v="5"/>
    <n v="0.2"/>
    <n v="68.001000000000005"/>
    <x v="1"/>
  </r>
  <r>
    <n v="7546"/>
    <x v="3742"/>
    <s v="10/10/2014"/>
    <x v="323"/>
    <x v="1"/>
    <x v="782"/>
    <s v="Craig Molinari"/>
    <x v="1"/>
    <s v="United States"/>
    <s v="Huntsville"/>
    <x v="5"/>
    <n v="77340"/>
    <x v="2"/>
    <x v="1521"/>
    <x v="2"/>
    <x v="7"/>
    <x v="1508"/>
    <n v="719.952"/>
    <n v="6"/>
    <n v="0.2"/>
    <n v="71.995199999999997"/>
    <x v="3"/>
  </r>
  <r>
    <n v="7547"/>
    <x v="3742"/>
    <s v="10/10/2014"/>
    <x v="323"/>
    <x v="1"/>
    <x v="782"/>
    <s v="Craig Molinari"/>
    <x v="1"/>
    <s v="United States"/>
    <s v="Huntsville"/>
    <x v="5"/>
    <n v="77340"/>
    <x v="2"/>
    <x v="524"/>
    <x v="2"/>
    <x v="7"/>
    <x v="524"/>
    <n v="755.94399999999996"/>
    <n v="7"/>
    <n v="0.2"/>
    <n v="66.145099999999999"/>
    <x v="3"/>
  </r>
  <r>
    <n v="7548"/>
    <x v="3742"/>
    <s v="10/10/2014"/>
    <x v="323"/>
    <x v="1"/>
    <x v="782"/>
    <s v="Craig Molinari"/>
    <x v="1"/>
    <s v="United States"/>
    <s v="Huntsville"/>
    <x v="5"/>
    <n v="77340"/>
    <x v="2"/>
    <x v="1224"/>
    <x v="1"/>
    <x v="8"/>
    <x v="1208"/>
    <n v="11.98"/>
    <n v="5"/>
    <n v="0.8"/>
    <n v="-19.167999999999999"/>
    <x v="3"/>
  </r>
  <r>
    <n v="7549"/>
    <x v="3742"/>
    <s v="10/10/2014"/>
    <x v="323"/>
    <x v="1"/>
    <x v="782"/>
    <s v="Craig Molinari"/>
    <x v="1"/>
    <s v="United States"/>
    <s v="Huntsville"/>
    <x v="5"/>
    <n v="77340"/>
    <x v="2"/>
    <x v="307"/>
    <x v="1"/>
    <x v="8"/>
    <x v="307"/>
    <n v="0.89800000000000002"/>
    <n v="1"/>
    <n v="0.8"/>
    <n v="-1.5714999999999999"/>
    <x v="3"/>
  </r>
  <r>
    <n v="7550"/>
    <x v="3743"/>
    <s v="5/9/2016"/>
    <x v="62"/>
    <x v="2"/>
    <x v="605"/>
    <s v="Elizabeth Moffitt"/>
    <x v="1"/>
    <s v="United States"/>
    <s v="Houston"/>
    <x v="5"/>
    <n v="77036"/>
    <x v="2"/>
    <x v="1381"/>
    <x v="0"/>
    <x v="5"/>
    <x v="1366"/>
    <n v="21.204000000000001"/>
    <n v="3"/>
    <n v="0.6"/>
    <n v="-11.6622"/>
    <x v="4"/>
  </r>
  <r>
    <n v="7551"/>
    <x v="3744"/>
    <s v="20/11/2014"/>
    <x v="573"/>
    <x v="1"/>
    <x v="542"/>
    <s v="Katharine Harms"/>
    <x v="1"/>
    <s v="United States"/>
    <s v="New York City"/>
    <x v="15"/>
    <n v="10024"/>
    <x v="3"/>
    <x v="1758"/>
    <x v="1"/>
    <x v="12"/>
    <x v="1711"/>
    <n v="34.74"/>
    <n v="3"/>
    <n v="0"/>
    <n v="17.37"/>
    <x v="3"/>
  </r>
  <r>
    <n v="7552"/>
    <x v="3744"/>
    <s v="20/11/2014"/>
    <x v="573"/>
    <x v="1"/>
    <x v="542"/>
    <s v="Katharine Harms"/>
    <x v="1"/>
    <s v="United States"/>
    <s v="New York City"/>
    <x v="15"/>
    <n v="10024"/>
    <x v="3"/>
    <x v="872"/>
    <x v="2"/>
    <x v="7"/>
    <x v="866"/>
    <n v="833.94"/>
    <n v="6"/>
    <n v="0"/>
    <n v="216.8244"/>
    <x v="3"/>
  </r>
  <r>
    <n v="7553"/>
    <x v="3744"/>
    <s v="20/11/2014"/>
    <x v="573"/>
    <x v="1"/>
    <x v="542"/>
    <s v="Katharine Harms"/>
    <x v="1"/>
    <s v="United States"/>
    <s v="New York City"/>
    <x v="15"/>
    <n v="10024"/>
    <x v="3"/>
    <x v="806"/>
    <x v="1"/>
    <x v="8"/>
    <x v="804"/>
    <n v="12.96"/>
    <n v="3"/>
    <n v="0.2"/>
    <n v="4.5359999999999996"/>
    <x v="3"/>
  </r>
  <r>
    <n v="7554"/>
    <x v="3744"/>
    <s v="20/11/2014"/>
    <x v="573"/>
    <x v="1"/>
    <x v="542"/>
    <s v="Katharine Harms"/>
    <x v="1"/>
    <s v="United States"/>
    <s v="New York City"/>
    <x v="15"/>
    <n v="10024"/>
    <x v="3"/>
    <x v="1396"/>
    <x v="1"/>
    <x v="10"/>
    <x v="1383"/>
    <n v="25.92"/>
    <n v="4"/>
    <n v="0"/>
    <n v="12.441599999999999"/>
    <x v="3"/>
  </r>
  <r>
    <n v="7555"/>
    <x v="3745"/>
    <s v="10/5/2014"/>
    <x v="1260"/>
    <x v="0"/>
    <x v="314"/>
    <s v="Art Foster"/>
    <x v="0"/>
    <s v="United States"/>
    <s v="Philadelphia"/>
    <x v="9"/>
    <n v="19134"/>
    <x v="3"/>
    <x v="899"/>
    <x v="0"/>
    <x v="0"/>
    <x v="892"/>
    <n v="349.96499999999997"/>
    <n v="7"/>
    <n v="0.5"/>
    <n v="-216.97829999999999"/>
    <x v="1"/>
  </r>
  <r>
    <n v="7556"/>
    <x v="3745"/>
    <s v="10/5/2014"/>
    <x v="1260"/>
    <x v="0"/>
    <x v="314"/>
    <s v="Art Foster"/>
    <x v="0"/>
    <s v="United States"/>
    <s v="Philadelphia"/>
    <x v="9"/>
    <n v="19134"/>
    <x v="3"/>
    <x v="796"/>
    <x v="1"/>
    <x v="6"/>
    <x v="794"/>
    <n v="22.32"/>
    <n v="5"/>
    <n v="0.2"/>
    <n v="5.3010000000000002"/>
    <x v="1"/>
  </r>
  <r>
    <n v="7557"/>
    <x v="3746"/>
    <s v="27/11/2017"/>
    <x v="348"/>
    <x v="1"/>
    <x v="335"/>
    <s v="Justin Ritter"/>
    <x v="1"/>
    <s v="United States"/>
    <s v="Columbus"/>
    <x v="14"/>
    <n v="47201"/>
    <x v="2"/>
    <x v="954"/>
    <x v="1"/>
    <x v="10"/>
    <x v="947"/>
    <n v="158.28"/>
    <n v="6"/>
    <n v="0"/>
    <n v="72.808800000000005"/>
    <x v="3"/>
  </r>
  <r>
    <n v="7558"/>
    <x v="3746"/>
    <s v="27/11/2017"/>
    <x v="348"/>
    <x v="1"/>
    <x v="335"/>
    <s v="Justin Ritter"/>
    <x v="1"/>
    <s v="United States"/>
    <s v="Columbus"/>
    <x v="14"/>
    <n v="47201"/>
    <x v="2"/>
    <x v="896"/>
    <x v="1"/>
    <x v="8"/>
    <x v="889"/>
    <n v="497.94"/>
    <n v="3"/>
    <n v="0"/>
    <n v="224.07300000000001"/>
    <x v="3"/>
  </r>
  <r>
    <n v="7559"/>
    <x v="3747"/>
    <s v="1/11/2014"/>
    <x v="840"/>
    <x v="1"/>
    <x v="351"/>
    <s v="Daniel Lacy"/>
    <x v="0"/>
    <s v="United States"/>
    <s v="Long Beach"/>
    <x v="15"/>
    <n v="11561"/>
    <x v="3"/>
    <x v="159"/>
    <x v="1"/>
    <x v="9"/>
    <x v="160"/>
    <n v="533.94000000000005"/>
    <n v="3"/>
    <n v="0"/>
    <n v="154.8426"/>
    <x v="1"/>
  </r>
  <r>
    <n v="7560"/>
    <x v="3747"/>
    <s v="1/11/2014"/>
    <x v="840"/>
    <x v="1"/>
    <x v="351"/>
    <s v="Daniel Lacy"/>
    <x v="0"/>
    <s v="United States"/>
    <s v="Long Beach"/>
    <x v="15"/>
    <n v="11561"/>
    <x v="3"/>
    <x v="964"/>
    <x v="1"/>
    <x v="10"/>
    <x v="957"/>
    <n v="167.94"/>
    <n v="3"/>
    <n v="0"/>
    <n v="82.290599999999998"/>
    <x v="1"/>
  </r>
  <r>
    <n v="7561"/>
    <x v="3747"/>
    <s v="1/11/2014"/>
    <x v="840"/>
    <x v="1"/>
    <x v="351"/>
    <s v="Daniel Lacy"/>
    <x v="0"/>
    <s v="United States"/>
    <s v="Long Beach"/>
    <x v="15"/>
    <n v="11561"/>
    <x v="3"/>
    <x v="1226"/>
    <x v="0"/>
    <x v="5"/>
    <x v="1210"/>
    <n v="31.68"/>
    <n v="6"/>
    <n v="0"/>
    <n v="9.8208000000000002"/>
    <x v="1"/>
  </r>
  <r>
    <n v="7562"/>
    <x v="3748"/>
    <s v="30/12/2016"/>
    <x v="1015"/>
    <x v="2"/>
    <x v="205"/>
    <s v="Brian Dahlen"/>
    <x v="0"/>
    <s v="United States"/>
    <s v="Lancaster"/>
    <x v="9"/>
    <n v="17602"/>
    <x v="3"/>
    <x v="1"/>
    <x v="0"/>
    <x v="1"/>
    <x v="1"/>
    <n v="170.786"/>
    <n v="1"/>
    <n v="0.3"/>
    <n v="0"/>
    <x v="4"/>
  </r>
  <r>
    <n v="7563"/>
    <x v="3749"/>
    <s v="3/9/2016"/>
    <x v="62"/>
    <x v="1"/>
    <x v="262"/>
    <s v="Rob Beeghly"/>
    <x v="0"/>
    <s v="United States"/>
    <s v="Chicago"/>
    <x v="10"/>
    <n v="60610"/>
    <x v="2"/>
    <x v="1638"/>
    <x v="0"/>
    <x v="0"/>
    <x v="1628"/>
    <n v="198.744"/>
    <n v="4"/>
    <n v="0.3"/>
    <n v="0"/>
    <x v="1"/>
  </r>
  <r>
    <n v="7564"/>
    <x v="3750"/>
    <s v="5/10/2017"/>
    <x v="951"/>
    <x v="2"/>
    <x v="176"/>
    <s v="Ross Baird"/>
    <x v="2"/>
    <s v="United States"/>
    <s v="Denver"/>
    <x v="22"/>
    <n v="80219"/>
    <x v="1"/>
    <x v="685"/>
    <x v="2"/>
    <x v="11"/>
    <x v="685"/>
    <n v="63.823999999999998"/>
    <n v="2"/>
    <n v="0.2"/>
    <n v="13.5626"/>
    <x v="4"/>
  </r>
  <r>
    <n v="7565"/>
    <x v="3751"/>
    <s v="30/1/2016"/>
    <x v="1261"/>
    <x v="0"/>
    <x v="621"/>
    <s v="Tim Brockman"/>
    <x v="0"/>
    <s v="United States"/>
    <s v="Seattle"/>
    <x v="4"/>
    <n v="98103"/>
    <x v="1"/>
    <x v="1349"/>
    <x v="0"/>
    <x v="1"/>
    <x v="1335"/>
    <n v="435.16800000000001"/>
    <n v="4"/>
    <n v="0.2"/>
    <n v="-59.835599999999999"/>
    <x v="4"/>
  </r>
  <r>
    <n v="7566"/>
    <x v="3751"/>
    <s v="30/1/2016"/>
    <x v="1261"/>
    <x v="0"/>
    <x v="621"/>
    <s v="Tim Brockman"/>
    <x v="0"/>
    <s v="United States"/>
    <s v="Seattle"/>
    <x v="4"/>
    <n v="98103"/>
    <x v="1"/>
    <x v="1195"/>
    <x v="0"/>
    <x v="0"/>
    <x v="1180"/>
    <n v="48.58"/>
    <n v="1"/>
    <n v="0"/>
    <n v="7.7728000000000002"/>
    <x v="4"/>
  </r>
  <r>
    <n v="7567"/>
    <x v="3752"/>
    <s v="21/4/2017"/>
    <x v="880"/>
    <x v="2"/>
    <x v="471"/>
    <s v="Katherine Nockton"/>
    <x v="1"/>
    <s v="United States"/>
    <s v="Houston"/>
    <x v="5"/>
    <n v="77070"/>
    <x v="2"/>
    <x v="84"/>
    <x v="2"/>
    <x v="11"/>
    <x v="84"/>
    <n v="47.975999999999999"/>
    <n v="3"/>
    <n v="0.2"/>
    <n v="8.3957999999999995"/>
    <x v="4"/>
  </r>
  <r>
    <n v="7568"/>
    <x v="3752"/>
    <s v="21/4/2017"/>
    <x v="880"/>
    <x v="2"/>
    <x v="471"/>
    <s v="Katherine Nockton"/>
    <x v="1"/>
    <s v="United States"/>
    <s v="Houston"/>
    <x v="5"/>
    <n v="77070"/>
    <x v="2"/>
    <x v="1483"/>
    <x v="1"/>
    <x v="10"/>
    <x v="1470"/>
    <n v="20.736000000000001"/>
    <n v="4"/>
    <n v="0.2"/>
    <n v="7.2576000000000001"/>
    <x v="4"/>
  </r>
  <r>
    <n v="7569"/>
    <x v="3753"/>
    <s v="5/12/2014"/>
    <x v="28"/>
    <x v="1"/>
    <x v="210"/>
    <s v="Rob Lucas"/>
    <x v="0"/>
    <s v="United States"/>
    <s v="Los Angeles"/>
    <x v="1"/>
    <n v="90045"/>
    <x v="1"/>
    <x v="425"/>
    <x v="1"/>
    <x v="6"/>
    <x v="425"/>
    <n v="26.46"/>
    <n v="9"/>
    <n v="0"/>
    <n v="11.907"/>
    <x v="3"/>
  </r>
  <r>
    <n v="7570"/>
    <x v="3753"/>
    <s v="5/12/2014"/>
    <x v="28"/>
    <x v="1"/>
    <x v="210"/>
    <s v="Rob Lucas"/>
    <x v="0"/>
    <s v="United States"/>
    <s v="Los Angeles"/>
    <x v="1"/>
    <n v="90045"/>
    <x v="1"/>
    <x v="1635"/>
    <x v="1"/>
    <x v="10"/>
    <x v="1625"/>
    <n v="49.12"/>
    <n v="4"/>
    <n v="0"/>
    <n v="23.086400000000001"/>
    <x v="3"/>
  </r>
  <r>
    <n v="7571"/>
    <x v="3753"/>
    <s v="5/12/2014"/>
    <x v="28"/>
    <x v="1"/>
    <x v="210"/>
    <s v="Rob Lucas"/>
    <x v="0"/>
    <s v="United States"/>
    <s v="Los Angeles"/>
    <x v="1"/>
    <n v="90045"/>
    <x v="1"/>
    <x v="659"/>
    <x v="1"/>
    <x v="13"/>
    <x v="659"/>
    <n v="15"/>
    <n v="3"/>
    <n v="0"/>
    <n v="7.2"/>
    <x v="3"/>
  </r>
  <r>
    <n v="7572"/>
    <x v="3754"/>
    <s v="21/10/2014"/>
    <x v="1190"/>
    <x v="1"/>
    <x v="395"/>
    <s v="Frank Hawley"/>
    <x v="1"/>
    <s v="United States"/>
    <s v="Newport News"/>
    <x v="17"/>
    <n v="23602"/>
    <x v="0"/>
    <x v="41"/>
    <x v="1"/>
    <x v="4"/>
    <x v="41"/>
    <n v="194.7"/>
    <n v="5"/>
    <n v="0"/>
    <n v="9.7349999999999994"/>
    <x v="3"/>
  </r>
  <r>
    <n v="7573"/>
    <x v="3754"/>
    <s v="21/10/2014"/>
    <x v="1190"/>
    <x v="1"/>
    <x v="395"/>
    <s v="Frank Hawley"/>
    <x v="1"/>
    <s v="United States"/>
    <s v="Newport News"/>
    <x v="17"/>
    <n v="23602"/>
    <x v="0"/>
    <x v="1116"/>
    <x v="0"/>
    <x v="3"/>
    <x v="1104"/>
    <n v="591.32000000000005"/>
    <n v="4"/>
    <n v="0"/>
    <n v="112.35080000000001"/>
    <x v="3"/>
  </r>
  <r>
    <n v="7574"/>
    <x v="3754"/>
    <s v="21/10/2014"/>
    <x v="1190"/>
    <x v="1"/>
    <x v="395"/>
    <s v="Frank Hawley"/>
    <x v="1"/>
    <s v="United States"/>
    <s v="Newport News"/>
    <x v="17"/>
    <n v="23602"/>
    <x v="0"/>
    <x v="888"/>
    <x v="1"/>
    <x v="6"/>
    <x v="881"/>
    <n v="2.84"/>
    <n v="1"/>
    <n v="0"/>
    <n v="0.88039999999999996"/>
    <x v="3"/>
  </r>
  <r>
    <n v="7575"/>
    <x v="3755"/>
    <s v="8/12/2015"/>
    <x v="301"/>
    <x v="1"/>
    <x v="453"/>
    <s v="Yana Sorensen"/>
    <x v="1"/>
    <s v="United States"/>
    <s v="Los Angeles"/>
    <x v="1"/>
    <n v="90036"/>
    <x v="1"/>
    <x v="16"/>
    <x v="1"/>
    <x v="4"/>
    <x v="16"/>
    <n v="221.96"/>
    <n v="2"/>
    <n v="0"/>
    <n v="4.4391999999999996"/>
    <x v="1"/>
  </r>
  <r>
    <n v="7576"/>
    <x v="3755"/>
    <s v="8/12/2015"/>
    <x v="301"/>
    <x v="1"/>
    <x v="453"/>
    <s v="Yana Sorensen"/>
    <x v="1"/>
    <s v="United States"/>
    <s v="Los Angeles"/>
    <x v="1"/>
    <n v="90036"/>
    <x v="1"/>
    <x v="1013"/>
    <x v="2"/>
    <x v="11"/>
    <x v="1005"/>
    <n v="236"/>
    <n v="4"/>
    <n v="0"/>
    <n v="40.119999999999997"/>
    <x v="1"/>
  </r>
  <r>
    <n v="7577"/>
    <x v="3756"/>
    <s v="2/11/2014"/>
    <x v="322"/>
    <x v="0"/>
    <x v="406"/>
    <s v="Steven Ward"/>
    <x v="1"/>
    <s v="United States"/>
    <s v="Seattle"/>
    <x v="4"/>
    <n v="98115"/>
    <x v="1"/>
    <x v="917"/>
    <x v="2"/>
    <x v="11"/>
    <x v="909"/>
    <n v="41.94"/>
    <n v="2"/>
    <n v="0"/>
    <n v="15.0984"/>
    <x v="3"/>
  </r>
  <r>
    <n v="7578"/>
    <x v="3756"/>
    <s v="2/11/2014"/>
    <x v="322"/>
    <x v="0"/>
    <x v="406"/>
    <s v="Steven Ward"/>
    <x v="1"/>
    <s v="United States"/>
    <s v="Seattle"/>
    <x v="4"/>
    <n v="98115"/>
    <x v="1"/>
    <x v="984"/>
    <x v="2"/>
    <x v="7"/>
    <x v="977"/>
    <n v="52.792000000000002"/>
    <n v="1"/>
    <n v="0.2"/>
    <n v="4.6193"/>
    <x v="3"/>
  </r>
  <r>
    <n v="7579"/>
    <x v="3757"/>
    <s v="18/12/2016"/>
    <x v="967"/>
    <x v="2"/>
    <x v="43"/>
    <s v="Parhena Norris"/>
    <x v="2"/>
    <s v="United States"/>
    <s v="Omaha"/>
    <x v="8"/>
    <n v="68104"/>
    <x v="2"/>
    <x v="499"/>
    <x v="0"/>
    <x v="1"/>
    <x v="499"/>
    <n v="563.94000000000005"/>
    <n v="3"/>
    <n v="0"/>
    <n v="112.788"/>
    <x v="0"/>
  </r>
  <r>
    <n v="7580"/>
    <x v="3758"/>
    <s v="23/11/2015"/>
    <x v="562"/>
    <x v="0"/>
    <x v="247"/>
    <s v="Annie Thurman"/>
    <x v="0"/>
    <s v="United States"/>
    <s v="Morristown"/>
    <x v="30"/>
    <n v="7960"/>
    <x v="3"/>
    <x v="1739"/>
    <x v="1"/>
    <x v="9"/>
    <x v="1728"/>
    <n v="2625.12"/>
    <n v="8"/>
    <n v="0"/>
    <n v="735.03359999999998"/>
    <x v="1"/>
  </r>
  <r>
    <n v="7581"/>
    <x v="3758"/>
    <s v="23/11/2015"/>
    <x v="562"/>
    <x v="0"/>
    <x v="247"/>
    <s v="Annie Thurman"/>
    <x v="0"/>
    <s v="United States"/>
    <s v="Morristown"/>
    <x v="30"/>
    <n v="7960"/>
    <x v="3"/>
    <x v="879"/>
    <x v="1"/>
    <x v="6"/>
    <x v="873"/>
    <n v="17.940000000000001"/>
    <n v="3"/>
    <n v="0"/>
    <n v="4.4850000000000003"/>
    <x v="1"/>
  </r>
  <r>
    <n v="7582"/>
    <x v="3759"/>
    <s v="13/8/2015"/>
    <x v="99"/>
    <x v="2"/>
    <x v="719"/>
    <s v="Ed Jacobs"/>
    <x v="0"/>
    <s v="United States"/>
    <s v="Philadelphia"/>
    <x v="9"/>
    <n v="19143"/>
    <x v="3"/>
    <x v="718"/>
    <x v="1"/>
    <x v="4"/>
    <x v="717"/>
    <n v="422.85599999999999"/>
    <n v="3"/>
    <n v="0.2"/>
    <n v="15.857100000000001"/>
    <x v="0"/>
  </r>
  <r>
    <n v="7583"/>
    <x v="3760"/>
    <s v="16/4/2015"/>
    <x v="419"/>
    <x v="1"/>
    <x v="664"/>
    <s v="Denise Monton"/>
    <x v="1"/>
    <s v="United States"/>
    <s v="New York City"/>
    <x v="15"/>
    <n v="10024"/>
    <x v="3"/>
    <x v="56"/>
    <x v="0"/>
    <x v="1"/>
    <x v="56"/>
    <n v="127.764"/>
    <n v="2"/>
    <n v="0.1"/>
    <n v="2.8391999999999999"/>
    <x v="3"/>
  </r>
  <r>
    <n v="7584"/>
    <x v="3761"/>
    <s v="21/3/2014"/>
    <x v="86"/>
    <x v="1"/>
    <x v="120"/>
    <s v="Kristen Hastings"/>
    <x v="1"/>
    <s v="United States"/>
    <s v="Springfield"/>
    <x v="17"/>
    <n v="22153"/>
    <x v="0"/>
    <x v="1577"/>
    <x v="2"/>
    <x v="7"/>
    <x v="1568"/>
    <n v="3499.93"/>
    <n v="7"/>
    <n v="0"/>
    <n v="909.98180000000002"/>
    <x v="1"/>
  </r>
  <r>
    <n v="7585"/>
    <x v="3761"/>
    <s v="21/3/2014"/>
    <x v="86"/>
    <x v="1"/>
    <x v="120"/>
    <s v="Kristen Hastings"/>
    <x v="1"/>
    <s v="United States"/>
    <s v="Springfield"/>
    <x v="17"/>
    <n v="22153"/>
    <x v="0"/>
    <x v="1568"/>
    <x v="1"/>
    <x v="2"/>
    <x v="1559"/>
    <n v="14.4"/>
    <n v="5"/>
    <n v="0"/>
    <n v="6.6239999999999997"/>
    <x v="1"/>
  </r>
  <r>
    <n v="7586"/>
    <x v="3761"/>
    <s v="21/3/2014"/>
    <x v="86"/>
    <x v="1"/>
    <x v="120"/>
    <s v="Kristen Hastings"/>
    <x v="1"/>
    <s v="United States"/>
    <s v="Springfield"/>
    <x v="17"/>
    <n v="22153"/>
    <x v="0"/>
    <x v="1127"/>
    <x v="1"/>
    <x v="10"/>
    <x v="1115"/>
    <n v="122.97"/>
    <n v="3"/>
    <n v="0"/>
    <n v="60.255299999999998"/>
    <x v="1"/>
  </r>
  <r>
    <n v="7587"/>
    <x v="3761"/>
    <s v="21/3/2014"/>
    <x v="86"/>
    <x v="1"/>
    <x v="120"/>
    <s v="Kristen Hastings"/>
    <x v="1"/>
    <s v="United States"/>
    <s v="Springfield"/>
    <x v="17"/>
    <n v="22153"/>
    <x v="0"/>
    <x v="372"/>
    <x v="1"/>
    <x v="6"/>
    <x v="373"/>
    <n v="9.32"/>
    <n v="4"/>
    <n v="0"/>
    <n v="2.7027999999999999"/>
    <x v="1"/>
  </r>
  <r>
    <n v="7588"/>
    <x v="3761"/>
    <s v="21/3/2014"/>
    <x v="86"/>
    <x v="1"/>
    <x v="120"/>
    <s v="Kristen Hastings"/>
    <x v="1"/>
    <s v="United States"/>
    <s v="Springfield"/>
    <x v="17"/>
    <n v="22153"/>
    <x v="0"/>
    <x v="800"/>
    <x v="1"/>
    <x v="8"/>
    <x v="798"/>
    <n v="122.94"/>
    <n v="3"/>
    <n v="0"/>
    <n v="59.011200000000002"/>
    <x v="1"/>
  </r>
  <r>
    <n v="7589"/>
    <x v="3762"/>
    <s v="16/11/2017"/>
    <x v="228"/>
    <x v="1"/>
    <x v="469"/>
    <s v="Mick Brown"/>
    <x v="0"/>
    <s v="United States"/>
    <s v="Roseville"/>
    <x v="1"/>
    <n v="95661"/>
    <x v="1"/>
    <x v="1137"/>
    <x v="0"/>
    <x v="5"/>
    <x v="1125"/>
    <n v="17.309999999999999"/>
    <n v="3"/>
    <n v="0"/>
    <n v="5.1929999999999996"/>
    <x v="5"/>
  </r>
  <r>
    <n v="7590"/>
    <x v="3763"/>
    <s v="25/9/2015"/>
    <x v="591"/>
    <x v="1"/>
    <x v="729"/>
    <s v="Dana Kaydos"/>
    <x v="0"/>
    <s v="United States"/>
    <s v="Rockford"/>
    <x v="10"/>
    <n v="61107"/>
    <x v="2"/>
    <x v="1243"/>
    <x v="1"/>
    <x v="6"/>
    <x v="1226"/>
    <n v="128.744"/>
    <n v="7"/>
    <n v="0.2"/>
    <n v="12.8744"/>
    <x v="1"/>
  </r>
  <r>
    <n v="7591"/>
    <x v="3764"/>
    <s v="5/9/2016"/>
    <x v="411"/>
    <x v="1"/>
    <x v="203"/>
    <s v="Dean Braden"/>
    <x v="0"/>
    <s v="United States"/>
    <s v="Philadelphia"/>
    <x v="9"/>
    <n v="19134"/>
    <x v="3"/>
    <x v="74"/>
    <x v="0"/>
    <x v="5"/>
    <x v="74"/>
    <n v="58.247999999999998"/>
    <n v="9"/>
    <n v="0.2"/>
    <n v="11.6496"/>
    <x v="1"/>
  </r>
  <r>
    <n v="7592"/>
    <x v="3764"/>
    <s v="5/9/2016"/>
    <x v="411"/>
    <x v="1"/>
    <x v="203"/>
    <s v="Dean Braden"/>
    <x v="0"/>
    <s v="United States"/>
    <s v="Philadelphia"/>
    <x v="9"/>
    <n v="19134"/>
    <x v="3"/>
    <x v="64"/>
    <x v="0"/>
    <x v="1"/>
    <x v="124"/>
    <n v="71.245999999999995"/>
    <n v="2"/>
    <n v="0.3"/>
    <n v="-19.338200000000001"/>
    <x v="1"/>
  </r>
  <r>
    <n v="7593"/>
    <x v="3764"/>
    <s v="5/9/2016"/>
    <x v="411"/>
    <x v="1"/>
    <x v="203"/>
    <s v="Dean Braden"/>
    <x v="0"/>
    <s v="United States"/>
    <s v="Philadelphia"/>
    <x v="9"/>
    <n v="19134"/>
    <x v="3"/>
    <x v="965"/>
    <x v="1"/>
    <x v="6"/>
    <x v="958"/>
    <n v="7.8719999999999999"/>
    <n v="3"/>
    <n v="0.2"/>
    <n v="0.59040000000000004"/>
    <x v="1"/>
  </r>
  <r>
    <n v="7594"/>
    <x v="3764"/>
    <s v="5/9/2016"/>
    <x v="411"/>
    <x v="1"/>
    <x v="203"/>
    <s v="Dean Braden"/>
    <x v="0"/>
    <s v="United States"/>
    <s v="Philadelphia"/>
    <x v="9"/>
    <n v="19134"/>
    <x v="3"/>
    <x v="774"/>
    <x v="0"/>
    <x v="1"/>
    <x v="773"/>
    <n v="887.27099999999996"/>
    <n v="3"/>
    <n v="0.3"/>
    <n v="-63.3765"/>
    <x v="1"/>
  </r>
  <r>
    <n v="7595"/>
    <x v="3765"/>
    <s v="20/4/2017"/>
    <x v="321"/>
    <x v="1"/>
    <x v="610"/>
    <s v="Christina VanderZanden"/>
    <x v="0"/>
    <s v="United States"/>
    <s v="Detroit"/>
    <x v="12"/>
    <n v="48234"/>
    <x v="2"/>
    <x v="542"/>
    <x v="1"/>
    <x v="8"/>
    <x v="542"/>
    <n v="146.86000000000001"/>
    <n v="7"/>
    <n v="0"/>
    <n v="70.492800000000003"/>
    <x v="1"/>
  </r>
  <r>
    <n v="7596"/>
    <x v="3765"/>
    <s v="20/4/2017"/>
    <x v="321"/>
    <x v="1"/>
    <x v="610"/>
    <s v="Christina VanderZanden"/>
    <x v="0"/>
    <s v="United States"/>
    <s v="Detroit"/>
    <x v="12"/>
    <n v="48234"/>
    <x v="2"/>
    <x v="624"/>
    <x v="1"/>
    <x v="8"/>
    <x v="624"/>
    <n v="36.56"/>
    <n v="4"/>
    <n v="0"/>
    <n v="18.28"/>
    <x v="1"/>
  </r>
  <r>
    <n v="7597"/>
    <x v="3766"/>
    <s v="15/6/2015"/>
    <x v="959"/>
    <x v="1"/>
    <x v="136"/>
    <s v="Grace Kelly"/>
    <x v="1"/>
    <s v="United States"/>
    <s v="Los Angeles"/>
    <x v="1"/>
    <n v="90004"/>
    <x v="1"/>
    <x v="539"/>
    <x v="2"/>
    <x v="7"/>
    <x v="539"/>
    <n v="225.57599999999999"/>
    <n v="3"/>
    <n v="0.2"/>
    <n v="22.557600000000001"/>
    <x v="1"/>
  </r>
  <r>
    <n v="7598"/>
    <x v="3767"/>
    <s v="17/9/2014"/>
    <x v="833"/>
    <x v="1"/>
    <x v="350"/>
    <s v="Joseph Airdo"/>
    <x v="0"/>
    <s v="United States"/>
    <s v="Springfield"/>
    <x v="21"/>
    <n v="97477"/>
    <x v="1"/>
    <x v="1355"/>
    <x v="1"/>
    <x v="6"/>
    <x v="1341"/>
    <n v="5.2480000000000002"/>
    <n v="2"/>
    <n v="0.2"/>
    <n v="0.4592"/>
    <x v="3"/>
  </r>
  <r>
    <n v="7599"/>
    <x v="3767"/>
    <s v="17/9/2014"/>
    <x v="833"/>
    <x v="1"/>
    <x v="350"/>
    <s v="Joseph Airdo"/>
    <x v="0"/>
    <s v="United States"/>
    <s v="Springfield"/>
    <x v="21"/>
    <n v="97477"/>
    <x v="1"/>
    <x v="947"/>
    <x v="1"/>
    <x v="6"/>
    <x v="940"/>
    <n v="38.256"/>
    <n v="3"/>
    <n v="0.2"/>
    <n v="4.782"/>
    <x v="3"/>
  </r>
  <r>
    <n v="7600"/>
    <x v="3767"/>
    <s v="17/9/2014"/>
    <x v="833"/>
    <x v="1"/>
    <x v="350"/>
    <s v="Joseph Airdo"/>
    <x v="0"/>
    <s v="United States"/>
    <s v="Springfield"/>
    <x v="21"/>
    <n v="97477"/>
    <x v="1"/>
    <x v="1603"/>
    <x v="1"/>
    <x v="10"/>
    <x v="1595"/>
    <n v="40.24"/>
    <n v="5"/>
    <n v="0.2"/>
    <n v="13.077999999999999"/>
    <x v="3"/>
  </r>
  <r>
    <n v="7601"/>
    <x v="3767"/>
    <s v="17/9/2014"/>
    <x v="833"/>
    <x v="1"/>
    <x v="350"/>
    <s v="Joseph Airdo"/>
    <x v="0"/>
    <s v="United States"/>
    <s v="Springfield"/>
    <x v="21"/>
    <n v="97477"/>
    <x v="1"/>
    <x v="1821"/>
    <x v="2"/>
    <x v="15"/>
    <x v="1809"/>
    <n v="29.925000000000001"/>
    <n v="5"/>
    <n v="0.7"/>
    <n v="-21.945"/>
    <x v="3"/>
  </r>
  <r>
    <n v="7602"/>
    <x v="3767"/>
    <s v="17/9/2014"/>
    <x v="833"/>
    <x v="1"/>
    <x v="350"/>
    <s v="Joseph Airdo"/>
    <x v="0"/>
    <s v="United States"/>
    <s v="Springfield"/>
    <x v="21"/>
    <n v="97477"/>
    <x v="1"/>
    <x v="334"/>
    <x v="1"/>
    <x v="10"/>
    <x v="334"/>
    <n v="148.70400000000001"/>
    <n v="6"/>
    <n v="0.2"/>
    <n v="46.47"/>
    <x v="3"/>
  </r>
  <r>
    <n v="7603"/>
    <x v="3767"/>
    <s v="17/9/2014"/>
    <x v="833"/>
    <x v="1"/>
    <x v="350"/>
    <s v="Joseph Airdo"/>
    <x v="0"/>
    <s v="United States"/>
    <s v="Springfield"/>
    <x v="21"/>
    <n v="97477"/>
    <x v="1"/>
    <x v="60"/>
    <x v="2"/>
    <x v="11"/>
    <x v="60"/>
    <n v="55.92"/>
    <n v="10"/>
    <n v="0.2"/>
    <n v="16.776"/>
    <x v="3"/>
  </r>
  <r>
    <n v="7604"/>
    <x v="3768"/>
    <s v="8/7/2016"/>
    <x v="294"/>
    <x v="1"/>
    <x v="764"/>
    <s v="Thea Hudgings"/>
    <x v="1"/>
    <s v="United States"/>
    <s v="Providence"/>
    <x v="34"/>
    <n v="2908"/>
    <x v="3"/>
    <x v="730"/>
    <x v="1"/>
    <x v="10"/>
    <x v="729"/>
    <n v="12.96"/>
    <n v="2"/>
    <n v="0"/>
    <n v="6.2207999999999997"/>
    <x v="1"/>
  </r>
  <r>
    <n v="7605"/>
    <x v="3769"/>
    <s v="27/5/2016"/>
    <x v="388"/>
    <x v="1"/>
    <x v="574"/>
    <s v="Brian Stugart"/>
    <x v="0"/>
    <s v="United States"/>
    <s v="Chicago"/>
    <x v="10"/>
    <n v="60623"/>
    <x v="2"/>
    <x v="1478"/>
    <x v="0"/>
    <x v="5"/>
    <x v="1465"/>
    <n v="25.175999999999998"/>
    <n v="3"/>
    <n v="0.6"/>
    <n v="-33.358199999999997"/>
    <x v="1"/>
  </r>
  <r>
    <n v="7606"/>
    <x v="3769"/>
    <s v="27/5/2016"/>
    <x v="388"/>
    <x v="1"/>
    <x v="574"/>
    <s v="Brian Stugart"/>
    <x v="0"/>
    <s v="United States"/>
    <s v="Chicago"/>
    <x v="10"/>
    <n v="60623"/>
    <x v="2"/>
    <x v="770"/>
    <x v="0"/>
    <x v="5"/>
    <x v="769"/>
    <n v="5.5839999999999996"/>
    <n v="2"/>
    <n v="0.6"/>
    <n v="-1.6752"/>
    <x v="1"/>
  </r>
  <r>
    <n v="7607"/>
    <x v="3769"/>
    <s v="27/5/2016"/>
    <x v="388"/>
    <x v="1"/>
    <x v="574"/>
    <s v="Brian Stugart"/>
    <x v="0"/>
    <s v="United States"/>
    <s v="Chicago"/>
    <x v="10"/>
    <n v="60623"/>
    <x v="2"/>
    <x v="734"/>
    <x v="1"/>
    <x v="4"/>
    <x v="733"/>
    <n v="1297.3679999999999"/>
    <n v="9"/>
    <n v="0.2"/>
    <n v="97.302599999999998"/>
    <x v="1"/>
  </r>
  <r>
    <n v="7608"/>
    <x v="3770"/>
    <s v="24/12/2017"/>
    <x v="63"/>
    <x v="2"/>
    <x v="515"/>
    <s v="Neola Schneider"/>
    <x v="0"/>
    <s v="United States"/>
    <s v="Dallas"/>
    <x v="5"/>
    <n v="75220"/>
    <x v="2"/>
    <x v="546"/>
    <x v="1"/>
    <x v="4"/>
    <x v="546"/>
    <n v="264.32"/>
    <n v="2"/>
    <n v="0.2"/>
    <n v="19.824000000000002"/>
    <x v="0"/>
  </r>
  <r>
    <n v="7609"/>
    <x v="3771"/>
    <s v="3/5/2017"/>
    <x v="795"/>
    <x v="1"/>
    <x v="177"/>
    <s v="Mike Kennedy"/>
    <x v="0"/>
    <s v="United States"/>
    <s v="San Francisco"/>
    <x v="1"/>
    <n v="94122"/>
    <x v="1"/>
    <x v="778"/>
    <x v="1"/>
    <x v="10"/>
    <x v="777"/>
    <n v="25.92"/>
    <n v="4"/>
    <n v="0"/>
    <n v="12.441599999999999"/>
    <x v="1"/>
  </r>
  <r>
    <n v="7610"/>
    <x v="3771"/>
    <s v="3/5/2017"/>
    <x v="795"/>
    <x v="1"/>
    <x v="177"/>
    <s v="Mike Kennedy"/>
    <x v="0"/>
    <s v="United States"/>
    <s v="San Francisco"/>
    <x v="1"/>
    <n v="94122"/>
    <x v="1"/>
    <x v="279"/>
    <x v="1"/>
    <x v="6"/>
    <x v="279"/>
    <n v="22.96"/>
    <n v="7"/>
    <n v="0"/>
    <n v="6.6584000000000003"/>
    <x v="1"/>
  </r>
  <r>
    <n v="7611"/>
    <x v="3772"/>
    <s v="22/2/2014"/>
    <x v="1262"/>
    <x v="2"/>
    <x v="193"/>
    <s v="Sue Ann Reed"/>
    <x v="0"/>
    <s v="United States"/>
    <s v="Moreno Valley"/>
    <x v="1"/>
    <n v="92553"/>
    <x v="1"/>
    <x v="585"/>
    <x v="1"/>
    <x v="10"/>
    <x v="585"/>
    <n v="19.440000000000001"/>
    <n v="3"/>
    <n v="0"/>
    <n v="9.3312000000000008"/>
    <x v="4"/>
  </r>
  <r>
    <n v="7612"/>
    <x v="3773"/>
    <s v="8/2/2015"/>
    <x v="640"/>
    <x v="2"/>
    <x v="3"/>
    <s v="Brosina Hoffman"/>
    <x v="0"/>
    <s v="United States"/>
    <s v="Garden City"/>
    <x v="41"/>
    <n v="67846"/>
    <x v="2"/>
    <x v="1446"/>
    <x v="1"/>
    <x v="10"/>
    <x v="1433"/>
    <n v="9.5399999999999991"/>
    <n v="2"/>
    <n v="0"/>
    <n v="4.2930000000000001"/>
    <x v="0"/>
  </r>
  <r>
    <n v="7613"/>
    <x v="3773"/>
    <s v="8/2/2015"/>
    <x v="640"/>
    <x v="2"/>
    <x v="3"/>
    <s v="Brosina Hoffman"/>
    <x v="0"/>
    <s v="United States"/>
    <s v="Garden City"/>
    <x v="41"/>
    <n v="67846"/>
    <x v="2"/>
    <x v="195"/>
    <x v="1"/>
    <x v="13"/>
    <x v="196"/>
    <n v="5.81"/>
    <n v="1"/>
    <n v="0"/>
    <n v="1.8010999999999999"/>
    <x v="0"/>
  </r>
  <r>
    <n v="7614"/>
    <x v="3773"/>
    <s v="8/2/2015"/>
    <x v="640"/>
    <x v="2"/>
    <x v="3"/>
    <s v="Brosina Hoffman"/>
    <x v="0"/>
    <s v="United States"/>
    <s v="Garden City"/>
    <x v="41"/>
    <n v="67846"/>
    <x v="2"/>
    <x v="130"/>
    <x v="1"/>
    <x v="6"/>
    <x v="131"/>
    <n v="5.76"/>
    <n v="2"/>
    <n v="0"/>
    <n v="1.728"/>
    <x v="0"/>
  </r>
  <r>
    <n v="7615"/>
    <x v="3774"/>
    <s v="24/8/2015"/>
    <x v="269"/>
    <x v="0"/>
    <x v="618"/>
    <s v="Shahid Collister"/>
    <x v="0"/>
    <s v="United States"/>
    <s v="New York City"/>
    <x v="15"/>
    <n v="10035"/>
    <x v="3"/>
    <x v="527"/>
    <x v="0"/>
    <x v="5"/>
    <x v="527"/>
    <n v="14.91"/>
    <n v="3"/>
    <n v="0"/>
    <n v="4.6220999999999997"/>
    <x v="1"/>
  </r>
  <r>
    <n v="7616"/>
    <x v="3775"/>
    <s v="30/11/2014"/>
    <x v="283"/>
    <x v="1"/>
    <x v="575"/>
    <s v="Randy Ferguson"/>
    <x v="1"/>
    <s v="United States"/>
    <s v="Orlando"/>
    <x v="2"/>
    <n v="32839"/>
    <x v="0"/>
    <x v="1699"/>
    <x v="1"/>
    <x v="8"/>
    <x v="1687"/>
    <n v="6.6420000000000003"/>
    <n v="9"/>
    <n v="0.7"/>
    <n v="-4.4279999999999999"/>
    <x v="1"/>
  </r>
  <r>
    <n v="7617"/>
    <x v="3776"/>
    <s v="10/12/2016"/>
    <x v="265"/>
    <x v="1"/>
    <x v="632"/>
    <s v="Chris McAfee"/>
    <x v="0"/>
    <s v="United States"/>
    <s v="Watertown"/>
    <x v="15"/>
    <n v="13601"/>
    <x v="3"/>
    <x v="1286"/>
    <x v="1"/>
    <x v="10"/>
    <x v="1272"/>
    <n v="18.54"/>
    <n v="2"/>
    <n v="0"/>
    <n v="8.7138000000000009"/>
    <x v="5"/>
  </r>
  <r>
    <n v="7618"/>
    <x v="3776"/>
    <s v="10/12/2016"/>
    <x v="265"/>
    <x v="1"/>
    <x v="632"/>
    <s v="Chris McAfee"/>
    <x v="0"/>
    <s v="United States"/>
    <s v="Watertown"/>
    <x v="15"/>
    <n v="13601"/>
    <x v="3"/>
    <x v="13"/>
    <x v="1"/>
    <x v="8"/>
    <x v="13"/>
    <n v="679.96"/>
    <n v="5"/>
    <n v="0.2"/>
    <n v="220.98699999999999"/>
    <x v="5"/>
  </r>
  <r>
    <n v="7619"/>
    <x v="3777"/>
    <s v="27/10/2017"/>
    <x v="859"/>
    <x v="2"/>
    <x v="487"/>
    <s v="Jim Mitchum"/>
    <x v="1"/>
    <s v="United States"/>
    <s v="Los Angeles"/>
    <x v="1"/>
    <n v="90032"/>
    <x v="1"/>
    <x v="10"/>
    <x v="0"/>
    <x v="3"/>
    <x v="10"/>
    <n v="189.57599999999999"/>
    <n v="1"/>
    <n v="0.2"/>
    <n v="9.4787999999999997"/>
    <x v="4"/>
  </r>
  <r>
    <n v="7620"/>
    <x v="3777"/>
    <s v="27/10/2017"/>
    <x v="859"/>
    <x v="2"/>
    <x v="487"/>
    <s v="Jim Mitchum"/>
    <x v="1"/>
    <s v="United States"/>
    <s v="Los Angeles"/>
    <x v="1"/>
    <n v="90032"/>
    <x v="1"/>
    <x v="1763"/>
    <x v="2"/>
    <x v="7"/>
    <x v="1752"/>
    <n v="71.959999999999994"/>
    <n v="5"/>
    <n v="0.2"/>
    <n v="7.1959999999999997"/>
    <x v="4"/>
  </r>
  <r>
    <n v="7621"/>
    <x v="3778"/>
    <s v="25/11/2014"/>
    <x v="695"/>
    <x v="1"/>
    <x v="579"/>
    <s v="Richard Bierner"/>
    <x v="0"/>
    <s v="United States"/>
    <s v="Los Angeles"/>
    <x v="1"/>
    <n v="90004"/>
    <x v="1"/>
    <x v="233"/>
    <x v="2"/>
    <x v="7"/>
    <x v="234"/>
    <n v="539.91999999999996"/>
    <n v="5"/>
    <n v="0.2"/>
    <n v="47.243000000000002"/>
    <x v="1"/>
  </r>
  <r>
    <n v="7622"/>
    <x v="3778"/>
    <s v="25/11/2014"/>
    <x v="695"/>
    <x v="1"/>
    <x v="579"/>
    <s v="Richard Bierner"/>
    <x v="0"/>
    <s v="United States"/>
    <s v="Los Angeles"/>
    <x v="1"/>
    <n v="90004"/>
    <x v="1"/>
    <x v="629"/>
    <x v="0"/>
    <x v="1"/>
    <x v="629"/>
    <n v="725.34400000000005"/>
    <n v="4"/>
    <n v="0.2"/>
    <n v="54.400799999999997"/>
    <x v="1"/>
  </r>
  <r>
    <n v="7623"/>
    <x v="3778"/>
    <s v="25/11/2014"/>
    <x v="695"/>
    <x v="1"/>
    <x v="579"/>
    <s v="Richard Bierner"/>
    <x v="0"/>
    <s v="United States"/>
    <s v="Los Angeles"/>
    <x v="1"/>
    <n v="90004"/>
    <x v="1"/>
    <x v="1820"/>
    <x v="1"/>
    <x v="6"/>
    <x v="772"/>
    <n v="7.44"/>
    <n v="3"/>
    <n v="0"/>
    <n v="2.6040000000000001"/>
    <x v="1"/>
  </r>
  <r>
    <n v="7624"/>
    <x v="3779"/>
    <s v="14/7/2014"/>
    <x v="721"/>
    <x v="1"/>
    <x v="776"/>
    <s v="Shirley Schmidt"/>
    <x v="2"/>
    <s v="United States"/>
    <s v="Newark"/>
    <x v="13"/>
    <n v="19711"/>
    <x v="3"/>
    <x v="643"/>
    <x v="1"/>
    <x v="9"/>
    <x v="643"/>
    <n v="39.479999999999997"/>
    <n v="1"/>
    <n v="0"/>
    <n v="11.054399999999999"/>
    <x v="5"/>
  </r>
  <r>
    <n v="7625"/>
    <x v="3780"/>
    <s v="23/5/2015"/>
    <x v="673"/>
    <x v="0"/>
    <x v="134"/>
    <s v="Nathan Mautz"/>
    <x v="2"/>
    <s v="United States"/>
    <s v="Detroit"/>
    <x v="12"/>
    <n v="48234"/>
    <x v="2"/>
    <x v="1141"/>
    <x v="1"/>
    <x v="9"/>
    <x v="1129"/>
    <n v="850.5"/>
    <n v="5"/>
    <n v="0.1"/>
    <n v="245.7"/>
    <x v="1"/>
  </r>
  <r>
    <n v="7626"/>
    <x v="3780"/>
    <s v="23/5/2015"/>
    <x v="673"/>
    <x v="0"/>
    <x v="134"/>
    <s v="Nathan Mautz"/>
    <x v="2"/>
    <s v="United States"/>
    <s v="Detroit"/>
    <x v="12"/>
    <n v="48234"/>
    <x v="2"/>
    <x v="904"/>
    <x v="0"/>
    <x v="5"/>
    <x v="896"/>
    <n v="75.33"/>
    <n v="9"/>
    <n v="0"/>
    <n v="19.585799999999999"/>
    <x v="1"/>
  </r>
  <r>
    <n v="7627"/>
    <x v="3781"/>
    <s v="21/11/2015"/>
    <x v="78"/>
    <x v="0"/>
    <x v="313"/>
    <s v="Eudokia Martin"/>
    <x v="1"/>
    <s v="United States"/>
    <s v="Phoenix"/>
    <x v="16"/>
    <n v="85023"/>
    <x v="1"/>
    <x v="1527"/>
    <x v="1"/>
    <x v="9"/>
    <x v="1514"/>
    <n v="325.63200000000001"/>
    <n v="6"/>
    <n v="0.2"/>
    <n v="28.492799999999999"/>
    <x v="4"/>
  </r>
  <r>
    <n v="7628"/>
    <x v="3781"/>
    <s v="21/11/2015"/>
    <x v="78"/>
    <x v="0"/>
    <x v="313"/>
    <s v="Eudokia Martin"/>
    <x v="1"/>
    <s v="United States"/>
    <s v="Phoenix"/>
    <x v="16"/>
    <n v="85023"/>
    <x v="1"/>
    <x v="1207"/>
    <x v="2"/>
    <x v="11"/>
    <x v="1192"/>
    <n v="23.344000000000001"/>
    <n v="2"/>
    <n v="0.2"/>
    <n v="-1.4590000000000001"/>
    <x v="4"/>
  </r>
  <r>
    <n v="7629"/>
    <x v="3781"/>
    <s v="21/11/2015"/>
    <x v="78"/>
    <x v="0"/>
    <x v="313"/>
    <s v="Eudokia Martin"/>
    <x v="1"/>
    <s v="United States"/>
    <s v="Phoenix"/>
    <x v="16"/>
    <n v="85023"/>
    <x v="1"/>
    <x v="1008"/>
    <x v="1"/>
    <x v="2"/>
    <x v="1000"/>
    <n v="16.52"/>
    <n v="5"/>
    <n v="0.2"/>
    <n v="5.3689999999999998"/>
    <x v="4"/>
  </r>
  <r>
    <n v="7630"/>
    <x v="3782"/>
    <s v="30/3/2014"/>
    <x v="776"/>
    <x v="2"/>
    <x v="88"/>
    <s v="Mark Packer"/>
    <x v="2"/>
    <s v="United States"/>
    <s v="Brownsville"/>
    <x v="5"/>
    <n v="78521"/>
    <x v="2"/>
    <x v="556"/>
    <x v="1"/>
    <x v="12"/>
    <x v="555"/>
    <n v="335.72"/>
    <n v="5"/>
    <n v="0.2"/>
    <n v="113.30549999999999"/>
    <x v="4"/>
  </r>
  <r>
    <n v="7631"/>
    <x v="3782"/>
    <s v="30/3/2014"/>
    <x v="776"/>
    <x v="2"/>
    <x v="88"/>
    <s v="Mark Packer"/>
    <x v="2"/>
    <s v="United States"/>
    <s v="Brownsville"/>
    <x v="5"/>
    <n v="78521"/>
    <x v="2"/>
    <x v="817"/>
    <x v="2"/>
    <x v="7"/>
    <x v="813"/>
    <n v="251.94399999999999"/>
    <n v="7"/>
    <n v="0.2"/>
    <n v="88.180400000000006"/>
    <x v="4"/>
  </r>
  <r>
    <n v="7632"/>
    <x v="3782"/>
    <s v="30/3/2014"/>
    <x v="776"/>
    <x v="2"/>
    <x v="88"/>
    <s v="Mark Packer"/>
    <x v="2"/>
    <s v="United States"/>
    <s v="Brownsville"/>
    <x v="5"/>
    <n v="78521"/>
    <x v="2"/>
    <x v="792"/>
    <x v="0"/>
    <x v="1"/>
    <x v="790"/>
    <n v="127.30200000000001"/>
    <n v="7"/>
    <n v="0.3"/>
    <n v="-9.093"/>
    <x v="4"/>
  </r>
  <r>
    <n v="7633"/>
    <x v="3783"/>
    <s v="29/12/2017"/>
    <x v="378"/>
    <x v="0"/>
    <x v="347"/>
    <s v="Katherine Hughes"/>
    <x v="0"/>
    <s v="United States"/>
    <s v="Louisville"/>
    <x v="0"/>
    <n v="40214"/>
    <x v="0"/>
    <x v="291"/>
    <x v="0"/>
    <x v="1"/>
    <x v="291"/>
    <n v="1207.8399999999999"/>
    <n v="8"/>
    <n v="0"/>
    <n v="314.03840000000002"/>
    <x v="0"/>
  </r>
  <r>
    <n v="7634"/>
    <x v="3783"/>
    <s v="29/12/2017"/>
    <x v="378"/>
    <x v="0"/>
    <x v="347"/>
    <s v="Katherine Hughes"/>
    <x v="0"/>
    <s v="United States"/>
    <s v="Louisville"/>
    <x v="0"/>
    <n v="40214"/>
    <x v="0"/>
    <x v="1095"/>
    <x v="1"/>
    <x v="8"/>
    <x v="1085"/>
    <n v="12.53"/>
    <n v="1"/>
    <n v="0"/>
    <n v="5.8891"/>
    <x v="0"/>
  </r>
  <r>
    <n v="7635"/>
    <x v="3783"/>
    <s v="29/12/2017"/>
    <x v="378"/>
    <x v="0"/>
    <x v="347"/>
    <s v="Katherine Hughes"/>
    <x v="0"/>
    <s v="United States"/>
    <s v="Louisville"/>
    <x v="0"/>
    <n v="40214"/>
    <x v="0"/>
    <x v="1261"/>
    <x v="1"/>
    <x v="6"/>
    <x v="1245"/>
    <n v="34.58"/>
    <n v="1"/>
    <n v="0"/>
    <n v="10.0282"/>
    <x v="0"/>
  </r>
  <r>
    <n v="7636"/>
    <x v="3783"/>
    <s v="29/12/2017"/>
    <x v="378"/>
    <x v="0"/>
    <x v="347"/>
    <s v="Katherine Hughes"/>
    <x v="0"/>
    <s v="United States"/>
    <s v="Louisville"/>
    <x v="0"/>
    <n v="40214"/>
    <x v="0"/>
    <x v="1496"/>
    <x v="0"/>
    <x v="1"/>
    <x v="1484"/>
    <n v="300.98"/>
    <n v="1"/>
    <n v="0"/>
    <n v="87.284199999999998"/>
    <x v="0"/>
  </r>
  <r>
    <n v="7637"/>
    <x v="3783"/>
    <s v="29/12/2017"/>
    <x v="378"/>
    <x v="0"/>
    <x v="347"/>
    <s v="Katherine Hughes"/>
    <x v="0"/>
    <s v="United States"/>
    <s v="Louisville"/>
    <x v="0"/>
    <n v="40214"/>
    <x v="0"/>
    <x v="866"/>
    <x v="0"/>
    <x v="1"/>
    <x v="860"/>
    <n v="258.75"/>
    <n v="3"/>
    <n v="0"/>
    <n v="77.625"/>
    <x v="0"/>
  </r>
  <r>
    <n v="7638"/>
    <x v="3784"/>
    <s v="2/3/2017"/>
    <x v="494"/>
    <x v="1"/>
    <x v="587"/>
    <s v="Dorothy Badders"/>
    <x v="1"/>
    <s v="United States"/>
    <s v="Newark"/>
    <x v="13"/>
    <n v="19711"/>
    <x v="3"/>
    <x v="1500"/>
    <x v="1"/>
    <x v="6"/>
    <x v="1488"/>
    <n v="59.52"/>
    <n v="3"/>
    <n v="0"/>
    <n v="15.475199999999999"/>
    <x v="5"/>
  </r>
  <r>
    <n v="7639"/>
    <x v="3784"/>
    <s v="2/3/2017"/>
    <x v="494"/>
    <x v="1"/>
    <x v="587"/>
    <s v="Dorothy Badders"/>
    <x v="1"/>
    <s v="United States"/>
    <s v="Newark"/>
    <x v="13"/>
    <n v="19711"/>
    <x v="3"/>
    <x v="1451"/>
    <x v="1"/>
    <x v="12"/>
    <x v="153"/>
    <n v="57.96"/>
    <n v="7"/>
    <n v="0"/>
    <n v="27.241199999999999"/>
    <x v="5"/>
  </r>
  <r>
    <n v="7640"/>
    <x v="3784"/>
    <s v="2/3/2017"/>
    <x v="494"/>
    <x v="1"/>
    <x v="587"/>
    <s v="Dorothy Badders"/>
    <x v="1"/>
    <s v="United States"/>
    <s v="Newark"/>
    <x v="13"/>
    <n v="19711"/>
    <x v="3"/>
    <x v="1487"/>
    <x v="0"/>
    <x v="0"/>
    <x v="1474"/>
    <n v="441.96"/>
    <n v="2"/>
    <n v="0"/>
    <n v="101.6508"/>
    <x v="5"/>
  </r>
  <r>
    <n v="7641"/>
    <x v="3784"/>
    <s v="2/3/2017"/>
    <x v="494"/>
    <x v="1"/>
    <x v="587"/>
    <s v="Dorothy Badders"/>
    <x v="1"/>
    <s v="United States"/>
    <s v="Newark"/>
    <x v="13"/>
    <n v="19711"/>
    <x v="3"/>
    <x v="1713"/>
    <x v="1"/>
    <x v="10"/>
    <x v="33"/>
    <n v="68.040000000000006"/>
    <n v="6"/>
    <n v="0"/>
    <n v="33.339599999999997"/>
    <x v="5"/>
  </r>
  <r>
    <n v="7642"/>
    <x v="3785"/>
    <s v="6/10/2016"/>
    <x v="1194"/>
    <x v="2"/>
    <x v="697"/>
    <s v="Laurel Beltran"/>
    <x v="2"/>
    <s v="United States"/>
    <s v="Pueblo"/>
    <x v="22"/>
    <n v="81001"/>
    <x v="1"/>
    <x v="1822"/>
    <x v="2"/>
    <x v="15"/>
    <x v="1810"/>
    <n v="703.71"/>
    <n v="6"/>
    <n v="0.7"/>
    <n v="-938.28"/>
    <x v="6"/>
  </r>
  <r>
    <n v="7643"/>
    <x v="3785"/>
    <s v="6/10/2016"/>
    <x v="1194"/>
    <x v="2"/>
    <x v="697"/>
    <s v="Laurel Beltran"/>
    <x v="2"/>
    <s v="United States"/>
    <s v="Pueblo"/>
    <x v="22"/>
    <n v="81001"/>
    <x v="1"/>
    <x v="528"/>
    <x v="1"/>
    <x v="8"/>
    <x v="528"/>
    <n v="17.904"/>
    <n v="4"/>
    <n v="0.7"/>
    <n v="-14.92"/>
    <x v="6"/>
  </r>
  <r>
    <n v="7644"/>
    <x v="3785"/>
    <s v="6/10/2016"/>
    <x v="1194"/>
    <x v="2"/>
    <x v="697"/>
    <s v="Laurel Beltran"/>
    <x v="2"/>
    <s v="United States"/>
    <s v="Pueblo"/>
    <x v="22"/>
    <n v="81001"/>
    <x v="1"/>
    <x v="1230"/>
    <x v="1"/>
    <x v="8"/>
    <x v="1213"/>
    <n v="11.976000000000001"/>
    <n v="4"/>
    <n v="0.7"/>
    <n v="-9.1815999999999995"/>
    <x v="6"/>
  </r>
  <r>
    <n v="7645"/>
    <x v="3785"/>
    <s v="6/10/2016"/>
    <x v="1194"/>
    <x v="2"/>
    <x v="697"/>
    <s v="Laurel Beltran"/>
    <x v="2"/>
    <s v="United States"/>
    <s v="Pueblo"/>
    <x v="22"/>
    <n v="81001"/>
    <x v="1"/>
    <x v="1617"/>
    <x v="2"/>
    <x v="11"/>
    <x v="1608"/>
    <n v="67.959999999999994"/>
    <n v="5"/>
    <n v="0.2"/>
    <n v="0.84950000000000003"/>
    <x v="6"/>
  </r>
  <r>
    <n v="7646"/>
    <x v="3786"/>
    <s v="5/4/2015"/>
    <x v="1091"/>
    <x v="1"/>
    <x v="662"/>
    <s v="Carol Adams"/>
    <x v="1"/>
    <s v="United States"/>
    <s v="Los Angeles"/>
    <x v="1"/>
    <n v="90036"/>
    <x v="1"/>
    <x v="873"/>
    <x v="0"/>
    <x v="1"/>
    <x v="867"/>
    <n v="892.22400000000005"/>
    <n v="3"/>
    <n v="0.2"/>
    <n v="89.222399999999993"/>
    <x v="5"/>
  </r>
  <r>
    <n v="7647"/>
    <x v="3787"/>
    <s v="9/9/2014"/>
    <x v="178"/>
    <x v="1"/>
    <x v="351"/>
    <s v="Daniel Lacy"/>
    <x v="0"/>
    <s v="United States"/>
    <s v="Greenville"/>
    <x v="3"/>
    <n v="27834"/>
    <x v="0"/>
    <x v="1782"/>
    <x v="2"/>
    <x v="15"/>
    <x v="1772"/>
    <n v="1299.99"/>
    <n v="2"/>
    <n v="0.5"/>
    <n v="-571.99559999999997"/>
    <x v="1"/>
  </r>
  <r>
    <n v="7648"/>
    <x v="3788"/>
    <s v="15/3/2016"/>
    <x v="67"/>
    <x v="2"/>
    <x v="712"/>
    <s v="Fred Chung"/>
    <x v="1"/>
    <s v="United States"/>
    <s v="San Francisco"/>
    <x v="1"/>
    <n v="94110"/>
    <x v="1"/>
    <x v="798"/>
    <x v="1"/>
    <x v="8"/>
    <x v="796"/>
    <n v="4.5439999999999996"/>
    <n v="2"/>
    <n v="0.2"/>
    <n v="1.6472"/>
    <x v="6"/>
  </r>
  <r>
    <n v="7649"/>
    <x v="3788"/>
    <s v="15/3/2016"/>
    <x v="67"/>
    <x v="2"/>
    <x v="712"/>
    <s v="Fred Chung"/>
    <x v="1"/>
    <s v="United States"/>
    <s v="San Francisco"/>
    <x v="1"/>
    <n v="94110"/>
    <x v="1"/>
    <x v="774"/>
    <x v="0"/>
    <x v="1"/>
    <x v="773"/>
    <n v="1352.0319999999999"/>
    <n v="4"/>
    <n v="0.2"/>
    <n v="84.501999999999995"/>
    <x v="6"/>
  </r>
  <r>
    <n v="7650"/>
    <x v="3789"/>
    <s v="27/12/2015"/>
    <x v="16"/>
    <x v="1"/>
    <x v="106"/>
    <s v="David Bremer"/>
    <x v="1"/>
    <s v="United States"/>
    <s v="Marion"/>
    <x v="24"/>
    <n v="43302"/>
    <x v="3"/>
    <x v="738"/>
    <x v="0"/>
    <x v="3"/>
    <x v="737"/>
    <n v="1548.99"/>
    <n v="9"/>
    <n v="0.4"/>
    <n v="-464.697"/>
    <x v="1"/>
  </r>
  <r>
    <n v="7651"/>
    <x v="3789"/>
    <s v="27/12/2015"/>
    <x v="16"/>
    <x v="1"/>
    <x v="106"/>
    <s v="David Bremer"/>
    <x v="1"/>
    <s v="United States"/>
    <s v="Marion"/>
    <x v="24"/>
    <n v="43302"/>
    <x v="3"/>
    <x v="1451"/>
    <x v="1"/>
    <x v="12"/>
    <x v="153"/>
    <n v="19.872"/>
    <n v="3"/>
    <n v="0.2"/>
    <n v="6.7068000000000003"/>
    <x v="1"/>
  </r>
  <r>
    <n v="7652"/>
    <x v="3790"/>
    <s v="7/8/2017"/>
    <x v="527"/>
    <x v="2"/>
    <x v="237"/>
    <s v="Chloris Kastensmidt"/>
    <x v="0"/>
    <s v="United States"/>
    <s v="Dallas"/>
    <x v="5"/>
    <n v="75081"/>
    <x v="2"/>
    <x v="100"/>
    <x v="2"/>
    <x v="11"/>
    <x v="100"/>
    <n v="119.44799999999999"/>
    <n v="3"/>
    <n v="0.2"/>
    <n v="-13.437900000000001"/>
    <x v="6"/>
  </r>
  <r>
    <n v="7653"/>
    <x v="3790"/>
    <s v="7/8/2017"/>
    <x v="527"/>
    <x v="2"/>
    <x v="237"/>
    <s v="Chloris Kastensmidt"/>
    <x v="0"/>
    <s v="United States"/>
    <s v="Dallas"/>
    <x v="5"/>
    <n v="75081"/>
    <x v="2"/>
    <x v="235"/>
    <x v="1"/>
    <x v="4"/>
    <x v="236"/>
    <n v="118.16"/>
    <n v="2"/>
    <n v="0.2"/>
    <n v="-25.109000000000002"/>
    <x v="6"/>
  </r>
  <r>
    <n v="7654"/>
    <x v="3791"/>
    <s v="22/3/2015"/>
    <x v="581"/>
    <x v="1"/>
    <x v="783"/>
    <s v="Fred Wasserman"/>
    <x v="1"/>
    <s v="United States"/>
    <s v="Huntsville"/>
    <x v="19"/>
    <n v="35810"/>
    <x v="0"/>
    <x v="1661"/>
    <x v="1"/>
    <x v="6"/>
    <x v="1649"/>
    <n v="19.559999999999999"/>
    <n v="4"/>
    <n v="0"/>
    <n v="5.4767999999999999"/>
    <x v="3"/>
  </r>
  <r>
    <n v="7655"/>
    <x v="3792"/>
    <s v="30/11/2015"/>
    <x v="156"/>
    <x v="0"/>
    <x v="622"/>
    <s v="John Murray"/>
    <x v="0"/>
    <s v="United States"/>
    <s v="Las Vegas"/>
    <x v="33"/>
    <n v="89115"/>
    <x v="1"/>
    <x v="1702"/>
    <x v="0"/>
    <x v="5"/>
    <x v="1691"/>
    <n v="80.959999999999994"/>
    <n v="4"/>
    <n v="0"/>
    <n v="29.145600000000002"/>
    <x v="4"/>
  </r>
  <r>
    <n v="7656"/>
    <x v="3792"/>
    <s v="30/11/2015"/>
    <x v="156"/>
    <x v="0"/>
    <x v="622"/>
    <s v="John Murray"/>
    <x v="0"/>
    <s v="United States"/>
    <s v="Las Vegas"/>
    <x v="33"/>
    <n v="89115"/>
    <x v="1"/>
    <x v="1465"/>
    <x v="1"/>
    <x v="10"/>
    <x v="1451"/>
    <n v="25.92"/>
    <n v="4"/>
    <n v="0"/>
    <n v="12.441599999999999"/>
    <x v="4"/>
  </r>
  <r>
    <n v="7657"/>
    <x v="3793"/>
    <s v="15/4/2014"/>
    <x v="977"/>
    <x v="3"/>
    <x v="28"/>
    <s v="Paul Stevenson"/>
    <x v="2"/>
    <s v="United States"/>
    <s v="Los Angeles"/>
    <x v="1"/>
    <n v="90049"/>
    <x v="1"/>
    <x v="650"/>
    <x v="1"/>
    <x v="9"/>
    <x v="650"/>
    <n v="106.96"/>
    <n v="2"/>
    <n v="0"/>
    <n v="31.0184"/>
    <x v="7"/>
  </r>
  <r>
    <n v="7658"/>
    <x v="3793"/>
    <s v="15/4/2014"/>
    <x v="977"/>
    <x v="3"/>
    <x v="28"/>
    <s v="Paul Stevenson"/>
    <x v="2"/>
    <s v="United States"/>
    <s v="Los Angeles"/>
    <x v="1"/>
    <n v="90049"/>
    <x v="1"/>
    <x v="267"/>
    <x v="0"/>
    <x v="5"/>
    <x v="267"/>
    <n v="187.76"/>
    <n v="4"/>
    <n v="0"/>
    <n v="76.9816"/>
    <x v="7"/>
  </r>
  <r>
    <n v="7659"/>
    <x v="3794"/>
    <s v="30/7/2017"/>
    <x v="641"/>
    <x v="2"/>
    <x v="679"/>
    <s v="Tony Chapman"/>
    <x v="2"/>
    <s v="United States"/>
    <s v="Lakewood"/>
    <x v="24"/>
    <n v="44107"/>
    <x v="3"/>
    <x v="669"/>
    <x v="1"/>
    <x v="8"/>
    <x v="669"/>
    <n v="76.775999999999996"/>
    <n v="4"/>
    <n v="0.7"/>
    <n v="-53.743200000000002"/>
    <x v="0"/>
  </r>
  <r>
    <n v="7660"/>
    <x v="3795"/>
    <s v="1/6/2017"/>
    <x v="742"/>
    <x v="1"/>
    <x v="51"/>
    <s v="Cynthia Voltz"/>
    <x v="1"/>
    <s v="United States"/>
    <s v="Fremont"/>
    <x v="8"/>
    <n v="68025"/>
    <x v="2"/>
    <x v="828"/>
    <x v="1"/>
    <x v="8"/>
    <x v="824"/>
    <n v="53.9"/>
    <n v="5"/>
    <n v="0"/>
    <n v="25.872"/>
    <x v="1"/>
  </r>
  <r>
    <n v="7661"/>
    <x v="3796"/>
    <s v="7/1/2014"/>
    <x v="614"/>
    <x v="1"/>
    <x v="745"/>
    <s v="Vivek Sundaresam"/>
    <x v="0"/>
    <s v="United States"/>
    <s v="Huntsville"/>
    <x v="5"/>
    <n v="77340"/>
    <x v="2"/>
    <x v="441"/>
    <x v="0"/>
    <x v="5"/>
    <x v="441"/>
    <n v="76.727999999999994"/>
    <n v="3"/>
    <n v="0.6"/>
    <n v="-53.709600000000002"/>
    <x v="3"/>
  </r>
  <r>
    <n v="7662"/>
    <x v="3796"/>
    <s v="7/1/2014"/>
    <x v="614"/>
    <x v="1"/>
    <x v="745"/>
    <s v="Vivek Sundaresam"/>
    <x v="0"/>
    <s v="United States"/>
    <s v="Huntsville"/>
    <x v="5"/>
    <n v="77340"/>
    <x v="2"/>
    <x v="985"/>
    <x v="1"/>
    <x v="8"/>
    <x v="978"/>
    <n v="10.43"/>
    <n v="7"/>
    <n v="0.8"/>
    <n v="-18.252500000000001"/>
    <x v="3"/>
  </r>
  <r>
    <n v="7663"/>
    <x v="3797"/>
    <s v="29/9/2017"/>
    <x v="147"/>
    <x v="2"/>
    <x v="623"/>
    <s v="Sonia Cooley"/>
    <x v="0"/>
    <s v="United States"/>
    <s v="Los Angeles"/>
    <x v="1"/>
    <n v="90036"/>
    <x v="1"/>
    <x v="1167"/>
    <x v="1"/>
    <x v="6"/>
    <x v="1154"/>
    <n v="99.2"/>
    <n v="5"/>
    <n v="0"/>
    <n v="25.792000000000002"/>
    <x v="4"/>
  </r>
  <r>
    <n v="7664"/>
    <x v="3798"/>
    <s v="13/9/2017"/>
    <x v="184"/>
    <x v="1"/>
    <x v="611"/>
    <s v="Speros Goranitis"/>
    <x v="0"/>
    <s v="United States"/>
    <s v="Asheville"/>
    <x v="3"/>
    <n v="28806"/>
    <x v="0"/>
    <x v="703"/>
    <x v="1"/>
    <x v="6"/>
    <x v="703"/>
    <n v="15.92"/>
    <n v="5"/>
    <n v="0.2"/>
    <n v="2.786"/>
    <x v="5"/>
  </r>
  <r>
    <n v="7665"/>
    <x v="3799"/>
    <s v="22/10/2014"/>
    <x v="1190"/>
    <x v="1"/>
    <x v="630"/>
    <s v="Nicole Brennan"/>
    <x v="1"/>
    <s v="United States"/>
    <s v="Bossier City"/>
    <x v="28"/>
    <n v="71111"/>
    <x v="0"/>
    <x v="1525"/>
    <x v="0"/>
    <x v="5"/>
    <x v="1512"/>
    <n v="129.91999999999999"/>
    <n v="4"/>
    <n v="0"/>
    <n v="10.393599999999999"/>
    <x v="1"/>
  </r>
  <r>
    <n v="7666"/>
    <x v="3800"/>
    <s v="4/10/2016"/>
    <x v="389"/>
    <x v="1"/>
    <x v="660"/>
    <s v="Daniel Raglin"/>
    <x v="2"/>
    <s v="United States"/>
    <s v="Providence"/>
    <x v="34"/>
    <n v="2908"/>
    <x v="3"/>
    <x v="999"/>
    <x v="1"/>
    <x v="8"/>
    <x v="991"/>
    <n v="30.4"/>
    <n v="1"/>
    <n v="0"/>
    <n v="13.984"/>
    <x v="1"/>
  </r>
  <r>
    <n v="7667"/>
    <x v="3800"/>
    <s v="4/10/2016"/>
    <x v="389"/>
    <x v="1"/>
    <x v="660"/>
    <s v="Daniel Raglin"/>
    <x v="2"/>
    <s v="United States"/>
    <s v="Providence"/>
    <x v="34"/>
    <n v="2908"/>
    <x v="3"/>
    <x v="306"/>
    <x v="2"/>
    <x v="16"/>
    <x v="306"/>
    <n v="5399.91"/>
    <n v="9"/>
    <n v="0"/>
    <n v="2591.9567999999999"/>
    <x v="1"/>
  </r>
  <r>
    <n v="7668"/>
    <x v="3800"/>
    <s v="4/10/2016"/>
    <x v="389"/>
    <x v="1"/>
    <x v="660"/>
    <s v="Daniel Raglin"/>
    <x v="2"/>
    <s v="United States"/>
    <s v="Providence"/>
    <x v="34"/>
    <n v="2908"/>
    <x v="3"/>
    <x v="1716"/>
    <x v="1"/>
    <x v="4"/>
    <x v="1703"/>
    <n v="119.1"/>
    <n v="3"/>
    <n v="0"/>
    <n v="34.539000000000001"/>
    <x v="1"/>
  </r>
  <r>
    <n v="7669"/>
    <x v="3801"/>
    <s v="27/11/2015"/>
    <x v="699"/>
    <x v="0"/>
    <x v="15"/>
    <s v="Matt Abelman"/>
    <x v="2"/>
    <s v="United States"/>
    <s v="Everett"/>
    <x v="31"/>
    <n v="2149"/>
    <x v="3"/>
    <x v="578"/>
    <x v="1"/>
    <x v="10"/>
    <x v="578"/>
    <n v="40.08"/>
    <n v="6"/>
    <n v="0"/>
    <n v="19.238399999999999"/>
    <x v="4"/>
  </r>
  <r>
    <n v="7670"/>
    <x v="3801"/>
    <s v="27/11/2015"/>
    <x v="699"/>
    <x v="0"/>
    <x v="15"/>
    <s v="Matt Abelman"/>
    <x v="2"/>
    <s v="United States"/>
    <s v="Everett"/>
    <x v="31"/>
    <n v="2149"/>
    <x v="3"/>
    <x v="681"/>
    <x v="1"/>
    <x v="10"/>
    <x v="681"/>
    <n v="59.94"/>
    <n v="3"/>
    <n v="0"/>
    <n v="28.171800000000001"/>
    <x v="4"/>
  </r>
  <r>
    <n v="7671"/>
    <x v="3801"/>
    <s v="27/11/2015"/>
    <x v="699"/>
    <x v="0"/>
    <x v="15"/>
    <s v="Matt Abelman"/>
    <x v="2"/>
    <s v="United States"/>
    <s v="Everett"/>
    <x v="31"/>
    <n v="2149"/>
    <x v="3"/>
    <x v="1301"/>
    <x v="2"/>
    <x v="11"/>
    <x v="1286"/>
    <n v="259.98"/>
    <n v="2"/>
    <n v="0"/>
    <n v="88.393199999999993"/>
    <x v="4"/>
  </r>
  <r>
    <n v="7672"/>
    <x v="3801"/>
    <s v="27/11/2015"/>
    <x v="699"/>
    <x v="0"/>
    <x v="15"/>
    <s v="Matt Abelman"/>
    <x v="2"/>
    <s v="United States"/>
    <s v="Everett"/>
    <x v="31"/>
    <n v="2149"/>
    <x v="3"/>
    <x v="1528"/>
    <x v="0"/>
    <x v="0"/>
    <x v="1515"/>
    <n v="170.98"/>
    <n v="1"/>
    <n v="0"/>
    <n v="32.486199999999997"/>
    <x v="4"/>
  </r>
  <r>
    <n v="7673"/>
    <x v="3801"/>
    <s v="27/11/2015"/>
    <x v="699"/>
    <x v="0"/>
    <x v="15"/>
    <s v="Matt Abelman"/>
    <x v="2"/>
    <s v="United States"/>
    <s v="Everett"/>
    <x v="31"/>
    <n v="2149"/>
    <x v="3"/>
    <x v="1823"/>
    <x v="0"/>
    <x v="5"/>
    <x v="1811"/>
    <n v="38.97"/>
    <n v="3"/>
    <n v="0"/>
    <n v="4.6764000000000001"/>
    <x v="4"/>
  </r>
  <r>
    <n v="7674"/>
    <x v="3801"/>
    <s v="27/11/2015"/>
    <x v="699"/>
    <x v="0"/>
    <x v="15"/>
    <s v="Matt Abelman"/>
    <x v="2"/>
    <s v="United States"/>
    <s v="Everett"/>
    <x v="31"/>
    <n v="2149"/>
    <x v="3"/>
    <x v="1019"/>
    <x v="1"/>
    <x v="10"/>
    <x v="1010"/>
    <n v="154.9"/>
    <n v="5"/>
    <n v="0"/>
    <n v="69.704999999999998"/>
    <x v="4"/>
  </r>
  <r>
    <n v="7675"/>
    <x v="3801"/>
    <s v="27/11/2015"/>
    <x v="699"/>
    <x v="0"/>
    <x v="15"/>
    <s v="Matt Abelman"/>
    <x v="2"/>
    <s v="United States"/>
    <s v="Everett"/>
    <x v="31"/>
    <n v="2149"/>
    <x v="3"/>
    <x v="898"/>
    <x v="0"/>
    <x v="3"/>
    <x v="891"/>
    <n v="446.06799999999998"/>
    <n v="4"/>
    <n v="0.3"/>
    <n v="0"/>
    <x v="4"/>
  </r>
  <r>
    <n v="7676"/>
    <x v="3802"/>
    <s v="6/5/2017"/>
    <x v="510"/>
    <x v="0"/>
    <x v="772"/>
    <s v="Trudy Schmidt"/>
    <x v="0"/>
    <s v="United States"/>
    <s v="Rancho Cucamonga"/>
    <x v="1"/>
    <n v="91730"/>
    <x v="1"/>
    <x v="473"/>
    <x v="1"/>
    <x v="9"/>
    <x v="474"/>
    <n v="152.94"/>
    <n v="3"/>
    <n v="0"/>
    <n v="41.293799999999997"/>
    <x v="0"/>
  </r>
  <r>
    <n v="7677"/>
    <x v="3803"/>
    <s v="8/10/2014"/>
    <x v="508"/>
    <x v="3"/>
    <x v="161"/>
    <s v="Jack Garza"/>
    <x v="0"/>
    <s v="United States"/>
    <s v="Charlotte"/>
    <x v="3"/>
    <n v="28205"/>
    <x v="0"/>
    <x v="1599"/>
    <x v="2"/>
    <x v="11"/>
    <x v="1591"/>
    <n v="23.472000000000001"/>
    <n v="3"/>
    <n v="0.2"/>
    <n v="4.9878"/>
    <x v="7"/>
  </r>
  <r>
    <n v="7678"/>
    <x v="3804"/>
    <s v="31/12/2014"/>
    <x v="1263"/>
    <x v="1"/>
    <x v="454"/>
    <s v="Katherine Murray"/>
    <x v="2"/>
    <s v="United States"/>
    <s v="Providence"/>
    <x v="34"/>
    <n v="2908"/>
    <x v="3"/>
    <x v="1689"/>
    <x v="1"/>
    <x v="10"/>
    <x v="1677"/>
    <n v="195.64"/>
    <n v="4"/>
    <n v="0"/>
    <n v="91.950800000000001"/>
    <x v="2"/>
  </r>
  <r>
    <n v="7679"/>
    <x v="3804"/>
    <s v="31/12/2014"/>
    <x v="1263"/>
    <x v="1"/>
    <x v="454"/>
    <s v="Katherine Murray"/>
    <x v="2"/>
    <s v="United States"/>
    <s v="Providence"/>
    <x v="34"/>
    <n v="2908"/>
    <x v="3"/>
    <x v="1025"/>
    <x v="1"/>
    <x v="10"/>
    <x v="1016"/>
    <n v="14.94"/>
    <n v="3"/>
    <n v="0"/>
    <n v="7.0217999999999998"/>
    <x v="2"/>
  </r>
  <r>
    <n v="7680"/>
    <x v="3804"/>
    <s v="31/12/2014"/>
    <x v="1263"/>
    <x v="1"/>
    <x v="454"/>
    <s v="Katherine Murray"/>
    <x v="2"/>
    <s v="United States"/>
    <s v="Providence"/>
    <x v="34"/>
    <n v="2908"/>
    <x v="3"/>
    <x v="695"/>
    <x v="2"/>
    <x v="11"/>
    <x v="1062"/>
    <n v="1687.8"/>
    <n v="4"/>
    <n v="0"/>
    <n v="742.63199999999995"/>
    <x v="2"/>
  </r>
  <r>
    <n v="7681"/>
    <x v="3804"/>
    <s v="31/12/2014"/>
    <x v="1263"/>
    <x v="1"/>
    <x v="454"/>
    <s v="Katherine Murray"/>
    <x v="2"/>
    <s v="United States"/>
    <s v="Providence"/>
    <x v="34"/>
    <n v="2908"/>
    <x v="3"/>
    <x v="1057"/>
    <x v="0"/>
    <x v="0"/>
    <x v="1046"/>
    <n v="341.96"/>
    <n v="2"/>
    <n v="0"/>
    <n v="78.650800000000004"/>
    <x v="2"/>
  </r>
  <r>
    <n v="7682"/>
    <x v="3804"/>
    <s v="31/12/2014"/>
    <x v="1263"/>
    <x v="1"/>
    <x v="454"/>
    <s v="Katherine Murray"/>
    <x v="2"/>
    <s v="United States"/>
    <s v="Providence"/>
    <x v="34"/>
    <n v="2908"/>
    <x v="3"/>
    <x v="38"/>
    <x v="0"/>
    <x v="1"/>
    <x v="38"/>
    <n v="605.88"/>
    <n v="6"/>
    <n v="0"/>
    <n v="151.47"/>
    <x v="2"/>
  </r>
  <r>
    <n v="7683"/>
    <x v="3805"/>
    <s v="28/4/2015"/>
    <x v="1264"/>
    <x v="2"/>
    <x v="174"/>
    <s v="Shirley Daniels"/>
    <x v="2"/>
    <s v="United States"/>
    <s v="Midland"/>
    <x v="12"/>
    <n v="48640"/>
    <x v="2"/>
    <x v="1470"/>
    <x v="1"/>
    <x v="9"/>
    <x v="1457"/>
    <n v="186.732"/>
    <n v="1"/>
    <n v="0.1"/>
    <n v="41.496000000000002"/>
    <x v="0"/>
  </r>
  <r>
    <n v="7684"/>
    <x v="3805"/>
    <s v="28/4/2015"/>
    <x v="1264"/>
    <x v="2"/>
    <x v="174"/>
    <s v="Shirley Daniels"/>
    <x v="2"/>
    <s v="United States"/>
    <s v="Midland"/>
    <x v="12"/>
    <n v="48640"/>
    <x v="2"/>
    <x v="450"/>
    <x v="1"/>
    <x v="8"/>
    <x v="451"/>
    <n v="3812.97"/>
    <n v="3"/>
    <n v="0"/>
    <n v="1906.4849999999999"/>
    <x v="0"/>
  </r>
  <r>
    <n v="7685"/>
    <x v="3806"/>
    <s v="14/2/2015"/>
    <x v="1265"/>
    <x v="1"/>
    <x v="74"/>
    <s v="Ted Trevino"/>
    <x v="0"/>
    <s v="United States"/>
    <s v="Rochester"/>
    <x v="15"/>
    <n v="14609"/>
    <x v="3"/>
    <x v="1812"/>
    <x v="1"/>
    <x v="8"/>
    <x v="1802"/>
    <n v="26.423999999999999"/>
    <n v="9"/>
    <n v="0.2"/>
    <n v="9.5786999999999995"/>
    <x v="2"/>
  </r>
  <r>
    <n v="7686"/>
    <x v="3806"/>
    <s v="14/2/2015"/>
    <x v="1265"/>
    <x v="1"/>
    <x v="74"/>
    <s v="Ted Trevino"/>
    <x v="0"/>
    <s v="United States"/>
    <s v="Rochester"/>
    <x v="15"/>
    <n v="14609"/>
    <x v="3"/>
    <x v="1718"/>
    <x v="2"/>
    <x v="7"/>
    <x v="1705"/>
    <n v="625.99"/>
    <n v="1"/>
    <n v="0"/>
    <n v="187.797"/>
    <x v="2"/>
  </r>
  <r>
    <n v="7687"/>
    <x v="3807"/>
    <s v="25/11/2016"/>
    <x v="533"/>
    <x v="1"/>
    <x v="179"/>
    <s v="Brenda Bowman"/>
    <x v="1"/>
    <s v="United States"/>
    <s v="Jackson"/>
    <x v="12"/>
    <n v="49201"/>
    <x v="2"/>
    <x v="616"/>
    <x v="0"/>
    <x v="3"/>
    <x v="616"/>
    <n v="1568.61"/>
    <n v="9"/>
    <n v="0"/>
    <n v="329.40809999999999"/>
    <x v="1"/>
  </r>
  <r>
    <n v="7688"/>
    <x v="3807"/>
    <s v="25/11/2016"/>
    <x v="533"/>
    <x v="1"/>
    <x v="179"/>
    <s v="Brenda Bowman"/>
    <x v="1"/>
    <s v="United States"/>
    <s v="Jackson"/>
    <x v="12"/>
    <n v="49201"/>
    <x v="2"/>
    <x v="153"/>
    <x v="1"/>
    <x v="8"/>
    <x v="154"/>
    <n v="17.3"/>
    <n v="1"/>
    <n v="0"/>
    <n v="8.3040000000000003"/>
    <x v="1"/>
  </r>
  <r>
    <n v="7689"/>
    <x v="3807"/>
    <s v="25/11/2016"/>
    <x v="533"/>
    <x v="1"/>
    <x v="179"/>
    <s v="Brenda Bowman"/>
    <x v="1"/>
    <s v="United States"/>
    <s v="Jackson"/>
    <x v="12"/>
    <n v="49201"/>
    <x v="2"/>
    <x v="1824"/>
    <x v="2"/>
    <x v="11"/>
    <x v="1812"/>
    <n v="160"/>
    <n v="8"/>
    <n v="0"/>
    <n v="62.4"/>
    <x v="1"/>
  </r>
  <r>
    <n v="7690"/>
    <x v="3808"/>
    <s v="15/7/2017"/>
    <x v="1089"/>
    <x v="2"/>
    <x v="602"/>
    <s v="Ricardo Sperren"/>
    <x v="1"/>
    <s v="United States"/>
    <s v="Suffolk"/>
    <x v="17"/>
    <n v="23434"/>
    <x v="0"/>
    <x v="810"/>
    <x v="1"/>
    <x v="9"/>
    <x v="808"/>
    <n v="179.94"/>
    <n v="3"/>
    <n v="0"/>
    <n v="50.383200000000002"/>
    <x v="4"/>
  </r>
  <r>
    <n v="7691"/>
    <x v="3808"/>
    <s v="15/7/2017"/>
    <x v="1089"/>
    <x v="2"/>
    <x v="602"/>
    <s v="Ricardo Sperren"/>
    <x v="1"/>
    <s v="United States"/>
    <s v="Suffolk"/>
    <x v="17"/>
    <n v="23434"/>
    <x v="0"/>
    <x v="309"/>
    <x v="0"/>
    <x v="3"/>
    <x v="309"/>
    <n v="872.94"/>
    <n v="3"/>
    <n v="0"/>
    <n v="157.1292"/>
    <x v="4"/>
  </r>
  <r>
    <n v="7692"/>
    <x v="3808"/>
    <s v="15/7/2017"/>
    <x v="1089"/>
    <x v="2"/>
    <x v="602"/>
    <s v="Ricardo Sperren"/>
    <x v="1"/>
    <s v="United States"/>
    <s v="Suffolk"/>
    <x v="17"/>
    <n v="23434"/>
    <x v="0"/>
    <x v="89"/>
    <x v="1"/>
    <x v="10"/>
    <x v="89"/>
    <n v="12.96"/>
    <n v="2"/>
    <n v="0"/>
    <n v="6.2207999999999997"/>
    <x v="4"/>
  </r>
  <r>
    <n v="7693"/>
    <x v="3809"/>
    <s v="29/12/2014"/>
    <x v="752"/>
    <x v="1"/>
    <x v="482"/>
    <s v="Arianne Irving"/>
    <x v="0"/>
    <s v="United States"/>
    <s v="Brentwood"/>
    <x v="1"/>
    <n v="94513"/>
    <x v="1"/>
    <x v="429"/>
    <x v="1"/>
    <x v="2"/>
    <x v="429"/>
    <n v="88.8"/>
    <n v="6"/>
    <n v="0"/>
    <n v="44.4"/>
    <x v="3"/>
  </r>
  <r>
    <n v="7694"/>
    <x v="3809"/>
    <s v="29/12/2014"/>
    <x v="752"/>
    <x v="1"/>
    <x v="482"/>
    <s v="Arianne Irving"/>
    <x v="0"/>
    <s v="United States"/>
    <s v="Brentwood"/>
    <x v="1"/>
    <n v="94513"/>
    <x v="1"/>
    <x v="1278"/>
    <x v="2"/>
    <x v="7"/>
    <x v="1263"/>
    <n v="319.96800000000002"/>
    <n v="4"/>
    <n v="0.2"/>
    <n v="35.996400000000001"/>
    <x v="3"/>
  </r>
  <r>
    <n v="7695"/>
    <x v="3810"/>
    <s v="22/3/2016"/>
    <x v="298"/>
    <x v="3"/>
    <x v="507"/>
    <s v="Marc Crier"/>
    <x v="0"/>
    <s v="United States"/>
    <s v="Seattle"/>
    <x v="4"/>
    <n v="98103"/>
    <x v="1"/>
    <x v="1144"/>
    <x v="0"/>
    <x v="1"/>
    <x v="1132"/>
    <n v="167.88800000000001"/>
    <n v="7"/>
    <n v="0.2"/>
    <n v="14.690200000000001"/>
    <x v="7"/>
  </r>
  <r>
    <n v="7696"/>
    <x v="3811"/>
    <s v="2/7/2017"/>
    <x v="162"/>
    <x v="2"/>
    <x v="571"/>
    <s v="Adrian Hane"/>
    <x v="2"/>
    <s v="United States"/>
    <s v="Houston"/>
    <x v="5"/>
    <n v="77036"/>
    <x v="2"/>
    <x v="447"/>
    <x v="1"/>
    <x v="10"/>
    <x v="447"/>
    <n v="163.96"/>
    <n v="5"/>
    <n v="0.2"/>
    <n v="59.435499999999998"/>
    <x v="0"/>
  </r>
  <r>
    <n v="7697"/>
    <x v="3811"/>
    <s v="2/7/2017"/>
    <x v="162"/>
    <x v="2"/>
    <x v="571"/>
    <s v="Adrian Hane"/>
    <x v="2"/>
    <s v="United States"/>
    <s v="Houston"/>
    <x v="5"/>
    <n v="77036"/>
    <x v="2"/>
    <x v="1504"/>
    <x v="1"/>
    <x v="8"/>
    <x v="1491"/>
    <n v="5.2320000000000002"/>
    <n v="4"/>
    <n v="0.8"/>
    <n v="-8.1096000000000004"/>
    <x v="0"/>
  </r>
  <r>
    <n v="7698"/>
    <x v="3812"/>
    <s v="14/12/2017"/>
    <x v="867"/>
    <x v="1"/>
    <x v="408"/>
    <s v="Ben Ferrer"/>
    <x v="2"/>
    <s v="United States"/>
    <s v="Lawrence"/>
    <x v="31"/>
    <n v="1841"/>
    <x v="3"/>
    <x v="349"/>
    <x v="2"/>
    <x v="16"/>
    <x v="349"/>
    <n v="1199.98"/>
    <n v="2"/>
    <n v="0"/>
    <n v="467.99220000000003"/>
    <x v="1"/>
  </r>
  <r>
    <n v="7699"/>
    <x v="3812"/>
    <s v="14/12/2017"/>
    <x v="867"/>
    <x v="1"/>
    <x v="408"/>
    <s v="Ben Ferrer"/>
    <x v="2"/>
    <s v="United States"/>
    <s v="Lawrence"/>
    <x v="31"/>
    <n v="1841"/>
    <x v="3"/>
    <x v="235"/>
    <x v="1"/>
    <x v="4"/>
    <x v="236"/>
    <n v="73.849999999999994"/>
    <n v="1"/>
    <n v="0"/>
    <n v="2.2155"/>
    <x v="1"/>
  </r>
  <r>
    <n v="7700"/>
    <x v="3812"/>
    <s v="14/12/2017"/>
    <x v="867"/>
    <x v="1"/>
    <x v="408"/>
    <s v="Ben Ferrer"/>
    <x v="2"/>
    <s v="United States"/>
    <s v="Lawrence"/>
    <x v="31"/>
    <n v="1841"/>
    <x v="3"/>
    <x v="1257"/>
    <x v="1"/>
    <x v="14"/>
    <x v="1241"/>
    <n v="25.71"/>
    <n v="3"/>
    <n v="0"/>
    <n v="6.6845999999999997"/>
    <x v="1"/>
  </r>
  <r>
    <n v="7701"/>
    <x v="3812"/>
    <s v="14/12/2017"/>
    <x v="867"/>
    <x v="1"/>
    <x v="408"/>
    <s v="Ben Ferrer"/>
    <x v="2"/>
    <s v="United States"/>
    <s v="Lawrence"/>
    <x v="31"/>
    <n v="1841"/>
    <x v="3"/>
    <x v="1579"/>
    <x v="1"/>
    <x v="13"/>
    <x v="1570"/>
    <n v="17.28"/>
    <n v="6"/>
    <n v="0"/>
    <n v="8.1216000000000008"/>
    <x v="1"/>
  </r>
  <r>
    <n v="7702"/>
    <x v="3812"/>
    <s v="14/12/2017"/>
    <x v="867"/>
    <x v="1"/>
    <x v="408"/>
    <s v="Ben Ferrer"/>
    <x v="2"/>
    <s v="United States"/>
    <s v="Lawrence"/>
    <x v="31"/>
    <n v="1841"/>
    <x v="3"/>
    <x v="215"/>
    <x v="0"/>
    <x v="3"/>
    <x v="216"/>
    <n v="526.58199999999999"/>
    <n v="2"/>
    <n v="0.3"/>
    <n v="-52.658200000000001"/>
    <x v="1"/>
  </r>
  <r>
    <n v="7703"/>
    <x v="3813"/>
    <s v="26/8/2016"/>
    <x v="48"/>
    <x v="1"/>
    <x v="4"/>
    <s v="Andrew Allen"/>
    <x v="0"/>
    <s v="United States"/>
    <s v="Detroit"/>
    <x v="12"/>
    <n v="48234"/>
    <x v="2"/>
    <x v="820"/>
    <x v="1"/>
    <x v="10"/>
    <x v="816"/>
    <n v="11.56"/>
    <n v="2"/>
    <n v="0"/>
    <n v="5.6643999999999997"/>
    <x v="2"/>
  </r>
  <r>
    <n v="7704"/>
    <x v="3813"/>
    <s v="26/8/2016"/>
    <x v="48"/>
    <x v="1"/>
    <x v="4"/>
    <s v="Andrew Allen"/>
    <x v="0"/>
    <s v="United States"/>
    <s v="Detroit"/>
    <x v="12"/>
    <n v="48234"/>
    <x v="2"/>
    <x v="599"/>
    <x v="2"/>
    <x v="7"/>
    <x v="599"/>
    <n v="209.97"/>
    <n v="3"/>
    <n v="0"/>
    <n v="58.791600000000003"/>
    <x v="2"/>
  </r>
  <r>
    <n v="7705"/>
    <x v="3813"/>
    <s v="26/8/2016"/>
    <x v="48"/>
    <x v="1"/>
    <x v="4"/>
    <s v="Andrew Allen"/>
    <x v="0"/>
    <s v="United States"/>
    <s v="Detroit"/>
    <x v="12"/>
    <n v="48234"/>
    <x v="2"/>
    <x v="823"/>
    <x v="0"/>
    <x v="3"/>
    <x v="819"/>
    <n v="447.84"/>
    <n v="4"/>
    <n v="0"/>
    <n v="98.524799999999999"/>
    <x v="2"/>
  </r>
  <r>
    <n v="7706"/>
    <x v="3813"/>
    <s v="26/8/2016"/>
    <x v="48"/>
    <x v="1"/>
    <x v="4"/>
    <s v="Andrew Allen"/>
    <x v="0"/>
    <s v="United States"/>
    <s v="Detroit"/>
    <x v="12"/>
    <n v="48234"/>
    <x v="2"/>
    <x v="331"/>
    <x v="2"/>
    <x v="11"/>
    <x v="331"/>
    <n v="479.97"/>
    <n v="3"/>
    <n v="0"/>
    <n v="163.18979999999999"/>
    <x v="2"/>
  </r>
  <r>
    <n v="7707"/>
    <x v="3813"/>
    <s v="26/8/2016"/>
    <x v="48"/>
    <x v="1"/>
    <x v="4"/>
    <s v="Andrew Allen"/>
    <x v="0"/>
    <s v="United States"/>
    <s v="Detroit"/>
    <x v="12"/>
    <n v="48234"/>
    <x v="2"/>
    <x v="671"/>
    <x v="1"/>
    <x v="6"/>
    <x v="671"/>
    <n v="8.64"/>
    <n v="3"/>
    <n v="0"/>
    <n v="2.5055999999999998"/>
    <x v="2"/>
  </r>
  <r>
    <n v="7708"/>
    <x v="3814"/>
    <s v="15/10/2017"/>
    <x v="163"/>
    <x v="1"/>
    <x v="458"/>
    <s v="Stuart Van"/>
    <x v="1"/>
    <s v="United States"/>
    <s v="Orem"/>
    <x v="7"/>
    <n v="84057"/>
    <x v="1"/>
    <x v="1663"/>
    <x v="1"/>
    <x v="6"/>
    <x v="1651"/>
    <n v="11.68"/>
    <n v="2"/>
    <n v="0"/>
    <n v="4.2047999999999996"/>
    <x v="1"/>
  </r>
  <r>
    <n v="7709"/>
    <x v="3815"/>
    <s v="25/10/2014"/>
    <x v="796"/>
    <x v="1"/>
    <x v="699"/>
    <s v="Evan Henry"/>
    <x v="0"/>
    <s v="United States"/>
    <s v="Philadelphia"/>
    <x v="9"/>
    <n v="19120"/>
    <x v="3"/>
    <x v="1617"/>
    <x v="2"/>
    <x v="11"/>
    <x v="1608"/>
    <n v="40.776000000000003"/>
    <n v="3"/>
    <n v="0.2"/>
    <n v="0.50970000000000004"/>
    <x v="1"/>
  </r>
  <r>
    <n v="7710"/>
    <x v="3815"/>
    <s v="25/10/2014"/>
    <x v="796"/>
    <x v="1"/>
    <x v="699"/>
    <s v="Evan Henry"/>
    <x v="0"/>
    <s v="United States"/>
    <s v="Philadelphia"/>
    <x v="9"/>
    <n v="19120"/>
    <x v="3"/>
    <x v="338"/>
    <x v="1"/>
    <x v="8"/>
    <x v="338"/>
    <n v="13.698"/>
    <n v="3"/>
    <n v="0.7"/>
    <n v="-9.5885999999999996"/>
    <x v="1"/>
  </r>
  <r>
    <n v="7711"/>
    <x v="3816"/>
    <s v="2/4/2015"/>
    <x v="828"/>
    <x v="1"/>
    <x v="139"/>
    <s v="John Lucas"/>
    <x v="0"/>
    <s v="United States"/>
    <s v="Mesa"/>
    <x v="16"/>
    <n v="85204"/>
    <x v="1"/>
    <x v="1513"/>
    <x v="2"/>
    <x v="7"/>
    <x v="1500"/>
    <n v="87.8"/>
    <n v="5"/>
    <n v="0.2"/>
    <n v="32.924999999999997"/>
    <x v="3"/>
  </r>
  <r>
    <n v="7712"/>
    <x v="3817"/>
    <s v="28/10/2017"/>
    <x v="904"/>
    <x v="0"/>
    <x v="49"/>
    <s v="Janet Martin"/>
    <x v="0"/>
    <s v="United States"/>
    <s v="Fayetteville"/>
    <x v="3"/>
    <n v="28314"/>
    <x v="0"/>
    <x v="1416"/>
    <x v="0"/>
    <x v="5"/>
    <x v="1403"/>
    <n v="77.951999999999998"/>
    <n v="3"/>
    <n v="0.2"/>
    <n v="15.590400000000001"/>
    <x v="4"/>
  </r>
  <r>
    <n v="7713"/>
    <x v="3817"/>
    <s v="28/10/2017"/>
    <x v="904"/>
    <x v="0"/>
    <x v="49"/>
    <s v="Janet Martin"/>
    <x v="0"/>
    <s v="United States"/>
    <s v="Fayetteville"/>
    <x v="3"/>
    <n v="28314"/>
    <x v="0"/>
    <x v="196"/>
    <x v="1"/>
    <x v="4"/>
    <x v="197"/>
    <n v="147.184"/>
    <n v="2"/>
    <n v="0.2"/>
    <n v="-29.436800000000002"/>
    <x v="4"/>
  </r>
  <r>
    <n v="7714"/>
    <x v="3817"/>
    <s v="28/10/2017"/>
    <x v="904"/>
    <x v="0"/>
    <x v="49"/>
    <s v="Janet Martin"/>
    <x v="0"/>
    <s v="United States"/>
    <s v="Fayetteville"/>
    <x v="3"/>
    <n v="28314"/>
    <x v="0"/>
    <x v="1785"/>
    <x v="1"/>
    <x v="10"/>
    <x v="1775"/>
    <n v="47.951999999999998"/>
    <n v="3"/>
    <n v="0.2"/>
    <n v="16.183800000000002"/>
    <x v="4"/>
  </r>
  <r>
    <n v="7715"/>
    <x v="3818"/>
    <s v="5/12/2014"/>
    <x v="899"/>
    <x v="2"/>
    <x v="102"/>
    <s v="Joni Blumstein"/>
    <x v="0"/>
    <s v="United States"/>
    <s v="Los Angeles"/>
    <x v="1"/>
    <n v="90032"/>
    <x v="1"/>
    <x v="586"/>
    <x v="1"/>
    <x v="9"/>
    <x v="586"/>
    <n v="250.26"/>
    <n v="6"/>
    <n v="0"/>
    <n v="72.575400000000002"/>
    <x v="4"/>
  </r>
  <r>
    <n v="7716"/>
    <x v="3819"/>
    <s v="3/11/2017"/>
    <x v="834"/>
    <x v="1"/>
    <x v="287"/>
    <s v="Peter Bühler"/>
    <x v="0"/>
    <s v="United States"/>
    <s v="Philadelphia"/>
    <x v="9"/>
    <n v="19140"/>
    <x v="3"/>
    <x v="1617"/>
    <x v="2"/>
    <x v="11"/>
    <x v="1608"/>
    <n v="40.776000000000003"/>
    <n v="3"/>
    <n v="0.2"/>
    <n v="0.50970000000000004"/>
    <x v="3"/>
  </r>
  <r>
    <n v="7717"/>
    <x v="3820"/>
    <s v="6/1/2015"/>
    <x v="1266"/>
    <x v="1"/>
    <x v="407"/>
    <s v="Stefania Perrino"/>
    <x v="1"/>
    <s v="United States"/>
    <s v="Colorado Springs"/>
    <x v="22"/>
    <n v="80906"/>
    <x v="1"/>
    <x v="956"/>
    <x v="1"/>
    <x v="10"/>
    <x v="949"/>
    <n v="29.6"/>
    <n v="5"/>
    <n v="0.2"/>
    <n v="9.25"/>
    <x v="5"/>
  </r>
  <r>
    <n v="7718"/>
    <x v="3820"/>
    <s v="6/1/2015"/>
    <x v="1266"/>
    <x v="1"/>
    <x v="407"/>
    <s v="Stefania Perrino"/>
    <x v="1"/>
    <s v="United States"/>
    <s v="Colorado Springs"/>
    <x v="22"/>
    <n v="80906"/>
    <x v="1"/>
    <x v="507"/>
    <x v="1"/>
    <x v="8"/>
    <x v="507"/>
    <n v="1.9379999999999999"/>
    <n v="2"/>
    <n v="0.7"/>
    <n v="-1.3566"/>
    <x v="5"/>
  </r>
  <r>
    <n v="7719"/>
    <x v="3821"/>
    <s v="9/9/2017"/>
    <x v="947"/>
    <x v="1"/>
    <x v="204"/>
    <s v="Matt Connell"/>
    <x v="1"/>
    <s v="United States"/>
    <s v="Los Angeles"/>
    <x v="1"/>
    <n v="90032"/>
    <x v="1"/>
    <x v="1227"/>
    <x v="2"/>
    <x v="11"/>
    <x v="1211"/>
    <n v="159.96"/>
    <n v="4"/>
    <n v="0"/>
    <n v="51.187199999999997"/>
    <x v="3"/>
  </r>
  <r>
    <n v="7720"/>
    <x v="3822"/>
    <s v="5/1/2015"/>
    <x v="1027"/>
    <x v="1"/>
    <x v="410"/>
    <s v="Brooke Gillingham"/>
    <x v="1"/>
    <s v="United States"/>
    <s v="New York City"/>
    <x v="15"/>
    <n v="10009"/>
    <x v="3"/>
    <x v="1500"/>
    <x v="1"/>
    <x v="6"/>
    <x v="1488"/>
    <n v="59.52"/>
    <n v="3"/>
    <n v="0"/>
    <n v="15.475199999999999"/>
    <x v="3"/>
  </r>
  <r>
    <n v="7721"/>
    <x v="3822"/>
    <s v="5/1/2015"/>
    <x v="1027"/>
    <x v="1"/>
    <x v="410"/>
    <s v="Brooke Gillingham"/>
    <x v="1"/>
    <s v="United States"/>
    <s v="New York City"/>
    <x v="15"/>
    <n v="10009"/>
    <x v="3"/>
    <x v="755"/>
    <x v="1"/>
    <x v="12"/>
    <x v="753"/>
    <n v="17.48"/>
    <n v="2"/>
    <n v="0"/>
    <n v="8.2156000000000002"/>
    <x v="3"/>
  </r>
  <r>
    <n v="7722"/>
    <x v="3822"/>
    <s v="5/1/2015"/>
    <x v="1027"/>
    <x v="1"/>
    <x v="410"/>
    <s v="Brooke Gillingham"/>
    <x v="1"/>
    <s v="United States"/>
    <s v="New York City"/>
    <x v="15"/>
    <n v="10009"/>
    <x v="3"/>
    <x v="1263"/>
    <x v="1"/>
    <x v="8"/>
    <x v="1247"/>
    <n v="13.167999999999999"/>
    <n v="2"/>
    <n v="0.2"/>
    <n v="4.6087999999999996"/>
    <x v="3"/>
  </r>
  <r>
    <n v="7723"/>
    <x v="3823"/>
    <s v="16/4/2017"/>
    <x v="4"/>
    <x v="1"/>
    <x v="270"/>
    <s v="Jesus Ocampo"/>
    <x v="2"/>
    <s v="United States"/>
    <s v="San Francisco"/>
    <x v="1"/>
    <n v="94109"/>
    <x v="1"/>
    <x v="1825"/>
    <x v="1"/>
    <x v="9"/>
    <x v="1813"/>
    <n v="40.74"/>
    <n v="3"/>
    <n v="0"/>
    <n v="12.222"/>
    <x v="1"/>
  </r>
  <r>
    <n v="7724"/>
    <x v="3824"/>
    <s v="10/9/2015"/>
    <x v="240"/>
    <x v="1"/>
    <x v="753"/>
    <s v="Alex Russell"/>
    <x v="1"/>
    <s v="United States"/>
    <s v="Austin"/>
    <x v="5"/>
    <n v="78745"/>
    <x v="2"/>
    <x v="1189"/>
    <x v="0"/>
    <x v="1"/>
    <x v="1175"/>
    <n v="179.886"/>
    <n v="1"/>
    <n v="0.3"/>
    <n v="-2.5697999999999999"/>
    <x v="1"/>
  </r>
  <r>
    <n v="7725"/>
    <x v="3825"/>
    <s v="25/9/2016"/>
    <x v="953"/>
    <x v="1"/>
    <x v="700"/>
    <s v="Tony Sayre"/>
    <x v="0"/>
    <s v="United States"/>
    <s v="Cleveland"/>
    <x v="24"/>
    <n v="44105"/>
    <x v="3"/>
    <x v="847"/>
    <x v="1"/>
    <x v="9"/>
    <x v="841"/>
    <n v="286.25599999999997"/>
    <n v="1"/>
    <n v="0.2"/>
    <n v="17.890999999999998"/>
    <x v="1"/>
  </r>
  <r>
    <n v="7726"/>
    <x v="3825"/>
    <s v="25/9/2016"/>
    <x v="953"/>
    <x v="1"/>
    <x v="700"/>
    <s v="Tony Sayre"/>
    <x v="0"/>
    <s v="United States"/>
    <s v="Cleveland"/>
    <x v="24"/>
    <n v="44105"/>
    <x v="3"/>
    <x v="464"/>
    <x v="1"/>
    <x v="4"/>
    <x v="465"/>
    <n v="24.224"/>
    <n v="2"/>
    <n v="0.2"/>
    <n v="-4.8448000000000002"/>
    <x v="1"/>
  </r>
  <r>
    <n v="7727"/>
    <x v="3825"/>
    <s v="25/9/2016"/>
    <x v="953"/>
    <x v="1"/>
    <x v="700"/>
    <s v="Tony Sayre"/>
    <x v="0"/>
    <s v="United States"/>
    <s v="Cleveland"/>
    <x v="24"/>
    <n v="44105"/>
    <x v="3"/>
    <x v="942"/>
    <x v="1"/>
    <x v="4"/>
    <x v="935"/>
    <n v="331.536"/>
    <n v="3"/>
    <n v="0.2"/>
    <n v="-82.884"/>
    <x v="1"/>
  </r>
  <r>
    <n v="7728"/>
    <x v="3826"/>
    <s v="16/3/2015"/>
    <x v="590"/>
    <x v="0"/>
    <x v="82"/>
    <s v="Jim Kriz"/>
    <x v="2"/>
    <s v="United States"/>
    <s v="New York City"/>
    <x v="15"/>
    <n v="10009"/>
    <x v="3"/>
    <x v="1663"/>
    <x v="1"/>
    <x v="6"/>
    <x v="1651"/>
    <n v="17.52"/>
    <n v="3"/>
    <n v="0"/>
    <n v="6.3071999999999999"/>
    <x v="1"/>
  </r>
  <r>
    <n v="7729"/>
    <x v="3827"/>
    <s v="26/11/2016"/>
    <x v="82"/>
    <x v="1"/>
    <x v="654"/>
    <s v="George Ashbrook"/>
    <x v="0"/>
    <s v="United States"/>
    <s v="El Paso"/>
    <x v="5"/>
    <n v="79907"/>
    <x v="2"/>
    <x v="796"/>
    <x v="1"/>
    <x v="6"/>
    <x v="794"/>
    <n v="17.856000000000002"/>
    <n v="4"/>
    <n v="0.2"/>
    <n v="4.2408000000000001"/>
    <x v="5"/>
  </r>
  <r>
    <n v="7730"/>
    <x v="3828"/>
    <s v="26/9/2016"/>
    <x v="152"/>
    <x v="1"/>
    <x v="184"/>
    <s v="Tanja Norvell"/>
    <x v="2"/>
    <s v="United States"/>
    <s v="Tallahassee"/>
    <x v="2"/>
    <n v="32303"/>
    <x v="0"/>
    <x v="1332"/>
    <x v="2"/>
    <x v="11"/>
    <x v="1317"/>
    <n v="431.976"/>
    <n v="3"/>
    <n v="0.2"/>
    <n v="-75.595799999999997"/>
    <x v="3"/>
  </r>
  <r>
    <n v="7731"/>
    <x v="3829"/>
    <s v="13/6/2017"/>
    <x v="141"/>
    <x v="1"/>
    <x v="69"/>
    <s v="Tamara Willingham"/>
    <x v="2"/>
    <s v="United States"/>
    <s v="Seattle"/>
    <x v="4"/>
    <n v="98103"/>
    <x v="1"/>
    <x v="1209"/>
    <x v="0"/>
    <x v="1"/>
    <x v="1194"/>
    <n v="291.13600000000002"/>
    <n v="4"/>
    <n v="0.2"/>
    <n v="-25.474399999999999"/>
    <x v="5"/>
  </r>
  <r>
    <n v="7732"/>
    <x v="3830"/>
    <s v="18/9/2017"/>
    <x v="814"/>
    <x v="2"/>
    <x v="50"/>
    <s v="Pete Armstrong"/>
    <x v="2"/>
    <s v="United States"/>
    <s v="Dallas"/>
    <x v="5"/>
    <n v="75220"/>
    <x v="2"/>
    <x v="81"/>
    <x v="1"/>
    <x v="12"/>
    <x v="81"/>
    <n v="114.848"/>
    <n v="4"/>
    <n v="0.2"/>
    <n v="35.89"/>
    <x v="0"/>
  </r>
  <r>
    <n v="7733"/>
    <x v="3831"/>
    <s v="2/6/2017"/>
    <x v="475"/>
    <x v="1"/>
    <x v="479"/>
    <s v="John Dryer"/>
    <x v="0"/>
    <s v="United States"/>
    <s v="Houston"/>
    <x v="5"/>
    <n v="77070"/>
    <x v="2"/>
    <x v="578"/>
    <x v="1"/>
    <x v="10"/>
    <x v="578"/>
    <n v="10.688000000000001"/>
    <n v="2"/>
    <n v="0.2"/>
    <n v="3.7408000000000001"/>
    <x v="5"/>
  </r>
  <r>
    <n v="7734"/>
    <x v="3832"/>
    <s v="15/5/2016"/>
    <x v="1088"/>
    <x v="0"/>
    <x v="438"/>
    <s v="Michael Nguyen"/>
    <x v="0"/>
    <s v="United States"/>
    <s v="Springfield"/>
    <x v="24"/>
    <n v="45503"/>
    <x v="3"/>
    <x v="1393"/>
    <x v="1"/>
    <x v="10"/>
    <x v="1379"/>
    <n v="15.231999999999999"/>
    <n v="4"/>
    <n v="0.2"/>
    <n v="5.5216000000000003"/>
    <x v="1"/>
  </r>
  <r>
    <n v="7735"/>
    <x v="3833"/>
    <s v="15/9/2017"/>
    <x v="295"/>
    <x v="1"/>
    <x v="421"/>
    <s v="Gene McClure"/>
    <x v="0"/>
    <s v="United States"/>
    <s v="Seattle"/>
    <x v="4"/>
    <n v="98103"/>
    <x v="1"/>
    <x v="154"/>
    <x v="1"/>
    <x v="6"/>
    <x v="155"/>
    <n v="12.42"/>
    <n v="3"/>
    <n v="0"/>
    <n v="5.2164000000000001"/>
    <x v="3"/>
  </r>
  <r>
    <n v="7736"/>
    <x v="3834"/>
    <s v="22/8/2016"/>
    <x v="1013"/>
    <x v="1"/>
    <x v="375"/>
    <s v="Deirdre Greer"/>
    <x v="1"/>
    <s v="United States"/>
    <s v="Seattle"/>
    <x v="4"/>
    <n v="98105"/>
    <x v="1"/>
    <x v="680"/>
    <x v="1"/>
    <x v="10"/>
    <x v="680"/>
    <n v="19.440000000000001"/>
    <n v="3"/>
    <n v="0"/>
    <n v="9.3312000000000008"/>
    <x v="1"/>
  </r>
  <r>
    <n v="7737"/>
    <x v="3835"/>
    <s v="30/5/2014"/>
    <x v="104"/>
    <x v="1"/>
    <x v="506"/>
    <s v="James Galang"/>
    <x v="0"/>
    <s v="United States"/>
    <s v="New York City"/>
    <x v="15"/>
    <n v="10024"/>
    <x v="3"/>
    <x v="715"/>
    <x v="1"/>
    <x v="8"/>
    <x v="714"/>
    <n v="70.367999999999995"/>
    <n v="4"/>
    <n v="0.2"/>
    <n v="26.388000000000002"/>
    <x v="2"/>
  </r>
  <r>
    <n v="7738"/>
    <x v="3836"/>
    <s v="18/12/2017"/>
    <x v="404"/>
    <x v="2"/>
    <x v="743"/>
    <s v="Alex Grayson"/>
    <x v="0"/>
    <s v="United States"/>
    <s v="Charlotte"/>
    <x v="3"/>
    <n v="28205"/>
    <x v="0"/>
    <x v="1039"/>
    <x v="1"/>
    <x v="6"/>
    <x v="1029"/>
    <n v="12.672000000000001"/>
    <n v="9"/>
    <n v="0.2"/>
    <n v="1.4256"/>
    <x v="4"/>
  </r>
  <r>
    <n v="7739"/>
    <x v="3837"/>
    <s v="30/7/2017"/>
    <x v="1236"/>
    <x v="1"/>
    <x v="282"/>
    <s v="Jay Fein"/>
    <x v="0"/>
    <s v="United States"/>
    <s v="Baltimore"/>
    <x v="39"/>
    <n v="21215"/>
    <x v="3"/>
    <x v="831"/>
    <x v="2"/>
    <x v="7"/>
    <x v="826"/>
    <n v="89.95"/>
    <n v="5"/>
    <n v="0"/>
    <n v="43.176000000000002"/>
    <x v="2"/>
  </r>
  <r>
    <n v="7740"/>
    <x v="3838"/>
    <s v="21/11/2014"/>
    <x v="158"/>
    <x v="1"/>
    <x v="649"/>
    <s v="Steve Carroll"/>
    <x v="2"/>
    <s v="United States"/>
    <s v="San Francisco"/>
    <x v="1"/>
    <n v="94110"/>
    <x v="1"/>
    <x v="1128"/>
    <x v="1"/>
    <x v="10"/>
    <x v="1116"/>
    <n v="6.58"/>
    <n v="2"/>
    <n v="0"/>
    <n v="3.0268000000000002"/>
    <x v="3"/>
  </r>
  <r>
    <n v="7741"/>
    <x v="3838"/>
    <s v="21/11/2014"/>
    <x v="158"/>
    <x v="1"/>
    <x v="649"/>
    <s v="Steve Carroll"/>
    <x v="2"/>
    <s v="United States"/>
    <s v="San Francisco"/>
    <x v="1"/>
    <n v="94110"/>
    <x v="1"/>
    <x v="1523"/>
    <x v="2"/>
    <x v="11"/>
    <x v="1510"/>
    <n v="94.99"/>
    <n v="1"/>
    <n v="0"/>
    <n v="28.497"/>
    <x v="3"/>
  </r>
  <r>
    <n v="7742"/>
    <x v="3839"/>
    <s v="24/9/2015"/>
    <x v="1068"/>
    <x v="0"/>
    <x v="619"/>
    <s v="Carlos Meador"/>
    <x v="0"/>
    <s v="United States"/>
    <s v="Tucson"/>
    <x v="16"/>
    <n v="85705"/>
    <x v="1"/>
    <x v="1513"/>
    <x v="2"/>
    <x v="7"/>
    <x v="1500"/>
    <n v="35.119999999999997"/>
    <n v="2"/>
    <n v="0.2"/>
    <n v="13.17"/>
    <x v="4"/>
  </r>
  <r>
    <n v="7743"/>
    <x v="3840"/>
    <s v="20/8/2017"/>
    <x v="952"/>
    <x v="1"/>
    <x v="409"/>
    <s v="Kean Thornton"/>
    <x v="0"/>
    <s v="United States"/>
    <s v="Los Angeles"/>
    <x v="1"/>
    <n v="90036"/>
    <x v="1"/>
    <x v="988"/>
    <x v="1"/>
    <x v="10"/>
    <x v="981"/>
    <n v="25.92"/>
    <n v="4"/>
    <n v="0"/>
    <n v="12.441599999999999"/>
    <x v="2"/>
  </r>
  <r>
    <n v="7744"/>
    <x v="3841"/>
    <s v="17/6/2016"/>
    <x v="563"/>
    <x v="1"/>
    <x v="291"/>
    <s v="Christine Phan"/>
    <x v="1"/>
    <s v="United States"/>
    <s v="Waterbury"/>
    <x v="29"/>
    <n v="6708"/>
    <x v="3"/>
    <x v="1406"/>
    <x v="1"/>
    <x v="8"/>
    <x v="1393"/>
    <n v="7.96"/>
    <n v="2"/>
    <n v="0"/>
    <n v="3.7412000000000001"/>
    <x v="3"/>
  </r>
  <r>
    <n v="7745"/>
    <x v="3841"/>
    <s v="17/6/2016"/>
    <x v="563"/>
    <x v="1"/>
    <x v="291"/>
    <s v="Christine Phan"/>
    <x v="1"/>
    <s v="United States"/>
    <s v="Waterbury"/>
    <x v="29"/>
    <n v="6708"/>
    <x v="3"/>
    <x v="867"/>
    <x v="2"/>
    <x v="7"/>
    <x v="861"/>
    <n v="566.97"/>
    <n v="3"/>
    <n v="0"/>
    <n v="153.08189999999999"/>
    <x v="3"/>
  </r>
  <r>
    <n v="7746"/>
    <x v="3841"/>
    <s v="17/6/2016"/>
    <x v="563"/>
    <x v="1"/>
    <x v="291"/>
    <s v="Christine Phan"/>
    <x v="1"/>
    <s v="United States"/>
    <s v="Waterbury"/>
    <x v="29"/>
    <n v="6708"/>
    <x v="3"/>
    <x v="950"/>
    <x v="1"/>
    <x v="6"/>
    <x v="943"/>
    <n v="9.84"/>
    <n v="3"/>
    <n v="0"/>
    <n v="2.8536000000000001"/>
    <x v="3"/>
  </r>
  <r>
    <n v="7747"/>
    <x v="3842"/>
    <s v="19/12/2015"/>
    <x v="226"/>
    <x v="1"/>
    <x v="735"/>
    <s v="Eileen Kiefer"/>
    <x v="2"/>
    <s v="United States"/>
    <s v="Chicago"/>
    <x v="10"/>
    <n v="60610"/>
    <x v="2"/>
    <x v="788"/>
    <x v="2"/>
    <x v="11"/>
    <x v="786"/>
    <n v="25.488"/>
    <n v="2"/>
    <n v="0.2"/>
    <n v="4.7789999999999999"/>
    <x v="1"/>
  </r>
  <r>
    <n v="7748"/>
    <x v="3843"/>
    <s v="31/5/2015"/>
    <x v="68"/>
    <x v="0"/>
    <x v="194"/>
    <s v="Carl Weiss"/>
    <x v="2"/>
    <s v="United States"/>
    <s v="Long Beach"/>
    <x v="15"/>
    <n v="11561"/>
    <x v="3"/>
    <x v="242"/>
    <x v="1"/>
    <x v="13"/>
    <x v="243"/>
    <n v="7.56"/>
    <n v="6"/>
    <n v="0"/>
    <n v="0.3024"/>
    <x v="4"/>
  </r>
  <r>
    <n v="7749"/>
    <x v="3844"/>
    <s v="18/6/2015"/>
    <x v="1267"/>
    <x v="1"/>
    <x v="168"/>
    <s v="Keith Herrera"/>
    <x v="0"/>
    <s v="United States"/>
    <s v="Arlington"/>
    <x v="17"/>
    <n v="22204"/>
    <x v="0"/>
    <x v="1492"/>
    <x v="0"/>
    <x v="5"/>
    <x v="1479"/>
    <n v="60.84"/>
    <n v="3"/>
    <n v="0"/>
    <n v="19.468800000000002"/>
    <x v="5"/>
  </r>
  <r>
    <n v="7750"/>
    <x v="3844"/>
    <s v="18/6/2015"/>
    <x v="1267"/>
    <x v="1"/>
    <x v="168"/>
    <s v="Keith Herrera"/>
    <x v="0"/>
    <s v="United States"/>
    <s v="Arlington"/>
    <x v="17"/>
    <n v="22204"/>
    <x v="0"/>
    <x v="906"/>
    <x v="1"/>
    <x v="4"/>
    <x v="898"/>
    <n v="450.04"/>
    <n v="2"/>
    <n v="0"/>
    <n v="58.505200000000002"/>
    <x v="5"/>
  </r>
  <r>
    <n v="7751"/>
    <x v="3844"/>
    <s v="18/6/2015"/>
    <x v="1267"/>
    <x v="1"/>
    <x v="168"/>
    <s v="Keith Herrera"/>
    <x v="0"/>
    <s v="United States"/>
    <s v="Arlington"/>
    <x v="17"/>
    <n v="22204"/>
    <x v="0"/>
    <x v="153"/>
    <x v="1"/>
    <x v="8"/>
    <x v="154"/>
    <n v="34.6"/>
    <n v="2"/>
    <n v="0"/>
    <n v="16.608000000000001"/>
    <x v="5"/>
  </r>
  <r>
    <n v="7752"/>
    <x v="3844"/>
    <s v="18/6/2015"/>
    <x v="1267"/>
    <x v="1"/>
    <x v="168"/>
    <s v="Keith Herrera"/>
    <x v="0"/>
    <s v="United States"/>
    <s v="Arlington"/>
    <x v="17"/>
    <n v="22204"/>
    <x v="0"/>
    <x v="495"/>
    <x v="2"/>
    <x v="7"/>
    <x v="495"/>
    <n v="467.97"/>
    <n v="3"/>
    <n v="0"/>
    <n v="140.39099999999999"/>
    <x v="5"/>
  </r>
  <r>
    <n v="7753"/>
    <x v="3844"/>
    <s v="18/6/2015"/>
    <x v="1267"/>
    <x v="1"/>
    <x v="168"/>
    <s v="Keith Herrera"/>
    <x v="0"/>
    <s v="United States"/>
    <s v="Arlington"/>
    <x v="17"/>
    <n v="22204"/>
    <x v="0"/>
    <x v="729"/>
    <x v="1"/>
    <x v="8"/>
    <x v="728"/>
    <n v="33.020000000000003"/>
    <n v="2"/>
    <n v="0"/>
    <n v="15.849600000000001"/>
    <x v="5"/>
  </r>
  <r>
    <n v="7754"/>
    <x v="3845"/>
    <s v="30/11/2015"/>
    <x v="253"/>
    <x v="2"/>
    <x v="448"/>
    <s v="Ann Blume"/>
    <x v="1"/>
    <s v="United States"/>
    <s v="Jacksonville"/>
    <x v="3"/>
    <n v="28540"/>
    <x v="0"/>
    <x v="1445"/>
    <x v="0"/>
    <x v="5"/>
    <x v="1432"/>
    <n v="17.088000000000001"/>
    <n v="2"/>
    <n v="0.2"/>
    <n v="1.0680000000000001"/>
    <x v="0"/>
  </r>
  <r>
    <n v="7755"/>
    <x v="3846"/>
    <s v="21/12/2015"/>
    <x v="226"/>
    <x v="0"/>
    <x v="340"/>
    <s v="Adam Hart"/>
    <x v="1"/>
    <s v="United States"/>
    <s v="Columbus"/>
    <x v="24"/>
    <n v="43229"/>
    <x v="3"/>
    <x v="868"/>
    <x v="1"/>
    <x v="6"/>
    <x v="862"/>
    <n v="3.008"/>
    <n v="2"/>
    <n v="0.2"/>
    <n v="0.33839999999999998"/>
    <x v="4"/>
  </r>
  <r>
    <n v="7756"/>
    <x v="3847"/>
    <s v="17/11/2017"/>
    <x v="410"/>
    <x v="1"/>
    <x v="242"/>
    <s v="Clytie Kelty"/>
    <x v="0"/>
    <s v="United States"/>
    <s v="Charlotte"/>
    <x v="3"/>
    <n v="28205"/>
    <x v="0"/>
    <x v="1826"/>
    <x v="1"/>
    <x v="10"/>
    <x v="1814"/>
    <n v="268.24"/>
    <n v="7"/>
    <n v="0.2"/>
    <n v="93.884"/>
    <x v="1"/>
  </r>
  <r>
    <n v="7757"/>
    <x v="3847"/>
    <s v="17/11/2017"/>
    <x v="410"/>
    <x v="1"/>
    <x v="242"/>
    <s v="Clytie Kelty"/>
    <x v="0"/>
    <s v="United States"/>
    <s v="Charlotte"/>
    <x v="3"/>
    <n v="28205"/>
    <x v="0"/>
    <x v="619"/>
    <x v="2"/>
    <x v="11"/>
    <x v="619"/>
    <n v="431.16"/>
    <n v="5"/>
    <n v="0.2"/>
    <n v="107.79"/>
    <x v="1"/>
  </r>
  <r>
    <n v="7758"/>
    <x v="3848"/>
    <s v="13/11/2017"/>
    <x v="38"/>
    <x v="0"/>
    <x v="407"/>
    <s v="Stefania Perrino"/>
    <x v="1"/>
    <s v="United States"/>
    <s v="Buffalo"/>
    <x v="15"/>
    <n v="14215"/>
    <x v="3"/>
    <x v="47"/>
    <x v="2"/>
    <x v="7"/>
    <x v="47"/>
    <n v="43.6"/>
    <n v="4"/>
    <n v="0"/>
    <n v="12.208"/>
    <x v="0"/>
  </r>
  <r>
    <n v="7759"/>
    <x v="3848"/>
    <s v="13/11/2017"/>
    <x v="38"/>
    <x v="0"/>
    <x v="407"/>
    <s v="Stefania Perrino"/>
    <x v="1"/>
    <s v="United States"/>
    <s v="Buffalo"/>
    <x v="15"/>
    <n v="14215"/>
    <x v="3"/>
    <x v="1704"/>
    <x v="0"/>
    <x v="5"/>
    <x v="1693"/>
    <n v="154.94999999999999"/>
    <n v="3"/>
    <n v="0"/>
    <n v="30.99"/>
    <x v="0"/>
  </r>
  <r>
    <n v="7760"/>
    <x v="3849"/>
    <s v="24/10/2016"/>
    <x v="464"/>
    <x v="1"/>
    <x v="687"/>
    <s v="Jennifer Patt"/>
    <x v="1"/>
    <s v="United States"/>
    <s v="Houston"/>
    <x v="5"/>
    <n v="77041"/>
    <x v="2"/>
    <x v="934"/>
    <x v="1"/>
    <x v="10"/>
    <x v="927"/>
    <n v="15.552"/>
    <n v="3"/>
    <n v="0.2"/>
    <n v="5.4432"/>
    <x v="1"/>
  </r>
  <r>
    <n v="7761"/>
    <x v="3850"/>
    <s v="6/12/2014"/>
    <x v="872"/>
    <x v="1"/>
    <x v="767"/>
    <s v="Barry Gonzalez"/>
    <x v="0"/>
    <s v="United States"/>
    <s v="Memphis"/>
    <x v="18"/>
    <n v="38109"/>
    <x v="0"/>
    <x v="954"/>
    <x v="1"/>
    <x v="10"/>
    <x v="947"/>
    <n v="42.207999999999998"/>
    <n v="2"/>
    <n v="0.2"/>
    <n v="13.717599999999999"/>
    <x v="3"/>
  </r>
  <r>
    <n v="7762"/>
    <x v="3851"/>
    <s v="3/12/2017"/>
    <x v="792"/>
    <x v="2"/>
    <x v="142"/>
    <s v="Clay Cheatham"/>
    <x v="0"/>
    <s v="United States"/>
    <s v="Plano"/>
    <x v="5"/>
    <n v="75023"/>
    <x v="2"/>
    <x v="1151"/>
    <x v="1"/>
    <x v="10"/>
    <x v="1139"/>
    <n v="10.368"/>
    <n v="2"/>
    <n v="0.2"/>
    <n v="3.6288"/>
    <x v="0"/>
  </r>
  <r>
    <n v="7763"/>
    <x v="3852"/>
    <s v="26/9/2017"/>
    <x v="938"/>
    <x v="2"/>
    <x v="359"/>
    <s v="Sara Luxemburg"/>
    <x v="2"/>
    <s v="United States"/>
    <s v="Salem"/>
    <x v="21"/>
    <n v="97301"/>
    <x v="1"/>
    <x v="1061"/>
    <x v="1"/>
    <x v="6"/>
    <x v="1050"/>
    <n v="2.2240000000000002"/>
    <n v="1"/>
    <n v="0.2"/>
    <n v="0.55600000000000005"/>
    <x v="4"/>
  </r>
  <r>
    <n v="7764"/>
    <x v="3853"/>
    <s v="3/2/2015"/>
    <x v="1268"/>
    <x v="1"/>
    <x v="383"/>
    <s v="Frank Olsen"/>
    <x v="0"/>
    <s v="United States"/>
    <s v="Columbus"/>
    <x v="32"/>
    <n v="31907"/>
    <x v="0"/>
    <x v="1451"/>
    <x v="1"/>
    <x v="12"/>
    <x v="153"/>
    <n v="74.52"/>
    <n v="9"/>
    <n v="0"/>
    <n v="35.0244"/>
    <x v="1"/>
  </r>
  <r>
    <n v="7765"/>
    <x v="3854"/>
    <s v="12/8/2017"/>
    <x v="948"/>
    <x v="3"/>
    <x v="179"/>
    <s v="Brenda Bowman"/>
    <x v="1"/>
    <s v="United States"/>
    <s v="Columbia"/>
    <x v="39"/>
    <n v="21044"/>
    <x v="3"/>
    <x v="512"/>
    <x v="1"/>
    <x v="6"/>
    <x v="512"/>
    <n v="17.52"/>
    <n v="3"/>
    <n v="0"/>
    <n v="5.2560000000000002"/>
    <x v="7"/>
  </r>
  <r>
    <n v="7766"/>
    <x v="3854"/>
    <s v="12/8/2017"/>
    <x v="948"/>
    <x v="3"/>
    <x v="179"/>
    <s v="Brenda Bowman"/>
    <x v="1"/>
    <s v="United States"/>
    <s v="Columbia"/>
    <x v="39"/>
    <n v="21044"/>
    <x v="3"/>
    <x v="406"/>
    <x v="0"/>
    <x v="1"/>
    <x v="407"/>
    <n v="1779.9"/>
    <n v="5"/>
    <n v="0"/>
    <n v="373.779"/>
    <x v="7"/>
  </r>
  <r>
    <n v="7767"/>
    <x v="3854"/>
    <s v="12/8/2017"/>
    <x v="948"/>
    <x v="3"/>
    <x v="179"/>
    <s v="Brenda Bowman"/>
    <x v="1"/>
    <s v="United States"/>
    <s v="Columbia"/>
    <x v="39"/>
    <n v="21044"/>
    <x v="3"/>
    <x v="399"/>
    <x v="1"/>
    <x v="6"/>
    <x v="400"/>
    <n v="219.9"/>
    <n v="5"/>
    <n v="0"/>
    <n v="59.372999999999998"/>
    <x v="7"/>
  </r>
  <r>
    <n v="7768"/>
    <x v="3855"/>
    <s v="24/8/2015"/>
    <x v="722"/>
    <x v="2"/>
    <x v="157"/>
    <s v="Denny Ordway"/>
    <x v="0"/>
    <s v="United States"/>
    <s v="Portland"/>
    <x v="21"/>
    <n v="97206"/>
    <x v="1"/>
    <x v="79"/>
    <x v="1"/>
    <x v="6"/>
    <x v="79"/>
    <n v="7.1520000000000001"/>
    <n v="3"/>
    <n v="0.2"/>
    <n v="0.71519999999999995"/>
    <x v="4"/>
  </r>
  <r>
    <n v="7769"/>
    <x v="3856"/>
    <s v="12/11/2017"/>
    <x v="251"/>
    <x v="1"/>
    <x v="445"/>
    <s v="Larry Blacks"/>
    <x v="0"/>
    <s v="United States"/>
    <s v="Tallahassee"/>
    <x v="2"/>
    <n v="32303"/>
    <x v="0"/>
    <x v="652"/>
    <x v="1"/>
    <x v="10"/>
    <x v="652"/>
    <n v="26.72"/>
    <n v="5"/>
    <n v="0.2"/>
    <n v="9.3520000000000003"/>
    <x v="3"/>
  </r>
  <r>
    <n v="7770"/>
    <x v="3857"/>
    <s v="1/8/2016"/>
    <x v="1269"/>
    <x v="3"/>
    <x v="131"/>
    <s v="Thomas Seio"/>
    <x v="1"/>
    <s v="United States"/>
    <s v="Riverside"/>
    <x v="1"/>
    <n v="92503"/>
    <x v="1"/>
    <x v="1148"/>
    <x v="2"/>
    <x v="7"/>
    <x v="1136"/>
    <n v="1039.7280000000001"/>
    <n v="2"/>
    <n v="0.2"/>
    <n v="90.976200000000006"/>
    <x v="7"/>
  </r>
  <r>
    <n v="7771"/>
    <x v="3857"/>
    <s v="1/8/2016"/>
    <x v="1269"/>
    <x v="3"/>
    <x v="131"/>
    <s v="Thomas Seio"/>
    <x v="1"/>
    <s v="United States"/>
    <s v="Riverside"/>
    <x v="1"/>
    <n v="92503"/>
    <x v="1"/>
    <x v="9"/>
    <x v="1"/>
    <x v="9"/>
    <x v="9"/>
    <n v="45.96"/>
    <n v="2"/>
    <n v="0"/>
    <n v="13.788"/>
    <x v="7"/>
  </r>
  <r>
    <n v="7772"/>
    <x v="3858"/>
    <s v="25/11/2016"/>
    <x v="82"/>
    <x v="1"/>
    <x v="473"/>
    <s v="Cindy Stewart"/>
    <x v="0"/>
    <s v="United States"/>
    <s v="Lancaster"/>
    <x v="24"/>
    <n v="43130"/>
    <x v="3"/>
    <x v="692"/>
    <x v="1"/>
    <x v="8"/>
    <x v="692"/>
    <n v="456.58800000000002"/>
    <n v="2"/>
    <n v="0.7"/>
    <n v="-304.392"/>
    <x v="2"/>
  </r>
  <r>
    <n v="7773"/>
    <x v="3858"/>
    <s v="25/11/2016"/>
    <x v="82"/>
    <x v="1"/>
    <x v="473"/>
    <s v="Cindy Stewart"/>
    <x v="0"/>
    <s v="United States"/>
    <s v="Lancaster"/>
    <x v="24"/>
    <n v="43130"/>
    <x v="3"/>
    <x v="1497"/>
    <x v="2"/>
    <x v="15"/>
    <x v="1485"/>
    <n v="4499.9849999999997"/>
    <n v="5"/>
    <n v="0.7"/>
    <n v="-6599.9780000000001"/>
    <x v="2"/>
  </r>
  <r>
    <n v="7774"/>
    <x v="3858"/>
    <s v="25/11/2016"/>
    <x v="82"/>
    <x v="1"/>
    <x v="473"/>
    <s v="Cindy Stewart"/>
    <x v="0"/>
    <s v="United States"/>
    <s v="Lancaster"/>
    <x v="24"/>
    <n v="43130"/>
    <x v="3"/>
    <x v="1827"/>
    <x v="2"/>
    <x v="11"/>
    <x v="1815"/>
    <n v="59.975999999999999"/>
    <n v="3"/>
    <n v="0.2"/>
    <n v="11.995200000000001"/>
    <x v="2"/>
  </r>
  <r>
    <n v="7775"/>
    <x v="3859"/>
    <s v="13/4/2016"/>
    <x v="1221"/>
    <x v="2"/>
    <x v="727"/>
    <s v="Susan Pistek"/>
    <x v="0"/>
    <s v="United States"/>
    <s v="San Francisco"/>
    <x v="1"/>
    <n v="94109"/>
    <x v="1"/>
    <x v="29"/>
    <x v="1"/>
    <x v="12"/>
    <x v="29"/>
    <n v="6.12"/>
    <n v="3"/>
    <n v="0"/>
    <n v="2.8763999999999998"/>
    <x v="4"/>
  </r>
  <r>
    <n v="7776"/>
    <x v="3860"/>
    <s v="27/12/2014"/>
    <x v="252"/>
    <x v="1"/>
    <x v="522"/>
    <s v="Cynthia Delaney"/>
    <x v="2"/>
    <s v="United States"/>
    <s v="Moreno Valley"/>
    <x v="1"/>
    <n v="92553"/>
    <x v="1"/>
    <x v="1644"/>
    <x v="1"/>
    <x v="9"/>
    <x v="360"/>
    <n v="10.98"/>
    <n v="1"/>
    <n v="0"/>
    <n v="2.9645999999999999"/>
    <x v="1"/>
  </r>
  <r>
    <n v="7777"/>
    <x v="3860"/>
    <s v="27/12/2014"/>
    <x v="252"/>
    <x v="1"/>
    <x v="522"/>
    <s v="Cynthia Delaney"/>
    <x v="2"/>
    <s v="United States"/>
    <s v="Moreno Valley"/>
    <x v="1"/>
    <n v="92553"/>
    <x v="1"/>
    <x v="1711"/>
    <x v="1"/>
    <x v="13"/>
    <x v="128"/>
    <n v="7.86"/>
    <n v="3"/>
    <n v="0"/>
    <n v="3.6156000000000001"/>
    <x v="1"/>
  </r>
  <r>
    <n v="7778"/>
    <x v="3860"/>
    <s v="27/12/2014"/>
    <x v="252"/>
    <x v="1"/>
    <x v="522"/>
    <s v="Cynthia Delaney"/>
    <x v="2"/>
    <s v="United States"/>
    <s v="Moreno Valley"/>
    <x v="1"/>
    <n v="92553"/>
    <x v="1"/>
    <x v="456"/>
    <x v="1"/>
    <x v="4"/>
    <x v="457"/>
    <n v="51.45"/>
    <n v="3"/>
    <n v="0"/>
    <n v="13.891500000000001"/>
    <x v="1"/>
  </r>
  <r>
    <n v="7779"/>
    <x v="3860"/>
    <s v="27/12/2014"/>
    <x v="252"/>
    <x v="1"/>
    <x v="522"/>
    <s v="Cynthia Delaney"/>
    <x v="2"/>
    <s v="United States"/>
    <s v="Moreno Valley"/>
    <x v="1"/>
    <n v="92553"/>
    <x v="1"/>
    <x v="1087"/>
    <x v="1"/>
    <x v="8"/>
    <x v="1077"/>
    <n v="37.055999999999997"/>
    <n v="3"/>
    <n v="0.2"/>
    <n v="13.896000000000001"/>
    <x v="1"/>
  </r>
  <r>
    <n v="7780"/>
    <x v="3861"/>
    <s v="18/4/2016"/>
    <x v="1002"/>
    <x v="1"/>
    <x v="167"/>
    <s v="Roy Französisch"/>
    <x v="0"/>
    <s v="United States"/>
    <s v="Chesapeake"/>
    <x v="17"/>
    <n v="23320"/>
    <x v="0"/>
    <x v="473"/>
    <x v="1"/>
    <x v="9"/>
    <x v="474"/>
    <n v="203.92"/>
    <n v="4"/>
    <n v="0"/>
    <n v="55.058399999999999"/>
    <x v="1"/>
  </r>
  <r>
    <n v="7781"/>
    <x v="3861"/>
    <s v="18/4/2016"/>
    <x v="1002"/>
    <x v="1"/>
    <x v="167"/>
    <s v="Roy Französisch"/>
    <x v="0"/>
    <s v="United States"/>
    <s v="Chesapeake"/>
    <x v="17"/>
    <n v="23320"/>
    <x v="0"/>
    <x v="1179"/>
    <x v="2"/>
    <x v="7"/>
    <x v="1165"/>
    <n v="29.56"/>
    <n v="4"/>
    <n v="0"/>
    <n v="7.9812000000000003"/>
    <x v="1"/>
  </r>
  <r>
    <n v="7782"/>
    <x v="3862"/>
    <s v="8/3/2015"/>
    <x v="1003"/>
    <x v="1"/>
    <x v="383"/>
    <s v="Frank Olsen"/>
    <x v="0"/>
    <s v="United States"/>
    <s v="Chicago"/>
    <x v="10"/>
    <n v="60623"/>
    <x v="2"/>
    <x v="276"/>
    <x v="1"/>
    <x v="8"/>
    <x v="276"/>
    <n v="8.5679999999999996"/>
    <n v="3"/>
    <n v="0.8"/>
    <n v="-14.5656"/>
    <x v="1"/>
  </r>
  <r>
    <n v="7783"/>
    <x v="3863"/>
    <s v="4/11/2016"/>
    <x v="781"/>
    <x v="0"/>
    <x v="45"/>
    <s v="Elpida Rittenbach"/>
    <x v="1"/>
    <s v="United States"/>
    <s v="Charlotte"/>
    <x v="3"/>
    <n v="28205"/>
    <x v="0"/>
    <x v="86"/>
    <x v="1"/>
    <x v="4"/>
    <x v="86"/>
    <n v="45.247999999999998"/>
    <n v="2"/>
    <n v="0.2"/>
    <n v="3.9592000000000001"/>
    <x v="4"/>
  </r>
  <r>
    <n v="7784"/>
    <x v="3863"/>
    <s v="4/11/2016"/>
    <x v="781"/>
    <x v="0"/>
    <x v="45"/>
    <s v="Elpida Rittenbach"/>
    <x v="1"/>
    <s v="United States"/>
    <s v="Charlotte"/>
    <x v="3"/>
    <n v="28205"/>
    <x v="0"/>
    <x v="277"/>
    <x v="0"/>
    <x v="3"/>
    <x v="277"/>
    <n v="876.3"/>
    <n v="10"/>
    <n v="0.4"/>
    <n v="-292.10000000000002"/>
    <x v="4"/>
  </r>
  <r>
    <n v="7785"/>
    <x v="3863"/>
    <s v="4/11/2016"/>
    <x v="781"/>
    <x v="0"/>
    <x v="45"/>
    <s v="Elpida Rittenbach"/>
    <x v="1"/>
    <s v="United States"/>
    <s v="Charlotte"/>
    <x v="3"/>
    <n v="28205"/>
    <x v="0"/>
    <x v="413"/>
    <x v="1"/>
    <x v="14"/>
    <x v="413"/>
    <n v="185.376"/>
    <n v="2"/>
    <n v="0.2"/>
    <n v="-34.758000000000003"/>
    <x v="4"/>
  </r>
  <r>
    <n v="7786"/>
    <x v="3864"/>
    <s v="29/11/2014"/>
    <x v="546"/>
    <x v="1"/>
    <x v="171"/>
    <s v="Philip Brown"/>
    <x v="0"/>
    <s v="United States"/>
    <s v="New York City"/>
    <x v="15"/>
    <n v="10009"/>
    <x v="3"/>
    <x v="49"/>
    <x v="1"/>
    <x v="2"/>
    <x v="49"/>
    <n v="25.06"/>
    <n v="2"/>
    <n v="0"/>
    <n v="11.7782"/>
    <x v="2"/>
  </r>
  <r>
    <n v="7787"/>
    <x v="3865"/>
    <s v="17/5/2016"/>
    <x v="315"/>
    <x v="2"/>
    <x v="560"/>
    <s v="Luke Weiss"/>
    <x v="0"/>
    <s v="United States"/>
    <s v="Chicago"/>
    <x v="10"/>
    <n v="60653"/>
    <x v="2"/>
    <x v="1784"/>
    <x v="1"/>
    <x v="8"/>
    <x v="1774"/>
    <n v="2.89"/>
    <n v="1"/>
    <n v="0.8"/>
    <n v="-4.7685000000000004"/>
    <x v="0"/>
  </r>
  <r>
    <n v="7788"/>
    <x v="3865"/>
    <s v="17/5/2016"/>
    <x v="315"/>
    <x v="2"/>
    <x v="560"/>
    <s v="Luke Weiss"/>
    <x v="0"/>
    <s v="United States"/>
    <s v="Chicago"/>
    <x v="10"/>
    <n v="60653"/>
    <x v="2"/>
    <x v="1321"/>
    <x v="1"/>
    <x v="13"/>
    <x v="1307"/>
    <n v="7.8959999999999999"/>
    <n v="3"/>
    <n v="0.2"/>
    <n v="2.4674999999999998"/>
    <x v="0"/>
  </r>
  <r>
    <n v="7789"/>
    <x v="3865"/>
    <s v="17/5/2016"/>
    <x v="315"/>
    <x v="2"/>
    <x v="560"/>
    <s v="Luke Weiss"/>
    <x v="0"/>
    <s v="United States"/>
    <s v="Chicago"/>
    <x v="10"/>
    <n v="60653"/>
    <x v="2"/>
    <x v="1155"/>
    <x v="0"/>
    <x v="5"/>
    <x v="1143"/>
    <n v="22.608000000000001"/>
    <n v="3"/>
    <n v="0.6"/>
    <n v="-10.1736"/>
    <x v="0"/>
  </r>
  <r>
    <n v="7790"/>
    <x v="3865"/>
    <s v="17/5/2016"/>
    <x v="315"/>
    <x v="2"/>
    <x v="560"/>
    <s v="Luke Weiss"/>
    <x v="0"/>
    <s v="United States"/>
    <s v="Chicago"/>
    <x v="10"/>
    <n v="60653"/>
    <x v="2"/>
    <x v="1446"/>
    <x v="1"/>
    <x v="10"/>
    <x v="1433"/>
    <n v="30.527999999999999"/>
    <n v="8"/>
    <n v="0.2"/>
    <n v="9.5399999999999991"/>
    <x v="0"/>
  </r>
  <r>
    <n v="7791"/>
    <x v="3866"/>
    <s v="19/9/2017"/>
    <x v="184"/>
    <x v="3"/>
    <x v="435"/>
    <s v="Frank Gastineau"/>
    <x v="2"/>
    <s v="United States"/>
    <s v="Philadelphia"/>
    <x v="9"/>
    <n v="19120"/>
    <x v="3"/>
    <x v="636"/>
    <x v="1"/>
    <x v="8"/>
    <x v="636"/>
    <n v="4.8419999999999996"/>
    <n v="3"/>
    <n v="0.7"/>
    <n v="-3.3894000000000002"/>
    <x v="7"/>
  </r>
  <r>
    <n v="7792"/>
    <x v="3867"/>
    <s v="19/12/2016"/>
    <x v="746"/>
    <x v="1"/>
    <x v="771"/>
    <s v="Barry Pond"/>
    <x v="1"/>
    <s v="United States"/>
    <s v="Chicago"/>
    <x v="10"/>
    <n v="60623"/>
    <x v="2"/>
    <x v="751"/>
    <x v="1"/>
    <x v="8"/>
    <x v="749"/>
    <n v="1.8"/>
    <n v="5"/>
    <n v="0.8"/>
    <n v="-2.88"/>
    <x v="3"/>
  </r>
  <r>
    <n v="7793"/>
    <x v="3868"/>
    <s v="12/10/2017"/>
    <x v="878"/>
    <x v="2"/>
    <x v="133"/>
    <s v="Sung Pak"/>
    <x v="1"/>
    <s v="United States"/>
    <s v="Dallas"/>
    <x v="5"/>
    <n v="75217"/>
    <x v="2"/>
    <x v="606"/>
    <x v="2"/>
    <x v="11"/>
    <x v="606"/>
    <n v="39.984000000000002"/>
    <n v="2"/>
    <n v="0.2"/>
    <n v="-1.4994000000000001"/>
    <x v="0"/>
  </r>
  <r>
    <n v="7794"/>
    <x v="3869"/>
    <s v="12/12/2015"/>
    <x v="631"/>
    <x v="0"/>
    <x v="63"/>
    <s v="Jonathan Doherty"/>
    <x v="1"/>
    <s v="United States"/>
    <s v="Las Vegas"/>
    <x v="33"/>
    <n v="89115"/>
    <x v="1"/>
    <x v="329"/>
    <x v="1"/>
    <x v="10"/>
    <x v="329"/>
    <n v="32.4"/>
    <n v="5"/>
    <n v="0"/>
    <n v="15.875999999999999"/>
    <x v="0"/>
  </r>
  <r>
    <n v="7795"/>
    <x v="3869"/>
    <s v="12/12/2015"/>
    <x v="631"/>
    <x v="0"/>
    <x v="63"/>
    <s v="Jonathan Doherty"/>
    <x v="1"/>
    <s v="United States"/>
    <s v="Las Vegas"/>
    <x v="33"/>
    <n v="89115"/>
    <x v="1"/>
    <x v="126"/>
    <x v="1"/>
    <x v="10"/>
    <x v="127"/>
    <n v="97.88"/>
    <n v="2"/>
    <n v="0"/>
    <n v="48.94"/>
    <x v="0"/>
  </r>
  <r>
    <n v="7796"/>
    <x v="3870"/>
    <s v="12/7/2015"/>
    <x v="1270"/>
    <x v="1"/>
    <x v="248"/>
    <s v="Fred McMath"/>
    <x v="0"/>
    <s v="United States"/>
    <s v="Amarillo"/>
    <x v="5"/>
    <n v="79109"/>
    <x v="2"/>
    <x v="1485"/>
    <x v="2"/>
    <x v="7"/>
    <x v="1472"/>
    <n v="307.16800000000001"/>
    <n v="4"/>
    <n v="0.2"/>
    <n v="30.716799999999999"/>
    <x v="5"/>
  </r>
  <r>
    <n v="7797"/>
    <x v="3871"/>
    <s v="2/10/2015"/>
    <x v="310"/>
    <x v="1"/>
    <x v="172"/>
    <s v="Michael Paige"/>
    <x v="1"/>
    <s v="United States"/>
    <s v="Middletown"/>
    <x v="29"/>
    <n v="6457"/>
    <x v="3"/>
    <x v="61"/>
    <x v="1"/>
    <x v="8"/>
    <x v="61"/>
    <n v="26.9"/>
    <n v="5"/>
    <n v="0"/>
    <n v="13.180999999999999"/>
    <x v="1"/>
  </r>
  <r>
    <n v="7798"/>
    <x v="3872"/>
    <s v="24/3/2017"/>
    <x v="647"/>
    <x v="2"/>
    <x v="403"/>
    <s v="Harold Ryan"/>
    <x v="1"/>
    <s v="United States"/>
    <s v="New York City"/>
    <x v="15"/>
    <n v="10035"/>
    <x v="3"/>
    <x v="1358"/>
    <x v="1"/>
    <x v="12"/>
    <x v="1344"/>
    <n v="47.01"/>
    <n v="3"/>
    <n v="0"/>
    <n v="22.0947"/>
    <x v="0"/>
  </r>
  <r>
    <n v="7799"/>
    <x v="3872"/>
    <s v="24/3/2017"/>
    <x v="647"/>
    <x v="2"/>
    <x v="403"/>
    <s v="Harold Ryan"/>
    <x v="1"/>
    <s v="United States"/>
    <s v="New York City"/>
    <x v="15"/>
    <n v="10035"/>
    <x v="3"/>
    <x v="1147"/>
    <x v="2"/>
    <x v="7"/>
    <x v="1135"/>
    <n v="469.99"/>
    <n v="1"/>
    <n v="0"/>
    <n v="136.2971"/>
    <x v="0"/>
  </r>
  <r>
    <n v="7800"/>
    <x v="3872"/>
    <s v="24/3/2017"/>
    <x v="647"/>
    <x v="2"/>
    <x v="403"/>
    <s v="Harold Ryan"/>
    <x v="1"/>
    <s v="United States"/>
    <s v="New York City"/>
    <x v="15"/>
    <n v="10035"/>
    <x v="3"/>
    <x v="389"/>
    <x v="0"/>
    <x v="1"/>
    <x v="390"/>
    <n v="207.846"/>
    <n v="3"/>
    <n v="0.1"/>
    <n v="2.3094000000000001"/>
    <x v="0"/>
  </r>
  <r>
    <n v="7801"/>
    <x v="3873"/>
    <s v="1/6/2017"/>
    <x v="501"/>
    <x v="1"/>
    <x v="768"/>
    <s v="Barry Weirich"/>
    <x v="0"/>
    <s v="United States"/>
    <s v="Philadelphia"/>
    <x v="9"/>
    <n v="19120"/>
    <x v="3"/>
    <x v="273"/>
    <x v="1"/>
    <x v="4"/>
    <x v="273"/>
    <n v="324.74400000000003"/>
    <n v="3"/>
    <n v="0.2"/>
    <n v="-77.1267"/>
    <x v="3"/>
  </r>
  <r>
    <n v="7802"/>
    <x v="3874"/>
    <s v="24/3/2014"/>
    <x v="1271"/>
    <x v="0"/>
    <x v="384"/>
    <s v="Maurice Satty"/>
    <x v="0"/>
    <s v="United States"/>
    <s v="Fresno"/>
    <x v="1"/>
    <n v="93727"/>
    <x v="1"/>
    <x v="1702"/>
    <x v="0"/>
    <x v="5"/>
    <x v="1691"/>
    <n v="40.479999999999997"/>
    <n v="2"/>
    <n v="0"/>
    <n v="14.572800000000001"/>
    <x v="3"/>
  </r>
  <r>
    <n v="7803"/>
    <x v="3875"/>
    <s v="22/9/2015"/>
    <x v="1068"/>
    <x v="1"/>
    <x v="319"/>
    <s v="Sanjit Jacobs"/>
    <x v="2"/>
    <s v="United States"/>
    <s v="Franklin"/>
    <x v="18"/>
    <n v="37064"/>
    <x v="0"/>
    <x v="1171"/>
    <x v="1"/>
    <x v="2"/>
    <x v="1157"/>
    <n v="12"/>
    <n v="4"/>
    <n v="0.2"/>
    <n v="4.2"/>
    <x v="1"/>
  </r>
  <r>
    <n v="7804"/>
    <x v="3875"/>
    <s v="22/9/2015"/>
    <x v="1068"/>
    <x v="1"/>
    <x v="319"/>
    <s v="Sanjit Jacobs"/>
    <x v="2"/>
    <s v="United States"/>
    <s v="Franklin"/>
    <x v="18"/>
    <n v="37064"/>
    <x v="0"/>
    <x v="906"/>
    <x v="1"/>
    <x v="4"/>
    <x v="898"/>
    <n v="720.06399999999996"/>
    <n v="4"/>
    <n v="0.2"/>
    <n v="-63.005600000000001"/>
    <x v="1"/>
  </r>
  <r>
    <n v="7805"/>
    <x v="3875"/>
    <s v="22/9/2015"/>
    <x v="1068"/>
    <x v="1"/>
    <x v="319"/>
    <s v="Sanjit Jacobs"/>
    <x v="2"/>
    <s v="United States"/>
    <s v="Franklin"/>
    <x v="18"/>
    <n v="37064"/>
    <x v="0"/>
    <x v="967"/>
    <x v="1"/>
    <x v="4"/>
    <x v="960"/>
    <n v="25.423999999999999"/>
    <n v="1"/>
    <n v="0.2"/>
    <n v="-4.7670000000000003"/>
    <x v="1"/>
  </r>
  <r>
    <n v="7806"/>
    <x v="3875"/>
    <s v="22/9/2015"/>
    <x v="1068"/>
    <x v="1"/>
    <x v="319"/>
    <s v="Sanjit Jacobs"/>
    <x v="2"/>
    <s v="United States"/>
    <s v="Franklin"/>
    <x v="18"/>
    <n v="37064"/>
    <x v="0"/>
    <x v="1039"/>
    <x v="1"/>
    <x v="6"/>
    <x v="1029"/>
    <n v="2.8159999999999998"/>
    <n v="2"/>
    <n v="0.2"/>
    <n v="0.31680000000000003"/>
    <x v="1"/>
  </r>
  <r>
    <n v="7807"/>
    <x v="3875"/>
    <s v="22/9/2015"/>
    <x v="1068"/>
    <x v="1"/>
    <x v="319"/>
    <s v="Sanjit Jacobs"/>
    <x v="2"/>
    <s v="United States"/>
    <s v="Franklin"/>
    <x v="18"/>
    <n v="37064"/>
    <x v="0"/>
    <x v="961"/>
    <x v="1"/>
    <x v="8"/>
    <x v="954"/>
    <n v="3.2040000000000002"/>
    <n v="2"/>
    <n v="0.7"/>
    <n v="-2.5632000000000001"/>
    <x v="1"/>
  </r>
  <r>
    <n v="7808"/>
    <x v="3876"/>
    <s v="8/1/2016"/>
    <x v="405"/>
    <x v="1"/>
    <x v="745"/>
    <s v="Vivek Sundaresam"/>
    <x v="0"/>
    <s v="United States"/>
    <s v="Raleigh"/>
    <x v="3"/>
    <n v="27604"/>
    <x v="0"/>
    <x v="908"/>
    <x v="1"/>
    <x v="8"/>
    <x v="900"/>
    <n v="30.827999999999999"/>
    <n v="7"/>
    <n v="0.7"/>
    <n v="-24.662400000000002"/>
    <x v="3"/>
  </r>
  <r>
    <n v="7809"/>
    <x v="3876"/>
    <s v="8/1/2016"/>
    <x v="405"/>
    <x v="1"/>
    <x v="745"/>
    <s v="Vivek Sundaresam"/>
    <x v="0"/>
    <s v="United States"/>
    <s v="Raleigh"/>
    <x v="3"/>
    <n v="27604"/>
    <x v="0"/>
    <x v="1041"/>
    <x v="1"/>
    <x v="6"/>
    <x v="1030"/>
    <n v="47.616"/>
    <n v="3"/>
    <n v="0.2"/>
    <n v="5.952"/>
    <x v="3"/>
  </r>
  <r>
    <n v="7810"/>
    <x v="3876"/>
    <s v="8/1/2016"/>
    <x v="405"/>
    <x v="1"/>
    <x v="745"/>
    <s v="Vivek Sundaresam"/>
    <x v="0"/>
    <s v="United States"/>
    <s v="Raleigh"/>
    <x v="3"/>
    <n v="27604"/>
    <x v="0"/>
    <x v="1787"/>
    <x v="2"/>
    <x v="7"/>
    <x v="1777"/>
    <n v="108.78400000000001"/>
    <n v="2"/>
    <n v="0.2"/>
    <n v="10.878399999999999"/>
    <x v="3"/>
  </r>
  <r>
    <n v="7811"/>
    <x v="3877"/>
    <s v="14/2/2016"/>
    <x v="1272"/>
    <x v="2"/>
    <x v="54"/>
    <s v="Dave Kipp"/>
    <x v="0"/>
    <s v="United States"/>
    <s v="Clinton"/>
    <x v="39"/>
    <n v="20735"/>
    <x v="3"/>
    <x v="1446"/>
    <x v="1"/>
    <x v="10"/>
    <x v="1433"/>
    <n v="4.7699999999999996"/>
    <n v="1"/>
    <n v="0"/>
    <n v="2.1465000000000001"/>
    <x v="6"/>
  </r>
  <r>
    <n v="7812"/>
    <x v="3877"/>
    <s v="14/2/2016"/>
    <x v="1272"/>
    <x v="2"/>
    <x v="54"/>
    <s v="Dave Kipp"/>
    <x v="0"/>
    <s v="United States"/>
    <s v="Clinton"/>
    <x v="39"/>
    <n v="20735"/>
    <x v="3"/>
    <x v="1596"/>
    <x v="1"/>
    <x v="6"/>
    <x v="1588"/>
    <n v="7.98"/>
    <n v="3"/>
    <n v="0"/>
    <n v="2.0748000000000002"/>
    <x v="6"/>
  </r>
  <r>
    <n v="7813"/>
    <x v="3877"/>
    <s v="14/2/2016"/>
    <x v="1272"/>
    <x v="2"/>
    <x v="54"/>
    <s v="Dave Kipp"/>
    <x v="0"/>
    <s v="United States"/>
    <s v="Clinton"/>
    <x v="39"/>
    <n v="20735"/>
    <x v="3"/>
    <x v="736"/>
    <x v="0"/>
    <x v="3"/>
    <x v="735"/>
    <n v="550.43100000000004"/>
    <n v="3"/>
    <n v="0.3"/>
    <n v="-47.1798"/>
    <x v="6"/>
  </r>
  <r>
    <n v="7814"/>
    <x v="3877"/>
    <s v="14/2/2016"/>
    <x v="1272"/>
    <x v="2"/>
    <x v="54"/>
    <s v="Dave Kipp"/>
    <x v="0"/>
    <s v="United States"/>
    <s v="Clinton"/>
    <x v="39"/>
    <n v="20735"/>
    <x v="3"/>
    <x v="247"/>
    <x v="0"/>
    <x v="5"/>
    <x v="248"/>
    <n v="10.56"/>
    <n v="6"/>
    <n v="0"/>
    <n v="4.6463999999999999"/>
    <x v="6"/>
  </r>
  <r>
    <n v="7815"/>
    <x v="3878"/>
    <s v="8/6/2017"/>
    <x v="272"/>
    <x v="2"/>
    <x v="67"/>
    <s v="Maureen Gastineau"/>
    <x v="2"/>
    <s v="United States"/>
    <s v="Los Angeles"/>
    <x v="1"/>
    <n v="90049"/>
    <x v="1"/>
    <x v="26"/>
    <x v="0"/>
    <x v="0"/>
    <x v="26"/>
    <n v="1497.6659999999999"/>
    <n v="2"/>
    <n v="0.15"/>
    <n v="140.95679999999999"/>
    <x v="4"/>
  </r>
  <r>
    <n v="7816"/>
    <x v="3878"/>
    <s v="8/6/2017"/>
    <x v="272"/>
    <x v="2"/>
    <x v="67"/>
    <s v="Maureen Gastineau"/>
    <x v="2"/>
    <s v="United States"/>
    <s v="Los Angeles"/>
    <x v="1"/>
    <n v="90049"/>
    <x v="1"/>
    <x v="850"/>
    <x v="2"/>
    <x v="7"/>
    <x v="843"/>
    <n v="17.52"/>
    <n v="2"/>
    <n v="0.2"/>
    <n v="-3.504"/>
    <x v="4"/>
  </r>
  <r>
    <n v="7817"/>
    <x v="3879"/>
    <s v="21/10/2016"/>
    <x v="936"/>
    <x v="0"/>
    <x v="503"/>
    <s v="Dennis Pardue"/>
    <x v="2"/>
    <s v="United States"/>
    <s v="North Las Vegas"/>
    <x v="33"/>
    <n v="89031"/>
    <x v="1"/>
    <x v="978"/>
    <x v="1"/>
    <x v="6"/>
    <x v="971"/>
    <n v="113.22"/>
    <n v="3"/>
    <n v="0"/>
    <n v="29.437200000000001"/>
    <x v="3"/>
  </r>
  <r>
    <n v="7818"/>
    <x v="3879"/>
    <s v="21/10/2016"/>
    <x v="936"/>
    <x v="0"/>
    <x v="503"/>
    <s v="Dennis Pardue"/>
    <x v="2"/>
    <s v="United States"/>
    <s v="North Las Vegas"/>
    <x v="33"/>
    <n v="89031"/>
    <x v="1"/>
    <x v="1776"/>
    <x v="1"/>
    <x v="10"/>
    <x v="1766"/>
    <n v="35.880000000000003"/>
    <n v="6"/>
    <n v="0"/>
    <n v="17.581199999999999"/>
    <x v="3"/>
  </r>
  <r>
    <n v="7819"/>
    <x v="3879"/>
    <s v="21/10/2016"/>
    <x v="936"/>
    <x v="0"/>
    <x v="503"/>
    <s v="Dennis Pardue"/>
    <x v="2"/>
    <s v="United States"/>
    <s v="North Las Vegas"/>
    <x v="33"/>
    <n v="89031"/>
    <x v="1"/>
    <x v="1625"/>
    <x v="1"/>
    <x v="8"/>
    <x v="1615"/>
    <n v="4535.9759999999997"/>
    <n v="3"/>
    <n v="0.2"/>
    <n v="1644.2913000000001"/>
    <x v="3"/>
  </r>
  <r>
    <n v="7820"/>
    <x v="3880"/>
    <s v="26/1/2017"/>
    <x v="714"/>
    <x v="1"/>
    <x v="170"/>
    <s v="Caroline Jumper"/>
    <x v="0"/>
    <s v="United States"/>
    <s v="San Francisco"/>
    <x v="1"/>
    <n v="94109"/>
    <x v="1"/>
    <x v="1084"/>
    <x v="1"/>
    <x v="13"/>
    <x v="1074"/>
    <n v="11.84"/>
    <n v="8"/>
    <n v="0"/>
    <n v="5.6832000000000003"/>
    <x v="1"/>
  </r>
  <r>
    <n v="7821"/>
    <x v="3881"/>
    <s v="8/12/2017"/>
    <x v="235"/>
    <x v="0"/>
    <x v="194"/>
    <s v="Carl Weiss"/>
    <x v="2"/>
    <s v="United States"/>
    <s v="Cranston"/>
    <x v="34"/>
    <n v="2920"/>
    <x v="3"/>
    <x v="595"/>
    <x v="1"/>
    <x v="4"/>
    <x v="595"/>
    <n v="592.74"/>
    <n v="6"/>
    <n v="0"/>
    <n v="160.03980000000001"/>
    <x v="4"/>
  </r>
  <r>
    <n v="7822"/>
    <x v="3882"/>
    <s v="21/10/2016"/>
    <x v="351"/>
    <x v="0"/>
    <x v="543"/>
    <s v="Giulietta Weimer"/>
    <x v="0"/>
    <s v="United States"/>
    <s v="Jackson"/>
    <x v="18"/>
    <n v="38301"/>
    <x v="0"/>
    <x v="1018"/>
    <x v="1"/>
    <x v="4"/>
    <x v="1519"/>
    <n v="111.672"/>
    <n v="9"/>
    <n v="0.2"/>
    <n v="6.9794999999999998"/>
    <x v="0"/>
  </r>
  <r>
    <n v="7823"/>
    <x v="3883"/>
    <s v="26/8/2014"/>
    <x v="9"/>
    <x v="1"/>
    <x v="452"/>
    <s v="Paul Prost"/>
    <x v="2"/>
    <s v="United States"/>
    <s v="Newark"/>
    <x v="13"/>
    <n v="19711"/>
    <x v="3"/>
    <x v="1007"/>
    <x v="1"/>
    <x v="6"/>
    <x v="999"/>
    <n v="8.64"/>
    <n v="3"/>
    <n v="0"/>
    <n v="2.5055999999999998"/>
    <x v="5"/>
  </r>
  <r>
    <n v="7824"/>
    <x v="3883"/>
    <s v="26/8/2014"/>
    <x v="9"/>
    <x v="1"/>
    <x v="452"/>
    <s v="Paul Prost"/>
    <x v="2"/>
    <s v="United States"/>
    <s v="Newark"/>
    <x v="13"/>
    <n v="19711"/>
    <x v="3"/>
    <x v="1233"/>
    <x v="2"/>
    <x v="11"/>
    <x v="1216"/>
    <n v="149.97"/>
    <n v="3"/>
    <n v="0"/>
    <n v="52.4895"/>
    <x v="5"/>
  </r>
  <r>
    <n v="7825"/>
    <x v="3884"/>
    <s v="16/5/2014"/>
    <x v="1016"/>
    <x v="1"/>
    <x v="463"/>
    <s v="Pauline Webber"/>
    <x v="1"/>
    <s v="United States"/>
    <s v="Los Angeles"/>
    <x v="1"/>
    <n v="90036"/>
    <x v="1"/>
    <x v="1340"/>
    <x v="0"/>
    <x v="1"/>
    <x v="1325"/>
    <n v="232.88"/>
    <n v="5"/>
    <n v="0.2"/>
    <n v="17.466000000000001"/>
    <x v="2"/>
  </r>
  <r>
    <n v="7826"/>
    <x v="3885"/>
    <s v="3/2/2015"/>
    <x v="1268"/>
    <x v="1"/>
    <x v="463"/>
    <s v="Pauline Webber"/>
    <x v="1"/>
    <s v="United States"/>
    <s v="Rome"/>
    <x v="15"/>
    <n v="13440"/>
    <x v="3"/>
    <x v="38"/>
    <x v="0"/>
    <x v="1"/>
    <x v="38"/>
    <n v="90.882000000000005"/>
    <n v="1"/>
    <n v="0.1"/>
    <n v="15.147"/>
    <x v="1"/>
  </r>
  <r>
    <n v="7827"/>
    <x v="3886"/>
    <s v="31/10/2017"/>
    <x v="133"/>
    <x v="1"/>
    <x v="388"/>
    <s v="Craig Yedwab"/>
    <x v="1"/>
    <s v="United States"/>
    <s v="Chicago"/>
    <x v="10"/>
    <n v="60610"/>
    <x v="2"/>
    <x v="559"/>
    <x v="2"/>
    <x v="7"/>
    <x v="558"/>
    <n v="508.76799999999997"/>
    <n v="4"/>
    <n v="0.2"/>
    <n v="38.157600000000002"/>
    <x v="3"/>
  </r>
  <r>
    <n v="7828"/>
    <x v="3886"/>
    <s v="31/10/2017"/>
    <x v="133"/>
    <x v="1"/>
    <x v="388"/>
    <s v="Craig Yedwab"/>
    <x v="1"/>
    <s v="United States"/>
    <s v="Chicago"/>
    <x v="10"/>
    <n v="60610"/>
    <x v="2"/>
    <x v="318"/>
    <x v="1"/>
    <x v="12"/>
    <x v="318"/>
    <n v="9.9120000000000008"/>
    <n v="3"/>
    <n v="0.2"/>
    <n v="3.2214"/>
    <x v="3"/>
  </r>
  <r>
    <n v="7829"/>
    <x v="3887"/>
    <s v="26/4/2015"/>
    <x v="1264"/>
    <x v="1"/>
    <x v="308"/>
    <s v="Bart Watters"/>
    <x v="1"/>
    <s v="United States"/>
    <s v="San Diego"/>
    <x v="1"/>
    <n v="92105"/>
    <x v="1"/>
    <x v="1391"/>
    <x v="0"/>
    <x v="1"/>
    <x v="1377"/>
    <n v="63.936"/>
    <n v="3"/>
    <n v="0.2"/>
    <n v="6.3936000000000002"/>
    <x v="3"/>
  </r>
  <r>
    <n v="7830"/>
    <x v="3887"/>
    <s v="26/4/2015"/>
    <x v="1264"/>
    <x v="1"/>
    <x v="308"/>
    <s v="Bart Watters"/>
    <x v="1"/>
    <s v="United States"/>
    <s v="San Diego"/>
    <x v="1"/>
    <n v="92105"/>
    <x v="1"/>
    <x v="397"/>
    <x v="1"/>
    <x v="6"/>
    <x v="398"/>
    <n v="59.52"/>
    <n v="3"/>
    <n v="0"/>
    <n v="15.475199999999999"/>
    <x v="3"/>
  </r>
  <r>
    <n v="7831"/>
    <x v="3887"/>
    <s v="26/4/2015"/>
    <x v="1264"/>
    <x v="1"/>
    <x v="308"/>
    <s v="Bart Watters"/>
    <x v="1"/>
    <s v="United States"/>
    <s v="San Diego"/>
    <x v="1"/>
    <n v="92105"/>
    <x v="1"/>
    <x v="1765"/>
    <x v="2"/>
    <x v="7"/>
    <x v="1754"/>
    <n v="311.976"/>
    <n v="3"/>
    <n v="0.2"/>
    <n v="38.997"/>
    <x v="3"/>
  </r>
  <r>
    <n v="7832"/>
    <x v="3887"/>
    <s v="26/4/2015"/>
    <x v="1264"/>
    <x v="1"/>
    <x v="308"/>
    <s v="Bart Watters"/>
    <x v="1"/>
    <s v="United States"/>
    <s v="San Diego"/>
    <x v="1"/>
    <n v="92105"/>
    <x v="1"/>
    <x v="301"/>
    <x v="1"/>
    <x v="8"/>
    <x v="301"/>
    <n v="50.351999999999997"/>
    <n v="3"/>
    <n v="0.2"/>
    <n v="17.623200000000001"/>
    <x v="3"/>
  </r>
  <r>
    <n v="7833"/>
    <x v="3888"/>
    <s v="9/5/2016"/>
    <x v="583"/>
    <x v="1"/>
    <x v="469"/>
    <s v="Mick Brown"/>
    <x v="0"/>
    <s v="United States"/>
    <s v="Houston"/>
    <x v="5"/>
    <n v="77036"/>
    <x v="2"/>
    <x v="179"/>
    <x v="2"/>
    <x v="7"/>
    <x v="180"/>
    <n v="19.135999999999999"/>
    <n v="2"/>
    <n v="0.2"/>
    <n v="1.9136"/>
    <x v="1"/>
  </r>
  <r>
    <n v="7834"/>
    <x v="3889"/>
    <s v="24/1/2015"/>
    <x v="1273"/>
    <x v="1"/>
    <x v="736"/>
    <s v="Cyra Reiten"/>
    <x v="2"/>
    <s v="United States"/>
    <s v="West Palm Beach"/>
    <x v="2"/>
    <n v="33407"/>
    <x v="0"/>
    <x v="346"/>
    <x v="1"/>
    <x v="6"/>
    <x v="346"/>
    <n v="13.12"/>
    <n v="5"/>
    <n v="0.2"/>
    <n v="2.1320000000000001"/>
    <x v="1"/>
  </r>
  <r>
    <n v="7835"/>
    <x v="3890"/>
    <s v="13/4/2015"/>
    <x v="1250"/>
    <x v="0"/>
    <x v="686"/>
    <s v="Eugene Barchas"/>
    <x v="0"/>
    <s v="United States"/>
    <s v="Los Angeles"/>
    <x v="1"/>
    <n v="90045"/>
    <x v="1"/>
    <x v="1000"/>
    <x v="0"/>
    <x v="3"/>
    <x v="992"/>
    <n v="241.56800000000001"/>
    <n v="2"/>
    <n v="0.2"/>
    <n v="-15.098000000000001"/>
    <x v="1"/>
  </r>
  <r>
    <n v="7836"/>
    <x v="3890"/>
    <s v="13/4/2015"/>
    <x v="1250"/>
    <x v="0"/>
    <x v="686"/>
    <s v="Eugene Barchas"/>
    <x v="0"/>
    <s v="United States"/>
    <s v="Los Angeles"/>
    <x v="1"/>
    <n v="90045"/>
    <x v="1"/>
    <x v="716"/>
    <x v="2"/>
    <x v="7"/>
    <x v="715"/>
    <n v="479.92"/>
    <n v="2"/>
    <n v="0.2"/>
    <n v="41.993000000000002"/>
    <x v="1"/>
  </r>
  <r>
    <n v="7837"/>
    <x v="3891"/>
    <s v="25/9/2015"/>
    <x v="12"/>
    <x v="1"/>
    <x v="64"/>
    <s v="Sally Hughsby"/>
    <x v="1"/>
    <s v="United States"/>
    <s v="Seattle"/>
    <x v="4"/>
    <n v="98103"/>
    <x v="1"/>
    <x v="992"/>
    <x v="0"/>
    <x v="1"/>
    <x v="984"/>
    <n v="307.13600000000002"/>
    <n v="4"/>
    <n v="0.2"/>
    <n v="-11.5176"/>
    <x v="3"/>
  </r>
  <r>
    <n v="7838"/>
    <x v="3891"/>
    <s v="25/9/2015"/>
    <x v="12"/>
    <x v="1"/>
    <x v="64"/>
    <s v="Sally Hughsby"/>
    <x v="1"/>
    <s v="United States"/>
    <s v="Seattle"/>
    <x v="4"/>
    <n v="98103"/>
    <x v="1"/>
    <x v="1621"/>
    <x v="1"/>
    <x v="2"/>
    <x v="1612"/>
    <n v="12.6"/>
    <n v="2"/>
    <n v="0"/>
    <n v="5.7960000000000003"/>
    <x v="3"/>
  </r>
  <r>
    <n v="7839"/>
    <x v="3891"/>
    <s v="25/9/2015"/>
    <x v="12"/>
    <x v="1"/>
    <x v="64"/>
    <s v="Sally Hughsby"/>
    <x v="1"/>
    <s v="United States"/>
    <s v="Seattle"/>
    <x v="4"/>
    <n v="98103"/>
    <x v="1"/>
    <x v="428"/>
    <x v="2"/>
    <x v="11"/>
    <x v="428"/>
    <n v="159.97999999999999"/>
    <n v="2"/>
    <n v="0"/>
    <n v="57.592799999999997"/>
    <x v="3"/>
  </r>
  <r>
    <n v="7840"/>
    <x v="3892"/>
    <s v="28/3/2014"/>
    <x v="1249"/>
    <x v="1"/>
    <x v="610"/>
    <s v="Christina VanderZanden"/>
    <x v="0"/>
    <s v="United States"/>
    <s v="Des Moines"/>
    <x v="23"/>
    <n v="50315"/>
    <x v="2"/>
    <x v="29"/>
    <x v="1"/>
    <x v="12"/>
    <x v="29"/>
    <n v="6.12"/>
    <n v="3"/>
    <n v="0"/>
    <n v="2.8763999999999998"/>
    <x v="3"/>
  </r>
  <r>
    <n v="7841"/>
    <x v="3892"/>
    <s v="28/3/2014"/>
    <x v="1249"/>
    <x v="1"/>
    <x v="610"/>
    <s v="Christina VanderZanden"/>
    <x v="0"/>
    <s v="United States"/>
    <s v="Des Moines"/>
    <x v="23"/>
    <n v="50315"/>
    <x v="2"/>
    <x v="1234"/>
    <x v="0"/>
    <x v="3"/>
    <x v="1217"/>
    <n v="1184.72"/>
    <n v="4"/>
    <n v="0"/>
    <n v="106.62479999999999"/>
    <x v="3"/>
  </r>
  <r>
    <n v="7842"/>
    <x v="3893"/>
    <s v="17/7/2016"/>
    <x v="18"/>
    <x v="1"/>
    <x v="247"/>
    <s v="Annie Thurman"/>
    <x v="0"/>
    <s v="United States"/>
    <s v="New York City"/>
    <x v="15"/>
    <n v="10024"/>
    <x v="3"/>
    <x v="9"/>
    <x v="1"/>
    <x v="9"/>
    <x v="9"/>
    <n v="45.96"/>
    <n v="2"/>
    <n v="0"/>
    <n v="13.788"/>
    <x v="3"/>
  </r>
  <r>
    <n v="7843"/>
    <x v="3894"/>
    <s v="19/4/2014"/>
    <x v="941"/>
    <x v="0"/>
    <x v="369"/>
    <s v="Allen Goldenen"/>
    <x v="0"/>
    <s v="United States"/>
    <s v="Arlington"/>
    <x v="17"/>
    <n v="22204"/>
    <x v="0"/>
    <x v="612"/>
    <x v="1"/>
    <x v="8"/>
    <x v="612"/>
    <n v="58.05"/>
    <n v="3"/>
    <n v="0"/>
    <n v="26.702999999999999"/>
    <x v="1"/>
  </r>
  <r>
    <n v="7844"/>
    <x v="3894"/>
    <s v="19/4/2014"/>
    <x v="941"/>
    <x v="0"/>
    <x v="369"/>
    <s v="Allen Goldenen"/>
    <x v="0"/>
    <s v="United States"/>
    <s v="Arlington"/>
    <x v="17"/>
    <n v="22204"/>
    <x v="0"/>
    <x v="55"/>
    <x v="1"/>
    <x v="10"/>
    <x v="55"/>
    <n v="71.28"/>
    <n v="11"/>
    <n v="0"/>
    <n v="34.214399999999998"/>
    <x v="1"/>
  </r>
  <r>
    <n v="7845"/>
    <x v="3895"/>
    <s v="21/7/2017"/>
    <x v="262"/>
    <x v="1"/>
    <x v="421"/>
    <s v="Gene McClure"/>
    <x v="0"/>
    <s v="United States"/>
    <s v="Pharr"/>
    <x v="5"/>
    <n v="78577"/>
    <x v="2"/>
    <x v="972"/>
    <x v="0"/>
    <x v="3"/>
    <x v="966"/>
    <n v="124.404"/>
    <n v="4"/>
    <n v="0.3"/>
    <n v="-21.3264"/>
    <x v="1"/>
  </r>
  <r>
    <n v="7846"/>
    <x v="3896"/>
    <s v="27/9/2015"/>
    <x v="119"/>
    <x v="1"/>
    <x v="523"/>
    <s v="Jamie Kunitz"/>
    <x v="0"/>
    <s v="United States"/>
    <s v="Arlington"/>
    <x v="17"/>
    <n v="22204"/>
    <x v="0"/>
    <x v="1030"/>
    <x v="1"/>
    <x v="10"/>
    <x v="1021"/>
    <n v="154.9"/>
    <n v="5"/>
    <n v="0"/>
    <n v="69.704999999999998"/>
    <x v="3"/>
  </r>
  <r>
    <n v="7847"/>
    <x v="3896"/>
    <s v="27/9/2015"/>
    <x v="119"/>
    <x v="1"/>
    <x v="523"/>
    <s v="Jamie Kunitz"/>
    <x v="0"/>
    <s v="United States"/>
    <s v="Arlington"/>
    <x v="17"/>
    <n v="22204"/>
    <x v="0"/>
    <x v="495"/>
    <x v="2"/>
    <x v="7"/>
    <x v="495"/>
    <n v="1871.88"/>
    <n v="12"/>
    <n v="0"/>
    <n v="561.56399999999996"/>
    <x v="3"/>
  </r>
  <r>
    <n v="7848"/>
    <x v="3897"/>
    <s v="27/2/2016"/>
    <x v="1274"/>
    <x v="1"/>
    <x v="386"/>
    <s v="Don Weiss"/>
    <x v="0"/>
    <s v="United States"/>
    <s v="Houston"/>
    <x v="5"/>
    <n v="77070"/>
    <x v="2"/>
    <x v="1653"/>
    <x v="0"/>
    <x v="5"/>
    <x v="1642"/>
    <n v="16.192"/>
    <n v="2"/>
    <n v="0.6"/>
    <n v="-6.8815999999999997"/>
    <x v="1"/>
  </r>
  <r>
    <n v="7849"/>
    <x v="3898"/>
    <s v="2/5/2016"/>
    <x v="1238"/>
    <x v="1"/>
    <x v="548"/>
    <s v="Adam Shillingsburg"/>
    <x v="0"/>
    <s v="United States"/>
    <s v="Irving"/>
    <x v="5"/>
    <n v="75061"/>
    <x v="2"/>
    <x v="1555"/>
    <x v="1"/>
    <x v="4"/>
    <x v="1543"/>
    <n v="18.936"/>
    <n v="3"/>
    <n v="0.2"/>
    <n v="-3.7871999999999999"/>
    <x v="1"/>
  </r>
  <r>
    <n v="7850"/>
    <x v="3898"/>
    <s v="2/5/2016"/>
    <x v="1238"/>
    <x v="1"/>
    <x v="548"/>
    <s v="Adam Shillingsburg"/>
    <x v="0"/>
    <s v="United States"/>
    <s v="Irving"/>
    <x v="5"/>
    <n v="75061"/>
    <x v="2"/>
    <x v="1505"/>
    <x v="1"/>
    <x v="4"/>
    <x v="1492"/>
    <n v="12.672000000000001"/>
    <n v="3"/>
    <n v="0.2"/>
    <n v="-3.1680000000000001"/>
    <x v="1"/>
  </r>
  <r>
    <n v="7851"/>
    <x v="3898"/>
    <s v="2/5/2016"/>
    <x v="1238"/>
    <x v="1"/>
    <x v="548"/>
    <s v="Adam Shillingsburg"/>
    <x v="0"/>
    <s v="United States"/>
    <s v="Irving"/>
    <x v="5"/>
    <n v="75061"/>
    <x v="2"/>
    <x v="840"/>
    <x v="1"/>
    <x v="2"/>
    <x v="834"/>
    <n v="5.04"/>
    <n v="2"/>
    <n v="0.2"/>
    <n v="1.764"/>
    <x v="1"/>
  </r>
  <r>
    <n v="7852"/>
    <x v="3899"/>
    <s v="9/12/2014"/>
    <x v="345"/>
    <x v="1"/>
    <x v="131"/>
    <s v="Thomas Seio"/>
    <x v="1"/>
    <s v="United States"/>
    <s v="Chicago"/>
    <x v="10"/>
    <n v="60653"/>
    <x v="2"/>
    <x v="1714"/>
    <x v="1"/>
    <x v="10"/>
    <x v="1701"/>
    <n v="8.4480000000000004"/>
    <n v="2"/>
    <n v="0.2"/>
    <n v="2.9567999999999999"/>
    <x v="5"/>
  </r>
  <r>
    <n v="7853"/>
    <x v="3899"/>
    <s v="9/12/2014"/>
    <x v="345"/>
    <x v="1"/>
    <x v="131"/>
    <s v="Thomas Seio"/>
    <x v="1"/>
    <s v="United States"/>
    <s v="Chicago"/>
    <x v="10"/>
    <n v="60653"/>
    <x v="2"/>
    <x v="543"/>
    <x v="1"/>
    <x v="9"/>
    <x v="543"/>
    <n v="20.388000000000002"/>
    <n v="2"/>
    <n v="0.8"/>
    <n v="-53.008800000000001"/>
    <x v="5"/>
  </r>
  <r>
    <n v="7854"/>
    <x v="3900"/>
    <s v="25/12/2015"/>
    <x v="693"/>
    <x v="1"/>
    <x v="598"/>
    <s v="Sean Miller"/>
    <x v="2"/>
    <s v="United States"/>
    <s v="Los Angeles"/>
    <x v="1"/>
    <n v="90049"/>
    <x v="1"/>
    <x v="1050"/>
    <x v="1"/>
    <x v="10"/>
    <x v="1039"/>
    <n v="9.9600000000000009"/>
    <n v="2"/>
    <n v="0"/>
    <n v="4.8803999999999998"/>
    <x v="1"/>
  </r>
  <r>
    <n v="7855"/>
    <x v="3901"/>
    <s v="7/12/2017"/>
    <x v="169"/>
    <x v="1"/>
    <x v="3"/>
    <s v="Brosina Hoffman"/>
    <x v="0"/>
    <s v="United States"/>
    <s v="Hattiesburg"/>
    <x v="35"/>
    <n v="39401"/>
    <x v="0"/>
    <x v="1317"/>
    <x v="1"/>
    <x v="9"/>
    <x v="1303"/>
    <n v="320.64"/>
    <n v="4"/>
    <n v="0"/>
    <n v="89.779200000000003"/>
    <x v="3"/>
  </r>
  <r>
    <n v="7856"/>
    <x v="3901"/>
    <s v="7/12/2017"/>
    <x v="169"/>
    <x v="1"/>
    <x v="3"/>
    <s v="Brosina Hoffman"/>
    <x v="0"/>
    <s v="United States"/>
    <s v="Hattiesburg"/>
    <x v="35"/>
    <n v="39401"/>
    <x v="0"/>
    <x v="197"/>
    <x v="2"/>
    <x v="11"/>
    <x v="198"/>
    <n v="52"/>
    <n v="4"/>
    <n v="0"/>
    <n v="23.4"/>
    <x v="3"/>
  </r>
  <r>
    <n v="7857"/>
    <x v="3902"/>
    <s v="30/5/2014"/>
    <x v="413"/>
    <x v="2"/>
    <x v="429"/>
    <s v="Laurel Workman"/>
    <x v="1"/>
    <s v="United States"/>
    <s v="New York City"/>
    <x v="15"/>
    <n v="10024"/>
    <x v="3"/>
    <x v="1399"/>
    <x v="1"/>
    <x v="8"/>
    <x v="1386"/>
    <n v="25.584"/>
    <n v="2"/>
    <n v="0.2"/>
    <n v="8.9543999999999997"/>
    <x v="4"/>
  </r>
  <r>
    <n v="7858"/>
    <x v="3902"/>
    <s v="30/5/2014"/>
    <x v="413"/>
    <x v="2"/>
    <x v="429"/>
    <s v="Laurel Workman"/>
    <x v="1"/>
    <s v="United States"/>
    <s v="New York City"/>
    <x v="15"/>
    <n v="10024"/>
    <x v="3"/>
    <x v="918"/>
    <x v="2"/>
    <x v="7"/>
    <x v="910"/>
    <n v="464"/>
    <n v="5"/>
    <n v="0"/>
    <n v="134.56"/>
    <x v="4"/>
  </r>
  <r>
    <n v="7859"/>
    <x v="3902"/>
    <s v="30/5/2014"/>
    <x v="413"/>
    <x v="2"/>
    <x v="429"/>
    <s v="Laurel Workman"/>
    <x v="1"/>
    <s v="United States"/>
    <s v="New York City"/>
    <x v="15"/>
    <n v="10024"/>
    <x v="3"/>
    <x v="1152"/>
    <x v="1"/>
    <x v="9"/>
    <x v="1140"/>
    <n v="235.95"/>
    <n v="3"/>
    <n v="0"/>
    <n v="77.863500000000002"/>
    <x v="4"/>
  </r>
  <r>
    <n v="7860"/>
    <x v="3902"/>
    <s v="30/5/2014"/>
    <x v="413"/>
    <x v="2"/>
    <x v="429"/>
    <s v="Laurel Workman"/>
    <x v="1"/>
    <s v="United States"/>
    <s v="New York City"/>
    <x v="15"/>
    <n v="10024"/>
    <x v="3"/>
    <x v="991"/>
    <x v="1"/>
    <x v="10"/>
    <x v="983"/>
    <n v="39.96"/>
    <n v="4"/>
    <n v="0"/>
    <n v="17.981999999999999"/>
    <x v="4"/>
  </r>
  <r>
    <n v="7861"/>
    <x v="3903"/>
    <s v="2/3/2017"/>
    <x v="1200"/>
    <x v="1"/>
    <x v="350"/>
    <s v="Joseph Airdo"/>
    <x v="0"/>
    <s v="United States"/>
    <s v="Cuyahoga Falls"/>
    <x v="24"/>
    <n v="44221"/>
    <x v="3"/>
    <x v="1087"/>
    <x v="1"/>
    <x v="8"/>
    <x v="1077"/>
    <n v="18.527999999999999"/>
    <n v="4"/>
    <n v="0.7"/>
    <n v="-12.352"/>
    <x v="1"/>
  </r>
  <r>
    <n v="7862"/>
    <x v="3904"/>
    <s v="12/10/2015"/>
    <x v="334"/>
    <x v="1"/>
    <x v="567"/>
    <s v="Kelly Andreada"/>
    <x v="0"/>
    <s v="United States"/>
    <s v="Seattle"/>
    <x v="4"/>
    <n v="98103"/>
    <x v="1"/>
    <x v="1044"/>
    <x v="2"/>
    <x v="11"/>
    <x v="1033"/>
    <n v="17.899999999999999"/>
    <n v="2"/>
    <n v="0"/>
    <n v="3.4009999999999998"/>
    <x v="3"/>
  </r>
  <r>
    <n v="7863"/>
    <x v="3904"/>
    <s v="12/10/2015"/>
    <x v="334"/>
    <x v="1"/>
    <x v="567"/>
    <s v="Kelly Andreada"/>
    <x v="0"/>
    <s v="United States"/>
    <s v="Seattle"/>
    <x v="4"/>
    <n v="98103"/>
    <x v="1"/>
    <x v="356"/>
    <x v="1"/>
    <x v="4"/>
    <x v="356"/>
    <n v="81.96"/>
    <n v="2"/>
    <n v="0"/>
    <n v="0"/>
    <x v="3"/>
  </r>
  <r>
    <n v="7864"/>
    <x v="3905"/>
    <s v="14/7/2015"/>
    <x v="830"/>
    <x v="0"/>
    <x v="592"/>
    <s v="Toby Gnade"/>
    <x v="0"/>
    <s v="United States"/>
    <s v="Mesa"/>
    <x v="16"/>
    <n v="85204"/>
    <x v="1"/>
    <x v="418"/>
    <x v="1"/>
    <x v="4"/>
    <x v="418"/>
    <n v="272.73599999999999"/>
    <n v="3"/>
    <n v="0.2"/>
    <n v="-64.774799999999999"/>
    <x v="3"/>
  </r>
  <r>
    <n v="7865"/>
    <x v="3905"/>
    <s v="14/7/2015"/>
    <x v="830"/>
    <x v="0"/>
    <x v="592"/>
    <s v="Toby Gnade"/>
    <x v="0"/>
    <s v="United States"/>
    <s v="Mesa"/>
    <x v="16"/>
    <n v="85204"/>
    <x v="1"/>
    <x v="1828"/>
    <x v="1"/>
    <x v="10"/>
    <x v="1816"/>
    <n v="18.495999999999999"/>
    <n v="4"/>
    <n v="0.2"/>
    <n v="6.7047999999999996"/>
    <x v="3"/>
  </r>
  <r>
    <n v="7866"/>
    <x v="3905"/>
    <s v="14/7/2015"/>
    <x v="830"/>
    <x v="0"/>
    <x v="592"/>
    <s v="Toby Gnade"/>
    <x v="0"/>
    <s v="United States"/>
    <s v="Mesa"/>
    <x v="16"/>
    <n v="85204"/>
    <x v="1"/>
    <x v="157"/>
    <x v="0"/>
    <x v="1"/>
    <x v="158"/>
    <n v="441.92"/>
    <n v="2"/>
    <n v="0.2"/>
    <n v="49.716000000000001"/>
    <x v="3"/>
  </r>
  <r>
    <n v="7867"/>
    <x v="3905"/>
    <s v="14/7/2015"/>
    <x v="830"/>
    <x v="0"/>
    <x v="592"/>
    <s v="Toby Gnade"/>
    <x v="0"/>
    <s v="United States"/>
    <s v="Mesa"/>
    <x v="16"/>
    <n v="85204"/>
    <x v="1"/>
    <x v="1544"/>
    <x v="0"/>
    <x v="0"/>
    <x v="1532"/>
    <n v="127.764"/>
    <n v="6"/>
    <n v="0.7"/>
    <n v="-191.64599999999999"/>
    <x v="3"/>
  </r>
  <r>
    <n v="7868"/>
    <x v="3906"/>
    <s v="19/11/2014"/>
    <x v="81"/>
    <x v="0"/>
    <x v="748"/>
    <s v="Dennis Bolton"/>
    <x v="2"/>
    <s v="United States"/>
    <s v="Salt Lake City"/>
    <x v="7"/>
    <n v="84106"/>
    <x v="1"/>
    <x v="447"/>
    <x v="1"/>
    <x v="10"/>
    <x v="1228"/>
    <n v="166.44"/>
    <n v="3"/>
    <n v="0"/>
    <n v="79.891199999999998"/>
    <x v="3"/>
  </r>
  <r>
    <n v="7869"/>
    <x v="3907"/>
    <s v="27/5/2016"/>
    <x v="993"/>
    <x v="1"/>
    <x v="201"/>
    <s v="Lynn Smith"/>
    <x v="0"/>
    <s v="United States"/>
    <s v="Los Angeles"/>
    <x v="1"/>
    <n v="90045"/>
    <x v="1"/>
    <x v="1070"/>
    <x v="1"/>
    <x v="10"/>
    <x v="1059"/>
    <n v="13.38"/>
    <n v="2"/>
    <n v="0"/>
    <n v="6.1547999999999998"/>
    <x v="5"/>
  </r>
  <r>
    <n v="7870"/>
    <x v="3908"/>
    <s v="3/7/2017"/>
    <x v="472"/>
    <x v="1"/>
    <x v="657"/>
    <s v="Michael Oakman"/>
    <x v="0"/>
    <s v="United States"/>
    <s v="Jacksonville"/>
    <x v="3"/>
    <n v="28540"/>
    <x v="0"/>
    <x v="46"/>
    <x v="2"/>
    <x v="11"/>
    <x v="46"/>
    <n v="24"/>
    <n v="2"/>
    <n v="0.2"/>
    <n v="-2.7"/>
    <x v="5"/>
  </r>
  <r>
    <n v="7871"/>
    <x v="3909"/>
    <s v="25/9/2017"/>
    <x v="289"/>
    <x v="1"/>
    <x v="662"/>
    <s v="Carol Adams"/>
    <x v="1"/>
    <s v="United States"/>
    <s v="Lakewood"/>
    <x v="24"/>
    <n v="44107"/>
    <x v="3"/>
    <x v="661"/>
    <x v="1"/>
    <x v="12"/>
    <x v="661"/>
    <n v="24.448"/>
    <n v="4"/>
    <n v="0.2"/>
    <n v="8.8623999999999992"/>
    <x v="1"/>
  </r>
  <r>
    <n v="7872"/>
    <x v="3910"/>
    <s v="3/10/2016"/>
    <x v="1194"/>
    <x v="1"/>
    <x v="626"/>
    <s v="Daniel Byrd"/>
    <x v="2"/>
    <s v="United States"/>
    <s v="Lake Forest"/>
    <x v="1"/>
    <n v="92630"/>
    <x v="1"/>
    <x v="641"/>
    <x v="1"/>
    <x v="2"/>
    <x v="641"/>
    <n v="6.16"/>
    <n v="2"/>
    <n v="0"/>
    <n v="2.9567999999999999"/>
    <x v="1"/>
  </r>
  <r>
    <n v="7873"/>
    <x v="3910"/>
    <s v="3/10/2016"/>
    <x v="1194"/>
    <x v="1"/>
    <x v="626"/>
    <s v="Daniel Byrd"/>
    <x v="2"/>
    <s v="United States"/>
    <s v="Lake Forest"/>
    <x v="1"/>
    <n v="92630"/>
    <x v="1"/>
    <x v="120"/>
    <x v="0"/>
    <x v="1"/>
    <x v="120"/>
    <n v="915.13599999999997"/>
    <n v="4"/>
    <n v="0.2"/>
    <n v="102.9528"/>
    <x v="1"/>
  </r>
  <r>
    <n v="7874"/>
    <x v="3910"/>
    <s v="3/10/2016"/>
    <x v="1194"/>
    <x v="1"/>
    <x v="626"/>
    <s v="Daniel Byrd"/>
    <x v="2"/>
    <s v="United States"/>
    <s v="Lake Forest"/>
    <x v="1"/>
    <n v="92630"/>
    <x v="1"/>
    <x v="1532"/>
    <x v="1"/>
    <x v="10"/>
    <x v="1520"/>
    <n v="8.56"/>
    <n v="2"/>
    <n v="0"/>
    <n v="3.8519999999999999"/>
    <x v="1"/>
  </r>
  <r>
    <n v="7875"/>
    <x v="3910"/>
    <s v="3/10/2016"/>
    <x v="1194"/>
    <x v="1"/>
    <x v="626"/>
    <s v="Daniel Byrd"/>
    <x v="2"/>
    <s v="United States"/>
    <s v="Lake Forest"/>
    <x v="1"/>
    <n v="92630"/>
    <x v="1"/>
    <x v="1184"/>
    <x v="1"/>
    <x v="10"/>
    <x v="1170"/>
    <n v="97.82"/>
    <n v="2"/>
    <n v="0"/>
    <n v="45.9754"/>
    <x v="1"/>
  </r>
  <r>
    <n v="7876"/>
    <x v="3911"/>
    <s v="9/9/2017"/>
    <x v="17"/>
    <x v="1"/>
    <x v="460"/>
    <s v="Damala Kotsonis"/>
    <x v="1"/>
    <s v="United States"/>
    <s v="Portland"/>
    <x v="21"/>
    <n v="97206"/>
    <x v="1"/>
    <x v="329"/>
    <x v="1"/>
    <x v="10"/>
    <x v="329"/>
    <n v="31.103999999999999"/>
    <n v="6"/>
    <n v="0.2"/>
    <n v="11.2752"/>
    <x v="5"/>
  </r>
  <r>
    <n v="7877"/>
    <x v="3911"/>
    <s v="9/9/2017"/>
    <x v="17"/>
    <x v="1"/>
    <x v="460"/>
    <s v="Damala Kotsonis"/>
    <x v="1"/>
    <s v="United States"/>
    <s v="Portland"/>
    <x v="21"/>
    <n v="97206"/>
    <x v="1"/>
    <x v="1803"/>
    <x v="1"/>
    <x v="9"/>
    <x v="1793"/>
    <n v="11.176"/>
    <n v="1"/>
    <n v="0.2"/>
    <n v="0.83819999999999995"/>
    <x v="5"/>
  </r>
  <r>
    <n v="7878"/>
    <x v="3912"/>
    <s v="12/3/2015"/>
    <x v="567"/>
    <x v="1"/>
    <x v="432"/>
    <s v="Evan Bailliet"/>
    <x v="0"/>
    <s v="United States"/>
    <s v="Charlotte"/>
    <x v="3"/>
    <n v="28205"/>
    <x v="0"/>
    <x v="1042"/>
    <x v="1"/>
    <x v="2"/>
    <x v="1031"/>
    <n v="5.04"/>
    <n v="2"/>
    <n v="0.2"/>
    <n v="1.764"/>
    <x v="5"/>
  </r>
  <r>
    <n v="7879"/>
    <x v="3913"/>
    <s v="29/11/2016"/>
    <x v="49"/>
    <x v="0"/>
    <x v="660"/>
    <s v="Daniel Raglin"/>
    <x v="2"/>
    <s v="United States"/>
    <s v="Aurora"/>
    <x v="10"/>
    <n v="60505"/>
    <x v="2"/>
    <x v="1814"/>
    <x v="0"/>
    <x v="5"/>
    <x v="1804"/>
    <n v="242.17599999999999"/>
    <n v="4"/>
    <n v="0.6"/>
    <n v="-302.72000000000003"/>
    <x v="3"/>
  </r>
  <r>
    <n v="7880"/>
    <x v="3914"/>
    <s v="14/6/2016"/>
    <x v="490"/>
    <x v="1"/>
    <x v="40"/>
    <s v="Jim Sink"/>
    <x v="1"/>
    <s v="United States"/>
    <s v="Philadelphia"/>
    <x v="9"/>
    <n v="19140"/>
    <x v="3"/>
    <x v="1660"/>
    <x v="0"/>
    <x v="3"/>
    <x v="1648"/>
    <n v="337.17599999999999"/>
    <n v="2"/>
    <n v="0.4"/>
    <n v="-118.0116"/>
    <x v="2"/>
  </r>
  <r>
    <n v="7881"/>
    <x v="3915"/>
    <s v="3/12/2017"/>
    <x v="792"/>
    <x v="0"/>
    <x v="48"/>
    <s v="Lena Cacioppo"/>
    <x v="0"/>
    <s v="United States"/>
    <s v="Thornton"/>
    <x v="22"/>
    <n v="80229"/>
    <x v="1"/>
    <x v="449"/>
    <x v="1"/>
    <x v="6"/>
    <x v="449"/>
    <n v="13.343999999999999"/>
    <n v="6"/>
    <n v="0.2"/>
    <n v="1.0007999999999999"/>
    <x v="0"/>
  </r>
  <r>
    <n v="7882"/>
    <x v="3915"/>
    <s v="3/12/2017"/>
    <x v="792"/>
    <x v="0"/>
    <x v="48"/>
    <s v="Lena Cacioppo"/>
    <x v="0"/>
    <s v="United States"/>
    <s v="Thornton"/>
    <x v="22"/>
    <n v="80229"/>
    <x v="1"/>
    <x v="1097"/>
    <x v="2"/>
    <x v="11"/>
    <x v="1087"/>
    <n v="76.751999999999995"/>
    <n v="6"/>
    <n v="0.2"/>
    <n v="10.5534"/>
    <x v="0"/>
  </r>
  <r>
    <n v="7883"/>
    <x v="3915"/>
    <s v="3/12/2017"/>
    <x v="792"/>
    <x v="0"/>
    <x v="48"/>
    <s v="Lena Cacioppo"/>
    <x v="0"/>
    <s v="United States"/>
    <s v="Thornton"/>
    <x v="22"/>
    <n v="80229"/>
    <x v="1"/>
    <x v="1097"/>
    <x v="2"/>
    <x v="11"/>
    <x v="1087"/>
    <n v="102.336"/>
    <n v="8"/>
    <n v="0.2"/>
    <n v="14.071199999999999"/>
    <x v="0"/>
  </r>
  <r>
    <n v="7884"/>
    <x v="3915"/>
    <s v="3/12/2017"/>
    <x v="792"/>
    <x v="0"/>
    <x v="48"/>
    <s v="Lena Cacioppo"/>
    <x v="0"/>
    <s v="United States"/>
    <s v="Thornton"/>
    <x v="22"/>
    <n v="80229"/>
    <x v="1"/>
    <x v="1408"/>
    <x v="1"/>
    <x v="10"/>
    <x v="1395"/>
    <n v="10.32"/>
    <n v="2"/>
    <n v="0.2"/>
    <n v="3.7410000000000001"/>
    <x v="0"/>
  </r>
  <r>
    <n v="7885"/>
    <x v="3915"/>
    <s v="3/12/2017"/>
    <x v="792"/>
    <x v="0"/>
    <x v="48"/>
    <s v="Lena Cacioppo"/>
    <x v="0"/>
    <s v="United States"/>
    <s v="Thornton"/>
    <x v="22"/>
    <n v="80229"/>
    <x v="1"/>
    <x v="1566"/>
    <x v="1"/>
    <x v="14"/>
    <x v="1557"/>
    <n v="47.32"/>
    <n v="7"/>
    <n v="0.2"/>
    <n v="5.915"/>
    <x v="0"/>
  </r>
  <r>
    <n v="7886"/>
    <x v="3915"/>
    <s v="3/12/2017"/>
    <x v="792"/>
    <x v="0"/>
    <x v="48"/>
    <s v="Lena Cacioppo"/>
    <x v="0"/>
    <s v="United States"/>
    <s v="Thornton"/>
    <x v="22"/>
    <n v="80229"/>
    <x v="1"/>
    <x v="221"/>
    <x v="0"/>
    <x v="5"/>
    <x v="222"/>
    <n v="23.376000000000001"/>
    <n v="3"/>
    <n v="0.2"/>
    <n v="7.0128000000000004"/>
    <x v="0"/>
  </r>
  <r>
    <n v="7887"/>
    <x v="3915"/>
    <s v="3/12/2017"/>
    <x v="792"/>
    <x v="0"/>
    <x v="48"/>
    <s v="Lena Cacioppo"/>
    <x v="0"/>
    <s v="United States"/>
    <s v="Thornton"/>
    <x v="22"/>
    <n v="80229"/>
    <x v="1"/>
    <x v="1006"/>
    <x v="0"/>
    <x v="5"/>
    <x v="998"/>
    <n v="16.72"/>
    <n v="5"/>
    <n v="0.2"/>
    <n v="3.3439999999999999"/>
    <x v="0"/>
  </r>
  <r>
    <n v="7888"/>
    <x v="3915"/>
    <s v="3/12/2017"/>
    <x v="792"/>
    <x v="0"/>
    <x v="48"/>
    <s v="Lena Cacioppo"/>
    <x v="0"/>
    <s v="United States"/>
    <s v="Thornton"/>
    <x v="22"/>
    <n v="80229"/>
    <x v="1"/>
    <x v="1653"/>
    <x v="0"/>
    <x v="5"/>
    <x v="1642"/>
    <n v="16.192"/>
    <n v="1"/>
    <n v="0.2"/>
    <n v="4.6551999999999998"/>
    <x v="0"/>
  </r>
  <r>
    <n v="7889"/>
    <x v="3916"/>
    <s v="16/8/2016"/>
    <x v="1275"/>
    <x v="1"/>
    <x v="187"/>
    <s v="Jeremy Pistek"/>
    <x v="0"/>
    <s v="United States"/>
    <s v="Davis"/>
    <x v="1"/>
    <n v="95616"/>
    <x v="1"/>
    <x v="712"/>
    <x v="1"/>
    <x v="10"/>
    <x v="711"/>
    <n v="32.4"/>
    <n v="5"/>
    <n v="0"/>
    <n v="15.552"/>
    <x v="5"/>
  </r>
  <r>
    <n v="7890"/>
    <x v="3917"/>
    <s v="25/12/2016"/>
    <x v="903"/>
    <x v="1"/>
    <x v="772"/>
    <s v="Trudy Schmidt"/>
    <x v="0"/>
    <s v="United States"/>
    <s v="Fayetteville"/>
    <x v="36"/>
    <n v="72701"/>
    <x v="0"/>
    <x v="453"/>
    <x v="1"/>
    <x v="6"/>
    <x v="454"/>
    <n v="19.89"/>
    <n v="9"/>
    <n v="0"/>
    <n v="5.3703000000000003"/>
    <x v="1"/>
  </r>
  <r>
    <n v="7891"/>
    <x v="3917"/>
    <s v="25/12/2016"/>
    <x v="903"/>
    <x v="1"/>
    <x v="772"/>
    <s v="Trudy Schmidt"/>
    <x v="0"/>
    <s v="United States"/>
    <s v="Fayetteville"/>
    <x v="36"/>
    <n v="72701"/>
    <x v="0"/>
    <x v="651"/>
    <x v="2"/>
    <x v="11"/>
    <x v="651"/>
    <n v="399.98"/>
    <n v="2"/>
    <n v="0"/>
    <n v="171.9914"/>
    <x v="1"/>
  </r>
  <r>
    <n v="7892"/>
    <x v="3917"/>
    <s v="25/12/2016"/>
    <x v="903"/>
    <x v="1"/>
    <x v="772"/>
    <s v="Trudy Schmidt"/>
    <x v="0"/>
    <s v="United States"/>
    <s v="Fayetteville"/>
    <x v="36"/>
    <n v="72701"/>
    <x v="0"/>
    <x v="568"/>
    <x v="0"/>
    <x v="5"/>
    <x v="568"/>
    <n v="343.85"/>
    <n v="5"/>
    <n v="0"/>
    <n v="137.54"/>
    <x v="1"/>
  </r>
  <r>
    <n v="7893"/>
    <x v="3917"/>
    <s v="25/12/2016"/>
    <x v="903"/>
    <x v="1"/>
    <x v="772"/>
    <s v="Trudy Schmidt"/>
    <x v="0"/>
    <s v="United States"/>
    <s v="Fayetteville"/>
    <x v="36"/>
    <n v="72701"/>
    <x v="0"/>
    <x v="1733"/>
    <x v="1"/>
    <x v="10"/>
    <x v="1721"/>
    <n v="106.32"/>
    <n v="3"/>
    <n v="0"/>
    <n v="49.970399999999998"/>
    <x v="1"/>
  </r>
  <r>
    <n v="7894"/>
    <x v="3918"/>
    <s v="23/7/2017"/>
    <x v="1276"/>
    <x v="1"/>
    <x v="134"/>
    <s v="Nathan Mautz"/>
    <x v="2"/>
    <s v="United States"/>
    <s v="New York City"/>
    <x v="15"/>
    <n v="10011"/>
    <x v="3"/>
    <x v="326"/>
    <x v="1"/>
    <x v="8"/>
    <x v="326"/>
    <n v="13.92"/>
    <n v="3"/>
    <n v="0.2"/>
    <n v="4.3499999999999996"/>
    <x v="2"/>
  </r>
  <r>
    <n v="7895"/>
    <x v="3919"/>
    <s v="21/6/2017"/>
    <x v="587"/>
    <x v="1"/>
    <x v="258"/>
    <s v="Eugene Hildebrand"/>
    <x v="2"/>
    <s v="United States"/>
    <s v="Wheeling"/>
    <x v="48"/>
    <n v="26003"/>
    <x v="3"/>
    <x v="91"/>
    <x v="1"/>
    <x v="8"/>
    <x v="91"/>
    <n v="82.4"/>
    <n v="5"/>
    <n v="0"/>
    <n v="40.375999999999998"/>
    <x v="1"/>
  </r>
  <r>
    <n v="7896"/>
    <x v="3919"/>
    <s v="21/6/2017"/>
    <x v="587"/>
    <x v="1"/>
    <x v="258"/>
    <s v="Eugene Hildebrand"/>
    <x v="2"/>
    <s v="United States"/>
    <s v="Wheeling"/>
    <x v="48"/>
    <n v="26003"/>
    <x v="3"/>
    <x v="744"/>
    <x v="1"/>
    <x v="8"/>
    <x v="742"/>
    <n v="6.24"/>
    <n v="2"/>
    <n v="0"/>
    <n v="3.0575999999999999"/>
    <x v="1"/>
  </r>
  <r>
    <n v="7897"/>
    <x v="3919"/>
    <s v="21/6/2017"/>
    <x v="587"/>
    <x v="1"/>
    <x v="258"/>
    <s v="Eugene Hildebrand"/>
    <x v="2"/>
    <s v="United States"/>
    <s v="Wheeling"/>
    <x v="48"/>
    <n v="26003"/>
    <x v="3"/>
    <x v="314"/>
    <x v="1"/>
    <x v="10"/>
    <x v="366"/>
    <n v="447.84"/>
    <n v="8"/>
    <n v="0"/>
    <n v="219.44159999999999"/>
    <x v="1"/>
  </r>
  <r>
    <n v="7898"/>
    <x v="3920"/>
    <s v="13/8/2017"/>
    <x v="797"/>
    <x v="1"/>
    <x v="419"/>
    <s v="Dan Campbell"/>
    <x v="0"/>
    <s v="United States"/>
    <s v="Memphis"/>
    <x v="18"/>
    <n v="38109"/>
    <x v="0"/>
    <x v="535"/>
    <x v="1"/>
    <x v="9"/>
    <x v="535"/>
    <n v="272.048"/>
    <n v="7"/>
    <n v="0.2"/>
    <n v="30.605399999999999"/>
    <x v="3"/>
  </r>
  <r>
    <n v="7899"/>
    <x v="3920"/>
    <s v="13/8/2017"/>
    <x v="797"/>
    <x v="1"/>
    <x v="419"/>
    <s v="Dan Campbell"/>
    <x v="0"/>
    <s v="United States"/>
    <s v="Memphis"/>
    <x v="18"/>
    <n v="38109"/>
    <x v="0"/>
    <x v="1176"/>
    <x v="1"/>
    <x v="8"/>
    <x v="1162"/>
    <n v="1614.5820000000001"/>
    <n v="6"/>
    <n v="0.7"/>
    <n v="-1237.8462"/>
    <x v="3"/>
  </r>
  <r>
    <n v="7900"/>
    <x v="3920"/>
    <s v="13/8/2017"/>
    <x v="797"/>
    <x v="1"/>
    <x v="419"/>
    <s v="Dan Campbell"/>
    <x v="0"/>
    <s v="United States"/>
    <s v="Memphis"/>
    <x v="18"/>
    <n v="38109"/>
    <x v="0"/>
    <x v="829"/>
    <x v="1"/>
    <x v="13"/>
    <x v="128"/>
    <n v="24.32"/>
    <n v="5"/>
    <n v="0.2"/>
    <n v="9.1199999999999992"/>
    <x v="3"/>
  </r>
  <r>
    <n v="7901"/>
    <x v="3920"/>
    <s v="13/8/2017"/>
    <x v="797"/>
    <x v="1"/>
    <x v="419"/>
    <s v="Dan Campbell"/>
    <x v="0"/>
    <s v="United States"/>
    <s v="Memphis"/>
    <x v="18"/>
    <n v="38109"/>
    <x v="0"/>
    <x v="1425"/>
    <x v="2"/>
    <x v="11"/>
    <x v="1413"/>
    <n v="1.5840000000000001"/>
    <n v="2"/>
    <n v="0.2"/>
    <n v="0.47520000000000001"/>
    <x v="3"/>
  </r>
  <r>
    <n v="7902"/>
    <x v="3920"/>
    <s v="13/8/2017"/>
    <x v="797"/>
    <x v="1"/>
    <x v="419"/>
    <s v="Dan Campbell"/>
    <x v="0"/>
    <s v="United States"/>
    <s v="Memphis"/>
    <x v="18"/>
    <n v="38109"/>
    <x v="0"/>
    <x v="892"/>
    <x v="0"/>
    <x v="5"/>
    <x v="885"/>
    <n v="31.984000000000002"/>
    <n v="1"/>
    <n v="0.2"/>
    <n v="0"/>
    <x v="3"/>
  </r>
  <r>
    <n v="7903"/>
    <x v="3920"/>
    <s v="13/8/2017"/>
    <x v="797"/>
    <x v="1"/>
    <x v="419"/>
    <s v="Dan Campbell"/>
    <x v="0"/>
    <s v="United States"/>
    <s v="Memphis"/>
    <x v="18"/>
    <n v="38109"/>
    <x v="0"/>
    <x v="436"/>
    <x v="1"/>
    <x v="12"/>
    <x v="436"/>
    <n v="14.76"/>
    <n v="5"/>
    <n v="0.2"/>
    <n v="4.7969999999999997"/>
    <x v="3"/>
  </r>
  <r>
    <n v="7904"/>
    <x v="3920"/>
    <s v="13/8/2017"/>
    <x v="797"/>
    <x v="1"/>
    <x v="419"/>
    <s v="Dan Campbell"/>
    <x v="0"/>
    <s v="United States"/>
    <s v="Memphis"/>
    <x v="18"/>
    <n v="38109"/>
    <x v="0"/>
    <x v="1802"/>
    <x v="0"/>
    <x v="1"/>
    <x v="1792"/>
    <n v="423.64800000000002"/>
    <n v="2"/>
    <n v="0.2"/>
    <n v="47.660400000000003"/>
    <x v="3"/>
  </r>
  <r>
    <n v="7905"/>
    <x v="3921"/>
    <s v="7/11/2015"/>
    <x v="681"/>
    <x v="1"/>
    <x v="770"/>
    <s v="Doug O'Connell"/>
    <x v="0"/>
    <s v="United States"/>
    <s v="Houston"/>
    <x v="5"/>
    <n v="77036"/>
    <x v="2"/>
    <x v="1052"/>
    <x v="1"/>
    <x v="10"/>
    <x v="1041"/>
    <n v="76.64"/>
    <n v="2"/>
    <n v="0.2"/>
    <n v="26.824000000000002"/>
    <x v="5"/>
  </r>
  <r>
    <n v="7906"/>
    <x v="3922"/>
    <s v="15/10/2015"/>
    <x v="1181"/>
    <x v="1"/>
    <x v="60"/>
    <s v="Lindsay Shagiari"/>
    <x v="2"/>
    <s v="United States"/>
    <s v="Dallas"/>
    <x v="5"/>
    <n v="75217"/>
    <x v="2"/>
    <x v="407"/>
    <x v="1"/>
    <x v="12"/>
    <x v="153"/>
    <n v="4.4640000000000004"/>
    <n v="1"/>
    <n v="0.2"/>
    <n v="1.6739999999999999"/>
    <x v="2"/>
  </r>
  <r>
    <n v="7907"/>
    <x v="3922"/>
    <s v="15/10/2015"/>
    <x v="1181"/>
    <x v="1"/>
    <x v="60"/>
    <s v="Lindsay Shagiari"/>
    <x v="2"/>
    <s v="United States"/>
    <s v="Dallas"/>
    <x v="5"/>
    <n v="75217"/>
    <x v="2"/>
    <x v="922"/>
    <x v="1"/>
    <x v="8"/>
    <x v="914"/>
    <n v="3.96"/>
    <n v="10"/>
    <n v="0.8"/>
    <n v="-6.93"/>
    <x v="2"/>
  </r>
  <r>
    <n v="7908"/>
    <x v="3923"/>
    <s v="30/7/2016"/>
    <x v="928"/>
    <x v="2"/>
    <x v="338"/>
    <s v="Rob Williams"/>
    <x v="1"/>
    <s v="United States"/>
    <s v="San Francisco"/>
    <x v="1"/>
    <n v="94122"/>
    <x v="1"/>
    <x v="847"/>
    <x v="1"/>
    <x v="9"/>
    <x v="841"/>
    <n v="715.64"/>
    <n v="2"/>
    <n v="0"/>
    <n v="178.91"/>
    <x v="0"/>
  </r>
  <r>
    <n v="7909"/>
    <x v="3924"/>
    <s v="3/12/2016"/>
    <x v="439"/>
    <x v="1"/>
    <x v="742"/>
    <s v="Roger Demir"/>
    <x v="0"/>
    <s v="United States"/>
    <s v="Morgan Hill"/>
    <x v="1"/>
    <n v="95037"/>
    <x v="1"/>
    <x v="823"/>
    <x v="0"/>
    <x v="3"/>
    <x v="819"/>
    <n v="268.70400000000001"/>
    <n v="3"/>
    <n v="0.2"/>
    <n v="6.7176"/>
    <x v="1"/>
  </r>
  <r>
    <n v="7910"/>
    <x v="3924"/>
    <s v="3/12/2016"/>
    <x v="439"/>
    <x v="1"/>
    <x v="742"/>
    <s v="Roger Demir"/>
    <x v="0"/>
    <s v="United States"/>
    <s v="Morgan Hill"/>
    <x v="1"/>
    <n v="95037"/>
    <x v="1"/>
    <x v="448"/>
    <x v="1"/>
    <x v="6"/>
    <x v="448"/>
    <n v="21.92"/>
    <n v="8"/>
    <n v="0"/>
    <n v="5.9184000000000001"/>
    <x v="1"/>
  </r>
  <r>
    <n v="7911"/>
    <x v="3924"/>
    <s v="3/12/2016"/>
    <x v="439"/>
    <x v="1"/>
    <x v="742"/>
    <s v="Roger Demir"/>
    <x v="0"/>
    <s v="United States"/>
    <s v="Morgan Hill"/>
    <x v="1"/>
    <n v="95037"/>
    <x v="1"/>
    <x v="720"/>
    <x v="1"/>
    <x v="4"/>
    <x v="719"/>
    <n v="48.72"/>
    <n v="3"/>
    <n v="0"/>
    <n v="7.3079999999999998"/>
    <x v="1"/>
  </r>
  <r>
    <n v="7912"/>
    <x v="3924"/>
    <s v="3/12/2016"/>
    <x v="439"/>
    <x v="1"/>
    <x v="742"/>
    <s v="Roger Demir"/>
    <x v="0"/>
    <s v="United States"/>
    <s v="Morgan Hill"/>
    <x v="1"/>
    <n v="95037"/>
    <x v="1"/>
    <x v="430"/>
    <x v="0"/>
    <x v="0"/>
    <x v="430"/>
    <n v="205.666"/>
    <n v="2"/>
    <n v="0.15"/>
    <n v="-12.098000000000001"/>
    <x v="1"/>
  </r>
  <r>
    <n v="7913"/>
    <x v="3925"/>
    <s v="28/4/2016"/>
    <x v="1277"/>
    <x v="0"/>
    <x v="262"/>
    <s v="Rob Beeghly"/>
    <x v="0"/>
    <s v="United States"/>
    <s v="Saint Charles"/>
    <x v="10"/>
    <n v="60174"/>
    <x v="2"/>
    <x v="767"/>
    <x v="0"/>
    <x v="5"/>
    <x v="766"/>
    <n v="30.344000000000001"/>
    <n v="2"/>
    <n v="0.6"/>
    <n v="-31.8612"/>
    <x v="4"/>
  </r>
  <r>
    <n v="7914"/>
    <x v="3926"/>
    <s v="25/8/2017"/>
    <x v="952"/>
    <x v="2"/>
    <x v="555"/>
    <s v="Joe Elijah"/>
    <x v="0"/>
    <s v="United States"/>
    <s v="Cleveland"/>
    <x v="24"/>
    <n v="44105"/>
    <x v="3"/>
    <x v="1229"/>
    <x v="1"/>
    <x v="4"/>
    <x v="1212"/>
    <n v="25.696000000000002"/>
    <n v="2"/>
    <n v="0.2"/>
    <n v="1.9272"/>
    <x v="4"/>
  </r>
  <r>
    <n v="7915"/>
    <x v="3927"/>
    <s v="17/6/2017"/>
    <x v="329"/>
    <x v="1"/>
    <x v="256"/>
    <s v="Steven Roelle"/>
    <x v="2"/>
    <s v="United States"/>
    <s v="New York City"/>
    <x v="15"/>
    <n v="10024"/>
    <x v="3"/>
    <x v="1829"/>
    <x v="2"/>
    <x v="15"/>
    <x v="1817"/>
    <n v="3404.5"/>
    <n v="5"/>
    <n v="0"/>
    <n v="1668.2049999999999"/>
    <x v="1"/>
  </r>
  <r>
    <n v="7916"/>
    <x v="3927"/>
    <s v="17/6/2017"/>
    <x v="329"/>
    <x v="1"/>
    <x v="256"/>
    <s v="Steven Roelle"/>
    <x v="2"/>
    <s v="United States"/>
    <s v="New York City"/>
    <x v="15"/>
    <n v="10024"/>
    <x v="3"/>
    <x v="1735"/>
    <x v="2"/>
    <x v="11"/>
    <x v="1724"/>
    <n v="101.34"/>
    <n v="3"/>
    <n v="0"/>
    <n v="8.1072000000000006"/>
    <x v="1"/>
  </r>
  <r>
    <n v="7917"/>
    <x v="3928"/>
    <s v="20/11/2015"/>
    <x v="1005"/>
    <x v="1"/>
    <x v="285"/>
    <s v="Phillina Ober"/>
    <x v="2"/>
    <s v="United States"/>
    <s v="Philadelphia"/>
    <x v="9"/>
    <n v="19140"/>
    <x v="3"/>
    <x v="812"/>
    <x v="0"/>
    <x v="1"/>
    <x v="809"/>
    <n v="344.37200000000001"/>
    <n v="4"/>
    <n v="0.3"/>
    <n v="-93.472399999999993"/>
    <x v="1"/>
  </r>
  <r>
    <n v="7918"/>
    <x v="3929"/>
    <s v="4/9/2017"/>
    <x v="221"/>
    <x v="0"/>
    <x v="451"/>
    <s v="Julie Kriz"/>
    <x v="2"/>
    <s v="United States"/>
    <s v="Garland"/>
    <x v="5"/>
    <n v="75043"/>
    <x v="2"/>
    <x v="108"/>
    <x v="1"/>
    <x v="6"/>
    <x v="108"/>
    <n v="30.384"/>
    <n v="1"/>
    <n v="0.2"/>
    <n v="3.798"/>
    <x v="1"/>
  </r>
  <r>
    <n v="7919"/>
    <x v="3930"/>
    <s v="4/7/2015"/>
    <x v="481"/>
    <x v="0"/>
    <x v="655"/>
    <s v="Julie Prescott"/>
    <x v="2"/>
    <s v="United States"/>
    <s v="San Diego"/>
    <x v="1"/>
    <n v="92024"/>
    <x v="1"/>
    <x v="276"/>
    <x v="1"/>
    <x v="8"/>
    <x v="276"/>
    <n v="22.847999999999999"/>
    <n v="2"/>
    <n v="0.2"/>
    <n v="7.4256000000000002"/>
    <x v="1"/>
  </r>
  <r>
    <n v="7920"/>
    <x v="3931"/>
    <s v="15/9/2017"/>
    <x v="814"/>
    <x v="1"/>
    <x v="656"/>
    <s v="Dean percer"/>
    <x v="2"/>
    <s v="United States"/>
    <s v="Waterbury"/>
    <x v="29"/>
    <n v="6708"/>
    <x v="3"/>
    <x v="1220"/>
    <x v="1"/>
    <x v="4"/>
    <x v="1204"/>
    <n v="38.619999999999997"/>
    <n v="2"/>
    <n v="0"/>
    <n v="10.813599999999999"/>
    <x v="5"/>
  </r>
  <r>
    <n v="7921"/>
    <x v="3931"/>
    <s v="15/9/2017"/>
    <x v="814"/>
    <x v="1"/>
    <x v="656"/>
    <s v="Dean percer"/>
    <x v="2"/>
    <s v="United States"/>
    <s v="Waterbury"/>
    <x v="29"/>
    <n v="6708"/>
    <x v="3"/>
    <x v="1600"/>
    <x v="2"/>
    <x v="11"/>
    <x v="1592"/>
    <n v="59.98"/>
    <n v="2"/>
    <n v="0"/>
    <n v="10.7964"/>
    <x v="5"/>
  </r>
  <r>
    <n v="7922"/>
    <x v="3932"/>
    <s v="13/3/2017"/>
    <x v="875"/>
    <x v="1"/>
    <x v="677"/>
    <s v="Joy Bell-"/>
    <x v="0"/>
    <s v="United States"/>
    <s v="Columbia"/>
    <x v="39"/>
    <n v="21044"/>
    <x v="3"/>
    <x v="920"/>
    <x v="1"/>
    <x v="8"/>
    <x v="912"/>
    <n v="174.3"/>
    <n v="3"/>
    <n v="0"/>
    <n v="81.921000000000006"/>
    <x v="1"/>
  </r>
  <r>
    <n v="7923"/>
    <x v="3933"/>
    <s v="24/9/2017"/>
    <x v="289"/>
    <x v="1"/>
    <x v="452"/>
    <s v="Paul Prost"/>
    <x v="2"/>
    <s v="United States"/>
    <s v="Hollywood"/>
    <x v="2"/>
    <n v="33021"/>
    <x v="0"/>
    <x v="1485"/>
    <x v="2"/>
    <x v="7"/>
    <x v="1472"/>
    <n v="383.96"/>
    <n v="5"/>
    <n v="0.2"/>
    <n v="38.396000000000001"/>
    <x v="3"/>
  </r>
  <r>
    <n v="7924"/>
    <x v="3933"/>
    <s v="24/9/2017"/>
    <x v="289"/>
    <x v="1"/>
    <x v="452"/>
    <s v="Paul Prost"/>
    <x v="2"/>
    <s v="United States"/>
    <s v="Hollywood"/>
    <x v="2"/>
    <n v="33021"/>
    <x v="0"/>
    <x v="153"/>
    <x v="1"/>
    <x v="8"/>
    <x v="154"/>
    <n v="15.57"/>
    <n v="3"/>
    <n v="0.7"/>
    <n v="-11.417999999999999"/>
    <x v="3"/>
  </r>
  <r>
    <n v="7925"/>
    <x v="3934"/>
    <s v="13/8/2016"/>
    <x v="1070"/>
    <x v="2"/>
    <x v="167"/>
    <s v="Roy Französisch"/>
    <x v="0"/>
    <s v="United States"/>
    <s v="Springfield"/>
    <x v="17"/>
    <n v="22153"/>
    <x v="0"/>
    <x v="78"/>
    <x v="1"/>
    <x v="8"/>
    <x v="78"/>
    <n v="22.32"/>
    <n v="4"/>
    <n v="0"/>
    <n v="10.7136"/>
    <x v="0"/>
  </r>
  <r>
    <n v="7926"/>
    <x v="3934"/>
    <s v="13/8/2016"/>
    <x v="1070"/>
    <x v="2"/>
    <x v="167"/>
    <s v="Roy Französisch"/>
    <x v="0"/>
    <s v="United States"/>
    <s v="Springfield"/>
    <x v="17"/>
    <n v="22153"/>
    <x v="0"/>
    <x v="429"/>
    <x v="1"/>
    <x v="2"/>
    <x v="429"/>
    <n v="103.6"/>
    <n v="7"/>
    <n v="0"/>
    <n v="51.8"/>
    <x v="0"/>
  </r>
  <r>
    <n v="7927"/>
    <x v="3935"/>
    <s v="20/11/2017"/>
    <x v="865"/>
    <x v="0"/>
    <x v="542"/>
    <s v="Katharine Harms"/>
    <x v="1"/>
    <s v="United States"/>
    <s v="New York City"/>
    <x v="15"/>
    <n v="10035"/>
    <x v="3"/>
    <x v="1430"/>
    <x v="2"/>
    <x v="11"/>
    <x v="1418"/>
    <n v="2.97"/>
    <n v="3"/>
    <n v="0"/>
    <n v="1.3365"/>
    <x v="1"/>
  </r>
  <r>
    <n v="7928"/>
    <x v="3935"/>
    <s v="20/11/2017"/>
    <x v="865"/>
    <x v="0"/>
    <x v="542"/>
    <s v="Katharine Harms"/>
    <x v="1"/>
    <s v="United States"/>
    <s v="New York City"/>
    <x v="15"/>
    <n v="10035"/>
    <x v="3"/>
    <x v="432"/>
    <x v="2"/>
    <x v="7"/>
    <x v="432"/>
    <n v="569.99"/>
    <n v="1"/>
    <n v="0"/>
    <n v="170.99700000000001"/>
    <x v="1"/>
  </r>
  <r>
    <n v="7929"/>
    <x v="3935"/>
    <s v="20/11/2017"/>
    <x v="865"/>
    <x v="0"/>
    <x v="542"/>
    <s v="Katharine Harms"/>
    <x v="1"/>
    <s v="United States"/>
    <s v="New York City"/>
    <x v="15"/>
    <n v="10035"/>
    <x v="3"/>
    <x v="1793"/>
    <x v="0"/>
    <x v="5"/>
    <x v="1783"/>
    <n v="50.97"/>
    <n v="3"/>
    <n v="0"/>
    <n v="9.1745999999999999"/>
    <x v="1"/>
  </r>
  <r>
    <n v="7930"/>
    <x v="3936"/>
    <s v="25/7/2017"/>
    <x v="1186"/>
    <x v="2"/>
    <x v="773"/>
    <s v="Evan Minnotte"/>
    <x v="2"/>
    <s v="United States"/>
    <s v="Dallas"/>
    <x v="5"/>
    <n v="75217"/>
    <x v="2"/>
    <x v="1169"/>
    <x v="0"/>
    <x v="3"/>
    <x v="1156"/>
    <n v="298.11599999999999"/>
    <n v="6"/>
    <n v="0.3"/>
    <n v="-4.2587999999999999"/>
    <x v="4"/>
  </r>
  <r>
    <n v="7931"/>
    <x v="3937"/>
    <s v="25/3/2016"/>
    <x v="893"/>
    <x v="0"/>
    <x v="460"/>
    <s v="Damala Kotsonis"/>
    <x v="1"/>
    <s v="United States"/>
    <s v="New York City"/>
    <x v="15"/>
    <n v="10024"/>
    <x v="3"/>
    <x v="1041"/>
    <x v="1"/>
    <x v="6"/>
    <x v="1030"/>
    <n v="59.52"/>
    <n v="3"/>
    <n v="0"/>
    <n v="17.856000000000002"/>
    <x v="4"/>
  </r>
  <r>
    <n v="7932"/>
    <x v="3938"/>
    <s v="15/7/2016"/>
    <x v="1231"/>
    <x v="1"/>
    <x v="466"/>
    <s v="Mark Cousins"/>
    <x v="1"/>
    <s v="United States"/>
    <s v="Portland"/>
    <x v="21"/>
    <n v="97206"/>
    <x v="1"/>
    <x v="370"/>
    <x v="0"/>
    <x v="1"/>
    <x v="371"/>
    <n v="230.28"/>
    <n v="3"/>
    <n v="0.2"/>
    <n v="23.027999999999999"/>
    <x v="3"/>
  </r>
  <r>
    <n v="7933"/>
    <x v="3938"/>
    <s v="15/7/2016"/>
    <x v="1231"/>
    <x v="1"/>
    <x v="466"/>
    <s v="Mark Cousins"/>
    <x v="1"/>
    <s v="United States"/>
    <s v="Portland"/>
    <x v="21"/>
    <n v="97206"/>
    <x v="1"/>
    <x v="954"/>
    <x v="1"/>
    <x v="10"/>
    <x v="947"/>
    <n v="105.52"/>
    <n v="5"/>
    <n v="0.2"/>
    <n v="34.293999999999997"/>
    <x v="3"/>
  </r>
  <r>
    <n v="7934"/>
    <x v="3939"/>
    <s v="17/8/2017"/>
    <x v="1178"/>
    <x v="1"/>
    <x v="459"/>
    <s v="Rick Wilson"/>
    <x v="1"/>
    <s v="United States"/>
    <s v="Brentwood"/>
    <x v="1"/>
    <n v="94513"/>
    <x v="1"/>
    <x v="1040"/>
    <x v="1"/>
    <x v="12"/>
    <x v="153"/>
    <n v="23.36"/>
    <n v="2"/>
    <n v="0"/>
    <n v="11.68"/>
    <x v="2"/>
  </r>
  <r>
    <n v="7935"/>
    <x v="3939"/>
    <s v="17/8/2017"/>
    <x v="1178"/>
    <x v="1"/>
    <x v="459"/>
    <s v="Rick Wilson"/>
    <x v="1"/>
    <s v="United States"/>
    <s v="Brentwood"/>
    <x v="1"/>
    <n v="94513"/>
    <x v="1"/>
    <x v="993"/>
    <x v="2"/>
    <x v="7"/>
    <x v="985"/>
    <n v="71.975999999999999"/>
    <n v="3"/>
    <n v="0.2"/>
    <n v="8.9969999999999999"/>
    <x v="2"/>
  </r>
  <r>
    <n v="7936"/>
    <x v="3939"/>
    <s v="17/8/2017"/>
    <x v="1178"/>
    <x v="1"/>
    <x v="459"/>
    <s v="Rick Wilson"/>
    <x v="1"/>
    <s v="United States"/>
    <s v="Brentwood"/>
    <x v="1"/>
    <n v="94513"/>
    <x v="1"/>
    <x v="1117"/>
    <x v="1"/>
    <x v="10"/>
    <x v="1105"/>
    <n v="8.56"/>
    <n v="2"/>
    <n v="0"/>
    <n v="3.8519999999999999"/>
    <x v="2"/>
  </r>
  <r>
    <n v="7937"/>
    <x v="3939"/>
    <s v="17/8/2017"/>
    <x v="1178"/>
    <x v="1"/>
    <x v="459"/>
    <s v="Rick Wilson"/>
    <x v="1"/>
    <s v="United States"/>
    <s v="Brentwood"/>
    <x v="1"/>
    <n v="94513"/>
    <x v="1"/>
    <x v="1458"/>
    <x v="1"/>
    <x v="8"/>
    <x v="1444"/>
    <n v="13.92"/>
    <n v="3"/>
    <n v="0.2"/>
    <n v="4.8719999999999999"/>
    <x v="2"/>
  </r>
  <r>
    <n v="7938"/>
    <x v="3939"/>
    <s v="17/8/2017"/>
    <x v="1178"/>
    <x v="1"/>
    <x v="459"/>
    <s v="Rick Wilson"/>
    <x v="1"/>
    <s v="United States"/>
    <s v="Brentwood"/>
    <x v="1"/>
    <n v="94513"/>
    <x v="1"/>
    <x v="137"/>
    <x v="1"/>
    <x v="9"/>
    <x v="138"/>
    <n v="2518.29"/>
    <n v="9"/>
    <n v="0"/>
    <n v="654.75540000000001"/>
    <x v="2"/>
  </r>
  <r>
    <n v="7939"/>
    <x v="3939"/>
    <s v="17/8/2017"/>
    <x v="1178"/>
    <x v="1"/>
    <x v="459"/>
    <s v="Rick Wilson"/>
    <x v="1"/>
    <s v="United States"/>
    <s v="Brentwood"/>
    <x v="1"/>
    <n v="94513"/>
    <x v="1"/>
    <x v="734"/>
    <x v="1"/>
    <x v="4"/>
    <x v="733"/>
    <n v="540.57000000000005"/>
    <n v="3"/>
    <n v="0"/>
    <n v="140.54820000000001"/>
    <x v="2"/>
  </r>
  <r>
    <n v="7940"/>
    <x v="3939"/>
    <s v="17/8/2017"/>
    <x v="1178"/>
    <x v="1"/>
    <x v="459"/>
    <s v="Rick Wilson"/>
    <x v="1"/>
    <s v="United States"/>
    <s v="Brentwood"/>
    <x v="1"/>
    <n v="94513"/>
    <x v="1"/>
    <x v="655"/>
    <x v="1"/>
    <x v="8"/>
    <x v="655"/>
    <n v="221.05600000000001"/>
    <n v="8"/>
    <n v="0.2"/>
    <n v="77.369600000000005"/>
    <x v="2"/>
  </r>
  <r>
    <n v="7941"/>
    <x v="3940"/>
    <s v="14/12/2016"/>
    <x v="24"/>
    <x v="2"/>
    <x v="103"/>
    <s v="David Smith"/>
    <x v="1"/>
    <s v="United States"/>
    <s v="San Diego"/>
    <x v="1"/>
    <n v="92037"/>
    <x v="1"/>
    <x v="64"/>
    <x v="0"/>
    <x v="1"/>
    <x v="124"/>
    <n v="81.424000000000007"/>
    <n v="2"/>
    <n v="0.2"/>
    <n v="-9.1601999999999997"/>
    <x v="0"/>
  </r>
  <r>
    <n v="7942"/>
    <x v="3940"/>
    <s v="14/12/2016"/>
    <x v="24"/>
    <x v="2"/>
    <x v="103"/>
    <s v="David Smith"/>
    <x v="1"/>
    <s v="United States"/>
    <s v="San Diego"/>
    <x v="1"/>
    <n v="92037"/>
    <x v="1"/>
    <x v="146"/>
    <x v="1"/>
    <x v="4"/>
    <x v="147"/>
    <n v="134.80000000000001"/>
    <n v="10"/>
    <n v="0"/>
    <n v="35.048000000000002"/>
    <x v="0"/>
  </r>
  <r>
    <n v="7943"/>
    <x v="3941"/>
    <s v="25/12/2017"/>
    <x v="378"/>
    <x v="1"/>
    <x v="315"/>
    <s v="Guy Armstrong"/>
    <x v="0"/>
    <s v="United States"/>
    <s v="Dallas"/>
    <x v="5"/>
    <n v="75081"/>
    <x v="2"/>
    <x v="715"/>
    <x v="1"/>
    <x v="8"/>
    <x v="714"/>
    <n v="39.582000000000001"/>
    <n v="9"/>
    <n v="0.8"/>
    <n v="-59.372999999999998"/>
    <x v="2"/>
  </r>
  <r>
    <n v="7944"/>
    <x v="3941"/>
    <s v="25/12/2017"/>
    <x v="378"/>
    <x v="1"/>
    <x v="315"/>
    <s v="Guy Armstrong"/>
    <x v="0"/>
    <s v="United States"/>
    <s v="Dallas"/>
    <x v="5"/>
    <n v="75081"/>
    <x v="2"/>
    <x v="1444"/>
    <x v="1"/>
    <x v="14"/>
    <x v="327"/>
    <n v="44.688000000000002"/>
    <n v="7"/>
    <n v="0.2"/>
    <n v="5.0274000000000001"/>
    <x v="2"/>
  </r>
  <r>
    <n v="7945"/>
    <x v="3941"/>
    <s v="25/12/2017"/>
    <x v="378"/>
    <x v="1"/>
    <x v="315"/>
    <s v="Guy Armstrong"/>
    <x v="0"/>
    <s v="United States"/>
    <s v="Dallas"/>
    <x v="5"/>
    <n v="75081"/>
    <x v="2"/>
    <x v="1500"/>
    <x v="1"/>
    <x v="6"/>
    <x v="1488"/>
    <n v="31.744"/>
    <n v="2"/>
    <n v="0.2"/>
    <n v="2.3807999999999998"/>
    <x v="2"/>
  </r>
  <r>
    <n v="7946"/>
    <x v="3941"/>
    <s v="25/12/2017"/>
    <x v="378"/>
    <x v="1"/>
    <x v="315"/>
    <s v="Guy Armstrong"/>
    <x v="0"/>
    <s v="United States"/>
    <s v="Dallas"/>
    <x v="5"/>
    <n v="75081"/>
    <x v="2"/>
    <x v="800"/>
    <x v="1"/>
    <x v="8"/>
    <x v="798"/>
    <n v="40.98"/>
    <n v="5"/>
    <n v="0.8"/>
    <n v="-65.567999999999998"/>
    <x v="2"/>
  </r>
  <r>
    <n v="7947"/>
    <x v="3941"/>
    <s v="25/12/2017"/>
    <x v="378"/>
    <x v="1"/>
    <x v="315"/>
    <s v="Guy Armstrong"/>
    <x v="0"/>
    <s v="United States"/>
    <s v="Dallas"/>
    <x v="5"/>
    <n v="75081"/>
    <x v="2"/>
    <x v="1085"/>
    <x v="1"/>
    <x v="8"/>
    <x v="1075"/>
    <n v="3.1680000000000001"/>
    <n v="3"/>
    <n v="0.8"/>
    <n v="-5.0688000000000004"/>
    <x v="2"/>
  </r>
  <r>
    <n v="7948"/>
    <x v="3942"/>
    <s v="1/3/2014"/>
    <x v="1154"/>
    <x v="1"/>
    <x v="618"/>
    <s v="Shahid Collister"/>
    <x v="0"/>
    <s v="United States"/>
    <s v="El Paso"/>
    <x v="5"/>
    <n v="79907"/>
    <x v="2"/>
    <x v="1217"/>
    <x v="1"/>
    <x v="13"/>
    <x v="1201"/>
    <n v="18.84"/>
    <n v="5"/>
    <n v="0.2"/>
    <n v="-3.5325000000000002"/>
    <x v="1"/>
  </r>
  <r>
    <n v="7949"/>
    <x v="3942"/>
    <s v="1/3/2014"/>
    <x v="1154"/>
    <x v="1"/>
    <x v="618"/>
    <s v="Shahid Collister"/>
    <x v="0"/>
    <s v="United States"/>
    <s v="El Paso"/>
    <x v="5"/>
    <n v="79907"/>
    <x v="2"/>
    <x v="866"/>
    <x v="0"/>
    <x v="1"/>
    <x v="860"/>
    <n v="362.25"/>
    <n v="6"/>
    <n v="0.3"/>
    <n v="0"/>
    <x v="1"/>
  </r>
  <r>
    <n v="7950"/>
    <x v="3942"/>
    <s v="1/3/2014"/>
    <x v="1154"/>
    <x v="1"/>
    <x v="618"/>
    <s v="Shahid Collister"/>
    <x v="0"/>
    <s v="United States"/>
    <s v="El Paso"/>
    <x v="5"/>
    <n v="79907"/>
    <x v="2"/>
    <x v="750"/>
    <x v="0"/>
    <x v="5"/>
    <x v="748"/>
    <n v="63.552"/>
    <n v="6"/>
    <n v="0.6"/>
    <n v="-34.953600000000002"/>
    <x v="1"/>
  </r>
  <r>
    <n v="7951"/>
    <x v="3942"/>
    <s v="1/3/2014"/>
    <x v="1154"/>
    <x v="1"/>
    <x v="618"/>
    <s v="Shahid Collister"/>
    <x v="0"/>
    <s v="United States"/>
    <s v="El Paso"/>
    <x v="5"/>
    <n v="79907"/>
    <x v="2"/>
    <x v="398"/>
    <x v="1"/>
    <x v="4"/>
    <x v="399"/>
    <n v="129.55199999999999"/>
    <n v="3"/>
    <n v="0.2"/>
    <n v="-22.671600000000002"/>
    <x v="1"/>
  </r>
  <r>
    <n v="7952"/>
    <x v="3943"/>
    <s v="19/11/2015"/>
    <x v="1005"/>
    <x v="1"/>
    <x v="44"/>
    <s v="Katherine Ducich"/>
    <x v="0"/>
    <s v="United States"/>
    <s v="New York City"/>
    <x v="15"/>
    <n v="10035"/>
    <x v="3"/>
    <x v="1390"/>
    <x v="1"/>
    <x v="8"/>
    <x v="1376"/>
    <n v="5.984"/>
    <n v="2"/>
    <n v="0.2"/>
    <n v="2.2440000000000002"/>
    <x v="3"/>
  </r>
  <r>
    <n v="7953"/>
    <x v="3943"/>
    <s v="19/11/2015"/>
    <x v="1005"/>
    <x v="1"/>
    <x v="44"/>
    <s v="Katherine Ducich"/>
    <x v="0"/>
    <s v="United States"/>
    <s v="New York City"/>
    <x v="15"/>
    <n v="10035"/>
    <x v="3"/>
    <x v="883"/>
    <x v="2"/>
    <x v="7"/>
    <x v="1480"/>
    <n v="861.76"/>
    <n v="4"/>
    <n v="0"/>
    <n v="249.91040000000001"/>
    <x v="3"/>
  </r>
  <r>
    <n v="7954"/>
    <x v="3944"/>
    <s v="1/4/2014"/>
    <x v="516"/>
    <x v="1"/>
    <x v="542"/>
    <s v="Katharine Harms"/>
    <x v="1"/>
    <s v="United States"/>
    <s v="Revere"/>
    <x v="31"/>
    <n v="2151"/>
    <x v="3"/>
    <x v="1764"/>
    <x v="1"/>
    <x v="4"/>
    <x v="1753"/>
    <n v="66.959999999999994"/>
    <n v="4"/>
    <n v="0"/>
    <n v="2.6783999999999999"/>
    <x v="3"/>
  </r>
  <r>
    <n v="7955"/>
    <x v="3944"/>
    <s v="1/4/2014"/>
    <x v="516"/>
    <x v="1"/>
    <x v="542"/>
    <s v="Katharine Harms"/>
    <x v="1"/>
    <s v="United States"/>
    <s v="Revere"/>
    <x v="31"/>
    <n v="2151"/>
    <x v="3"/>
    <x v="744"/>
    <x v="1"/>
    <x v="8"/>
    <x v="742"/>
    <n v="6.24"/>
    <n v="2"/>
    <n v="0"/>
    <n v="3.0575999999999999"/>
    <x v="3"/>
  </r>
  <r>
    <n v="7956"/>
    <x v="3945"/>
    <s v="5/10/2017"/>
    <x v="495"/>
    <x v="1"/>
    <x v="55"/>
    <s v="Greg Guthrie"/>
    <x v="1"/>
    <s v="United States"/>
    <s v="Chico"/>
    <x v="1"/>
    <n v="95928"/>
    <x v="1"/>
    <x v="1349"/>
    <x v="0"/>
    <x v="1"/>
    <x v="1335"/>
    <n v="435.16800000000001"/>
    <n v="4"/>
    <n v="0.2"/>
    <n v="-59.835599999999999"/>
    <x v="3"/>
  </r>
  <r>
    <n v="7957"/>
    <x v="3945"/>
    <s v="5/10/2017"/>
    <x v="495"/>
    <x v="1"/>
    <x v="55"/>
    <s v="Greg Guthrie"/>
    <x v="1"/>
    <s v="United States"/>
    <s v="Chico"/>
    <x v="1"/>
    <n v="95928"/>
    <x v="1"/>
    <x v="127"/>
    <x v="1"/>
    <x v="13"/>
    <x v="128"/>
    <n v="14.9"/>
    <n v="5"/>
    <n v="0"/>
    <n v="6.8540000000000001"/>
    <x v="3"/>
  </r>
  <r>
    <n v="7958"/>
    <x v="3945"/>
    <s v="5/10/2017"/>
    <x v="495"/>
    <x v="1"/>
    <x v="55"/>
    <s v="Greg Guthrie"/>
    <x v="1"/>
    <s v="United States"/>
    <s v="Chico"/>
    <x v="1"/>
    <n v="95928"/>
    <x v="1"/>
    <x v="1683"/>
    <x v="1"/>
    <x v="9"/>
    <x v="1671"/>
    <n v="15.8"/>
    <n v="4"/>
    <n v="0"/>
    <n v="4.1079999999999997"/>
    <x v="3"/>
  </r>
  <r>
    <n v="7959"/>
    <x v="3945"/>
    <s v="5/10/2017"/>
    <x v="495"/>
    <x v="1"/>
    <x v="55"/>
    <s v="Greg Guthrie"/>
    <x v="1"/>
    <s v="United States"/>
    <s v="Chico"/>
    <x v="1"/>
    <n v="95928"/>
    <x v="1"/>
    <x v="1474"/>
    <x v="0"/>
    <x v="5"/>
    <x v="1461"/>
    <n v="72.900000000000006"/>
    <n v="5"/>
    <n v="0"/>
    <n v="26.972999999999999"/>
    <x v="3"/>
  </r>
  <r>
    <n v="7960"/>
    <x v="3945"/>
    <s v="5/10/2017"/>
    <x v="495"/>
    <x v="1"/>
    <x v="55"/>
    <s v="Greg Guthrie"/>
    <x v="1"/>
    <s v="United States"/>
    <s v="Chico"/>
    <x v="1"/>
    <n v="95928"/>
    <x v="1"/>
    <x v="838"/>
    <x v="0"/>
    <x v="3"/>
    <x v="832"/>
    <n v="206.352"/>
    <n v="3"/>
    <n v="0.2"/>
    <n v="5.1588000000000003"/>
    <x v="3"/>
  </r>
  <r>
    <n v="7961"/>
    <x v="3945"/>
    <s v="5/10/2017"/>
    <x v="495"/>
    <x v="1"/>
    <x v="55"/>
    <s v="Greg Guthrie"/>
    <x v="1"/>
    <s v="United States"/>
    <s v="Chico"/>
    <x v="1"/>
    <n v="95928"/>
    <x v="1"/>
    <x v="312"/>
    <x v="2"/>
    <x v="7"/>
    <x v="312"/>
    <n v="7.992"/>
    <n v="1"/>
    <n v="0.2"/>
    <n v="2.6972999999999998"/>
    <x v="3"/>
  </r>
  <r>
    <n v="7962"/>
    <x v="3946"/>
    <s v="18/11/2017"/>
    <x v="122"/>
    <x v="0"/>
    <x v="40"/>
    <s v="Jim Sink"/>
    <x v="1"/>
    <s v="United States"/>
    <s v="Miramar"/>
    <x v="2"/>
    <n v="33023"/>
    <x v="0"/>
    <x v="1512"/>
    <x v="1"/>
    <x v="4"/>
    <x v="1499"/>
    <n v="81.36"/>
    <n v="5"/>
    <n v="0.2"/>
    <n v="-19.323"/>
    <x v="3"/>
  </r>
  <r>
    <n v="7963"/>
    <x v="3946"/>
    <s v="18/11/2017"/>
    <x v="122"/>
    <x v="0"/>
    <x v="40"/>
    <s v="Jim Sink"/>
    <x v="1"/>
    <s v="United States"/>
    <s v="Miramar"/>
    <x v="2"/>
    <n v="33023"/>
    <x v="0"/>
    <x v="674"/>
    <x v="1"/>
    <x v="8"/>
    <x v="674"/>
    <n v="20.231999999999999"/>
    <n v="8"/>
    <n v="0.7"/>
    <n v="-16.185600000000001"/>
    <x v="3"/>
  </r>
  <r>
    <n v="7964"/>
    <x v="3946"/>
    <s v="18/11/2017"/>
    <x v="122"/>
    <x v="0"/>
    <x v="40"/>
    <s v="Jim Sink"/>
    <x v="1"/>
    <s v="United States"/>
    <s v="Miramar"/>
    <x v="2"/>
    <n v="33023"/>
    <x v="0"/>
    <x v="166"/>
    <x v="1"/>
    <x v="9"/>
    <x v="167"/>
    <n v="389.05599999999998"/>
    <n v="4"/>
    <n v="0.2"/>
    <n v="48.631999999999998"/>
    <x v="3"/>
  </r>
  <r>
    <n v="7965"/>
    <x v="3946"/>
    <s v="18/11/2017"/>
    <x v="122"/>
    <x v="0"/>
    <x v="40"/>
    <s v="Jim Sink"/>
    <x v="1"/>
    <s v="United States"/>
    <s v="Miramar"/>
    <x v="2"/>
    <n v="33023"/>
    <x v="0"/>
    <x v="1516"/>
    <x v="1"/>
    <x v="10"/>
    <x v="1503"/>
    <n v="20.736000000000001"/>
    <n v="4"/>
    <n v="0.2"/>
    <n v="7.2576000000000001"/>
    <x v="3"/>
  </r>
  <r>
    <n v="7966"/>
    <x v="3946"/>
    <s v="18/11/2017"/>
    <x v="122"/>
    <x v="0"/>
    <x v="40"/>
    <s v="Jim Sink"/>
    <x v="1"/>
    <s v="United States"/>
    <s v="Miramar"/>
    <x v="2"/>
    <n v="33023"/>
    <x v="0"/>
    <x v="1165"/>
    <x v="1"/>
    <x v="10"/>
    <x v="1152"/>
    <n v="41.472000000000001"/>
    <n v="8"/>
    <n v="0.2"/>
    <n v="14.5152"/>
    <x v="3"/>
  </r>
  <r>
    <n v="7967"/>
    <x v="3947"/>
    <s v="23/3/2015"/>
    <x v="803"/>
    <x v="1"/>
    <x v="162"/>
    <s v="Bart Pistole"/>
    <x v="1"/>
    <s v="United States"/>
    <s v="Los Angeles"/>
    <x v="1"/>
    <n v="90049"/>
    <x v="1"/>
    <x v="1305"/>
    <x v="1"/>
    <x v="10"/>
    <x v="1290"/>
    <n v="33.36"/>
    <n v="4"/>
    <n v="0"/>
    <n v="16.68"/>
    <x v="2"/>
  </r>
  <r>
    <n v="7968"/>
    <x v="3948"/>
    <s v="10/10/2016"/>
    <x v="1107"/>
    <x v="2"/>
    <x v="566"/>
    <s v="Corey Catlett"/>
    <x v="1"/>
    <s v="United States"/>
    <s v="Denver"/>
    <x v="22"/>
    <n v="80219"/>
    <x v="1"/>
    <x v="1830"/>
    <x v="0"/>
    <x v="0"/>
    <x v="1818"/>
    <n v="90.882000000000005"/>
    <n v="3"/>
    <n v="0.7"/>
    <n v="-190.85220000000001"/>
    <x v="4"/>
  </r>
  <r>
    <n v="7969"/>
    <x v="3948"/>
    <s v="10/10/2016"/>
    <x v="1107"/>
    <x v="2"/>
    <x v="566"/>
    <s v="Corey Catlett"/>
    <x v="1"/>
    <s v="United States"/>
    <s v="Denver"/>
    <x v="22"/>
    <n v="80219"/>
    <x v="1"/>
    <x v="1730"/>
    <x v="2"/>
    <x v="7"/>
    <x v="1717"/>
    <n v="15.992000000000001"/>
    <n v="1"/>
    <n v="0.2"/>
    <n v="-2.9984999999999999"/>
    <x v="4"/>
  </r>
  <r>
    <n v="7970"/>
    <x v="3948"/>
    <s v="10/10/2016"/>
    <x v="1107"/>
    <x v="2"/>
    <x v="566"/>
    <s v="Corey Catlett"/>
    <x v="1"/>
    <s v="United States"/>
    <s v="Denver"/>
    <x v="22"/>
    <n v="80219"/>
    <x v="1"/>
    <x v="531"/>
    <x v="0"/>
    <x v="1"/>
    <x v="531"/>
    <n v="120.78400000000001"/>
    <n v="1"/>
    <n v="0.2"/>
    <n v="13.588200000000001"/>
    <x v="4"/>
  </r>
  <r>
    <n v="7971"/>
    <x v="3949"/>
    <s v="16/8/2015"/>
    <x v="918"/>
    <x v="1"/>
    <x v="133"/>
    <s v="Sung Pak"/>
    <x v="1"/>
    <s v="United States"/>
    <s v="Philadelphia"/>
    <x v="9"/>
    <n v="19134"/>
    <x v="3"/>
    <x v="1015"/>
    <x v="2"/>
    <x v="7"/>
    <x v="1006"/>
    <n v="519.79200000000003"/>
    <n v="4"/>
    <n v="0.4"/>
    <n v="-112.6216"/>
    <x v="1"/>
  </r>
  <r>
    <n v="7972"/>
    <x v="3949"/>
    <s v="16/8/2015"/>
    <x v="918"/>
    <x v="1"/>
    <x v="133"/>
    <s v="Sung Pak"/>
    <x v="1"/>
    <s v="United States"/>
    <s v="Philadelphia"/>
    <x v="9"/>
    <n v="19134"/>
    <x v="3"/>
    <x v="1421"/>
    <x v="2"/>
    <x v="11"/>
    <x v="1409"/>
    <n v="31.175999999999998"/>
    <n v="3"/>
    <n v="0.2"/>
    <n v="-5.4558"/>
    <x v="1"/>
  </r>
  <r>
    <n v="7973"/>
    <x v="3949"/>
    <s v="16/8/2015"/>
    <x v="918"/>
    <x v="1"/>
    <x v="133"/>
    <s v="Sung Pak"/>
    <x v="1"/>
    <s v="United States"/>
    <s v="Philadelphia"/>
    <x v="9"/>
    <n v="19134"/>
    <x v="3"/>
    <x v="1290"/>
    <x v="1"/>
    <x v="10"/>
    <x v="1276"/>
    <n v="10.368"/>
    <n v="2"/>
    <n v="0.2"/>
    <n v="3.6288"/>
    <x v="1"/>
  </r>
  <r>
    <n v="7974"/>
    <x v="3949"/>
    <s v="16/8/2015"/>
    <x v="918"/>
    <x v="1"/>
    <x v="133"/>
    <s v="Sung Pak"/>
    <x v="1"/>
    <s v="United States"/>
    <s v="Philadelphia"/>
    <x v="9"/>
    <n v="19134"/>
    <x v="3"/>
    <x v="109"/>
    <x v="1"/>
    <x v="8"/>
    <x v="109"/>
    <n v="2.7240000000000002"/>
    <n v="2"/>
    <n v="0.7"/>
    <n v="-1.9068000000000001"/>
    <x v="1"/>
  </r>
  <r>
    <n v="7975"/>
    <x v="3949"/>
    <s v="16/8/2015"/>
    <x v="918"/>
    <x v="1"/>
    <x v="133"/>
    <s v="Sung Pak"/>
    <x v="1"/>
    <s v="United States"/>
    <s v="Philadelphia"/>
    <x v="9"/>
    <n v="19134"/>
    <x v="3"/>
    <x v="1060"/>
    <x v="0"/>
    <x v="5"/>
    <x v="1049"/>
    <n v="254.352"/>
    <n v="3"/>
    <n v="0.2"/>
    <n v="0"/>
    <x v="1"/>
  </r>
  <r>
    <n v="7976"/>
    <x v="3949"/>
    <s v="16/8/2015"/>
    <x v="918"/>
    <x v="1"/>
    <x v="133"/>
    <s v="Sung Pak"/>
    <x v="1"/>
    <s v="United States"/>
    <s v="Philadelphia"/>
    <x v="9"/>
    <n v="19134"/>
    <x v="3"/>
    <x v="807"/>
    <x v="1"/>
    <x v="8"/>
    <x v="805"/>
    <n v="3.762"/>
    <n v="3"/>
    <n v="0.7"/>
    <n v="-2.7587999999999999"/>
    <x v="1"/>
  </r>
  <r>
    <n v="7977"/>
    <x v="3949"/>
    <s v="16/8/2015"/>
    <x v="918"/>
    <x v="1"/>
    <x v="133"/>
    <s v="Sung Pak"/>
    <x v="1"/>
    <s v="United States"/>
    <s v="Philadelphia"/>
    <x v="9"/>
    <n v="19134"/>
    <x v="3"/>
    <x v="1012"/>
    <x v="1"/>
    <x v="10"/>
    <x v="1004"/>
    <n v="10.272"/>
    <n v="3"/>
    <n v="0.2"/>
    <n v="3.21"/>
    <x v="1"/>
  </r>
  <r>
    <n v="7978"/>
    <x v="3950"/>
    <s v="31/5/2014"/>
    <x v="1071"/>
    <x v="1"/>
    <x v="600"/>
    <s v="Jim Karlsson"/>
    <x v="0"/>
    <s v="United States"/>
    <s v="Jackson"/>
    <x v="35"/>
    <n v="39212"/>
    <x v="0"/>
    <x v="420"/>
    <x v="2"/>
    <x v="7"/>
    <x v="420"/>
    <n v="659.97"/>
    <n v="3"/>
    <n v="0"/>
    <n v="197.99100000000001"/>
    <x v="3"/>
  </r>
  <r>
    <n v="7979"/>
    <x v="3950"/>
    <s v="31/5/2014"/>
    <x v="1071"/>
    <x v="1"/>
    <x v="600"/>
    <s v="Jim Karlsson"/>
    <x v="0"/>
    <s v="United States"/>
    <s v="Jackson"/>
    <x v="35"/>
    <n v="39212"/>
    <x v="0"/>
    <x v="529"/>
    <x v="2"/>
    <x v="7"/>
    <x v="529"/>
    <n v="113.73"/>
    <n v="3"/>
    <n v="0"/>
    <n v="32.981699999999996"/>
    <x v="3"/>
  </r>
  <r>
    <n v="7980"/>
    <x v="3951"/>
    <s v="27/8/2015"/>
    <x v="399"/>
    <x v="1"/>
    <x v="385"/>
    <s v="Chad Cunningham"/>
    <x v="2"/>
    <s v="United States"/>
    <s v="Los Angeles"/>
    <x v="1"/>
    <n v="90045"/>
    <x v="1"/>
    <x v="1206"/>
    <x v="1"/>
    <x v="8"/>
    <x v="1191"/>
    <n v="5.1040000000000001"/>
    <n v="1"/>
    <n v="0.2"/>
    <n v="1.6588000000000001"/>
    <x v="1"/>
  </r>
  <r>
    <n v="7981"/>
    <x v="3952"/>
    <s v="3/1/2014"/>
    <x v="1241"/>
    <x v="1"/>
    <x v="24"/>
    <s v="Darren Powers"/>
    <x v="0"/>
    <s v="United States"/>
    <s v="Houston"/>
    <x v="5"/>
    <n v="77095"/>
    <x v="2"/>
    <x v="1536"/>
    <x v="1"/>
    <x v="10"/>
    <x v="1524"/>
    <n v="16.448"/>
    <n v="2"/>
    <n v="0.2"/>
    <n v="5.5511999999999997"/>
    <x v="1"/>
  </r>
  <r>
    <n v="7982"/>
    <x v="3953"/>
    <s v="10/9/2014"/>
    <x v="178"/>
    <x v="2"/>
    <x v="11"/>
    <s v="Sandra Flanagan"/>
    <x v="0"/>
    <s v="United States"/>
    <s v="Clifton"/>
    <x v="30"/>
    <n v="7011"/>
    <x v="3"/>
    <x v="564"/>
    <x v="1"/>
    <x v="9"/>
    <x v="564"/>
    <n v="81.92"/>
    <n v="4"/>
    <n v="0"/>
    <n v="22.118400000000001"/>
    <x v="0"/>
  </r>
  <r>
    <n v="7983"/>
    <x v="3953"/>
    <s v="10/9/2014"/>
    <x v="178"/>
    <x v="2"/>
    <x v="11"/>
    <s v="Sandra Flanagan"/>
    <x v="0"/>
    <s v="United States"/>
    <s v="Clifton"/>
    <x v="30"/>
    <n v="7011"/>
    <x v="3"/>
    <x v="1154"/>
    <x v="0"/>
    <x v="5"/>
    <x v="1142"/>
    <n v="254.9"/>
    <n v="5"/>
    <n v="0"/>
    <n v="76.47"/>
    <x v="0"/>
  </r>
  <r>
    <n v="7984"/>
    <x v="3954"/>
    <s v="22/1/2017"/>
    <x v="212"/>
    <x v="0"/>
    <x v="553"/>
    <s v="Edward Hooks"/>
    <x v="1"/>
    <s v="United States"/>
    <s v="Chicago"/>
    <x v="10"/>
    <n v="60623"/>
    <x v="2"/>
    <x v="1228"/>
    <x v="1"/>
    <x v="13"/>
    <x v="128"/>
    <n v="15.12"/>
    <n v="5"/>
    <n v="0.2"/>
    <n v="4.9139999999999997"/>
    <x v="0"/>
  </r>
  <r>
    <n v="7985"/>
    <x v="3954"/>
    <s v="22/1/2017"/>
    <x v="212"/>
    <x v="0"/>
    <x v="553"/>
    <s v="Edward Hooks"/>
    <x v="1"/>
    <s v="United States"/>
    <s v="Chicago"/>
    <x v="10"/>
    <n v="60623"/>
    <x v="2"/>
    <x v="1609"/>
    <x v="1"/>
    <x v="6"/>
    <x v="1600"/>
    <n v="7.8719999999999999"/>
    <n v="3"/>
    <n v="0.2"/>
    <n v="0.88560000000000005"/>
    <x v="0"/>
  </r>
  <r>
    <n v="7986"/>
    <x v="3955"/>
    <s v="21/4/2016"/>
    <x v="584"/>
    <x v="2"/>
    <x v="35"/>
    <s v="Duane Noonan"/>
    <x v="0"/>
    <s v="United States"/>
    <s v="Seattle"/>
    <x v="4"/>
    <n v="98115"/>
    <x v="1"/>
    <x v="255"/>
    <x v="1"/>
    <x v="8"/>
    <x v="256"/>
    <n v="8.32"/>
    <n v="5"/>
    <n v="0.2"/>
    <n v="2.8079999999999998"/>
    <x v="0"/>
  </r>
  <r>
    <n v="7987"/>
    <x v="3956"/>
    <s v="20/7/2016"/>
    <x v="639"/>
    <x v="0"/>
    <x v="307"/>
    <s v="Pauline Johnson"/>
    <x v="0"/>
    <s v="United States"/>
    <s v="Long Beach"/>
    <x v="15"/>
    <n v="11561"/>
    <x v="3"/>
    <x v="831"/>
    <x v="2"/>
    <x v="7"/>
    <x v="826"/>
    <n v="89.95"/>
    <n v="5"/>
    <n v="0"/>
    <n v="43.176000000000002"/>
    <x v="0"/>
  </r>
  <r>
    <n v="7988"/>
    <x v="3957"/>
    <s v="23/8/2016"/>
    <x v="652"/>
    <x v="1"/>
    <x v="15"/>
    <s v="Matt Abelman"/>
    <x v="2"/>
    <s v="United States"/>
    <s v="Sheboygan"/>
    <x v="6"/>
    <n v="53081"/>
    <x v="2"/>
    <x v="1621"/>
    <x v="1"/>
    <x v="2"/>
    <x v="1612"/>
    <n v="25.2"/>
    <n v="4"/>
    <n v="0"/>
    <n v="11.592000000000001"/>
    <x v="5"/>
  </r>
  <r>
    <n v="7989"/>
    <x v="3957"/>
    <s v="23/8/2016"/>
    <x v="652"/>
    <x v="1"/>
    <x v="15"/>
    <s v="Matt Abelman"/>
    <x v="2"/>
    <s v="United States"/>
    <s v="Sheboygan"/>
    <x v="6"/>
    <n v="53081"/>
    <x v="2"/>
    <x v="1586"/>
    <x v="1"/>
    <x v="2"/>
    <x v="1577"/>
    <n v="37.590000000000003"/>
    <n v="3"/>
    <n v="0"/>
    <n v="17.667300000000001"/>
    <x v="5"/>
  </r>
  <r>
    <n v="7990"/>
    <x v="3957"/>
    <s v="23/8/2016"/>
    <x v="652"/>
    <x v="1"/>
    <x v="15"/>
    <s v="Matt Abelman"/>
    <x v="2"/>
    <s v="United States"/>
    <s v="Sheboygan"/>
    <x v="6"/>
    <n v="53081"/>
    <x v="2"/>
    <x v="328"/>
    <x v="1"/>
    <x v="4"/>
    <x v="328"/>
    <n v="14.97"/>
    <n v="1"/>
    <n v="0"/>
    <n v="4.1916000000000002"/>
    <x v="5"/>
  </r>
  <r>
    <n v="7991"/>
    <x v="3957"/>
    <s v="23/8/2016"/>
    <x v="652"/>
    <x v="1"/>
    <x v="15"/>
    <s v="Matt Abelman"/>
    <x v="2"/>
    <s v="United States"/>
    <s v="Sheboygan"/>
    <x v="6"/>
    <n v="53081"/>
    <x v="2"/>
    <x v="1430"/>
    <x v="2"/>
    <x v="11"/>
    <x v="1418"/>
    <n v="1.98"/>
    <n v="2"/>
    <n v="0"/>
    <n v="0.89100000000000001"/>
    <x v="5"/>
  </r>
  <r>
    <n v="7992"/>
    <x v="3958"/>
    <s v="14/6/2016"/>
    <x v="432"/>
    <x v="2"/>
    <x v="718"/>
    <s v="Vivian Mathis"/>
    <x v="0"/>
    <s v="United States"/>
    <s v="Boca Raton"/>
    <x v="2"/>
    <n v="33433"/>
    <x v="0"/>
    <x v="1197"/>
    <x v="1"/>
    <x v="8"/>
    <x v="1182"/>
    <n v="39.936"/>
    <n v="4"/>
    <n v="0.7"/>
    <n v="-26.623999999999999"/>
    <x v="0"/>
  </r>
  <r>
    <n v="7993"/>
    <x v="3958"/>
    <s v="14/6/2016"/>
    <x v="432"/>
    <x v="2"/>
    <x v="718"/>
    <s v="Vivian Mathis"/>
    <x v="0"/>
    <s v="United States"/>
    <s v="Boca Raton"/>
    <x v="2"/>
    <n v="33433"/>
    <x v="0"/>
    <x v="1575"/>
    <x v="2"/>
    <x v="11"/>
    <x v="1566"/>
    <n v="18.463999999999999"/>
    <n v="2"/>
    <n v="0.2"/>
    <n v="2.3079999999999998"/>
    <x v="0"/>
  </r>
  <r>
    <n v="7994"/>
    <x v="3959"/>
    <s v="20/11/2015"/>
    <x v="78"/>
    <x v="0"/>
    <x v="514"/>
    <s v="Michelle Moray"/>
    <x v="0"/>
    <s v="United States"/>
    <s v="Aurora"/>
    <x v="22"/>
    <n v="80013"/>
    <x v="1"/>
    <x v="304"/>
    <x v="1"/>
    <x v="8"/>
    <x v="304"/>
    <n v="4.8959999999999999"/>
    <n v="3"/>
    <n v="0.7"/>
    <n v="-3.4272"/>
    <x v="0"/>
  </r>
  <r>
    <n v="7995"/>
    <x v="3959"/>
    <s v="20/11/2015"/>
    <x v="78"/>
    <x v="0"/>
    <x v="514"/>
    <s v="Michelle Moray"/>
    <x v="0"/>
    <s v="United States"/>
    <s v="Aurora"/>
    <x v="22"/>
    <n v="80013"/>
    <x v="1"/>
    <x v="317"/>
    <x v="0"/>
    <x v="0"/>
    <x v="317"/>
    <n v="145.76400000000001"/>
    <n v="6"/>
    <n v="0.7"/>
    <n v="-247.7988"/>
    <x v="0"/>
  </r>
  <r>
    <n v="7996"/>
    <x v="3959"/>
    <s v="20/11/2015"/>
    <x v="78"/>
    <x v="0"/>
    <x v="514"/>
    <s v="Michelle Moray"/>
    <x v="0"/>
    <s v="United States"/>
    <s v="Aurora"/>
    <x v="22"/>
    <n v="80013"/>
    <x v="1"/>
    <x v="951"/>
    <x v="1"/>
    <x v="8"/>
    <x v="944"/>
    <n v="9.6120000000000001"/>
    <n v="6"/>
    <n v="0.7"/>
    <n v="-7.3692000000000002"/>
    <x v="0"/>
  </r>
  <r>
    <n v="7997"/>
    <x v="3960"/>
    <s v="3/11/2017"/>
    <x v="133"/>
    <x v="2"/>
    <x v="615"/>
    <s v="Clay Rozendal"/>
    <x v="2"/>
    <s v="United States"/>
    <s v="San Diego"/>
    <x v="1"/>
    <n v="92037"/>
    <x v="1"/>
    <x v="240"/>
    <x v="2"/>
    <x v="11"/>
    <x v="241"/>
    <n v="199.75"/>
    <n v="5"/>
    <n v="0"/>
    <n v="87.89"/>
    <x v="4"/>
  </r>
  <r>
    <n v="7998"/>
    <x v="3960"/>
    <s v="3/11/2017"/>
    <x v="133"/>
    <x v="2"/>
    <x v="615"/>
    <s v="Clay Rozendal"/>
    <x v="2"/>
    <s v="United States"/>
    <s v="San Diego"/>
    <x v="1"/>
    <n v="92037"/>
    <x v="1"/>
    <x v="616"/>
    <x v="0"/>
    <x v="3"/>
    <x v="616"/>
    <n v="1673.184"/>
    <n v="12"/>
    <n v="0.2"/>
    <n v="20.9148"/>
    <x v="4"/>
  </r>
  <r>
    <n v="7999"/>
    <x v="3961"/>
    <s v="4/5/2014"/>
    <x v="1278"/>
    <x v="2"/>
    <x v="740"/>
    <s v="Bill Shonely"/>
    <x v="1"/>
    <s v="United States"/>
    <s v="Seattle"/>
    <x v="4"/>
    <n v="98105"/>
    <x v="1"/>
    <x v="852"/>
    <x v="0"/>
    <x v="5"/>
    <x v="845"/>
    <n v="12.18"/>
    <n v="7"/>
    <n v="0"/>
    <n v="3.8976000000000002"/>
    <x v="0"/>
  </r>
  <r>
    <n v="8000"/>
    <x v="3961"/>
    <s v="4/5/2014"/>
    <x v="1278"/>
    <x v="2"/>
    <x v="740"/>
    <s v="Bill Shonely"/>
    <x v="1"/>
    <s v="United States"/>
    <s v="Seattle"/>
    <x v="4"/>
    <n v="98105"/>
    <x v="1"/>
    <x v="336"/>
    <x v="1"/>
    <x v="9"/>
    <x v="336"/>
    <n v="57.68"/>
    <n v="4"/>
    <n v="0"/>
    <n v="19.034400000000002"/>
    <x v="0"/>
  </r>
  <r>
    <n v="8001"/>
    <x v="3962"/>
    <s v="8/11/2015"/>
    <x v="1122"/>
    <x v="1"/>
    <x v="361"/>
    <s v="Rob Dowd"/>
    <x v="0"/>
    <s v="United States"/>
    <s v="Dubuque"/>
    <x v="23"/>
    <n v="52001"/>
    <x v="2"/>
    <x v="781"/>
    <x v="2"/>
    <x v="7"/>
    <x v="780"/>
    <n v="263.95999999999998"/>
    <n v="4"/>
    <n v="0"/>
    <n v="76.548400000000001"/>
    <x v="1"/>
  </r>
  <r>
    <n v="8002"/>
    <x v="3963"/>
    <s v="12/12/2015"/>
    <x v="631"/>
    <x v="2"/>
    <x v="30"/>
    <s v="Karen Daniels"/>
    <x v="0"/>
    <s v="United States"/>
    <s v="Los Angeles"/>
    <x v="1"/>
    <n v="90032"/>
    <x v="1"/>
    <x v="1135"/>
    <x v="2"/>
    <x v="11"/>
    <x v="1123"/>
    <n v="299.94"/>
    <n v="6"/>
    <n v="0"/>
    <n v="128.9742"/>
    <x v="0"/>
  </r>
  <r>
    <n v="8003"/>
    <x v="3963"/>
    <s v="12/12/2015"/>
    <x v="631"/>
    <x v="2"/>
    <x v="30"/>
    <s v="Karen Daniels"/>
    <x v="0"/>
    <s v="United States"/>
    <s v="Los Angeles"/>
    <x v="1"/>
    <n v="90032"/>
    <x v="1"/>
    <x v="327"/>
    <x v="1"/>
    <x v="14"/>
    <x v="327"/>
    <n v="25.76"/>
    <n v="7"/>
    <n v="0"/>
    <n v="0.51519999999999999"/>
    <x v="0"/>
  </r>
  <r>
    <n v="8004"/>
    <x v="3964"/>
    <s v="1/12/2014"/>
    <x v="544"/>
    <x v="2"/>
    <x v="731"/>
    <s v="Anna Andreadi"/>
    <x v="0"/>
    <s v="United States"/>
    <s v="Lowell"/>
    <x v="31"/>
    <n v="1852"/>
    <x v="3"/>
    <x v="1623"/>
    <x v="2"/>
    <x v="7"/>
    <x v="1613"/>
    <n v="271.89999999999998"/>
    <n v="2"/>
    <n v="0"/>
    <n v="78.850999999999999"/>
    <x v="4"/>
  </r>
  <r>
    <n v="8005"/>
    <x v="3964"/>
    <s v="1/12/2014"/>
    <x v="544"/>
    <x v="2"/>
    <x v="731"/>
    <s v="Anna Andreadi"/>
    <x v="0"/>
    <s v="United States"/>
    <s v="Lowell"/>
    <x v="31"/>
    <n v="1852"/>
    <x v="3"/>
    <x v="677"/>
    <x v="0"/>
    <x v="5"/>
    <x v="677"/>
    <n v="45.84"/>
    <n v="3"/>
    <n v="0"/>
    <n v="15.585599999999999"/>
    <x v="4"/>
  </r>
  <r>
    <n v="8006"/>
    <x v="3964"/>
    <s v="1/12/2014"/>
    <x v="544"/>
    <x v="2"/>
    <x v="731"/>
    <s v="Anna Andreadi"/>
    <x v="0"/>
    <s v="United States"/>
    <s v="Lowell"/>
    <x v="31"/>
    <n v="1852"/>
    <x v="3"/>
    <x v="875"/>
    <x v="0"/>
    <x v="5"/>
    <x v="869"/>
    <n v="9.82"/>
    <n v="2"/>
    <n v="0"/>
    <n v="3.2406000000000001"/>
    <x v="4"/>
  </r>
  <r>
    <n v="8007"/>
    <x v="3965"/>
    <s v="7/10/2016"/>
    <x v="1202"/>
    <x v="1"/>
    <x v="498"/>
    <s v="Mick Crebagga"/>
    <x v="0"/>
    <s v="United States"/>
    <s v="Marysville"/>
    <x v="4"/>
    <n v="98270"/>
    <x v="1"/>
    <x v="1506"/>
    <x v="1"/>
    <x v="13"/>
    <x v="1493"/>
    <n v="93.36"/>
    <n v="12"/>
    <n v="0"/>
    <n v="0.93359999999999999"/>
    <x v="1"/>
  </r>
  <r>
    <n v="8008"/>
    <x v="3966"/>
    <s v="17/11/2015"/>
    <x v="1005"/>
    <x v="1"/>
    <x v="731"/>
    <s v="Anna Andreadi"/>
    <x v="0"/>
    <s v="United States"/>
    <s v="Oklahoma City"/>
    <x v="26"/>
    <n v="73120"/>
    <x v="2"/>
    <x v="273"/>
    <x v="1"/>
    <x v="4"/>
    <x v="273"/>
    <n v="541.24"/>
    <n v="4"/>
    <n v="0"/>
    <n v="5.4123999999999999"/>
    <x v="2"/>
  </r>
  <r>
    <n v="8009"/>
    <x v="3966"/>
    <s v="17/11/2015"/>
    <x v="1005"/>
    <x v="1"/>
    <x v="731"/>
    <s v="Anna Andreadi"/>
    <x v="0"/>
    <s v="United States"/>
    <s v="Oklahoma City"/>
    <x v="26"/>
    <n v="73120"/>
    <x v="2"/>
    <x v="258"/>
    <x v="1"/>
    <x v="10"/>
    <x v="33"/>
    <n v="106.32"/>
    <n v="3"/>
    <n v="0"/>
    <n v="49.970399999999998"/>
    <x v="2"/>
  </r>
  <r>
    <n v="8010"/>
    <x v="3966"/>
    <s v="17/11/2015"/>
    <x v="1005"/>
    <x v="1"/>
    <x v="731"/>
    <s v="Anna Andreadi"/>
    <x v="0"/>
    <s v="United States"/>
    <s v="Oklahoma City"/>
    <x v="26"/>
    <n v="73120"/>
    <x v="2"/>
    <x v="1802"/>
    <x v="0"/>
    <x v="1"/>
    <x v="1792"/>
    <n v="1323.9"/>
    <n v="5"/>
    <n v="0"/>
    <n v="383.93099999999998"/>
    <x v="2"/>
  </r>
  <r>
    <n v="8011"/>
    <x v="3967"/>
    <s v="17/3/2014"/>
    <x v="1279"/>
    <x v="0"/>
    <x v="425"/>
    <s v="Quincy Jones"/>
    <x v="1"/>
    <s v="United States"/>
    <s v="Philadelphia"/>
    <x v="9"/>
    <n v="19134"/>
    <x v="3"/>
    <x v="954"/>
    <x v="1"/>
    <x v="10"/>
    <x v="947"/>
    <n v="126.624"/>
    <n v="6"/>
    <n v="0.2"/>
    <n v="41.152799999999999"/>
    <x v="0"/>
  </r>
  <r>
    <n v="8012"/>
    <x v="3968"/>
    <s v="20/6/2015"/>
    <x v="687"/>
    <x v="2"/>
    <x v="594"/>
    <s v="Justin MacKendrick"/>
    <x v="0"/>
    <s v="United States"/>
    <s v="Aurora"/>
    <x v="22"/>
    <n v="80013"/>
    <x v="1"/>
    <x v="1804"/>
    <x v="2"/>
    <x v="7"/>
    <x v="1794"/>
    <n v="125.944"/>
    <n v="7"/>
    <n v="0.2"/>
    <n v="15.743"/>
    <x v="0"/>
  </r>
  <r>
    <n v="8013"/>
    <x v="3969"/>
    <s v="25/5/2017"/>
    <x v="1169"/>
    <x v="3"/>
    <x v="577"/>
    <s v="Trudy Brown"/>
    <x v="0"/>
    <s v="United States"/>
    <s v="New York City"/>
    <x v="15"/>
    <n v="10009"/>
    <x v="3"/>
    <x v="896"/>
    <x v="1"/>
    <x v="8"/>
    <x v="889"/>
    <n v="663.92"/>
    <n v="5"/>
    <n v="0.2"/>
    <n v="207.47499999999999"/>
    <x v="7"/>
  </r>
  <r>
    <n v="8014"/>
    <x v="3969"/>
    <s v="25/5/2017"/>
    <x v="1169"/>
    <x v="3"/>
    <x v="577"/>
    <s v="Trudy Brown"/>
    <x v="0"/>
    <s v="United States"/>
    <s v="New York City"/>
    <x v="15"/>
    <n v="10009"/>
    <x v="3"/>
    <x v="46"/>
    <x v="2"/>
    <x v="11"/>
    <x v="46"/>
    <n v="120"/>
    <n v="8"/>
    <n v="0"/>
    <n v="13.2"/>
    <x v="7"/>
  </r>
  <r>
    <n v="8015"/>
    <x v="3969"/>
    <s v="25/5/2017"/>
    <x v="1169"/>
    <x v="3"/>
    <x v="577"/>
    <s v="Trudy Brown"/>
    <x v="0"/>
    <s v="United States"/>
    <s v="New York City"/>
    <x v="15"/>
    <n v="10009"/>
    <x v="3"/>
    <x v="1321"/>
    <x v="1"/>
    <x v="13"/>
    <x v="1307"/>
    <n v="3.29"/>
    <n v="1"/>
    <n v="0"/>
    <n v="1.4804999999999999"/>
    <x v="7"/>
  </r>
  <r>
    <n v="8016"/>
    <x v="3969"/>
    <s v="25/5/2017"/>
    <x v="1169"/>
    <x v="3"/>
    <x v="577"/>
    <s v="Trudy Brown"/>
    <x v="0"/>
    <s v="United States"/>
    <s v="New York City"/>
    <x v="15"/>
    <n v="10009"/>
    <x v="3"/>
    <x v="545"/>
    <x v="0"/>
    <x v="5"/>
    <x v="545"/>
    <n v="18.84"/>
    <n v="3"/>
    <n v="0"/>
    <n v="6.0288000000000004"/>
    <x v="7"/>
  </r>
  <r>
    <n v="8017"/>
    <x v="3970"/>
    <s v="9/9/2014"/>
    <x v="478"/>
    <x v="2"/>
    <x v="376"/>
    <s v="Nicole Fjeld"/>
    <x v="2"/>
    <s v="United States"/>
    <s v="Lancaster"/>
    <x v="24"/>
    <n v="43130"/>
    <x v="3"/>
    <x v="1308"/>
    <x v="0"/>
    <x v="5"/>
    <x v="1293"/>
    <n v="60.671999999999997"/>
    <n v="6"/>
    <n v="0.2"/>
    <n v="12.892799999999999"/>
    <x v="4"/>
  </r>
  <r>
    <n v="8018"/>
    <x v="3970"/>
    <s v="9/9/2014"/>
    <x v="478"/>
    <x v="2"/>
    <x v="376"/>
    <s v="Nicole Fjeld"/>
    <x v="2"/>
    <s v="United States"/>
    <s v="Lancaster"/>
    <x v="24"/>
    <n v="43130"/>
    <x v="3"/>
    <x v="1005"/>
    <x v="1"/>
    <x v="6"/>
    <x v="997"/>
    <n v="30.815999999999999"/>
    <n v="9"/>
    <n v="0.2"/>
    <n v="2.6964000000000001"/>
    <x v="4"/>
  </r>
  <r>
    <n v="8019"/>
    <x v="3971"/>
    <s v="17/10/2017"/>
    <x v="163"/>
    <x v="0"/>
    <x v="292"/>
    <s v="Barry Französisch"/>
    <x v="1"/>
    <s v="United States"/>
    <s v="Modesto"/>
    <x v="1"/>
    <n v="95351"/>
    <x v="1"/>
    <x v="194"/>
    <x v="2"/>
    <x v="7"/>
    <x v="195"/>
    <n v="52.792000000000002"/>
    <n v="1"/>
    <n v="0.2"/>
    <n v="4.6193"/>
    <x v="4"/>
  </r>
  <r>
    <n v="8020"/>
    <x v="3972"/>
    <s v="2/11/2017"/>
    <x v="133"/>
    <x v="2"/>
    <x v="73"/>
    <s v="Nora Paige"/>
    <x v="0"/>
    <s v="United States"/>
    <s v="Saint Louis"/>
    <x v="25"/>
    <n v="63116"/>
    <x v="2"/>
    <x v="1612"/>
    <x v="1"/>
    <x v="9"/>
    <x v="1603"/>
    <n v="83.9"/>
    <n v="10"/>
    <n v="0"/>
    <n v="20.975000000000001"/>
    <x v="0"/>
  </r>
  <r>
    <n v="8021"/>
    <x v="3972"/>
    <s v="2/11/2017"/>
    <x v="133"/>
    <x v="2"/>
    <x v="73"/>
    <s v="Nora Paige"/>
    <x v="0"/>
    <s v="United States"/>
    <s v="Saint Louis"/>
    <x v="25"/>
    <n v="63116"/>
    <x v="2"/>
    <x v="1017"/>
    <x v="1"/>
    <x v="10"/>
    <x v="1008"/>
    <n v="11.76"/>
    <n v="2"/>
    <n v="0"/>
    <n v="5.7624000000000004"/>
    <x v="0"/>
  </r>
  <r>
    <n v="8022"/>
    <x v="3973"/>
    <s v="21/7/2014"/>
    <x v="653"/>
    <x v="1"/>
    <x v="447"/>
    <s v="Harry Marie"/>
    <x v="1"/>
    <s v="United States"/>
    <s v="Dallas"/>
    <x v="5"/>
    <n v="75217"/>
    <x v="2"/>
    <x v="1252"/>
    <x v="1"/>
    <x v="9"/>
    <x v="1236"/>
    <n v="4.992"/>
    <n v="3"/>
    <n v="0.8"/>
    <n v="-12.979200000000001"/>
    <x v="1"/>
  </r>
  <r>
    <n v="8023"/>
    <x v="3973"/>
    <s v="21/7/2014"/>
    <x v="653"/>
    <x v="1"/>
    <x v="447"/>
    <s v="Harry Marie"/>
    <x v="1"/>
    <s v="United States"/>
    <s v="Dallas"/>
    <x v="5"/>
    <n v="75217"/>
    <x v="2"/>
    <x v="1664"/>
    <x v="1"/>
    <x v="12"/>
    <x v="1652"/>
    <n v="87.92"/>
    <n v="5"/>
    <n v="0.2"/>
    <n v="29.672999999999998"/>
    <x v="1"/>
  </r>
  <r>
    <n v="8024"/>
    <x v="3973"/>
    <s v="21/7/2014"/>
    <x v="653"/>
    <x v="1"/>
    <x v="447"/>
    <s v="Harry Marie"/>
    <x v="1"/>
    <s v="United States"/>
    <s v="Dallas"/>
    <x v="5"/>
    <n v="75217"/>
    <x v="2"/>
    <x v="499"/>
    <x v="0"/>
    <x v="1"/>
    <x v="499"/>
    <n v="657.93"/>
    <n v="5"/>
    <n v="0.3"/>
    <n v="-93.99"/>
    <x v="1"/>
  </r>
  <r>
    <n v="8025"/>
    <x v="3973"/>
    <s v="21/7/2014"/>
    <x v="653"/>
    <x v="1"/>
    <x v="447"/>
    <s v="Harry Marie"/>
    <x v="1"/>
    <s v="United States"/>
    <s v="Dallas"/>
    <x v="5"/>
    <n v="75217"/>
    <x v="2"/>
    <x v="1581"/>
    <x v="1"/>
    <x v="8"/>
    <x v="1572"/>
    <n v="1.044"/>
    <n v="1"/>
    <n v="0.8"/>
    <n v="-1.827"/>
    <x v="1"/>
  </r>
  <r>
    <n v="8026"/>
    <x v="3974"/>
    <s v="11/9/2015"/>
    <x v="459"/>
    <x v="0"/>
    <x v="760"/>
    <s v="Don Miller"/>
    <x v="1"/>
    <s v="United States"/>
    <s v="New York City"/>
    <x v="15"/>
    <n v="10035"/>
    <x v="3"/>
    <x v="1805"/>
    <x v="0"/>
    <x v="5"/>
    <x v="1795"/>
    <n v="210.68"/>
    <n v="2"/>
    <n v="0"/>
    <n v="50.563200000000002"/>
    <x v="1"/>
  </r>
  <r>
    <n v="8027"/>
    <x v="3974"/>
    <s v="11/9/2015"/>
    <x v="459"/>
    <x v="0"/>
    <x v="760"/>
    <s v="Don Miller"/>
    <x v="1"/>
    <s v="United States"/>
    <s v="New York City"/>
    <x v="15"/>
    <n v="10035"/>
    <x v="3"/>
    <x v="1819"/>
    <x v="1"/>
    <x v="4"/>
    <x v="1808"/>
    <n v="78.8"/>
    <n v="1"/>
    <n v="0"/>
    <n v="1.5760000000000001"/>
    <x v="1"/>
  </r>
  <r>
    <n v="8028"/>
    <x v="3974"/>
    <s v="11/9/2015"/>
    <x v="459"/>
    <x v="0"/>
    <x v="760"/>
    <s v="Don Miller"/>
    <x v="1"/>
    <s v="United States"/>
    <s v="New York City"/>
    <x v="15"/>
    <n v="10035"/>
    <x v="3"/>
    <x v="84"/>
    <x v="2"/>
    <x v="11"/>
    <x v="84"/>
    <n v="19.989999999999998"/>
    <n v="1"/>
    <n v="0"/>
    <n v="6.7965999999999998"/>
    <x v="1"/>
  </r>
  <r>
    <n v="8029"/>
    <x v="3974"/>
    <s v="11/9/2015"/>
    <x v="459"/>
    <x v="0"/>
    <x v="760"/>
    <s v="Don Miller"/>
    <x v="1"/>
    <s v="United States"/>
    <s v="New York City"/>
    <x v="15"/>
    <n v="10035"/>
    <x v="3"/>
    <x v="1662"/>
    <x v="1"/>
    <x v="4"/>
    <x v="1650"/>
    <n v="772.68"/>
    <n v="4"/>
    <n v="0"/>
    <n v="108.1752"/>
    <x v="1"/>
  </r>
  <r>
    <n v="8030"/>
    <x v="3975"/>
    <s v="21/10/2016"/>
    <x v="829"/>
    <x v="1"/>
    <x v="535"/>
    <s v="Jill Fjeld"/>
    <x v="0"/>
    <s v="United States"/>
    <s v="San Antonio"/>
    <x v="5"/>
    <n v="78207"/>
    <x v="2"/>
    <x v="176"/>
    <x v="2"/>
    <x v="11"/>
    <x v="177"/>
    <n v="106.08"/>
    <n v="6"/>
    <n v="0.2"/>
    <n v="-9.282"/>
    <x v="1"/>
  </r>
  <r>
    <n v="8031"/>
    <x v="3976"/>
    <s v="7/1/2016"/>
    <x v="1280"/>
    <x v="1"/>
    <x v="392"/>
    <s v="Neoma Murray"/>
    <x v="0"/>
    <s v="United States"/>
    <s v="Amarillo"/>
    <x v="5"/>
    <n v="79109"/>
    <x v="2"/>
    <x v="1006"/>
    <x v="0"/>
    <x v="5"/>
    <x v="1381"/>
    <n v="23.076000000000001"/>
    <n v="3"/>
    <n v="0.6"/>
    <n v="-10.9611"/>
    <x v="1"/>
  </r>
  <r>
    <n v="8032"/>
    <x v="3976"/>
    <s v="7/1/2016"/>
    <x v="1280"/>
    <x v="1"/>
    <x v="392"/>
    <s v="Neoma Murray"/>
    <x v="0"/>
    <s v="United States"/>
    <s v="Amarillo"/>
    <x v="5"/>
    <n v="79109"/>
    <x v="2"/>
    <x v="747"/>
    <x v="1"/>
    <x v="10"/>
    <x v="745"/>
    <n v="25.92"/>
    <n v="5"/>
    <n v="0.2"/>
    <n v="9.0719999999999992"/>
    <x v="1"/>
  </r>
  <r>
    <n v="8033"/>
    <x v="3977"/>
    <s v="25/6/2015"/>
    <x v="1218"/>
    <x v="2"/>
    <x v="597"/>
    <s v="Mark Van Huff"/>
    <x v="0"/>
    <s v="United States"/>
    <s v="Houston"/>
    <x v="5"/>
    <n v="77041"/>
    <x v="2"/>
    <x v="681"/>
    <x v="1"/>
    <x v="10"/>
    <x v="681"/>
    <n v="47.951999999999998"/>
    <n v="3"/>
    <n v="0.2"/>
    <n v="16.183800000000002"/>
    <x v="0"/>
  </r>
  <r>
    <n v="8034"/>
    <x v="3977"/>
    <s v="25/6/2015"/>
    <x v="1218"/>
    <x v="2"/>
    <x v="597"/>
    <s v="Mark Van Huff"/>
    <x v="0"/>
    <s v="United States"/>
    <s v="Houston"/>
    <x v="5"/>
    <n v="77041"/>
    <x v="2"/>
    <x v="1699"/>
    <x v="1"/>
    <x v="8"/>
    <x v="1687"/>
    <n v="0.98399999999999999"/>
    <n v="2"/>
    <n v="0.8"/>
    <n v="-1.476"/>
    <x v="0"/>
  </r>
  <r>
    <n v="8035"/>
    <x v="3977"/>
    <s v="25/6/2015"/>
    <x v="1218"/>
    <x v="2"/>
    <x v="597"/>
    <s v="Mark Van Huff"/>
    <x v="0"/>
    <s v="United States"/>
    <s v="Houston"/>
    <x v="5"/>
    <n v="77041"/>
    <x v="2"/>
    <x v="1377"/>
    <x v="0"/>
    <x v="5"/>
    <x v="1362"/>
    <n v="75.384"/>
    <n v="9"/>
    <n v="0.6"/>
    <n v="-20.730599999999999"/>
    <x v="0"/>
  </r>
  <r>
    <n v="8036"/>
    <x v="3977"/>
    <s v="25/6/2015"/>
    <x v="1218"/>
    <x v="2"/>
    <x v="597"/>
    <s v="Mark Van Huff"/>
    <x v="0"/>
    <s v="United States"/>
    <s v="Houston"/>
    <x v="5"/>
    <n v="77041"/>
    <x v="2"/>
    <x v="745"/>
    <x v="1"/>
    <x v="2"/>
    <x v="743"/>
    <n v="4.6079999999999997"/>
    <n v="2"/>
    <n v="0.2"/>
    <n v="1.6704000000000001"/>
    <x v="0"/>
  </r>
  <r>
    <n v="8037"/>
    <x v="3978"/>
    <s v="20/9/2015"/>
    <x v="238"/>
    <x v="2"/>
    <x v="8"/>
    <s v="Alejandro Grove"/>
    <x v="0"/>
    <s v="United States"/>
    <s v="Lawrence"/>
    <x v="31"/>
    <n v="1841"/>
    <x v="3"/>
    <x v="1375"/>
    <x v="1"/>
    <x v="8"/>
    <x v="1360"/>
    <n v="37.68"/>
    <n v="6"/>
    <n v="0"/>
    <n v="16.956"/>
    <x v="4"/>
  </r>
  <r>
    <n v="8038"/>
    <x v="3979"/>
    <s v="10/7/2017"/>
    <x v="730"/>
    <x v="1"/>
    <x v="667"/>
    <s v="Beth Fritzler"/>
    <x v="1"/>
    <s v="United States"/>
    <s v="Columbus"/>
    <x v="32"/>
    <n v="31907"/>
    <x v="0"/>
    <x v="1803"/>
    <x v="1"/>
    <x v="9"/>
    <x v="1793"/>
    <n v="41.91"/>
    <n v="3"/>
    <n v="0"/>
    <n v="10.896599999999999"/>
    <x v="1"/>
  </r>
  <r>
    <n v="8039"/>
    <x v="3980"/>
    <s v="30/6/2017"/>
    <x v="354"/>
    <x v="0"/>
    <x v="547"/>
    <s v="John Castell"/>
    <x v="0"/>
    <s v="United States"/>
    <s v="Los Angeles"/>
    <x v="1"/>
    <n v="90032"/>
    <x v="1"/>
    <x v="1106"/>
    <x v="0"/>
    <x v="0"/>
    <x v="1095"/>
    <n v="435.99900000000002"/>
    <n v="3"/>
    <n v="0.15"/>
    <n v="5.1294000000000004"/>
    <x v="4"/>
  </r>
  <r>
    <n v="8040"/>
    <x v="3981"/>
    <s v="21/8/2017"/>
    <x v="1171"/>
    <x v="0"/>
    <x v="698"/>
    <s v="Candace McMahon"/>
    <x v="1"/>
    <s v="United States"/>
    <s v="Seattle"/>
    <x v="4"/>
    <n v="98115"/>
    <x v="1"/>
    <x v="167"/>
    <x v="0"/>
    <x v="1"/>
    <x v="168"/>
    <n v="388.70400000000001"/>
    <n v="6"/>
    <n v="0.2"/>
    <n v="38.870399999999997"/>
    <x v="1"/>
  </r>
  <r>
    <n v="8041"/>
    <x v="3981"/>
    <s v="21/8/2017"/>
    <x v="1171"/>
    <x v="0"/>
    <x v="698"/>
    <s v="Candace McMahon"/>
    <x v="1"/>
    <s v="United States"/>
    <s v="Seattle"/>
    <x v="4"/>
    <n v="98115"/>
    <x v="1"/>
    <x v="621"/>
    <x v="1"/>
    <x v="4"/>
    <x v="621"/>
    <n v="572.58000000000004"/>
    <n v="6"/>
    <n v="0"/>
    <n v="34.354799999999997"/>
    <x v="1"/>
  </r>
  <r>
    <n v="8042"/>
    <x v="3981"/>
    <s v="21/8/2017"/>
    <x v="1171"/>
    <x v="0"/>
    <x v="698"/>
    <s v="Candace McMahon"/>
    <x v="1"/>
    <s v="United States"/>
    <s v="Seattle"/>
    <x v="4"/>
    <n v="98115"/>
    <x v="1"/>
    <x v="1350"/>
    <x v="2"/>
    <x v="11"/>
    <x v="1336"/>
    <n v="33.18"/>
    <n v="2"/>
    <n v="0"/>
    <n v="11.613"/>
    <x v="1"/>
  </r>
  <r>
    <n v="8043"/>
    <x v="3982"/>
    <s v="11/3/2017"/>
    <x v="1097"/>
    <x v="1"/>
    <x v="391"/>
    <s v="Paul Van Hugh"/>
    <x v="2"/>
    <s v="United States"/>
    <s v="Cambridge"/>
    <x v="31"/>
    <n v="2138"/>
    <x v="3"/>
    <x v="404"/>
    <x v="2"/>
    <x v="11"/>
    <x v="405"/>
    <n v="63.88"/>
    <n v="4"/>
    <n v="0"/>
    <n v="24.9132"/>
    <x v="1"/>
  </r>
  <r>
    <n v="8044"/>
    <x v="3982"/>
    <s v="11/3/2017"/>
    <x v="1097"/>
    <x v="1"/>
    <x v="391"/>
    <s v="Paul Van Hugh"/>
    <x v="2"/>
    <s v="United States"/>
    <s v="Cambridge"/>
    <x v="31"/>
    <n v="2138"/>
    <x v="3"/>
    <x v="1831"/>
    <x v="0"/>
    <x v="5"/>
    <x v="1819"/>
    <n v="26.72"/>
    <n v="1"/>
    <n v="0"/>
    <n v="11.7568"/>
    <x v="1"/>
  </r>
  <r>
    <n v="8045"/>
    <x v="3983"/>
    <s v="15/9/2017"/>
    <x v="31"/>
    <x v="0"/>
    <x v="770"/>
    <s v="Doug O'Connell"/>
    <x v="0"/>
    <s v="United States"/>
    <s v="Salt Lake City"/>
    <x v="7"/>
    <n v="84106"/>
    <x v="1"/>
    <x v="102"/>
    <x v="1"/>
    <x v="8"/>
    <x v="102"/>
    <n v="295.05599999999998"/>
    <n v="9"/>
    <n v="0.2"/>
    <n v="106.95780000000001"/>
    <x v="4"/>
  </r>
  <r>
    <n v="8046"/>
    <x v="3984"/>
    <s v="20/9/2016"/>
    <x v="926"/>
    <x v="1"/>
    <x v="456"/>
    <s v="Helen Abelman"/>
    <x v="0"/>
    <s v="United States"/>
    <s v="New York City"/>
    <x v="15"/>
    <n v="10035"/>
    <x v="3"/>
    <x v="1152"/>
    <x v="1"/>
    <x v="9"/>
    <x v="1140"/>
    <n v="393.25"/>
    <n v="5"/>
    <n v="0"/>
    <n v="129.77250000000001"/>
    <x v="1"/>
  </r>
  <r>
    <n v="8047"/>
    <x v="3985"/>
    <s v="15/12/2016"/>
    <x v="24"/>
    <x v="0"/>
    <x v="129"/>
    <s v="Shahid Hopkins"/>
    <x v="0"/>
    <s v="United States"/>
    <s v="Cuyahoga Falls"/>
    <x v="24"/>
    <n v="44221"/>
    <x v="3"/>
    <x v="1699"/>
    <x v="1"/>
    <x v="8"/>
    <x v="1687"/>
    <n v="2.214"/>
    <n v="3"/>
    <n v="0.7"/>
    <n v="-1.476"/>
    <x v="4"/>
  </r>
  <r>
    <n v="8048"/>
    <x v="3986"/>
    <s v="3/11/2017"/>
    <x v="373"/>
    <x v="0"/>
    <x v="594"/>
    <s v="Justin MacKendrick"/>
    <x v="0"/>
    <s v="United States"/>
    <s v="Wilmington"/>
    <x v="3"/>
    <n v="28403"/>
    <x v="0"/>
    <x v="987"/>
    <x v="1"/>
    <x v="10"/>
    <x v="980"/>
    <n v="16.271999999999998"/>
    <n v="3"/>
    <n v="0.2"/>
    <n v="5.2884000000000002"/>
    <x v="0"/>
  </r>
  <r>
    <n v="8049"/>
    <x v="3987"/>
    <s v="3/7/2016"/>
    <x v="445"/>
    <x v="1"/>
    <x v="158"/>
    <s v="Dean Katz"/>
    <x v="1"/>
    <s v="United States"/>
    <s v="New York City"/>
    <x v="15"/>
    <n v="10035"/>
    <x v="3"/>
    <x v="1725"/>
    <x v="1"/>
    <x v="9"/>
    <x v="1712"/>
    <n v="706.86"/>
    <n v="7"/>
    <n v="0"/>
    <n v="197.92080000000001"/>
    <x v="1"/>
  </r>
  <r>
    <n v="8050"/>
    <x v="3988"/>
    <s v="26/9/2014"/>
    <x v="839"/>
    <x v="1"/>
    <x v="782"/>
    <s v="Craig Molinari"/>
    <x v="1"/>
    <s v="United States"/>
    <s v="Philadelphia"/>
    <x v="9"/>
    <n v="19140"/>
    <x v="3"/>
    <x v="122"/>
    <x v="1"/>
    <x v="8"/>
    <x v="122"/>
    <n v="5.97"/>
    <n v="5"/>
    <n v="0.7"/>
    <n v="-4.577"/>
    <x v="1"/>
  </r>
  <r>
    <n v="8051"/>
    <x v="3988"/>
    <s v="26/9/2014"/>
    <x v="839"/>
    <x v="1"/>
    <x v="782"/>
    <s v="Craig Molinari"/>
    <x v="1"/>
    <s v="United States"/>
    <s v="Philadelphia"/>
    <x v="9"/>
    <n v="19140"/>
    <x v="3"/>
    <x v="750"/>
    <x v="0"/>
    <x v="5"/>
    <x v="748"/>
    <n v="21.184000000000001"/>
    <n v="1"/>
    <n v="0.2"/>
    <n v="4.7664"/>
    <x v="1"/>
  </r>
  <r>
    <n v="8052"/>
    <x v="3988"/>
    <s v="26/9/2014"/>
    <x v="839"/>
    <x v="1"/>
    <x v="782"/>
    <s v="Craig Molinari"/>
    <x v="1"/>
    <s v="United States"/>
    <s v="Philadelphia"/>
    <x v="9"/>
    <n v="19140"/>
    <x v="3"/>
    <x v="22"/>
    <x v="1"/>
    <x v="9"/>
    <x v="22"/>
    <n v="41.375999999999998"/>
    <n v="6"/>
    <n v="0.2"/>
    <n v="3.1032000000000002"/>
    <x v="1"/>
  </r>
  <r>
    <n v="8053"/>
    <x v="3989"/>
    <s v="14/7/2014"/>
    <x v="137"/>
    <x v="0"/>
    <x v="541"/>
    <s v="Barbara Fisher"/>
    <x v="1"/>
    <s v="United States"/>
    <s v="New York City"/>
    <x v="15"/>
    <n v="10009"/>
    <x v="3"/>
    <x v="879"/>
    <x v="1"/>
    <x v="6"/>
    <x v="873"/>
    <n v="17.940000000000001"/>
    <n v="3"/>
    <n v="0"/>
    <n v="4.4850000000000003"/>
    <x v="0"/>
  </r>
  <r>
    <n v="8054"/>
    <x v="3990"/>
    <s v="28/9/2017"/>
    <x v="391"/>
    <x v="1"/>
    <x v="245"/>
    <s v="Sylvia Foulston"/>
    <x v="1"/>
    <s v="United States"/>
    <s v="Philadelphia"/>
    <x v="9"/>
    <n v="19134"/>
    <x v="3"/>
    <x v="608"/>
    <x v="1"/>
    <x v="8"/>
    <x v="608"/>
    <n v="2.6549999999999998"/>
    <n v="1"/>
    <n v="0.7"/>
    <n v="-1.8585"/>
    <x v="2"/>
  </r>
  <r>
    <n v="8055"/>
    <x v="3991"/>
    <s v="28/8/2015"/>
    <x v="136"/>
    <x v="1"/>
    <x v="90"/>
    <s v="Cassandra Brandow"/>
    <x v="0"/>
    <s v="United States"/>
    <s v="Los Angeles"/>
    <x v="1"/>
    <n v="90049"/>
    <x v="1"/>
    <x v="518"/>
    <x v="1"/>
    <x v="4"/>
    <x v="518"/>
    <n v="892.35"/>
    <n v="5"/>
    <n v="0"/>
    <n v="267.70499999999998"/>
    <x v="2"/>
  </r>
  <r>
    <n v="8056"/>
    <x v="3991"/>
    <s v="28/8/2015"/>
    <x v="136"/>
    <x v="1"/>
    <x v="90"/>
    <s v="Cassandra Brandow"/>
    <x v="0"/>
    <s v="United States"/>
    <s v="Los Angeles"/>
    <x v="1"/>
    <n v="90049"/>
    <x v="1"/>
    <x v="199"/>
    <x v="0"/>
    <x v="0"/>
    <x v="200"/>
    <n v="307.666"/>
    <n v="2"/>
    <n v="0.15"/>
    <n v="28.956800000000001"/>
    <x v="2"/>
  </r>
  <r>
    <n v="8057"/>
    <x v="3991"/>
    <s v="28/8/2015"/>
    <x v="136"/>
    <x v="1"/>
    <x v="90"/>
    <s v="Cassandra Brandow"/>
    <x v="0"/>
    <s v="United States"/>
    <s v="Los Angeles"/>
    <x v="1"/>
    <n v="90049"/>
    <x v="1"/>
    <x v="459"/>
    <x v="1"/>
    <x v="4"/>
    <x v="460"/>
    <n v="728.82"/>
    <n v="9"/>
    <n v="0"/>
    <n v="29.152799999999999"/>
    <x v="2"/>
  </r>
  <r>
    <n v="8058"/>
    <x v="3991"/>
    <s v="28/8/2015"/>
    <x v="136"/>
    <x v="1"/>
    <x v="90"/>
    <s v="Cassandra Brandow"/>
    <x v="0"/>
    <s v="United States"/>
    <s v="Los Angeles"/>
    <x v="1"/>
    <n v="90049"/>
    <x v="1"/>
    <x v="1339"/>
    <x v="1"/>
    <x v="8"/>
    <x v="1324"/>
    <n v="41.36"/>
    <n v="5"/>
    <n v="0.2"/>
    <n v="13.959"/>
    <x v="2"/>
  </r>
  <r>
    <n v="8059"/>
    <x v="3991"/>
    <s v="28/8/2015"/>
    <x v="136"/>
    <x v="1"/>
    <x v="90"/>
    <s v="Cassandra Brandow"/>
    <x v="0"/>
    <s v="United States"/>
    <s v="Los Angeles"/>
    <x v="1"/>
    <n v="90049"/>
    <x v="1"/>
    <x v="831"/>
    <x v="2"/>
    <x v="7"/>
    <x v="826"/>
    <n v="43.176000000000002"/>
    <n v="3"/>
    <n v="0.2"/>
    <n v="15.111599999999999"/>
    <x v="2"/>
  </r>
  <r>
    <n v="8060"/>
    <x v="3991"/>
    <s v="28/8/2015"/>
    <x v="136"/>
    <x v="1"/>
    <x v="90"/>
    <s v="Cassandra Brandow"/>
    <x v="0"/>
    <s v="United States"/>
    <s v="Los Angeles"/>
    <x v="1"/>
    <n v="90049"/>
    <x v="1"/>
    <x v="1035"/>
    <x v="0"/>
    <x v="5"/>
    <x v="325"/>
    <n v="4.16"/>
    <n v="2"/>
    <n v="0"/>
    <n v="1.7472000000000001"/>
    <x v="2"/>
  </r>
  <r>
    <n v="8061"/>
    <x v="3992"/>
    <s v="20/9/2015"/>
    <x v="1068"/>
    <x v="1"/>
    <x v="568"/>
    <s v="Tamara Chand"/>
    <x v="1"/>
    <s v="United States"/>
    <s v="Long Beach"/>
    <x v="15"/>
    <n v="11561"/>
    <x v="3"/>
    <x v="314"/>
    <x v="1"/>
    <x v="10"/>
    <x v="314"/>
    <n v="61.4"/>
    <n v="5"/>
    <n v="0"/>
    <n v="28.858000000000001"/>
    <x v="5"/>
  </r>
  <r>
    <n v="8062"/>
    <x v="3992"/>
    <s v="20/9/2015"/>
    <x v="1068"/>
    <x v="1"/>
    <x v="568"/>
    <s v="Tamara Chand"/>
    <x v="1"/>
    <s v="United States"/>
    <s v="Long Beach"/>
    <x v="15"/>
    <n v="11561"/>
    <x v="3"/>
    <x v="1329"/>
    <x v="1"/>
    <x v="8"/>
    <x v="1314"/>
    <n v="24.448"/>
    <n v="2"/>
    <n v="0.2"/>
    <n v="8.8623999999999992"/>
    <x v="5"/>
  </r>
  <r>
    <n v="8063"/>
    <x v="3993"/>
    <s v="7/11/2016"/>
    <x v="333"/>
    <x v="2"/>
    <x v="560"/>
    <s v="Luke Weiss"/>
    <x v="0"/>
    <s v="United States"/>
    <s v="Rochester"/>
    <x v="15"/>
    <n v="14609"/>
    <x v="3"/>
    <x v="506"/>
    <x v="2"/>
    <x v="7"/>
    <x v="506"/>
    <n v="263.95999999999998"/>
    <n v="4"/>
    <n v="0"/>
    <n v="71.269199999999998"/>
    <x v="4"/>
  </r>
  <r>
    <n v="8064"/>
    <x v="3993"/>
    <s v="7/11/2016"/>
    <x v="333"/>
    <x v="2"/>
    <x v="560"/>
    <s v="Luke Weiss"/>
    <x v="0"/>
    <s v="United States"/>
    <s v="Rochester"/>
    <x v="15"/>
    <n v="14609"/>
    <x v="3"/>
    <x v="1211"/>
    <x v="2"/>
    <x v="7"/>
    <x v="1196"/>
    <n v="359.97"/>
    <n v="3"/>
    <n v="0"/>
    <n v="100.7916"/>
    <x v="4"/>
  </r>
  <r>
    <n v="8065"/>
    <x v="3993"/>
    <s v="7/11/2016"/>
    <x v="333"/>
    <x v="2"/>
    <x v="560"/>
    <s v="Luke Weiss"/>
    <x v="0"/>
    <s v="United States"/>
    <s v="Rochester"/>
    <x v="15"/>
    <n v="14609"/>
    <x v="3"/>
    <x v="1347"/>
    <x v="1"/>
    <x v="10"/>
    <x v="1332"/>
    <n v="12.96"/>
    <n v="2"/>
    <n v="0"/>
    <n v="6.2207999999999997"/>
    <x v="4"/>
  </r>
  <r>
    <n v="8066"/>
    <x v="3993"/>
    <s v="7/11/2016"/>
    <x v="333"/>
    <x v="2"/>
    <x v="560"/>
    <s v="Luke Weiss"/>
    <x v="0"/>
    <s v="United States"/>
    <s v="Rochester"/>
    <x v="15"/>
    <n v="14609"/>
    <x v="3"/>
    <x v="41"/>
    <x v="1"/>
    <x v="4"/>
    <x v="41"/>
    <n v="116.82"/>
    <n v="3"/>
    <n v="0"/>
    <n v="5.8410000000000002"/>
    <x v="4"/>
  </r>
  <r>
    <n v="8067"/>
    <x v="3993"/>
    <s v="7/11/2016"/>
    <x v="333"/>
    <x v="2"/>
    <x v="560"/>
    <s v="Luke Weiss"/>
    <x v="0"/>
    <s v="United States"/>
    <s v="Rochester"/>
    <x v="15"/>
    <n v="14609"/>
    <x v="3"/>
    <x v="1591"/>
    <x v="1"/>
    <x v="8"/>
    <x v="1583"/>
    <n v="276.78399999999999"/>
    <n v="2"/>
    <n v="0.2"/>
    <n v="89.954800000000006"/>
    <x v="4"/>
  </r>
  <r>
    <n v="8068"/>
    <x v="3994"/>
    <s v="20/10/2015"/>
    <x v="994"/>
    <x v="1"/>
    <x v="374"/>
    <s v="Noel Staavos"/>
    <x v="1"/>
    <s v="United States"/>
    <s v="San Francisco"/>
    <x v="1"/>
    <n v="94109"/>
    <x v="1"/>
    <x v="428"/>
    <x v="2"/>
    <x v="11"/>
    <x v="428"/>
    <n v="239.97"/>
    <n v="3"/>
    <n v="0"/>
    <n v="86.389200000000002"/>
    <x v="1"/>
  </r>
  <r>
    <n v="8069"/>
    <x v="3994"/>
    <s v="20/10/2015"/>
    <x v="994"/>
    <x v="1"/>
    <x v="374"/>
    <s v="Noel Staavos"/>
    <x v="1"/>
    <s v="United States"/>
    <s v="San Francisco"/>
    <x v="1"/>
    <n v="94109"/>
    <x v="1"/>
    <x v="1565"/>
    <x v="0"/>
    <x v="5"/>
    <x v="1556"/>
    <n v="16.02"/>
    <n v="6"/>
    <n v="0"/>
    <n v="6.0876000000000001"/>
    <x v="1"/>
  </r>
  <r>
    <n v="8070"/>
    <x v="3995"/>
    <s v="1/1/2017"/>
    <x v="838"/>
    <x v="1"/>
    <x v="49"/>
    <s v="Janet Martin"/>
    <x v="0"/>
    <s v="United States"/>
    <s v="Huntsville"/>
    <x v="5"/>
    <n v="77340"/>
    <x v="2"/>
    <x v="418"/>
    <x v="1"/>
    <x v="4"/>
    <x v="418"/>
    <n v="454.56"/>
    <n v="5"/>
    <n v="0.2"/>
    <n v="-107.958"/>
    <x v="1"/>
  </r>
  <r>
    <n v="8071"/>
    <x v="3995"/>
    <s v="1/1/2017"/>
    <x v="838"/>
    <x v="1"/>
    <x v="49"/>
    <s v="Janet Martin"/>
    <x v="0"/>
    <s v="United States"/>
    <s v="Huntsville"/>
    <x v="5"/>
    <n v="77340"/>
    <x v="2"/>
    <x v="1454"/>
    <x v="0"/>
    <x v="5"/>
    <x v="1440"/>
    <n v="141.41999999999999"/>
    <n v="5"/>
    <n v="0.6"/>
    <n v="-187.38149999999999"/>
    <x v="1"/>
  </r>
  <r>
    <n v="8072"/>
    <x v="3995"/>
    <s v="1/1/2017"/>
    <x v="838"/>
    <x v="1"/>
    <x v="49"/>
    <s v="Janet Martin"/>
    <x v="0"/>
    <s v="United States"/>
    <s v="Huntsville"/>
    <x v="5"/>
    <n v="77340"/>
    <x v="2"/>
    <x v="637"/>
    <x v="0"/>
    <x v="1"/>
    <x v="637"/>
    <n v="310.74400000000003"/>
    <n v="4"/>
    <n v="0.3"/>
    <n v="-26.635200000000001"/>
    <x v="1"/>
  </r>
  <r>
    <n v="8073"/>
    <x v="3995"/>
    <s v="1/1/2017"/>
    <x v="838"/>
    <x v="1"/>
    <x v="49"/>
    <s v="Janet Martin"/>
    <x v="0"/>
    <s v="United States"/>
    <s v="Huntsville"/>
    <x v="5"/>
    <n v="77340"/>
    <x v="2"/>
    <x v="703"/>
    <x v="1"/>
    <x v="6"/>
    <x v="703"/>
    <n v="12.736000000000001"/>
    <n v="4"/>
    <n v="0.2"/>
    <n v="2.2288000000000001"/>
    <x v="1"/>
  </r>
  <r>
    <n v="8074"/>
    <x v="3995"/>
    <s v="1/1/2017"/>
    <x v="838"/>
    <x v="1"/>
    <x v="49"/>
    <s v="Janet Martin"/>
    <x v="0"/>
    <s v="United States"/>
    <s v="Huntsville"/>
    <x v="5"/>
    <n v="77340"/>
    <x v="2"/>
    <x v="625"/>
    <x v="1"/>
    <x v="8"/>
    <x v="625"/>
    <n v="6.47"/>
    <n v="5"/>
    <n v="0.8"/>
    <n v="-9.7050000000000001"/>
    <x v="1"/>
  </r>
  <r>
    <n v="8075"/>
    <x v="3995"/>
    <s v="1/1/2017"/>
    <x v="838"/>
    <x v="1"/>
    <x v="49"/>
    <s v="Janet Martin"/>
    <x v="0"/>
    <s v="United States"/>
    <s v="Huntsville"/>
    <x v="5"/>
    <n v="77340"/>
    <x v="2"/>
    <x v="185"/>
    <x v="1"/>
    <x v="8"/>
    <x v="186"/>
    <n v="13.747999999999999"/>
    <n v="14"/>
    <n v="0.8"/>
    <n v="-22.684200000000001"/>
    <x v="1"/>
  </r>
  <r>
    <n v="8076"/>
    <x v="3995"/>
    <s v="1/1/2017"/>
    <x v="838"/>
    <x v="1"/>
    <x v="49"/>
    <s v="Janet Martin"/>
    <x v="0"/>
    <s v="United States"/>
    <s v="Huntsville"/>
    <x v="5"/>
    <n v="77340"/>
    <x v="2"/>
    <x v="513"/>
    <x v="1"/>
    <x v="9"/>
    <x v="513"/>
    <n v="15.224"/>
    <n v="2"/>
    <n v="0.8"/>
    <n v="-38.821199999999997"/>
    <x v="1"/>
  </r>
  <r>
    <n v="8077"/>
    <x v="3996"/>
    <s v="23/6/2015"/>
    <x v="155"/>
    <x v="1"/>
    <x v="575"/>
    <s v="Randy Ferguson"/>
    <x v="1"/>
    <s v="United States"/>
    <s v="East Point"/>
    <x v="32"/>
    <n v="30344"/>
    <x v="0"/>
    <x v="645"/>
    <x v="0"/>
    <x v="5"/>
    <x v="645"/>
    <n v="27.42"/>
    <n v="3"/>
    <n v="0"/>
    <n v="9.3228000000000009"/>
    <x v="5"/>
  </r>
  <r>
    <n v="8078"/>
    <x v="3996"/>
    <s v="23/6/2015"/>
    <x v="155"/>
    <x v="1"/>
    <x v="575"/>
    <s v="Randy Ferguson"/>
    <x v="1"/>
    <s v="United States"/>
    <s v="East Point"/>
    <x v="32"/>
    <n v="30344"/>
    <x v="0"/>
    <x v="896"/>
    <x v="1"/>
    <x v="8"/>
    <x v="889"/>
    <n v="165.98"/>
    <n v="1"/>
    <n v="0"/>
    <n v="74.691000000000003"/>
    <x v="5"/>
  </r>
  <r>
    <n v="8079"/>
    <x v="3996"/>
    <s v="23/6/2015"/>
    <x v="155"/>
    <x v="1"/>
    <x v="575"/>
    <s v="Randy Ferguson"/>
    <x v="1"/>
    <s v="United States"/>
    <s v="East Point"/>
    <x v="32"/>
    <n v="30344"/>
    <x v="0"/>
    <x v="1371"/>
    <x v="2"/>
    <x v="11"/>
    <x v="1356"/>
    <n v="75"/>
    <n v="3"/>
    <n v="0"/>
    <n v="18"/>
    <x v="5"/>
  </r>
  <r>
    <n v="8080"/>
    <x v="3997"/>
    <s v="22/11/2016"/>
    <x v="902"/>
    <x v="1"/>
    <x v="402"/>
    <s v="Cathy Armstrong"/>
    <x v="2"/>
    <s v="United States"/>
    <s v="New York City"/>
    <x v="15"/>
    <n v="10009"/>
    <x v="3"/>
    <x v="301"/>
    <x v="1"/>
    <x v="8"/>
    <x v="301"/>
    <n v="134.27199999999999"/>
    <n v="8"/>
    <n v="0.2"/>
    <n v="46.995199999999997"/>
    <x v="3"/>
  </r>
  <r>
    <n v="8081"/>
    <x v="3998"/>
    <s v="26/10/2015"/>
    <x v="666"/>
    <x v="1"/>
    <x v="120"/>
    <s v="Kristen Hastings"/>
    <x v="1"/>
    <s v="United States"/>
    <s v="Springfield"/>
    <x v="21"/>
    <n v="97477"/>
    <x v="1"/>
    <x v="933"/>
    <x v="1"/>
    <x v="2"/>
    <x v="926"/>
    <n v="146.54400000000001"/>
    <n v="6"/>
    <n v="0.2"/>
    <n v="47.626800000000003"/>
    <x v="5"/>
  </r>
  <r>
    <n v="8082"/>
    <x v="3998"/>
    <s v="26/10/2015"/>
    <x v="666"/>
    <x v="1"/>
    <x v="120"/>
    <s v="Kristen Hastings"/>
    <x v="1"/>
    <s v="United States"/>
    <s v="Springfield"/>
    <x v="21"/>
    <n v="97477"/>
    <x v="1"/>
    <x v="1766"/>
    <x v="1"/>
    <x v="10"/>
    <x v="1755"/>
    <n v="131.904"/>
    <n v="3"/>
    <n v="0.2"/>
    <n v="47.815199999999997"/>
    <x v="5"/>
  </r>
  <r>
    <n v="8083"/>
    <x v="3998"/>
    <s v="26/10/2015"/>
    <x v="666"/>
    <x v="1"/>
    <x v="120"/>
    <s v="Kristen Hastings"/>
    <x v="1"/>
    <s v="United States"/>
    <s v="Springfield"/>
    <x v="21"/>
    <n v="97477"/>
    <x v="1"/>
    <x v="543"/>
    <x v="1"/>
    <x v="9"/>
    <x v="543"/>
    <n v="203.88"/>
    <n v="5"/>
    <n v="0.2"/>
    <n v="20.388000000000002"/>
    <x v="5"/>
  </r>
  <r>
    <n v="8084"/>
    <x v="3998"/>
    <s v="26/10/2015"/>
    <x v="666"/>
    <x v="1"/>
    <x v="120"/>
    <s v="Kristen Hastings"/>
    <x v="1"/>
    <s v="United States"/>
    <s v="Springfield"/>
    <x v="21"/>
    <n v="97477"/>
    <x v="1"/>
    <x v="1282"/>
    <x v="1"/>
    <x v="8"/>
    <x v="1267"/>
    <n v="14.301"/>
    <n v="7"/>
    <n v="0.7"/>
    <n v="-10.487399999999999"/>
    <x v="5"/>
  </r>
  <r>
    <n v="8085"/>
    <x v="3998"/>
    <s v="26/10/2015"/>
    <x v="666"/>
    <x v="1"/>
    <x v="120"/>
    <s v="Kristen Hastings"/>
    <x v="1"/>
    <s v="United States"/>
    <s v="Springfield"/>
    <x v="21"/>
    <n v="97477"/>
    <x v="1"/>
    <x v="435"/>
    <x v="1"/>
    <x v="4"/>
    <x v="435"/>
    <n v="718.64"/>
    <n v="10"/>
    <n v="0.2"/>
    <n v="-161.69399999999999"/>
    <x v="5"/>
  </r>
  <r>
    <n v="8086"/>
    <x v="3999"/>
    <s v="20/10/2016"/>
    <x v="936"/>
    <x v="1"/>
    <x v="784"/>
    <s v="Lindsay Castell"/>
    <x v="2"/>
    <s v="United States"/>
    <s v="Arlington"/>
    <x v="17"/>
    <n v="22204"/>
    <x v="0"/>
    <x v="390"/>
    <x v="0"/>
    <x v="5"/>
    <x v="391"/>
    <n v="61.1"/>
    <n v="5"/>
    <n v="0"/>
    <n v="18.329999999999998"/>
    <x v="5"/>
  </r>
  <r>
    <n v="8087"/>
    <x v="4000"/>
    <s v="28/4/2017"/>
    <x v="1060"/>
    <x v="1"/>
    <x v="691"/>
    <s v="Jack Lebron"/>
    <x v="0"/>
    <s v="United States"/>
    <s v="Wilmington"/>
    <x v="3"/>
    <n v="28403"/>
    <x v="0"/>
    <x v="1267"/>
    <x v="1"/>
    <x v="9"/>
    <x v="1251"/>
    <n v="28.08"/>
    <n v="3"/>
    <n v="0.2"/>
    <n v="5.2649999999999997"/>
    <x v="1"/>
  </r>
  <r>
    <n v="8088"/>
    <x v="4001"/>
    <s v="29/9/2016"/>
    <x v="152"/>
    <x v="0"/>
    <x v="678"/>
    <s v="Dario Medina"/>
    <x v="1"/>
    <s v="United States"/>
    <s v="Yuma"/>
    <x v="16"/>
    <n v="85364"/>
    <x v="1"/>
    <x v="836"/>
    <x v="1"/>
    <x v="6"/>
    <x v="831"/>
    <n v="10.496"/>
    <n v="4"/>
    <n v="0.2"/>
    <n v="1.1808000000000001"/>
    <x v="4"/>
  </r>
  <r>
    <n v="8089"/>
    <x v="4002"/>
    <s v="10/7/2015"/>
    <x v="933"/>
    <x v="1"/>
    <x v="160"/>
    <s v="Mike Vittorini"/>
    <x v="0"/>
    <s v="United States"/>
    <s v="San Bernardino"/>
    <x v="1"/>
    <n v="92404"/>
    <x v="1"/>
    <x v="691"/>
    <x v="1"/>
    <x v="8"/>
    <x v="691"/>
    <n v="39.92"/>
    <n v="2"/>
    <n v="0.2"/>
    <n v="12.974"/>
    <x v="1"/>
  </r>
  <r>
    <n v="8090"/>
    <x v="4003"/>
    <s v="7/8/2015"/>
    <x v="1281"/>
    <x v="2"/>
    <x v="374"/>
    <s v="Noel Staavos"/>
    <x v="1"/>
    <s v="United States"/>
    <s v="Baltimore"/>
    <x v="39"/>
    <n v="21215"/>
    <x v="3"/>
    <x v="22"/>
    <x v="1"/>
    <x v="9"/>
    <x v="22"/>
    <n v="77.58"/>
    <n v="9"/>
    <n v="0"/>
    <n v="20.1708"/>
    <x v="4"/>
  </r>
  <r>
    <n v="8091"/>
    <x v="4004"/>
    <s v="7/12/2014"/>
    <x v="623"/>
    <x v="1"/>
    <x v="357"/>
    <s v="Ann Steele"/>
    <x v="2"/>
    <s v="United States"/>
    <s v="Seattle"/>
    <x v="4"/>
    <n v="98103"/>
    <x v="1"/>
    <x v="1424"/>
    <x v="1"/>
    <x v="4"/>
    <x v="1412"/>
    <n v="269.36"/>
    <n v="7"/>
    <n v="0"/>
    <n v="70.033600000000007"/>
    <x v="5"/>
  </r>
  <r>
    <n v="8092"/>
    <x v="4005"/>
    <s v="10/12/2015"/>
    <x v="1282"/>
    <x v="1"/>
    <x v="363"/>
    <s v="Meg Tillman"/>
    <x v="0"/>
    <s v="United States"/>
    <s v="San Francisco"/>
    <x v="1"/>
    <n v="94110"/>
    <x v="1"/>
    <x v="745"/>
    <x v="1"/>
    <x v="2"/>
    <x v="743"/>
    <n v="5.76"/>
    <n v="2"/>
    <n v="0"/>
    <n v="2.8224"/>
    <x v="1"/>
  </r>
  <r>
    <n v="8093"/>
    <x v="4006"/>
    <s v="8/11/2017"/>
    <x v="87"/>
    <x v="0"/>
    <x v="676"/>
    <s v="Sharelle Roach"/>
    <x v="2"/>
    <s v="United States"/>
    <s v="New York City"/>
    <x v="15"/>
    <n v="10035"/>
    <x v="3"/>
    <x v="940"/>
    <x v="1"/>
    <x v="6"/>
    <x v="933"/>
    <n v="109.9"/>
    <n v="5"/>
    <n v="0"/>
    <n v="32.97"/>
    <x v="3"/>
  </r>
  <r>
    <n v="8094"/>
    <x v="4007"/>
    <s v="27/7/2017"/>
    <x v="608"/>
    <x v="0"/>
    <x v="589"/>
    <s v="Dennis Kane"/>
    <x v="0"/>
    <s v="United States"/>
    <s v="Seattle"/>
    <x v="4"/>
    <n v="98115"/>
    <x v="1"/>
    <x v="740"/>
    <x v="0"/>
    <x v="5"/>
    <x v="222"/>
    <n v="23.88"/>
    <n v="3"/>
    <n v="0"/>
    <n v="10.507199999999999"/>
    <x v="3"/>
  </r>
  <r>
    <n v="8095"/>
    <x v="4007"/>
    <s v="27/7/2017"/>
    <x v="608"/>
    <x v="0"/>
    <x v="589"/>
    <s v="Dennis Kane"/>
    <x v="0"/>
    <s v="United States"/>
    <s v="Seattle"/>
    <x v="4"/>
    <n v="98115"/>
    <x v="1"/>
    <x v="1254"/>
    <x v="1"/>
    <x v="10"/>
    <x v="1238"/>
    <n v="26.2"/>
    <n v="4"/>
    <n v="0"/>
    <n v="12.052"/>
    <x v="3"/>
  </r>
  <r>
    <n v="8096"/>
    <x v="4007"/>
    <s v="27/7/2017"/>
    <x v="608"/>
    <x v="0"/>
    <x v="589"/>
    <s v="Dennis Kane"/>
    <x v="0"/>
    <s v="United States"/>
    <s v="Seattle"/>
    <x v="4"/>
    <n v="98115"/>
    <x v="1"/>
    <x v="1290"/>
    <x v="1"/>
    <x v="10"/>
    <x v="1276"/>
    <n v="12.96"/>
    <n v="2"/>
    <n v="0"/>
    <n v="6.2207999999999997"/>
    <x v="3"/>
  </r>
  <r>
    <n v="8097"/>
    <x v="4007"/>
    <s v="27/7/2017"/>
    <x v="608"/>
    <x v="0"/>
    <x v="589"/>
    <s v="Dennis Kane"/>
    <x v="0"/>
    <s v="United States"/>
    <s v="Seattle"/>
    <x v="4"/>
    <n v="98115"/>
    <x v="1"/>
    <x v="437"/>
    <x v="2"/>
    <x v="11"/>
    <x v="437"/>
    <n v="234.95"/>
    <n v="5"/>
    <n v="0"/>
    <n v="32.893000000000001"/>
    <x v="3"/>
  </r>
  <r>
    <n v="8098"/>
    <x v="4008"/>
    <s v="28/12/2017"/>
    <x v="378"/>
    <x v="1"/>
    <x v="603"/>
    <s v="Susan Vittorini"/>
    <x v="0"/>
    <s v="United States"/>
    <s v="Albuquerque"/>
    <x v="27"/>
    <n v="87105"/>
    <x v="1"/>
    <x v="392"/>
    <x v="1"/>
    <x v="4"/>
    <x v="393"/>
    <n v="118.25"/>
    <n v="5"/>
    <n v="0"/>
    <n v="34.292499999999997"/>
    <x v="1"/>
  </r>
  <r>
    <n v="8099"/>
    <x v="4008"/>
    <s v="28/12/2017"/>
    <x v="378"/>
    <x v="1"/>
    <x v="603"/>
    <s v="Susan Vittorini"/>
    <x v="0"/>
    <s v="United States"/>
    <s v="Albuquerque"/>
    <x v="27"/>
    <n v="87105"/>
    <x v="1"/>
    <x v="1433"/>
    <x v="1"/>
    <x v="10"/>
    <x v="1421"/>
    <n v="4.28"/>
    <n v="1"/>
    <n v="0"/>
    <n v="1.9259999999999999"/>
    <x v="1"/>
  </r>
  <r>
    <n v="8100"/>
    <x v="4009"/>
    <s v="10/3/2016"/>
    <x v="20"/>
    <x v="2"/>
    <x v="563"/>
    <s v="Rick Huthwaite"/>
    <x v="2"/>
    <s v="United States"/>
    <s v="Los Angeles"/>
    <x v="1"/>
    <n v="90045"/>
    <x v="1"/>
    <x v="1044"/>
    <x v="2"/>
    <x v="11"/>
    <x v="1033"/>
    <n v="26.85"/>
    <n v="3"/>
    <n v="0"/>
    <n v="5.1014999999999997"/>
    <x v="0"/>
  </r>
  <r>
    <n v="8101"/>
    <x v="4009"/>
    <s v="10/3/2016"/>
    <x v="20"/>
    <x v="2"/>
    <x v="563"/>
    <s v="Rick Huthwaite"/>
    <x v="2"/>
    <s v="United States"/>
    <s v="Los Angeles"/>
    <x v="1"/>
    <n v="90045"/>
    <x v="1"/>
    <x v="1832"/>
    <x v="2"/>
    <x v="15"/>
    <x v="1820"/>
    <n v="3357.6"/>
    <n v="3"/>
    <n v="0.2"/>
    <n v="377.73"/>
    <x v="0"/>
  </r>
  <r>
    <n v="8102"/>
    <x v="4010"/>
    <s v="22/5/2015"/>
    <x v="1226"/>
    <x v="1"/>
    <x v="766"/>
    <s v="Sarah Brown"/>
    <x v="0"/>
    <s v="United States"/>
    <s v="Los Angeles"/>
    <x v="1"/>
    <n v="90045"/>
    <x v="1"/>
    <x v="617"/>
    <x v="1"/>
    <x v="2"/>
    <x v="617"/>
    <n v="8.26"/>
    <n v="2"/>
    <n v="0"/>
    <n v="3.7995999999999999"/>
    <x v="1"/>
  </r>
  <r>
    <n v="8103"/>
    <x v="4010"/>
    <s v="22/5/2015"/>
    <x v="1226"/>
    <x v="1"/>
    <x v="766"/>
    <s v="Sarah Brown"/>
    <x v="0"/>
    <s v="United States"/>
    <s v="Los Angeles"/>
    <x v="1"/>
    <n v="90045"/>
    <x v="1"/>
    <x v="668"/>
    <x v="2"/>
    <x v="15"/>
    <x v="668"/>
    <n v="2973.32"/>
    <n v="7"/>
    <n v="0.2"/>
    <n v="334.49849999999998"/>
    <x v="1"/>
  </r>
  <r>
    <n v="8104"/>
    <x v="4010"/>
    <s v="22/5/2015"/>
    <x v="1226"/>
    <x v="1"/>
    <x v="766"/>
    <s v="Sarah Brown"/>
    <x v="0"/>
    <s v="United States"/>
    <s v="Los Angeles"/>
    <x v="1"/>
    <n v="90045"/>
    <x v="1"/>
    <x v="328"/>
    <x v="1"/>
    <x v="4"/>
    <x v="328"/>
    <n v="104.79"/>
    <n v="7"/>
    <n v="0"/>
    <n v="29.341200000000001"/>
    <x v="1"/>
  </r>
  <r>
    <n v="8105"/>
    <x v="4010"/>
    <s v="22/5/2015"/>
    <x v="1226"/>
    <x v="1"/>
    <x v="766"/>
    <s v="Sarah Brown"/>
    <x v="0"/>
    <s v="United States"/>
    <s v="Los Angeles"/>
    <x v="1"/>
    <n v="90045"/>
    <x v="1"/>
    <x v="297"/>
    <x v="2"/>
    <x v="7"/>
    <x v="297"/>
    <n v="775.72799999999995"/>
    <n v="6"/>
    <n v="0.2"/>
    <n v="58.179600000000001"/>
    <x v="1"/>
  </r>
  <r>
    <n v="8106"/>
    <x v="4011"/>
    <s v="17/2/2017"/>
    <x v="822"/>
    <x v="2"/>
    <x v="736"/>
    <s v="Cyra Reiten"/>
    <x v="2"/>
    <s v="United States"/>
    <s v="Houston"/>
    <x v="5"/>
    <n v="77041"/>
    <x v="2"/>
    <x v="419"/>
    <x v="0"/>
    <x v="0"/>
    <x v="419"/>
    <n v="89.066400000000002"/>
    <n v="1"/>
    <n v="0.32"/>
    <n v="-17.0274"/>
    <x v="4"/>
  </r>
  <r>
    <n v="8107"/>
    <x v="4011"/>
    <s v="17/2/2017"/>
    <x v="822"/>
    <x v="2"/>
    <x v="736"/>
    <s v="Cyra Reiten"/>
    <x v="2"/>
    <s v="United States"/>
    <s v="Houston"/>
    <x v="5"/>
    <n v="77041"/>
    <x v="2"/>
    <x v="1833"/>
    <x v="1"/>
    <x v="6"/>
    <x v="1821"/>
    <n v="175.44"/>
    <n v="6"/>
    <n v="0.2"/>
    <n v="52.631999999999998"/>
    <x v="4"/>
  </r>
  <r>
    <n v="8108"/>
    <x v="4011"/>
    <s v="17/2/2017"/>
    <x v="822"/>
    <x v="2"/>
    <x v="736"/>
    <s v="Cyra Reiten"/>
    <x v="2"/>
    <s v="United States"/>
    <s v="Houston"/>
    <x v="5"/>
    <n v="77041"/>
    <x v="2"/>
    <x v="1075"/>
    <x v="2"/>
    <x v="7"/>
    <x v="1065"/>
    <n v="438.33600000000001"/>
    <n v="4"/>
    <n v="0.2"/>
    <n v="-87.667199999999994"/>
    <x v="4"/>
  </r>
  <r>
    <n v="8109"/>
    <x v="4012"/>
    <s v="8/12/2017"/>
    <x v="159"/>
    <x v="1"/>
    <x v="283"/>
    <s v="Emily Grady"/>
    <x v="0"/>
    <s v="United States"/>
    <s v="Philadelphia"/>
    <x v="9"/>
    <n v="19140"/>
    <x v="3"/>
    <x v="389"/>
    <x v="0"/>
    <x v="1"/>
    <x v="390"/>
    <n v="215.54400000000001"/>
    <n v="4"/>
    <n v="0.3"/>
    <n v="-58.504800000000003"/>
    <x v="2"/>
  </r>
  <r>
    <n v="8110"/>
    <x v="4013"/>
    <s v="18/11/2017"/>
    <x v="122"/>
    <x v="1"/>
    <x v="709"/>
    <s v="Russell D'Ascenzo"/>
    <x v="0"/>
    <s v="United States"/>
    <s v="Chicago"/>
    <x v="10"/>
    <n v="60623"/>
    <x v="2"/>
    <x v="1758"/>
    <x v="1"/>
    <x v="12"/>
    <x v="1711"/>
    <n v="55.584000000000003"/>
    <n v="6"/>
    <n v="0.2"/>
    <n v="20.844000000000001"/>
    <x v="3"/>
  </r>
  <r>
    <n v="8111"/>
    <x v="4013"/>
    <s v="18/11/2017"/>
    <x v="122"/>
    <x v="1"/>
    <x v="709"/>
    <s v="Russell D'Ascenzo"/>
    <x v="0"/>
    <s v="United States"/>
    <s v="Chicago"/>
    <x v="10"/>
    <n v="60623"/>
    <x v="2"/>
    <x v="1455"/>
    <x v="0"/>
    <x v="1"/>
    <x v="1441"/>
    <n v="127.386"/>
    <n v="2"/>
    <n v="0.3"/>
    <n v="-25.4772"/>
    <x v="3"/>
  </r>
  <r>
    <n v="8112"/>
    <x v="4014"/>
    <s v="1/12/2016"/>
    <x v="845"/>
    <x v="0"/>
    <x v="622"/>
    <s v="John Murray"/>
    <x v="0"/>
    <s v="United States"/>
    <s v="San Angelo"/>
    <x v="5"/>
    <n v="76903"/>
    <x v="2"/>
    <x v="474"/>
    <x v="0"/>
    <x v="1"/>
    <x v="475"/>
    <n v="248.43"/>
    <n v="5"/>
    <n v="0.3"/>
    <n v="-17.745000000000001"/>
    <x v="4"/>
  </r>
  <r>
    <n v="8113"/>
    <x v="4014"/>
    <s v="1/12/2016"/>
    <x v="845"/>
    <x v="0"/>
    <x v="622"/>
    <s v="John Murray"/>
    <x v="0"/>
    <s v="United States"/>
    <s v="San Angelo"/>
    <x v="5"/>
    <n v="76903"/>
    <x v="2"/>
    <x v="937"/>
    <x v="1"/>
    <x v="9"/>
    <x v="930"/>
    <n v="11.648"/>
    <n v="4"/>
    <n v="0.8"/>
    <n v="-30.8672"/>
    <x v="4"/>
  </r>
  <r>
    <n v="8114"/>
    <x v="4014"/>
    <s v="1/12/2016"/>
    <x v="845"/>
    <x v="0"/>
    <x v="622"/>
    <s v="John Murray"/>
    <x v="0"/>
    <s v="United States"/>
    <s v="San Angelo"/>
    <x v="5"/>
    <n v="76903"/>
    <x v="2"/>
    <x v="212"/>
    <x v="0"/>
    <x v="1"/>
    <x v="213"/>
    <n v="85.245999999999995"/>
    <n v="2"/>
    <n v="0.3"/>
    <n v="-1.2178"/>
    <x v="4"/>
  </r>
  <r>
    <n v="8115"/>
    <x v="4015"/>
    <s v="3/10/2017"/>
    <x v="951"/>
    <x v="0"/>
    <x v="429"/>
    <s v="Laurel Workman"/>
    <x v="1"/>
    <s v="United States"/>
    <s v="Pasadena"/>
    <x v="5"/>
    <n v="77506"/>
    <x v="2"/>
    <x v="923"/>
    <x v="1"/>
    <x v="6"/>
    <x v="915"/>
    <n v="20.64"/>
    <n v="5"/>
    <n v="0.2"/>
    <n v="2.3220000000000001"/>
    <x v="1"/>
  </r>
  <r>
    <n v="8116"/>
    <x v="4016"/>
    <s v="29/8/2017"/>
    <x v="842"/>
    <x v="1"/>
    <x v="459"/>
    <s v="Rick Wilson"/>
    <x v="1"/>
    <s v="United States"/>
    <s v="Los Angeles"/>
    <x v="1"/>
    <n v="90049"/>
    <x v="1"/>
    <x v="1817"/>
    <x v="0"/>
    <x v="5"/>
    <x v="1807"/>
    <n v="148.02000000000001"/>
    <n v="3"/>
    <n v="0"/>
    <n v="41.445599999999999"/>
    <x v="5"/>
  </r>
  <r>
    <n v="8117"/>
    <x v="4017"/>
    <s v="24/11/2017"/>
    <x v="865"/>
    <x v="3"/>
    <x v="410"/>
    <s v="Brooke Gillingham"/>
    <x v="1"/>
    <s v="United States"/>
    <s v="Garden City"/>
    <x v="41"/>
    <n v="67846"/>
    <x v="2"/>
    <x v="1291"/>
    <x v="1"/>
    <x v="4"/>
    <x v="1277"/>
    <n v="33.29"/>
    <n v="1"/>
    <n v="0"/>
    <n v="7.9896000000000003"/>
    <x v="7"/>
  </r>
  <r>
    <n v="8118"/>
    <x v="4018"/>
    <s v="30/6/2017"/>
    <x v="162"/>
    <x v="1"/>
    <x v="627"/>
    <s v="Thomas Thornton"/>
    <x v="0"/>
    <s v="United States"/>
    <s v="Los Angeles"/>
    <x v="1"/>
    <n v="90045"/>
    <x v="1"/>
    <x v="1127"/>
    <x v="1"/>
    <x v="10"/>
    <x v="1115"/>
    <n v="204.95"/>
    <n v="5"/>
    <n v="0"/>
    <n v="100.4255"/>
    <x v="3"/>
  </r>
  <r>
    <n v="8119"/>
    <x v="4019"/>
    <s v="22/7/2017"/>
    <x v="1186"/>
    <x v="1"/>
    <x v="518"/>
    <s v="Eric Barreto"/>
    <x v="0"/>
    <s v="United States"/>
    <s v="Chicago"/>
    <x v="10"/>
    <n v="60653"/>
    <x v="2"/>
    <x v="499"/>
    <x v="0"/>
    <x v="1"/>
    <x v="499"/>
    <n v="526.34400000000005"/>
    <n v="4"/>
    <n v="0.3"/>
    <n v="-75.191999999999993"/>
    <x v="3"/>
  </r>
  <r>
    <n v="8120"/>
    <x v="4020"/>
    <s v="11/11/2016"/>
    <x v="619"/>
    <x v="1"/>
    <x v="221"/>
    <s v="Liz Pelletier"/>
    <x v="0"/>
    <s v="United States"/>
    <s v="San Francisco"/>
    <x v="1"/>
    <n v="94110"/>
    <x v="1"/>
    <x v="107"/>
    <x v="0"/>
    <x v="5"/>
    <x v="107"/>
    <n v="41.96"/>
    <n v="2"/>
    <n v="0"/>
    <n v="10.909599999999999"/>
    <x v="3"/>
  </r>
  <r>
    <n v="8121"/>
    <x v="4020"/>
    <s v="11/11/2016"/>
    <x v="619"/>
    <x v="1"/>
    <x v="221"/>
    <s v="Liz Pelletier"/>
    <x v="0"/>
    <s v="United States"/>
    <s v="San Francisco"/>
    <x v="1"/>
    <n v="94110"/>
    <x v="1"/>
    <x v="499"/>
    <x v="0"/>
    <x v="1"/>
    <x v="499"/>
    <n v="451.15199999999999"/>
    <n v="3"/>
    <n v="0.2"/>
    <n v="0"/>
    <x v="3"/>
  </r>
  <r>
    <n v="8122"/>
    <x v="4020"/>
    <s v="11/11/2016"/>
    <x v="619"/>
    <x v="1"/>
    <x v="221"/>
    <s v="Liz Pelletier"/>
    <x v="0"/>
    <s v="United States"/>
    <s v="San Francisco"/>
    <x v="1"/>
    <n v="94110"/>
    <x v="1"/>
    <x v="175"/>
    <x v="1"/>
    <x v="8"/>
    <x v="176"/>
    <n v="31.504000000000001"/>
    <n v="11"/>
    <n v="0.2"/>
    <n v="11.026400000000001"/>
    <x v="3"/>
  </r>
  <r>
    <n v="8123"/>
    <x v="4021"/>
    <s v="9/12/2014"/>
    <x v="345"/>
    <x v="1"/>
    <x v="224"/>
    <s v="Frank Preis"/>
    <x v="0"/>
    <s v="United States"/>
    <s v="Philadelphia"/>
    <x v="9"/>
    <n v="19134"/>
    <x v="3"/>
    <x v="118"/>
    <x v="1"/>
    <x v="12"/>
    <x v="118"/>
    <n v="30.672000000000001"/>
    <n v="3"/>
    <n v="0.2"/>
    <n v="9.5850000000000009"/>
    <x v="5"/>
  </r>
  <r>
    <n v="8124"/>
    <x v="4021"/>
    <s v="9/12/2014"/>
    <x v="345"/>
    <x v="1"/>
    <x v="224"/>
    <s v="Frank Preis"/>
    <x v="0"/>
    <s v="United States"/>
    <s v="Philadelphia"/>
    <x v="9"/>
    <n v="19134"/>
    <x v="3"/>
    <x v="1077"/>
    <x v="2"/>
    <x v="16"/>
    <x v="1067"/>
    <n v="1079.9760000000001"/>
    <n v="4"/>
    <n v="0.4"/>
    <n v="125.99720000000001"/>
    <x v="5"/>
  </r>
  <r>
    <n v="8125"/>
    <x v="4022"/>
    <s v="7/9/2017"/>
    <x v="230"/>
    <x v="1"/>
    <x v="350"/>
    <s v="Joseph Airdo"/>
    <x v="0"/>
    <s v="United States"/>
    <s v="Modesto"/>
    <x v="1"/>
    <n v="95351"/>
    <x v="1"/>
    <x v="211"/>
    <x v="0"/>
    <x v="1"/>
    <x v="212"/>
    <n v="161.56800000000001"/>
    <n v="2"/>
    <n v="0.2"/>
    <n v="-28.2744"/>
    <x v="3"/>
  </r>
  <r>
    <n v="8126"/>
    <x v="4023"/>
    <s v="6/2/2015"/>
    <x v="95"/>
    <x v="1"/>
    <x v="772"/>
    <s v="Trudy Schmidt"/>
    <x v="0"/>
    <s v="United States"/>
    <s v="Houston"/>
    <x v="5"/>
    <n v="77070"/>
    <x v="2"/>
    <x v="766"/>
    <x v="1"/>
    <x v="8"/>
    <x v="765"/>
    <n v="2.9340000000000002"/>
    <n v="3"/>
    <n v="0.8"/>
    <n v="-4.9878"/>
    <x v="2"/>
  </r>
  <r>
    <n v="8127"/>
    <x v="4023"/>
    <s v="6/2/2015"/>
    <x v="95"/>
    <x v="1"/>
    <x v="772"/>
    <s v="Trudy Schmidt"/>
    <x v="0"/>
    <s v="United States"/>
    <s v="Houston"/>
    <x v="5"/>
    <n v="77070"/>
    <x v="2"/>
    <x v="103"/>
    <x v="2"/>
    <x v="11"/>
    <x v="103"/>
    <n v="18.527999999999999"/>
    <n v="2"/>
    <n v="0.2"/>
    <n v="4.4004000000000003"/>
    <x v="2"/>
  </r>
  <r>
    <n v="8128"/>
    <x v="4023"/>
    <s v="6/2/2015"/>
    <x v="95"/>
    <x v="1"/>
    <x v="772"/>
    <s v="Trudy Schmidt"/>
    <x v="0"/>
    <s v="United States"/>
    <s v="Houston"/>
    <x v="5"/>
    <n v="77070"/>
    <x v="2"/>
    <x v="1362"/>
    <x v="1"/>
    <x v="4"/>
    <x v="1348"/>
    <n v="670.75199999999995"/>
    <n v="3"/>
    <n v="0.2"/>
    <n v="-125.76600000000001"/>
    <x v="2"/>
  </r>
  <r>
    <n v="8129"/>
    <x v="4024"/>
    <s v="26/8/2017"/>
    <x v="153"/>
    <x v="1"/>
    <x v="24"/>
    <s v="Darren Powers"/>
    <x v="0"/>
    <s v="United States"/>
    <s v="Chicago"/>
    <x v="10"/>
    <n v="60610"/>
    <x v="2"/>
    <x v="596"/>
    <x v="0"/>
    <x v="5"/>
    <x v="596"/>
    <n v="64.959999999999994"/>
    <n v="5"/>
    <n v="0.6"/>
    <n v="-43.847999999999999"/>
    <x v="5"/>
  </r>
  <r>
    <n v="8130"/>
    <x v="4025"/>
    <s v="20/7/2014"/>
    <x v="1283"/>
    <x v="2"/>
    <x v="63"/>
    <s v="Jonathan Doherty"/>
    <x v="1"/>
    <s v="United States"/>
    <s v="Riverside"/>
    <x v="1"/>
    <n v="92503"/>
    <x v="1"/>
    <x v="917"/>
    <x v="2"/>
    <x v="11"/>
    <x v="909"/>
    <n v="41.94"/>
    <n v="2"/>
    <n v="0"/>
    <n v="15.0984"/>
    <x v="0"/>
  </r>
  <r>
    <n v="8131"/>
    <x v="4025"/>
    <s v="20/7/2014"/>
    <x v="1283"/>
    <x v="2"/>
    <x v="63"/>
    <s v="Jonathan Doherty"/>
    <x v="1"/>
    <s v="United States"/>
    <s v="Riverside"/>
    <x v="1"/>
    <n v="92503"/>
    <x v="1"/>
    <x v="1296"/>
    <x v="1"/>
    <x v="10"/>
    <x v="1281"/>
    <n v="11.96"/>
    <n v="2"/>
    <n v="0"/>
    <n v="5.8604000000000003"/>
    <x v="0"/>
  </r>
  <r>
    <n v="8132"/>
    <x v="4025"/>
    <s v="20/7/2014"/>
    <x v="1283"/>
    <x v="2"/>
    <x v="63"/>
    <s v="Jonathan Doherty"/>
    <x v="1"/>
    <s v="United States"/>
    <s v="Riverside"/>
    <x v="1"/>
    <n v="92503"/>
    <x v="1"/>
    <x v="1609"/>
    <x v="1"/>
    <x v="6"/>
    <x v="1600"/>
    <n v="13.12"/>
    <n v="4"/>
    <n v="0"/>
    <n v="3.8048000000000002"/>
    <x v="0"/>
  </r>
  <r>
    <n v="8133"/>
    <x v="4025"/>
    <s v="20/7/2014"/>
    <x v="1283"/>
    <x v="2"/>
    <x v="63"/>
    <s v="Jonathan Doherty"/>
    <x v="1"/>
    <s v="United States"/>
    <s v="Riverside"/>
    <x v="1"/>
    <n v="92503"/>
    <x v="1"/>
    <x v="518"/>
    <x v="1"/>
    <x v="4"/>
    <x v="518"/>
    <n v="535.41"/>
    <n v="3"/>
    <n v="0"/>
    <n v="160.62299999999999"/>
    <x v="0"/>
  </r>
  <r>
    <n v="8134"/>
    <x v="4026"/>
    <s v="8/10/2015"/>
    <x v="349"/>
    <x v="1"/>
    <x v="16"/>
    <s v="Gene Hale"/>
    <x v="1"/>
    <s v="United States"/>
    <s v="Dallas"/>
    <x v="5"/>
    <n v="75081"/>
    <x v="2"/>
    <x v="71"/>
    <x v="0"/>
    <x v="5"/>
    <x v="71"/>
    <n v="72.78"/>
    <n v="3"/>
    <n v="0.6"/>
    <n v="-70.960499999999996"/>
    <x v="3"/>
  </r>
  <r>
    <n v="8135"/>
    <x v="4027"/>
    <s v="16/2/2015"/>
    <x v="1265"/>
    <x v="1"/>
    <x v="361"/>
    <s v="Rob Dowd"/>
    <x v="0"/>
    <s v="United States"/>
    <s v="Los Angeles"/>
    <x v="1"/>
    <n v="90008"/>
    <x v="1"/>
    <x v="314"/>
    <x v="1"/>
    <x v="10"/>
    <x v="314"/>
    <n v="36.840000000000003"/>
    <n v="3"/>
    <n v="0"/>
    <n v="17.314800000000002"/>
    <x v="3"/>
  </r>
  <r>
    <n v="8136"/>
    <x v="4027"/>
    <s v="16/2/2015"/>
    <x v="1265"/>
    <x v="1"/>
    <x v="361"/>
    <s v="Rob Dowd"/>
    <x v="0"/>
    <s v="United States"/>
    <s v="Los Angeles"/>
    <x v="1"/>
    <n v="90008"/>
    <x v="1"/>
    <x v="49"/>
    <x v="1"/>
    <x v="2"/>
    <x v="49"/>
    <n v="87.71"/>
    <n v="7"/>
    <n v="0"/>
    <n v="41.223700000000001"/>
    <x v="3"/>
  </r>
  <r>
    <n v="8137"/>
    <x v="4028"/>
    <s v="12/8/2016"/>
    <x v="1070"/>
    <x v="1"/>
    <x v="703"/>
    <s v="Cindy Schnelling"/>
    <x v="1"/>
    <s v="United States"/>
    <s v="Lakeland"/>
    <x v="2"/>
    <n v="33801"/>
    <x v="0"/>
    <x v="277"/>
    <x v="0"/>
    <x v="3"/>
    <x v="277"/>
    <n v="562.29250000000002"/>
    <n v="7"/>
    <n v="0.45"/>
    <n v="-255.58750000000001"/>
    <x v="1"/>
  </r>
  <r>
    <n v="8138"/>
    <x v="4029"/>
    <s v="9/11/2014"/>
    <x v="1170"/>
    <x v="1"/>
    <x v="682"/>
    <s v="Benjamin Farhat"/>
    <x v="2"/>
    <s v="United States"/>
    <s v="New York City"/>
    <x v="15"/>
    <n v="10035"/>
    <x v="3"/>
    <x v="267"/>
    <x v="0"/>
    <x v="5"/>
    <x v="963"/>
    <n v="56.52"/>
    <n v="9"/>
    <n v="0"/>
    <n v="21.477599999999999"/>
    <x v="1"/>
  </r>
  <r>
    <n v="8139"/>
    <x v="4030"/>
    <s v="18/7/2016"/>
    <x v="18"/>
    <x v="1"/>
    <x v="71"/>
    <s v="Neil Knudson"/>
    <x v="2"/>
    <s v="United States"/>
    <s v="Philadelphia"/>
    <x v="9"/>
    <n v="19140"/>
    <x v="3"/>
    <x v="824"/>
    <x v="1"/>
    <x v="6"/>
    <x v="820"/>
    <n v="11.263999999999999"/>
    <n v="8"/>
    <n v="0.2"/>
    <n v="1.2672000000000001"/>
    <x v="1"/>
  </r>
  <r>
    <n v="8140"/>
    <x v="4030"/>
    <s v="18/7/2016"/>
    <x v="18"/>
    <x v="1"/>
    <x v="71"/>
    <s v="Neil Knudson"/>
    <x v="2"/>
    <s v="United States"/>
    <s v="Philadelphia"/>
    <x v="9"/>
    <n v="19140"/>
    <x v="3"/>
    <x v="841"/>
    <x v="1"/>
    <x v="4"/>
    <x v="835"/>
    <n v="284.08"/>
    <n v="10"/>
    <n v="0.2"/>
    <n v="24.856999999999999"/>
    <x v="1"/>
  </r>
  <r>
    <n v="8141"/>
    <x v="4030"/>
    <s v="18/7/2016"/>
    <x v="18"/>
    <x v="1"/>
    <x v="71"/>
    <s v="Neil Knudson"/>
    <x v="2"/>
    <s v="United States"/>
    <s v="Philadelphia"/>
    <x v="9"/>
    <n v="19140"/>
    <x v="3"/>
    <x v="609"/>
    <x v="1"/>
    <x v="10"/>
    <x v="609"/>
    <n v="18.495999999999999"/>
    <n v="4"/>
    <n v="0.2"/>
    <n v="6.7047999999999996"/>
    <x v="1"/>
  </r>
  <r>
    <n v="8142"/>
    <x v="4031"/>
    <s v="5/2/2016"/>
    <x v="1156"/>
    <x v="1"/>
    <x v="616"/>
    <s v="Annie Zypern"/>
    <x v="0"/>
    <s v="United States"/>
    <s v="San Diego"/>
    <x v="1"/>
    <n v="92037"/>
    <x v="1"/>
    <x v="607"/>
    <x v="1"/>
    <x v="2"/>
    <x v="607"/>
    <n v="14.73"/>
    <n v="3"/>
    <n v="0"/>
    <n v="7.2176999999999998"/>
    <x v="3"/>
  </r>
  <r>
    <n v="8143"/>
    <x v="4031"/>
    <s v="5/2/2016"/>
    <x v="1156"/>
    <x v="1"/>
    <x v="616"/>
    <s v="Annie Zypern"/>
    <x v="0"/>
    <s v="United States"/>
    <s v="San Diego"/>
    <x v="1"/>
    <n v="92037"/>
    <x v="1"/>
    <x v="821"/>
    <x v="1"/>
    <x v="4"/>
    <x v="817"/>
    <n v="186.54"/>
    <n v="3"/>
    <n v="0"/>
    <n v="50.3658"/>
    <x v="3"/>
  </r>
  <r>
    <n v="8144"/>
    <x v="4031"/>
    <s v="5/2/2016"/>
    <x v="1156"/>
    <x v="1"/>
    <x v="616"/>
    <s v="Annie Zypern"/>
    <x v="0"/>
    <s v="United States"/>
    <s v="San Diego"/>
    <x v="1"/>
    <n v="92037"/>
    <x v="1"/>
    <x v="616"/>
    <x v="0"/>
    <x v="3"/>
    <x v="616"/>
    <n v="557.72799999999995"/>
    <n v="4"/>
    <n v="0.2"/>
    <n v="6.9715999999999996"/>
    <x v="3"/>
  </r>
  <r>
    <n v="8145"/>
    <x v="4031"/>
    <s v="5/2/2016"/>
    <x v="1156"/>
    <x v="1"/>
    <x v="616"/>
    <s v="Annie Zypern"/>
    <x v="0"/>
    <s v="United States"/>
    <s v="San Diego"/>
    <x v="1"/>
    <n v="92037"/>
    <x v="1"/>
    <x v="140"/>
    <x v="2"/>
    <x v="7"/>
    <x v="141"/>
    <n v="159.96799999999999"/>
    <n v="4"/>
    <n v="0.2"/>
    <n v="-31.993600000000001"/>
    <x v="3"/>
  </r>
  <r>
    <n v="8146"/>
    <x v="4032"/>
    <s v="20/6/2014"/>
    <x v="1004"/>
    <x v="1"/>
    <x v="476"/>
    <s v="Corey-Lock"/>
    <x v="0"/>
    <s v="United States"/>
    <s v="Lawton"/>
    <x v="26"/>
    <n v="73505"/>
    <x v="2"/>
    <x v="1152"/>
    <x v="1"/>
    <x v="9"/>
    <x v="1140"/>
    <n v="471.9"/>
    <n v="6"/>
    <n v="0"/>
    <n v="155.727"/>
    <x v="2"/>
  </r>
  <r>
    <n v="8147"/>
    <x v="4032"/>
    <s v="20/6/2014"/>
    <x v="1004"/>
    <x v="1"/>
    <x v="476"/>
    <s v="Corey-Lock"/>
    <x v="0"/>
    <s v="United States"/>
    <s v="Lawton"/>
    <x v="26"/>
    <n v="73505"/>
    <x v="2"/>
    <x v="1273"/>
    <x v="1"/>
    <x v="6"/>
    <x v="1258"/>
    <n v="3.52"/>
    <n v="2"/>
    <n v="0"/>
    <n v="1.6896"/>
    <x v="2"/>
  </r>
  <r>
    <n v="8148"/>
    <x v="4033"/>
    <s v="9/6/2017"/>
    <x v="1055"/>
    <x v="1"/>
    <x v="165"/>
    <s v="Anna Gayman"/>
    <x v="0"/>
    <s v="United States"/>
    <s v="Salem"/>
    <x v="17"/>
    <n v="24153"/>
    <x v="0"/>
    <x v="33"/>
    <x v="1"/>
    <x v="10"/>
    <x v="33"/>
    <n v="49.12"/>
    <n v="4"/>
    <n v="0"/>
    <n v="23.086400000000001"/>
    <x v="3"/>
  </r>
  <r>
    <n v="8149"/>
    <x v="4034"/>
    <s v="27/12/2016"/>
    <x v="844"/>
    <x v="1"/>
    <x v="670"/>
    <s v="Eugene Moren"/>
    <x v="2"/>
    <s v="United States"/>
    <s v="Santa Ana"/>
    <x v="1"/>
    <n v="92704"/>
    <x v="1"/>
    <x v="745"/>
    <x v="1"/>
    <x v="2"/>
    <x v="743"/>
    <n v="20.16"/>
    <n v="7"/>
    <n v="0"/>
    <n v="9.8783999999999992"/>
    <x v="1"/>
  </r>
  <r>
    <n v="8150"/>
    <x v="4035"/>
    <s v="26/1/2014"/>
    <x v="1284"/>
    <x v="2"/>
    <x v="662"/>
    <s v="Carol Adams"/>
    <x v="1"/>
    <s v="United States"/>
    <s v="Rapid City"/>
    <x v="44"/>
    <n v="57701"/>
    <x v="2"/>
    <x v="951"/>
    <x v="1"/>
    <x v="8"/>
    <x v="944"/>
    <n v="10.68"/>
    <n v="2"/>
    <n v="0"/>
    <n v="5.0195999999999996"/>
    <x v="0"/>
  </r>
  <r>
    <n v="8151"/>
    <x v="4035"/>
    <s v="26/1/2014"/>
    <x v="1284"/>
    <x v="2"/>
    <x v="662"/>
    <s v="Carol Adams"/>
    <x v="1"/>
    <s v="United States"/>
    <s v="Rapid City"/>
    <x v="44"/>
    <n v="57701"/>
    <x v="2"/>
    <x v="631"/>
    <x v="0"/>
    <x v="0"/>
    <x v="631"/>
    <n v="141.96"/>
    <n v="2"/>
    <n v="0"/>
    <n v="39.748800000000003"/>
    <x v="0"/>
  </r>
  <r>
    <n v="8152"/>
    <x v="4036"/>
    <s v="23/3/2017"/>
    <x v="186"/>
    <x v="2"/>
    <x v="181"/>
    <s v="Raymond Buch"/>
    <x v="0"/>
    <s v="United States"/>
    <s v="Seattle"/>
    <x v="4"/>
    <n v="98115"/>
    <x v="1"/>
    <x v="720"/>
    <x v="1"/>
    <x v="4"/>
    <x v="719"/>
    <n v="32.479999999999997"/>
    <n v="2"/>
    <n v="0"/>
    <n v="4.8719999999999999"/>
    <x v="4"/>
  </r>
  <r>
    <n v="8153"/>
    <x v="4036"/>
    <s v="23/3/2017"/>
    <x v="186"/>
    <x v="2"/>
    <x v="181"/>
    <s v="Raymond Buch"/>
    <x v="0"/>
    <s v="United States"/>
    <s v="Seattle"/>
    <x v="4"/>
    <n v="98115"/>
    <x v="1"/>
    <x v="481"/>
    <x v="1"/>
    <x v="10"/>
    <x v="482"/>
    <n v="20.04"/>
    <n v="3"/>
    <n v="0"/>
    <n v="9.6191999999999993"/>
    <x v="4"/>
  </r>
  <r>
    <n v="8154"/>
    <x v="4036"/>
    <s v="23/3/2017"/>
    <x v="186"/>
    <x v="2"/>
    <x v="181"/>
    <s v="Raymond Buch"/>
    <x v="0"/>
    <s v="United States"/>
    <s v="Seattle"/>
    <x v="4"/>
    <n v="98115"/>
    <x v="1"/>
    <x v="1388"/>
    <x v="2"/>
    <x v="16"/>
    <x v="1374"/>
    <n v="13999.96"/>
    <n v="4"/>
    <n v="0"/>
    <n v="6719.9808000000003"/>
    <x v="4"/>
  </r>
  <r>
    <n v="8155"/>
    <x v="4037"/>
    <s v="20/3/2017"/>
    <x v="540"/>
    <x v="1"/>
    <x v="742"/>
    <s v="Roger Demir"/>
    <x v="0"/>
    <s v="United States"/>
    <s v="Middletown"/>
    <x v="29"/>
    <n v="6457"/>
    <x v="3"/>
    <x v="1200"/>
    <x v="2"/>
    <x v="11"/>
    <x v="1185"/>
    <n v="238"/>
    <n v="2"/>
    <n v="0"/>
    <n v="38.08"/>
    <x v="1"/>
  </r>
  <r>
    <n v="8156"/>
    <x v="4037"/>
    <s v="20/3/2017"/>
    <x v="540"/>
    <x v="1"/>
    <x v="742"/>
    <s v="Roger Demir"/>
    <x v="0"/>
    <s v="United States"/>
    <s v="Middletown"/>
    <x v="29"/>
    <n v="6457"/>
    <x v="3"/>
    <x v="1030"/>
    <x v="1"/>
    <x v="10"/>
    <x v="1021"/>
    <n v="61.96"/>
    <n v="2"/>
    <n v="0"/>
    <n v="27.882000000000001"/>
    <x v="1"/>
  </r>
  <r>
    <n v="8157"/>
    <x v="4038"/>
    <s v="4/10/2016"/>
    <x v="1080"/>
    <x v="1"/>
    <x v="234"/>
    <s v="Melanie Seite"/>
    <x v="0"/>
    <s v="United States"/>
    <s v="Baltimore"/>
    <x v="39"/>
    <n v="21215"/>
    <x v="3"/>
    <x v="975"/>
    <x v="0"/>
    <x v="3"/>
    <x v="969"/>
    <n v="239.37200000000001"/>
    <n v="2"/>
    <n v="0.3"/>
    <n v="-23.937200000000001"/>
    <x v="3"/>
  </r>
  <r>
    <n v="8158"/>
    <x v="4039"/>
    <s v="18/11/2016"/>
    <x v="407"/>
    <x v="1"/>
    <x v="310"/>
    <s v="Patrick Gardner"/>
    <x v="0"/>
    <s v="United States"/>
    <s v="San Diego"/>
    <x v="1"/>
    <n v="92105"/>
    <x v="1"/>
    <x v="1200"/>
    <x v="2"/>
    <x v="11"/>
    <x v="1185"/>
    <n v="595"/>
    <n v="5"/>
    <n v="0"/>
    <n v="95.2"/>
    <x v="1"/>
  </r>
  <r>
    <n v="8159"/>
    <x v="4040"/>
    <s v="26/12/2017"/>
    <x v="378"/>
    <x v="1"/>
    <x v="208"/>
    <s v="Karen Bern"/>
    <x v="1"/>
    <s v="United States"/>
    <s v="Odessa"/>
    <x v="5"/>
    <n v="79762"/>
    <x v="2"/>
    <x v="1283"/>
    <x v="1"/>
    <x v="10"/>
    <x v="1268"/>
    <n v="16.032"/>
    <n v="3"/>
    <n v="0.2"/>
    <n v="5.6112000000000002"/>
    <x v="5"/>
  </r>
  <r>
    <n v="8160"/>
    <x v="4041"/>
    <s v="9/3/2016"/>
    <x v="20"/>
    <x v="1"/>
    <x v="46"/>
    <s v="Rick Bensley"/>
    <x v="2"/>
    <s v="United States"/>
    <s v="Milford"/>
    <x v="29"/>
    <n v="6460"/>
    <x v="3"/>
    <x v="240"/>
    <x v="2"/>
    <x v="11"/>
    <x v="241"/>
    <n v="199.75"/>
    <n v="5"/>
    <n v="0"/>
    <n v="87.89"/>
    <x v="1"/>
  </r>
  <r>
    <n v="8161"/>
    <x v="4042"/>
    <s v="16/2/2016"/>
    <x v="633"/>
    <x v="1"/>
    <x v="479"/>
    <s v="John Dryer"/>
    <x v="0"/>
    <s v="United States"/>
    <s v="Belleville"/>
    <x v="30"/>
    <n v="7109"/>
    <x v="3"/>
    <x v="1756"/>
    <x v="0"/>
    <x v="1"/>
    <x v="1746"/>
    <n v="227.96"/>
    <n v="2"/>
    <n v="0"/>
    <n v="36.473599999999998"/>
    <x v="1"/>
  </r>
  <r>
    <n v="8162"/>
    <x v="4043"/>
    <s v="28/9/2015"/>
    <x v="1120"/>
    <x v="0"/>
    <x v="370"/>
    <s v="Jennifer Jackson"/>
    <x v="0"/>
    <s v="United States"/>
    <s v="New York City"/>
    <x v="15"/>
    <n v="10035"/>
    <x v="3"/>
    <x v="414"/>
    <x v="1"/>
    <x v="9"/>
    <x v="414"/>
    <n v="293.52"/>
    <n v="6"/>
    <n v="0"/>
    <n v="76.315200000000004"/>
    <x v="3"/>
  </r>
  <r>
    <n v="8163"/>
    <x v="4043"/>
    <s v="28/9/2015"/>
    <x v="1120"/>
    <x v="0"/>
    <x v="370"/>
    <s v="Jennifer Jackson"/>
    <x v="0"/>
    <s v="United States"/>
    <s v="New York City"/>
    <x v="15"/>
    <n v="10035"/>
    <x v="3"/>
    <x v="348"/>
    <x v="2"/>
    <x v="7"/>
    <x v="348"/>
    <n v="307.98"/>
    <n v="2"/>
    <n v="0"/>
    <n v="89.3142"/>
    <x v="3"/>
  </r>
  <r>
    <n v="8164"/>
    <x v="4044"/>
    <s v="2/11/2015"/>
    <x v="85"/>
    <x v="1"/>
    <x v="299"/>
    <s v="Liz Thompson"/>
    <x v="0"/>
    <s v="United States"/>
    <s v="San Diego"/>
    <x v="1"/>
    <n v="92105"/>
    <x v="1"/>
    <x v="1372"/>
    <x v="0"/>
    <x v="5"/>
    <x v="1357"/>
    <n v="96.96"/>
    <n v="6"/>
    <n v="0"/>
    <n v="33.936"/>
    <x v="1"/>
  </r>
  <r>
    <n v="8165"/>
    <x v="4044"/>
    <s v="2/11/2015"/>
    <x v="85"/>
    <x v="1"/>
    <x v="299"/>
    <s v="Liz Thompson"/>
    <x v="0"/>
    <s v="United States"/>
    <s v="San Diego"/>
    <x v="1"/>
    <n v="92105"/>
    <x v="1"/>
    <x v="301"/>
    <x v="1"/>
    <x v="8"/>
    <x v="301"/>
    <n v="117.488"/>
    <n v="7"/>
    <n v="0.2"/>
    <n v="41.120800000000003"/>
    <x v="1"/>
  </r>
  <r>
    <n v="8166"/>
    <x v="4044"/>
    <s v="2/11/2015"/>
    <x v="85"/>
    <x v="1"/>
    <x v="299"/>
    <s v="Liz Thompson"/>
    <x v="0"/>
    <s v="United States"/>
    <s v="San Diego"/>
    <x v="1"/>
    <n v="92105"/>
    <x v="1"/>
    <x v="591"/>
    <x v="1"/>
    <x v="8"/>
    <x v="591"/>
    <n v="11.952"/>
    <n v="3"/>
    <n v="0.2"/>
    <n v="4.1832000000000003"/>
    <x v="1"/>
  </r>
  <r>
    <n v="8167"/>
    <x v="4044"/>
    <s v="2/11/2015"/>
    <x v="85"/>
    <x v="1"/>
    <x v="299"/>
    <s v="Liz Thompson"/>
    <x v="0"/>
    <s v="United States"/>
    <s v="San Diego"/>
    <x v="1"/>
    <n v="92105"/>
    <x v="1"/>
    <x v="1373"/>
    <x v="0"/>
    <x v="0"/>
    <x v="1358"/>
    <n v="512.49900000000002"/>
    <n v="3"/>
    <n v="0.15"/>
    <n v="-30.146999999999998"/>
    <x v="1"/>
  </r>
  <r>
    <n v="8168"/>
    <x v="4045"/>
    <s v="31/7/2016"/>
    <x v="816"/>
    <x v="1"/>
    <x v="706"/>
    <s v="Anna Häberlin"/>
    <x v="1"/>
    <s v="United States"/>
    <s v="San Francisco"/>
    <x v="1"/>
    <n v="94122"/>
    <x v="1"/>
    <x v="584"/>
    <x v="0"/>
    <x v="3"/>
    <x v="584"/>
    <n v="863.12800000000004"/>
    <n v="7"/>
    <n v="0.2"/>
    <n v="-32.3673"/>
    <x v="3"/>
  </r>
  <r>
    <n v="8169"/>
    <x v="4046"/>
    <s v="6/11/2017"/>
    <x v="87"/>
    <x v="1"/>
    <x v="144"/>
    <s v="Adam Bellavance"/>
    <x v="2"/>
    <s v="United States"/>
    <s v="Seattle"/>
    <x v="4"/>
    <n v="98105"/>
    <x v="1"/>
    <x v="309"/>
    <x v="0"/>
    <x v="3"/>
    <x v="309"/>
    <n v="2036.86"/>
    <n v="7"/>
    <n v="0"/>
    <n v="366.63479999999998"/>
    <x v="2"/>
  </r>
  <r>
    <n v="8170"/>
    <x v="4046"/>
    <s v="6/11/2017"/>
    <x v="87"/>
    <x v="1"/>
    <x v="144"/>
    <s v="Adam Bellavance"/>
    <x v="2"/>
    <s v="United States"/>
    <s v="Seattle"/>
    <x v="4"/>
    <n v="98105"/>
    <x v="1"/>
    <x v="299"/>
    <x v="0"/>
    <x v="1"/>
    <x v="299"/>
    <n v="449.56799999999998"/>
    <n v="2"/>
    <n v="0.2"/>
    <n v="-73.0548"/>
    <x v="2"/>
  </r>
  <r>
    <n v="8171"/>
    <x v="4046"/>
    <s v="6/11/2017"/>
    <x v="87"/>
    <x v="1"/>
    <x v="144"/>
    <s v="Adam Bellavance"/>
    <x v="2"/>
    <s v="United States"/>
    <s v="Seattle"/>
    <x v="4"/>
    <n v="98105"/>
    <x v="1"/>
    <x v="477"/>
    <x v="2"/>
    <x v="11"/>
    <x v="478"/>
    <n v="108.96"/>
    <n v="3"/>
    <n v="0"/>
    <n v="32.688000000000002"/>
    <x v="2"/>
  </r>
  <r>
    <n v="8172"/>
    <x v="4047"/>
    <s v="14/2/2016"/>
    <x v="1285"/>
    <x v="1"/>
    <x v="248"/>
    <s v="Fred McMath"/>
    <x v="0"/>
    <s v="United States"/>
    <s v="Jackson"/>
    <x v="35"/>
    <n v="39212"/>
    <x v="0"/>
    <x v="978"/>
    <x v="1"/>
    <x v="6"/>
    <x v="971"/>
    <n v="264.18"/>
    <n v="7"/>
    <n v="0"/>
    <n v="68.686800000000005"/>
    <x v="3"/>
  </r>
  <r>
    <n v="8173"/>
    <x v="4048"/>
    <s v="9/7/2014"/>
    <x v="1286"/>
    <x v="1"/>
    <x v="689"/>
    <s v="Gary Hansen"/>
    <x v="2"/>
    <s v="United States"/>
    <s v="Los Angeles"/>
    <x v="1"/>
    <n v="90049"/>
    <x v="1"/>
    <x v="1363"/>
    <x v="1"/>
    <x v="2"/>
    <x v="1349"/>
    <n v="2.88"/>
    <n v="1"/>
    <n v="0"/>
    <n v="1.4112"/>
    <x v="1"/>
  </r>
  <r>
    <n v="8174"/>
    <x v="4048"/>
    <s v="9/7/2014"/>
    <x v="1286"/>
    <x v="1"/>
    <x v="689"/>
    <s v="Gary Hansen"/>
    <x v="2"/>
    <s v="United States"/>
    <s v="Los Angeles"/>
    <x v="1"/>
    <n v="90049"/>
    <x v="1"/>
    <x v="44"/>
    <x v="1"/>
    <x v="8"/>
    <x v="44"/>
    <n v="41.904000000000003"/>
    <n v="6"/>
    <n v="0.2"/>
    <n v="14.1426"/>
    <x v="1"/>
  </r>
  <r>
    <n v="8175"/>
    <x v="4048"/>
    <s v="9/7/2014"/>
    <x v="1286"/>
    <x v="1"/>
    <x v="689"/>
    <s v="Gary Hansen"/>
    <x v="2"/>
    <s v="United States"/>
    <s v="Los Angeles"/>
    <x v="1"/>
    <n v="90049"/>
    <x v="1"/>
    <x v="1198"/>
    <x v="1"/>
    <x v="4"/>
    <x v="1183"/>
    <n v="23.92"/>
    <n v="4"/>
    <n v="0"/>
    <n v="4.0663999999999998"/>
    <x v="1"/>
  </r>
  <r>
    <n v="8176"/>
    <x v="4049"/>
    <s v="30/1/2016"/>
    <x v="1106"/>
    <x v="1"/>
    <x v="785"/>
    <s v="Harold Engle"/>
    <x v="1"/>
    <s v="United States"/>
    <s v="Chicago"/>
    <x v="10"/>
    <n v="60623"/>
    <x v="2"/>
    <x v="62"/>
    <x v="1"/>
    <x v="10"/>
    <x v="62"/>
    <n v="156.512"/>
    <n v="4"/>
    <n v="0.2"/>
    <n v="52.822800000000001"/>
    <x v="3"/>
  </r>
  <r>
    <n v="8177"/>
    <x v="4050"/>
    <s v="22/9/2016"/>
    <x v="1043"/>
    <x v="2"/>
    <x v="449"/>
    <s v="Sam Zeldin"/>
    <x v="2"/>
    <s v="United States"/>
    <s v="New York City"/>
    <x v="15"/>
    <n v="10035"/>
    <x v="3"/>
    <x v="80"/>
    <x v="1"/>
    <x v="4"/>
    <x v="80"/>
    <n v="128.34"/>
    <n v="6"/>
    <n v="0"/>
    <n v="37.218600000000002"/>
    <x v="0"/>
  </r>
  <r>
    <n v="8178"/>
    <x v="4051"/>
    <s v="22/12/2017"/>
    <x v="468"/>
    <x v="2"/>
    <x v="441"/>
    <s v="Chad McGuire"/>
    <x v="0"/>
    <s v="United States"/>
    <s v="Los Angeles"/>
    <x v="1"/>
    <n v="90008"/>
    <x v="1"/>
    <x v="1523"/>
    <x v="2"/>
    <x v="11"/>
    <x v="1510"/>
    <n v="474.95"/>
    <n v="5"/>
    <n v="0"/>
    <n v="142.48500000000001"/>
    <x v="4"/>
  </r>
  <r>
    <n v="8179"/>
    <x v="4052"/>
    <s v="2/9/2016"/>
    <x v="1054"/>
    <x v="1"/>
    <x v="592"/>
    <s v="Toby Gnade"/>
    <x v="0"/>
    <s v="United States"/>
    <s v="Des Moines"/>
    <x v="4"/>
    <n v="98198"/>
    <x v="1"/>
    <x v="615"/>
    <x v="2"/>
    <x v="16"/>
    <x v="615"/>
    <n v="999.98"/>
    <n v="2"/>
    <n v="0"/>
    <n v="449.99099999999999"/>
    <x v="5"/>
  </r>
  <r>
    <n v="8180"/>
    <x v="4053"/>
    <s v="2/8/2015"/>
    <x v="1066"/>
    <x v="1"/>
    <x v="213"/>
    <s v="Darren Koutras"/>
    <x v="0"/>
    <s v="United States"/>
    <s v="Springfield"/>
    <x v="21"/>
    <n v="97477"/>
    <x v="1"/>
    <x v="1582"/>
    <x v="0"/>
    <x v="3"/>
    <x v="1573"/>
    <n v="277.5"/>
    <n v="4"/>
    <n v="0.5"/>
    <n v="-188.7"/>
    <x v="1"/>
  </r>
  <r>
    <n v="8181"/>
    <x v="4054"/>
    <s v="21/11/2015"/>
    <x v="332"/>
    <x v="1"/>
    <x v="757"/>
    <s v="Shahid Shariari"/>
    <x v="0"/>
    <s v="United States"/>
    <s v="Philadelphia"/>
    <x v="9"/>
    <n v="19120"/>
    <x v="3"/>
    <x v="971"/>
    <x v="0"/>
    <x v="3"/>
    <x v="965"/>
    <n v="1252.704"/>
    <n v="8"/>
    <n v="0.4"/>
    <n v="-480.20319999999998"/>
    <x v="1"/>
  </r>
  <r>
    <n v="8182"/>
    <x v="4054"/>
    <s v="21/11/2015"/>
    <x v="332"/>
    <x v="1"/>
    <x v="757"/>
    <s v="Shahid Shariari"/>
    <x v="0"/>
    <s v="United States"/>
    <s v="Philadelphia"/>
    <x v="9"/>
    <n v="19120"/>
    <x v="3"/>
    <x v="687"/>
    <x v="2"/>
    <x v="7"/>
    <x v="687"/>
    <n v="110.97"/>
    <n v="5"/>
    <n v="0.4"/>
    <n v="-24.043500000000002"/>
    <x v="1"/>
  </r>
  <r>
    <n v="8183"/>
    <x v="4055"/>
    <s v="18/5/2017"/>
    <x v="843"/>
    <x v="1"/>
    <x v="606"/>
    <s v="Brendan Murry"/>
    <x v="1"/>
    <s v="United States"/>
    <s v="Chicago"/>
    <x v="10"/>
    <n v="60653"/>
    <x v="2"/>
    <x v="1155"/>
    <x v="0"/>
    <x v="5"/>
    <x v="1143"/>
    <n v="22.608000000000001"/>
    <n v="3"/>
    <n v="0.6"/>
    <n v="-10.1736"/>
    <x v="1"/>
  </r>
  <r>
    <n v="8184"/>
    <x v="4055"/>
    <s v="18/5/2017"/>
    <x v="843"/>
    <x v="1"/>
    <x v="606"/>
    <s v="Brendan Murry"/>
    <x v="1"/>
    <s v="United States"/>
    <s v="Chicago"/>
    <x v="10"/>
    <n v="60653"/>
    <x v="2"/>
    <x v="283"/>
    <x v="0"/>
    <x v="5"/>
    <x v="283"/>
    <n v="1.8919999999999999"/>
    <n v="1"/>
    <n v="0.6"/>
    <n v="-0.99329999999999996"/>
    <x v="1"/>
  </r>
  <r>
    <n v="8185"/>
    <x v="4056"/>
    <s v="23/7/2017"/>
    <x v="1186"/>
    <x v="1"/>
    <x v="199"/>
    <s v="Maribeth Yedwab"/>
    <x v="1"/>
    <s v="United States"/>
    <s v="Chicago"/>
    <x v="10"/>
    <n v="60623"/>
    <x v="2"/>
    <x v="954"/>
    <x v="1"/>
    <x v="10"/>
    <x v="947"/>
    <n v="63.311999999999998"/>
    <n v="3"/>
    <n v="0.2"/>
    <n v="20.5764"/>
    <x v="1"/>
  </r>
  <r>
    <n v="8186"/>
    <x v="4057"/>
    <s v="13/9/2015"/>
    <x v="731"/>
    <x v="0"/>
    <x v="151"/>
    <s v="Arthur Gainer"/>
    <x v="0"/>
    <s v="United States"/>
    <s v="Chicago"/>
    <x v="10"/>
    <n v="60623"/>
    <x v="2"/>
    <x v="1170"/>
    <x v="1"/>
    <x v="12"/>
    <x v="153"/>
    <n v="7.8239999999999998"/>
    <n v="1"/>
    <n v="0.2"/>
    <n v="2.9340000000000002"/>
    <x v="1"/>
  </r>
  <r>
    <n v="8187"/>
    <x v="4057"/>
    <s v="13/9/2015"/>
    <x v="731"/>
    <x v="0"/>
    <x v="151"/>
    <s v="Arthur Gainer"/>
    <x v="0"/>
    <s v="United States"/>
    <s v="Chicago"/>
    <x v="10"/>
    <n v="60623"/>
    <x v="2"/>
    <x v="163"/>
    <x v="0"/>
    <x v="1"/>
    <x v="164"/>
    <n v="170.072"/>
    <n v="4"/>
    <n v="0.3"/>
    <n v="-12.148"/>
    <x v="1"/>
  </r>
  <r>
    <n v="8188"/>
    <x v="4058"/>
    <s v="10/12/2016"/>
    <x v="265"/>
    <x v="1"/>
    <x v="308"/>
    <s v="Bart Watters"/>
    <x v="1"/>
    <s v="United States"/>
    <s v="New York City"/>
    <x v="15"/>
    <n v="10024"/>
    <x v="3"/>
    <x v="161"/>
    <x v="1"/>
    <x v="10"/>
    <x v="162"/>
    <n v="62.82"/>
    <n v="9"/>
    <n v="0"/>
    <n v="29.525400000000001"/>
    <x v="5"/>
  </r>
  <r>
    <n v="8189"/>
    <x v="4059"/>
    <s v="2/10/2015"/>
    <x v="1287"/>
    <x v="0"/>
    <x v="495"/>
    <s v="Sheri Gordon"/>
    <x v="0"/>
    <s v="United States"/>
    <s v="Rockville"/>
    <x v="39"/>
    <n v="20852"/>
    <x v="3"/>
    <x v="680"/>
    <x v="1"/>
    <x v="10"/>
    <x v="680"/>
    <n v="19.440000000000001"/>
    <n v="3"/>
    <n v="0"/>
    <n v="9.3312000000000008"/>
    <x v="0"/>
  </r>
  <r>
    <n v="8190"/>
    <x v="4059"/>
    <s v="2/10/2015"/>
    <x v="1287"/>
    <x v="0"/>
    <x v="495"/>
    <s v="Sheri Gordon"/>
    <x v="0"/>
    <s v="United States"/>
    <s v="Rockville"/>
    <x v="39"/>
    <n v="20852"/>
    <x v="3"/>
    <x v="777"/>
    <x v="1"/>
    <x v="8"/>
    <x v="776"/>
    <n v="7.38"/>
    <n v="1"/>
    <n v="0"/>
    <n v="3.6162000000000001"/>
    <x v="0"/>
  </r>
  <r>
    <n v="8191"/>
    <x v="4060"/>
    <s v="17/11/2017"/>
    <x v="410"/>
    <x v="1"/>
    <x v="666"/>
    <s v="Christopher Conant"/>
    <x v="0"/>
    <s v="United States"/>
    <s v="New York City"/>
    <x v="15"/>
    <n v="10011"/>
    <x v="3"/>
    <x v="832"/>
    <x v="1"/>
    <x v="10"/>
    <x v="827"/>
    <n v="38.880000000000003"/>
    <n v="6"/>
    <n v="0"/>
    <n v="18.662400000000002"/>
    <x v="1"/>
  </r>
  <r>
    <n v="8192"/>
    <x v="4060"/>
    <s v="17/11/2017"/>
    <x v="410"/>
    <x v="1"/>
    <x v="666"/>
    <s v="Christopher Conant"/>
    <x v="0"/>
    <s v="United States"/>
    <s v="New York City"/>
    <x v="15"/>
    <n v="10011"/>
    <x v="3"/>
    <x v="267"/>
    <x v="0"/>
    <x v="5"/>
    <x v="267"/>
    <n v="187.76"/>
    <n v="4"/>
    <n v="0"/>
    <n v="76.9816"/>
    <x v="1"/>
  </r>
  <r>
    <n v="8193"/>
    <x v="4061"/>
    <s v="30/11/2015"/>
    <x v="253"/>
    <x v="2"/>
    <x v="235"/>
    <s v="Lena Radford"/>
    <x v="0"/>
    <s v="United States"/>
    <s v="Durham"/>
    <x v="3"/>
    <n v="27707"/>
    <x v="0"/>
    <x v="614"/>
    <x v="1"/>
    <x v="8"/>
    <x v="614"/>
    <n v="6.048"/>
    <n v="7"/>
    <n v="0.7"/>
    <n v="-4.2336"/>
    <x v="0"/>
  </r>
  <r>
    <n v="8194"/>
    <x v="4061"/>
    <s v="30/11/2015"/>
    <x v="253"/>
    <x v="2"/>
    <x v="235"/>
    <s v="Lena Radford"/>
    <x v="0"/>
    <s v="United States"/>
    <s v="Durham"/>
    <x v="3"/>
    <n v="27707"/>
    <x v="0"/>
    <x v="1360"/>
    <x v="1"/>
    <x v="9"/>
    <x v="1346"/>
    <n v="98.352000000000004"/>
    <n v="3"/>
    <n v="0.2"/>
    <n v="9.8352000000000004"/>
    <x v="0"/>
  </r>
  <r>
    <n v="8195"/>
    <x v="4061"/>
    <s v="30/11/2015"/>
    <x v="253"/>
    <x v="2"/>
    <x v="235"/>
    <s v="Lena Radford"/>
    <x v="0"/>
    <s v="United States"/>
    <s v="Durham"/>
    <x v="3"/>
    <n v="27707"/>
    <x v="0"/>
    <x v="220"/>
    <x v="0"/>
    <x v="5"/>
    <x v="221"/>
    <n v="335.74400000000003"/>
    <n v="2"/>
    <n v="0.2"/>
    <n v="25.180800000000001"/>
    <x v="0"/>
  </r>
  <r>
    <n v="8196"/>
    <x v="4062"/>
    <s v="6/12/2015"/>
    <x v="223"/>
    <x v="0"/>
    <x v="106"/>
    <s v="David Bremer"/>
    <x v="1"/>
    <s v="United States"/>
    <s v="Santa Barbara"/>
    <x v="1"/>
    <n v="93101"/>
    <x v="1"/>
    <x v="1056"/>
    <x v="1"/>
    <x v="10"/>
    <x v="1045"/>
    <n v="8.9600000000000009"/>
    <n v="2"/>
    <n v="0"/>
    <n v="4.3903999999999996"/>
    <x v="3"/>
  </r>
  <r>
    <n v="8197"/>
    <x v="4063"/>
    <s v="5/9/2017"/>
    <x v="945"/>
    <x v="1"/>
    <x v="431"/>
    <s v="Liz Preis"/>
    <x v="0"/>
    <s v="United States"/>
    <s v="Knoxville"/>
    <x v="18"/>
    <n v="37918"/>
    <x v="0"/>
    <x v="1130"/>
    <x v="2"/>
    <x v="11"/>
    <x v="1118"/>
    <n v="89.567999999999998"/>
    <n v="4"/>
    <n v="0.2"/>
    <n v="-1.1195999999999999"/>
    <x v="1"/>
  </r>
  <r>
    <n v="8198"/>
    <x v="4063"/>
    <s v="5/9/2017"/>
    <x v="945"/>
    <x v="1"/>
    <x v="431"/>
    <s v="Liz Preis"/>
    <x v="0"/>
    <s v="United States"/>
    <s v="Knoxville"/>
    <x v="18"/>
    <n v="37918"/>
    <x v="0"/>
    <x v="646"/>
    <x v="1"/>
    <x v="6"/>
    <x v="646"/>
    <n v="71.959999999999994"/>
    <n v="5"/>
    <n v="0.2"/>
    <n v="7.1959999999999997"/>
    <x v="1"/>
  </r>
  <r>
    <n v="8199"/>
    <x v="4063"/>
    <s v="5/9/2017"/>
    <x v="945"/>
    <x v="1"/>
    <x v="431"/>
    <s v="Liz Preis"/>
    <x v="0"/>
    <s v="United States"/>
    <s v="Knoxville"/>
    <x v="18"/>
    <n v="37918"/>
    <x v="0"/>
    <x v="585"/>
    <x v="1"/>
    <x v="10"/>
    <x v="585"/>
    <n v="15.552"/>
    <n v="3"/>
    <n v="0.2"/>
    <n v="5.4432"/>
    <x v="1"/>
  </r>
  <r>
    <n v="8200"/>
    <x v="4064"/>
    <s v="24/4/2017"/>
    <x v="956"/>
    <x v="1"/>
    <x v="578"/>
    <s v="Art Ferguson"/>
    <x v="0"/>
    <s v="United States"/>
    <s v="Chicago"/>
    <x v="10"/>
    <n v="60610"/>
    <x v="2"/>
    <x v="1124"/>
    <x v="1"/>
    <x v="8"/>
    <x v="1112"/>
    <n v="10.43"/>
    <n v="5"/>
    <n v="0.8"/>
    <n v="-18.252500000000001"/>
    <x v="5"/>
  </r>
  <r>
    <n v="8201"/>
    <x v="4064"/>
    <s v="24/4/2017"/>
    <x v="956"/>
    <x v="1"/>
    <x v="578"/>
    <s v="Art Ferguson"/>
    <x v="0"/>
    <s v="United States"/>
    <s v="Chicago"/>
    <x v="10"/>
    <n v="60610"/>
    <x v="2"/>
    <x v="72"/>
    <x v="1"/>
    <x v="4"/>
    <x v="72"/>
    <n v="72.784000000000006"/>
    <n v="1"/>
    <n v="0.2"/>
    <n v="-18.196000000000002"/>
    <x v="5"/>
  </r>
  <r>
    <n v="8202"/>
    <x v="4065"/>
    <s v="8/11/2015"/>
    <x v="1163"/>
    <x v="3"/>
    <x v="470"/>
    <s v="Keith Dawkins"/>
    <x v="1"/>
    <s v="United States"/>
    <s v="New York City"/>
    <x v="15"/>
    <n v="10024"/>
    <x v="3"/>
    <x v="1678"/>
    <x v="1"/>
    <x v="4"/>
    <x v="1666"/>
    <n v="67.150000000000006"/>
    <n v="5"/>
    <n v="0"/>
    <n v="16.787500000000001"/>
    <x v="7"/>
  </r>
  <r>
    <n v="8203"/>
    <x v="4065"/>
    <s v="8/11/2015"/>
    <x v="1163"/>
    <x v="3"/>
    <x v="470"/>
    <s v="Keith Dawkins"/>
    <x v="1"/>
    <s v="United States"/>
    <s v="New York City"/>
    <x v="15"/>
    <n v="10024"/>
    <x v="3"/>
    <x v="903"/>
    <x v="2"/>
    <x v="7"/>
    <x v="895"/>
    <n v="549.98"/>
    <n v="2"/>
    <n v="0"/>
    <n v="142.9948"/>
    <x v="7"/>
  </r>
  <r>
    <n v="8204"/>
    <x v="4065"/>
    <s v="8/11/2015"/>
    <x v="1163"/>
    <x v="3"/>
    <x v="470"/>
    <s v="Keith Dawkins"/>
    <x v="1"/>
    <s v="United States"/>
    <s v="New York City"/>
    <x v="15"/>
    <n v="10024"/>
    <x v="3"/>
    <x v="1800"/>
    <x v="0"/>
    <x v="5"/>
    <x v="1790"/>
    <n v="11.82"/>
    <n v="3"/>
    <n v="0"/>
    <n v="4.7279999999999998"/>
    <x v="7"/>
  </r>
  <r>
    <n v="8205"/>
    <x v="4065"/>
    <s v="8/11/2015"/>
    <x v="1163"/>
    <x v="3"/>
    <x v="470"/>
    <s v="Keith Dawkins"/>
    <x v="1"/>
    <s v="United States"/>
    <s v="New York City"/>
    <x v="15"/>
    <n v="10024"/>
    <x v="3"/>
    <x v="1715"/>
    <x v="2"/>
    <x v="15"/>
    <x v="1702"/>
    <n v="4643.8"/>
    <n v="4"/>
    <n v="0"/>
    <n v="2229.0239999999999"/>
    <x v="7"/>
  </r>
  <r>
    <n v="8206"/>
    <x v="4065"/>
    <s v="8/11/2015"/>
    <x v="1163"/>
    <x v="3"/>
    <x v="470"/>
    <s v="Keith Dawkins"/>
    <x v="1"/>
    <s v="United States"/>
    <s v="New York City"/>
    <x v="15"/>
    <n v="10024"/>
    <x v="3"/>
    <x v="623"/>
    <x v="0"/>
    <x v="1"/>
    <x v="623"/>
    <n v="577.76400000000001"/>
    <n v="2"/>
    <n v="0.1"/>
    <n v="115.5528"/>
    <x v="7"/>
  </r>
  <r>
    <n v="8207"/>
    <x v="4066"/>
    <s v="26/4/2015"/>
    <x v="862"/>
    <x v="1"/>
    <x v="193"/>
    <s v="Sue Ann Reed"/>
    <x v="0"/>
    <s v="United States"/>
    <s v="Daytona Beach"/>
    <x v="2"/>
    <n v="32114"/>
    <x v="0"/>
    <x v="3"/>
    <x v="0"/>
    <x v="3"/>
    <x v="3"/>
    <n v="191.5155"/>
    <n v="1"/>
    <n v="0.45"/>
    <n v="-76.606200000000001"/>
    <x v="1"/>
  </r>
  <r>
    <n v="8208"/>
    <x v="4066"/>
    <s v="26/4/2015"/>
    <x v="862"/>
    <x v="1"/>
    <x v="193"/>
    <s v="Sue Ann Reed"/>
    <x v="0"/>
    <s v="United States"/>
    <s v="Daytona Beach"/>
    <x v="2"/>
    <n v="32114"/>
    <x v="0"/>
    <x v="346"/>
    <x v="1"/>
    <x v="6"/>
    <x v="346"/>
    <n v="2.6240000000000001"/>
    <n v="1"/>
    <n v="0.2"/>
    <n v="0.4264"/>
    <x v="1"/>
  </r>
  <r>
    <n v="8209"/>
    <x v="4067"/>
    <s v="20/9/2015"/>
    <x v="488"/>
    <x v="1"/>
    <x v="767"/>
    <s v="Barry Gonzalez"/>
    <x v="0"/>
    <s v="United States"/>
    <s v="Nashville"/>
    <x v="18"/>
    <n v="37211"/>
    <x v="0"/>
    <x v="692"/>
    <x v="1"/>
    <x v="8"/>
    <x v="692"/>
    <n v="1369.7639999999999"/>
    <n v="6"/>
    <n v="0.7"/>
    <n v="-913.17600000000004"/>
    <x v="1"/>
  </r>
  <r>
    <n v="8210"/>
    <x v="4067"/>
    <s v="20/9/2015"/>
    <x v="488"/>
    <x v="1"/>
    <x v="767"/>
    <s v="Barry Gonzalez"/>
    <x v="0"/>
    <s v="United States"/>
    <s v="Nashville"/>
    <x v="18"/>
    <n v="37211"/>
    <x v="0"/>
    <x v="196"/>
    <x v="1"/>
    <x v="4"/>
    <x v="197"/>
    <n v="294.36799999999999"/>
    <n v="4"/>
    <n v="0.2"/>
    <n v="-58.873600000000003"/>
    <x v="1"/>
  </r>
  <r>
    <n v="8211"/>
    <x v="4068"/>
    <s v="7/9/2017"/>
    <x v="230"/>
    <x v="1"/>
    <x v="678"/>
    <s v="Dario Medina"/>
    <x v="1"/>
    <s v="United States"/>
    <s v="Nashville"/>
    <x v="18"/>
    <n v="37211"/>
    <x v="0"/>
    <x v="473"/>
    <x v="1"/>
    <x v="9"/>
    <x v="474"/>
    <n v="81.567999999999998"/>
    <n v="2"/>
    <n v="0.2"/>
    <n v="7.1372"/>
    <x v="3"/>
  </r>
  <r>
    <n v="8212"/>
    <x v="4069"/>
    <s v="7/11/2016"/>
    <x v="357"/>
    <x v="1"/>
    <x v="266"/>
    <s v="Michael Chen"/>
    <x v="0"/>
    <s v="United States"/>
    <s v="Dallas"/>
    <x v="5"/>
    <n v="75220"/>
    <x v="2"/>
    <x v="1834"/>
    <x v="0"/>
    <x v="5"/>
    <x v="1822"/>
    <n v="44.46"/>
    <n v="5"/>
    <n v="0.6"/>
    <n v="-17.783999999999999"/>
    <x v="3"/>
  </r>
  <r>
    <n v="8213"/>
    <x v="4069"/>
    <s v="7/11/2016"/>
    <x v="357"/>
    <x v="1"/>
    <x v="266"/>
    <s v="Michael Chen"/>
    <x v="0"/>
    <s v="United States"/>
    <s v="Dallas"/>
    <x v="5"/>
    <n v="75220"/>
    <x v="2"/>
    <x v="533"/>
    <x v="1"/>
    <x v="4"/>
    <x v="533"/>
    <n v="314.08800000000002"/>
    <n v="3"/>
    <n v="0.2"/>
    <n v="19.630500000000001"/>
    <x v="3"/>
  </r>
  <r>
    <n v="8214"/>
    <x v="4070"/>
    <s v="25/9/2015"/>
    <x v="119"/>
    <x v="1"/>
    <x v="504"/>
    <s v="Marina Lichtenstein"/>
    <x v="1"/>
    <s v="United States"/>
    <s v="Murfreesboro"/>
    <x v="18"/>
    <n v="37130"/>
    <x v="0"/>
    <x v="1085"/>
    <x v="1"/>
    <x v="8"/>
    <x v="1075"/>
    <n v="6.3360000000000003"/>
    <n v="4"/>
    <n v="0.7"/>
    <n v="-4.6463999999999999"/>
    <x v="2"/>
  </r>
  <r>
    <n v="8215"/>
    <x v="4070"/>
    <s v="25/9/2015"/>
    <x v="119"/>
    <x v="1"/>
    <x v="504"/>
    <s v="Marina Lichtenstein"/>
    <x v="1"/>
    <s v="United States"/>
    <s v="Murfreesboro"/>
    <x v="18"/>
    <n v="37130"/>
    <x v="0"/>
    <x v="1402"/>
    <x v="1"/>
    <x v="10"/>
    <x v="1389"/>
    <n v="10.48"/>
    <n v="1"/>
    <n v="0.2"/>
    <n v="3.7989999999999999"/>
    <x v="2"/>
  </r>
  <r>
    <n v="8216"/>
    <x v="4070"/>
    <s v="25/9/2015"/>
    <x v="119"/>
    <x v="1"/>
    <x v="504"/>
    <s v="Marina Lichtenstein"/>
    <x v="1"/>
    <s v="United States"/>
    <s v="Murfreesboro"/>
    <x v="18"/>
    <n v="37130"/>
    <x v="0"/>
    <x v="1263"/>
    <x v="1"/>
    <x v="8"/>
    <x v="1247"/>
    <n v="2.4689999999999999"/>
    <n v="1"/>
    <n v="0.7"/>
    <n v="-1.8106"/>
    <x v="2"/>
  </r>
  <r>
    <n v="8217"/>
    <x v="4070"/>
    <s v="25/9/2015"/>
    <x v="119"/>
    <x v="1"/>
    <x v="504"/>
    <s v="Marina Lichtenstein"/>
    <x v="1"/>
    <s v="United States"/>
    <s v="Murfreesboro"/>
    <x v="18"/>
    <n v="37130"/>
    <x v="0"/>
    <x v="304"/>
    <x v="1"/>
    <x v="8"/>
    <x v="304"/>
    <n v="3.2639999999999998"/>
    <n v="2"/>
    <n v="0.7"/>
    <n v="-2.2848000000000002"/>
    <x v="2"/>
  </r>
  <r>
    <n v="8218"/>
    <x v="4071"/>
    <s v="3/10/2014"/>
    <x v="1288"/>
    <x v="1"/>
    <x v="709"/>
    <s v="Russell D'Ascenzo"/>
    <x v="0"/>
    <s v="United States"/>
    <s v="Dallas"/>
    <x v="5"/>
    <n v="75217"/>
    <x v="2"/>
    <x v="1088"/>
    <x v="1"/>
    <x v="13"/>
    <x v="1078"/>
    <n v="4.3440000000000003"/>
    <n v="3"/>
    <n v="0.2"/>
    <n v="0.86880000000000002"/>
    <x v="1"/>
  </r>
  <r>
    <n v="8219"/>
    <x v="4071"/>
    <s v="3/10/2014"/>
    <x v="1288"/>
    <x v="1"/>
    <x v="709"/>
    <s v="Russell D'Ascenzo"/>
    <x v="0"/>
    <s v="United States"/>
    <s v="Dallas"/>
    <x v="5"/>
    <n v="75217"/>
    <x v="2"/>
    <x v="1092"/>
    <x v="0"/>
    <x v="5"/>
    <x v="1082"/>
    <n v="31.776"/>
    <n v="3"/>
    <n v="0.6"/>
    <n v="-19.0656"/>
    <x v="1"/>
  </r>
  <r>
    <n v="8220"/>
    <x v="4071"/>
    <s v="3/10/2014"/>
    <x v="1288"/>
    <x v="1"/>
    <x v="709"/>
    <s v="Russell D'Ascenzo"/>
    <x v="0"/>
    <s v="United States"/>
    <s v="Dallas"/>
    <x v="5"/>
    <n v="75217"/>
    <x v="2"/>
    <x v="641"/>
    <x v="1"/>
    <x v="2"/>
    <x v="641"/>
    <n v="4.9279999999999999"/>
    <n v="2"/>
    <n v="0.2"/>
    <n v="1.7248000000000001"/>
    <x v="1"/>
  </r>
  <r>
    <n v="8221"/>
    <x v="4071"/>
    <s v="3/10/2014"/>
    <x v="1288"/>
    <x v="1"/>
    <x v="709"/>
    <s v="Russell D'Ascenzo"/>
    <x v="0"/>
    <s v="United States"/>
    <s v="Dallas"/>
    <x v="5"/>
    <n v="75217"/>
    <x v="2"/>
    <x v="98"/>
    <x v="1"/>
    <x v="8"/>
    <x v="98"/>
    <n v="1.788"/>
    <n v="3"/>
    <n v="0.8"/>
    <n v="-3.0396000000000001"/>
    <x v="1"/>
  </r>
  <r>
    <n v="8222"/>
    <x v="4071"/>
    <s v="3/10/2014"/>
    <x v="1288"/>
    <x v="1"/>
    <x v="709"/>
    <s v="Russell D'Ascenzo"/>
    <x v="0"/>
    <s v="United States"/>
    <s v="Dallas"/>
    <x v="5"/>
    <n v="75217"/>
    <x v="2"/>
    <x v="1835"/>
    <x v="1"/>
    <x v="13"/>
    <x v="1823"/>
    <n v="15.071999999999999"/>
    <n v="4"/>
    <n v="0.2"/>
    <n v="-3.7679999999999998"/>
    <x v="1"/>
  </r>
  <r>
    <n v="8223"/>
    <x v="4072"/>
    <s v="18/2/2014"/>
    <x v="1262"/>
    <x v="1"/>
    <x v="755"/>
    <s v="Aaron Bergman"/>
    <x v="0"/>
    <s v="United States"/>
    <s v="Arlington"/>
    <x v="5"/>
    <n v="76017"/>
    <x v="2"/>
    <x v="1555"/>
    <x v="1"/>
    <x v="4"/>
    <x v="1543"/>
    <n v="12.624000000000001"/>
    <n v="2"/>
    <n v="0.2"/>
    <n v="-2.5247999999999999"/>
    <x v="5"/>
  </r>
  <r>
    <n v="8224"/>
    <x v="4073"/>
    <s v="12/6/2016"/>
    <x v="1"/>
    <x v="1"/>
    <x v="105"/>
    <s v="Erin Ashbrook"/>
    <x v="1"/>
    <s v="United States"/>
    <s v="Pasadena"/>
    <x v="1"/>
    <n v="91104"/>
    <x v="1"/>
    <x v="1174"/>
    <x v="1"/>
    <x v="10"/>
    <x v="1160"/>
    <n v="185.88"/>
    <n v="6"/>
    <n v="0"/>
    <n v="83.646000000000001"/>
    <x v="1"/>
  </r>
  <r>
    <n v="8225"/>
    <x v="4073"/>
    <s v="12/6/2016"/>
    <x v="1"/>
    <x v="1"/>
    <x v="105"/>
    <s v="Erin Ashbrook"/>
    <x v="1"/>
    <s v="United States"/>
    <s v="Pasadena"/>
    <x v="1"/>
    <n v="91104"/>
    <x v="1"/>
    <x v="1434"/>
    <x v="1"/>
    <x v="10"/>
    <x v="1422"/>
    <n v="12.96"/>
    <n v="2"/>
    <n v="0"/>
    <n v="6.2207999999999997"/>
    <x v="1"/>
  </r>
  <r>
    <n v="8226"/>
    <x v="4074"/>
    <s v="1/11/2017"/>
    <x v="276"/>
    <x v="0"/>
    <x v="11"/>
    <s v="Sandra Flanagan"/>
    <x v="0"/>
    <s v="United States"/>
    <s v="Everett"/>
    <x v="31"/>
    <n v="2149"/>
    <x v="3"/>
    <x v="274"/>
    <x v="1"/>
    <x v="10"/>
    <x v="274"/>
    <n v="189.7"/>
    <n v="10"/>
    <n v="0"/>
    <n v="91.055999999999997"/>
    <x v="0"/>
  </r>
  <r>
    <n v="8227"/>
    <x v="4074"/>
    <s v="1/11/2017"/>
    <x v="276"/>
    <x v="0"/>
    <x v="11"/>
    <s v="Sandra Flanagan"/>
    <x v="0"/>
    <s v="United States"/>
    <s v="Everett"/>
    <x v="31"/>
    <n v="2149"/>
    <x v="3"/>
    <x v="1522"/>
    <x v="1"/>
    <x v="10"/>
    <x v="1509"/>
    <n v="40.99"/>
    <n v="1"/>
    <n v="0"/>
    <n v="20.085100000000001"/>
    <x v="0"/>
  </r>
  <r>
    <n v="8228"/>
    <x v="4075"/>
    <s v="4/4/2016"/>
    <x v="264"/>
    <x v="0"/>
    <x v="604"/>
    <s v="Becky Castell"/>
    <x v="2"/>
    <s v="United States"/>
    <s v="Troy"/>
    <x v="15"/>
    <n v="12180"/>
    <x v="3"/>
    <x v="479"/>
    <x v="0"/>
    <x v="5"/>
    <x v="480"/>
    <n v="82.64"/>
    <n v="2"/>
    <n v="0"/>
    <n v="7.4375999999999998"/>
    <x v="1"/>
  </r>
  <r>
    <n v="8229"/>
    <x v="4075"/>
    <s v="4/4/2016"/>
    <x v="264"/>
    <x v="0"/>
    <x v="604"/>
    <s v="Becky Castell"/>
    <x v="2"/>
    <s v="United States"/>
    <s v="Troy"/>
    <x v="15"/>
    <n v="12180"/>
    <x v="3"/>
    <x v="170"/>
    <x v="1"/>
    <x v="4"/>
    <x v="171"/>
    <n v="31.02"/>
    <n v="2"/>
    <n v="0"/>
    <n v="8.0652000000000008"/>
    <x v="1"/>
  </r>
  <r>
    <n v="8230"/>
    <x v="4075"/>
    <s v="4/4/2016"/>
    <x v="264"/>
    <x v="0"/>
    <x v="604"/>
    <s v="Becky Castell"/>
    <x v="2"/>
    <s v="United States"/>
    <s v="Troy"/>
    <x v="15"/>
    <n v="12180"/>
    <x v="3"/>
    <x v="1016"/>
    <x v="2"/>
    <x v="11"/>
    <x v="1007"/>
    <n v="89.97"/>
    <n v="3"/>
    <n v="0"/>
    <n v="37.787399999999998"/>
    <x v="1"/>
  </r>
  <r>
    <n v="8231"/>
    <x v="4076"/>
    <s v="30/6/2016"/>
    <x v="196"/>
    <x v="0"/>
    <x v="58"/>
    <s v="Philip Fox"/>
    <x v="0"/>
    <s v="United States"/>
    <s v="Sandy Springs"/>
    <x v="32"/>
    <n v="30328"/>
    <x v="0"/>
    <x v="369"/>
    <x v="1"/>
    <x v="6"/>
    <x v="370"/>
    <n v="35.97"/>
    <n v="3"/>
    <n v="0"/>
    <n v="9.7119"/>
    <x v="4"/>
  </r>
  <r>
    <n v="8232"/>
    <x v="4076"/>
    <s v="30/6/2016"/>
    <x v="196"/>
    <x v="0"/>
    <x v="58"/>
    <s v="Philip Fox"/>
    <x v="0"/>
    <s v="United States"/>
    <s v="Sandy Springs"/>
    <x v="32"/>
    <n v="30328"/>
    <x v="0"/>
    <x v="199"/>
    <x v="0"/>
    <x v="0"/>
    <x v="200"/>
    <n v="1266.8599999999999"/>
    <n v="7"/>
    <n v="0"/>
    <n v="291.37779999999998"/>
    <x v="4"/>
  </r>
  <r>
    <n v="8233"/>
    <x v="4077"/>
    <s v="22/9/2014"/>
    <x v="919"/>
    <x v="1"/>
    <x v="339"/>
    <s v="Sanjit Engle"/>
    <x v="0"/>
    <s v="United States"/>
    <s v="San Jose"/>
    <x v="1"/>
    <n v="95123"/>
    <x v="1"/>
    <x v="298"/>
    <x v="1"/>
    <x v="4"/>
    <x v="298"/>
    <n v="169.45"/>
    <n v="5"/>
    <n v="0"/>
    <n v="42.362499999999997"/>
    <x v="5"/>
  </r>
  <r>
    <n v="8234"/>
    <x v="4077"/>
    <s v="22/9/2014"/>
    <x v="919"/>
    <x v="1"/>
    <x v="339"/>
    <s v="Sanjit Engle"/>
    <x v="0"/>
    <s v="United States"/>
    <s v="San Jose"/>
    <x v="1"/>
    <n v="95123"/>
    <x v="1"/>
    <x v="1512"/>
    <x v="1"/>
    <x v="4"/>
    <x v="1499"/>
    <n v="40.68"/>
    <n v="2"/>
    <n v="0"/>
    <n v="0.40679999999999999"/>
    <x v="5"/>
  </r>
  <r>
    <n v="8235"/>
    <x v="4078"/>
    <s v="1/5/2017"/>
    <x v="593"/>
    <x v="1"/>
    <x v="170"/>
    <s v="Caroline Jumper"/>
    <x v="0"/>
    <s v="United States"/>
    <s v="Jacksonville"/>
    <x v="2"/>
    <n v="32216"/>
    <x v="0"/>
    <x v="1698"/>
    <x v="1"/>
    <x v="14"/>
    <x v="1686"/>
    <n v="3.3279999999999998"/>
    <n v="2"/>
    <n v="0.2"/>
    <n v="0.41599999999999998"/>
    <x v="3"/>
  </r>
  <r>
    <n v="8236"/>
    <x v="4078"/>
    <s v="1/5/2017"/>
    <x v="593"/>
    <x v="1"/>
    <x v="170"/>
    <s v="Caroline Jumper"/>
    <x v="0"/>
    <s v="United States"/>
    <s v="Jacksonville"/>
    <x v="2"/>
    <n v="32216"/>
    <x v="0"/>
    <x v="411"/>
    <x v="0"/>
    <x v="3"/>
    <x v="411"/>
    <n v="933.26199999999994"/>
    <n v="4"/>
    <n v="0.45"/>
    <n v="-458.14679999999998"/>
    <x v="3"/>
  </r>
  <r>
    <n v="8237"/>
    <x v="4078"/>
    <s v="1/5/2017"/>
    <x v="593"/>
    <x v="1"/>
    <x v="170"/>
    <s v="Caroline Jumper"/>
    <x v="0"/>
    <s v="United States"/>
    <s v="Jacksonville"/>
    <x v="2"/>
    <n v="32216"/>
    <x v="0"/>
    <x v="483"/>
    <x v="0"/>
    <x v="1"/>
    <x v="483"/>
    <n v="2803.92"/>
    <n v="5"/>
    <n v="0.2"/>
    <n v="0"/>
    <x v="3"/>
  </r>
  <r>
    <n v="8238"/>
    <x v="4079"/>
    <s v="20/10/2017"/>
    <x v="1191"/>
    <x v="3"/>
    <x v="690"/>
    <s v="Pete Takahito"/>
    <x v="0"/>
    <s v="United States"/>
    <s v="Jacksonville"/>
    <x v="2"/>
    <n v="32216"/>
    <x v="0"/>
    <x v="383"/>
    <x v="1"/>
    <x v="4"/>
    <x v="384"/>
    <n v="4.7679999999999998"/>
    <n v="2"/>
    <n v="0.2"/>
    <n v="-0.77480000000000004"/>
    <x v="7"/>
  </r>
  <r>
    <n v="8239"/>
    <x v="4079"/>
    <s v="20/10/2017"/>
    <x v="1191"/>
    <x v="3"/>
    <x v="690"/>
    <s v="Pete Takahito"/>
    <x v="0"/>
    <s v="United States"/>
    <s v="Jacksonville"/>
    <x v="2"/>
    <n v="32216"/>
    <x v="0"/>
    <x v="1305"/>
    <x v="1"/>
    <x v="10"/>
    <x v="1290"/>
    <n v="6.6719999999999997"/>
    <n v="1"/>
    <n v="0.2"/>
    <n v="2.5019999999999998"/>
    <x v="7"/>
  </r>
  <r>
    <n v="8240"/>
    <x v="4079"/>
    <s v="20/10/2017"/>
    <x v="1191"/>
    <x v="3"/>
    <x v="690"/>
    <s v="Pete Takahito"/>
    <x v="0"/>
    <s v="United States"/>
    <s v="Jacksonville"/>
    <x v="2"/>
    <n v="32216"/>
    <x v="0"/>
    <x v="1061"/>
    <x v="1"/>
    <x v="6"/>
    <x v="1050"/>
    <n v="4.4480000000000004"/>
    <n v="2"/>
    <n v="0.2"/>
    <n v="1.1120000000000001"/>
    <x v="7"/>
  </r>
  <r>
    <n v="8241"/>
    <x v="4079"/>
    <s v="20/10/2017"/>
    <x v="1191"/>
    <x v="3"/>
    <x v="690"/>
    <s v="Pete Takahito"/>
    <x v="0"/>
    <s v="United States"/>
    <s v="Jacksonville"/>
    <x v="2"/>
    <n v="32216"/>
    <x v="0"/>
    <x v="1649"/>
    <x v="0"/>
    <x v="5"/>
    <x v="1638"/>
    <n v="43.936"/>
    <n v="4"/>
    <n v="0.2"/>
    <n v="6.0411999999999999"/>
    <x v="7"/>
  </r>
  <r>
    <n v="8242"/>
    <x v="4080"/>
    <s v="1/9/2014"/>
    <x v="447"/>
    <x v="1"/>
    <x v="23"/>
    <s v="Lena Hernandez"/>
    <x v="0"/>
    <s v="United States"/>
    <s v="New York City"/>
    <x v="15"/>
    <n v="10009"/>
    <x v="3"/>
    <x v="708"/>
    <x v="1"/>
    <x v="8"/>
    <x v="707"/>
    <n v="23.744"/>
    <n v="2"/>
    <n v="0.2"/>
    <n v="8.3103999999999996"/>
    <x v="1"/>
  </r>
  <r>
    <n v="8243"/>
    <x v="4080"/>
    <s v="1/9/2014"/>
    <x v="447"/>
    <x v="1"/>
    <x v="23"/>
    <s v="Lena Hernandez"/>
    <x v="0"/>
    <s v="United States"/>
    <s v="New York City"/>
    <x v="15"/>
    <n v="10009"/>
    <x v="3"/>
    <x v="1200"/>
    <x v="2"/>
    <x v="11"/>
    <x v="1185"/>
    <n v="357"/>
    <n v="3"/>
    <n v="0"/>
    <n v="57.12"/>
    <x v="1"/>
  </r>
  <r>
    <n v="8244"/>
    <x v="4081"/>
    <s v="12/8/2014"/>
    <x v="128"/>
    <x v="1"/>
    <x v="572"/>
    <s v="Ben Wallace"/>
    <x v="0"/>
    <s v="United States"/>
    <s v="San Francisco"/>
    <x v="1"/>
    <n v="94122"/>
    <x v="1"/>
    <x v="1419"/>
    <x v="2"/>
    <x v="7"/>
    <x v="1407"/>
    <n v="806.33600000000001"/>
    <n v="8"/>
    <n v="0.2"/>
    <n v="50.396000000000001"/>
    <x v="1"/>
  </r>
  <r>
    <n v="8245"/>
    <x v="4081"/>
    <s v="12/8/2014"/>
    <x v="128"/>
    <x v="1"/>
    <x v="572"/>
    <s v="Ben Wallace"/>
    <x v="0"/>
    <s v="United States"/>
    <s v="San Francisco"/>
    <x v="1"/>
    <n v="94122"/>
    <x v="1"/>
    <x v="1146"/>
    <x v="0"/>
    <x v="5"/>
    <x v="1134"/>
    <n v="85.44"/>
    <n v="3"/>
    <n v="0"/>
    <n v="31.6128"/>
    <x v="1"/>
  </r>
  <r>
    <n v="8246"/>
    <x v="4082"/>
    <s v="19/8/2014"/>
    <x v="689"/>
    <x v="1"/>
    <x v="740"/>
    <s v="Bill Shonely"/>
    <x v="1"/>
    <s v="United States"/>
    <s v="Columbus"/>
    <x v="32"/>
    <n v="31907"/>
    <x v="0"/>
    <x v="156"/>
    <x v="1"/>
    <x v="4"/>
    <x v="157"/>
    <n v="344.91"/>
    <n v="3"/>
    <n v="0"/>
    <n v="10.347300000000001"/>
    <x v="1"/>
  </r>
  <r>
    <n v="8247"/>
    <x v="4083"/>
    <s v="10/5/2015"/>
    <x v="1145"/>
    <x v="3"/>
    <x v="503"/>
    <s v="Dennis Pardue"/>
    <x v="2"/>
    <s v="United States"/>
    <s v="Aurora"/>
    <x v="10"/>
    <n v="60505"/>
    <x v="2"/>
    <x v="554"/>
    <x v="1"/>
    <x v="9"/>
    <x v="553"/>
    <n v="70.97"/>
    <n v="5"/>
    <n v="0.8"/>
    <n v="-191.619"/>
    <x v="7"/>
  </r>
  <r>
    <n v="8248"/>
    <x v="4083"/>
    <s v="10/5/2015"/>
    <x v="1145"/>
    <x v="3"/>
    <x v="503"/>
    <s v="Dennis Pardue"/>
    <x v="2"/>
    <s v="United States"/>
    <s v="Aurora"/>
    <x v="10"/>
    <n v="60505"/>
    <x v="2"/>
    <x v="1243"/>
    <x v="1"/>
    <x v="6"/>
    <x v="1226"/>
    <n v="36.783999999999999"/>
    <n v="2"/>
    <n v="0.2"/>
    <n v="3.6783999999999999"/>
    <x v="7"/>
  </r>
  <r>
    <n v="8249"/>
    <x v="4084"/>
    <s v="10/5/2016"/>
    <x v="583"/>
    <x v="0"/>
    <x v="37"/>
    <s v="Christopher Schild"/>
    <x v="2"/>
    <s v="United States"/>
    <s v="Philadelphia"/>
    <x v="9"/>
    <n v="19134"/>
    <x v="3"/>
    <x v="647"/>
    <x v="2"/>
    <x v="7"/>
    <x v="647"/>
    <n v="743.98800000000006"/>
    <n v="2"/>
    <n v="0.4"/>
    <n v="-123.998"/>
    <x v="0"/>
  </r>
  <r>
    <n v="8250"/>
    <x v="4085"/>
    <s v="5/3/2015"/>
    <x v="741"/>
    <x v="0"/>
    <x v="333"/>
    <s v="Maribeth Schnelling"/>
    <x v="0"/>
    <s v="United States"/>
    <s v="Chicago"/>
    <x v="10"/>
    <n v="60653"/>
    <x v="2"/>
    <x v="912"/>
    <x v="1"/>
    <x v="8"/>
    <x v="904"/>
    <n v="11.212"/>
    <n v="2"/>
    <n v="0.8"/>
    <n v="-16.818000000000001"/>
    <x v="1"/>
  </r>
  <r>
    <n v="8251"/>
    <x v="4085"/>
    <s v="5/3/2015"/>
    <x v="741"/>
    <x v="0"/>
    <x v="333"/>
    <s v="Maribeth Schnelling"/>
    <x v="0"/>
    <s v="United States"/>
    <s v="Chicago"/>
    <x v="10"/>
    <n v="60653"/>
    <x v="2"/>
    <x v="325"/>
    <x v="0"/>
    <x v="5"/>
    <x v="325"/>
    <n v="4.7119999999999997"/>
    <n v="2"/>
    <n v="0.6"/>
    <n v="-1.8848"/>
    <x v="1"/>
  </r>
  <r>
    <n v="8252"/>
    <x v="4085"/>
    <s v="5/3/2015"/>
    <x v="741"/>
    <x v="0"/>
    <x v="333"/>
    <s v="Maribeth Schnelling"/>
    <x v="0"/>
    <s v="United States"/>
    <s v="Chicago"/>
    <x v="10"/>
    <n v="60653"/>
    <x v="2"/>
    <x v="1107"/>
    <x v="1"/>
    <x v="9"/>
    <x v="1096"/>
    <n v="180.98"/>
    <n v="5"/>
    <n v="0.8"/>
    <n v="-470.548"/>
    <x v="1"/>
  </r>
  <r>
    <n v="8253"/>
    <x v="4085"/>
    <s v="5/3/2015"/>
    <x v="741"/>
    <x v="0"/>
    <x v="333"/>
    <s v="Maribeth Schnelling"/>
    <x v="0"/>
    <s v="United States"/>
    <s v="Chicago"/>
    <x v="10"/>
    <n v="60653"/>
    <x v="2"/>
    <x v="117"/>
    <x v="1"/>
    <x v="4"/>
    <x v="117"/>
    <n v="60.415999999999997"/>
    <n v="2"/>
    <n v="0.2"/>
    <n v="6.0415999999999999"/>
    <x v="1"/>
  </r>
  <r>
    <n v="8254"/>
    <x v="4086"/>
    <s v="12/8/2017"/>
    <x v="667"/>
    <x v="1"/>
    <x v="729"/>
    <s v="Dana Kaydos"/>
    <x v="0"/>
    <s v="United States"/>
    <s v="Seattle"/>
    <x v="4"/>
    <n v="98103"/>
    <x v="1"/>
    <x v="1327"/>
    <x v="2"/>
    <x v="16"/>
    <x v="1313"/>
    <n v="299.99"/>
    <n v="1"/>
    <n v="0"/>
    <n v="89.997"/>
    <x v="2"/>
  </r>
  <r>
    <n v="8255"/>
    <x v="4086"/>
    <s v="12/8/2017"/>
    <x v="667"/>
    <x v="1"/>
    <x v="729"/>
    <s v="Dana Kaydos"/>
    <x v="0"/>
    <s v="United States"/>
    <s v="Seattle"/>
    <x v="4"/>
    <n v="98103"/>
    <x v="1"/>
    <x v="1684"/>
    <x v="1"/>
    <x v="10"/>
    <x v="1672"/>
    <n v="192.16"/>
    <n v="4"/>
    <n v="0"/>
    <n v="92.236800000000002"/>
    <x v="2"/>
  </r>
  <r>
    <n v="8256"/>
    <x v="4086"/>
    <s v="12/8/2017"/>
    <x v="667"/>
    <x v="1"/>
    <x v="729"/>
    <s v="Dana Kaydos"/>
    <x v="0"/>
    <s v="United States"/>
    <s v="Seattle"/>
    <x v="4"/>
    <n v="98103"/>
    <x v="1"/>
    <x v="529"/>
    <x v="2"/>
    <x v="7"/>
    <x v="529"/>
    <n v="242.624"/>
    <n v="8"/>
    <n v="0.2"/>
    <n v="27.295200000000001"/>
    <x v="2"/>
  </r>
  <r>
    <n v="8257"/>
    <x v="4086"/>
    <s v="12/8/2017"/>
    <x v="667"/>
    <x v="1"/>
    <x v="729"/>
    <s v="Dana Kaydos"/>
    <x v="0"/>
    <s v="United States"/>
    <s v="Seattle"/>
    <x v="4"/>
    <n v="98103"/>
    <x v="1"/>
    <x v="230"/>
    <x v="1"/>
    <x v="4"/>
    <x v="450"/>
    <n v="46.74"/>
    <n v="3"/>
    <n v="0"/>
    <n v="11.685"/>
    <x v="2"/>
  </r>
  <r>
    <n v="8258"/>
    <x v="4086"/>
    <s v="12/8/2017"/>
    <x v="667"/>
    <x v="1"/>
    <x v="729"/>
    <s v="Dana Kaydos"/>
    <x v="0"/>
    <s v="United States"/>
    <s v="Seattle"/>
    <x v="4"/>
    <n v="98103"/>
    <x v="1"/>
    <x v="1481"/>
    <x v="2"/>
    <x v="11"/>
    <x v="1468"/>
    <n v="174.95"/>
    <n v="5"/>
    <n v="0"/>
    <n v="12.246499999999999"/>
    <x v="2"/>
  </r>
  <r>
    <n v="8259"/>
    <x v="4086"/>
    <s v="12/8/2017"/>
    <x v="667"/>
    <x v="1"/>
    <x v="729"/>
    <s v="Dana Kaydos"/>
    <x v="0"/>
    <s v="United States"/>
    <s v="Seattle"/>
    <x v="4"/>
    <n v="98103"/>
    <x v="1"/>
    <x v="1786"/>
    <x v="1"/>
    <x v="8"/>
    <x v="1776"/>
    <n v="100.70399999999999"/>
    <n v="6"/>
    <n v="0.2"/>
    <n v="37.764000000000003"/>
    <x v="2"/>
  </r>
  <r>
    <n v="8260"/>
    <x v="4087"/>
    <s v="26/6/2016"/>
    <x v="674"/>
    <x v="3"/>
    <x v="381"/>
    <s v="Skye Norling"/>
    <x v="2"/>
    <s v="United States"/>
    <s v="Roseville"/>
    <x v="12"/>
    <n v="48066"/>
    <x v="2"/>
    <x v="447"/>
    <x v="1"/>
    <x v="10"/>
    <x v="447"/>
    <n v="368.91"/>
    <n v="9"/>
    <n v="0"/>
    <n v="180.76589999999999"/>
    <x v="7"/>
  </r>
  <r>
    <n v="8261"/>
    <x v="4087"/>
    <s v="26/6/2016"/>
    <x v="674"/>
    <x v="3"/>
    <x v="381"/>
    <s v="Skye Norling"/>
    <x v="2"/>
    <s v="United States"/>
    <s v="Roseville"/>
    <x v="12"/>
    <n v="48066"/>
    <x v="2"/>
    <x v="385"/>
    <x v="1"/>
    <x v="8"/>
    <x v="386"/>
    <n v="8.02"/>
    <n v="1"/>
    <n v="0"/>
    <n v="3.7694000000000001"/>
    <x v="7"/>
  </r>
  <r>
    <n v="8262"/>
    <x v="4087"/>
    <s v="26/6/2016"/>
    <x v="674"/>
    <x v="3"/>
    <x v="381"/>
    <s v="Skye Norling"/>
    <x v="2"/>
    <s v="United States"/>
    <s v="Roseville"/>
    <x v="12"/>
    <n v="48066"/>
    <x v="2"/>
    <x v="1354"/>
    <x v="1"/>
    <x v="4"/>
    <x v="1340"/>
    <n v="171.04"/>
    <n v="4"/>
    <n v="0"/>
    <n v="44.470399999999998"/>
    <x v="7"/>
  </r>
  <r>
    <n v="8263"/>
    <x v="4088"/>
    <s v="15/12/2016"/>
    <x v="292"/>
    <x v="1"/>
    <x v="679"/>
    <s v="Tony Chapman"/>
    <x v="2"/>
    <s v="United States"/>
    <s v="Fayetteville"/>
    <x v="36"/>
    <n v="72701"/>
    <x v="0"/>
    <x v="353"/>
    <x v="1"/>
    <x v="10"/>
    <x v="353"/>
    <n v="19.440000000000001"/>
    <n v="3"/>
    <n v="0"/>
    <n v="9.3312000000000008"/>
    <x v="1"/>
  </r>
  <r>
    <n v="8264"/>
    <x v="4089"/>
    <s v="13/9/2015"/>
    <x v="731"/>
    <x v="1"/>
    <x v="562"/>
    <s v="Anne McFarland"/>
    <x v="0"/>
    <s v="United States"/>
    <s v="Jacksonville"/>
    <x v="3"/>
    <n v="28540"/>
    <x v="0"/>
    <x v="634"/>
    <x v="1"/>
    <x v="8"/>
    <x v="634"/>
    <n v="13.092000000000001"/>
    <n v="4"/>
    <n v="0.7"/>
    <n v="-10.0372"/>
    <x v="1"/>
  </r>
  <r>
    <n v="8265"/>
    <x v="4090"/>
    <s v="30/12/2014"/>
    <x v="124"/>
    <x v="1"/>
    <x v="195"/>
    <s v="Astrea Jones"/>
    <x v="0"/>
    <s v="United States"/>
    <s v="New York City"/>
    <x v="15"/>
    <n v="10035"/>
    <x v="3"/>
    <x v="1836"/>
    <x v="1"/>
    <x v="9"/>
    <x v="1824"/>
    <n v="122.94"/>
    <n v="3"/>
    <n v="0"/>
    <n v="30.734999999999999"/>
    <x v="3"/>
  </r>
  <r>
    <n v="8266"/>
    <x v="4090"/>
    <s v="30/12/2014"/>
    <x v="124"/>
    <x v="1"/>
    <x v="195"/>
    <s v="Astrea Jones"/>
    <x v="0"/>
    <s v="United States"/>
    <s v="New York City"/>
    <x v="15"/>
    <n v="10035"/>
    <x v="3"/>
    <x v="858"/>
    <x v="1"/>
    <x v="8"/>
    <x v="852"/>
    <n v="35.448"/>
    <n v="7"/>
    <n v="0.2"/>
    <n v="12.8499"/>
    <x v="3"/>
  </r>
  <r>
    <n v="8267"/>
    <x v="4091"/>
    <s v="29/4/2014"/>
    <x v="352"/>
    <x v="1"/>
    <x v="347"/>
    <s v="Katherine Hughes"/>
    <x v="0"/>
    <s v="United States"/>
    <s v="Dover"/>
    <x v="13"/>
    <n v="19901"/>
    <x v="3"/>
    <x v="433"/>
    <x v="2"/>
    <x v="7"/>
    <x v="433"/>
    <n v="19.98"/>
    <n v="2"/>
    <n v="0"/>
    <n v="5.1947999999999999"/>
    <x v="3"/>
  </r>
  <r>
    <n v="8268"/>
    <x v="4092"/>
    <s v="30/1/2017"/>
    <x v="1017"/>
    <x v="1"/>
    <x v="431"/>
    <s v="Liz Preis"/>
    <x v="0"/>
    <s v="United States"/>
    <s v="Aurora"/>
    <x v="10"/>
    <n v="60505"/>
    <x v="2"/>
    <x v="1582"/>
    <x v="0"/>
    <x v="3"/>
    <x v="1573"/>
    <n v="69.375"/>
    <n v="1"/>
    <n v="0.5"/>
    <n v="-47.174999999999997"/>
    <x v="2"/>
  </r>
  <r>
    <n v="8269"/>
    <x v="4092"/>
    <s v="30/1/2017"/>
    <x v="1017"/>
    <x v="1"/>
    <x v="431"/>
    <s v="Liz Preis"/>
    <x v="0"/>
    <s v="United States"/>
    <s v="Aurora"/>
    <x v="10"/>
    <n v="60505"/>
    <x v="2"/>
    <x v="558"/>
    <x v="1"/>
    <x v="14"/>
    <x v="557"/>
    <n v="31.68"/>
    <n v="4"/>
    <n v="0.2"/>
    <n v="2.7719999999999998"/>
    <x v="2"/>
  </r>
  <r>
    <n v="8270"/>
    <x v="4092"/>
    <s v="30/1/2017"/>
    <x v="1017"/>
    <x v="1"/>
    <x v="431"/>
    <s v="Liz Preis"/>
    <x v="0"/>
    <s v="United States"/>
    <s v="Aurora"/>
    <x v="10"/>
    <n v="60505"/>
    <x v="2"/>
    <x v="1718"/>
    <x v="2"/>
    <x v="7"/>
    <x v="1705"/>
    <n v="2003.1679999999999"/>
    <n v="4"/>
    <n v="0.2"/>
    <n v="250.39599999999999"/>
    <x v="2"/>
  </r>
  <r>
    <n v="8271"/>
    <x v="4092"/>
    <s v="30/1/2017"/>
    <x v="1017"/>
    <x v="1"/>
    <x v="431"/>
    <s v="Liz Preis"/>
    <x v="0"/>
    <s v="United States"/>
    <s v="Aurora"/>
    <x v="10"/>
    <n v="60505"/>
    <x v="2"/>
    <x v="241"/>
    <x v="1"/>
    <x v="6"/>
    <x v="242"/>
    <n v="9.3439999999999994"/>
    <n v="2"/>
    <n v="0.2"/>
    <n v="3.1536"/>
    <x v="2"/>
  </r>
  <r>
    <n v="8272"/>
    <x v="4093"/>
    <s v="25/12/2016"/>
    <x v="844"/>
    <x v="1"/>
    <x v="555"/>
    <s v="Joe Elijah"/>
    <x v="0"/>
    <s v="United States"/>
    <s v="New York City"/>
    <x v="15"/>
    <n v="10009"/>
    <x v="3"/>
    <x v="406"/>
    <x v="0"/>
    <x v="1"/>
    <x v="407"/>
    <n v="2563.056"/>
    <n v="8"/>
    <n v="0.1"/>
    <n v="313.26240000000001"/>
    <x v="5"/>
  </r>
  <r>
    <n v="8273"/>
    <x v="4094"/>
    <s v="20/10/2016"/>
    <x v="829"/>
    <x v="1"/>
    <x v="501"/>
    <s v="Muhammed Yedwab"/>
    <x v="1"/>
    <s v="United States"/>
    <s v="El Cajon"/>
    <x v="1"/>
    <n v="92020"/>
    <x v="1"/>
    <x v="1708"/>
    <x v="0"/>
    <x v="1"/>
    <x v="1697"/>
    <n v="387.13600000000002"/>
    <n v="4"/>
    <n v="0.2"/>
    <n v="4.8391999999999999"/>
    <x v="3"/>
  </r>
  <r>
    <n v="8274"/>
    <x v="4095"/>
    <s v="13/6/2015"/>
    <x v="1065"/>
    <x v="0"/>
    <x v="763"/>
    <s v="Frank Carlisle"/>
    <x v="2"/>
    <s v="United States"/>
    <s v="Springfield"/>
    <x v="24"/>
    <n v="45503"/>
    <x v="3"/>
    <x v="1005"/>
    <x v="1"/>
    <x v="6"/>
    <x v="997"/>
    <n v="3.4239999999999999"/>
    <n v="1"/>
    <n v="0.2"/>
    <n v="0.29959999999999998"/>
    <x v="4"/>
  </r>
  <r>
    <n v="8275"/>
    <x v="4096"/>
    <s v="30/6/2017"/>
    <x v="446"/>
    <x v="1"/>
    <x v="540"/>
    <s v="Neil Ducich"/>
    <x v="1"/>
    <s v="United States"/>
    <s v="Mount Vernon"/>
    <x v="15"/>
    <n v="10550"/>
    <x v="3"/>
    <x v="1449"/>
    <x v="1"/>
    <x v="4"/>
    <x v="1436"/>
    <n v="1085.42"/>
    <n v="7"/>
    <n v="0"/>
    <n v="282.20920000000001"/>
    <x v="1"/>
  </r>
  <r>
    <n v="8276"/>
    <x v="4097"/>
    <s v="26/6/2015"/>
    <x v="314"/>
    <x v="1"/>
    <x v="748"/>
    <s v="Dennis Bolton"/>
    <x v="2"/>
    <s v="United States"/>
    <s v="Lakewood"/>
    <x v="24"/>
    <n v="44107"/>
    <x v="3"/>
    <x v="99"/>
    <x v="1"/>
    <x v="10"/>
    <x v="99"/>
    <n v="43.055999999999997"/>
    <n v="9"/>
    <n v="0.2"/>
    <n v="15.607799999999999"/>
    <x v="1"/>
  </r>
  <r>
    <n v="8277"/>
    <x v="4098"/>
    <s v="21/2/2016"/>
    <x v="1289"/>
    <x v="1"/>
    <x v="784"/>
    <s v="Lindsay Castell"/>
    <x v="2"/>
    <s v="United States"/>
    <s v="Tampa"/>
    <x v="2"/>
    <n v="33614"/>
    <x v="0"/>
    <x v="807"/>
    <x v="1"/>
    <x v="8"/>
    <x v="805"/>
    <n v="3.762"/>
    <n v="3"/>
    <n v="0.7"/>
    <n v="-2.7587999999999999"/>
    <x v="1"/>
  </r>
  <r>
    <n v="8278"/>
    <x v="4098"/>
    <s v="21/2/2016"/>
    <x v="1289"/>
    <x v="1"/>
    <x v="784"/>
    <s v="Lindsay Castell"/>
    <x v="2"/>
    <s v="United States"/>
    <s v="Tampa"/>
    <x v="2"/>
    <n v="33614"/>
    <x v="0"/>
    <x v="920"/>
    <x v="1"/>
    <x v="8"/>
    <x v="912"/>
    <n v="34.86"/>
    <n v="2"/>
    <n v="0.7"/>
    <n v="-26.725999999999999"/>
    <x v="1"/>
  </r>
  <r>
    <n v="8279"/>
    <x v="4098"/>
    <s v="21/2/2016"/>
    <x v="1289"/>
    <x v="1"/>
    <x v="784"/>
    <s v="Lindsay Castell"/>
    <x v="2"/>
    <s v="United States"/>
    <s v="Tampa"/>
    <x v="2"/>
    <n v="33614"/>
    <x v="0"/>
    <x v="734"/>
    <x v="1"/>
    <x v="4"/>
    <x v="733"/>
    <n v="432.45600000000002"/>
    <n v="3"/>
    <n v="0.2"/>
    <n v="32.434199999999997"/>
    <x v="1"/>
  </r>
  <r>
    <n v="8280"/>
    <x v="4099"/>
    <s v="22/4/2017"/>
    <x v="732"/>
    <x v="1"/>
    <x v="232"/>
    <s v="Bruce Degenhardt"/>
    <x v="0"/>
    <s v="United States"/>
    <s v="Columbus"/>
    <x v="32"/>
    <n v="31907"/>
    <x v="0"/>
    <x v="906"/>
    <x v="1"/>
    <x v="4"/>
    <x v="898"/>
    <n v="675.06"/>
    <n v="3"/>
    <n v="0"/>
    <n v="87.757800000000003"/>
    <x v="1"/>
  </r>
  <r>
    <n v="8281"/>
    <x v="4100"/>
    <s v="9/5/2017"/>
    <x v="1187"/>
    <x v="2"/>
    <x v="204"/>
    <s v="Matt Connell"/>
    <x v="1"/>
    <s v="United States"/>
    <s v="Jacksonville"/>
    <x v="3"/>
    <n v="28540"/>
    <x v="0"/>
    <x v="113"/>
    <x v="1"/>
    <x v="12"/>
    <x v="113"/>
    <n v="65.231999999999999"/>
    <n v="3"/>
    <n v="0.2"/>
    <n v="22.015799999999999"/>
    <x v="6"/>
  </r>
  <r>
    <n v="8282"/>
    <x v="4100"/>
    <s v="9/5/2017"/>
    <x v="1187"/>
    <x v="2"/>
    <x v="204"/>
    <s v="Matt Connell"/>
    <x v="1"/>
    <s v="United States"/>
    <s v="Jacksonville"/>
    <x v="3"/>
    <n v="28540"/>
    <x v="0"/>
    <x v="866"/>
    <x v="0"/>
    <x v="1"/>
    <x v="860"/>
    <n v="207"/>
    <n v="3"/>
    <n v="0.2"/>
    <n v="25.875"/>
    <x v="6"/>
  </r>
  <r>
    <n v="8283"/>
    <x v="4101"/>
    <s v="21/12/2015"/>
    <x v="317"/>
    <x v="0"/>
    <x v="449"/>
    <s v="Sam Zeldin"/>
    <x v="2"/>
    <s v="United States"/>
    <s v="Saint Charles"/>
    <x v="10"/>
    <n v="60174"/>
    <x v="2"/>
    <x v="846"/>
    <x v="2"/>
    <x v="15"/>
    <x v="840"/>
    <n v="600.53"/>
    <n v="2"/>
    <n v="0.3"/>
    <n v="137.26400000000001"/>
    <x v="3"/>
  </r>
  <r>
    <n v="8284"/>
    <x v="4101"/>
    <s v="21/12/2015"/>
    <x v="317"/>
    <x v="0"/>
    <x v="449"/>
    <s v="Sam Zeldin"/>
    <x v="2"/>
    <s v="United States"/>
    <s v="Saint Charles"/>
    <x v="10"/>
    <n v="60174"/>
    <x v="2"/>
    <x v="726"/>
    <x v="1"/>
    <x v="6"/>
    <x v="725"/>
    <n v="59.904000000000003"/>
    <n v="2"/>
    <n v="0.2"/>
    <n v="14.2272"/>
    <x v="3"/>
  </r>
  <r>
    <n v="8285"/>
    <x v="4101"/>
    <s v="21/12/2015"/>
    <x v="317"/>
    <x v="0"/>
    <x v="449"/>
    <s v="Sam Zeldin"/>
    <x v="2"/>
    <s v="United States"/>
    <s v="Saint Charles"/>
    <x v="10"/>
    <n v="60174"/>
    <x v="2"/>
    <x v="769"/>
    <x v="2"/>
    <x v="11"/>
    <x v="768"/>
    <n v="637.44000000000005"/>
    <n v="8"/>
    <n v="0.2"/>
    <n v="135.45599999999999"/>
    <x v="3"/>
  </r>
  <r>
    <n v="8286"/>
    <x v="4101"/>
    <s v="21/12/2015"/>
    <x v="317"/>
    <x v="0"/>
    <x v="449"/>
    <s v="Sam Zeldin"/>
    <x v="2"/>
    <s v="United States"/>
    <s v="Saint Charles"/>
    <x v="10"/>
    <n v="60174"/>
    <x v="2"/>
    <x v="484"/>
    <x v="0"/>
    <x v="5"/>
    <x v="484"/>
    <n v="51.756"/>
    <n v="3"/>
    <n v="0.6"/>
    <n v="-33.641399999999997"/>
    <x v="3"/>
  </r>
  <r>
    <n v="8287"/>
    <x v="4102"/>
    <s v="12/8/2014"/>
    <x v="128"/>
    <x v="1"/>
    <x v="723"/>
    <s v="Duane Huffman"/>
    <x v="2"/>
    <s v="United States"/>
    <s v="Miami"/>
    <x v="2"/>
    <n v="33180"/>
    <x v="0"/>
    <x v="1798"/>
    <x v="1"/>
    <x v="10"/>
    <x v="1788"/>
    <n v="31.103999999999999"/>
    <n v="6"/>
    <n v="0.2"/>
    <n v="10.8864"/>
    <x v="1"/>
  </r>
  <r>
    <n v="8288"/>
    <x v="4102"/>
    <s v="12/8/2014"/>
    <x v="128"/>
    <x v="1"/>
    <x v="723"/>
    <s v="Duane Huffman"/>
    <x v="2"/>
    <s v="United States"/>
    <s v="Miami"/>
    <x v="2"/>
    <n v="33180"/>
    <x v="0"/>
    <x v="369"/>
    <x v="1"/>
    <x v="6"/>
    <x v="370"/>
    <n v="47.96"/>
    <n v="5"/>
    <n v="0.2"/>
    <n v="4.1965000000000003"/>
    <x v="1"/>
  </r>
  <r>
    <n v="8289"/>
    <x v="4102"/>
    <s v="12/8/2014"/>
    <x v="128"/>
    <x v="1"/>
    <x v="723"/>
    <s v="Duane Huffman"/>
    <x v="2"/>
    <s v="United States"/>
    <s v="Miami"/>
    <x v="2"/>
    <n v="33180"/>
    <x v="0"/>
    <x v="721"/>
    <x v="2"/>
    <x v="11"/>
    <x v="720"/>
    <n v="158.928"/>
    <n v="7"/>
    <n v="0.2"/>
    <n v="41.718600000000002"/>
    <x v="1"/>
  </r>
  <r>
    <n v="8290"/>
    <x v="4102"/>
    <s v="12/8/2014"/>
    <x v="128"/>
    <x v="1"/>
    <x v="723"/>
    <s v="Duane Huffman"/>
    <x v="2"/>
    <s v="United States"/>
    <s v="Miami"/>
    <x v="2"/>
    <n v="33180"/>
    <x v="0"/>
    <x v="1324"/>
    <x v="1"/>
    <x v="9"/>
    <x v="1311"/>
    <n v="211.24799999999999"/>
    <n v="6"/>
    <n v="0.2"/>
    <n v="15.8436"/>
    <x v="1"/>
  </r>
  <r>
    <n v="8291"/>
    <x v="4102"/>
    <s v="12/8/2014"/>
    <x v="128"/>
    <x v="1"/>
    <x v="723"/>
    <s v="Duane Huffman"/>
    <x v="2"/>
    <s v="United States"/>
    <s v="Miami"/>
    <x v="2"/>
    <n v="33180"/>
    <x v="0"/>
    <x v="1567"/>
    <x v="1"/>
    <x v="14"/>
    <x v="1558"/>
    <n v="5.5519999999999996"/>
    <n v="2"/>
    <n v="0.2"/>
    <n v="-1.0409999999999999"/>
    <x v="1"/>
  </r>
  <r>
    <n v="8292"/>
    <x v="4102"/>
    <s v="12/8/2014"/>
    <x v="128"/>
    <x v="1"/>
    <x v="723"/>
    <s v="Duane Huffman"/>
    <x v="2"/>
    <s v="United States"/>
    <s v="Miami"/>
    <x v="2"/>
    <n v="33180"/>
    <x v="0"/>
    <x v="1139"/>
    <x v="1"/>
    <x v="2"/>
    <x v="1127"/>
    <n v="2.952"/>
    <n v="1"/>
    <n v="0.2"/>
    <n v="0.99629999999999996"/>
    <x v="1"/>
  </r>
  <r>
    <n v="8293"/>
    <x v="4103"/>
    <s v="11/12/2015"/>
    <x v="631"/>
    <x v="1"/>
    <x v="62"/>
    <s v="Lena Creighton"/>
    <x v="0"/>
    <s v="United States"/>
    <s v="Troy"/>
    <x v="24"/>
    <n v="45373"/>
    <x v="3"/>
    <x v="1426"/>
    <x v="1"/>
    <x v="8"/>
    <x v="1414"/>
    <n v="10.332000000000001"/>
    <n v="3"/>
    <n v="0.7"/>
    <n v="-7.5768000000000004"/>
    <x v="1"/>
  </r>
  <r>
    <n v="8294"/>
    <x v="4104"/>
    <s v="3/11/2017"/>
    <x v="170"/>
    <x v="1"/>
    <x v="705"/>
    <s v="Jack O'Briant"/>
    <x v="1"/>
    <s v="United States"/>
    <s v="Seattle"/>
    <x v="4"/>
    <n v="98103"/>
    <x v="1"/>
    <x v="1212"/>
    <x v="1"/>
    <x v="8"/>
    <x v="1197"/>
    <n v="18.367999999999999"/>
    <n v="4"/>
    <n v="0.2"/>
    <n v="5.9695999999999998"/>
    <x v="1"/>
  </r>
  <r>
    <n v="8295"/>
    <x v="4105"/>
    <s v="13/3/2017"/>
    <x v="875"/>
    <x v="1"/>
    <x v="363"/>
    <s v="Meg Tillman"/>
    <x v="0"/>
    <s v="United States"/>
    <s v="New York City"/>
    <x v="15"/>
    <n v="10011"/>
    <x v="3"/>
    <x v="1187"/>
    <x v="2"/>
    <x v="7"/>
    <x v="1173"/>
    <n v="299.89999999999998"/>
    <n v="2"/>
    <n v="0"/>
    <n v="74.974999999999994"/>
    <x v="1"/>
  </r>
  <r>
    <n v="8296"/>
    <x v="4106"/>
    <s v="30/5/2016"/>
    <x v="895"/>
    <x v="1"/>
    <x v="494"/>
    <s v="Edward Becker"/>
    <x v="1"/>
    <s v="United States"/>
    <s v="Arlington"/>
    <x v="17"/>
    <n v="22204"/>
    <x v="0"/>
    <x v="111"/>
    <x v="1"/>
    <x v="12"/>
    <x v="111"/>
    <n v="26.55"/>
    <n v="9"/>
    <n v="0"/>
    <n v="12.744"/>
    <x v="1"/>
  </r>
  <r>
    <n v="8297"/>
    <x v="4106"/>
    <s v="30/5/2016"/>
    <x v="895"/>
    <x v="1"/>
    <x v="494"/>
    <s v="Edward Becker"/>
    <x v="1"/>
    <s v="United States"/>
    <s v="Arlington"/>
    <x v="17"/>
    <n v="22204"/>
    <x v="0"/>
    <x v="201"/>
    <x v="2"/>
    <x v="11"/>
    <x v="202"/>
    <n v="111.98"/>
    <n v="2"/>
    <n v="0"/>
    <n v="26.8752"/>
    <x v="1"/>
  </r>
  <r>
    <n v="8298"/>
    <x v="4107"/>
    <s v="5/7/2015"/>
    <x v="772"/>
    <x v="1"/>
    <x v="276"/>
    <s v="Roland Schwarz"/>
    <x v="1"/>
    <s v="United States"/>
    <s v="Charlotte"/>
    <x v="3"/>
    <n v="28205"/>
    <x v="0"/>
    <x v="1392"/>
    <x v="0"/>
    <x v="5"/>
    <x v="1378"/>
    <n v="4.9279999999999999"/>
    <n v="2"/>
    <n v="0.2"/>
    <n v="0.73919999999999997"/>
    <x v="5"/>
  </r>
  <r>
    <n v="8299"/>
    <x v="4107"/>
    <s v="5/7/2015"/>
    <x v="772"/>
    <x v="1"/>
    <x v="276"/>
    <s v="Roland Schwarz"/>
    <x v="1"/>
    <s v="United States"/>
    <s v="Charlotte"/>
    <x v="3"/>
    <n v="28205"/>
    <x v="0"/>
    <x v="607"/>
    <x v="1"/>
    <x v="2"/>
    <x v="607"/>
    <n v="11.784000000000001"/>
    <n v="3"/>
    <n v="0.2"/>
    <n v="4.2717000000000001"/>
    <x v="5"/>
  </r>
  <r>
    <n v="8300"/>
    <x v="4108"/>
    <s v="11/3/2014"/>
    <x v="1290"/>
    <x v="1"/>
    <x v="579"/>
    <s v="Richard Bierner"/>
    <x v="0"/>
    <s v="United States"/>
    <s v="Roseville"/>
    <x v="1"/>
    <n v="95661"/>
    <x v="1"/>
    <x v="1596"/>
    <x v="1"/>
    <x v="6"/>
    <x v="1588"/>
    <n v="7.98"/>
    <n v="3"/>
    <n v="0"/>
    <n v="2.0748000000000002"/>
    <x v="1"/>
  </r>
  <r>
    <n v="8301"/>
    <x v="4109"/>
    <s v="20/4/2015"/>
    <x v="1291"/>
    <x v="1"/>
    <x v="220"/>
    <s v="Olvera Toch"/>
    <x v="0"/>
    <s v="United States"/>
    <s v="Detroit"/>
    <x v="12"/>
    <n v="48234"/>
    <x v="2"/>
    <x v="231"/>
    <x v="1"/>
    <x v="12"/>
    <x v="232"/>
    <n v="180.96"/>
    <n v="2"/>
    <n v="0"/>
    <n v="81.432000000000002"/>
    <x v="1"/>
  </r>
  <r>
    <n v="8302"/>
    <x v="4110"/>
    <s v="26/7/2017"/>
    <x v="608"/>
    <x v="1"/>
    <x v="433"/>
    <s v="George Zrebassa"/>
    <x v="1"/>
    <s v="United States"/>
    <s v="Los Angeles"/>
    <x v="1"/>
    <n v="90036"/>
    <x v="1"/>
    <x v="1738"/>
    <x v="2"/>
    <x v="11"/>
    <x v="1727"/>
    <n v="1649.95"/>
    <n v="5"/>
    <n v="0"/>
    <n v="659.98"/>
    <x v="5"/>
  </r>
  <r>
    <n v="8303"/>
    <x v="4110"/>
    <s v="26/7/2017"/>
    <x v="608"/>
    <x v="1"/>
    <x v="433"/>
    <s v="George Zrebassa"/>
    <x v="1"/>
    <s v="United States"/>
    <s v="Los Angeles"/>
    <x v="1"/>
    <n v="90036"/>
    <x v="1"/>
    <x v="662"/>
    <x v="0"/>
    <x v="1"/>
    <x v="662"/>
    <n v="362.35199999999998"/>
    <n v="3"/>
    <n v="0.2"/>
    <n v="45.293999999999997"/>
    <x v="5"/>
  </r>
  <r>
    <n v="8304"/>
    <x v="4111"/>
    <s v="31/10/2014"/>
    <x v="1024"/>
    <x v="0"/>
    <x v="644"/>
    <s v="Nancy Lomonaco"/>
    <x v="2"/>
    <s v="United States"/>
    <s v="San Francisco"/>
    <x v="1"/>
    <n v="94110"/>
    <x v="1"/>
    <x v="521"/>
    <x v="2"/>
    <x v="7"/>
    <x v="521"/>
    <n v="73.584000000000003"/>
    <n v="2"/>
    <n v="0.2"/>
    <n v="8.2782"/>
    <x v="4"/>
  </r>
  <r>
    <n v="8305"/>
    <x v="4112"/>
    <s v="3/11/2017"/>
    <x v="748"/>
    <x v="1"/>
    <x v="696"/>
    <s v="Bruce Geld"/>
    <x v="0"/>
    <s v="United States"/>
    <s v="Bakersfield"/>
    <x v="1"/>
    <n v="93309"/>
    <x v="1"/>
    <x v="1746"/>
    <x v="0"/>
    <x v="3"/>
    <x v="1736"/>
    <n v="486.36799999999999"/>
    <n v="4"/>
    <n v="0.2"/>
    <n v="36.477600000000002"/>
    <x v="5"/>
  </r>
  <r>
    <n v="8306"/>
    <x v="4113"/>
    <s v="11/8/2016"/>
    <x v="1070"/>
    <x v="1"/>
    <x v="192"/>
    <s v="Michelle Tran"/>
    <x v="2"/>
    <s v="United States"/>
    <s v="Tulsa"/>
    <x v="26"/>
    <n v="74133"/>
    <x v="2"/>
    <x v="680"/>
    <x v="1"/>
    <x v="10"/>
    <x v="680"/>
    <n v="32.4"/>
    <n v="5"/>
    <n v="0"/>
    <n v="15.552"/>
    <x v="3"/>
  </r>
  <r>
    <n v="8307"/>
    <x v="4113"/>
    <s v="11/8/2016"/>
    <x v="1070"/>
    <x v="1"/>
    <x v="192"/>
    <s v="Michelle Tran"/>
    <x v="2"/>
    <s v="United States"/>
    <s v="Tulsa"/>
    <x v="26"/>
    <n v="74133"/>
    <x v="2"/>
    <x v="570"/>
    <x v="1"/>
    <x v="8"/>
    <x v="570"/>
    <n v="41.86"/>
    <n v="7"/>
    <n v="0"/>
    <n v="19.255600000000001"/>
    <x v="3"/>
  </r>
  <r>
    <n v="8308"/>
    <x v="4113"/>
    <s v="11/8/2016"/>
    <x v="1070"/>
    <x v="1"/>
    <x v="192"/>
    <s v="Michelle Tran"/>
    <x v="2"/>
    <s v="United States"/>
    <s v="Tulsa"/>
    <x v="26"/>
    <n v="74133"/>
    <x v="2"/>
    <x v="1561"/>
    <x v="1"/>
    <x v="8"/>
    <x v="1551"/>
    <n v="77.56"/>
    <n v="2"/>
    <n v="0"/>
    <n v="35.677599999999998"/>
    <x v="3"/>
  </r>
  <r>
    <n v="8309"/>
    <x v="4114"/>
    <s v="25/7/2016"/>
    <x v="1174"/>
    <x v="3"/>
    <x v="604"/>
    <s v="Becky Castell"/>
    <x v="2"/>
    <s v="United States"/>
    <s v="San Francisco"/>
    <x v="1"/>
    <n v="94122"/>
    <x v="1"/>
    <x v="1024"/>
    <x v="1"/>
    <x v="6"/>
    <x v="1015"/>
    <n v="37.17"/>
    <n v="9"/>
    <n v="0"/>
    <n v="11.151"/>
    <x v="7"/>
  </r>
  <r>
    <n v="8310"/>
    <x v="4115"/>
    <s v="1/3/2014"/>
    <x v="232"/>
    <x v="1"/>
    <x v="543"/>
    <s v="Giulietta Weimer"/>
    <x v="0"/>
    <s v="United States"/>
    <s v="Houston"/>
    <x v="5"/>
    <n v="77036"/>
    <x v="2"/>
    <x v="1277"/>
    <x v="1"/>
    <x v="4"/>
    <x v="1262"/>
    <n v="137.352"/>
    <n v="3"/>
    <n v="0.2"/>
    <n v="8.5845000000000002"/>
    <x v="5"/>
  </r>
  <r>
    <n v="8311"/>
    <x v="4115"/>
    <s v="1/3/2014"/>
    <x v="232"/>
    <x v="1"/>
    <x v="543"/>
    <s v="Giulietta Weimer"/>
    <x v="0"/>
    <s v="United States"/>
    <s v="Houston"/>
    <x v="5"/>
    <n v="77036"/>
    <x v="2"/>
    <x v="1294"/>
    <x v="0"/>
    <x v="3"/>
    <x v="1280"/>
    <n v="376.50900000000001"/>
    <n v="3"/>
    <n v="0.3"/>
    <n v="-43.029600000000002"/>
    <x v="5"/>
  </r>
  <r>
    <n v="8312"/>
    <x v="4116"/>
    <s v="26/1/2017"/>
    <x v="523"/>
    <x v="1"/>
    <x v="214"/>
    <s v="Bradley Drucker"/>
    <x v="0"/>
    <s v="United States"/>
    <s v="Columbus"/>
    <x v="32"/>
    <n v="31907"/>
    <x v="0"/>
    <x v="116"/>
    <x v="0"/>
    <x v="5"/>
    <x v="116"/>
    <n v="62.72"/>
    <n v="4"/>
    <n v="0"/>
    <n v="24.460799999999999"/>
    <x v="3"/>
  </r>
  <r>
    <n v="8313"/>
    <x v="4116"/>
    <s v="26/1/2017"/>
    <x v="523"/>
    <x v="1"/>
    <x v="214"/>
    <s v="Bradley Drucker"/>
    <x v="0"/>
    <s v="United States"/>
    <s v="Columbus"/>
    <x v="32"/>
    <n v="31907"/>
    <x v="0"/>
    <x v="1461"/>
    <x v="2"/>
    <x v="7"/>
    <x v="1447"/>
    <n v="2939.93"/>
    <n v="7"/>
    <n v="0"/>
    <n v="764.3818"/>
    <x v="3"/>
  </r>
  <r>
    <n v="8314"/>
    <x v="4117"/>
    <s v="12/7/2014"/>
    <x v="463"/>
    <x v="1"/>
    <x v="391"/>
    <s v="Paul Van Hugh"/>
    <x v="2"/>
    <s v="United States"/>
    <s v="League City"/>
    <x v="5"/>
    <n v="77573"/>
    <x v="2"/>
    <x v="856"/>
    <x v="0"/>
    <x v="1"/>
    <x v="849"/>
    <n v="512.35799999999995"/>
    <n v="3"/>
    <n v="0.3"/>
    <n v="-14.6388"/>
    <x v="1"/>
  </r>
  <r>
    <n v="8315"/>
    <x v="4117"/>
    <s v="12/7/2014"/>
    <x v="463"/>
    <x v="1"/>
    <x v="391"/>
    <s v="Paul Van Hugh"/>
    <x v="2"/>
    <s v="United States"/>
    <s v="League City"/>
    <x v="5"/>
    <n v="77573"/>
    <x v="2"/>
    <x v="845"/>
    <x v="1"/>
    <x v="13"/>
    <x v="839"/>
    <n v="3.488"/>
    <n v="2"/>
    <n v="0.2"/>
    <n v="0.56679999999999997"/>
    <x v="1"/>
  </r>
  <r>
    <n v="8316"/>
    <x v="4117"/>
    <s v="12/7/2014"/>
    <x v="463"/>
    <x v="1"/>
    <x v="391"/>
    <s v="Paul Van Hugh"/>
    <x v="2"/>
    <s v="United States"/>
    <s v="League City"/>
    <x v="5"/>
    <n v="77573"/>
    <x v="2"/>
    <x v="703"/>
    <x v="1"/>
    <x v="6"/>
    <x v="703"/>
    <n v="22.288"/>
    <n v="7"/>
    <n v="0.2"/>
    <n v="3.9003999999999999"/>
    <x v="1"/>
  </r>
  <r>
    <n v="8317"/>
    <x v="4117"/>
    <s v="12/7/2014"/>
    <x v="463"/>
    <x v="1"/>
    <x v="391"/>
    <s v="Paul Van Hugh"/>
    <x v="2"/>
    <s v="United States"/>
    <s v="League City"/>
    <x v="5"/>
    <n v="77573"/>
    <x v="2"/>
    <x v="128"/>
    <x v="1"/>
    <x v="10"/>
    <x v="129"/>
    <n v="16.032"/>
    <n v="3"/>
    <n v="0.2"/>
    <n v="5.6112000000000002"/>
    <x v="1"/>
  </r>
  <r>
    <n v="8318"/>
    <x v="4118"/>
    <s v="11/4/2017"/>
    <x v="1292"/>
    <x v="1"/>
    <x v="31"/>
    <s v="Henry MacAllister"/>
    <x v="0"/>
    <s v="United States"/>
    <s v="Burlington"/>
    <x v="3"/>
    <n v="27217"/>
    <x v="0"/>
    <x v="909"/>
    <x v="1"/>
    <x v="6"/>
    <x v="901"/>
    <n v="1.752"/>
    <n v="1"/>
    <n v="0.2"/>
    <n v="0.15329999999999999"/>
    <x v="3"/>
  </r>
  <r>
    <n v="8319"/>
    <x v="4118"/>
    <s v="11/4/2017"/>
    <x v="1292"/>
    <x v="1"/>
    <x v="31"/>
    <s v="Henry MacAllister"/>
    <x v="0"/>
    <s v="United States"/>
    <s v="Burlington"/>
    <x v="3"/>
    <n v="27217"/>
    <x v="0"/>
    <x v="1210"/>
    <x v="1"/>
    <x v="6"/>
    <x v="1195"/>
    <n v="20.992000000000001"/>
    <n v="8"/>
    <n v="0.2"/>
    <n v="2.3616000000000001"/>
    <x v="3"/>
  </r>
  <r>
    <n v="8320"/>
    <x v="4119"/>
    <s v="13/11/2017"/>
    <x v="551"/>
    <x v="1"/>
    <x v="191"/>
    <s v="Erin Mull"/>
    <x v="0"/>
    <s v="United States"/>
    <s v="New York City"/>
    <x v="15"/>
    <n v="10009"/>
    <x v="3"/>
    <x v="602"/>
    <x v="1"/>
    <x v="4"/>
    <x v="602"/>
    <n v="11.21"/>
    <n v="1"/>
    <n v="0"/>
    <n v="3.363"/>
    <x v="3"/>
  </r>
  <r>
    <n v="8321"/>
    <x v="4120"/>
    <s v="5/12/2015"/>
    <x v="726"/>
    <x v="2"/>
    <x v="11"/>
    <s v="Sandra Flanagan"/>
    <x v="0"/>
    <s v="United States"/>
    <s v="Dallas"/>
    <x v="5"/>
    <n v="75220"/>
    <x v="2"/>
    <x v="1473"/>
    <x v="1"/>
    <x v="6"/>
    <x v="1460"/>
    <n v="45.04"/>
    <n v="2"/>
    <n v="0.2"/>
    <n v="4.5039999999999996"/>
    <x v="6"/>
  </r>
  <r>
    <n v="8322"/>
    <x v="4121"/>
    <s v="26/9/2016"/>
    <x v="152"/>
    <x v="1"/>
    <x v="618"/>
    <s v="Shahid Collister"/>
    <x v="0"/>
    <s v="United States"/>
    <s v="Houston"/>
    <x v="5"/>
    <n v="77095"/>
    <x v="2"/>
    <x v="920"/>
    <x v="1"/>
    <x v="8"/>
    <x v="1758"/>
    <n v="15.624000000000001"/>
    <n v="2"/>
    <n v="0.8"/>
    <n v="-24.9984"/>
    <x v="3"/>
  </r>
  <r>
    <n v="8323"/>
    <x v="4122"/>
    <s v="19/11/2016"/>
    <x v="539"/>
    <x v="1"/>
    <x v="444"/>
    <s v="Natalie DeCherney"/>
    <x v="0"/>
    <s v="United States"/>
    <s v="Long Beach"/>
    <x v="15"/>
    <n v="11561"/>
    <x v="3"/>
    <x v="1518"/>
    <x v="1"/>
    <x v="9"/>
    <x v="1505"/>
    <n v="8.74"/>
    <n v="2"/>
    <n v="0"/>
    <n v="2.2724000000000002"/>
    <x v="5"/>
  </r>
  <r>
    <n v="8324"/>
    <x v="4122"/>
    <s v="19/11/2016"/>
    <x v="539"/>
    <x v="1"/>
    <x v="444"/>
    <s v="Natalie DeCherney"/>
    <x v="0"/>
    <s v="United States"/>
    <s v="Long Beach"/>
    <x v="15"/>
    <n v="11561"/>
    <x v="3"/>
    <x v="422"/>
    <x v="1"/>
    <x v="10"/>
    <x v="422"/>
    <n v="44.75"/>
    <n v="5"/>
    <n v="0"/>
    <n v="20.585000000000001"/>
    <x v="5"/>
  </r>
  <r>
    <n v="8325"/>
    <x v="4123"/>
    <s v="8/9/2017"/>
    <x v="945"/>
    <x v="2"/>
    <x v="763"/>
    <s v="Frank Carlisle"/>
    <x v="2"/>
    <s v="United States"/>
    <s v="Hialeah"/>
    <x v="2"/>
    <n v="33012"/>
    <x v="0"/>
    <x v="421"/>
    <x v="1"/>
    <x v="4"/>
    <x v="421"/>
    <n v="61.68"/>
    <n v="5"/>
    <n v="0.2"/>
    <n v="5.3970000000000002"/>
    <x v="6"/>
  </r>
  <r>
    <n v="8326"/>
    <x v="4123"/>
    <s v="8/9/2017"/>
    <x v="945"/>
    <x v="2"/>
    <x v="763"/>
    <s v="Frank Carlisle"/>
    <x v="2"/>
    <s v="United States"/>
    <s v="Hialeah"/>
    <x v="2"/>
    <n v="33012"/>
    <x v="0"/>
    <x v="984"/>
    <x v="2"/>
    <x v="7"/>
    <x v="977"/>
    <n v="158.376"/>
    <n v="3"/>
    <n v="0.2"/>
    <n v="13.857900000000001"/>
    <x v="6"/>
  </r>
  <r>
    <n v="8327"/>
    <x v="4124"/>
    <s v="21/7/2017"/>
    <x v="892"/>
    <x v="0"/>
    <x v="126"/>
    <s v="Kelly Lampkin"/>
    <x v="1"/>
    <s v="United States"/>
    <s v="Aurora"/>
    <x v="10"/>
    <n v="60505"/>
    <x v="2"/>
    <x v="175"/>
    <x v="1"/>
    <x v="8"/>
    <x v="176"/>
    <n v="2.8639999999999999"/>
    <n v="4"/>
    <n v="0.8"/>
    <n v="-4.5823999999999998"/>
    <x v="0"/>
  </r>
  <r>
    <n v="8328"/>
    <x v="4124"/>
    <s v="21/7/2017"/>
    <x v="892"/>
    <x v="0"/>
    <x v="126"/>
    <s v="Kelly Lampkin"/>
    <x v="1"/>
    <s v="United States"/>
    <s v="Aurora"/>
    <x v="10"/>
    <n v="60505"/>
    <x v="2"/>
    <x v="1080"/>
    <x v="1"/>
    <x v="8"/>
    <x v="1070"/>
    <n v="94.191999999999993"/>
    <n v="7"/>
    <n v="0.8"/>
    <n v="-164.83600000000001"/>
    <x v="0"/>
  </r>
  <r>
    <n v="8329"/>
    <x v="4125"/>
    <s v="6/10/2017"/>
    <x v="768"/>
    <x v="1"/>
    <x v="190"/>
    <s v="Xylona Preis"/>
    <x v="0"/>
    <s v="United States"/>
    <s v="Belleville"/>
    <x v="30"/>
    <n v="7109"/>
    <x v="3"/>
    <x v="1052"/>
    <x v="1"/>
    <x v="10"/>
    <x v="1041"/>
    <n v="143.69999999999999"/>
    <n v="3"/>
    <n v="0"/>
    <n v="68.975999999999999"/>
    <x v="3"/>
  </r>
  <r>
    <n v="8330"/>
    <x v="4125"/>
    <s v="6/10/2017"/>
    <x v="768"/>
    <x v="1"/>
    <x v="190"/>
    <s v="Xylona Preis"/>
    <x v="0"/>
    <s v="United States"/>
    <s v="Belleville"/>
    <x v="30"/>
    <n v="7109"/>
    <x v="3"/>
    <x v="974"/>
    <x v="1"/>
    <x v="10"/>
    <x v="968"/>
    <n v="6.48"/>
    <n v="1"/>
    <n v="0"/>
    <n v="3.1103999999999998"/>
    <x v="3"/>
  </r>
  <r>
    <n v="8331"/>
    <x v="4126"/>
    <s v="7/11/2017"/>
    <x v="45"/>
    <x v="1"/>
    <x v="224"/>
    <s v="Frank Preis"/>
    <x v="0"/>
    <s v="United States"/>
    <s v="New York City"/>
    <x v="15"/>
    <n v="10024"/>
    <x v="3"/>
    <x v="1837"/>
    <x v="2"/>
    <x v="11"/>
    <x v="1825"/>
    <n v="7.88"/>
    <n v="4"/>
    <n v="0"/>
    <n v="2.5215999999999998"/>
    <x v="1"/>
  </r>
  <r>
    <n v="8332"/>
    <x v="4127"/>
    <s v="9/3/2016"/>
    <x v="331"/>
    <x v="2"/>
    <x v="519"/>
    <s v="Pamela Stobb"/>
    <x v="0"/>
    <s v="United States"/>
    <s v="Andover"/>
    <x v="31"/>
    <n v="1810"/>
    <x v="3"/>
    <x v="602"/>
    <x v="1"/>
    <x v="4"/>
    <x v="602"/>
    <n v="11.21"/>
    <n v="1"/>
    <n v="0"/>
    <n v="3.363"/>
    <x v="0"/>
  </r>
  <r>
    <n v="8333"/>
    <x v="4127"/>
    <s v="9/3/2016"/>
    <x v="331"/>
    <x v="2"/>
    <x v="519"/>
    <s v="Pamela Stobb"/>
    <x v="0"/>
    <s v="United States"/>
    <s v="Andover"/>
    <x v="31"/>
    <n v="1810"/>
    <x v="3"/>
    <x v="474"/>
    <x v="0"/>
    <x v="1"/>
    <x v="475"/>
    <n v="354.9"/>
    <n v="5"/>
    <n v="0"/>
    <n v="88.724999999999994"/>
    <x v="0"/>
  </r>
  <r>
    <n v="8334"/>
    <x v="4127"/>
    <s v="9/3/2016"/>
    <x v="331"/>
    <x v="2"/>
    <x v="519"/>
    <s v="Pamela Stobb"/>
    <x v="0"/>
    <s v="United States"/>
    <s v="Andover"/>
    <x v="31"/>
    <n v="1810"/>
    <x v="3"/>
    <x v="1776"/>
    <x v="1"/>
    <x v="10"/>
    <x v="1766"/>
    <n v="17.940000000000001"/>
    <n v="3"/>
    <n v="0"/>
    <n v="8.7905999999999995"/>
    <x v="0"/>
  </r>
  <r>
    <n v="8335"/>
    <x v="4127"/>
    <s v="9/3/2016"/>
    <x v="331"/>
    <x v="2"/>
    <x v="519"/>
    <s v="Pamela Stobb"/>
    <x v="0"/>
    <s v="United States"/>
    <s v="Andover"/>
    <x v="31"/>
    <n v="1810"/>
    <x v="3"/>
    <x v="569"/>
    <x v="1"/>
    <x v="8"/>
    <x v="919"/>
    <n v="51.8"/>
    <n v="4"/>
    <n v="0"/>
    <n v="23.31"/>
    <x v="0"/>
  </r>
  <r>
    <n v="8336"/>
    <x v="4128"/>
    <s v="13/5/2017"/>
    <x v="380"/>
    <x v="0"/>
    <x v="194"/>
    <s v="Carl Weiss"/>
    <x v="2"/>
    <s v="United States"/>
    <s v="Newark"/>
    <x v="13"/>
    <n v="19711"/>
    <x v="3"/>
    <x v="1197"/>
    <x v="1"/>
    <x v="8"/>
    <x v="1182"/>
    <n v="299.52"/>
    <n v="9"/>
    <n v="0"/>
    <n v="149.76"/>
    <x v="3"/>
  </r>
  <r>
    <n v="8337"/>
    <x v="4129"/>
    <s v="2/7/2016"/>
    <x v="975"/>
    <x v="1"/>
    <x v="347"/>
    <s v="Katherine Hughes"/>
    <x v="0"/>
    <s v="United States"/>
    <s v="Arlington"/>
    <x v="17"/>
    <n v="22204"/>
    <x v="0"/>
    <x v="1838"/>
    <x v="1"/>
    <x v="6"/>
    <x v="1826"/>
    <n v="7.7"/>
    <n v="2"/>
    <n v="0"/>
    <n v="3.157"/>
    <x v="5"/>
  </r>
  <r>
    <n v="8338"/>
    <x v="4130"/>
    <s v="27/12/2014"/>
    <x v="752"/>
    <x v="1"/>
    <x v="568"/>
    <s v="Tamara Chand"/>
    <x v="1"/>
    <s v="United States"/>
    <s v="Decatur"/>
    <x v="19"/>
    <n v="35601"/>
    <x v="0"/>
    <x v="1813"/>
    <x v="1"/>
    <x v="10"/>
    <x v="1803"/>
    <n v="23.92"/>
    <n v="4"/>
    <n v="0"/>
    <n v="11.720800000000001"/>
    <x v="2"/>
  </r>
  <r>
    <n v="8339"/>
    <x v="4130"/>
    <s v="27/12/2014"/>
    <x v="752"/>
    <x v="1"/>
    <x v="568"/>
    <s v="Tamara Chand"/>
    <x v="1"/>
    <s v="United States"/>
    <s v="Decatur"/>
    <x v="19"/>
    <n v="35601"/>
    <x v="0"/>
    <x v="769"/>
    <x v="2"/>
    <x v="11"/>
    <x v="768"/>
    <n v="498"/>
    <n v="5"/>
    <n v="0"/>
    <n v="184.26"/>
    <x v="2"/>
  </r>
  <r>
    <n v="8340"/>
    <x v="4131"/>
    <s v="13/4/2017"/>
    <x v="125"/>
    <x v="1"/>
    <x v="453"/>
    <s v="Yana Sorensen"/>
    <x v="1"/>
    <s v="United States"/>
    <s v="Hesperia"/>
    <x v="1"/>
    <n v="92345"/>
    <x v="1"/>
    <x v="1209"/>
    <x v="0"/>
    <x v="1"/>
    <x v="1194"/>
    <n v="436.70400000000001"/>
    <n v="6"/>
    <n v="0.2"/>
    <n v="-38.211599999999997"/>
    <x v="1"/>
  </r>
  <r>
    <n v="8341"/>
    <x v="4132"/>
    <s v="14/11/2014"/>
    <x v="779"/>
    <x v="1"/>
    <x v="417"/>
    <s v="Chris Cortes"/>
    <x v="0"/>
    <s v="United States"/>
    <s v="Chesapeake"/>
    <x v="17"/>
    <n v="23320"/>
    <x v="0"/>
    <x v="1009"/>
    <x v="1"/>
    <x v="10"/>
    <x v="1001"/>
    <n v="32.4"/>
    <n v="5"/>
    <n v="0"/>
    <n v="15.552"/>
    <x v="5"/>
  </r>
  <r>
    <n v="8342"/>
    <x v="4133"/>
    <s v="11/6/2017"/>
    <x v="1055"/>
    <x v="2"/>
    <x v="9"/>
    <s v="Zuschuss Donatelli"/>
    <x v="0"/>
    <s v="United States"/>
    <s v="Los Angeles"/>
    <x v="1"/>
    <n v="90036"/>
    <x v="1"/>
    <x v="564"/>
    <x v="1"/>
    <x v="9"/>
    <x v="564"/>
    <n v="61.44"/>
    <n v="3"/>
    <n v="0"/>
    <n v="16.588799999999999"/>
    <x v="0"/>
  </r>
  <r>
    <n v="8343"/>
    <x v="4134"/>
    <s v="25/11/2016"/>
    <x v="724"/>
    <x v="1"/>
    <x v="271"/>
    <s v="Jay Kimmel"/>
    <x v="0"/>
    <s v="United States"/>
    <s v="Huntsville"/>
    <x v="19"/>
    <n v="35810"/>
    <x v="0"/>
    <x v="470"/>
    <x v="1"/>
    <x v="4"/>
    <x v="471"/>
    <n v="73.36"/>
    <n v="7"/>
    <n v="0"/>
    <n v="19.807200000000002"/>
    <x v="3"/>
  </r>
  <r>
    <n v="8344"/>
    <x v="4135"/>
    <s v="21/3/2014"/>
    <x v="86"/>
    <x v="1"/>
    <x v="306"/>
    <s v="Gary McGarr"/>
    <x v="0"/>
    <s v="United States"/>
    <s v="Knoxville"/>
    <x v="18"/>
    <n v="37918"/>
    <x v="0"/>
    <x v="198"/>
    <x v="1"/>
    <x v="2"/>
    <x v="199"/>
    <n v="59.2"/>
    <n v="5"/>
    <n v="0.2"/>
    <n v="22.2"/>
    <x v="1"/>
  </r>
  <r>
    <n v="8345"/>
    <x v="4135"/>
    <s v="21/3/2014"/>
    <x v="86"/>
    <x v="1"/>
    <x v="306"/>
    <s v="Gary McGarr"/>
    <x v="0"/>
    <s v="United States"/>
    <s v="Knoxville"/>
    <x v="18"/>
    <n v="37918"/>
    <x v="0"/>
    <x v="1001"/>
    <x v="0"/>
    <x v="5"/>
    <x v="993"/>
    <n v="32.951999999999998"/>
    <n v="3"/>
    <n v="0.2"/>
    <n v="6.5903999999999998"/>
    <x v="1"/>
  </r>
  <r>
    <n v="8346"/>
    <x v="4135"/>
    <s v="21/3/2014"/>
    <x v="86"/>
    <x v="1"/>
    <x v="306"/>
    <s v="Gary McGarr"/>
    <x v="0"/>
    <s v="United States"/>
    <s v="Knoxville"/>
    <x v="18"/>
    <n v="37918"/>
    <x v="0"/>
    <x v="1455"/>
    <x v="0"/>
    <x v="1"/>
    <x v="1441"/>
    <n v="218.376"/>
    <n v="3"/>
    <n v="0.2"/>
    <n v="-10.918799999999999"/>
    <x v="1"/>
  </r>
  <r>
    <n v="8347"/>
    <x v="4136"/>
    <s v="30/4/2015"/>
    <x v="1164"/>
    <x v="1"/>
    <x v="478"/>
    <s v="Jane Waco"/>
    <x v="1"/>
    <s v="United States"/>
    <s v="Lawrence"/>
    <x v="31"/>
    <n v="1841"/>
    <x v="3"/>
    <x v="191"/>
    <x v="0"/>
    <x v="5"/>
    <x v="192"/>
    <n v="31.4"/>
    <n v="5"/>
    <n v="0"/>
    <n v="13.188000000000001"/>
    <x v="1"/>
  </r>
  <r>
    <n v="8348"/>
    <x v="4136"/>
    <s v="30/4/2015"/>
    <x v="1164"/>
    <x v="1"/>
    <x v="478"/>
    <s v="Jane Waco"/>
    <x v="1"/>
    <s v="United States"/>
    <s v="Lawrence"/>
    <x v="31"/>
    <n v="1841"/>
    <x v="3"/>
    <x v="1462"/>
    <x v="0"/>
    <x v="5"/>
    <x v="1448"/>
    <n v="9.48"/>
    <n v="1"/>
    <n v="0"/>
    <n v="3.7919999999999998"/>
    <x v="1"/>
  </r>
  <r>
    <n v="8349"/>
    <x v="4136"/>
    <s v="30/4/2015"/>
    <x v="1164"/>
    <x v="1"/>
    <x v="478"/>
    <s v="Jane Waco"/>
    <x v="1"/>
    <s v="United States"/>
    <s v="Lawrence"/>
    <x v="31"/>
    <n v="1841"/>
    <x v="3"/>
    <x v="1020"/>
    <x v="2"/>
    <x v="7"/>
    <x v="1011"/>
    <n v="209.5"/>
    <n v="10"/>
    <n v="0"/>
    <n v="58.66"/>
    <x v="1"/>
  </r>
  <r>
    <n v="8350"/>
    <x v="4136"/>
    <s v="30/4/2015"/>
    <x v="1164"/>
    <x v="1"/>
    <x v="478"/>
    <s v="Jane Waco"/>
    <x v="1"/>
    <s v="United States"/>
    <s v="Lawrence"/>
    <x v="31"/>
    <n v="1841"/>
    <x v="3"/>
    <x v="1721"/>
    <x v="0"/>
    <x v="5"/>
    <x v="1708"/>
    <n v="24.3"/>
    <n v="5"/>
    <n v="0"/>
    <n v="10.449"/>
    <x v="1"/>
  </r>
  <r>
    <n v="8351"/>
    <x v="4136"/>
    <s v="30/4/2015"/>
    <x v="1164"/>
    <x v="1"/>
    <x v="478"/>
    <s v="Jane Waco"/>
    <x v="1"/>
    <s v="United States"/>
    <s v="Lawrence"/>
    <x v="31"/>
    <n v="1841"/>
    <x v="3"/>
    <x v="1076"/>
    <x v="1"/>
    <x v="10"/>
    <x v="1066"/>
    <n v="6.48"/>
    <n v="1"/>
    <n v="0"/>
    <n v="3.1103999999999998"/>
    <x v="1"/>
  </r>
  <r>
    <n v="8352"/>
    <x v="4137"/>
    <s v="3/5/2017"/>
    <x v="785"/>
    <x v="1"/>
    <x v="635"/>
    <s v="Bill Overfelt"/>
    <x v="1"/>
    <s v="United States"/>
    <s v="Philadelphia"/>
    <x v="9"/>
    <n v="19134"/>
    <x v="3"/>
    <x v="1757"/>
    <x v="0"/>
    <x v="5"/>
    <x v="1747"/>
    <n v="32.448"/>
    <n v="2"/>
    <n v="0.2"/>
    <n v="7.3007999999999997"/>
    <x v="3"/>
  </r>
  <r>
    <n v="8353"/>
    <x v="4137"/>
    <s v="3/5/2017"/>
    <x v="785"/>
    <x v="1"/>
    <x v="635"/>
    <s v="Bill Overfelt"/>
    <x v="1"/>
    <s v="United States"/>
    <s v="Philadelphia"/>
    <x v="9"/>
    <n v="19134"/>
    <x v="3"/>
    <x v="715"/>
    <x v="1"/>
    <x v="8"/>
    <x v="714"/>
    <n v="26.388000000000002"/>
    <n v="4"/>
    <n v="0.7"/>
    <n v="-17.591999999999999"/>
    <x v="3"/>
  </r>
  <r>
    <n v="8354"/>
    <x v="4137"/>
    <s v="3/5/2017"/>
    <x v="785"/>
    <x v="1"/>
    <x v="635"/>
    <s v="Bill Overfelt"/>
    <x v="1"/>
    <s v="United States"/>
    <s v="Philadelphia"/>
    <x v="9"/>
    <n v="19134"/>
    <x v="3"/>
    <x v="209"/>
    <x v="0"/>
    <x v="3"/>
    <x v="210"/>
    <n v="373.47"/>
    <n v="5"/>
    <n v="0.4"/>
    <n v="-112.041"/>
    <x v="3"/>
  </r>
  <r>
    <n v="8355"/>
    <x v="4137"/>
    <s v="3/5/2017"/>
    <x v="785"/>
    <x v="1"/>
    <x v="635"/>
    <s v="Bill Overfelt"/>
    <x v="1"/>
    <s v="United States"/>
    <s v="Philadelphia"/>
    <x v="9"/>
    <n v="19134"/>
    <x v="3"/>
    <x v="1160"/>
    <x v="1"/>
    <x v="8"/>
    <x v="1147"/>
    <n v="64.2"/>
    <n v="5"/>
    <n v="0.7"/>
    <n v="-44.94"/>
    <x v="3"/>
  </r>
  <r>
    <n v="8356"/>
    <x v="4137"/>
    <s v="3/5/2017"/>
    <x v="785"/>
    <x v="1"/>
    <x v="635"/>
    <s v="Bill Overfelt"/>
    <x v="1"/>
    <s v="United States"/>
    <s v="Philadelphia"/>
    <x v="9"/>
    <n v="19134"/>
    <x v="3"/>
    <x v="659"/>
    <x v="1"/>
    <x v="13"/>
    <x v="659"/>
    <n v="8"/>
    <n v="2"/>
    <n v="0.2"/>
    <n v="2.8"/>
    <x v="3"/>
  </r>
  <r>
    <n v="8357"/>
    <x v="4138"/>
    <s v="26/8/2016"/>
    <x v="881"/>
    <x v="1"/>
    <x v="190"/>
    <s v="Xylona Preis"/>
    <x v="0"/>
    <s v="United States"/>
    <s v="Athens"/>
    <x v="32"/>
    <n v="30605"/>
    <x v="0"/>
    <x v="1292"/>
    <x v="0"/>
    <x v="5"/>
    <x v="1278"/>
    <n v="186.54"/>
    <n v="3"/>
    <n v="0"/>
    <n v="41.038800000000002"/>
    <x v="1"/>
  </r>
  <r>
    <n v="8358"/>
    <x v="4139"/>
    <s v="11/4/2014"/>
    <x v="1220"/>
    <x v="1"/>
    <x v="514"/>
    <s v="Michelle Moray"/>
    <x v="0"/>
    <s v="United States"/>
    <s v="Great Falls"/>
    <x v="37"/>
    <n v="59405"/>
    <x v="1"/>
    <x v="253"/>
    <x v="1"/>
    <x v="4"/>
    <x v="254"/>
    <n v="87.08"/>
    <n v="7"/>
    <n v="0"/>
    <n v="24.382400000000001"/>
    <x v="2"/>
  </r>
  <r>
    <n v="8359"/>
    <x v="4139"/>
    <s v="11/4/2014"/>
    <x v="1220"/>
    <x v="1"/>
    <x v="514"/>
    <s v="Michelle Moray"/>
    <x v="0"/>
    <s v="United States"/>
    <s v="Great Falls"/>
    <x v="37"/>
    <n v="59405"/>
    <x v="1"/>
    <x v="506"/>
    <x v="2"/>
    <x v="7"/>
    <x v="506"/>
    <n v="105.584"/>
    <n v="2"/>
    <n v="0.2"/>
    <n v="9.2385999999999999"/>
    <x v="2"/>
  </r>
  <r>
    <n v="8360"/>
    <x v="4139"/>
    <s v="11/4/2014"/>
    <x v="1220"/>
    <x v="1"/>
    <x v="514"/>
    <s v="Michelle Moray"/>
    <x v="0"/>
    <s v="United States"/>
    <s v="Great Falls"/>
    <x v="37"/>
    <n v="59405"/>
    <x v="1"/>
    <x v="1519"/>
    <x v="2"/>
    <x v="11"/>
    <x v="1506"/>
    <n v="217.44"/>
    <n v="6"/>
    <n v="0"/>
    <n v="91.324799999999996"/>
    <x v="2"/>
  </r>
  <r>
    <n v="8361"/>
    <x v="4140"/>
    <s v="2/1/2017"/>
    <x v="505"/>
    <x v="0"/>
    <x v="772"/>
    <s v="Trudy Schmidt"/>
    <x v="0"/>
    <s v="United States"/>
    <s v="El Paso"/>
    <x v="5"/>
    <n v="79907"/>
    <x v="2"/>
    <x v="1041"/>
    <x v="1"/>
    <x v="6"/>
    <x v="1030"/>
    <n v="31.744"/>
    <n v="2"/>
    <n v="0.2"/>
    <n v="3.968"/>
    <x v="4"/>
  </r>
  <r>
    <n v="8362"/>
    <x v="4140"/>
    <s v="2/1/2017"/>
    <x v="505"/>
    <x v="0"/>
    <x v="772"/>
    <s v="Trudy Schmidt"/>
    <x v="0"/>
    <s v="United States"/>
    <s v="El Paso"/>
    <x v="5"/>
    <n v="79907"/>
    <x v="2"/>
    <x v="1825"/>
    <x v="1"/>
    <x v="9"/>
    <x v="1813"/>
    <n v="5.4320000000000004"/>
    <n v="2"/>
    <n v="0.8"/>
    <n v="-13.58"/>
    <x v="4"/>
  </r>
  <r>
    <n v="8363"/>
    <x v="4140"/>
    <s v="2/1/2017"/>
    <x v="505"/>
    <x v="0"/>
    <x v="772"/>
    <s v="Trudy Schmidt"/>
    <x v="0"/>
    <s v="United States"/>
    <s v="El Paso"/>
    <x v="5"/>
    <n v="79907"/>
    <x v="2"/>
    <x v="971"/>
    <x v="0"/>
    <x v="3"/>
    <x v="965"/>
    <n v="913.43"/>
    <n v="5"/>
    <n v="0.3"/>
    <n v="-169.637"/>
    <x v="4"/>
  </r>
  <r>
    <n v="8364"/>
    <x v="4140"/>
    <s v="2/1/2017"/>
    <x v="505"/>
    <x v="0"/>
    <x v="772"/>
    <s v="Trudy Schmidt"/>
    <x v="0"/>
    <s v="United States"/>
    <s v="El Paso"/>
    <x v="5"/>
    <n v="79907"/>
    <x v="2"/>
    <x v="1449"/>
    <x v="1"/>
    <x v="4"/>
    <x v="1436"/>
    <n v="372.14400000000001"/>
    <n v="3"/>
    <n v="0.2"/>
    <n v="27.910799999999998"/>
    <x v="4"/>
  </r>
  <r>
    <n v="8365"/>
    <x v="4141"/>
    <s v="28/4/2017"/>
    <x v="1060"/>
    <x v="1"/>
    <x v="538"/>
    <s v="Janet Lee"/>
    <x v="0"/>
    <s v="United States"/>
    <s v="Kissimmee"/>
    <x v="2"/>
    <n v="34741"/>
    <x v="0"/>
    <x v="1147"/>
    <x v="2"/>
    <x v="7"/>
    <x v="1135"/>
    <n v="751.98400000000004"/>
    <n v="2"/>
    <n v="0.2"/>
    <n v="84.598200000000006"/>
    <x v="1"/>
  </r>
  <r>
    <n v="8366"/>
    <x v="4142"/>
    <s v="30/1/2017"/>
    <x v="985"/>
    <x v="2"/>
    <x v="449"/>
    <s v="Sam Zeldin"/>
    <x v="2"/>
    <s v="United States"/>
    <s v="Seattle"/>
    <x v="4"/>
    <n v="98105"/>
    <x v="1"/>
    <x v="7"/>
    <x v="2"/>
    <x v="7"/>
    <x v="7"/>
    <n v="604.76800000000003"/>
    <n v="4"/>
    <n v="0.2"/>
    <n v="60.476799999999997"/>
    <x v="0"/>
  </r>
  <r>
    <n v="8367"/>
    <x v="4143"/>
    <s v="7/9/2014"/>
    <x v="74"/>
    <x v="0"/>
    <x v="756"/>
    <s v="Lisa Ryan"/>
    <x v="1"/>
    <s v="United States"/>
    <s v="Santa Clara"/>
    <x v="1"/>
    <n v="95051"/>
    <x v="1"/>
    <x v="1839"/>
    <x v="1"/>
    <x v="14"/>
    <x v="1827"/>
    <n v="27.36"/>
    <n v="4"/>
    <n v="0"/>
    <n v="7.3872"/>
    <x v="3"/>
  </r>
  <r>
    <n v="8368"/>
    <x v="4143"/>
    <s v="7/9/2014"/>
    <x v="74"/>
    <x v="0"/>
    <x v="756"/>
    <s v="Lisa Ryan"/>
    <x v="1"/>
    <s v="United States"/>
    <s v="Santa Clara"/>
    <x v="1"/>
    <n v="95051"/>
    <x v="1"/>
    <x v="1536"/>
    <x v="1"/>
    <x v="10"/>
    <x v="1524"/>
    <n v="20.56"/>
    <n v="2"/>
    <n v="0"/>
    <n v="9.6631999999999998"/>
    <x v="3"/>
  </r>
  <r>
    <n v="8369"/>
    <x v="4143"/>
    <s v="7/9/2014"/>
    <x v="74"/>
    <x v="0"/>
    <x v="756"/>
    <s v="Lisa Ryan"/>
    <x v="1"/>
    <s v="United States"/>
    <s v="Santa Clara"/>
    <x v="1"/>
    <n v="95051"/>
    <x v="1"/>
    <x v="1786"/>
    <x v="1"/>
    <x v="8"/>
    <x v="1776"/>
    <n v="83.92"/>
    <n v="5"/>
    <n v="0.2"/>
    <n v="31.47"/>
    <x v="3"/>
  </r>
  <r>
    <n v="8370"/>
    <x v="4144"/>
    <s v="11/6/2016"/>
    <x v="1"/>
    <x v="1"/>
    <x v="277"/>
    <s v="Seth Vernon"/>
    <x v="0"/>
    <s v="United States"/>
    <s v="Los Angeles"/>
    <x v="1"/>
    <n v="90049"/>
    <x v="1"/>
    <x v="215"/>
    <x v="0"/>
    <x v="3"/>
    <x v="216"/>
    <n v="902.71199999999999"/>
    <n v="3"/>
    <n v="0.2"/>
    <n v="33.851700000000001"/>
    <x v="3"/>
  </r>
  <r>
    <n v="8371"/>
    <x v="4145"/>
    <s v="17/10/2016"/>
    <x v="149"/>
    <x v="1"/>
    <x v="450"/>
    <s v="Michael Granlund"/>
    <x v="2"/>
    <s v="United States"/>
    <s v="Fresno"/>
    <x v="1"/>
    <n v="93727"/>
    <x v="1"/>
    <x v="1638"/>
    <x v="0"/>
    <x v="0"/>
    <x v="1628"/>
    <n v="120.666"/>
    <n v="2"/>
    <n v="0.15"/>
    <n v="21.294"/>
    <x v="1"/>
  </r>
  <r>
    <n v="8372"/>
    <x v="4146"/>
    <s v="27/12/2014"/>
    <x v="129"/>
    <x v="2"/>
    <x v="720"/>
    <s v="Nathan Cano"/>
    <x v="0"/>
    <s v="United States"/>
    <s v="Fort Worth"/>
    <x v="5"/>
    <n v="76106"/>
    <x v="2"/>
    <x v="444"/>
    <x v="1"/>
    <x v="8"/>
    <x v="444"/>
    <n v="4.984"/>
    <n v="1"/>
    <n v="0.8"/>
    <n v="-8.4727999999999994"/>
    <x v="0"/>
  </r>
  <r>
    <n v="8373"/>
    <x v="4147"/>
    <s v="24/11/2016"/>
    <x v="417"/>
    <x v="1"/>
    <x v="649"/>
    <s v="Steve Carroll"/>
    <x v="2"/>
    <s v="United States"/>
    <s v="Seattle"/>
    <x v="4"/>
    <n v="98105"/>
    <x v="1"/>
    <x v="905"/>
    <x v="0"/>
    <x v="5"/>
    <x v="897"/>
    <n v="82.26"/>
    <n v="3"/>
    <n v="0"/>
    <n v="33.726599999999998"/>
    <x v="2"/>
  </r>
  <r>
    <n v="8374"/>
    <x v="4148"/>
    <s v="10/11/2016"/>
    <x v="1113"/>
    <x v="2"/>
    <x v="197"/>
    <s v="Rose O'Brian"/>
    <x v="0"/>
    <s v="United States"/>
    <s v="San Francisco"/>
    <x v="1"/>
    <n v="94110"/>
    <x v="1"/>
    <x v="1069"/>
    <x v="1"/>
    <x v="4"/>
    <x v="1058"/>
    <n v="29.74"/>
    <n v="1"/>
    <n v="0"/>
    <n v="4.4610000000000003"/>
    <x v="0"/>
  </r>
  <r>
    <n v="8375"/>
    <x v="4149"/>
    <s v="5/1/2015"/>
    <x v="1027"/>
    <x v="1"/>
    <x v="311"/>
    <s v="James Lanier"/>
    <x v="2"/>
    <s v="United States"/>
    <s v="San Francisco"/>
    <x v="1"/>
    <n v="94110"/>
    <x v="1"/>
    <x v="937"/>
    <x v="1"/>
    <x v="9"/>
    <x v="930"/>
    <n v="87.36"/>
    <n v="6"/>
    <n v="0"/>
    <n v="23.587199999999999"/>
    <x v="3"/>
  </r>
  <r>
    <n v="8376"/>
    <x v="4149"/>
    <s v="5/1/2015"/>
    <x v="1027"/>
    <x v="1"/>
    <x v="311"/>
    <s v="James Lanier"/>
    <x v="2"/>
    <s v="United States"/>
    <s v="San Francisco"/>
    <x v="1"/>
    <n v="94110"/>
    <x v="1"/>
    <x v="673"/>
    <x v="1"/>
    <x v="8"/>
    <x v="673"/>
    <n v="56.16"/>
    <n v="6"/>
    <n v="0.2"/>
    <n v="17.55"/>
    <x v="3"/>
  </r>
  <r>
    <n v="8377"/>
    <x v="4150"/>
    <s v="21/3/2017"/>
    <x v="647"/>
    <x v="1"/>
    <x v="463"/>
    <s v="Pauline Webber"/>
    <x v="1"/>
    <s v="United States"/>
    <s v="Pompano Beach"/>
    <x v="2"/>
    <n v="33068"/>
    <x v="0"/>
    <x v="1429"/>
    <x v="1"/>
    <x v="9"/>
    <x v="1417"/>
    <n v="64.384"/>
    <n v="1"/>
    <n v="0.2"/>
    <n v="8.048"/>
    <x v="5"/>
  </r>
  <r>
    <n v="8378"/>
    <x v="4151"/>
    <s v="12/11/2015"/>
    <x v="837"/>
    <x v="1"/>
    <x v="751"/>
    <s v="Monica Federle"/>
    <x v="1"/>
    <s v="United States"/>
    <s v="Houston"/>
    <x v="5"/>
    <n v="77095"/>
    <x v="2"/>
    <x v="871"/>
    <x v="1"/>
    <x v="4"/>
    <x v="865"/>
    <n v="64.784000000000006"/>
    <n v="1"/>
    <n v="0.2"/>
    <n v="-14.5764"/>
    <x v="5"/>
  </r>
  <r>
    <n v="8379"/>
    <x v="4151"/>
    <s v="12/11/2015"/>
    <x v="837"/>
    <x v="1"/>
    <x v="751"/>
    <s v="Monica Federle"/>
    <x v="1"/>
    <s v="United States"/>
    <s v="Houston"/>
    <x v="5"/>
    <n v="77095"/>
    <x v="2"/>
    <x v="219"/>
    <x v="1"/>
    <x v="10"/>
    <x v="220"/>
    <n v="15.552"/>
    <n v="3"/>
    <n v="0.2"/>
    <n v="5.6375999999999999"/>
    <x v="5"/>
  </r>
  <r>
    <n v="8380"/>
    <x v="4151"/>
    <s v="12/11/2015"/>
    <x v="837"/>
    <x v="1"/>
    <x v="751"/>
    <s v="Monica Federle"/>
    <x v="1"/>
    <s v="United States"/>
    <s v="Houston"/>
    <x v="5"/>
    <n v="77095"/>
    <x v="2"/>
    <x v="889"/>
    <x v="1"/>
    <x v="12"/>
    <x v="882"/>
    <n v="223.88800000000001"/>
    <n v="7"/>
    <n v="0.2"/>
    <n v="69.965000000000003"/>
    <x v="5"/>
  </r>
  <r>
    <n v="8381"/>
    <x v="4152"/>
    <s v="9/9/2014"/>
    <x v="931"/>
    <x v="0"/>
    <x v="417"/>
    <s v="Chris Cortes"/>
    <x v="0"/>
    <s v="United States"/>
    <s v="Chicago"/>
    <x v="10"/>
    <n v="60653"/>
    <x v="2"/>
    <x v="702"/>
    <x v="1"/>
    <x v="10"/>
    <x v="702"/>
    <n v="10.896000000000001"/>
    <n v="3"/>
    <n v="0.2"/>
    <n v="3.4049999999999998"/>
    <x v="3"/>
  </r>
  <r>
    <n v="8382"/>
    <x v="4153"/>
    <s v="17/3/2016"/>
    <x v="585"/>
    <x v="0"/>
    <x v="663"/>
    <s v="Anna Chung"/>
    <x v="0"/>
    <s v="United States"/>
    <s v="San Francisco"/>
    <x v="1"/>
    <n v="94109"/>
    <x v="1"/>
    <x v="509"/>
    <x v="2"/>
    <x v="7"/>
    <x v="509"/>
    <n v="84.784000000000006"/>
    <n v="2"/>
    <n v="0.2"/>
    <n v="-20.136199999999999"/>
    <x v="4"/>
  </r>
  <r>
    <n v="8383"/>
    <x v="4154"/>
    <s v="8/2/2016"/>
    <x v="1272"/>
    <x v="1"/>
    <x v="775"/>
    <s v="Mark Haberlin"/>
    <x v="1"/>
    <s v="United States"/>
    <s v="Houston"/>
    <x v="5"/>
    <n v="77036"/>
    <x v="2"/>
    <x v="866"/>
    <x v="0"/>
    <x v="1"/>
    <x v="860"/>
    <n v="241.5"/>
    <n v="4"/>
    <n v="0.3"/>
    <n v="0"/>
    <x v="2"/>
  </r>
  <r>
    <n v="8384"/>
    <x v="4155"/>
    <s v="26/11/2016"/>
    <x v="940"/>
    <x v="2"/>
    <x v="522"/>
    <s v="Cynthia Delaney"/>
    <x v="2"/>
    <s v="United States"/>
    <s v="Shelton"/>
    <x v="29"/>
    <n v="6484"/>
    <x v="3"/>
    <x v="808"/>
    <x v="2"/>
    <x v="11"/>
    <x v="806"/>
    <n v="59.97"/>
    <n v="3"/>
    <n v="0"/>
    <n v="14.9925"/>
    <x v="4"/>
  </r>
  <r>
    <n v="8385"/>
    <x v="4155"/>
    <s v="26/11/2016"/>
    <x v="940"/>
    <x v="2"/>
    <x v="522"/>
    <s v="Cynthia Delaney"/>
    <x v="2"/>
    <s v="United States"/>
    <s v="Shelton"/>
    <x v="29"/>
    <n v="6484"/>
    <x v="3"/>
    <x v="1283"/>
    <x v="1"/>
    <x v="10"/>
    <x v="1268"/>
    <n v="13.36"/>
    <n v="2"/>
    <n v="0"/>
    <n v="6.4127999999999998"/>
    <x v="4"/>
  </r>
  <r>
    <n v="8386"/>
    <x v="4156"/>
    <s v="4/9/2017"/>
    <x v="221"/>
    <x v="1"/>
    <x v="51"/>
    <s v="Cynthia Voltz"/>
    <x v="1"/>
    <s v="United States"/>
    <s v="Oakland"/>
    <x v="1"/>
    <n v="94601"/>
    <x v="1"/>
    <x v="1181"/>
    <x v="1"/>
    <x v="8"/>
    <x v="1167"/>
    <n v="11.808"/>
    <n v="3"/>
    <n v="0.2"/>
    <n v="4.1327999999999996"/>
    <x v="1"/>
  </r>
  <r>
    <n v="8387"/>
    <x v="4157"/>
    <s v="28/5/2015"/>
    <x v="69"/>
    <x v="1"/>
    <x v="577"/>
    <s v="Trudy Brown"/>
    <x v="0"/>
    <s v="United States"/>
    <s v="Manchester"/>
    <x v="29"/>
    <n v="6040"/>
    <x v="3"/>
    <x v="720"/>
    <x v="1"/>
    <x v="4"/>
    <x v="719"/>
    <n v="16.239999999999998"/>
    <n v="1"/>
    <n v="0"/>
    <n v="2.4359999999999999"/>
    <x v="5"/>
  </r>
  <r>
    <n v="8388"/>
    <x v="4157"/>
    <s v="28/5/2015"/>
    <x v="69"/>
    <x v="1"/>
    <x v="577"/>
    <s v="Trudy Brown"/>
    <x v="0"/>
    <s v="United States"/>
    <s v="Manchester"/>
    <x v="29"/>
    <n v="6040"/>
    <x v="3"/>
    <x v="177"/>
    <x v="1"/>
    <x v="4"/>
    <x v="178"/>
    <n v="77.55"/>
    <n v="5"/>
    <n v="0"/>
    <n v="21.713999999999999"/>
    <x v="5"/>
  </r>
  <r>
    <n v="8389"/>
    <x v="4158"/>
    <s v="1/11/2014"/>
    <x v="840"/>
    <x v="1"/>
    <x v="375"/>
    <s v="Deirdre Greer"/>
    <x v="1"/>
    <s v="United States"/>
    <s v="Orange"/>
    <x v="30"/>
    <n v="7050"/>
    <x v="3"/>
    <x v="513"/>
    <x v="1"/>
    <x v="9"/>
    <x v="513"/>
    <n v="76.12"/>
    <n v="2"/>
    <n v="0"/>
    <n v="22.0748"/>
    <x v="1"/>
  </r>
  <r>
    <n v="8390"/>
    <x v="4159"/>
    <s v="27/12/2016"/>
    <x v="525"/>
    <x v="2"/>
    <x v="279"/>
    <s v="Ross DeVincentis"/>
    <x v="2"/>
    <s v="United States"/>
    <s v="Akron"/>
    <x v="24"/>
    <n v="44312"/>
    <x v="3"/>
    <x v="110"/>
    <x v="1"/>
    <x v="13"/>
    <x v="110"/>
    <n v="17.184000000000001"/>
    <n v="6"/>
    <n v="0.2"/>
    <n v="6.2291999999999996"/>
    <x v="0"/>
  </r>
  <r>
    <n v="8391"/>
    <x v="4160"/>
    <s v="4/12/2017"/>
    <x v="792"/>
    <x v="2"/>
    <x v="294"/>
    <s v="Chris Selesnick"/>
    <x v="1"/>
    <s v="United States"/>
    <s v="Los Angeles"/>
    <x v="1"/>
    <n v="90032"/>
    <x v="1"/>
    <x v="1017"/>
    <x v="1"/>
    <x v="10"/>
    <x v="1008"/>
    <n v="11.76"/>
    <n v="2"/>
    <n v="0"/>
    <n v="5.7624000000000004"/>
    <x v="4"/>
  </r>
  <r>
    <n v="8392"/>
    <x v="4161"/>
    <s v="23/12/2017"/>
    <x v="53"/>
    <x v="1"/>
    <x v="674"/>
    <s v="Julia Barnett"/>
    <x v="2"/>
    <s v="United States"/>
    <s v="Danbury"/>
    <x v="29"/>
    <n v="6810"/>
    <x v="3"/>
    <x v="1001"/>
    <x v="0"/>
    <x v="5"/>
    <x v="993"/>
    <n v="27.46"/>
    <n v="2"/>
    <n v="0"/>
    <n v="9.8856000000000002"/>
    <x v="2"/>
  </r>
  <r>
    <n v="8393"/>
    <x v="4162"/>
    <s v="1/12/2016"/>
    <x v="296"/>
    <x v="0"/>
    <x v="412"/>
    <s v="Eva Jacobs"/>
    <x v="0"/>
    <s v="United States"/>
    <s v="Franklin"/>
    <x v="31"/>
    <n v="2038"/>
    <x v="3"/>
    <x v="1676"/>
    <x v="2"/>
    <x v="7"/>
    <x v="1664"/>
    <n v="137.94"/>
    <n v="3"/>
    <n v="0"/>
    <n v="35.864400000000003"/>
    <x v="3"/>
  </r>
  <r>
    <n v="8394"/>
    <x v="4162"/>
    <s v="1/12/2016"/>
    <x v="296"/>
    <x v="0"/>
    <x v="412"/>
    <s v="Eva Jacobs"/>
    <x v="0"/>
    <s v="United States"/>
    <s v="Franklin"/>
    <x v="31"/>
    <n v="2038"/>
    <x v="3"/>
    <x v="1380"/>
    <x v="0"/>
    <x v="5"/>
    <x v="1365"/>
    <n v="111.15"/>
    <n v="5"/>
    <n v="0"/>
    <n v="48.905999999999999"/>
    <x v="3"/>
  </r>
  <r>
    <n v="8395"/>
    <x v="4162"/>
    <s v="1/12/2016"/>
    <x v="296"/>
    <x v="0"/>
    <x v="412"/>
    <s v="Eva Jacobs"/>
    <x v="0"/>
    <s v="United States"/>
    <s v="Franklin"/>
    <x v="31"/>
    <n v="2038"/>
    <x v="3"/>
    <x v="227"/>
    <x v="1"/>
    <x v="9"/>
    <x v="228"/>
    <n v="901.95"/>
    <n v="3"/>
    <n v="0"/>
    <n v="297.64350000000002"/>
    <x v="3"/>
  </r>
  <r>
    <n v="8396"/>
    <x v="4162"/>
    <s v="1/12/2016"/>
    <x v="296"/>
    <x v="0"/>
    <x v="412"/>
    <s v="Eva Jacobs"/>
    <x v="0"/>
    <s v="United States"/>
    <s v="Franklin"/>
    <x v="31"/>
    <n v="2038"/>
    <x v="3"/>
    <x v="616"/>
    <x v="0"/>
    <x v="3"/>
    <x v="616"/>
    <n v="366.00900000000001"/>
    <n v="3"/>
    <n v="0.3"/>
    <n v="-47.058300000000003"/>
    <x v="3"/>
  </r>
  <r>
    <n v="8397"/>
    <x v="4163"/>
    <s v="30/6/2014"/>
    <x v="1293"/>
    <x v="3"/>
    <x v="379"/>
    <s v="Brian DeCherney"/>
    <x v="0"/>
    <s v="United States"/>
    <s v="Wilmington"/>
    <x v="3"/>
    <n v="28403"/>
    <x v="0"/>
    <x v="162"/>
    <x v="1"/>
    <x v="10"/>
    <x v="163"/>
    <n v="310.68799999999999"/>
    <n v="7"/>
    <n v="0.2"/>
    <n v="108.74079999999999"/>
    <x v="7"/>
  </r>
  <r>
    <n v="8398"/>
    <x v="4164"/>
    <s v="3/9/2014"/>
    <x v="897"/>
    <x v="2"/>
    <x v="280"/>
    <s v="Mathew Reese"/>
    <x v="2"/>
    <s v="United States"/>
    <s v="Houston"/>
    <x v="5"/>
    <n v="77095"/>
    <x v="2"/>
    <x v="1736"/>
    <x v="1"/>
    <x v="8"/>
    <x v="1725"/>
    <n v="7.68"/>
    <n v="5"/>
    <n v="0.8"/>
    <n v="-11.52"/>
    <x v="6"/>
  </r>
  <r>
    <n v="8399"/>
    <x v="4165"/>
    <s v="2/11/2017"/>
    <x v="170"/>
    <x v="0"/>
    <x v="676"/>
    <s v="Sharelle Roach"/>
    <x v="2"/>
    <s v="United States"/>
    <s v="Springfield"/>
    <x v="24"/>
    <n v="45503"/>
    <x v="3"/>
    <x v="913"/>
    <x v="0"/>
    <x v="1"/>
    <x v="905"/>
    <n v="155.37200000000001"/>
    <n v="2"/>
    <n v="0.3"/>
    <n v="-35.513599999999997"/>
    <x v="3"/>
  </r>
  <r>
    <n v="8400"/>
    <x v="4166"/>
    <s v="13/4/2015"/>
    <x v="1256"/>
    <x v="1"/>
    <x v="513"/>
    <s v="Thea Hendricks"/>
    <x v="0"/>
    <s v="United States"/>
    <s v="Glendale"/>
    <x v="16"/>
    <n v="85301"/>
    <x v="1"/>
    <x v="1031"/>
    <x v="1"/>
    <x v="4"/>
    <x v="1022"/>
    <n v="10.744"/>
    <n v="1"/>
    <n v="0.2"/>
    <n v="0.80579999999999996"/>
    <x v="3"/>
  </r>
  <r>
    <n v="8401"/>
    <x v="4167"/>
    <s v="5/12/2015"/>
    <x v="234"/>
    <x v="0"/>
    <x v="631"/>
    <s v="Brian Derr"/>
    <x v="0"/>
    <s v="United States"/>
    <s v="New York City"/>
    <x v="15"/>
    <n v="10009"/>
    <x v="3"/>
    <x v="920"/>
    <x v="1"/>
    <x v="8"/>
    <x v="912"/>
    <n v="232.4"/>
    <n v="5"/>
    <n v="0.2"/>
    <n v="78.435000000000002"/>
    <x v="1"/>
  </r>
  <r>
    <n v="8402"/>
    <x v="4167"/>
    <s v="5/12/2015"/>
    <x v="234"/>
    <x v="0"/>
    <x v="631"/>
    <s v="Brian Derr"/>
    <x v="0"/>
    <s v="United States"/>
    <s v="New York City"/>
    <x v="15"/>
    <n v="10009"/>
    <x v="3"/>
    <x v="1534"/>
    <x v="0"/>
    <x v="1"/>
    <x v="1522"/>
    <n v="164.64599999999999"/>
    <n v="3"/>
    <n v="0.1"/>
    <n v="12.8058"/>
    <x v="1"/>
  </r>
  <r>
    <n v="8403"/>
    <x v="4167"/>
    <s v="5/12/2015"/>
    <x v="234"/>
    <x v="0"/>
    <x v="631"/>
    <s v="Brian Derr"/>
    <x v="0"/>
    <s v="United States"/>
    <s v="New York City"/>
    <x v="15"/>
    <n v="10009"/>
    <x v="3"/>
    <x v="752"/>
    <x v="1"/>
    <x v="10"/>
    <x v="750"/>
    <n v="22.68"/>
    <n v="2"/>
    <n v="0"/>
    <n v="11.113200000000001"/>
    <x v="1"/>
  </r>
  <r>
    <n v="8404"/>
    <x v="4168"/>
    <s v="1/2/2016"/>
    <x v="606"/>
    <x v="1"/>
    <x v="416"/>
    <s v="Suzanne McNair"/>
    <x v="1"/>
    <s v="United States"/>
    <s v="Los Angeles"/>
    <x v="1"/>
    <n v="90036"/>
    <x v="1"/>
    <x v="145"/>
    <x v="1"/>
    <x v="10"/>
    <x v="146"/>
    <n v="105.52"/>
    <n v="4"/>
    <n v="0"/>
    <n v="48.539200000000001"/>
    <x v="5"/>
  </r>
  <r>
    <n v="8405"/>
    <x v="4169"/>
    <s v="8/7/2017"/>
    <x v="142"/>
    <x v="1"/>
    <x v="785"/>
    <s v="Harold Engle"/>
    <x v="1"/>
    <s v="United States"/>
    <s v="Newark"/>
    <x v="13"/>
    <n v="19711"/>
    <x v="3"/>
    <x v="1478"/>
    <x v="0"/>
    <x v="5"/>
    <x v="1465"/>
    <n v="83.92"/>
    <n v="4"/>
    <n v="0"/>
    <n v="5.8743999999999996"/>
    <x v="1"/>
  </r>
  <r>
    <n v="8406"/>
    <x v="4169"/>
    <s v="8/7/2017"/>
    <x v="142"/>
    <x v="1"/>
    <x v="785"/>
    <s v="Harold Engle"/>
    <x v="1"/>
    <s v="United States"/>
    <s v="Newark"/>
    <x v="13"/>
    <n v="19711"/>
    <x v="3"/>
    <x v="721"/>
    <x v="2"/>
    <x v="11"/>
    <x v="720"/>
    <n v="141.9"/>
    <n v="5"/>
    <n v="0"/>
    <n v="58.179000000000002"/>
    <x v="1"/>
  </r>
  <r>
    <n v="8407"/>
    <x v="4169"/>
    <s v="8/7/2017"/>
    <x v="142"/>
    <x v="1"/>
    <x v="785"/>
    <s v="Harold Engle"/>
    <x v="1"/>
    <s v="United States"/>
    <s v="Newark"/>
    <x v="13"/>
    <n v="19711"/>
    <x v="3"/>
    <x v="1801"/>
    <x v="0"/>
    <x v="5"/>
    <x v="1791"/>
    <n v="39.979999999999997"/>
    <n v="2"/>
    <n v="0"/>
    <n v="9.1953999999999994"/>
    <x v="1"/>
  </r>
  <r>
    <n v="8408"/>
    <x v="4169"/>
    <s v="8/7/2017"/>
    <x v="142"/>
    <x v="1"/>
    <x v="785"/>
    <s v="Harold Engle"/>
    <x v="1"/>
    <s v="United States"/>
    <s v="Newark"/>
    <x v="13"/>
    <n v="19711"/>
    <x v="3"/>
    <x v="1024"/>
    <x v="1"/>
    <x v="6"/>
    <x v="1015"/>
    <n v="28.91"/>
    <n v="7"/>
    <n v="0"/>
    <n v="8.673"/>
    <x v="1"/>
  </r>
  <r>
    <n v="8409"/>
    <x v="4169"/>
    <s v="8/7/2017"/>
    <x v="142"/>
    <x v="1"/>
    <x v="785"/>
    <s v="Harold Engle"/>
    <x v="1"/>
    <s v="United States"/>
    <s v="Newark"/>
    <x v="13"/>
    <n v="19711"/>
    <x v="3"/>
    <x v="1753"/>
    <x v="1"/>
    <x v="6"/>
    <x v="1743"/>
    <n v="174.95"/>
    <n v="5"/>
    <n v="0"/>
    <n v="45.487000000000002"/>
    <x v="1"/>
  </r>
  <r>
    <n v="8410"/>
    <x v="4170"/>
    <s v="11/12/2015"/>
    <x v="374"/>
    <x v="1"/>
    <x v="82"/>
    <s v="Jim Kriz"/>
    <x v="2"/>
    <s v="United States"/>
    <s v="San Bernardino"/>
    <x v="1"/>
    <n v="92404"/>
    <x v="1"/>
    <x v="655"/>
    <x v="1"/>
    <x v="8"/>
    <x v="655"/>
    <n v="110.52800000000001"/>
    <n v="4"/>
    <n v="0.2"/>
    <n v="38.684800000000003"/>
    <x v="5"/>
  </r>
  <r>
    <n v="8411"/>
    <x v="4171"/>
    <s v="15/11/2016"/>
    <x v="441"/>
    <x v="3"/>
    <x v="21"/>
    <s v="Odella Nelson"/>
    <x v="1"/>
    <s v="United States"/>
    <s v="Burlington"/>
    <x v="3"/>
    <n v="27217"/>
    <x v="0"/>
    <x v="114"/>
    <x v="0"/>
    <x v="3"/>
    <x v="114"/>
    <n v="630.024"/>
    <n v="4"/>
    <n v="0.4"/>
    <n v="-199.5076"/>
    <x v="7"/>
  </r>
  <r>
    <n v="8412"/>
    <x v="4172"/>
    <s v="9/5/2016"/>
    <x v="72"/>
    <x v="0"/>
    <x v="513"/>
    <s v="Thea Hendricks"/>
    <x v="0"/>
    <s v="United States"/>
    <s v="Salem"/>
    <x v="17"/>
    <n v="24153"/>
    <x v="0"/>
    <x v="181"/>
    <x v="1"/>
    <x v="6"/>
    <x v="182"/>
    <n v="27.86"/>
    <n v="7"/>
    <n v="0"/>
    <n v="9.1937999999999995"/>
    <x v="0"/>
  </r>
  <r>
    <n v="8413"/>
    <x v="4173"/>
    <s v="10/3/2017"/>
    <x v="469"/>
    <x v="1"/>
    <x v="198"/>
    <s v="Maribeth Dona"/>
    <x v="0"/>
    <s v="United States"/>
    <s v="Dallas"/>
    <x v="5"/>
    <n v="75217"/>
    <x v="2"/>
    <x v="601"/>
    <x v="0"/>
    <x v="3"/>
    <x v="601"/>
    <n v="933.40800000000002"/>
    <n v="4"/>
    <n v="0.3"/>
    <n v="-173.34719999999999"/>
    <x v="1"/>
  </r>
  <r>
    <n v="8414"/>
    <x v="4174"/>
    <s v="17/12/2016"/>
    <x v="967"/>
    <x v="1"/>
    <x v="340"/>
    <s v="Adam Hart"/>
    <x v="1"/>
    <s v="United States"/>
    <s v="Arlington"/>
    <x v="5"/>
    <n v="76017"/>
    <x v="2"/>
    <x v="1193"/>
    <x v="1"/>
    <x v="10"/>
    <x v="1178"/>
    <n v="51.84"/>
    <n v="10"/>
    <n v="0.2"/>
    <n v="18.143999999999998"/>
    <x v="1"/>
  </r>
  <r>
    <n v="8415"/>
    <x v="4174"/>
    <s v="17/12/2016"/>
    <x v="967"/>
    <x v="1"/>
    <x v="340"/>
    <s v="Adam Hart"/>
    <x v="1"/>
    <s v="United States"/>
    <s v="Arlington"/>
    <x v="5"/>
    <n v="76017"/>
    <x v="2"/>
    <x v="1615"/>
    <x v="2"/>
    <x v="11"/>
    <x v="1606"/>
    <n v="165.6"/>
    <n v="3"/>
    <n v="0.2"/>
    <n v="-6.21"/>
    <x v="1"/>
  </r>
  <r>
    <n v="8416"/>
    <x v="4175"/>
    <s v="6/4/2017"/>
    <x v="102"/>
    <x v="1"/>
    <x v="529"/>
    <s v="Max Ludwig"/>
    <x v="2"/>
    <s v="United States"/>
    <s v="Marion"/>
    <x v="23"/>
    <n v="52302"/>
    <x v="2"/>
    <x v="258"/>
    <x v="1"/>
    <x v="10"/>
    <x v="33"/>
    <n v="106.32"/>
    <n v="3"/>
    <n v="0"/>
    <n v="49.970399999999998"/>
    <x v="5"/>
  </r>
  <r>
    <n v="8417"/>
    <x v="4176"/>
    <s v="9/5/2017"/>
    <x v="676"/>
    <x v="2"/>
    <x v="697"/>
    <s v="Laurel Beltran"/>
    <x v="2"/>
    <s v="United States"/>
    <s v="Seattle"/>
    <x v="4"/>
    <n v="98105"/>
    <x v="1"/>
    <x v="805"/>
    <x v="1"/>
    <x v="8"/>
    <x v="803"/>
    <n v="147.91999999999999"/>
    <n v="5"/>
    <n v="0.2"/>
    <n v="46.225000000000001"/>
    <x v="4"/>
  </r>
  <r>
    <n v="8418"/>
    <x v="4176"/>
    <s v="9/5/2017"/>
    <x v="676"/>
    <x v="2"/>
    <x v="697"/>
    <s v="Laurel Beltran"/>
    <x v="2"/>
    <s v="United States"/>
    <s v="Seattle"/>
    <x v="4"/>
    <n v="98105"/>
    <x v="1"/>
    <x v="54"/>
    <x v="1"/>
    <x v="4"/>
    <x v="54"/>
    <n v="104.28"/>
    <n v="3"/>
    <n v="0"/>
    <n v="26.07"/>
    <x v="4"/>
  </r>
  <r>
    <n v="8419"/>
    <x v="4176"/>
    <s v="9/5/2017"/>
    <x v="676"/>
    <x v="2"/>
    <x v="697"/>
    <s v="Laurel Beltran"/>
    <x v="2"/>
    <s v="United States"/>
    <s v="Seattle"/>
    <x v="4"/>
    <n v="98105"/>
    <x v="1"/>
    <x v="738"/>
    <x v="0"/>
    <x v="3"/>
    <x v="737"/>
    <n v="286.85000000000002"/>
    <n v="1"/>
    <n v="0"/>
    <n v="63.106999999999999"/>
    <x v="4"/>
  </r>
  <r>
    <n v="8420"/>
    <x v="4176"/>
    <s v="9/5/2017"/>
    <x v="676"/>
    <x v="2"/>
    <x v="697"/>
    <s v="Laurel Beltran"/>
    <x v="2"/>
    <s v="United States"/>
    <s v="Seattle"/>
    <x v="4"/>
    <n v="98105"/>
    <x v="1"/>
    <x v="1764"/>
    <x v="1"/>
    <x v="4"/>
    <x v="1753"/>
    <n v="66.959999999999994"/>
    <n v="4"/>
    <n v="0"/>
    <n v="2.6783999999999999"/>
    <x v="4"/>
  </r>
  <r>
    <n v="8421"/>
    <x v="4176"/>
    <s v="9/5/2017"/>
    <x v="676"/>
    <x v="2"/>
    <x v="697"/>
    <s v="Laurel Beltran"/>
    <x v="2"/>
    <s v="United States"/>
    <s v="Seattle"/>
    <x v="4"/>
    <n v="98105"/>
    <x v="1"/>
    <x v="1336"/>
    <x v="2"/>
    <x v="11"/>
    <x v="1321"/>
    <n v="199.98"/>
    <n v="2"/>
    <n v="0"/>
    <n v="87.991200000000006"/>
    <x v="4"/>
  </r>
  <r>
    <n v="8422"/>
    <x v="4177"/>
    <s v="12/10/2017"/>
    <x v="412"/>
    <x v="1"/>
    <x v="73"/>
    <s v="Nora Paige"/>
    <x v="0"/>
    <s v="United States"/>
    <s v="Lakewood"/>
    <x v="30"/>
    <n v="8701"/>
    <x v="3"/>
    <x v="46"/>
    <x v="2"/>
    <x v="11"/>
    <x v="46"/>
    <n v="45"/>
    <n v="3"/>
    <n v="0"/>
    <n v="4.95"/>
    <x v="1"/>
  </r>
  <r>
    <n v="8423"/>
    <x v="4177"/>
    <s v="12/10/2017"/>
    <x v="412"/>
    <x v="1"/>
    <x v="73"/>
    <s v="Nora Paige"/>
    <x v="0"/>
    <s v="United States"/>
    <s v="Lakewood"/>
    <x v="30"/>
    <n v="8701"/>
    <x v="3"/>
    <x v="110"/>
    <x v="1"/>
    <x v="13"/>
    <x v="110"/>
    <n v="17.899999999999999"/>
    <n v="5"/>
    <n v="0"/>
    <n v="8.7710000000000008"/>
    <x v="1"/>
  </r>
  <r>
    <n v="8424"/>
    <x v="4177"/>
    <s v="12/10/2017"/>
    <x v="412"/>
    <x v="1"/>
    <x v="73"/>
    <s v="Nora Paige"/>
    <x v="0"/>
    <s v="United States"/>
    <s v="Lakewood"/>
    <x v="30"/>
    <n v="8701"/>
    <x v="3"/>
    <x v="1653"/>
    <x v="0"/>
    <x v="5"/>
    <x v="1642"/>
    <n v="40.479999999999997"/>
    <n v="2"/>
    <n v="0"/>
    <n v="17.406400000000001"/>
    <x v="1"/>
  </r>
  <r>
    <n v="8425"/>
    <x v="4177"/>
    <s v="12/10/2017"/>
    <x v="412"/>
    <x v="1"/>
    <x v="73"/>
    <s v="Nora Paige"/>
    <x v="0"/>
    <s v="United States"/>
    <s v="Lakewood"/>
    <x v="30"/>
    <n v="8701"/>
    <x v="3"/>
    <x v="1398"/>
    <x v="0"/>
    <x v="0"/>
    <x v="1385"/>
    <n v="2154.9"/>
    <n v="5"/>
    <n v="0"/>
    <n v="129.29400000000001"/>
    <x v="1"/>
  </r>
  <r>
    <n v="8426"/>
    <x v="4178"/>
    <s v="28/8/2016"/>
    <x v="881"/>
    <x v="2"/>
    <x v="494"/>
    <s v="Edward Becker"/>
    <x v="1"/>
    <s v="United States"/>
    <s v="Cincinnati"/>
    <x v="24"/>
    <n v="45231"/>
    <x v="3"/>
    <x v="1736"/>
    <x v="1"/>
    <x v="8"/>
    <x v="1725"/>
    <n v="18.431999999999999"/>
    <n v="8"/>
    <n v="0.7"/>
    <n v="-12.288"/>
    <x v="4"/>
  </r>
  <r>
    <n v="8427"/>
    <x v="4179"/>
    <s v="2/10/2015"/>
    <x v="486"/>
    <x v="1"/>
    <x v="261"/>
    <s v="Resi Pölking"/>
    <x v="0"/>
    <s v="United States"/>
    <s v="Thornton"/>
    <x v="22"/>
    <n v="80229"/>
    <x v="1"/>
    <x v="1839"/>
    <x v="1"/>
    <x v="14"/>
    <x v="1827"/>
    <n v="10.944000000000001"/>
    <n v="2"/>
    <n v="0.2"/>
    <n v="0.95760000000000001"/>
    <x v="3"/>
  </r>
  <r>
    <n v="8428"/>
    <x v="4180"/>
    <s v="23/11/2017"/>
    <x v="654"/>
    <x v="2"/>
    <x v="419"/>
    <s v="Dan Campbell"/>
    <x v="0"/>
    <s v="United States"/>
    <s v="Roseville"/>
    <x v="12"/>
    <n v="48066"/>
    <x v="2"/>
    <x v="482"/>
    <x v="1"/>
    <x v="14"/>
    <x v="327"/>
    <n v="4.3600000000000003"/>
    <n v="2"/>
    <n v="0"/>
    <n v="0.1744"/>
    <x v="4"/>
  </r>
  <r>
    <n v="8429"/>
    <x v="4181"/>
    <s v="12/11/2017"/>
    <x v="38"/>
    <x v="1"/>
    <x v="137"/>
    <s v="Don Jones"/>
    <x v="1"/>
    <s v="United States"/>
    <s v="Tempe"/>
    <x v="16"/>
    <n v="85281"/>
    <x v="1"/>
    <x v="1421"/>
    <x v="2"/>
    <x v="11"/>
    <x v="1409"/>
    <n v="62.351999999999997"/>
    <n v="6"/>
    <n v="0.2"/>
    <n v="-10.9116"/>
    <x v="1"/>
  </r>
  <r>
    <n v="8430"/>
    <x v="4182"/>
    <s v="19/12/2016"/>
    <x v="967"/>
    <x v="0"/>
    <x v="52"/>
    <s v="Clay Ludtke"/>
    <x v="0"/>
    <s v="United States"/>
    <s v="Reading"/>
    <x v="9"/>
    <n v="19601"/>
    <x v="3"/>
    <x v="1597"/>
    <x v="0"/>
    <x v="5"/>
    <x v="1589"/>
    <n v="303.92"/>
    <n v="5"/>
    <n v="0.2"/>
    <n v="-30.391999999999999"/>
    <x v="4"/>
  </r>
  <r>
    <n v="8431"/>
    <x v="4183"/>
    <s v="30/3/2014"/>
    <x v="729"/>
    <x v="1"/>
    <x v="396"/>
    <s v="Nat Carroll"/>
    <x v="0"/>
    <s v="United States"/>
    <s v="Apple Valley"/>
    <x v="11"/>
    <n v="55124"/>
    <x v="2"/>
    <x v="557"/>
    <x v="1"/>
    <x v="4"/>
    <x v="556"/>
    <n v="129.30000000000001"/>
    <n v="2"/>
    <n v="0"/>
    <n v="6.4649999999999999"/>
    <x v="5"/>
  </r>
  <r>
    <n v="8432"/>
    <x v="4184"/>
    <s v="8/11/2017"/>
    <x v="87"/>
    <x v="1"/>
    <x v="634"/>
    <s v="Kean Nguyen"/>
    <x v="1"/>
    <s v="United States"/>
    <s v="Baltimore"/>
    <x v="39"/>
    <n v="21215"/>
    <x v="3"/>
    <x v="905"/>
    <x v="0"/>
    <x v="5"/>
    <x v="897"/>
    <n v="274.2"/>
    <n v="10"/>
    <n v="0"/>
    <n v="112.422"/>
    <x v="3"/>
  </r>
  <r>
    <n v="8433"/>
    <x v="4185"/>
    <s v="14/9/2014"/>
    <x v="233"/>
    <x v="0"/>
    <x v="609"/>
    <s v="Scott Cohen"/>
    <x v="1"/>
    <s v="United States"/>
    <s v="Corpus Christi"/>
    <x v="5"/>
    <n v="78415"/>
    <x v="2"/>
    <x v="969"/>
    <x v="1"/>
    <x v="13"/>
    <x v="962"/>
    <n v="6.048"/>
    <n v="4"/>
    <n v="0.2"/>
    <n v="-1.3608"/>
    <x v="1"/>
  </r>
  <r>
    <n v="8434"/>
    <x v="4185"/>
    <s v="14/9/2014"/>
    <x v="233"/>
    <x v="0"/>
    <x v="609"/>
    <s v="Scott Cohen"/>
    <x v="1"/>
    <s v="United States"/>
    <s v="Corpus Christi"/>
    <x v="5"/>
    <n v="78415"/>
    <x v="2"/>
    <x v="1532"/>
    <x v="1"/>
    <x v="10"/>
    <x v="1520"/>
    <n v="6.8479999999999999"/>
    <n v="2"/>
    <n v="0.2"/>
    <n v="2.14"/>
    <x v="1"/>
  </r>
  <r>
    <n v="8435"/>
    <x v="4185"/>
    <s v="14/9/2014"/>
    <x v="233"/>
    <x v="0"/>
    <x v="609"/>
    <s v="Scott Cohen"/>
    <x v="1"/>
    <s v="United States"/>
    <s v="Corpus Christi"/>
    <x v="5"/>
    <n v="78415"/>
    <x v="2"/>
    <x v="1467"/>
    <x v="0"/>
    <x v="5"/>
    <x v="1454"/>
    <n v="9.9600000000000009"/>
    <n v="5"/>
    <n v="0.6"/>
    <n v="-6.7229999999999999"/>
    <x v="1"/>
  </r>
  <r>
    <n v="8436"/>
    <x v="4185"/>
    <s v="14/9/2014"/>
    <x v="233"/>
    <x v="0"/>
    <x v="609"/>
    <s v="Scott Cohen"/>
    <x v="1"/>
    <s v="United States"/>
    <s v="Corpus Christi"/>
    <x v="5"/>
    <n v="78415"/>
    <x v="2"/>
    <x v="94"/>
    <x v="1"/>
    <x v="8"/>
    <x v="94"/>
    <n v="8.5519999999999996"/>
    <n v="2"/>
    <n v="0.8"/>
    <n v="-13.683199999999999"/>
    <x v="1"/>
  </r>
  <r>
    <n v="8437"/>
    <x v="4186"/>
    <s v="20/9/2015"/>
    <x v="1068"/>
    <x v="1"/>
    <x v="562"/>
    <s v="Anne McFarland"/>
    <x v="0"/>
    <s v="United States"/>
    <s v="Las Vegas"/>
    <x v="33"/>
    <n v="89115"/>
    <x v="1"/>
    <x v="1499"/>
    <x v="1"/>
    <x v="8"/>
    <x v="1487"/>
    <n v="45.584000000000003"/>
    <n v="11"/>
    <n v="0.2"/>
    <n v="16.5242"/>
    <x v="5"/>
  </r>
  <r>
    <n v="8438"/>
    <x v="4187"/>
    <s v="10/12/2015"/>
    <x v="313"/>
    <x v="1"/>
    <x v="362"/>
    <s v="Ryan Akin"/>
    <x v="0"/>
    <s v="United States"/>
    <s v="Cleveland"/>
    <x v="24"/>
    <n v="44105"/>
    <x v="3"/>
    <x v="1365"/>
    <x v="2"/>
    <x v="11"/>
    <x v="1351"/>
    <n v="25.488"/>
    <n v="2"/>
    <n v="0.2"/>
    <n v="4.4603999999999999"/>
    <x v="5"/>
  </r>
  <r>
    <n v="8439"/>
    <x v="4188"/>
    <s v="28/5/2014"/>
    <x v="413"/>
    <x v="1"/>
    <x v="570"/>
    <s v="Magdelene Morse"/>
    <x v="0"/>
    <s v="United States"/>
    <s v="Seattle"/>
    <x v="4"/>
    <n v="98105"/>
    <x v="1"/>
    <x v="1636"/>
    <x v="1"/>
    <x v="8"/>
    <x v="1626"/>
    <n v="136.96"/>
    <n v="4"/>
    <n v="0.2"/>
    <n v="51.36"/>
    <x v="1"/>
  </r>
  <r>
    <n v="8440"/>
    <x v="4189"/>
    <s v="14/3/2017"/>
    <x v="875"/>
    <x v="0"/>
    <x v="272"/>
    <s v="Brad Norvell"/>
    <x v="1"/>
    <s v="United States"/>
    <s v="Chicago"/>
    <x v="10"/>
    <n v="60623"/>
    <x v="2"/>
    <x v="1670"/>
    <x v="2"/>
    <x v="7"/>
    <x v="1658"/>
    <n v="49.616"/>
    <n v="2"/>
    <n v="0.2"/>
    <n v="4.9615999999999998"/>
    <x v="0"/>
  </r>
  <r>
    <n v="8441"/>
    <x v="4190"/>
    <s v="8/12/2016"/>
    <x v="485"/>
    <x v="0"/>
    <x v="674"/>
    <s v="Julia Barnett"/>
    <x v="2"/>
    <s v="United States"/>
    <s v="Columbus"/>
    <x v="24"/>
    <n v="43229"/>
    <x v="3"/>
    <x v="249"/>
    <x v="1"/>
    <x v="10"/>
    <x v="250"/>
    <n v="10.584"/>
    <n v="3"/>
    <n v="0.2"/>
    <n v="3.4398"/>
    <x v="1"/>
  </r>
  <r>
    <n v="8442"/>
    <x v="4191"/>
    <s v="6/5/2017"/>
    <x v="1187"/>
    <x v="1"/>
    <x v="140"/>
    <s v="Doug Bickford"/>
    <x v="0"/>
    <s v="United States"/>
    <s v="Tucson"/>
    <x v="16"/>
    <n v="85705"/>
    <x v="1"/>
    <x v="145"/>
    <x v="1"/>
    <x v="10"/>
    <x v="146"/>
    <n v="84.415999999999997"/>
    <n v="4"/>
    <n v="0.2"/>
    <n v="27.435199999999998"/>
    <x v="1"/>
  </r>
  <r>
    <n v="8443"/>
    <x v="4192"/>
    <s v="6/3/2016"/>
    <x v="810"/>
    <x v="1"/>
    <x v="674"/>
    <s v="Julia Barnett"/>
    <x v="2"/>
    <s v="United States"/>
    <s v="Philadelphia"/>
    <x v="9"/>
    <n v="19120"/>
    <x v="3"/>
    <x v="907"/>
    <x v="2"/>
    <x v="7"/>
    <x v="899"/>
    <n v="431.94"/>
    <n v="2"/>
    <n v="0.4"/>
    <n v="-71.989999999999995"/>
    <x v="1"/>
  </r>
  <r>
    <n v="8444"/>
    <x v="4192"/>
    <s v="6/3/2016"/>
    <x v="810"/>
    <x v="1"/>
    <x v="674"/>
    <s v="Julia Barnett"/>
    <x v="2"/>
    <s v="United States"/>
    <s v="Philadelphia"/>
    <x v="9"/>
    <n v="19120"/>
    <x v="3"/>
    <x v="1282"/>
    <x v="1"/>
    <x v="8"/>
    <x v="1267"/>
    <n v="2.0430000000000001"/>
    <n v="1"/>
    <n v="0.7"/>
    <n v="-1.4982"/>
    <x v="1"/>
  </r>
  <r>
    <n v="8445"/>
    <x v="4192"/>
    <s v="6/3/2016"/>
    <x v="810"/>
    <x v="1"/>
    <x v="674"/>
    <s v="Julia Barnett"/>
    <x v="2"/>
    <s v="United States"/>
    <s v="Philadelphia"/>
    <x v="9"/>
    <n v="19120"/>
    <x v="3"/>
    <x v="529"/>
    <x v="2"/>
    <x v="7"/>
    <x v="529"/>
    <n v="68.238"/>
    <n v="3"/>
    <n v="0.4"/>
    <n v="-12.510300000000001"/>
    <x v="1"/>
  </r>
  <r>
    <n v="8446"/>
    <x v="4193"/>
    <s v="23/10/2017"/>
    <x v="188"/>
    <x v="2"/>
    <x v="340"/>
    <s v="Adam Hart"/>
    <x v="1"/>
    <s v="United States"/>
    <s v="Cranston"/>
    <x v="34"/>
    <n v="2920"/>
    <x v="3"/>
    <x v="977"/>
    <x v="0"/>
    <x v="3"/>
    <x v="832"/>
    <n v="240.744"/>
    <n v="4"/>
    <n v="0.3"/>
    <n v="-13.7568"/>
    <x v="6"/>
  </r>
  <r>
    <n v="8447"/>
    <x v="4193"/>
    <s v="23/10/2017"/>
    <x v="188"/>
    <x v="2"/>
    <x v="340"/>
    <s v="Adam Hart"/>
    <x v="1"/>
    <s v="United States"/>
    <s v="Cranston"/>
    <x v="34"/>
    <n v="2920"/>
    <x v="3"/>
    <x v="1457"/>
    <x v="0"/>
    <x v="5"/>
    <x v="1443"/>
    <n v="35"/>
    <n v="4"/>
    <n v="0"/>
    <n v="14.7"/>
    <x v="6"/>
  </r>
  <r>
    <n v="8448"/>
    <x v="4193"/>
    <s v="23/10/2017"/>
    <x v="188"/>
    <x v="2"/>
    <x v="340"/>
    <s v="Adam Hart"/>
    <x v="1"/>
    <s v="United States"/>
    <s v="Cranston"/>
    <x v="34"/>
    <n v="2920"/>
    <x v="3"/>
    <x v="1805"/>
    <x v="0"/>
    <x v="5"/>
    <x v="1795"/>
    <n v="210.68"/>
    <n v="2"/>
    <n v="0"/>
    <n v="50.563200000000002"/>
    <x v="6"/>
  </r>
  <r>
    <n v="8449"/>
    <x v="4193"/>
    <s v="23/10/2017"/>
    <x v="188"/>
    <x v="2"/>
    <x v="340"/>
    <s v="Adam Hart"/>
    <x v="1"/>
    <s v="United States"/>
    <s v="Cranston"/>
    <x v="34"/>
    <n v="2920"/>
    <x v="3"/>
    <x v="335"/>
    <x v="0"/>
    <x v="3"/>
    <x v="335"/>
    <n v="637.89599999999996"/>
    <n v="3"/>
    <n v="0.3"/>
    <n v="-127.5792"/>
    <x v="6"/>
  </r>
  <r>
    <n v="8450"/>
    <x v="4193"/>
    <s v="23/10/2017"/>
    <x v="188"/>
    <x v="2"/>
    <x v="340"/>
    <s v="Adam Hart"/>
    <x v="1"/>
    <s v="United States"/>
    <s v="Cranston"/>
    <x v="34"/>
    <n v="2920"/>
    <x v="3"/>
    <x v="362"/>
    <x v="1"/>
    <x v="10"/>
    <x v="362"/>
    <n v="43.44"/>
    <n v="8"/>
    <n v="0"/>
    <n v="21.285599999999999"/>
    <x v="6"/>
  </r>
  <r>
    <n v="8451"/>
    <x v="4193"/>
    <s v="23/10/2017"/>
    <x v="188"/>
    <x v="2"/>
    <x v="340"/>
    <s v="Adam Hart"/>
    <x v="1"/>
    <s v="United States"/>
    <s v="Cranston"/>
    <x v="34"/>
    <n v="2920"/>
    <x v="3"/>
    <x v="1108"/>
    <x v="1"/>
    <x v="9"/>
    <x v="1097"/>
    <n v="2.2200000000000002"/>
    <n v="1"/>
    <n v="0"/>
    <n v="0.66600000000000004"/>
    <x v="6"/>
  </r>
  <r>
    <n v="8452"/>
    <x v="4194"/>
    <s v="28/4/2014"/>
    <x v="1044"/>
    <x v="2"/>
    <x v="482"/>
    <s v="Arianne Irving"/>
    <x v="0"/>
    <s v="United States"/>
    <s v="San Francisco"/>
    <x v="1"/>
    <n v="94122"/>
    <x v="1"/>
    <x v="1461"/>
    <x v="2"/>
    <x v="7"/>
    <x v="1447"/>
    <n v="1679.96"/>
    <n v="5"/>
    <n v="0.2"/>
    <n v="125.997"/>
    <x v="4"/>
  </r>
  <r>
    <n v="8453"/>
    <x v="4195"/>
    <s v="18/4/2016"/>
    <x v="774"/>
    <x v="1"/>
    <x v="764"/>
    <s v="Thea Hudgings"/>
    <x v="1"/>
    <s v="United States"/>
    <s v="Houston"/>
    <x v="5"/>
    <n v="77070"/>
    <x v="2"/>
    <x v="812"/>
    <x v="0"/>
    <x v="1"/>
    <x v="809"/>
    <n v="344.37200000000001"/>
    <n v="4"/>
    <n v="0.3"/>
    <n v="-93.472399999999993"/>
    <x v="3"/>
  </r>
  <r>
    <n v="8454"/>
    <x v="4195"/>
    <s v="18/4/2016"/>
    <x v="774"/>
    <x v="1"/>
    <x v="764"/>
    <s v="Thea Hudgings"/>
    <x v="1"/>
    <s v="United States"/>
    <s v="Houston"/>
    <x v="5"/>
    <n v="77070"/>
    <x v="2"/>
    <x v="486"/>
    <x v="1"/>
    <x v="4"/>
    <x v="486"/>
    <n v="1554.9359999999999"/>
    <n v="3"/>
    <n v="0.2"/>
    <n v="77.746799999999993"/>
    <x v="3"/>
  </r>
  <r>
    <n v="8455"/>
    <x v="4195"/>
    <s v="18/4/2016"/>
    <x v="774"/>
    <x v="1"/>
    <x v="764"/>
    <s v="Thea Hudgings"/>
    <x v="1"/>
    <s v="United States"/>
    <s v="Houston"/>
    <x v="5"/>
    <n v="77070"/>
    <x v="2"/>
    <x v="1268"/>
    <x v="0"/>
    <x v="5"/>
    <x v="1252"/>
    <n v="127.88"/>
    <n v="5"/>
    <n v="0.6"/>
    <n v="-67.137"/>
    <x v="3"/>
  </r>
  <r>
    <n v="8456"/>
    <x v="4196"/>
    <s v="22/5/2016"/>
    <x v="1124"/>
    <x v="1"/>
    <x v="531"/>
    <s v="Jim Epp"/>
    <x v="1"/>
    <s v="United States"/>
    <s v="Los Angeles"/>
    <x v="1"/>
    <n v="90049"/>
    <x v="1"/>
    <x v="192"/>
    <x v="2"/>
    <x v="7"/>
    <x v="193"/>
    <n v="222.38399999999999"/>
    <n v="2"/>
    <n v="0.2"/>
    <n v="22.238399999999999"/>
    <x v="2"/>
  </r>
  <r>
    <n v="8457"/>
    <x v="4197"/>
    <s v="28/5/2017"/>
    <x v="886"/>
    <x v="0"/>
    <x v="260"/>
    <s v="Tiffany House"/>
    <x v="1"/>
    <s v="United States"/>
    <s v="Chicago"/>
    <x v="10"/>
    <n v="60653"/>
    <x v="2"/>
    <x v="64"/>
    <x v="0"/>
    <x v="1"/>
    <x v="124"/>
    <n v="106.869"/>
    <n v="3"/>
    <n v="0.3"/>
    <n v="-29.007300000000001"/>
    <x v="3"/>
  </r>
  <r>
    <n v="8458"/>
    <x v="4197"/>
    <s v="28/5/2017"/>
    <x v="886"/>
    <x v="0"/>
    <x v="260"/>
    <s v="Tiffany House"/>
    <x v="1"/>
    <s v="United States"/>
    <s v="Chicago"/>
    <x v="10"/>
    <n v="60653"/>
    <x v="2"/>
    <x v="990"/>
    <x v="1"/>
    <x v="8"/>
    <x v="305"/>
    <n v="3.5640000000000001"/>
    <n v="3"/>
    <n v="0.8"/>
    <n v="-6.2370000000000001"/>
    <x v="3"/>
  </r>
  <r>
    <n v="8459"/>
    <x v="4198"/>
    <s v="25/8/2014"/>
    <x v="592"/>
    <x v="1"/>
    <x v="555"/>
    <s v="Joe Elijah"/>
    <x v="0"/>
    <s v="United States"/>
    <s v="Houston"/>
    <x v="5"/>
    <n v="77070"/>
    <x v="2"/>
    <x v="1160"/>
    <x v="1"/>
    <x v="8"/>
    <x v="1147"/>
    <n v="25.68"/>
    <n v="3"/>
    <n v="0.8"/>
    <n v="-39.804000000000002"/>
    <x v="1"/>
  </r>
  <r>
    <n v="8460"/>
    <x v="4198"/>
    <s v="25/8/2014"/>
    <x v="592"/>
    <x v="1"/>
    <x v="555"/>
    <s v="Joe Elijah"/>
    <x v="0"/>
    <s v="United States"/>
    <s v="Houston"/>
    <x v="5"/>
    <n v="77070"/>
    <x v="2"/>
    <x v="340"/>
    <x v="1"/>
    <x v="8"/>
    <x v="340"/>
    <n v="12.384"/>
    <n v="3"/>
    <n v="0.8"/>
    <n v="-19.814399999999999"/>
    <x v="1"/>
  </r>
  <r>
    <n v="8461"/>
    <x v="4199"/>
    <s v="30/8/2014"/>
    <x v="897"/>
    <x v="1"/>
    <x v="247"/>
    <s v="Annie Thurman"/>
    <x v="0"/>
    <s v="United States"/>
    <s v="Bristol"/>
    <x v="29"/>
    <n v="6010"/>
    <x v="3"/>
    <x v="881"/>
    <x v="1"/>
    <x v="8"/>
    <x v="875"/>
    <n v="25.3"/>
    <n v="5"/>
    <n v="0"/>
    <n v="11.891"/>
    <x v="3"/>
  </r>
  <r>
    <n v="8462"/>
    <x v="4199"/>
    <s v="30/8/2014"/>
    <x v="897"/>
    <x v="1"/>
    <x v="247"/>
    <s v="Annie Thurman"/>
    <x v="0"/>
    <s v="United States"/>
    <s v="Bristol"/>
    <x v="29"/>
    <n v="6010"/>
    <x v="3"/>
    <x v="911"/>
    <x v="1"/>
    <x v="4"/>
    <x v="903"/>
    <n v="95.94"/>
    <n v="3"/>
    <n v="0"/>
    <n v="9.5939999999999994"/>
    <x v="3"/>
  </r>
  <r>
    <n v="8463"/>
    <x v="4200"/>
    <s v="3/9/2015"/>
    <x v="216"/>
    <x v="0"/>
    <x v="581"/>
    <s v="John Huston"/>
    <x v="0"/>
    <s v="United States"/>
    <s v="Holland"/>
    <x v="12"/>
    <n v="49423"/>
    <x v="2"/>
    <x v="1550"/>
    <x v="1"/>
    <x v="2"/>
    <x v="1538"/>
    <n v="7.5"/>
    <n v="2"/>
    <n v="0"/>
    <n v="3.6"/>
    <x v="1"/>
  </r>
  <r>
    <n v="8464"/>
    <x v="4201"/>
    <s v="28/3/2014"/>
    <x v="776"/>
    <x v="1"/>
    <x v="660"/>
    <s v="Daniel Raglin"/>
    <x v="2"/>
    <s v="United States"/>
    <s v="Albuquerque"/>
    <x v="27"/>
    <n v="87105"/>
    <x v="1"/>
    <x v="172"/>
    <x v="2"/>
    <x v="7"/>
    <x v="173"/>
    <n v="302.37599999999998"/>
    <n v="3"/>
    <n v="0.2"/>
    <n v="22.6782"/>
    <x v="1"/>
  </r>
  <r>
    <n v="8465"/>
    <x v="4202"/>
    <s v="10/5/2015"/>
    <x v="1153"/>
    <x v="1"/>
    <x v="269"/>
    <s v="Alan Barnes"/>
    <x v="0"/>
    <s v="United States"/>
    <s v="Louisville"/>
    <x v="22"/>
    <n v="80027"/>
    <x v="1"/>
    <x v="1207"/>
    <x v="2"/>
    <x v="11"/>
    <x v="1192"/>
    <n v="46.688000000000002"/>
    <n v="4"/>
    <n v="0.2"/>
    <n v="-2.9180000000000001"/>
    <x v="3"/>
  </r>
  <r>
    <n v="8466"/>
    <x v="4203"/>
    <s v="9/4/2015"/>
    <x v="282"/>
    <x v="1"/>
    <x v="498"/>
    <s v="Mick Crebagga"/>
    <x v="0"/>
    <s v="United States"/>
    <s v="New York City"/>
    <x v="15"/>
    <n v="10024"/>
    <x v="3"/>
    <x v="1198"/>
    <x v="1"/>
    <x v="4"/>
    <x v="1183"/>
    <n v="17.940000000000001"/>
    <n v="3"/>
    <n v="0"/>
    <n v="3.0497999999999998"/>
    <x v="3"/>
  </r>
  <r>
    <n v="8467"/>
    <x v="4204"/>
    <s v="9/4/2015"/>
    <x v="282"/>
    <x v="1"/>
    <x v="490"/>
    <s v="Ivan Gibson"/>
    <x v="0"/>
    <s v="United States"/>
    <s v="Norwich"/>
    <x v="29"/>
    <n v="6360"/>
    <x v="3"/>
    <x v="532"/>
    <x v="1"/>
    <x v="9"/>
    <x v="532"/>
    <n v="370.14"/>
    <n v="3"/>
    <n v="0"/>
    <n v="144.3546"/>
    <x v="3"/>
  </r>
  <r>
    <n v="8468"/>
    <x v="4205"/>
    <s v="19/9/2016"/>
    <x v="30"/>
    <x v="1"/>
    <x v="395"/>
    <s v="Frank Hawley"/>
    <x v="1"/>
    <s v="United States"/>
    <s v="San Francisco"/>
    <x v="1"/>
    <n v="94122"/>
    <x v="1"/>
    <x v="78"/>
    <x v="1"/>
    <x v="8"/>
    <x v="78"/>
    <n v="8.9280000000000008"/>
    <n v="2"/>
    <n v="0.2"/>
    <n v="3.1248"/>
    <x v="1"/>
  </r>
  <r>
    <n v="8469"/>
    <x v="4206"/>
    <s v="11/11/2016"/>
    <x v="398"/>
    <x v="1"/>
    <x v="155"/>
    <s v="Alejandro Savely"/>
    <x v="1"/>
    <s v="United States"/>
    <s v="Noblesville"/>
    <x v="14"/>
    <n v="46060"/>
    <x v="2"/>
    <x v="1299"/>
    <x v="0"/>
    <x v="3"/>
    <x v="1284"/>
    <n v="2678.94"/>
    <n v="6"/>
    <n v="0"/>
    <n v="241.1046"/>
    <x v="5"/>
  </r>
  <r>
    <n v="8470"/>
    <x v="4207"/>
    <s v="23/4/2017"/>
    <x v="433"/>
    <x v="1"/>
    <x v="43"/>
    <s v="Parhena Norris"/>
    <x v="2"/>
    <s v="United States"/>
    <s v="Clarksville"/>
    <x v="18"/>
    <n v="37042"/>
    <x v="0"/>
    <x v="366"/>
    <x v="0"/>
    <x v="0"/>
    <x v="367"/>
    <n v="387.13600000000002"/>
    <n v="4"/>
    <n v="0.2"/>
    <n v="-14.5176"/>
    <x v="1"/>
  </r>
  <r>
    <n v="8471"/>
    <x v="4207"/>
    <s v="23/4/2017"/>
    <x v="433"/>
    <x v="1"/>
    <x v="43"/>
    <s v="Parhena Norris"/>
    <x v="2"/>
    <s v="United States"/>
    <s v="Clarksville"/>
    <x v="18"/>
    <n v="37042"/>
    <x v="0"/>
    <x v="721"/>
    <x v="2"/>
    <x v="11"/>
    <x v="720"/>
    <n v="45.408000000000001"/>
    <n v="2"/>
    <n v="0.2"/>
    <n v="11.919600000000001"/>
    <x v="1"/>
  </r>
  <r>
    <n v="8472"/>
    <x v="4207"/>
    <s v="23/4/2017"/>
    <x v="433"/>
    <x v="1"/>
    <x v="43"/>
    <s v="Parhena Norris"/>
    <x v="2"/>
    <s v="United States"/>
    <s v="Clarksville"/>
    <x v="18"/>
    <n v="37042"/>
    <x v="0"/>
    <x v="1525"/>
    <x v="0"/>
    <x v="5"/>
    <x v="1512"/>
    <n v="77.951999999999998"/>
    <n v="3"/>
    <n v="0.2"/>
    <n v="-11.6928"/>
    <x v="1"/>
  </r>
  <r>
    <n v="8473"/>
    <x v="4207"/>
    <s v="23/4/2017"/>
    <x v="433"/>
    <x v="1"/>
    <x v="43"/>
    <s v="Parhena Norris"/>
    <x v="2"/>
    <s v="United States"/>
    <s v="Clarksville"/>
    <x v="18"/>
    <n v="37042"/>
    <x v="0"/>
    <x v="1345"/>
    <x v="1"/>
    <x v="2"/>
    <x v="1330"/>
    <n v="3"/>
    <n v="1"/>
    <n v="0.2"/>
    <n v="1.05"/>
    <x v="1"/>
  </r>
  <r>
    <n v="8474"/>
    <x v="4208"/>
    <s v="22/10/2015"/>
    <x v="453"/>
    <x v="0"/>
    <x v="421"/>
    <s v="Gene McClure"/>
    <x v="0"/>
    <s v="United States"/>
    <s v="Hollywood"/>
    <x v="2"/>
    <n v="33021"/>
    <x v="0"/>
    <x v="253"/>
    <x v="1"/>
    <x v="4"/>
    <x v="254"/>
    <n v="9.952"/>
    <n v="1"/>
    <n v="0.2"/>
    <n v="0.99519999999999997"/>
    <x v="1"/>
  </r>
  <r>
    <n v="8475"/>
    <x v="4209"/>
    <s v="9/4/2017"/>
    <x v="1001"/>
    <x v="1"/>
    <x v="544"/>
    <s v="Noah Childs"/>
    <x v="1"/>
    <s v="United States"/>
    <s v="York"/>
    <x v="9"/>
    <n v="17403"/>
    <x v="3"/>
    <x v="351"/>
    <x v="1"/>
    <x v="8"/>
    <x v="351"/>
    <n v="37.896000000000001"/>
    <n v="4"/>
    <n v="0.7"/>
    <n v="-29.053599999999999"/>
    <x v="3"/>
  </r>
  <r>
    <n v="8476"/>
    <x v="4209"/>
    <s v="9/4/2017"/>
    <x v="1001"/>
    <x v="1"/>
    <x v="544"/>
    <s v="Noah Childs"/>
    <x v="1"/>
    <s v="United States"/>
    <s v="York"/>
    <x v="9"/>
    <n v="17403"/>
    <x v="3"/>
    <x v="1522"/>
    <x v="1"/>
    <x v="10"/>
    <x v="1509"/>
    <n v="65.584000000000003"/>
    <n v="2"/>
    <n v="0.2"/>
    <n v="23.7742"/>
    <x v="3"/>
  </r>
  <r>
    <n v="8477"/>
    <x v="4210"/>
    <s v="27/10/2017"/>
    <x v="943"/>
    <x v="1"/>
    <x v="69"/>
    <s v="Tamara Willingham"/>
    <x v="2"/>
    <s v="United States"/>
    <s v="Mesa"/>
    <x v="16"/>
    <n v="85204"/>
    <x v="1"/>
    <x v="1558"/>
    <x v="1"/>
    <x v="10"/>
    <x v="1547"/>
    <n v="44.783999999999999"/>
    <n v="1"/>
    <n v="0.2"/>
    <n v="16.234200000000001"/>
    <x v="3"/>
  </r>
  <r>
    <n v="8478"/>
    <x v="4211"/>
    <s v="30/10/2015"/>
    <x v="697"/>
    <x v="3"/>
    <x v="292"/>
    <s v="Barry Französisch"/>
    <x v="1"/>
    <s v="United States"/>
    <s v="New York City"/>
    <x v="15"/>
    <n v="10024"/>
    <x v="3"/>
    <x v="1840"/>
    <x v="2"/>
    <x v="15"/>
    <x v="1828"/>
    <n v="1035.8"/>
    <n v="4"/>
    <n v="0"/>
    <n v="269.30799999999999"/>
    <x v="7"/>
  </r>
  <r>
    <n v="8479"/>
    <x v="4212"/>
    <s v="18/12/2017"/>
    <x v="468"/>
    <x v="1"/>
    <x v="499"/>
    <s v="Tonja Turnell"/>
    <x v="2"/>
    <s v="United States"/>
    <s v="San Francisco"/>
    <x v="1"/>
    <n v="94110"/>
    <x v="1"/>
    <x v="671"/>
    <x v="1"/>
    <x v="6"/>
    <x v="671"/>
    <n v="5.76"/>
    <n v="2"/>
    <n v="0"/>
    <n v="1.6704000000000001"/>
    <x v="5"/>
  </r>
  <r>
    <n v="8480"/>
    <x v="4213"/>
    <s v="12/3/2016"/>
    <x v="67"/>
    <x v="1"/>
    <x v="573"/>
    <s v="Scot Wooten"/>
    <x v="0"/>
    <s v="United States"/>
    <s v="Los Angeles"/>
    <x v="1"/>
    <n v="90036"/>
    <x v="1"/>
    <x v="1633"/>
    <x v="1"/>
    <x v="10"/>
    <x v="1623"/>
    <n v="19.98"/>
    <n v="2"/>
    <n v="0"/>
    <n v="8.9909999999999997"/>
    <x v="1"/>
  </r>
  <r>
    <n v="8481"/>
    <x v="4214"/>
    <s v="21/7/2014"/>
    <x v="151"/>
    <x v="1"/>
    <x v="310"/>
    <s v="Patrick Gardner"/>
    <x v="0"/>
    <s v="United States"/>
    <s v="Omaha"/>
    <x v="8"/>
    <n v="68104"/>
    <x v="2"/>
    <x v="1763"/>
    <x v="2"/>
    <x v="7"/>
    <x v="1752"/>
    <n v="35.979999999999997"/>
    <n v="2"/>
    <n v="0"/>
    <n v="10.074400000000001"/>
    <x v="5"/>
  </r>
  <r>
    <n v="8482"/>
    <x v="4215"/>
    <s v="24/5/2016"/>
    <x v="528"/>
    <x v="1"/>
    <x v="503"/>
    <s v="Dennis Pardue"/>
    <x v="2"/>
    <s v="United States"/>
    <s v="Philadelphia"/>
    <x v="9"/>
    <n v="19120"/>
    <x v="3"/>
    <x v="924"/>
    <x v="1"/>
    <x v="6"/>
    <x v="916"/>
    <n v="16.655999999999999"/>
    <n v="3"/>
    <n v="0.2"/>
    <n v="3.3311999999999999"/>
    <x v="1"/>
  </r>
  <r>
    <n v="8483"/>
    <x v="4216"/>
    <s v="11/2/2017"/>
    <x v="1294"/>
    <x v="1"/>
    <x v="137"/>
    <s v="Don Jones"/>
    <x v="1"/>
    <s v="United States"/>
    <s v="New York City"/>
    <x v="15"/>
    <n v="10024"/>
    <x v="3"/>
    <x v="488"/>
    <x v="1"/>
    <x v="2"/>
    <x v="488"/>
    <n v="20.7"/>
    <n v="2"/>
    <n v="0"/>
    <n v="9.9359999999999999"/>
    <x v="1"/>
  </r>
  <r>
    <n v="8484"/>
    <x v="4217"/>
    <s v="20/9/2016"/>
    <x v="926"/>
    <x v="1"/>
    <x v="633"/>
    <s v="Edward Nazzal"/>
    <x v="0"/>
    <s v="United States"/>
    <s v="Grand Rapids"/>
    <x v="12"/>
    <n v="49505"/>
    <x v="2"/>
    <x v="1595"/>
    <x v="1"/>
    <x v="8"/>
    <x v="1587"/>
    <n v="83.7"/>
    <n v="5"/>
    <n v="0"/>
    <n v="41.012999999999998"/>
    <x v="1"/>
  </r>
  <r>
    <n v="8485"/>
    <x v="4218"/>
    <s v="24/9/2017"/>
    <x v="706"/>
    <x v="3"/>
    <x v="171"/>
    <s v="Philip Brown"/>
    <x v="0"/>
    <s v="United States"/>
    <s v="Seattle"/>
    <x v="4"/>
    <n v="98115"/>
    <x v="1"/>
    <x v="561"/>
    <x v="0"/>
    <x v="5"/>
    <x v="560"/>
    <n v="199.8"/>
    <n v="10"/>
    <n v="0"/>
    <n v="71.927999999999997"/>
    <x v="7"/>
  </r>
  <r>
    <n v="8486"/>
    <x v="4219"/>
    <s v="27/3/2017"/>
    <x v="866"/>
    <x v="1"/>
    <x v="786"/>
    <s v="Brendan Dodson"/>
    <x v="2"/>
    <s v="United States"/>
    <s v="Fresno"/>
    <x v="1"/>
    <n v="93727"/>
    <x v="1"/>
    <x v="1264"/>
    <x v="1"/>
    <x v="10"/>
    <x v="1248"/>
    <n v="45.68"/>
    <n v="2"/>
    <n v="0"/>
    <n v="21.012799999999999"/>
    <x v="1"/>
  </r>
  <r>
    <n v="8487"/>
    <x v="4219"/>
    <s v="27/3/2017"/>
    <x v="866"/>
    <x v="1"/>
    <x v="786"/>
    <s v="Brendan Dodson"/>
    <x v="2"/>
    <s v="United States"/>
    <s v="Fresno"/>
    <x v="1"/>
    <n v="93727"/>
    <x v="1"/>
    <x v="162"/>
    <x v="1"/>
    <x v="10"/>
    <x v="163"/>
    <n v="110.96"/>
    <n v="2"/>
    <n v="0"/>
    <n v="53.260800000000003"/>
    <x v="1"/>
  </r>
  <r>
    <n v="8488"/>
    <x v="4219"/>
    <s v="27/3/2017"/>
    <x v="866"/>
    <x v="1"/>
    <x v="786"/>
    <s v="Brendan Dodson"/>
    <x v="2"/>
    <s v="United States"/>
    <s v="Fresno"/>
    <x v="1"/>
    <n v="93727"/>
    <x v="1"/>
    <x v="1741"/>
    <x v="1"/>
    <x v="10"/>
    <x v="1730"/>
    <n v="11.94"/>
    <n v="3"/>
    <n v="0"/>
    <n v="5.97"/>
    <x v="1"/>
  </r>
  <r>
    <n v="8489"/>
    <x v="4220"/>
    <s v="2/2/2016"/>
    <x v="1106"/>
    <x v="0"/>
    <x v="339"/>
    <s v="Sanjit Engle"/>
    <x v="0"/>
    <s v="United States"/>
    <s v="Arlington"/>
    <x v="17"/>
    <n v="22204"/>
    <x v="0"/>
    <x v="1629"/>
    <x v="2"/>
    <x v="15"/>
    <x v="1619"/>
    <n v="8749.9500000000007"/>
    <n v="5"/>
    <n v="0"/>
    <n v="2799.9839999999999"/>
    <x v="4"/>
  </r>
  <r>
    <n v="8490"/>
    <x v="4220"/>
    <s v="2/2/2016"/>
    <x v="1106"/>
    <x v="0"/>
    <x v="339"/>
    <s v="Sanjit Engle"/>
    <x v="0"/>
    <s v="United States"/>
    <s v="Arlington"/>
    <x v="17"/>
    <n v="22204"/>
    <x v="0"/>
    <x v="248"/>
    <x v="1"/>
    <x v="8"/>
    <x v="249"/>
    <n v="36.4"/>
    <n v="8"/>
    <n v="0"/>
    <n v="18.2"/>
    <x v="4"/>
  </r>
  <r>
    <n v="8491"/>
    <x v="4220"/>
    <s v="2/2/2016"/>
    <x v="1106"/>
    <x v="0"/>
    <x v="339"/>
    <s v="Sanjit Engle"/>
    <x v="0"/>
    <s v="United States"/>
    <s v="Arlington"/>
    <x v="17"/>
    <n v="22204"/>
    <x v="0"/>
    <x v="1565"/>
    <x v="0"/>
    <x v="5"/>
    <x v="1556"/>
    <n v="18.690000000000001"/>
    <n v="7"/>
    <n v="0"/>
    <n v="7.1021999999999998"/>
    <x v="4"/>
  </r>
  <r>
    <n v="8492"/>
    <x v="4221"/>
    <s v="7/7/2017"/>
    <x v="513"/>
    <x v="1"/>
    <x v="247"/>
    <s v="Annie Thurman"/>
    <x v="0"/>
    <s v="United States"/>
    <s v="Los Angeles"/>
    <x v="1"/>
    <n v="90049"/>
    <x v="1"/>
    <x v="1079"/>
    <x v="1"/>
    <x v="13"/>
    <x v="1069"/>
    <n v="5.94"/>
    <n v="3"/>
    <n v="0"/>
    <n v="0.1188"/>
    <x v="1"/>
  </r>
  <r>
    <n v="8493"/>
    <x v="4222"/>
    <s v="23/10/2015"/>
    <x v="1031"/>
    <x v="1"/>
    <x v="530"/>
    <s v="Craig Carroll"/>
    <x v="0"/>
    <s v="United States"/>
    <s v="Lubbock"/>
    <x v="5"/>
    <n v="79424"/>
    <x v="2"/>
    <x v="1587"/>
    <x v="1"/>
    <x v="10"/>
    <x v="1578"/>
    <n v="60.735999999999997"/>
    <n v="8"/>
    <n v="0.2"/>
    <n v="20.4984"/>
    <x v="3"/>
  </r>
  <r>
    <n v="8494"/>
    <x v="4222"/>
    <s v="23/10/2015"/>
    <x v="1031"/>
    <x v="1"/>
    <x v="530"/>
    <s v="Craig Carroll"/>
    <x v="0"/>
    <s v="United States"/>
    <s v="Lubbock"/>
    <x v="5"/>
    <n v="79424"/>
    <x v="2"/>
    <x v="1687"/>
    <x v="2"/>
    <x v="16"/>
    <x v="1675"/>
    <n v="479.976"/>
    <n v="3"/>
    <n v="0.2"/>
    <n v="161.99189999999999"/>
    <x v="3"/>
  </r>
  <r>
    <n v="8495"/>
    <x v="4222"/>
    <s v="23/10/2015"/>
    <x v="1031"/>
    <x v="1"/>
    <x v="530"/>
    <s v="Craig Carroll"/>
    <x v="0"/>
    <s v="United States"/>
    <s v="Lubbock"/>
    <x v="5"/>
    <n v="79424"/>
    <x v="2"/>
    <x v="999"/>
    <x v="1"/>
    <x v="8"/>
    <x v="991"/>
    <n v="6.08"/>
    <n v="1"/>
    <n v="0.8"/>
    <n v="-10.336"/>
    <x v="3"/>
  </r>
  <r>
    <n v="8496"/>
    <x v="4223"/>
    <s v="2/12/2016"/>
    <x v="542"/>
    <x v="1"/>
    <x v="127"/>
    <s v="Alan Schoenberger"/>
    <x v="1"/>
    <s v="United States"/>
    <s v="Longmont"/>
    <x v="22"/>
    <n v="80501"/>
    <x v="1"/>
    <x v="1615"/>
    <x v="2"/>
    <x v="11"/>
    <x v="1606"/>
    <n v="165.6"/>
    <n v="3"/>
    <n v="0.2"/>
    <n v="-6.21"/>
    <x v="5"/>
  </r>
  <r>
    <n v="8497"/>
    <x v="4224"/>
    <s v="5/3/2014"/>
    <x v="448"/>
    <x v="0"/>
    <x v="492"/>
    <s v="Aimee Bixby"/>
    <x v="0"/>
    <s v="United States"/>
    <s v="Yonkers"/>
    <x v="15"/>
    <n v="10701"/>
    <x v="3"/>
    <x v="397"/>
    <x v="1"/>
    <x v="6"/>
    <x v="398"/>
    <n v="59.52"/>
    <n v="3"/>
    <n v="0"/>
    <n v="15.475199999999999"/>
    <x v="0"/>
  </r>
  <r>
    <n v="8498"/>
    <x v="4224"/>
    <s v="5/3/2014"/>
    <x v="448"/>
    <x v="0"/>
    <x v="492"/>
    <s v="Aimee Bixby"/>
    <x v="0"/>
    <s v="United States"/>
    <s v="Yonkers"/>
    <x v="15"/>
    <n v="10701"/>
    <x v="3"/>
    <x v="265"/>
    <x v="2"/>
    <x v="11"/>
    <x v="265"/>
    <n v="479.97"/>
    <n v="3"/>
    <n v="0"/>
    <n v="177.5889"/>
    <x v="0"/>
  </r>
  <r>
    <n v="8499"/>
    <x v="4224"/>
    <s v="5/3/2014"/>
    <x v="448"/>
    <x v="0"/>
    <x v="492"/>
    <s v="Aimee Bixby"/>
    <x v="0"/>
    <s v="United States"/>
    <s v="Yonkers"/>
    <x v="15"/>
    <n v="10701"/>
    <x v="3"/>
    <x v="660"/>
    <x v="1"/>
    <x v="14"/>
    <x v="660"/>
    <n v="18.62"/>
    <n v="2"/>
    <n v="0"/>
    <n v="5.3997999999999999"/>
    <x v="0"/>
  </r>
  <r>
    <n v="8500"/>
    <x v="4224"/>
    <s v="5/3/2014"/>
    <x v="448"/>
    <x v="0"/>
    <x v="492"/>
    <s v="Aimee Bixby"/>
    <x v="0"/>
    <s v="United States"/>
    <s v="Yonkers"/>
    <x v="15"/>
    <n v="10701"/>
    <x v="3"/>
    <x v="1339"/>
    <x v="1"/>
    <x v="8"/>
    <x v="1324"/>
    <n v="49.631999999999998"/>
    <n v="6"/>
    <n v="0.2"/>
    <n v="16.750800000000002"/>
    <x v="0"/>
  </r>
  <r>
    <n v="8501"/>
    <x v="4224"/>
    <s v="5/3/2014"/>
    <x v="448"/>
    <x v="0"/>
    <x v="492"/>
    <s v="Aimee Bixby"/>
    <x v="0"/>
    <s v="United States"/>
    <s v="Yonkers"/>
    <x v="15"/>
    <n v="10701"/>
    <x v="3"/>
    <x v="1184"/>
    <x v="1"/>
    <x v="10"/>
    <x v="1170"/>
    <n v="97.82"/>
    <n v="2"/>
    <n v="0"/>
    <n v="45.9754"/>
    <x v="0"/>
  </r>
  <r>
    <n v="8502"/>
    <x v="4225"/>
    <s v="1/3/2015"/>
    <x v="1295"/>
    <x v="0"/>
    <x v="704"/>
    <s v="Dave Hallsten"/>
    <x v="1"/>
    <s v="United States"/>
    <s v="Los Angeles"/>
    <x v="1"/>
    <n v="90045"/>
    <x v="1"/>
    <x v="433"/>
    <x v="2"/>
    <x v="7"/>
    <x v="433"/>
    <n v="15.984"/>
    <n v="2"/>
    <n v="0.2"/>
    <n v="1.1988000000000001"/>
    <x v="4"/>
  </r>
  <r>
    <n v="8503"/>
    <x v="4225"/>
    <s v="1/3/2015"/>
    <x v="1295"/>
    <x v="0"/>
    <x v="704"/>
    <s v="Dave Hallsten"/>
    <x v="1"/>
    <s v="United States"/>
    <s v="Los Angeles"/>
    <x v="1"/>
    <n v="90045"/>
    <x v="1"/>
    <x v="389"/>
    <x v="0"/>
    <x v="1"/>
    <x v="390"/>
    <n v="184.75200000000001"/>
    <n v="3"/>
    <n v="0.2"/>
    <n v="-20.784600000000001"/>
    <x v="4"/>
  </r>
  <r>
    <n v="8504"/>
    <x v="4226"/>
    <s v="20/2/2014"/>
    <x v="1262"/>
    <x v="1"/>
    <x v="256"/>
    <s v="Steven Roelle"/>
    <x v="2"/>
    <s v="United States"/>
    <s v="Los Angeles"/>
    <x v="1"/>
    <n v="90049"/>
    <x v="1"/>
    <x v="1541"/>
    <x v="1"/>
    <x v="10"/>
    <x v="1529"/>
    <n v="12.96"/>
    <n v="2"/>
    <n v="0"/>
    <n v="6.2207999999999997"/>
    <x v="1"/>
  </r>
  <r>
    <n v="8505"/>
    <x v="4227"/>
    <s v="2/5/2016"/>
    <x v="1238"/>
    <x v="1"/>
    <x v="749"/>
    <s v="Nick Radford"/>
    <x v="0"/>
    <s v="United States"/>
    <s v="Amarillo"/>
    <x v="5"/>
    <n v="79109"/>
    <x v="2"/>
    <x v="1585"/>
    <x v="0"/>
    <x v="1"/>
    <x v="1576"/>
    <n v="366.74400000000003"/>
    <n v="4"/>
    <n v="0.3"/>
    <n v="-110.0232"/>
    <x v="1"/>
  </r>
  <r>
    <n v="8506"/>
    <x v="4228"/>
    <s v="8/3/2016"/>
    <x v="331"/>
    <x v="1"/>
    <x v="319"/>
    <s v="Sanjit Jacobs"/>
    <x v="2"/>
    <s v="United States"/>
    <s v="Dallas"/>
    <x v="5"/>
    <n v="75217"/>
    <x v="2"/>
    <x v="1181"/>
    <x v="1"/>
    <x v="8"/>
    <x v="1167"/>
    <n v="8.8559999999999999"/>
    <n v="9"/>
    <n v="0.8"/>
    <n v="-14.169600000000001"/>
    <x v="1"/>
  </r>
  <r>
    <n v="8507"/>
    <x v="4228"/>
    <s v="8/3/2016"/>
    <x v="331"/>
    <x v="1"/>
    <x v="319"/>
    <s v="Sanjit Jacobs"/>
    <x v="2"/>
    <s v="United States"/>
    <s v="Dallas"/>
    <x v="5"/>
    <n v="75217"/>
    <x v="2"/>
    <x v="60"/>
    <x v="2"/>
    <x v="11"/>
    <x v="60"/>
    <n v="27.96"/>
    <n v="5"/>
    <n v="0.2"/>
    <n v="8.3879999999999999"/>
    <x v="1"/>
  </r>
  <r>
    <n v="8508"/>
    <x v="4228"/>
    <s v="8/3/2016"/>
    <x v="331"/>
    <x v="1"/>
    <x v="319"/>
    <s v="Sanjit Jacobs"/>
    <x v="2"/>
    <s v="United States"/>
    <s v="Dallas"/>
    <x v="5"/>
    <n v="75217"/>
    <x v="2"/>
    <x v="1697"/>
    <x v="1"/>
    <x v="12"/>
    <x v="1685"/>
    <n v="146.352"/>
    <n v="3"/>
    <n v="0.2"/>
    <n v="49.393799999999999"/>
    <x v="1"/>
  </r>
  <r>
    <n v="8509"/>
    <x v="4229"/>
    <s v="11/12/2015"/>
    <x v="1282"/>
    <x v="2"/>
    <x v="222"/>
    <s v="Cynthia Arntzen"/>
    <x v="0"/>
    <s v="United States"/>
    <s v="Detroit"/>
    <x v="12"/>
    <n v="48205"/>
    <x v="2"/>
    <x v="788"/>
    <x v="2"/>
    <x v="11"/>
    <x v="786"/>
    <n v="175.23"/>
    <n v="11"/>
    <n v="0"/>
    <n v="61.330500000000001"/>
    <x v="0"/>
  </r>
  <r>
    <n v="8510"/>
    <x v="4229"/>
    <s v="11/12/2015"/>
    <x v="1282"/>
    <x v="2"/>
    <x v="222"/>
    <s v="Cynthia Arntzen"/>
    <x v="0"/>
    <s v="United States"/>
    <s v="Detroit"/>
    <x v="12"/>
    <n v="48205"/>
    <x v="2"/>
    <x v="1419"/>
    <x v="2"/>
    <x v="7"/>
    <x v="1407"/>
    <n v="125.99"/>
    <n v="1"/>
    <n v="0"/>
    <n v="31.497499999999999"/>
    <x v="0"/>
  </r>
  <r>
    <n v="8511"/>
    <x v="4229"/>
    <s v="11/12/2015"/>
    <x v="1282"/>
    <x v="2"/>
    <x v="222"/>
    <s v="Cynthia Arntzen"/>
    <x v="0"/>
    <s v="United States"/>
    <s v="Detroit"/>
    <x v="12"/>
    <n v="48205"/>
    <x v="2"/>
    <x v="1023"/>
    <x v="1"/>
    <x v="8"/>
    <x v="1014"/>
    <n v="23"/>
    <n v="2"/>
    <n v="0"/>
    <n v="10.35"/>
    <x v="0"/>
  </r>
  <r>
    <n v="8512"/>
    <x v="4230"/>
    <s v="22/12/2016"/>
    <x v="1296"/>
    <x v="1"/>
    <x v="62"/>
    <s v="Lena Creighton"/>
    <x v="0"/>
    <s v="United States"/>
    <s v="New York City"/>
    <x v="15"/>
    <n v="10035"/>
    <x v="3"/>
    <x v="1399"/>
    <x v="1"/>
    <x v="8"/>
    <x v="1386"/>
    <n v="25.584"/>
    <n v="2"/>
    <n v="0.2"/>
    <n v="8.9543999999999997"/>
    <x v="1"/>
  </r>
  <r>
    <n v="8513"/>
    <x v="4231"/>
    <s v="2/2/2016"/>
    <x v="1175"/>
    <x v="1"/>
    <x v="374"/>
    <s v="Noel Staavos"/>
    <x v="1"/>
    <s v="United States"/>
    <s v="Houston"/>
    <x v="5"/>
    <n v="77041"/>
    <x v="2"/>
    <x v="737"/>
    <x v="0"/>
    <x v="5"/>
    <x v="736"/>
    <n v="73.784000000000006"/>
    <n v="2"/>
    <n v="0.6"/>
    <n v="-77.473200000000006"/>
    <x v="5"/>
  </r>
  <r>
    <n v="8514"/>
    <x v="4232"/>
    <s v="5/6/2017"/>
    <x v="1201"/>
    <x v="1"/>
    <x v="374"/>
    <s v="Noel Staavos"/>
    <x v="1"/>
    <s v="United States"/>
    <s v="Orlando"/>
    <x v="2"/>
    <n v="32839"/>
    <x v="0"/>
    <x v="1290"/>
    <x v="1"/>
    <x v="10"/>
    <x v="1276"/>
    <n v="20.736000000000001"/>
    <n v="4"/>
    <n v="0.2"/>
    <n v="7.2576000000000001"/>
    <x v="1"/>
  </r>
  <r>
    <n v="8515"/>
    <x v="4233"/>
    <s v="21/8/2015"/>
    <x v="722"/>
    <x v="1"/>
    <x v="428"/>
    <s v="Henry Goldwyn"/>
    <x v="1"/>
    <s v="United States"/>
    <s v="Florence"/>
    <x v="0"/>
    <n v="41042"/>
    <x v="0"/>
    <x v="241"/>
    <x v="1"/>
    <x v="6"/>
    <x v="242"/>
    <n v="17.52"/>
    <n v="3"/>
    <n v="0"/>
    <n v="8.2344000000000008"/>
    <x v="3"/>
  </r>
  <r>
    <n v="8516"/>
    <x v="4233"/>
    <s v="21/8/2015"/>
    <x v="722"/>
    <x v="1"/>
    <x v="428"/>
    <s v="Henry Goldwyn"/>
    <x v="1"/>
    <s v="United States"/>
    <s v="Florence"/>
    <x v="0"/>
    <n v="41042"/>
    <x v="0"/>
    <x v="79"/>
    <x v="1"/>
    <x v="6"/>
    <x v="79"/>
    <n v="35.76"/>
    <n v="12"/>
    <n v="0"/>
    <n v="10.0128"/>
    <x v="3"/>
  </r>
  <r>
    <n v="8517"/>
    <x v="4234"/>
    <s v="7/4/2016"/>
    <x v="1182"/>
    <x v="1"/>
    <x v="227"/>
    <s v="Sarah Foster"/>
    <x v="0"/>
    <s v="United States"/>
    <s v="New York City"/>
    <x v="15"/>
    <n v="10009"/>
    <x v="3"/>
    <x v="6"/>
    <x v="1"/>
    <x v="6"/>
    <x v="6"/>
    <n v="3.64"/>
    <n v="2"/>
    <n v="0"/>
    <n v="0.98280000000000001"/>
    <x v="1"/>
  </r>
  <r>
    <n v="8518"/>
    <x v="4235"/>
    <s v="4/6/2017"/>
    <x v="92"/>
    <x v="0"/>
    <x v="191"/>
    <s v="Erin Mull"/>
    <x v="0"/>
    <s v="United States"/>
    <s v="Frisco"/>
    <x v="5"/>
    <n v="75034"/>
    <x v="2"/>
    <x v="1308"/>
    <x v="0"/>
    <x v="5"/>
    <x v="1293"/>
    <n v="30.335999999999999"/>
    <n v="6"/>
    <n v="0.6"/>
    <n v="-17.443200000000001"/>
    <x v="0"/>
  </r>
  <r>
    <n v="8519"/>
    <x v="4236"/>
    <s v="4/12/2017"/>
    <x v="235"/>
    <x v="1"/>
    <x v="770"/>
    <s v="Doug O'Connell"/>
    <x v="0"/>
    <s v="United States"/>
    <s v="Paterson"/>
    <x v="30"/>
    <n v="7501"/>
    <x v="3"/>
    <x v="1823"/>
    <x v="0"/>
    <x v="5"/>
    <x v="1811"/>
    <n v="12.99"/>
    <n v="1"/>
    <n v="0"/>
    <n v="1.5588"/>
    <x v="5"/>
  </r>
  <r>
    <n v="8520"/>
    <x v="4236"/>
    <s v="4/12/2017"/>
    <x v="235"/>
    <x v="1"/>
    <x v="770"/>
    <s v="Doug O'Connell"/>
    <x v="0"/>
    <s v="United States"/>
    <s v="Paterson"/>
    <x v="30"/>
    <n v="7501"/>
    <x v="3"/>
    <x v="163"/>
    <x v="0"/>
    <x v="1"/>
    <x v="164"/>
    <n v="182.22"/>
    <n v="3"/>
    <n v="0"/>
    <n v="45.555"/>
    <x v="5"/>
  </r>
  <r>
    <n v="8521"/>
    <x v="4236"/>
    <s v="4/12/2017"/>
    <x v="235"/>
    <x v="1"/>
    <x v="770"/>
    <s v="Doug O'Connell"/>
    <x v="0"/>
    <s v="United States"/>
    <s v="Paterson"/>
    <x v="30"/>
    <n v="7501"/>
    <x v="3"/>
    <x v="211"/>
    <x v="0"/>
    <x v="1"/>
    <x v="212"/>
    <n v="302.94"/>
    <n v="3"/>
    <n v="0"/>
    <n v="18.176400000000001"/>
    <x v="5"/>
  </r>
  <r>
    <n v="8522"/>
    <x v="4237"/>
    <s v="11/1/2016"/>
    <x v="900"/>
    <x v="1"/>
    <x v="88"/>
    <s v="Mark Packer"/>
    <x v="2"/>
    <s v="United States"/>
    <s v="Columbus"/>
    <x v="24"/>
    <n v="43229"/>
    <x v="3"/>
    <x v="875"/>
    <x v="0"/>
    <x v="5"/>
    <x v="869"/>
    <n v="54.991999999999997"/>
    <n v="14"/>
    <n v="0.2"/>
    <n v="8.9361999999999995"/>
    <x v="1"/>
  </r>
  <r>
    <n v="8523"/>
    <x v="4238"/>
    <s v="1/4/2016"/>
    <x v="1115"/>
    <x v="1"/>
    <x v="501"/>
    <s v="Muhammed Yedwab"/>
    <x v="1"/>
    <s v="United States"/>
    <s v="Milwaukee"/>
    <x v="6"/>
    <n v="53209"/>
    <x v="2"/>
    <x v="780"/>
    <x v="2"/>
    <x v="7"/>
    <x v="779"/>
    <n v="12.99"/>
    <n v="1"/>
    <n v="0"/>
    <n v="0.25979999999999998"/>
    <x v="5"/>
  </r>
  <r>
    <n v="8524"/>
    <x v="4239"/>
    <s v="21/9/2017"/>
    <x v="425"/>
    <x v="1"/>
    <x v="140"/>
    <s v="Doug Bickford"/>
    <x v="0"/>
    <s v="United States"/>
    <s v="San Francisco"/>
    <x v="1"/>
    <n v="94109"/>
    <x v="1"/>
    <x v="226"/>
    <x v="1"/>
    <x v="10"/>
    <x v="227"/>
    <n v="55.86"/>
    <n v="7"/>
    <n v="0"/>
    <n v="27.93"/>
    <x v="1"/>
  </r>
  <r>
    <n v="8525"/>
    <x v="4240"/>
    <s v="16/3/2017"/>
    <x v="1034"/>
    <x v="3"/>
    <x v="727"/>
    <s v="Susan Pistek"/>
    <x v="0"/>
    <s v="United States"/>
    <s v="Columbus"/>
    <x v="24"/>
    <n v="43229"/>
    <x v="3"/>
    <x v="995"/>
    <x v="2"/>
    <x v="7"/>
    <x v="987"/>
    <n v="44.375999999999998"/>
    <n v="2"/>
    <n v="0.4"/>
    <n v="-7.3959999999999999"/>
    <x v="7"/>
  </r>
  <r>
    <n v="8526"/>
    <x v="4240"/>
    <s v="16/3/2017"/>
    <x v="1034"/>
    <x v="3"/>
    <x v="727"/>
    <s v="Susan Pistek"/>
    <x v="0"/>
    <s v="United States"/>
    <s v="Columbus"/>
    <x v="24"/>
    <n v="43229"/>
    <x v="3"/>
    <x v="1680"/>
    <x v="0"/>
    <x v="5"/>
    <x v="1668"/>
    <n v="51.264000000000003"/>
    <n v="6"/>
    <n v="0.2"/>
    <n v="7.6896000000000004"/>
    <x v="7"/>
  </r>
  <r>
    <n v="8527"/>
    <x v="4240"/>
    <s v="16/3/2017"/>
    <x v="1034"/>
    <x v="3"/>
    <x v="727"/>
    <s v="Susan Pistek"/>
    <x v="0"/>
    <s v="United States"/>
    <s v="Columbus"/>
    <x v="24"/>
    <n v="43229"/>
    <x v="3"/>
    <x v="68"/>
    <x v="1"/>
    <x v="8"/>
    <x v="68"/>
    <n v="5.1929999999999996"/>
    <n v="3"/>
    <n v="0.7"/>
    <n v="-3.4620000000000002"/>
    <x v="7"/>
  </r>
  <r>
    <n v="8528"/>
    <x v="4240"/>
    <s v="16/3/2017"/>
    <x v="1034"/>
    <x v="3"/>
    <x v="727"/>
    <s v="Susan Pistek"/>
    <x v="0"/>
    <s v="United States"/>
    <s v="Columbus"/>
    <x v="24"/>
    <n v="43229"/>
    <x v="3"/>
    <x v="409"/>
    <x v="2"/>
    <x v="11"/>
    <x v="409"/>
    <n v="159.98400000000001"/>
    <n v="2"/>
    <n v="0.2"/>
    <n v="43.995600000000003"/>
    <x v="7"/>
  </r>
  <r>
    <n v="8529"/>
    <x v="4240"/>
    <s v="16/3/2017"/>
    <x v="1034"/>
    <x v="3"/>
    <x v="727"/>
    <s v="Susan Pistek"/>
    <x v="0"/>
    <s v="United States"/>
    <s v="Columbus"/>
    <x v="24"/>
    <n v="43229"/>
    <x v="3"/>
    <x v="298"/>
    <x v="1"/>
    <x v="4"/>
    <x v="298"/>
    <n v="54.223999999999997"/>
    <n v="2"/>
    <n v="0.2"/>
    <n v="3.3889999999999998"/>
    <x v="7"/>
  </r>
  <r>
    <n v="8530"/>
    <x v="4241"/>
    <s v="10/11/2017"/>
    <x v="251"/>
    <x v="1"/>
    <x v="467"/>
    <s v="Maria Etezadi"/>
    <x v="2"/>
    <s v="United States"/>
    <s v="Los Angeles"/>
    <x v="1"/>
    <n v="90008"/>
    <x v="1"/>
    <x v="1318"/>
    <x v="0"/>
    <x v="1"/>
    <x v="1304"/>
    <n v="241.42400000000001"/>
    <n v="2"/>
    <n v="0.2"/>
    <n v="-36.2136"/>
    <x v="2"/>
  </r>
  <r>
    <n v="8531"/>
    <x v="4242"/>
    <s v="30/11/2016"/>
    <x v="296"/>
    <x v="1"/>
    <x v="94"/>
    <s v="Bruce Stewart"/>
    <x v="0"/>
    <s v="United States"/>
    <s v="Detroit"/>
    <x v="12"/>
    <n v="48227"/>
    <x v="2"/>
    <x v="1305"/>
    <x v="1"/>
    <x v="10"/>
    <x v="1290"/>
    <n v="33.36"/>
    <n v="4"/>
    <n v="0"/>
    <n v="16.68"/>
    <x v="5"/>
  </r>
  <r>
    <n v="8532"/>
    <x v="4242"/>
    <s v="30/11/2016"/>
    <x v="296"/>
    <x v="1"/>
    <x v="94"/>
    <s v="Bruce Stewart"/>
    <x v="0"/>
    <s v="United States"/>
    <s v="Detroit"/>
    <x v="12"/>
    <n v="48227"/>
    <x v="2"/>
    <x v="320"/>
    <x v="1"/>
    <x v="10"/>
    <x v="320"/>
    <n v="13.76"/>
    <n v="2"/>
    <n v="0"/>
    <n v="6.3296000000000001"/>
    <x v="5"/>
  </r>
  <r>
    <n v="8533"/>
    <x v="4242"/>
    <s v="30/11/2016"/>
    <x v="296"/>
    <x v="1"/>
    <x v="94"/>
    <s v="Bruce Stewart"/>
    <x v="0"/>
    <s v="United States"/>
    <s v="Detroit"/>
    <x v="12"/>
    <n v="48227"/>
    <x v="2"/>
    <x v="1043"/>
    <x v="1"/>
    <x v="4"/>
    <x v="1032"/>
    <n v="496.86"/>
    <n v="7"/>
    <n v="0"/>
    <n v="24.843"/>
    <x v="5"/>
  </r>
  <r>
    <n v="8534"/>
    <x v="4242"/>
    <s v="30/11/2016"/>
    <x v="296"/>
    <x v="1"/>
    <x v="94"/>
    <s v="Bruce Stewart"/>
    <x v="0"/>
    <s v="United States"/>
    <s v="Detroit"/>
    <x v="12"/>
    <n v="48227"/>
    <x v="2"/>
    <x v="70"/>
    <x v="0"/>
    <x v="1"/>
    <x v="70"/>
    <n v="389.97"/>
    <n v="3"/>
    <n v="0"/>
    <n v="35.097299999999997"/>
    <x v="5"/>
  </r>
  <r>
    <n v="8535"/>
    <x v="4243"/>
    <s v="13/1/2015"/>
    <x v="594"/>
    <x v="0"/>
    <x v="754"/>
    <s v="Karen Seio"/>
    <x v="1"/>
    <s v="United States"/>
    <s v="Columbus"/>
    <x v="32"/>
    <n v="31907"/>
    <x v="0"/>
    <x v="607"/>
    <x v="1"/>
    <x v="2"/>
    <x v="607"/>
    <n v="9.82"/>
    <n v="2"/>
    <n v="0"/>
    <n v="4.8117999999999999"/>
    <x v="4"/>
  </r>
  <r>
    <n v="8536"/>
    <x v="4244"/>
    <s v="16/5/2014"/>
    <x v="307"/>
    <x v="1"/>
    <x v="693"/>
    <s v="Cindy Chapman"/>
    <x v="0"/>
    <s v="United States"/>
    <s v="San Francisco"/>
    <x v="1"/>
    <n v="94122"/>
    <x v="1"/>
    <x v="1202"/>
    <x v="2"/>
    <x v="11"/>
    <x v="1187"/>
    <n v="56.4"/>
    <n v="3"/>
    <n v="0"/>
    <n v="3.3839999999999999"/>
    <x v="1"/>
  </r>
  <r>
    <n v="8537"/>
    <x v="4245"/>
    <s v="7/6/2015"/>
    <x v="1149"/>
    <x v="1"/>
    <x v="787"/>
    <s v="Harold Dahlen"/>
    <x v="2"/>
    <s v="United States"/>
    <s v="Philadelphia"/>
    <x v="9"/>
    <n v="19143"/>
    <x v="3"/>
    <x v="785"/>
    <x v="1"/>
    <x v="8"/>
    <x v="784"/>
    <n v="18.312000000000001"/>
    <n v="4"/>
    <n v="0.7"/>
    <n v="-12.208"/>
    <x v="1"/>
  </r>
  <r>
    <n v="8538"/>
    <x v="4245"/>
    <s v="7/6/2015"/>
    <x v="1149"/>
    <x v="1"/>
    <x v="787"/>
    <s v="Harold Dahlen"/>
    <x v="2"/>
    <s v="United States"/>
    <s v="Philadelphia"/>
    <x v="9"/>
    <n v="19143"/>
    <x v="3"/>
    <x v="1553"/>
    <x v="1"/>
    <x v="10"/>
    <x v="1541"/>
    <n v="25.92"/>
    <n v="5"/>
    <n v="0.2"/>
    <n v="9.0719999999999992"/>
    <x v="1"/>
  </r>
  <r>
    <n v="8539"/>
    <x v="4245"/>
    <s v="7/6/2015"/>
    <x v="1149"/>
    <x v="1"/>
    <x v="787"/>
    <s v="Harold Dahlen"/>
    <x v="2"/>
    <s v="United States"/>
    <s v="Philadelphia"/>
    <x v="9"/>
    <n v="19143"/>
    <x v="3"/>
    <x v="1412"/>
    <x v="1"/>
    <x v="6"/>
    <x v="1399"/>
    <n v="8.016"/>
    <n v="3"/>
    <n v="0.2"/>
    <n v="1.002"/>
    <x v="1"/>
  </r>
  <r>
    <n v="8540"/>
    <x v="4246"/>
    <s v="9/3/2017"/>
    <x v="669"/>
    <x v="1"/>
    <x v="41"/>
    <s v="Karl Braun"/>
    <x v="0"/>
    <s v="United States"/>
    <s v="Los Angeles"/>
    <x v="1"/>
    <n v="90008"/>
    <x v="1"/>
    <x v="1327"/>
    <x v="2"/>
    <x v="16"/>
    <x v="1313"/>
    <n v="479.98399999999998"/>
    <n v="2"/>
    <n v="0.2"/>
    <n v="59.997999999999998"/>
    <x v="1"/>
  </r>
  <r>
    <n v="8541"/>
    <x v="4246"/>
    <s v="9/3/2017"/>
    <x v="669"/>
    <x v="1"/>
    <x v="41"/>
    <s v="Karl Braun"/>
    <x v="0"/>
    <s v="United States"/>
    <s v="Los Angeles"/>
    <x v="1"/>
    <n v="90008"/>
    <x v="1"/>
    <x v="8"/>
    <x v="1"/>
    <x v="8"/>
    <x v="8"/>
    <n v="30.84"/>
    <n v="5"/>
    <n v="0.2"/>
    <n v="9.6374999999999993"/>
    <x v="1"/>
  </r>
  <r>
    <n v="8542"/>
    <x v="4247"/>
    <s v="22/12/2015"/>
    <x v="226"/>
    <x v="2"/>
    <x v="403"/>
    <s v="Harold Ryan"/>
    <x v="1"/>
    <s v="United States"/>
    <s v="Philadelphia"/>
    <x v="9"/>
    <n v="19140"/>
    <x v="3"/>
    <x v="1222"/>
    <x v="1"/>
    <x v="4"/>
    <x v="1206"/>
    <n v="33.567999999999998"/>
    <n v="2"/>
    <n v="0.2"/>
    <n v="1.6783999999999999"/>
    <x v="6"/>
  </r>
  <r>
    <n v="8543"/>
    <x v="4247"/>
    <s v="22/12/2015"/>
    <x v="226"/>
    <x v="2"/>
    <x v="403"/>
    <s v="Harold Ryan"/>
    <x v="1"/>
    <s v="United States"/>
    <s v="Philadelphia"/>
    <x v="9"/>
    <n v="19140"/>
    <x v="3"/>
    <x v="866"/>
    <x v="0"/>
    <x v="1"/>
    <x v="860"/>
    <n v="422.625"/>
    <n v="7"/>
    <n v="0.3"/>
    <n v="0"/>
    <x v="6"/>
  </r>
  <r>
    <n v="8544"/>
    <x v="4248"/>
    <s v="6/8/2014"/>
    <x v="826"/>
    <x v="1"/>
    <x v="577"/>
    <s v="Trudy Brown"/>
    <x v="0"/>
    <s v="United States"/>
    <s v="New York City"/>
    <x v="15"/>
    <n v="10035"/>
    <x v="3"/>
    <x v="409"/>
    <x v="2"/>
    <x v="11"/>
    <x v="409"/>
    <n v="199.98"/>
    <n v="2"/>
    <n v="0"/>
    <n v="83.991600000000005"/>
    <x v="3"/>
  </r>
  <r>
    <n v="8545"/>
    <x v="4249"/>
    <s v="27/3/2016"/>
    <x v="509"/>
    <x v="1"/>
    <x v="103"/>
    <s v="David Smith"/>
    <x v="1"/>
    <s v="United States"/>
    <s v="Columbus"/>
    <x v="32"/>
    <n v="31907"/>
    <x v="0"/>
    <x v="1653"/>
    <x v="0"/>
    <x v="5"/>
    <x v="1642"/>
    <n v="20.239999999999998"/>
    <n v="1"/>
    <n v="0"/>
    <n v="8.7032000000000007"/>
    <x v="1"/>
  </r>
  <r>
    <n v="8546"/>
    <x v="4249"/>
    <s v="27/3/2016"/>
    <x v="509"/>
    <x v="1"/>
    <x v="103"/>
    <s v="David Smith"/>
    <x v="1"/>
    <s v="United States"/>
    <s v="Columbus"/>
    <x v="32"/>
    <n v="31907"/>
    <x v="0"/>
    <x v="1611"/>
    <x v="0"/>
    <x v="5"/>
    <x v="1602"/>
    <n v="39.92"/>
    <n v="4"/>
    <n v="0"/>
    <n v="11.1776"/>
    <x v="1"/>
  </r>
  <r>
    <n v="8547"/>
    <x v="4249"/>
    <s v="27/3/2016"/>
    <x v="509"/>
    <x v="1"/>
    <x v="103"/>
    <s v="David Smith"/>
    <x v="1"/>
    <s v="United States"/>
    <s v="Columbus"/>
    <x v="32"/>
    <n v="31907"/>
    <x v="0"/>
    <x v="1526"/>
    <x v="1"/>
    <x v="8"/>
    <x v="1513"/>
    <n v="32.54"/>
    <n v="2"/>
    <n v="0"/>
    <n v="15.944599999999999"/>
    <x v="1"/>
  </r>
  <r>
    <n v="8548"/>
    <x v="4250"/>
    <s v="5/12/2015"/>
    <x v="763"/>
    <x v="1"/>
    <x v="334"/>
    <s v="George Bell"/>
    <x v="1"/>
    <s v="United States"/>
    <s v="Los Angeles"/>
    <x v="1"/>
    <n v="90049"/>
    <x v="1"/>
    <x v="197"/>
    <x v="2"/>
    <x v="11"/>
    <x v="198"/>
    <n v="39"/>
    <n v="3"/>
    <n v="0"/>
    <n v="17.55"/>
    <x v="3"/>
  </r>
  <r>
    <n v="8549"/>
    <x v="4250"/>
    <s v="5/12/2015"/>
    <x v="763"/>
    <x v="1"/>
    <x v="334"/>
    <s v="George Bell"/>
    <x v="1"/>
    <s v="United States"/>
    <s v="Los Angeles"/>
    <x v="1"/>
    <n v="90049"/>
    <x v="1"/>
    <x v="816"/>
    <x v="1"/>
    <x v="2"/>
    <x v="812"/>
    <n v="12.6"/>
    <n v="4"/>
    <n v="0"/>
    <n v="6.048"/>
    <x v="3"/>
  </r>
  <r>
    <n v="8550"/>
    <x v="4251"/>
    <s v="11/9/2015"/>
    <x v="64"/>
    <x v="2"/>
    <x v="334"/>
    <s v="George Bell"/>
    <x v="1"/>
    <s v="United States"/>
    <s v="Aurora"/>
    <x v="22"/>
    <n v="80013"/>
    <x v="1"/>
    <x v="442"/>
    <x v="0"/>
    <x v="5"/>
    <x v="442"/>
    <n v="24.64"/>
    <n v="4"/>
    <n v="0.2"/>
    <n v="4.0039999999999996"/>
    <x v="6"/>
  </r>
  <r>
    <n v="8551"/>
    <x v="4252"/>
    <s v="17/7/2015"/>
    <x v="1297"/>
    <x v="1"/>
    <x v="146"/>
    <s v="Victoria Brennan"/>
    <x v="1"/>
    <s v="United States"/>
    <s v="Houston"/>
    <x v="5"/>
    <n v="77041"/>
    <x v="2"/>
    <x v="1796"/>
    <x v="1"/>
    <x v="2"/>
    <x v="1786"/>
    <n v="6.2640000000000002"/>
    <n v="3"/>
    <n v="0.2"/>
    <n v="2.0358000000000001"/>
    <x v="2"/>
  </r>
  <r>
    <n v="8552"/>
    <x v="4252"/>
    <s v="17/7/2015"/>
    <x v="1297"/>
    <x v="1"/>
    <x v="146"/>
    <s v="Victoria Brennan"/>
    <x v="1"/>
    <s v="United States"/>
    <s v="Houston"/>
    <x v="5"/>
    <n v="77041"/>
    <x v="2"/>
    <x v="485"/>
    <x v="1"/>
    <x v="13"/>
    <x v="485"/>
    <n v="14.432"/>
    <n v="4"/>
    <n v="0.2"/>
    <n v="3.4276"/>
    <x v="2"/>
  </r>
  <r>
    <n v="8553"/>
    <x v="4253"/>
    <s v="30/5/2014"/>
    <x v="1298"/>
    <x v="1"/>
    <x v="466"/>
    <s v="Mark Cousins"/>
    <x v="1"/>
    <s v="United States"/>
    <s v="Chicago"/>
    <x v="10"/>
    <n v="60623"/>
    <x v="2"/>
    <x v="851"/>
    <x v="2"/>
    <x v="16"/>
    <x v="844"/>
    <n v="719.976"/>
    <n v="3"/>
    <n v="0.2"/>
    <n v="134.99549999999999"/>
    <x v="1"/>
  </r>
  <r>
    <n v="8554"/>
    <x v="4254"/>
    <s v="13/11/2017"/>
    <x v="541"/>
    <x v="1"/>
    <x v="90"/>
    <s v="Cassandra Brandow"/>
    <x v="0"/>
    <s v="United States"/>
    <s v="Decatur"/>
    <x v="19"/>
    <n v="35601"/>
    <x v="0"/>
    <x v="701"/>
    <x v="2"/>
    <x v="11"/>
    <x v="701"/>
    <n v="239.92"/>
    <n v="8"/>
    <n v="0"/>
    <n v="23.992000000000001"/>
    <x v="2"/>
  </r>
  <r>
    <n v="8555"/>
    <x v="4255"/>
    <s v="9/12/2016"/>
    <x v="440"/>
    <x v="2"/>
    <x v="400"/>
    <s v="Paul MacIntyre"/>
    <x v="0"/>
    <s v="United States"/>
    <s v="Springfield"/>
    <x v="17"/>
    <n v="22153"/>
    <x v="0"/>
    <x v="1000"/>
    <x v="0"/>
    <x v="3"/>
    <x v="992"/>
    <n v="1056.8599999999999"/>
    <n v="7"/>
    <n v="0"/>
    <n v="158.529"/>
    <x v="4"/>
  </r>
  <r>
    <n v="8556"/>
    <x v="4256"/>
    <s v="22/3/2015"/>
    <x v="206"/>
    <x v="3"/>
    <x v="290"/>
    <s v="Debra Catini"/>
    <x v="0"/>
    <s v="United States"/>
    <s v="Plantation"/>
    <x v="2"/>
    <n v="33317"/>
    <x v="0"/>
    <x v="428"/>
    <x v="2"/>
    <x v="11"/>
    <x v="428"/>
    <n v="447.94400000000002"/>
    <n v="7"/>
    <n v="0.2"/>
    <n v="89.588800000000006"/>
    <x v="7"/>
  </r>
  <r>
    <n v="8557"/>
    <x v="4256"/>
    <s v="22/3/2015"/>
    <x v="206"/>
    <x v="3"/>
    <x v="290"/>
    <s v="Debra Catini"/>
    <x v="0"/>
    <s v="United States"/>
    <s v="Plantation"/>
    <x v="2"/>
    <n v="33317"/>
    <x v="0"/>
    <x v="1751"/>
    <x v="1"/>
    <x v="4"/>
    <x v="1741"/>
    <n v="150.40799999999999"/>
    <n v="9"/>
    <n v="0.2"/>
    <n v="-33.841799999999999"/>
    <x v="7"/>
  </r>
  <r>
    <n v="8558"/>
    <x v="4257"/>
    <s v="23/12/2016"/>
    <x v="1296"/>
    <x v="0"/>
    <x v="156"/>
    <s v="Laura Armstrong"/>
    <x v="1"/>
    <s v="United States"/>
    <s v="Houston"/>
    <x v="5"/>
    <n v="77041"/>
    <x v="2"/>
    <x v="867"/>
    <x v="2"/>
    <x v="7"/>
    <x v="861"/>
    <n v="453.57600000000002"/>
    <n v="3"/>
    <n v="0.2"/>
    <n v="39.687899999999999"/>
    <x v="0"/>
  </r>
  <r>
    <n v="8559"/>
    <x v="4257"/>
    <s v="23/12/2016"/>
    <x v="1296"/>
    <x v="0"/>
    <x v="156"/>
    <s v="Laura Armstrong"/>
    <x v="1"/>
    <s v="United States"/>
    <s v="Houston"/>
    <x v="5"/>
    <n v="77041"/>
    <x v="2"/>
    <x v="1621"/>
    <x v="1"/>
    <x v="2"/>
    <x v="1612"/>
    <n v="45.36"/>
    <n v="9"/>
    <n v="0.2"/>
    <n v="14.742000000000001"/>
    <x v="0"/>
  </r>
  <r>
    <n v="8560"/>
    <x v="4257"/>
    <s v="23/12/2016"/>
    <x v="1296"/>
    <x v="0"/>
    <x v="156"/>
    <s v="Laura Armstrong"/>
    <x v="1"/>
    <s v="United States"/>
    <s v="Houston"/>
    <x v="5"/>
    <n v="77041"/>
    <x v="2"/>
    <x v="1191"/>
    <x v="2"/>
    <x v="7"/>
    <x v="1176"/>
    <n v="287.88"/>
    <n v="3"/>
    <n v="0.2"/>
    <n v="35.984999999999999"/>
    <x v="0"/>
  </r>
  <r>
    <n v="8561"/>
    <x v="4257"/>
    <s v="23/12/2016"/>
    <x v="1296"/>
    <x v="0"/>
    <x v="156"/>
    <s v="Laura Armstrong"/>
    <x v="1"/>
    <s v="United States"/>
    <s v="Houston"/>
    <x v="5"/>
    <n v="77041"/>
    <x v="2"/>
    <x v="1514"/>
    <x v="2"/>
    <x v="7"/>
    <x v="1501"/>
    <n v="131.88"/>
    <n v="3"/>
    <n v="0.2"/>
    <n v="14.836499999999999"/>
    <x v="0"/>
  </r>
  <r>
    <n v="8562"/>
    <x v="4257"/>
    <s v="23/12/2016"/>
    <x v="1296"/>
    <x v="0"/>
    <x v="156"/>
    <s v="Laura Armstrong"/>
    <x v="1"/>
    <s v="United States"/>
    <s v="Houston"/>
    <x v="5"/>
    <n v="77041"/>
    <x v="2"/>
    <x v="396"/>
    <x v="0"/>
    <x v="5"/>
    <x v="397"/>
    <n v="2.3279999999999998"/>
    <n v="2"/>
    <n v="0.6"/>
    <n v="-0.75660000000000005"/>
    <x v="0"/>
  </r>
  <r>
    <n v="8563"/>
    <x v="4258"/>
    <s v="2/4/2016"/>
    <x v="996"/>
    <x v="0"/>
    <x v="249"/>
    <s v="Denny Joy"/>
    <x v="1"/>
    <s v="United States"/>
    <s v="Milwaukee"/>
    <x v="6"/>
    <n v="53209"/>
    <x v="2"/>
    <x v="1003"/>
    <x v="0"/>
    <x v="1"/>
    <x v="995"/>
    <n v="1454.9"/>
    <n v="5"/>
    <n v="0"/>
    <n v="378.274"/>
    <x v="1"/>
  </r>
  <r>
    <n v="8564"/>
    <x v="4259"/>
    <s v="30/4/2017"/>
    <x v="605"/>
    <x v="1"/>
    <x v="414"/>
    <s v="Mick Hernandez"/>
    <x v="2"/>
    <s v="United States"/>
    <s v="Sanford"/>
    <x v="2"/>
    <n v="32771"/>
    <x v="0"/>
    <x v="973"/>
    <x v="1"/>
    <x v="8"/>
    <x v="967"/>
    <n v="4.8419999999999996"/>
    <n v="3"/>
    <n v="0.7"/>
    <n v="-3.5508000000000002"/>
    <x v="1"/>
  </r>
  <r>
    <n v="8565"/>
    <x v="4259"/>
    <s v="30/4/2017"/>
    <x v="605"/>
    <x v="1"/>
    <x v="414"/>
    <s v="Mick Hernandez"/>
    <x v="2"/>
    <s v="United States"/>
    <s v="Sanford"/>
    <x v="2"/>
    <n v="32771"/>
    <x v="0"/>
    <x v="1762"/>
    <x v="0"/>
    <x v="5"/>
    <x v="1751"/>
    <n v="220.70400000000001"/>
    <n v="6"/>
    <n v="0.2"/>
    <n v="-8.2764000000000006"/>
    <x v="1"/>
  </r>
  <r>
    <n v="8566"/>
    <x v="4260"/>
    <s v="17/11/2016"/>
    <x v="1058"/>
    <x v="2"/>
    <x v="767"/>
    <s v="Barry Gonzalez"/>
    <x v="0"/>
    <s v="United States"/>
    <s v="The Colony"/>
    <x v="5"/>
    <n v="75056"/>
    <x v="2"/>
    <x v="1480"/>
    <x v="2"/>
    <x v="7"/>
    <x v="1467"/>
    <n v="67.176000000000002"/>
    <n v="3"/>
    <n v="0.2"/>
    <n v="6.7176"/>
    <x v="6"/>
  </r>
  <r>
    <n v="8567"/>
    <x v="4260"/>
    <s v="17/11/2016"/>
    <x v="1058"/>
    <x v="2"/>
    <x v="767"/>
    <s v="Barry Gonzalez"/>
    <x v="0"/>
    <s v="United States"/>
    <s v="The Colony"/>
    <x v="5"/>
    <n v="75056"/>
    <x v="2"/>
    <x v="1393"/>
    <x v="1"/>
    <x v="10"/>
    <x v="1379"/>
    <n v="15.231999999999999"/>
    <n v="4"/>
    <n v="0.2"/>
    <n v="5.5216000000000003"/>
    <x v="6"/>
  </r>
  <r>
    <n v="8568"/>
    <x v="4261"/>
    <s v="10/11/2016"/>
    <x v="357"/>
    <x v="2"/>
    <x v="277"/>
    <s v="Seth Vernon"/>
    <x v="0"/>
    <s v="United States"/>
    <s v="Troy"/>
    <x v="24"/>
    <n v="45373"/>
    <x v="3"/>
    <x v="1290"/>
    <x v="1"/>
    <x v="10"/>
    <x v="1276"/>
    <n v="31.103999999999999"/>
    <n v="6"/>
    <n v="0.2"/>
    <n v="10.8864"/>
    <x v="4"/>
  </r>
  <r>
    <n v="8569"/>
    <x v="4262"/>
    <s v="6/12/2016"/>
    <x v="485"/>
    <x v="1"/>
    <x v="317"/>
    <s v="Dave Poirier"/>
    <x v="1"/>
    <s v="United States"/>
    <s v="Hempstead"/>
    <x v="15"/>
    <n v="11550"/>
    <x v="3"/>
    <x v="1591"/>
    <x v="1"/>
    <x v="8"/>
    <x v="1583"/>
    <n v="968.74400000000003"/>
    <n v="7"/>
    <n v="0.2"/>
    <n v="314.84179999999998"/>
    <x v="5"/>
  </r>
  <r>
    <n v="8570"/>
    <x v="4262"/>
    <s v="6/12/2016"/>
    <x v="485"/>
    <x v="1"/>
    <x v="317"/>
    <s v="Dave Poirier"/>
    <x v="1"/>
    <s v="United States"/>
    <s v="Hempstead"/>
    <x v="15"/>
    <n v="11550"/>
    <x v="3"/>
    <x v="94"/>
    <x v="1"/>
    <x v="8"/>
    <x v="94"/>
    <n v="222.352"/>
    <n v="13"/>
    <n v="0.2"/>
    <n v="77.8232"/>
    <x v="5"/>
  </r>
  <r>
    <n v="8571"/>
    <x v="4262"/>
    <s v="6/12/2016"/>
    <x v="485"/>
    <x v="1"/>
    <x v="317"/>
    <s v="Dave Poirier"/>
    <x v="1"/>
    <s v="United States"/>
    <s v="Hempstead"/>
    <x v="15"/>
    <n v="11550"/>
    <x v="3"/>
    <x v="851"/>
    <x v="2"/>
    <x v="16"/>
    <x v="844"/>
    <n v="479.98399999999998"/>
    <n v="2"/>
    <n v="0.2"/>
    <n v="89.997"/>
    <x v="5"/>
  </r>
  <r>
    <n v="8572"/>
    <x v="4263"/>
    <s v="3/4/2016"/>
    <x v="187"/>
    <x v="3"/>
    <x v="256"/>
    <s v="Steven Roelle"/>
    <x v="2"/>
    <s v="United States"/>
    <s v="Dallas"/>
    <x v="5"/>
    <n v="75081"/>
    <x v="2"/>
    <x v="1117"/>
    <x v="1"/>
    <x v="10"/>
    <x v="1105"/>
    <n v="10.272"/>
    <n v="3"/>
    <n v="0.2"/>
    <n v="3.21"/>
    <x v="7"/>
  </r>
  <r>
    <n v="8573"/>
    <x v="4264"/>
    <s v="28/11/2014"/>
    <x v="589"/>
    <x v="1"/>
    <x v="537"/>
    <s v="Brian Thompson"/>
    <x v="0"/>
    <s v="United States"/>
    <s v="Houston"/>
    <x v="5"/>
    <n v="77041"/>
    <x v="2"/>
    <x v="1093"/>
    <x v="2"/>
    <x v="15"/>
    <x v="1083"/>
    <n v="998.85"/>
    <n v="5"/>
    <n v="0.4"/>
    <n v="-199.77"/>
    <x v="1"/>
  </r>
  <r>
    <n v="8574"/>
    <x v="4265"/>
    <s v="20/10/2015"/>
    <x v="1181"/>
    <x v="2"/>
    <x v="474"/>
    <s v="Maxwell Schwartz"/>
    <x v="0"/>
    <s v="United States"/>
    <s v="New York City"/>
    <x v="15"/>
    <n v="10035"/>
    <x v="3"/>
    <x v="33"/>
    <x v="1"/>
    <x v="10"/>
    <x v="33"/>
    <n v="24.56"/>
    <n v="2"/>
    <n v="0"/>
    <n v="11.543200000000001"/>
    <x v="4"/>
  </r>
  <r>
    <n v="8575"/>
    <x v="4266"/>
    <s v="19/9/2014"/>
    <x v="76"/>
    <x v="3"/>
    <x v="82"/>
    <s v="Jim Kriz"/>
    <x v="2"/>
    <s v="United States"/>
    <s v="San Francisco"/>
    <x v="1"/>
    <n v="94110"/>
    <x v="1"/>
    <x v="969"/>
    <x v="1"/>
    <x v="13"/>
    <x v="962"/>
    <n v="5.67"/>
    <n v="3"/>
    <n v="0"/>
    <n v="0.1134"/>
    <x v="7"/>
  </r>
  <r>
    <n v="8576"/>
    <x v="4267"/>
    <s v="27/8/2017"/>
    <x v="624"/>
    <x v="0"/>
    <x v="461"/>
    <s v="Shui Tom"/>
    <x v="0"/>
    <s v="United States"/>
    <s v="Port Saint Lucie"/>
    <x v="2"/>
    <n v="34952"/>
    <x v="0"/>
    <x v="566"/>
    <x v="1"/>
    <x v="9"/>
    <x v="566"/>
    <n v="14.336"/>
    <n v="4"/>
    <n v="0.2"/>
    <n v="0.89600000000000002"/>
    <x v="0"/>
  </r>
  <r>
    <n v="8577"/>
    <x v="4268"/>
    <s v="3/7/2017"/>
    <x v="446"/>
    <x v="2"/>
    <x v="700"/>
    <s v="Tony Sayre"/>
    <x v="0"/>
    <s v="United States"/>
    <s v="Concord"/>
    <x v="38"/>
    <n v="3301"/>
    <x v="3"/>
    <x v="743"/>
    <x v="0"/>
    <x v="5"/>
    <x v="741"/>
    <n v="102.3"/>
    <n v="1"/>
    <n v="0"/>
    <n v="26.597999999999999"/>
    <x v="6"/>
  </r>
  <r>
    <n v="8578"/>
    <x v="4269"/>
    <s v="22/12/2017"/>
    <x v="738"/>
    <x v="1"/>
    <x v="496"/>
    <s v="Charlotte Melton"/>
    <x v="0"/>
    <s v="United States"/>
    <s v="Rochester"/>
    <x v="11"/>
    <n v="55901"/>
    <x v="2"/>
    <x v="335"/>
    <x v="0"/>
    <x v="3"/>
    <x v="335"/>
    <n v="607.52"/>
    <n v="2"/>
    <n v="0"/>
    <n v="97.203199999999995"/>
    <x v="1"/>
  </r>
  <r>
    <n v="8579"/>
    <x v="4269"/>
    <s v="22/12/2017"/>
    <x v="738"/>
    <x v="1"/>
    <x v="496"/>
    <s v="Charlotte Melton"/>
    <x v="0"/>
    <s v="United States"/>
    <s v="Rochester"/>
    <x v="11"/>
    <n v="55901"/>
    <x v="2"/>
    <x v="230"/>
    <x v="1"/>
    <x v="4"/>
    <x v="450"/>
    <n v="31.16"/>
    <n v="2"/>
    <n v="0"/>
    <n v="7.79"/>
    <x v="1"/>
  </r>
  <r>
    <n v="8580"/>
    <x v="4270"/>
    <s v="27/12/2016"/>
    <x v="771"/>
    <x v="1"/>
    <x v="527"/>
    <s v="Joni Wasserman"/>
    <x v="0"/>
    <s v="United States"/>
    <s v="Louisville"/>
    <x v="0"/>
    <n v="40214"/>
    <x v="0"/>
    <x v="1796"/>
    <x v="1"/>
    <x v="2"/>
    <x v="1786"/>
    <n v="2.61"/>
    <n v="1"/>
    <n v="0"/>
    <n v="1.2005999999999999"/>
    <x v="5"/>
  </r>
  <r>
    <n v="8581"/>
    <x v="4271"/>
    <s v="20/5/2014"/>
    <x v="707"/>
    <x v="0"/>
    <x v="565"/>
    <s v="Matt Collister"/>
    <x v="1"/>
    <s v="United States"/>
    <s v="San Marcos"/>
    <x v="5"/>
    <n v="78666"/>
    <x v="2"/>
    <x v="1781"/>
    <x v="0"/>
    <x v="5"/>
    <x v="1771"/>
    <n v="10.332000000000001"/>
    <n v="3"/>
    <n v="0.6"/>
    <n v="-5.9409000000000001"/>
    <x v="4"/>
  </r>
  <r>
    <n v="8582"/>
    <x v="4271"/>
    <s v="20/5/2014"/>
    <x v="707"/>
    <x v="0"/>
    <x v="565"/>
    <s v="Matt Collister"/>
    <x v="1"/>
    <s v="United States"/>
    <s v="San Marcos"/>
    <x v="5"/>
    <n v="78666"/>
    <x v="2"/>
    <x v="730"/>
    <x v="1"/>
    <x v="10"/>
    <x v="729"/>
    <n v="10.368"/>
    <n v="2"/>
    <n v="0.2"/>
    <n v="3.6288"/>
    <x v="4"/>
  </r>
  <r>
    <n v="8583"/>
    <x v="4271"/>
    <s v="20/5/2014"/>
    <x v="707"/>
    <x v="0"/>
    <x v="565"/>
    <s v="Matt Collister"/>
    <x v="1"/>
    <s v="United States"/>
    <s v="San Marcos"/>
    <x v="5"/>
    <n v="78666"/>
    <x v="2"/>
    <x v="1421"/>
    <x v="2"/>
    <x v="11"/>
    <x v="1409"/>
    <n v="20.783999999999999"/>
    <n v="2"/>
    <n v="0.2"/>
    <n v="-3.6372"/>
    <x v="4"/>
  </r>
  <r>
    <n v="8584"/>
    <x v="4271"/>
    <s v="20/5/2014"/>
    <x v="707"/>
    <x v="0"/>
    <x v="565"/>
    <s v="Matt Collister"/>
    <x v="1"/>
    <s v="United States"/>
    <s v="San Marcos"/>
    <x v="5"/>
    <n v="78666"/>
    <x v="2"/>
    <x v="1764"/>
    <x v="1"/>
    <x v="4"/>
    <x v="1753"/>
    <n v="66.959999999999994"/>
    <n v="5"/>
    <n v="0.2"/>
    <n v="-13.391999999999999"/>
    <x v="4"/>
  </r>
  <r>
    <n v="8585"/>
    <x v="4272"/>
    <s v="4/2/2014"/>
    <x v="561"/>
    <x v="0"/>
    <x v="775"/>
    <s v="Mark Haberlin"/>
    <x v="1"/>
    <s v="United States"/>
    <s v="Escondido"/>
    <x v="1"/>
    <n v="92025"/>
    <x v="1"/>
    <x v="828"/>
    <x v="1"/>
    <x v="8"/>
    <x v="824"/>
    <n v="17.248000000000001"/>
    <n v="2"/>
    <n v="0.2"/>
    <n v="6.0368000000000004"/>
    <x v="1"/>
  </r>
  <r>
    <n v="8586"/>
    <x v="4273"/>
    <s v="9/12/2017"/>
    <x v="159"/>
    <x v="1"/>
    <x v="742"/>
    <s v="Roger Demir"/>
    <x v="0"/>
    <s v="United States"/>
    <s v="Philadelphia"/>
    <x v="9"/>
    <n v="19134"/>
    <x v="3"/>
    <x v="1085"/>
    <x v="1"/>
    <x v="8"/>
    <x v="1075"/>
    <n v="11.087999999999999"/>
    <n v="7"/>
    <n v="0.7"/>
    <n v="-8.1311999999999998"/>
    <x v="5"/>
  </r>
  <r>
    <n v="8587"/>
    <x v="4274"/>
    <s v="11/7/2017"/>
    <x v="11"/>
    <x v="1"/>
    <x v="208"/>
    <s v="Karen Bern"/>
    <x v="1"/>
    <s v="United States"/>
    <s v="Los Angeles"/>
    <x v="1"/>
    <n v="90049"/>
    <x v="1"/>
    <x v="217"/>
    <x v="2"/>
    <x v="11"/>
    <x v="218"/>
    <n v="1287.45"/>
    <n v="5"/>
    <n v="0"/>
    <n v="244.6155"/>
    <x v="2"/>
  </r>
  <r>
    <n v="8588"/>
    <x v="4274"/>
    <s v="11/7/2017"/>
    <x v="11"/>
    <x v="1"/>
    <x v="208"/>
    <s v="Karen Bern"/>
    <x v="1"/>
    <s v="United States"/>
    <s v="Los Angeles"/>
    <x v="1"/>
    <n v="90049"/>
    <x v="1"/>
    <x v="731"/>
    <x v="1"/>
    <x v="9"/>
    <x v="730"/>
    <n v="168.1"/>
    <n v="5"/>
    <n v="0"/>
    <n v="43.706000000000003"/>
    <x v="2"/>
  </r>
  <r>
    <n v="8589"/>
    <x v="4275"/>
    <s v="15/5/2015"/>
    <x v="1299"/>
    <x v="1"/>
    <x v="712"/>
    <s v="Fred Chung"/>
    <x v="1"/>
    <s v="United States"/>
    <s v="Philadelphia"/>
    <x v="9"/>
    <n v="19140"/>
    <x v="3"/>
    <x v="571"/>
    <x v="1"/>
    <x v="4"/>
    <x v="571"/>
    <n v="51.968000000000004"/>
    <n v="2"/>
    <n v="0.2"/>
    <n v="-10.393599999999999"/>
    <x v="2"/>
  </r>
  <r>
    <n v="8590"/>
    <x v="4276"/>
    <s v="29/1/2017"/>
    <x v="1085"/>
    <x v="2"/>
    <x v="420"/>
    <s v="Bryan Davis"/>
    <x v="0"/>
    <s v="United States"/>
    <s v="Philadelphia"/>
    <x v="9"/>
    <n v="19120"/>
    <x v="3"/>
    <x v="79"/>
    <x v="1"/>
    <x v="6"/>
    <x v="79"/>
    <n v="4.7679999999999998"/>
    <n v="2"/>
    <n v="0.2"/>
    <n v="0.4768"/>
    <x v="0"/>
  </r>
  <r>
    <n v="8591"/>
    <x v="4277"/>
    <s v="29/9/2017"/>
    <x v="147"/>
    <x v="2"/>
    <x v="92"/>
    <s v="Fred Hopkins"/>
    <x v="1"/>
    <s v="United States"/>
    <s v="Hempstead"/>
    <x v="15"/>
    <n v="11550"/>
    <x v="3"/>
    <x v="1510"/>
    <x v="1"/>
    <x v="12"/>
    <x v="1497"/>
    <n v="7.98"/>
    <n v="3"/>
    <n v="0"/>
    <n v="3.9102000000000001"/>
    <x v="4"/>
  </r>
  <r>
    <n v="8592"/>
    <x v="4278"/>
    <s v="23/4/2017"/>
    <x v="732"/>
    <x v="2"/>
    <x v="2"/>
    <s v="Sean O'Donnell"/>
    <x v="0"/>
    <s v="United States"/>
    <s v="Greeley"/>
    <x v="22"/>
    <n v="80634"/>
    <x v="1"/>
    <x v="1040"/>
    <x v="1"/>
    <x v="12"/>
    <x v="153"/>
    <n v="18.687999999999999"/>
    <n v="2"/>
    <n v="0.2"/>
    <n v="7.008"/>
    <x v="0"/>
  </r>
  <r>
    <n v="8593"/>
    <x v="4278"/>
    <s v="23/4/2017"/>
    <x v="732"/>
    <x v="2"/>
    <x v="2"/>
    <s v="Sean O'Donnell"/>
    <x v="0"/>
    <s v="United States"/>
    <s v="Greeley"/>
    <x v="22"/>
    <n v="80634"/>
    <x v="1"/>
    <x v="1721"/>
    <x v="0"/>
    <x v="5"/>
    <x v="1708"/>
    <n v="11.664"/>
    <n v="3"/>
    <n v="0.2"/>
    <n v="3.3534000000000002"/>
    <x v="0"/>
  </r>
  <r>
    <n v="8594"/>
    <x v="4279"/>
    <s v="9/11/2017"/>
    <x v="87"/>
    <x v="1"/>
    <x v="327"/>
    <s v="Peter McVee"/>
    <x v="2"/>
    <s v="United States"/>
    <s v="Jacksonville"/>
    <x v="2"/>
    <n v="32216"/>
    <x v="0"/>
    <x v="428"/>
    <x v="2"/>
    <x v="11"/>
    <x v="428"/>
    <n v="191.976"/>
    <n v="3"/>
    <n v="0.2"/>
    <n v="38.395200000000003"/>
    <x v="1"/>
  </r>
  <r>
    <n v="8595"/>
    <x v="4279"/>
    <s v="9/11/2017"/>
    <x v="87"/>
    <x v="1"/>
    <x v="327"/>
    <s v="Peter McVee"/>
    <x v="2"/>
    <s v="United States"/>
    <s v="Jacksonville"/>
    <x v="2"/>
    <n v="32216"/>
    <x v="0"/>
    <x v="1807"/>
    <x v="2"/>
    <x v="7"/>
    <x v="1797"/>
    <n v="499.16800000000001"/>
    <n v="4"/>
    <n v="0.2"/>
    <n v="31.198"/>
    <x v="1"/>
  </r>
  <r>
    <n v="8596"/>
    <x v="4280"/>
    <s v="5/5/2014"/>
    <x v="1278"/>
    <x v="2"/>
    <x v="241"/>
    <s v="Giulietta Dortch"/>
    <x v="1"/>
    <s v="United States"/>
    <s v="Arlington"/>
    <x v="17"/>
    <n v="22204"/>
    <x v="0"/>
    <x v="990"/>
    <x v="1"/>
    <x v="8"/>
    <x v="305"/>
    <n v="11.88"/>
    <n v="2"/>
    <n v="0"/>
    <n v="5.3460000000000001"/>
    <x v="4"/>
  </r>
  <r>
    <n v="8597"/>
    <x v="4280"/>
    <s v="5/5/2014"/>
    <x v="1278"/>
    <x v="2"/>
    <x v="241"/>
    <s v="Giulietta Dortch"/>
    <x v="1"/>
    <s v="United States"/>
    <s v="Arlington"/>
    <x v="17"/>
    <n v="22204"/>
    <x v="0"/>
    <x v="258"/>
    <x v="1"/>
    <x v="10"/>
    <x v="33"/>
    <n v="35.44"/>
    <n v="1"/>
    <n v="0"/>
    <n v="16.6568"/>
    <x v="4"/>
  </r>
  <r>
    <n v="8598"/>
    <x v="4281"/>
    <s v="27/10/2016"/>
    <x v="894"/>
    <x v="1"/>
    <x v="50"/>
    <s v="Pete Armstrong"/>
    <x v="2"/>
    <s v="United States"/>
    <s v="San Francisco"/>
    <x v="1"/>
    <n v="94122"/>
    <x v="1"/>
    <x v="1786"/>
    <x v="1"/>
    <x v="8"/>
    <x v="1776"/>
    <n v="67.135999999999996"/>
    <n v="4"/>
    <n v="0.2"/>
    <n v="25.175999999999998"/>
    <x v="1"/>
  </r>
  <r>
    <n v="8599"/>
    <x v="4282"/>
    <s v="26/11/2014"/>
    <x v="34"/>
    <x v="1"/>
    <x v="624"/>
    <s v="Luke Schmidt"/>
    <x v="1"/>
    <s v="United States"/>
    <s v="Fresno"/>
    <x v="1"/>
    <n v="93727"/>
    <x v="1"/>
    <x v="751"/>
    <x v="1"/>
    <x v="8"/>
    <x v="749"/>
    <n v="4.32"/>
    <n v="3"/>
    <n v="0.2"/>
    <n v="1.512"/>
    <x v="3"/>
  </r>
  <r>
    <n v="8600"/>
    <x v="4282"/>
    <s v="26/11/2014"/>
    <x v="34"/>
    <x v="1"/>
    <x v="624"/>
    <s v="Luke Schmidt"/>
    <x v="1"/>
    <s v="United States"/>
    <s v="Fresno"/>
    <x v="1"/>
    <n v="93727"/>
    <x v="1"/>
    <x v="1025"/>
    <x v="1"/>
    <x v="10"/>
    <x v="1016"/>
    <n v="14.94"/>
    <n v="3"/>
    <n v="0"/>
    <n v="7.0217999999999998"/>
    <x v="3"/>
  </r>
  <r>
    <n v="8601"/>
    <x v="4282"/>
    <s v="26/11/2014"/>
    <x v="34"/>
    <x v="1"/>
    <x v="624"/>
    <s v="Luke Schmidt"/>
    <x v="1"/>
    <s v="United States"/>
    <s v="Fresno"/>
    <x v="1"/>
    <n v="93727"/>
    <x v="1"/>
    <x v="1266"/>
    <x v="1"/>
    <x v="9"/>
    <x v="1250"/>
    <n v="40.54"/>
    <n v="2"/>
    <n v="0"/>
    <n v="11.3512"/>
    <x v="3"/>
  </r>
  <r>
    <n v="8602"/>
    <x v="4282"/>
    <s v="26/11/2014"/>
    <x v="34"/>
    <x v="1"/>
    <x v="624"/>
    <s v="Luke Schmidt"/>
    <x v="1"/>
    <s v="United States"/>
    <s v="Fresno"/>
    <x v="1"/>
    <n v="93727"/>
    <x v="1"/>
    <x v="1316"/>
    <x v="1"/>
    <x v="8"/>
    <x v="1302"/>
    <n v="7.3120000000000003"/>
    <n v="1"/>
    <n v="0.2"/>
    <n v="2.5592000000000001"/>
    <x v="3"/>
  </r>
  <r>
    <n v="8603"/>
    <x v="4283"/>
    <s v="31/12/2014"/>
    <x v="252"/>
    <x v="3"/>
    <x v="311"/>
    <s v="James Lanier"/>
    <x v="2"/>
    <s v="United States"/>
    <s v="Reno"/>
    <x v="33"/>
    <n v="89502"/>
    <x v="1"/>
    <x v="1495"/>
    <x v="2"/>
    <x v="7"/>
    <x v="1483"/>
    <n v="475.94400000000002"/>
    <n v="7"/>
    <n v="0.2"/>
    <n v="59.493000000000002"/>
    <x v="7"/>
  </r>
  <r>
    <n v="8604"/>
    <x v="4284"/>
    <s v="3/1/2016"/>
    <x v="1166"/>
    <x v="1"/>
    <x v="119"/>
    <s v="Christine Abelman"/>
    <x v="1"/>
    <s v="United States"/>
    <s v="San Antonio"/>
    <x v="5"/>
    <n v="78207"/>
    <x v="2"/>
    <x v="1202"/>
    <x v="2"/>
    <x v="11"/>
    <x v="1187"/>
    <n v="30.08"/>
    <n v="2"/>
    <n v="0.2"/>
    <n v="-5.2640000000000002"/>
    <x v="3"/>
  </r>
  <r>
    <n v="8605"/>
    <x v="4284"/>
    <s v="3/1/2016"/>
    <x v="1166"/>
    <x v="1"/>
    <x v="119"/>
    <s v="Christine Abelman"/>
    <x v="1"/>
    <s v="United States"/>
    <s v="San Antonio"/>
    <x v="5"/>
    <n v="78207"/>
    <x v="2"/>
    <x v="1615"/>
    <x v="2"/>
    <x v="11"/>
    <x v="1606"/>
    <n v="165.6"/>
    <n v="3"/>
    <n v="0.2"/>
    <n v="-6.21"/>
    <x v="3"/>
  </r>
  <r>
    <n v="8606"/>
    <x v="4284"/>
    <s v="3/1/2016"/>
    <x v="1166"/>
    <x v="1"/>
    <x v="119"/>
    <s v="Christine Abelman"/>
    <x v="1"/>
    <s v="United States"/>
    <s v="San Antonio"/>
    <x v="5"/>
    <n v="78207"/>
    <x v="2"/>
    <x v="1409"/>
    <x v="2"/>
    <x v="7"/>
    <x v="1396"/>
    <n v="180.96"/>
    <n v="5"/>
    <n v="0.2"/>
    <n v="13.571999999999999"/>
    <x v="3"/>
  </r>
  <r>
    <n v="8607"/>
    <x v="4285"/>
    <s v="18/8/2017"/>
    <x v="554"/>
    <x v="1"/>
    <x v="380"/>
    <s v="Charles McCrossin"/>
    <x v="0"/>
    <s v="United States"/>
    <s v="New Bedford"/>
    <x v="31"/>
    <n v="2740"/>
    <x v="3"/>
    <x v="567"/>
    <x v="2"/>
    <x v="11"/>
    <x v="567"/>
    <n v="23.18"/>
    <n v="2"/>
    <n v="0"/>
    <n v="7.6494"/>
    <x v="1"/>
  </r>
  <r>
    <n v="8608"/>
    <x v="4286"/>
    <s v="4/6/2014"/>
    <x v="610"/>
    <x v="1"/>
    <x v="590"/>
    <s v="Bobby Trafton"/>
    <x v="0"/>
    <s v="United States"/>
    <s v="New York City"/>
    <x v="15"/>
    <n v="10035"/>
    <x v="3"/>
    <x v="1146"/>
    <x v="0"/>
    <x v="5"/>
    <x v="1134"/>
    <n v="56.96"/>
    <n v="2"/>
    <n v="0"/>
    <n v="21.075199999999999"/>
    <x v="3"/>
  </r>
  <r>
    <n v="8609"/>
    <x v="4286"/>
    <s v="4/6/2014"/>
    <x v="610"/>
    <x v="1"/>
    <x v="590"/>
    <s v="Bobby Trafton"/>
    <x v="0"/>
    <s v="United States"/>
    <s v="New York City"/>
    <x v="15"/>
    <n v="10035"/>
    <x v="3"/>
    <x v="1034"/>
    <x v="1"/>
    <x v="9"/>
    <x v="1025"/>
    <n v="15.56"/>
    <n v="4"/>
    <n v="0"/>
    <n v="4.0456000000000003"/>
    <x v="3"/>
  </r>
  <r>
    <n v="8610"/>
    <x v="4286"/>
    <s v="4/6/2014"/>
    <x v="610"/>
    <x v="1"/>
    <x v="590"/>
    <s v="Bobby Trafton"/>
    <x v="0"/>
    <s v="United States"/>
    <s v="New York City"/>
    <x v="15"/>
    <n v="10035"/>
    <x v="3"/>
    <x v="587"/>
    <x v="0"/>
    <x v="0"/>
    <x v="587"/>
    <n v="353.56799999999998"/>
    <n v="2"/>
    <n v="0.2"/>
    <n v="-44.195999999999998"/>
    <x v="3"/>
  </r>
  <r>
    <n v="8611"/>
    <x v="4286"/>
    <s v="4/6/2014"/>
    <x v="610"/>
    <x v="1"/>
    <x v="590"/>
    <s v="Bobby Trafton"/>
    <x v="0"/>
    <s v="United States"/>
    <s v="New York City"/>
    <x v="15"/>
    <n v="10035"/>
    <x v="3"/>
    <x v="770"/>
    <x v="0"/>
    <x v="5"/>
    <x v="769"/>
    <n v="13.96"/>
    <n v="2"/>
    <n v="0"/>
    <n v="6.7008000000000001"/>
    <x v="3"/>
  </r>
  <r>
    <n v="8612"/>
    <x v="4287"/>
    <s v="13/11/2017"/>
    <x v="251"/>
    <x v="0"/>
    <x v="339"/>
    <s v="Sanjit Engle"/>
    <x v="0"/>
    <s v="United States"/>
    <s v="Oxnard"/>
    <x v="1"/>
    <n v="93030"/>
    <x v="1"/>
    <x v="1350"/>
    <x v="2"/>
    <x v="11"/>
    <x v="1336"/>
    <n v="82.95"/>
    <n v="5"/>
    <n v="0"/>
    <n v="29.032499999999999"/>
    <x v="1"/>
  </r>
  <r>
    <n v="8613"/>
    <x v="4288"/>
    <s v="28/1/2016"/>
    <x v="1261"/>
    <x v="0"/>
    <x v="428"/>
    <s v="Henry Goldwyn"/>
    <x v="1"/>
    <s v="United States"/>
    <s v="Los Angeles"/>
    <x v="1"/>
    <n v="90036"/>
    <x v="1"/>
    <x v="397"/>
    <x v="1"/>
    <x v="6"/>
    <x v="398"/>
    <n v="39.68"/>
    <n v="2"/>
    <n v="0"/>
    <n v="10.316800000000001"/>
    <x v="1"/>
  </r>
  <r>
    <n v="8614"/>
    <x v="4289"/>
    <s v="9/11/2016"/>
    <x v="954"/>
    <x v="1"/>
    <x v="58"/>
    <s v="Philip Fox"/>
    <x v="0"/>
    <s v="United States"/>
    <s v="Oakland"/>
    <x v="1"/>
    <n v="94601"/>
    <x v="1"/>
    <x v="265"/>
    <x v="2"/>
    <x v="11"/>
    <x v="265"/>
    <n v="479.97"/>
    <n v="3"/>
    <n v="0"/>
    <n v="177.5889"/>
    <x v="3"/>
  </r>
  <r>
    <n v="8615"/>
    <x v="4290"/>
    <s v="10/9/2016"/>
    <x v="126"/>
    <x v="1"/>
    <x v="420"/>
    <s v="Bryan Davis"/>
    <x v="0"/>
    <s v="United States"/>
    <s v="Edmonds"/>
    <x v="4"/>
    <n v="98026"/>
    <x v="1"/>
    <x v="1647"/>
    <x v="1"/>
    <x v="2"/>
    <x v="1636"/>
    <n v="7.38"/>
    <n v="2"/>
    <n v="0"/>
    <n v="3.4685999999999999"/>
    <x v="1"/>
  </r>
  <r>
    <n v="8616"/>
    <x v="4290"/>
    <s v="10/9/2016"/>
    <x v="126"/>
    <x v="1"/>
    <x v="420"/>
    <s v="Bryan Davis"/>
    <x v="0"/>
    <s v="United States"/>
    <s v="Edmonds"/>
    <x v="4"/>
    <n v="98026"/>
    <x v="1"/>
    <x v="990"/>
    <x v="1"/>
    <x v="8"/>
    <x v="305"/>
    <n v="14.256"/>
    <n v="3"/>
    <n v="0.2"/>
    <n v="4.4550000000000001"/>
    <x v="1"/>
  </r>
  <r>
    <n v="8617"/>
    <x v="4290"/>
    <s v="10/9/2016"/>
    <x v="126"/>
    <x v="1"/>
    <x v="420"/>
    <s v="Bryan Davis"/>
    <x v="0"/>
    <s v="United States"/>
    <s v="Edmonds"/>
    <x v="4"/>
    <n v="98026"/>
    <x v="1"/>
    <x v="839"/>
    <x v="1"/>
    <x v="10"/>
    <x v="833"/>
    <n v="81.98"/>
    <n v="2"/>
    <n v="0"/>
    <n v="40.170200000000001"/>
    <x v="1"/>
  </r>
  <r>
    <n v="8618"/>
    <x v="4290"/>
    <s v="10/9/2016"/>
    <x v="126"/>
    <x v="1"/>
    <x v="420"/>
    <s v="Bryan Davis"/>
    <x v="0"/>
    <s v="United States"/>
    <s v="Edmonds"/>
    <x v="4"/>
    <n v="98026"/>
    <x v="1"/>
    <x v="729"/>
    <x v="1"/>
    <x v="8"/>
    <x v="728"/>
    <n v="39.624000000000002"/>
    <n v="3"/>
    <n v="0.2"/>
    <n v="13.868399999999999"/>
    <x v="1"/>
  </r>
  <r>
    <n v="8619"/>
    <x v="4291"/>
    <s v="3/3/2017"/>
    <x v="494"/>
    <x v="1"/>
    <x v="387"/>
    <s v="Bill Tyler"/>
    <x v="1"/>
    <s v="United States"/>
    <s v="Los Angeles"/>
    <x v="1"/>
    <n v="90004"/>
    <x v="1"/>
    <x v="719"/>
    <x v="0"/>
    <x v="3"/>
    <x v="718"/>
    <n v="399.67200000000003"/>
    <n v="7"/>
    <n v="0.2"/>
    <n v="-14.9877"/>
    <x v="3"/>
  </r>
  <r>
    <n v="8620"/>
    <x v="4292"/>
    <s v="8/9/2017"/>
    <x v="462"/>
    <x v="0"/>
    <x v="313"/>
    <s v="Eudokia Martin"/>
    <x v="1"/>
    <s v="United States"/>
    <s v="New York City"/>
    <x v="15"/>
    <n v="10024"/>
    <x v="3"/>
    <x v="1569"/>
    <x v="1"/>
    <x v="4"/>
    <x v="1560"/>
    <n v="65.12"/>
    <n v="4"/>
    <n v="0"/>
    <n v="16.9312"/>
    <x v="3"/>
  </r>
  <r>
    <n v="8621"/>
    <x v="4293"/>
    <s v="6/11/2017"/>
    <x v="748"/>
    <x v="0"/>
    <x v="702"/>
    <s v="Liz Carlisle"/>
    <x v="0"/>
    <s v="United States"/>
    <s v="Dallas"/>
    <x v="5"/>
    <n v="75217"/>
    <x v="2"/>
    <x v="677"/>
    <x v="0"/>
    <x v="5"/>
    <x v="677"/>
    <n v="30.56"/>
    <n v="5"/>
    <n v="0.6"/>
    <n v="-19.864000000000001"/>
    <x v="0"/>
  </r>
  <r>
    <n v="8622"/>
    <x v="4294"/>
    <s v="13/5/2017"/>
    <x v="380"/>
    <x v="1"/>
    <x v="395"/>
    <s v="Frank Hawley"/>
    <x v="1"/>
    <s v="United States"/>
    <s v="Franklin"/>
    <x v="18"/>
    <n v="37064"/>
    <x v="0"/>
    <x v="95"/>
    <x v="1"/>
    <x v="9"/>
    <x v="95"/>
    <n v="20.768000000000001"/>
    <n v="2"/>
    <n v="0.2"/>
    <n v="2.3363999999999998"/>
    <x v="3"/>
  </r>
  <r>
    <n v="8623"/>
    <x v="4295"/>
    <s v="27/11/2016"/>
    <x v="417"/>
    <x v="1"/>
    <x v="632"/>
    <s v="Chris McAfee"/>
    <x v="0"/>
    <s v="United States"/>
    <s v="Phoenix"/>
    <x v="16"/>
    <n v="85023"/>
    <x v="1"/>
    <x v="253"/>
    <x v="1"/>
    <x v="4"/>
    <x v="254"/>
    <n v="39.808"/>
    <n v="4"/>
    <n v="0.2"/>
    <n v="3.9807999999999999"/>
    <x v="1"/>
  </r>
  <r>
    <n v="8624"/>
    <x v="4296"/>
    <s v="13/11/2015"/>
    <x v="837"/>
    <x v="1"/>
    <x v="248"/>
    <s v="Fred McMath"/>
    <x v="0"/>
    <s v="United States"/>
    <s v="Miami"/>
    <x v="2"/>
    <n v="33178"/>
    <x v="0"/>
    <x v="1080"/>
    <x v="1"/>
    <x v="8"/>
    <x v="1070"/>
    <n v="121.104"/>
    <n v="6"/>
    <n v="0.7"/>
    <n v="-100.92"/>
    <x v="3"/>
  </r>
  <r>
    <n v="8625"/>
    <x v="4296"/>
    <s v="13/11/2015"/>
    <x v="837"/>
    <x v="1"/>
    <x v="248"/>
    <s v="Fred McMath"/>
    <x v="0"/>
    <s v="United States"/>
    <s v="Miami"/>
    <x v="2"/>
    <n v="33178"/>
    <x v="0"/>
    <x v="1130"/>
    <x v="2"/>
    <x v="11"/>
    <x v="1118"/>
    <n v="111.96"/>
    <n v="5"/>
    <n v="0.2"/>
    <n v="-1.3995"/>
    <x v="3"/>
  </r>
  <r>
    <n v="8626"/>
    <x v="4297"/>
    <s v="8/12/2015"/>
    <x v="301"/>
    <x v="1"/>
    <x v="428"/>
    <s v="Henry Goldwyn"/>
    <x v="1"/>
    <s v="United States"/>
    <s v="Colorado Springs"/>
    <x v="22"/>
    <n v="80906"/>
    <x v="1"/>
    <x v="1221"/>
    <x v="1"/>
    <x v="10"/>
    <x v="1205"/>
    <n v="15.696"/>
    <n v="3"/>
    <n v="0.2"/>
    <n v="5.1012000000000004"/>
    <x v="1"/>
  </r>
  <r>
    <n v="8627"/>
    <x v="4298"/>
    <s v="7/9/2015"/>
    <x v="64"/>
    <x v="1"/>
    <x v="132"/>
    <s v="Andy Gerbode"/>
    <x v="1"/>
    <s v="United States"/>
    <s v="New York City"/>
    <x v="15"/>
    <n v="10011"/>
    <x v="3"/>
    <x v="1247"/>
    <x v="1"/>
    <x v="4"/>
    <x v="1231"/>
    <n v="70.260000000000005"/>
    <n v="3"/>
    <n v="0"/>
    <n v="18.970199999999998"/>
    <x v="3"/>
  </r>
  <r>
    <n v="8628"/>
    <x v="4298"/>
    <s v="7/9/2015"/>
    <x v="64"/>
    <x v="1"/>
    <x v="132"/>
    <s v="Andy Gerbode"/>
    <x v="1"/>
    <s v="United States"/>
    <s v="New York City"/>
    <x v="15"/>
    <n v="10011"/>
    <x v="3"/>
    <x v="1542"/>
    <x v="2"/>
    <x v="11"/>
    <x v="1530"/>
    <n v="90"/>
    <n v="5"/>
    <n v="0"/>
    <n v="16.2"/>
    <x v="3"/>
  </r>
  <r>
    <n v="8629"/>
    <x v="4298"/>
    <s v="7/9/2015"/>
    <x v="64"/>
    <x v="1"/>
    <x v="132"/>
    <s v="Andy Gerbode"/>
    <x v="1"/>
    <s v="United States"/>
    <s v="New York City"/>
    <x v="15"/>
    <n v="10011"/>
    <x v="3"/>
    <x v="536"/>
    <x v="1"/>
    <x v="8"/>
    <x v="536"/>
    <n v="6.0960000000000001"/>
    <n v="2"/>
    <n v="0.2"/>
    <n v="2.0573999999999999"/>
    <x v="3"/>
  </r>
  <r>
    <n v="8630"/>
    <x v="4298"/>
    <s v="7/9/2015"/>
    <x v="64"/>
    <x v="1"/>
    <x v="132"/>
    <s v="Andy Gerbode"/>
    <x v="1"/>
    <s v="United States"/>
    <s v="New York City"/>
    <x v="15"/>
    <n v="10011"/>
    <x v="3"/>
    <x v="1382"/>
    <x v="0"/>
    <x v="3"/>
    <x v="1367"/>
    <n v="481.17599999999999"/>
    <n v="2"/>
    <n v="0.4"/>
    <n v="-120.294"/>
    <x v="3"/>
  </r>
  <r>
    <n v="8631"/>
    <x v="4298"/>
    <s v="7/9/2015"/>
    <x v="64"/>
    <x v="1"/>
    <x v="132"/>
    <s v="Andy Gerbode"/>
    <x v="1"/>
    <s v="United States"/>
    <s v="New York City"/>
    <x v="15"/>
    <n v="10011"/>
    <x v="3"/>
    <x v="804"/>
    <x v="1"/>
    <x v="13"/>
    <x v="802"/>
    <n v="7.24"/>
    <n v="4"/>
    <n v="0"/>
    <n v="2.3892000000000002"/>
    <x v="3"/>
  </r>
  <r>
    <n v="8632"/>
    <x v="4299"/>
    <s v="28/7/2016"/>
    <x v="879"/>
    <x v="2"/>
    <x v="220"/>
    <s v="Olvera Toch"/>
    <x v="0"/>
    <s v="United States"/>
    <s v="Bethlehem"/>
    <x v="9"/>
    <n v="18018"/>
    <x v="3"/>
    <x v="631"/>
    <x v="0"/>
    <x v="0"/>
    <x v="631"/>
    <n v="177.45"/>
    <n v="5"/>
    <n v="0.5"/>
    <n v="-78.078000000000003"/>
    <x v="6"/>
  </r>
  <r>
    <n v="8633"/>
    <x v="4299"/>
    <s v="28/7/2016"/>
    <x v="879"/>
    <x v="2"/>
    <x v="220"/>
    <s v="Olvera Toch"/>
    <x v="0"/>
    <s v="United States"/>
    <s v="Bethlehem"/>
    <x v="9"/>
    <n v="18018"/>
    <x v="3"/>
    <x v="692"/>
    <x v="1"/>
    <x v="8"/>
    <x v="692"/>
    <n v="1369.7639999999999"/>
    <n v="6"/>
    <n v="0.7"/>
    <n v="-913.17600000000004"/>
    <x v="6"/>
  </r>
  <r>
    <n v="8634"/>
    <x v="4299"/>
    <s v="28/7/2016"/>
    <x v="879"/>
    <x v="2"/>
    <x v="220"/>
    <s v="Olvera Toch"/>
    <x v="0"/>
    <s v="United States"/>
    <s v="Bethlehem"/>
    <x v="9"/>
    <n v="18018"/>
    <x v="3"/>
    <x v="1683"/>
    <x v="1"/>
    <x v="9"/>
    <x v="1671"/>
    <n v="9.48"/>
    <n v="3"/>
    <n v="0.2"/>
    <n v="0.71099999999999997"/>
    <x v="6"/>
  </r>
  <r>
    <n v="8635"/>
    <x v="4300"/>
    <s v="25/8/2017"/>
    <x v="346"/>
    <x v="1"/>
    <x v="277"/>
    <s v="Seth Vernon"/>
    <x v="0"/>
    <s v="United States"/>
    <s v="Philadelphia"/>
    <x v="9"/>
    <n v="19140"/>
    <x v="3"/>
    <x v="0"/>
    <x v="0"/>
    <x v="0"/>
    <x v="0"/>
    <n v="130.97999999999999"/>
    <n v="2"/>
    <n v="0.5"/>
    <n v="-89.066400000000002"/>
    <x v="1"/>
  </r>
  <r>
    <n v="8636"/>
    <x v="4301"/>
    <s v="30/4/2014"/>
    <x v="1108"/>
    <x v="2"/>
    <x v="594"/>
    <s v="Justin MacKendrick"/>
    <x v="0"/>
    <s v="United States"/>
    <s v="Louisville"/>
    <x v="0"/>
    <n v="40214"/>
    <x v="0"/>
    <x v="1753"/>
    <x v="1"/>
    <x v="6"/>
    <x v="1743"/>
    <n v="174.95"/>
    <n v="5"/>
    <n v="0"/>
    <n v="45.487000000000002"/>
    <x v="4"/>
  </r>
  <r>
    <n v="8637"/>
    <x v="4301"/>
    <s v="30/4/2014"/>
    <x v="1108"/>
    <x v="2"/>
    <x v="594"/>
    <s v="Justin MacKendrick"/>
    <x v="0"/>
    <s v="United States"/>
    <s v="Louisville"/>
    <x v="0"/>
    <n v="40214"/>
    <x v="0"/>
    <x v="546"/>
    <x v="1"/>
    <x v="4"/>
    <x v="546"/>
    <n v="826"/>
    <n v="5"/>
    <n v="0"/>
    <n v="214.76"/>
    <x v="4"/>
  </r>
  <r>
    <n v="8638"/>
    <x v="4302"/>
    <s v="27/4/2017"/>
    <x v="1060"/>
    <x v="1"/>
    <x v="31"/>
    <s v="Henry MacAllister"/>
    <x v="0"/>
    <s v="United States"/>
    <s v="Seattle"/>
    <x v="4"/>
    <n v="98105"/>
    <x v="1"/>
    <x v="63"/>
    <x v="0"/>
    <x v="5"/>
    <x v="63"/>
    <n v="139.58000000000001"/>
    <n v="7"/>
    <n v="0"/>
    <n v="39.0824"/>
    <x v="3"/>
  </r>
  <r>
    <n v="8639"/>
    <x v="4303"/>
    <s v="23/7/2017"/>
    <x v="892"/>
    <x v="2"/>
    <x v="178"/>
    <s v="Philisse Overcash"/>
    <x v="2"/>
    <s v="United States"/>
    <s v="Kenosha"/>
    <x v="6"/>
    <n v="53142"/>
    <x v="2"/>
    <x v="1105"/>
    <x v="2"/>
    <x v="11"/>
    <x v="1094"/>
    <n v="399.95"/>
    <n v="5"/>
    <n v="0"/>
    <n v="143.982"/>
    <x v="6"/>
  </r>
  <r>
    <n v="8640"/>
    <x v="4304"/>
    <s v="13/12/2014"/>
    <x v="345"/>
    <x v="0"/>
    <x v="169"/>
    <s v="Kimberly Carter"/>
    <x v="1"/>
    <s v="United States"/>
    <s v="Henderson"/>
    <x v="0"/>
    <n v="42420"/>
    <x v="0"/>
    <x v="925"/>
    <x v="1"/>
    <x v="8"/>
    <x v="917"/>
    <n v="12.39"/>
    <n v="3"/>
    <n v="0"/>
    <n v="5.8232999999999997"/>
    <x v="4"/>
  </r>
  <r>
    <n v="8641"/>
    <x v="4305"/>
    <s v="12/1/2017"/>
    <x v="1019"/>
    <x v="1"/>
    <x v="106"/>
    <s v="David Bremer"/>
    <x v="1"/>
    <s v="United States"/>
    <s v="Dallas"/>
    <x v="5"/>
    <n v="75217"/>
    <x v="2"/>
    <x v="692"/>
    <x v="1"/>
    <x v="8"/>
    <x v="692"/>
    <n v="760.98"/>
    <n v="5"/>
    <n v="0.8"/>
    <n v="-1141.47"/>
    <x v="1"/>
  </r>
  <r>
    <n v="8642"/>
    <x v="4306"/>
    <s v="2/12/2017"/>
    <x v="348"/>
    <x v="3"/>
    <x v="603"/>
    <s v="Susan Vittorini"/>
    <x v="0"/>
    <s v="United States"/>
    <s v="Peoria"/>
    <x v="16"/>
    <n v="85345"/>
    <x v="1"/>
    <x v="443"/>
    <x v="1"/>
    <x v="8"/>
    <x v="443"/>
    <n v="67.86"/>
    <n v="6"/>
    <n v="0.7"/>
    <n v="-45.24"/>
    <x v="7"/>
  </r>
  <r>
    <n v="8643"/>
    <x v="4307"/>
    <s v="8/11/2015"/>
    <x v="112"/>
    <x v="1"/>
    <x v="374"/>
    <s v="Noel Staavos"/>
    <x v="1"/>
    <s v="United States"/>
    <s v="Jacksonville"/>
    <x v="3"/>
    <n v="28540"/>
    <x v="0"/>
    <x v="294"/>
    <x v="1"/>
    <x v="13"/>
    <x v="294"/>
    <n v="31.504000000000001"/>
    <n v="11"/>
    <n v="0.2"/>
    <n v="11.814"/>
    <x v="2"/>
  </r>
  <r>
    <n v="8644"/>
    <x v="4307"/>
    <s v="8/11/2015"/>
    <x v="112"/>
    <x v="1"/>
    <x v="374"/>
    <s v="Noel Staavos"/>
    <x v="1"/>
    <s v="United States"/>
    <s v="Jacksonville"/>
    <x v="3"/>
    <n v="28540"/>
    <x v="0"/>
    <x v="1621"/>
    <x v="1"/>
    <x v="2"/>
    <x v="1612"/>
    <n v="5.04"/>
    <n v="1"/>
    <n v="0.2"/>
    <n v="1.6379999999999999"/>
    <x v="2"/>
  </r>
  <r>
    <n v="8645"/>
    <x v="4307"/>
    <s v="8/11/2015"/>
    <x v="112"/>
    <x v="1"/>
    <x v="374"/>
    <s v="Noel Staavos"/>
    <x v="1"/>
    <s v="United States"/>
    <s v="Jacksonville"/>
    <x v="3"/>
    <n v="28540"/>
    <x v="0"/>
    <x v="412"/>
    <x v="1"/>
    <x v="8"/>
    <x v="412"/>
    <n v="39.878999999999998"/>
    <n v="7"/>
    <n v="0.7"/>
    <n v="-29.244599999999998"/>
    <x v="2"/>
  </r>
  <r>
    <n v="8646"/>
    <x v="4307"/>
    <s v="8/11/2015"/>
    <x v="112"/>
    <x v="1"/>
    <x v="374"/>
    <s v="Noel Staavos"/>
    <x v="1"/>
    <s v="United States"/>
    <s v="Jacksonville"/>
    <x v="3"/>
    <n v="28540"/>
    <x v="0"/>
    <x v="325"/>
    <x v="0"/>
    <x v="5"/>
    <x v="325"/>
    <n v="4.7119999999999997"/>
    <n v="1"/>
    <n v="0.2"/>
    <n v="1.4136"/>
    <x v="2"/>
  </r>
  <r>
    <n v="8647"/>
    <x v="4308"/>
    <s v="25/11/2016"/>
    <x v="533"/>
    <x v="1"/>
    <x v="708"/>
    <s v="Mark Hamilton"/>
    <x v="0"/>
    <s v="United States"/>
    <s v="Los Angeles"/>
    <x v="1"/>
    <n v="90032"/>
    <x v="1"/>
    <x v="167"/>
    <x v="0"/>
    <x v="1"/>
    <x v="168"/>
    <n v="194.352"/>
    <n v="3"/>
    <n v="0.2"/>
    <n v="19.435199999999998"/>
    <x v="1"/>
  </r>
  <r>
    <n v="8648"/>
    <x v="4309"/>
    <s v="5/12/2015"/>
    <x v="222"/>
    <x v="2"/>
    <x v="645"/>
    <s v="Rick Reed"/>
    <x v="1"/>
    <s v="United States"/>
    <s v="Nashville"/>
    <x v="18"/>
    <n v="37211"/>
    <x v="0"/>
    <x v="212"/>
    <x v="0"/>
    <x v="1"/>
    <x v="213"/>
    <n v="97.424000000000007"/>
    <n v="2"/>
    <n v="0.2"/>
    <n v="10.9602"/>
    <x v="0"/>
  </r>
  <r>
    <n v="8649"/>
    <x v="4310"/>
    <s v="29/7/2016"/>
    <x v="1151"/>
    <x v="1"/>
    <x v="653"/>
    <s v="Ritsa Hightower"/>
    <x v="0"/>
    <s v="United States"/>
    <s v="Charlotte"/>
    <x v="3"/>
    <n v="28205"/>
    <x v="0"/>
    <x v="718"/>
    <x v="1"/>
    <x v="4"/>
    <x v="717"/>
    <n v="704.76"/>
    <n v="5"/>
    <n v="0.2"/>
    <n v="26.4285"/>
    <x v="3"/>
  </r>
  <r>
    <n v="8650"/>
    <x v="4310"/>
    <s v="29/7/2016"/>
    <x v="1151"/>
    <x v="1"/>
    <x v="653"/>
    <s v="Ritsa Hightower"/>
    <x v="0"/>
    <s v="United States"/>
    <s v="Charlotte"/>
    <x v="3"/>
    <n v="28205"/>
    <x v="0"/>
    <x v="471"/>
    <x v="1"/>
    <x v="8"/>
    <x v="472"/>
    <n v="27.396000000000001"/>
    <n v="3"/>
    <n v="0.7"/>
    <n v="-20.090399999999999"/>
    <x v="3"/>
  </r>
  <r>
    <n v="8651"/>
    <x v="4311"/>
    <s v="13/9/2014"/>
    <x v="178"/>
    <x v="3"/>
    <x v="261"/>
    <s v="Resi Pölking"/>
    <x v="0"/>
    <s v="United States"/>
    <s v="Seattle"/>
    <x v="4"/>
    <n v="98103"/>
    <x v="1"/>
    <x v="1705"/>
    <x v="1"/>
    <x v="13"/>
    <x v="1694"/>
    <n v="5.7"/>
    <n v="5"/>
    <n v="0"/>
    <n v="2.6789999999999998"/>
    <x v="7"/>
  </r>
  <r>
    <n v="8652"/>
    <x v="4311"/>
    <s v="13/9/2014"/>
    <x v="178"/>
    <x v="3"/>
    <x v="261"/>
    <s v="Resi Pölking"/>
    <x v="0"/>
    <s v="United States"/>
    <s v="Seattle"/>
    <x v="4"/>
    <n v="98103"/>
    <x v="1"/>
    <x v="283"/>
    <x v="0"/>
    <x v="5"/>
    <x v="283"/>
    <n v="14.19"/>
    <n v="3"/>
    <n v="0"/>
    <n v="5.5340999999999996"/>
    <x v="7"/>
  </r>
  <r>
    <n v="8653"/>
    <x v="4311"/>
    <s v="13/9/2014"/>
    <x v="178"/>
    <x v="3"/>
    <x v="261"/>
    <s v="Resi Pölking"/>
    <x v="0"/>
    <s v="United States"/>
    <s v="Seattle"/>
    <x v="4"/>
    <n v="98103"/>
    <x v="1"/>
    <x v="503"/>
    <x v="1"/>
    <x v="14"/>
    <x v="503"/>
    <n v="7.3"/>
    <n v="2"/>
    <n v="0"/>
    <n v="2.19"/>
    <x v="7"/>
  </r>
  <r>
    <n v="8654"/>
    <x v="4311"/>
    <s v="13/9/2014"/>
    <x v="178"/>
    <x v="3"/>
    <x v="261"/>
    <s v="Resi Pölking"/>
    <x v="0"/>
    <s v="United States"/>
    <s v="Seattle"/>
    <x v="4"/>
    <n v="98103"/>
    <x v="1"/>
    <x v="590"/>
    <x v="2"/>
    <x v="11"/>
    <x v="590"/>
    <n v="199.98"/>
    <n v="2"/>
    <n v="0"/>
    <n v="75.992400000000004"/>
    <x v="7"/>
  </r>
  <r>
    <n v="8655"/>
    <x v="4311"/>
    <s v="13/9/2014"/>
    <x v="178"/>
    <x v="3"/>
    <x v="261"/>
    <s v="Resi Pölking"/>
    <x v="0"/>
    <s v="United States"/>
    <s v="Seattle"/>
    <x v="4"/>
    <n v="98103"/>
    <x v="1"/>
    <x v="1519"/>
    <x v="2"/>
    <x v="11"/>
    <x v="1506"/>
    <n v="144.96"/>
    <n v="4"/>
    <n v="0"/>
    <n v="60.883200000000002"/>
    <x v="7"/>
  </r>
  <r>
    <n v="8656"/>
    <x v="4311"/>
    <s v="13/9/2014"/>
    <x v="178"/>
    <x v="3"/>
    <x v="261"/>
    <s v="Resi Pölking"/>
    <x v="0"/>
    <s v="United States"/>
    <s v="Seattle"/>
    <x v="4"/>
    <n v="98103"/>
    <x v="1"/>
    <x v="1013"/>
    <x v="2"/>
    <x v="11"/>
    <x v="1005"/>
    <n v="118"/>
    <n v="2"/>
    <n v="0"/>
    <n v="20.059999999999999"/>
    <x v="7"/>
  </r>
  <r>
    <n v="8657"/>
    <x v="4311"/>
    <s v="13/9/2014"/>
    <x v="178"/>
    <x v="3"/>
    <x v="261"/>
    <s v="Resi Pölking"/>
    <x v="0"/>
    <s v="United States"/>
    <s v="Seattle"/>
    <x v="4"/>
    <n v="98103"/>
    <x v="1"/>
    <x v="1438"/>
    <x v="1"/>
    <x v="10"/>
    <x v="1426"/>
    <n v="48.94"/>
    <n v="1"/>
    <n v="0"/>
    <n v="24.47"/>
    <x v="7"/>
  </r>
  <r>
    <n v="8658"/>
    <x v="4311"/>
    <s v="13/9/2014"/>
    <x v="178"/>
    <x v="3"/>
    <x v="261"/>
    <s v="Resi Pölking"/>
    <x v="0"/>
    <s v="United States"/>
    <s v="Seattle"/>
    <x v="4"/>
    <n v="98103"/>
    <x v="1"/>
    <x v="1201"/>
    <x v="1"/>
    <x v="9"/>
    <x v="1186"/>
    <n v="22.66"/>
    <n v="2"/>
    <n v="0"/>
    <n v="9.7438000000000002"/>
    <x v="7"/>
  </r>
  <r>
    <n v="8659"/>
    <x v="4312"/>
    <s v="21/6/2016"/>
    <x v="22"/>
    <x v="1"/>
    <x v="33"/>
    <s v="Ken Brennan"/>
    <x v="1"/>
    <s v="United States"/>
    <s v="Chicago"/>
    <x v="10"/>
    <n v="60623"/>
    <x v="2"/>
    <x v="807"/>
    <x v="1"/>
    <x v="8"/>
    <x v="805"/>
    <n v="0.83599999999999997"/>
    <n v="1"/>
    <n v="0.8"/>
    <n v="-1.3375999999999999"/>
    <x v="1"/>
  </r>
  <r>
    <n v="8660"/>
    <x v="4313"/>
    <s v="3/9/2016"/>
    <x v="1054"/>
    <x v="1"/>
    <x v="588"/>
    <s v="Matt Hagelstein"/>
    <x v="1"/>
    <s v="United States"/>
    <s v="Cincinnati"/>
    <x v="24"/>
    <n v="45231"/>
    <x v="3"/>
    <x v="1408"/>
    <x v="1"/>
    <x v="10"/>
    <x v="1395"/>
    <n v="30.96"/>
    <n v="6"/>
    <n v="0.2"/>
    <n v="11.223000000000001"/>
    <x v="3"/>
  </r>
  <r>
    <n v="8661"/>
    <x v="4314"/>
    <s v="25/11/2017"/>
    <x v="524"/>
    <x v="1"/>
    <x v="521"/>
    <s v="Henia Zydlo"/>
    <x v="0"/>
    <s v="United States"/>
    <s v="Fort Lauderdale"/>
    <x v="2"/>
    <n v="33311"/>
    <x v="0"/>
    <x v="1103"/>
    <x v="0"/>
    <x v="0"/>
    <x v="1092"/>
    <n v="723.92"/>
    <n v="5"/>
    <n v="0.2"/>
    <n v="-81.441000000000003"/>
    <x v="3"/>
  </r>
  <r>
    <n v="8662"/>
    <x v="4315"/>
    <s v="12/5/2015"/>
    <x v="280"/>
    <x v="1"/>
    <x v="506"/>
    <s v="James Galang"/>
    <x v="0"/>
    <s v="United States"/>
    <s v="Houston"/>
    <x v="5"/>
    <n v="77041"/>
    <x v="2"/>
    <x v="1649"/>
    <x v="0"/>
    <x v="5"/>
    <x v="1638"/>
    <n v="21.968"/>
    <n v="4"/>
    <n v="0.6"/>
    <n v="-15.9268"/>
    <x v="3"/>
  </r>
  <r>
    <n v="8663"/>
    <x v="4315"/>
    <s v="12/5/2015"/>
    <x v="280"/>
    <x v="1"/>
    <x v="506"/>
    <s v="James Galang"/>
    <x v="0"/>
    <s v="United States"/>
    <s v="Houston"/>
    <x v="5"/>
    <n v="77041"/>
    <x v="2"/>
    <x v="957"/>
    <x v="2"/>
    <x v="7"/>
    <x v="950"/>
    <n v="619.15200000000004"/>
    <n v="6"/>
    <n v="0.2"/>
    <n v="69.654600000000002"/>
    <x v="3"/>
  </r>
  <r>
    <n v="8664"/>
    <x v="4315"/>
    <s v="12/5/2015"/>
    <x v="280"/>
    <x v="1"/>
    <x v="506"/>
    <s v="James Galang"/>
    <x v="0"/>
    <s v="United States"/>
    <s v="Houston"/>
    <x v="5"/>
    <n v="77041"/>
    <x v="2"/>
    <x v="600"/>
    <x v="1"/>
    <x v="10"/>
    <x v="600"/>
    <n v="127.904"/>
    <n v="7"/>
    <n v="0.2"/>
    <n v="41.568800000000003"/>
    <x v="3"/>
  </r>
  <r>
    <n v="8665"/>
    <x v="4316"/>
    <s v="30/3/2017"/>
    <x v="1300"/>
    <x v="0"/>
    <x v="269"/>
    <s v="Alan Barnes"/>
    <x v="0"/>
    <s v="United States"/>
    <s v="Lakewood"/>
    <x v="1"/>
    <n v="90712"/>
    <x v="1"/>
    <x v="1155"/>
    <x v="0"/>
    <x v="5"/>
    <x v="1143"/>
    <n v="94.2"/>
    <n v="5"/>
    <n v="0"/>
    <n v="39.564"/>
    <x v="4"/>
  </r>
  <r>
    <n v="8666"/>
    <x v="4317"/>
    <s v="17/11/2016"/>
    <x v="1058"/>
    <x v="2"/>
    <x v="707"/>
    <s v="Heather Jas"/>
    <x v="2"/>
    <s v="United States"/>
    <s v="San Francisco"/>
    <x v="1"/>
    <n v="94122"/>
    <x v="1"/>
    <x v="558"/>
    <x v="1"/>
    <x v="14"/>
    <x v="557"/>
    <n v="49.5"/>
    <n v="5"/>
    <n v="0"/>
    <n v="13.365"/>
    <x v="6"/>
  </r>
  <r>
    <n v="8667"/>
    <x v="4318"/>
    <s v="30/12/2016"/>
    <x v="771"/>
    <x v="2"/>
    <x v="788"/>
    <s v="Carl Jackson"/>
    <x v="1"/>
    <s v="United States"/>
    <s v="Philadelphia"/>
    <x v="9"/>
    <n v="19140"/>
    <x v="3"/>
    <x v="1560"/>
    <x v="1"/>
    <x v="6"/>
    <x v="1550"/>
    <n v="16.52"/>
    <n v="5"/>
    <n v="0.2"/>
    <n v="1.6519999999999999"/>
    <x v="0"/>
  </r>
  <r>
    <n v="8668"/>
    <x v="4319"/>
    <s v="22/12/2016"/>
    <x v="746"/>
    <x v="0"/>
    <x v="525"/>
    <s v="Emily Ducich"/>
    <x v="2"/>
    <s v="United States"/>
    <s v="Seattle"/>
    <x v="4"/>
    <n v="98115"/>
    <x v="1"/>
    <x v="153"/>
    <x v="1"/>
    <x v="8"/>
    <x v="154"/>
    <n v="55.36"/>
    <n v="4"/>
    <n v="0.2"/>
    <n v="19.376000000000001"/>
    <x v="4"/>
  </r>
  <r>
    <n v="8669"/>
    <x v="4319"/>
    <s v="22/12/2016"/>
    <x v="746"/>
    <x v="0"/>
    <x v="525"/>
    <s v="Emily Ducich"/>
    <x v="2"/>
    <s v="United States"/>
    <s v="Seattle"/>
    <x v="4"/>
    <n v="98115"/>
    <x v="1"/>
    <x v="1703"/>
    <x v="2"/>
    <x v="15"/>
    <x v="1692"/>
    <n v="11.56"/>
    <n v="1"/>
    <n v="0.2"/>
    <n v="3.7570000000000001"/>
    <x v="4"/>
  </r>
  <r>
    <n v="8670"/>
    <x v="4320"/>
    <s v="20/12/2015"/>
    <x v="603"/>
    <x v="0"/>
    <x v="482"/>
    <s v="Arianne Irving"/>
    <x v="0"/>
    <s v="United States"/>
    <s v="Los Angeles"/>
    <x v="1"/>
    <n v="90036"/>
    <x v="1"/>
    <x v="1115"/>
    <x v="1"/>
    <x v="10"/>
    <x v="33"/>
    <n v="17.12"/>
    <n v="4"/>
    <n v="0"/>
    <n v="7.7039999999999997"/>
    <x v="3"/>
  </r>
  <r>
    <n v="8671"/>
    <x v="4321"/>
    <s v="27/12/2014"/>
    <x v="916"/>
    <x v="0"/>
    <x v="41"/>
    <s v="Karl Braun"/>
    <x v="0"/>
    <s v="United States"/>
    <s v="Cleveland"/>
    <x v="24"/>
    <n v="44105"/>
    <x v="3"/>
    <x v="1597"/>
    <x v="0"/>
    <x v="5"/>
    <x v="1589"/>
    <n v="182.352"/>
    <n v="3"/>
    <n v="0.2"/>
    <n v="-18.235199999999999"/>
    <x v="3"/>
  </r>
  <r>
    <n v="8672"/>
    <x v="4321"/>
    <s v="27/12/2014"/>
    <x v="916"/>
    <x v="0"/>
    <x v="41"/>
    <s v="Karl Braun"/>
    <x v="0"/>
    <s v="United States"/>
    <s v="Cleveland"/>
    <x v="24"/>
    <n v="44105"/>
    <x v="3"/>
    <x v="235"/>
    <x v="1"/>
    <x v="4"/>
    <x v="236"/>
    <n v="118.16"/>
    <n v="2"/>
    <n v="0.2"/>
    <n v="-25.109000000000002"/>
    <x v="3"/>
  </r>
  <r>
    <n v="8673"/>
    <x v="4322"/>
    <s v="16/2/2017"/>
    <x v="638"/>
    <x v="1"/>
    <x v="559"/>
    <s v="Joy Smith"/>
    <x v="0"/>
    <s v="United States"/>
    <s v="Decatur"/>
    <x v="10"/>
    <n v="62521"/>
    <x v="2"/>
    <x v="271"/>
    <x v="1"/>
    <x v="13"/>
    <x v="271"/>
    <n v="18.367999999999999"/>
    <n v="2"/>
    <n v="0.2"/>
    <n v="6.1992000000000003"/>
    <x v="3"/>
  </r>
  <r>
    <n v="8674"/>
    <x v="4322"/>
    <s v="16/2/2017"/>
    <x v="638"/>
    <x v="1"/>
    <x v="559"/>
    <s v="Joy Smith"/>
    <x v="0"/>
    <s v="United States"/>
    <s v="Decatur"/>
    <x v="10"/>
    <n v="62521"/>
    <x v="2"/>
    <x v="120"/>
    <x v="0"/>
    <x v="1"/>
    <x v="120"/>
    <n v="600.55799999999999"/>
    <n v="3"/>
    <n v="0.3"/>
    <n v="-8.5793999999999997"/>
    <x v="3"/>
  </r>
  <r>
    <n v="8675"/>
    <x v="4322"/>
    <s v="16/2/2017"/>
    <x v="638"/>
    <x v="1"/>
    <x v="559"/>
    <s v="Joy Smith"/>
    <x v="0"/>
    <s v="United States"/>
    <s v="Decatur"/>
    <x v="10"/>
    <n v="62521"/>
    <x v="2"/>
    <x v="193"/>
    <x v="1"/>
    <x v="4"/>
    <x v="194"/>
    <n v="50.351999999999997"/>
    <n v="3"/>
    <n v="0.2"/>
    <n v="-8.1821999999999999"/>
    <x v="3"/>
  </r>
  <r>
    <n v="8676"/>
    <x v="4322"/>
    <s v="16/2/2017"/>
    <x v="638"/>
    <x v="1"/>
    <x v="559"/>
    <s v="Joy Smith"/>
    <x v="0"/>
    <s v="United States"/>
    <s v="Decatur"/>
    <x v="10"/>
    <n v="62521"/>
    <x v="2"/>
    <x v="512"/>
    <x v="1"/>
    <x v="6"/>
    <x v="512"/>
    <n v="28.032"/>
    <n v="6"/>
    <n v="0.2"/>
    <n v="3.504"/>
    <x v="3"/>
  </r>
  <r>
    <n v="8677"/>
    <x v="4322"/>
    <s v="16/2/2017"/>
    <x v="638"/>
    <x v="1"/>
    <x v="559"/>
    <s v="Joy Smith"/>
    <x v="0"/>
    <s v="United States"/>
    <s v="Decatur"/>
    <x v="10"/>
    <n v="62521"/>
    <x v="2"/>
    <x v="1006"/>
    <x v="0"/>
    <x v="5"/>
    <x v="1381"/>
    <n v="7.6920000000000002"/>
    <n v="1"/>
    <n v="0.6"/>
    <n v="-3.6537000000000002"/>
    <x v="3"/>
  </r>
  <r>
    <n v="8678"/>
    <x v="4323"/>
    <s v="24/10/2017"/>
    <x v="215"/>
    <x v="2"/>
    <x v="138"/>
    <s v="Patrick O'Brill"/>
    <x v="0"/>
    <s v="United States"/>
    <s v="Mansfield"/>
    <x v="5"/>
    <n v="76063"/>
    <x v="2"/>
    <x v="1116"/>
    <x v="0"/>
    <x v="3"/>
    <x v="1104"/>
    <n v="517.40499999999997"/>
    <n v="5"/>
    <n v="0.3"/>
    <n v="-81.3065"/>
    <x v="4"/>
  </r>
  <r>
    <n v="8679"/>
    <x v="4324"/>
    <s v="2/9/2016"/>
    <x v="62"/>
    <x v="0"/>
    <x v="279"/>
    <s v="Ross DeVincentis"/>
    <x v="2"/>
    <s v="United States"/>
    <s v="Houston"/>
    <x v="5"/>
    <n v="77070"/>
    <x v="2"/>
    <x v="636"/>
    <x v="1"/>
    <x v="8"/>
    <x v="636"/>
    <n v="8.6080000000000005"/>
    <n v="8"/>
    <n v="0.8"/>
    <n v="-13.3424"/>
    <x v="3"/>
  </r>
  <r>
    <n v="8680"/>
    <x v="4324"/>
    <s v="2/9/2016"/>
    <x v="62"/>
    <x v="0"/>
    <x v="279"/>
    <s v="Ross DeVincentis"/>
    <x v="2"/>
    <s v="United States"/>
    <s v="Houston"/>
    <x v="5"/>
    <n v="77070"/>
    <x v="2"/>
    <x v="685"/>
    <x v="2"/>
    <x v="11"/>
    <x v="685"/>
    <n v="159.56"/>
    <n v="5"/>
    <n v="0.2"/>
    <n v="33.906500000000001"/>
    <x v="3"/>
  </r>
  <r>
    <n v="8681"/>
    <x v="4325"/>
    <s v="1/12/2016"/>
    <x v="845"/>
    <x v="0"/>
    <x v="63"/>
    <s v="Jonathan Doherty"/>
    <x v="1"/>
    <s v="United States"/>
    <s v="Richmond"/>
    <x v="17"/>
    <n v="23223"/>
    <x v="0"/>
    <x v="227"/>
    <x v="1"/>
    <x v="9"/>
    <x v="228"/>
    <n v="2104.5500000000002"/>
    <n v="7"/>
    <n v="0"/>
    <n v="694.50149999999996"/>
    <x v="4"/>
  </r>
  <r>
    <n v="8682"/>
    <x v="4325"/>
    <s v="1/12/2016"/>
    <x v="845"/>
    <x v="0"/>
    <x v="63"/>
    <s v="Jonathan Doherty"/>
    <x v="1"/>
    <s v="United States"/>
    <s v="Richmond"/>
    <x v="17"/>
    <n v="23223"/>
    <x v="0"/>
    <x v="597"/>
    <x v="1"/>
    <x v="14"/>
    <x v="597"/>
    <n v="40.700000000000003"/>
    <n v="5"/>
    <n v="0"/>
    <n v="11.803000000000001"/>
    <x v="4"/>
  </r>
  <r>
    <n v="8683"/>
    <x v="4326"/>
    <s v="5/11/2014"/>
    <x v="1105"/>
    <x v="1"/>
    <x v="256"/>
    <s v="Steven Roelle"/>
    <x v="2"/>
    <s v="United States"/>
    <s v="Arlington"/>
    <x v="17"/>
    <n v="22204"/>
    <x v="0"/>
    <x v="1365"/>
    <x v="2"/>
    <x v="11"/>
    <x v="1351"/>
    <n v="47.79"/>
    <n v="3"/>
    <n v="0"/>
    <n v="16.2486"/>
    <x v="3"/>
  </r>
  <r>
    <n v="8684"/>
    <x v="4327"/>
    <s v="25/11/2017"/>
    <x v="670"/>
    <x v="1"/>
    <x v="356"/>
    <s v="Tracy Zic"/>
    <x v="0"/>
    <s v="United States"/>
    <s v="San Francisco"/>
    <x v="1"/>
    <n v="94122"/>
    <x v="1"/>
    <x v="679"/>
    <x v="1"/>
    <x v="6"/>
    <x v="679"/>
    <n v="5.16"/>
    <n v="2"/>
    <n v="0"/>
    <n v="1.3415999999999999"/>
    <x v="5"/>
  </r>
  <r>
    <n v="8685"/>
    <x v="4328"/>
    <s v="16/12/2016"/>
    <x v="491"/>
    <x v="1"/>
    <x v="184"/>
    <s v="Tanja Norvell"/>
    <x v="2"/>
    <s v="United States"/>
    <s v="San Diego"/>
    <x v="1"/>
    <n v="92024"/>
    <x v="1"/>
    <x v="427"/>
    <x v="2"/>
    <x v="11"/>
    <x v="427"/>
    <n v="21.21"/>
    <n v="7"/>
    <n v="0"/>
    <n v="4.4541000000000004"/>
    <x v="2"/>
  </r>
  <r>
    <n v="8686"/>
    <x v="4329"/>
    <s v="14/11/2017"/>
    <x v="551"/>
    <x v="0"/>
    <x v="463"/>
    <s v="Pauline Webber"/>
    <x v="1"/>
    <s v="United States"/>
    <s v="Watertown"/>
    <x v="15"/>
    <n v="13601"/>
    <x v="3"/>
    <x v="1229"/>
    <x v="1"/>
    <x v="4"/>
    <x v="1212"/>
    <n v="96.36"/>
    <n v="6"/>
    <n v="0"/>
    <n v="25.053599999999999"/>
    <x v="1"/>
  </r>
  <r>
    <n v="8687"/>
    <x v="4330"/>
    <s v="26/6/2016"/>
    <x v="674"/>
    <x v="3"/>
    <x v="340"/>
    <s v="Adam Hart"/>
    <x v="1"/>
    <s v="United States"/>
    <s v="Los Angeles"/>
    <x v="1"/>
    <n v="90036"/>
    <x v="1"/>
    <x v="413"/>
    <x v="1"/>
    <x v="14"/>
    <x v="413"/>
    <n v="231.72"/>
    <n v="2"/>
    <n v="0"/>
    <n v="11.586"/>
    <x v="7"/>
  </r>
  <r>
    <n v="8688"/>
    <x v="4330"/>
    <s v="26/6/2016"/>
    <x v="674"/>
    <x v="3"/>
    <x v="340"/>
    <s v="Adam Hart"/>
    <x v="1"/>
    <s v="United States"/>
    <s v="Los Angeles"/>
    <x v="1"/>
    <n v="90036"/>
    <x v="1"/>
    <x v="294"/>
    <x v="1"/>
    <x v="13"/>
    <x v="294"/>
    <n v="17.899999999999999"/>
    <n v="5"/>
    <n v="0"/>
    <n v="8.9499999999999993"/>
    <x v="7"/>
  </r>
  <r>
    <n v="8689"/>
    <x v="4330"/>
    <s v="26/6/2016"/>
    <x v="674"/>
    <x v="3"/>
    <x v="340"/>
    <s v="Adam Hart"/>
    <x v="1"/>
    <s v="United States"/>
    <s v="Los Angeles"/>
    <x v="1"/>
    <n v="90036"/>
    <x v="1"/>
    <x v="910"/>
    <x v="1"/>
    <x v="10"/>
    <x v="902"/>
    <n v="12.48"/>
    <n v="2"/>
    <n v="0"/>
    <n v="5.6159999999999997"/>
    <x v="7"/>
  </r>
  <r>
    <n v="8690"/>
    <x v="4331"/>
    <s v="26/12/2014"/>
    <x v="129"/>
    <x v="1"/>
    <x v="672"/>
    <s v="Andy Yotov"/>
    <x v="1"/>
    <s v="United States"/>
    <s v="Philadelphia"/>
    <x v="9"/>
    <n v="19140"/>
    <x v="3"/>
    <x v="1216"/>
    <x v="1"/>
    <x v="6"/>
    <x v="1200"/>
    <n v="8.016"/>
    <n v="3"/>
    <n v="0.2"/>
    <n v="1.1022000000000001"/>
    <x v="1"/>
  </r>
  <r>
    <n v="8691"/>
    <x v="4332"/>
    <s v="14/8/2016"/>
    <x v="964"/>
    <x v="1"/>
    <x v="70"/>
    <s v="Stephanie Phelps"/>
    <x v="1"/>
    <s v="United States"/>
    <s v="Akron"/>
    <x v="24"/>
    <n v="44312"/>
    <x v="3"/>
    <x v="1015"/>
    <x v="2"/>
    <x v="7"/>
    <x v="1006"/>
    <n v="259.89600000000002"/>
    <n v="2"/>
    <n v="0.4"/>
    <n v="-56.3108"/>
    <x v="1"/>
  </r>
  <r>
    <n v="8692"/>
    <x v="4332"/>
    <s v="14/8/2016"/>
    <x v="964"/>
    <x v="1"/>
    <x v="70"/>
    <s v="Stephanie Phelps"/>
    <x v="1"/>
    <s v="United States"/>
    <s v="Akron"/>
    <x v="24"/>
    <n v="44312"/>
    <x v="3"/>
    <x v="638"/>
    <x v="2"/>
    <x v="7"/>
    <x v="759"/>
    <n v="247.18799999999999"/>
    <n v="2"/>
    <n v="0.4"/>
    <n v="-49.437600000000003"/>
    <x v="1"/>
  </r>
  <r>
    <n v="8693"/>
    <x v="4332"/>
    <s v="14/8/2016"/>
    <x v="964"/>
    <x v="1"/>
    <x v="70"/>
    <s v="Stephanie Phelps"/>
    <x v="1"/>
    <s v="United States"/>
    <s v="Akron"/>
    <x v="24"/>
    <n v="44312"/>
    <x v="3"/>
    <x v="1509"/>
    <x v="2"/>
    <x v="11"/>
    <x v="1496"/>
    <n v="279.95999999999998"/>
    <n v="5"/>
    <n v="0.2"/>
    <n v="48.993000000000002"/>
    <x v="1"/>
  </r>
  <r>
    <n v="8694"/>
    <x v="4333"/>
    <s v="24/10/2016"/>
    <x v="464"/>
    <x v="1"/>
    <x v="525"/>
    <s v="Emily Ducich"/>
    <x v="2"/>
    <s v="United States"/>
    <s v="San Francisco"/>
    <x v="1"/>
    <n v="94110"/>
    <x v="1"/>
    <x v="293"/>
    <x v="2"/>
    <x v="11"/>
    <x v="293"/>
    <n v="450"/>
    <n v="5"/>
    <n v="0"/>
    <n v="162"/>
    <x v="1"/>
  </r>
  <r>
    <n v="8695"/>
    <x v="4334"/>
    <s v="23/8/2014"/>
    <x v="1301"/>
    <x v="0"/>
    <x v="128"/>
    <s v="Corey Roper"/>
    <x v="2"/>
    <s v="United States"/>
    <s v="Grand Rapids"/>
    <x v="12"/>
    <n v="49505"/>
    <x v="2"/>
    <x v="548"/>
    <x v="1"/>
    <x v="10"/>
    <x v="548"/>
    <n v="19.440000000000001"/>
    <n v="3"/>
    <n v="0"/>
    <n v="9.5256000000000007"/>
    <x v="3"/>
  </r>
  <r>
    <n v="8696"/>
    <x v="4335"/>
    <s v="15/9/2017"/>
    <x v="31"/>
    <x v="0"/>
    <x v="37"/>
    <s v="Christopher Schild"/>
    <x v="2"/>
    <s v="United States"/>
    <s v="San Francisco"/>
    <x v="1"/>
    <n v="94109"/>
    <x v="1"/>
    <x v="215"/>
    <x v="0"/>
    <x v="3"/>
    <x v="216"/>
    <n v="300.904"/>
    <n v="1"/>
    <n v="0.2"/>
    <n v="11.283899999999999"/>
    <x v="4"/>
  </r>
  <r>
    <n v="8697"/>
    <x v="4336"/>
    <s v="15/6/2017"/>
    <x v="46"/>
    <x v="1"/>
    <x v="131"/>
    <s v="Thomas Seio"/>
    <x v="1"/>
    <s v="United States"/>
    <s v="Nashville"/>
    <x v="18"/>
    <n v="37211"/>
    <x v="0"/>
    <x v="1278"/>
    <x v="2"/>
    <x v="7"/>
    <x v="1263"/>
    <n v="239.976"/>
    <n v="3"/>
    <n v="0.2"/>
    <n v="26.997299999999999"/>
    <x v="3"/>
  </r>
  <r>
    <n v="8698"/>
    <x v="4336"/>
    <s v="15/6/2017"/>
    <x v="46"/>
    <x v="1"/>
    <x v="131"/>
    <s v="Thomas Seio"/>
    <x v="1"/>
    <s v="United States"/>
    <s v="Nashville"/>
    <x v="18"/>
    <n v="37211"/>
    <x v="0"/>
    <x v="221"/>
    <x v="0"/>
    <x v="5"/>
    <x v="222"/>
    <n v="31.167999999999999"/>
    <n v="4"/>
    <n v="0.2"/>
    <n v="9.3504000000000005"/>
    <x v="3"/>
  </r>
  <r>
    <n v="8699"/>
    <x v="4336"/>
    <s v="15/6/2017"/>
    <x v="46"/>
    <x v="1"/>
    <x v="131"/>
    <s v="Thomas Seio"/>
    <x v="1"/>
    <s v="United States"/>
    <s v="Nashville"/>
    <x v="18"/>
    <n v="37211"/>
    <x v="0"/>
    <x v="1529"/>
    <x v="0"/>
    <x v="3"/>
    <x v="1516"/>
    <n v="120.96"/>
    <n v="2"/>
    <n v="0.4"/>
    <n v="-28.224"/>
    <x v="3"/>
  </r>
  <r>
    <n v="8700"/>
    <x v="4336"/>
    <s v="15/6/2017"/>
    <x v="46"/>
    <x v="1"/>
    <x v="131"/>
    <s v="Thomas Seio"/>
    <x v="1"/>
    <s v="United States"/>
    <s v="Nashville"/>
    <x v="18"/>
    <n v="37211"/>
    <x v="0"/>
    <x v="754"/>
    <x v="2"/>
    <x v="7"/>
    <x v="752"/>
    <n v="2239.9360000000001"/>
    <n v="8"/>
    <n v="0.2"/>
    <n v="223.99359999999999"/>
    <x v="3"/>
  </r>
  <r>
    <n v="8701"/>
    <x v="4336"/>
    <s v="15/6/2017"/>
    <x v="46"/>
    <x v="1"/>
    <x v="131"/>
    <s v="Thomas Seio"/>
    <x v="1"/>
    <s v="United States"/>
    <s v="Nashville"/>
    <x v="18"/>
    <n v="37211"/>
    <x v="0"/>
    <x v="360"/>
    <x v="1"/>
    <x v="9"/>
    <x v="360"/>
    <n v="76.608000000000004"/>
    <n v="8"/>
    <n v="0.2"/>
    <n v="6.7031999999999998"/>
    <x v="3"/>
  </r>
  <r>
    <n v="8702"/>
    <x v="4336"/>
    <s v="15/6/2017"/>
    <x v="46"/>
    <x v="1"/>
    <x v="131"/>
    <s v="Thomas Seio"/>
    <x v="1"/>
    <s v="United States"/>
    <s v="Nashville"/>
    <x v="18"/>
    <n v="37211"/>
    <x v="0"/>
    <x v="518"/>
    <x v="1"/>
    <x v="4"/>
    <x v="518"/>
    <n v="142.77600000000001"/>
    <n v="1"/>
    <n v="0.2"/>
    <n v="17.847000000000001"/>
    <x v="3"/>
  </r>
  <r>
    <n v="8703"/>
    <x v="4336"/>
    <s v="15/6/2017"/>
    <x v="46"/>
    <x v="1"/>
    <x v="131"/>
    <s v="Thomas Seio"/>
    <x v="1"/>
    <s v="United States"/>
    <s v="Nashville"/>
    <x v="18"/>
    <n v="37211"/>
    <x v="0"/>
    <x v="1841"/>
    <x v="1"/>
    <x v="10"/>
    <x v="1829"/>
    <n v="91.36"/>
    <n v="5"/>
    <n v="0.2"/>
    <n v="29.692"/>
    <x v="3"/>
  </r>
  <r>
    <n v="8704"/>
    <x v="4337"/>
    <s v="1/3/2015"/>
    <x v="656"/>
    <x v="1"/>
    <x v="261"/>
    <s v="Resi Pölking"/>
    <x v="0"/>
    <s v="United States"/>
    <s v="Philadelphia"/>
    <x v="9"/>
    <n v="19120"/>
    <x v="3"/>
    <x v="1108"/>
    <x v="1"/>
    <x v="9"/>
    <x v="1097"/>
    <n v="3.552"/>
    <n v="2"/>
    <n v="0.2"/>
    <n v="0.44400000000000001"/>
    <x v="1"/>
  </r>
  <r>
    <n v="8705"/>
    <x v="4338"/>
    <s v="23/7/2016"/>
    <x v="1050"/>
    <x v="2"/>
    <x v="582"/>
    <s v="Ivan Liston"/>
    <x v="0"/>
    <s v="United States"/>
    <s v="Houston"/>
    <x v="5"/>
    <n v="77041"/>
    <x v="2"/>
    <x v="1763"/>
    <x v="2"/>
    <x v="7"/>
    <x v="1752"/>
    <n v="115.136"/>
    <n v="8"/>
    <n v="0.2"/>
    <n v="11.5136"/>
    <x v="0"/>
  </r>
  <r>
    <n v="8706"/>
    <x v="4339"/>
    <s v="1/10/2014"/>
    <x v="703"/>
    <x v="1"/>
    <x v="739"/>
    <s v="Neil Französisch"/>
    <x v="2"/>
    <s v="United States"/>
    <s v="Reno"/>
    <x v="33"/>
    <n v="89502"/>
    <x v="1"/>
    <x v="1835"/>
    <x v="1"/>
    <x v="13"/>
    <x v="1823"/>
    <n v="4.71"/>
    <n v="1"/>
    <n v="0"/>
    <n v="0"/>
    <x v="1"/>
  </r>
  <r>
    <n v="8707"/>
    <x v="4340"/>
    <s v="8/9/2014"/>
    <x v="178"/>
    <x v="1"/>
    <x v="452"/>
    <s v="Paul Prost"/>
    <x v="2"/>
    <s v="United States"/>
    <s v="New York City"/>
    <x v="15"/>
    <n v="10009"/>
    <x v="3"/>
    <x v="992"/>
    <x v="0"/>
    <x v="1"/>
    <x v="984"/>
    <n v="172.76400000000001"/>
    <n v="2"/>
    <n v="0.1"/>
    <n v="13.437200000000001"/>
    <x v="3"/>
  </r>
  <r>
    <n v="8708"/>
    <x v="4340"/>
    <s v="8/9/2014"/>
    <x v="178"/>
    <x v="1"/>
    <x v="452"/>
    <s v="Paul Prost"/>
    <x v="2"/>
    <s v="United States"/>
    <s v="New York City"/>
    <x v="15"/>
    <n v="10009"/>
    <x v="3"/>
    <x v="1273"/>
    <x v="1"/>
    <x v="6"/>
    <x v="1258"/>
    <n v="3.52"/>
    <n v="2"/>
    <n v="0"/>
    <n v="1.6896"/>
    <x v="3"/>
  </r>
  <r>
    <n v="8709"/>
    <x v="4341"/>
    <s v="16/11/2014"/>
    <x v="7"/>
    <x v="2"/>
    <x v="251"/>
    <s v="Justin Deggeller"/>
    <x v="1"/>
    <s v="United States"/>
    <s v="Los Angeles"/>
    <x v="1"/>
    <n v="90008"/>
    <x v="1"/>
    <x v="771"/>
    <x v="2"/>
    <x v="7"/>
    <x v="770"/>
    <n v="79.968000000000004"/>
    <n v="4"/>
    <n v="0.2"/>
    <n v="-17.992799999999999"/>
    <x v="4"/>
  </r>
  <r>
    <n v="8710"/>
    <x v="4341"/>
    <s v="16/11/2014"/>
    <x v="7"/>
    <x v="2"/>
    <x v="251"/>
    <s v="Justin Deggeller"/>
    <x v="1"/>
    <s v="United States"/>
    <s v="Los Angeles"/>
    <x v="1"/>
    <n v="90008"/>
    <x v="1"/>
    <x v="574"/>
    <x v="0"/>
    <x v="0"/>
    <x v="574"/>
    <n v="305.97449999999998"/>
    <n v="3"/>
    <n v="0.15"/>
    <n v="25.197900000000001"/>
    <x v="4"/>
  </r>
  <r>
    <n v="8711"/>
    <x v="4341"/>
    <s v="16/11/2014"/>
    <x v="7"/>
    <x v="2"/>
    <x v="251"/>
    <s v="Justin Deggeller"/>
    <x v="1"/>
    <s v="United States"/>
    <s v="Los Angeles"/>
    <x v="1"/>
    <n v="90008"/>
    <x v="1"/>
    <x v="156"/>
    <x v="1"/>
    <x v="4"/>
    <x v="157"/>
    <n v="344.91"/>
    <n v="3"/>
    <n v="0"/>
    <n v="10.347300000000001"/>
    <x v="4"/>
  </r>
  <r>
    <n v="8712"/>
    <x v="4342"/>
    <s v="3/3/2014"/>
    <x v="232"/>
    <x v="1"/>
    <x v="412"/>
    <s v="Eva Jacobs"/>
    <x v="0"/>
    <s v="United States"/>
    <s v="San Diego"/>
    <x v="1"/>
    <n v="92037"/>
    <x v="1"/>
    <x v="971"/>
    <x v="0"/>
    <x v="3"/>
    <x v="965"/>
    <n v="626.35199999999998"/>
    <n v="3"/>
    <n v="0.2"/>
    <n v="-23.488199999999999"/>
    <x v="1"/>
  </r>
  <r>
    <n v="8713"/>
    <x v="4343"/>
    <s v="3/12/2015"/>
    <x v="157"/>
    <x v="1"/>
    <x v="617"/>
    <s v="Pierre Wener"/>
    <x v="0"/>
    <s v="United States"/>
    <s v="San Francisco"/>
    <x v="1"/>
    <n v="94110"/>
    <x v="1"/>
    <x v="1248"/>
    <x v="0"/>
    <x v="0"/>
    <x v="1334"/>
    <n v="359.49900000000002"/>
    <n v="3"/>
    <n v="0.15"/>
    <n v="-29.605799999999999"/>
    <x v="1"/>
  </r>
  <r>
    <n v="8714"/>
    <x v="4344"/>
    <s v="11/7/2017"/>
    <x v="1302"/>
    <x v="1"/>
    <x v="747"/>
    <s v="Tom Stivers"/>
    <x v="1"/>
    <s v="United States"/>
    <s v="San Diego"/>
    <x v="1"/>
    <n v="92105"/>
    <x v="1"/>
    <x v="611"/>
    <x v="2"/>
    <x v="7"/>
    <x v="611"/>
    <n v="71.951999999999998"/>
    <n v="6"/>
    <n v="0.2"/>
    <n v="5.3963999999999999"/>
    <x v="3"/>
  </r>
  <r>
    <n v="8715"/>
    <x v="4344"/>
    <s v="11/7/2017"/>
    <x v="1302"/>
    <x v="1"/>
    <x v="747"/>
    <s v="Tom Stivers"/>
    <x v="1"/>
    <s v="United States"/>
    <s v="San Diego"/>
    <x v="1"/>
    <n v="92105"/>
    <x v="1"/>
    <x v="985"/>
    <x v="1"/>
    <x v="8"/>
    <x v="978"/>
    <n v="29.8"/>
    <n v="5"/>
    <n v="0.2"/>
    <n v="9.3125"/>
    <x v="3"/>
  </r>
  <r>
    <n v="8716"/>
    <x v="4345"/>
    <s v="16/11/2017"/>
    <x v="541"/>
    <x v="0"/>
    <x v="312"/>
    <s v="Brian Moss"/>
    <x v="1"/>
    <s v="United States"/>
    <s v="Elyria"/>
    <x v="24"/>
    <n v="44035"/>
    <x v="3"/>
    <x v="525"/>
    <x v="1"/>
    <x v="8"/>
    <x v="525"/>
    <n v="1.8240000000000001"/>
    <n v="1"/>
    <n v="0.7"/>
    <n v="-1.3984000000000001"/>
    <x v="1"/>
  </r>
  <r>
    <n v="8717"/>
    <x v="4346"/>
    <s v="12/6/2016"/>
    <x v="1"/>
    <x v="0"/>
    <x v="585"/>
    <s v="Arthur Wiediger"/>
    <x v="2"/>
    <s v="United States"/>
    <s v="Houston"/>
    <x v="5"/>
    <n v="77070"/>
    <x v="2"/>
    <x v="1429"/>
    <x v="1"/>
    <x v="9"/>
    <x v="1417"/>
    <n v="64.384"/>
    <n v="4"/>
    <n v="0.8"/>
    <n v="-160.96"/>
    <x v="1"/>
  </r>
  <r>
    <n v="8718"/>
    <x v="4346"/>
    <s v="12/6/2016"/>
    <x v="1"/>
    <x v="0"/>
    <x v="585"/>
    <s v="Arthur Wiediger"/>
    <x v="2"/>
    <s v="United States"/>
    <s v="Houston"/>
    <x v="5"/>
    <n v="77070"/>
    <x v="2"/>
    <x v="698"/>
    <x v="0"/>
    <x v="5"/>
    <x v="698"/>
    <n v="6.984"/>
    <n v="2"/>
    <n v="0.6"/>
    <n v="-4.5396000000000001"/>
    <x v="1"/>
  </r>
  <r>
    <n v="8719"/>
    <x v="4346"/>
    <s v="12/6/2016"/>
    <x v="1"/>
    <x v="0"/>
    <x v="585"/>
    <s v="Arthur Wiediger"/>
    <x v="2"/>
    <s v="United States"/>
    <s v="Houston"/>
    <x v="5"/>
    <n v="77070"/>
    <x v="2"/>
    <x v="1273"/>
    <x v="1"/>
    <x v="6"/>
    <x v="1258"/>
    <n v="11.263999999999999"/>
    <n v="8"/>
    <n v="0.2"/>
    <n v="3.9424000000000001"/>
    <x v="1"/>
  </r>
  <r>
    <n v="8720"/>
    <x v="4346"/>
    <s v="12/6/2016"/>
    <x v="1"/>
    <x v="0"/>
    <x v="585"/>
    <s v="Arthur Wiediger"/>
    <x v="2"/>
    <s v="United States"/>
    <s v="Houston"/>
    <x v="5"/>
    <n v="77070"/>
    <x v="2"/>
    <x v="1641"/>
    <x v="1"/>
    <x v="10"/>
    <x v="1631"/>
    <n v="15.552"/>
    <n v="3"/>
    <n v="0.2"/>
    <n v="5.6375999999999999"/>
    <x v="1"/>
  </r>
  <r>
    <n v="8721"/>
    <x v="4346"/>
    <s v="12/6/2016"/>
    <x v="1"/>
    <x v="0"/>
    <x v="585"/>
    <s v="Arthur Wiediger"/>
    <x v="2"/>
    <s v="United States"/>
    <s v="Houston"/>
    <x v="5"/>
    <n v="77070"/>
    <x v="2"/>
    <x v="1631"/>
    <x v="0"/>
    <x v="1"/>
    <x v="1621"/>
    <n v="379.37200000000001"/>
    <n v="2"/>
    <n v="0.3"/>
    <n v="-119.2312"/>
    <x v="1"/>
  </r>
  <r>
    <n v="8722"/>
    <x v="4346"/>
    <s v="12/6/2016"/>
    <x v="1"/>
    <x v="0"/>
    <x v="585"/>
    <s v="Arthur Wiediger"/>
    <x v="2"/>
    <s v="United States"/>
    <s v="Houston"/>
    <x v="5"/>
    <n v="77070"/>
    <x v="2"/>
    <x v="1190"/>
    <x v="1"/>
    <x v="4"/>
    <x v="683"/>
    <n v="67.536000000000001"/>
    <n v="9"/>
    <n v="0.2"/>
    <n v="6.7535999999999996"/>
    <x v="1"/>
  </r>
  <r>
    <n v="8723"/>
    <x v="4346"/>
    <s v="12/6/2016"/>
    <x v="1"/>
    <x v="0"/>
    <x v="585"/>
    <s v="Arthur Wiediger"/>
    <x v="2"/>
    <s v="United States"/>
    <s v="Houston"/>
    <x v="5"/>
    <n v="77070"/>
    <x v="2"/>
    <x v="31"/>
    <x v="1"/>
    <x v="8"/>
    <x v="31"/>
    <n v="1.524"/>
    <n v="2"/>
    <n v="0.8"/>
    <n v="-2.6669999999999998"/>
    <x v="1"/>
  </r>
  <r>
    <n v="8724"/>
    <x v="4347"/>
    <s v="29/12/2016"/>
    <x v="844"/>
    <x v="0"/>
    <x v="762"/>
    <s v="Marc Harrigan"/>
    <x v="2"/>
    <s v="United States"/>
    <s v="Miami"/>
    <x v="2"/>
    <n v="33178"/>
    <x v="0"/>
    <x v="481"/>
    <x v="1"/>
    <x v="10"/>
    <x v="482"/>
    <n v="37.408000000000001"/>
    <n v="7"/>
    <n v="0.2"/>
    <n v="13.0928"/>
    <x v="4"/>
  </r>
  <r>
    <n v="8725"/>
    <x v="4347"/>
    <s v="29/12/2016"/>
    <x v="844"/>
    <x v="0"/>
    <x v="762"/>
    <s v="Marc Harrigan"/>
    <x v="2"/>
    <s v="United States"/>
    <s v="Miami"/>
    <x v="2"/>
    <n v="33178"/>
    <x v="0"/>
    <x v="1714"/>
    <x v="1"/>
    <x v="10"/>
    <x v="1701"/>
    <n v="25.344000000000001"/>
    <n v="6"/>
    <n v="0.2"/>
    <n v="8.8704000000000001"/>
    <x v="4"/>
  </r>
  <r>
    <n v="8726"/>
    <x v="4348"/>
    <s v="18/3/2017"/>
    <x v="275"/>
    <x v="1"/>
    <x v="349"/>
    <s v="Scott Williamson"/>
    <x v="0"/>
    <s v="United States"/>
    <s v="Seattle"/>
    <x v="4"/>
    <n v="98115"/>
    <x v="1"/>
    <x v="684"/>
    <x v="1"/>
    <x v="6"/>
    <x v="684"/>
    <n v="46.2"/>
    <n v="4"/>
    <n v="0"/>
    <n v="21.251999999999999"/>
    <x v="3"/>
  </r>
  <r>
    <n v="8727"/>
    <x v="4349"/>
    <s v="27/12/2015"/>
    <x v="16"/>
    <x v="1"/>
    <x v="133"/>
    <s v="Sung Pak"/>
    <x v="1"/>
    <s v="United States"/>
    <s v="Murfreesboro"/>
    <x v="18"/>
    <n v="37130"/>
    <x v="0"/>
    <x v="1837"/>
    <x v="2"/>
    <x v="11"/>
    <x v="1825"/>
    <n v="4.7279999999999998"/>
    <n v="3"/>
    <n v="0.2"/>
    <n v="0.70920000000000005"/>
    <x v="1"/>
  </r>
  <r>
    <n v="8728"/>
    <x v="4349"/>
    <s v="27/12/2015"/>
    <x v="16"/>
    <x v="1"/>
    <x v="133"/>
    <s v="Sung Pak"/>
    <x v="1"/>
    <s v="United States"/>
    <s v="Murfreesboro"/>
    <x v="18"/>
    <n v="37130"/>
    <x v="0"/>
    <x v="1834"/>
    <x v="0"/>
    <x v="5"/>
    <x v="1822"/>
    <n v="53.351999999999997"/>
    <n v="3"/>
    <n v="0.2"/>
    <n v="16.005600000000001"/>
    <x v="1"/>
  </r>
  <r>
    <n v="8729"/>
    <x v="4349"/>
    <s v="27/12/2015"/>
    <x v="16"/>
    <x v="1"/>
    <x v="133"/>
    <s v="Sung Pak"/>
    <x v="1"/>
    <s v="United States"/>
    <s v="Murfreesboro"/>
    <x v="18"/>
    <n v="37130"/>
    <x v="0"/>
    <x v="1632"/>
    <x v="0"/>
    <x v="0"/>
    <x v="1622"/>
    <n v="131.10400000000001"/>
    <n v="2"/>
    <n v="0.2"/>
    <n v="8.1940000000000008"/>
    <x v="1"/>
  </r>
  <r>
    <n v="8730"/>
    <x v="4349"/>
    <s v="27/12/2015"/>
    <x v="16"/>
    <x v="1"/>
    <x v="133"/>
    <s v="Sung Pak"/>
    <x v="1"/>
    <s v="United States"/>
    <s v="Murfreesboro"/>
    <x v="18"/>
    <n v="37130"/>
    <x v="0"/>
    <x v="1190"/>
    <x v="1"/>
    <x v="4"/>
    <x v="683"/>
    <n v="22.512"/>
    <n v="3"/>
    <n v="0.2"/>
    <n v="2.2511999999999999"/>
    <x v="1"/>
  </r>
  <r>
    <n v="8731"/>
    <x v="4349"/>
    <s v="27/12/2015"/>
    <x v="16"/>
    <x v="1"/>
    <x v="133"/>
    <s v="Sung Pak"/>
    <x v="1"/>
    <s v="United States"/>
    <s v="Murfreesboro"/>
    <x v="18"/>
    <n v="37130"/>
    <x v="0"/>
    <x v="1421"/>
    <x v="2"/>
    <x v="11"/>
    <x v="1409"/>
    <n v="72.744"/>
    <n v="7"/>
    <n v="0.2"/>
    <n v="-12.7302"/>
    <x v="1"/>
  </r>
  <r>
    <n v="8732"/>
    <x v="4350"/>
    <s v="31/7/2015"/>
    <x v="1066"/>
    <x v="1"/>
    <x v="281"/>
    <s v="Steve Chapman"/>
    <x v="1"/>
    <s v="United States"/>
    <s v="Saint Louis"/>
    <x v="25"/>
    <n v="63116"/>
    <x v="2"/>
    <x v="354"/>
    <x v="1"/>
    <x v="14"/>
    <x v="354"/>
    <n v="52.59"/>
    <n v="3"/>
    <n v="0"/>
    <n v="15.776999999999999"/>
    <x v="5"/>
  </r>
  <r>
    <n v="8733"/>
    <x v="4351"/>
    <s v="27/6/2017"/>
    <x v="89"/>
    <x v="0"/>
    <x v="463"/>
    <s v="Pauline Webber"/>
    <x v="1"/>
    <s v="United States"/>
    <s v="Seattle"/>
    <x v="4"/>
    <n v="98105"/>
    <x v="1"/>
    <x v="1465"/>
    <x v="1"/>
    <x v="10"/>
    <x v="1451"/>
    <n v="19.440000000000001"/>
    <n v="3"/>
    <n v="0"/>
    <n v="9.3312000000000008"/>
    <x v="4"/>
  </r>
  <r>
    <n v="8734"/>
    <x v="4351"/>
    <s v="27/6/2017"/>
    <x v="89"/>
    <x v="0"/>
    <x v="463"/>
    <s v="Pauline Webber"/>
    <x v="1"/>
    <s v="United States"/>
    <s v="Seattle"/>
    <x v="4"/>
    <n v="98105"/>
    <x v="1"/>
    <x v="451"/>
    <x v="0"/>
    <x v="5"/>
    <x v="452"/>
    <n v="126.3"/>
    <n v="3"/>
    <n v="0"/>
    <n v="40.415999999999997"/>
    <x v="4"/>
  </r>
  <r>
    <n v="8735"/>
    <x v="4351"/>
    <s v="27/6/2017"/>
    <x v="89"/>
    <x v="0"/>
    <x v="463"/>
    <s v="Pauline Webber"/>
    <x v="1"/>
    <s v="United States"/>
    <s v="Seattle"/>
    <x v="4"/>
    <n v="98105"/>
    <x v="1"/>
    <x v="217"/>
    <x v="2"/>
    <x v="11"/>
    <x v="218"/>
    <n v="1287.45"/>
    <n v="5"/>
    <n v="0"/>
    <n v="244.6155"/>
    <x v="4"/>
  </r>
  <r>
    <n v="8736"/>
    <x v="4352"/>
    <s v="7/2/2014"/>
    <x v="1303"/>
    <x v="0"/>
    <x v="294"/>
    <s v="Chris Selesnick"/>
    <x v="1"/>
    <s v="United States"/>
    <s v="New York City"/>
    <x v="15"/>
    <n v="10024"/>
    <x v="3"/>
    <x v="720"/>
    <x v="1"/>
    <x v="4"/>
    <x v="719"/>
    <n v="64.959999999999994"/>
    <n v="4"/>
    <n v="0"/>
    <n v="9.7439999999999998"/>
    <x v="0"/>
  </r>
  <r>
    <n v="8737"/>
    <x v="4353"/>
    <s v="4/9/2016"/>
    <x v="411"/>
    <x v="1"/>
    <x v="532"/>
    <s v="Roy Phan"/>
    <x v="1"/>
    <s v="United States"/>
    <s v="Woodbury"/>
    <x v="11"/>
    <n v="55125"/>
    <x v="2"/>
    <x v="518"/>
    <x v="1"/>
    <x v="4"/>
    <x v="518"/>
    <n v="535.41"/>
    <n v="3"/>
    <n v="0"/>
    <n v="160.62299999999999"/>
    <x v="3"/>
  </r>
  <r>
    <n v="8738"/>
    <x v="4354"/>
    <s v="6/4/2017"/>
    <x v="939"/>
    <x v="1"/>
    <x v="728"/>
    <s v="Charles Sheldon"/>
    <x v="1"/>
    <s v="United States"/>
    <s v="Chattanooga"/>
    <x v="18"/>
    <n v="37421"/>
    <x v="0"/>
    <x v="806"/>
    <x v="1"/>
    <x v="8"/>
    <x v="804"/>
    <n v="8.1"/>
    <n v="5"/>
    <n v="0.7"/>
    <n v="-5.94"/>
    <x v="1"/>
  </r>
  <r>
    <n v="8739"/>
    <x v="4355"/>
    <s v="8/12/2017"/>
    <x v="33"/>
    <x v="2"/>
    <x v="77"/>
    <s v="Max Jones"/>
    <x v="0"/>
    <s v="United States"/>
    <s v="Philadelphia"/>
    <x v="9"/>
    <n v="19140"/>
    <x v="3"/>
    <x v="154"/>
    <x v="1"/>
    <x v="6"/>
    <x v="155"/>
    <n v="13.247999999999999"/>
    <n v="4"/>
    <n v="0.2"/>
    <n v="3.6432000000000002"/>
    <x v="0"/>
  </r>
  <r>
    <n v="8740"/>
    <x v="4355"/>
    <s v="8/12/2017"/>
    <x v="33"/>
    <x v="2"/>
    <x v="77"/>
    <s v="Max Jones"/>
    <x v="0"/>
    <s v="United States"/>
    <s v="Philadelphia"/>
    <x v="9"/>
    <n v="19140"/>
    <x v="3"/>
    <x v="431"/>
    <x v="2"/>
    <x v="7"/>
    <x v="431"/>
    <n v="83.988"/>
    <n v="2"/>
    <n v="0.4"/>
    <n v="-20.997"/>
    <x v="0"/>
  </r>
  <r>
    <n v="8741"/>
    <x v="4356"/>
    <s v="24/7/2016"/>
    <x v="1174"/>
    <x v="2"/>
    <x v="506"/>
    <s v="James Galang"/>
    <x v="0"/>
    <s v="United States"/>
    <s v="Lafayette"/>
    <x v="28"/>
    <n v="70506"/>
    <x v="0"/>
    <x v="1064"/>
    <x v="1"/>
    <x v="6"/>
    <x v="1053"/>
    <n v="73.2"/>
    <n v="5"/>
    <n v="0"/>
    <n v="21.228000000000002"/>
    <x v="6"/>
  </r>
  <r>
    <n v="8742"/>
    <x v="4357"/>
    <s v="9/11/2015"/>
    <x v="217"/>
    <x v="3"/>
    <x v="326"/>
    <s v="Anthony Garverick"/>
    <x v="2"/>
    <s v="United States"/>
    <s v="Lawrence"/>
    <x v="14"/>
    <n v="46226"/>
    <x v="2"/>
    <x v="175"/>
    <x v="1"/>
    <x v="8"/>
    <x v="176"/>
    <n v="10.74"/>
    <n v="3"/>
    <n v="0"/>
    <n v="5.1551999999999998"/>
    <x v="7"/>
  </r>
  <r>
    <n v="8743"/>
    <x v="4358"/>
    <s v="2/10/2015"/>
    <x v="1100"/>
    <x v="2"/>
    <x v="237"/>
    <s v="Chloris Kastensmidt"/>
    <x v="0"/>
    <s v="United States"/>
    <s v="Hillsboro"/>
    <x v="21"/>
    <n v="97123"/>
    <x v="1"/>
    <x v="93"/>
    <x v="0"/>
    <x v="5"/>
    <x v="93"/>
    <n v="11.032"/>
    <n v="1"/>
    <n v="0.2"/>
    <n v="3.0337999999999998"/>
    <x v="4"/>
  </r>
  <r>
    <n v="8744"/>
    <x v="4358"/>
    <s v="2/10/2015"/>
    <x v="1100"/>
    <x v="2"/>
    <x v="237"/>
    <s v="Chloris Kastensmidt"/>
    <x v="0"/>
    <s v="United States"/>
    <s v="Hillsboro"/>
    <x v="21"/>
    <n v="97123"/>
    <x v="1"/>
    <x v="176"/>
    <x v="2"/>
    <x v="11"/>
    <x v="177"/>
    <n v="53.04"/>
    <n v="3"/>
    <n v="0.2"/>
    <n v="-4.641"/>
    <x v="4"/>
  </r>
  <r>
    <n v="8745"/>
    <x v="4359"/>
    <s v="22/11/2015"/>
    <x v="332"/>
    <x v="0"/>
    <x v="787"/>
    <s v="Harold Dahlen"/>
    <x v="2"/>
    <s v="United States"/>
    <s v="Cambridge"/>
    <x v="31"/>
    <n v="2138"/>
    <x v="3"/>
    <x v="18"/>
    <x v="1"/>
    <x v="6"/>
    <x v="18"/>
    <n v="17.12"/>
    <n v="4"/>
    <n v="0"/>
    <n v="4.9648000000000003"/>
    <x v="0"/>
  </r>
  <r>
    <n v="8746"/>
    <x v="4359"/>
    <s v="22/11/2015"/>
    <x v="332"/>
    <x v="0"/>
    <x v="787"/>
    <s v="Harold Dahlen"/>
    <x v="2"/>
    <s v="United States"/>
    <s v="Cambridge"/>
    <x v="31"/>
    <n v="2138"/>
    <x v="3"/>
    <x v="1785"/>
    <x v="1"/>
    <x v="10"/>
    <x v="1775"/>
    <n v="59.94"/>
    <n v="3"/>
    <n v="0"/>
    <n v="28.171800000000001"/>
    <x v="0"/>
  </r>
  <r>
    <n v="8747"/>
    <x v="4360"/>
    <s v="2/2/2017"/>
    <x v="1123"/>
    <x v="1"/>
    <x v="635"/>
    <s v="Bill Overfelt"/>
    <x v="1"/>
    <s v="United States"/>
    <s v="San Diego"/>
    <x v="1"/>
    <n v="92105"/>
    <x v="1"/>
    <x v="793"/>
    <x v="0"/>
    <x v="5"/>
    <x v="791"/>
    <n v="210.58"/>
    <n v="2"/>
    <n v="0"/>
    <n v="12.6348"/>
    <x v="3"/>
  </r>
  <r>
    <n v="8748"/>
    <x v="4360"/>
    <s v="2/2/2017"/>
    <x v="1123"/>
    <x v="1"/>
    <x v="635"/>
    <s v="Bill Overfelt"/>
    <x v="1"/>
    <s v="United States"/>
    <s v="San Diego"/>
    <x v="1"/>
    <n v="92105"/>
    <x v="1"/>
    <x v="612"/>
    <x v="1"/>
    <x v="8"/>
    <x v="612"/>
    <n v="30.96"/>
    <n v="2"/>
    <n v="0.2"/>
    <n v="10.061999999999999"/>
    <x v="3"/>
  </r>
  <r>
    <n v="8749"/>
    <x v="4360"/>
    <s v="2/2/2017"/>
    <x v="1123"/>
    <x v="1"/>
    <x v="635"/>
    <s v="Bill Overfelt"/>
    <x v="1"/>
    <s v="United States"/>
    <s v="San Diego"/>
    <x v="1"/>
    <n v="92105"/>
    <x v="1"/>
    <x v="1748"/>
    <x v="2"/>
    <x v="15"/>
    <x v="1738"/>
    <n v="239.98400000000001"/>
    <n v="2"/>
    <n v="0.2"/>
    <n v="38.997399999999999"/>
    <x v="3"/>
  </r>
  <r>
    <n v="8750"/>
    <x v="4361"/>
    <s v="16/6/2015"/>
    <x v="959"/>
    <x v="2"/>
    <x v="62"/>
    <s v="Lena Creighton"/>
    <x v="0"/>
    <s v="United States"/>
    <s v="New York City"/>
    <x v="15"/>
    <n v="10009"/>
    <x v="3"/>
    <x v="450"/>
    <x v="1"/>
    <x v="8"/>
    <x v="451"/>
    <n v="3050.3760000000002"/>
    <n v="3"/>
    <n v="0.2"/>
    <n v="1143.8910000000001"/>
    <x v="0"/>
  </r>
  <r>
    <n v="8751"/>
    <x v="4361"/>
    <s v="16/6/2015"/>
    <x v="959"/>
    <x v="2"/>
    <x v="62"/>
    <s v="Lena Creighton"/>
    <x v="0"/>
    <s v="United States"/>
    <s v="New York City"/>
    <x v="15"/>
    <n v="10009"/>
    <x v="3"/>
    <x v="1086"/>
    <x v="2"/>
    <x v="7"/>
    <x v="1076"/>
    <n v="133.97999999999999"/>
    <n v="2"/>
    <n v="0"/>
    <n v="33.494999999999997"/>
    <x v="0"/>
  </r>
  <r>
    <n v="8752"/>
    <x v="4362"/>
    <s v="5/5/2016"/>
    <x v="807"/>
    <x v="1"/>
    <x v="46"/>
    <s v="Rick Bensley"/>
    <x v="2"/>
    <s v="United States"/>
    <s v="Tallahassee"/>
    <x v="2"/>
    <n v="32303"/>
    <x v="0"/>
    <x v="1842"/>
    <x v="1"/>
    <x v="10"/>
    <x v="1830"/>
    <n v="93.248000000000005"/>
    <n v="4"/>
    <n v="0.2"/>
    <n v="31.4712"/>
    <x v="1"/>
  </r>
  <r>
    <n v="8753"/>
    <x v="4362"/>
    <s v="5/5/2016"/>
    <x v="807"/>
    <x v="1"/>
    <x v="46"/>
    <s v="Rick Bensley"/>
    <x v="2"/>
    <s v="United States"/>
    <s v="Tallahassee"/>
    <x v="2"/>
    <n v="32303"/>
    <x v="0"/>
    <x v="1192"/>
    <x v="2"/>
    <x v="7"/>
    <x v="1177"/>
    <n v="177.48"/>
    <n v="3"/>
    <n v="0.2"/>
    <n v="19.9665"/>
    <x v="1"/>
  </r>
  <r>
    <n v="8754"/>
    <x v="4363"/>
    <s v="9/9/2017"/>
    <x v="643"/>
    <x v="2"/>
    <x v="557"/>
    <s v="Joy Daniels"/>
    <x v="0"/>
    <s v="United States"/>
    <s v="Toledo"/>
    <x v="24"/>
    <n v="43615"/>
    <x v="3"/>
    <x v="1139"/>
    <x v="1"/>
    <x v="2"/>
    <x v="1127"/>
    <n v="17.712"/>
    <n v="6"/>
    <n v="0.2"/>
    <n v="5.9778000000000002"/>
    <x v="6"/>
  </r>
  <r>
    <n v="8755"/>
    <x v="4363"/>
    <s v="9/9/2017"/>
    <x v="643"/>
    <x v="2"/>
    <x v="557"/>
    <s v="Joy Daniels"/>
    <x v="0"/>
    <s v="United States"/>
    <s v="Toledo"/>
    <x v="24"/>
    <n v="43615"/>
    <x v="3"/>
    <x v="806"/>
    <x v="1"/>
    <x v="8"/>
    <x v="804"/>
    <n v="4.8600000000000003"/>
    <n v="3"/>
    <n v="0.7"/>
    <n v="-3.5640000000000001"/>
    <x v="6"/>
  </r>
  <r>
    <n v="8756"/>
    <x v="4363"/>
    <s v="9/9/2017"/>
    <x v="643"/>
    <x v="2"/>
    <x v="557"/>
    <s v="Joy Daniels"/>
    <x v="0"/>
    <s v="United States"/>
    <s v="Toledo"/>
    <x v="24"/>
    <n v="43615"/>
    <x v="3"/>
    <x v="1124"/>
    <x v="1"/>
    <x v="8"/>
    <x v="1112"/>
    <n v="6.258"/>
    <n v="2"/>
    <n v="0.7"/>
    <n v="-5.2149999999999999"/>
    <x v="6"/>
  </r>
  <r>
    <n v="8757"/>
    <x v="4364"/>
    <s v="22/7/2016"/>
    <x v="1050"/>
    <x v="1"/>
    <x v="716"/>
    <s v="Maureen Fritzler"/>
    <x v="1"/>
    <s v="United States"/>
    <s v="Columbia"/>
    <x v="39"/>
    <n v="21044"/>
    <x v="3"/>
    <x v="551"/>
    <x v="1"/>
    <x v="9"/>
    <x v="550"/>
    <n v="37.68"/>
    <n v="2"/>
    <n v="0"/>
    <n v="10.5504"/>
    <x v="1"/>
  </r>
  <r>
    <n v="8758"/>
    <x v="4364"/>
    <s v="22/7/2016"/>
    <x v="1050"/>
    <x v="1"/>
    <x v="716"/>
    <s v="Maureen Fritzler"/>
    <x v="1"/>
    <s v="United States"/>
    <s v="Columbia"/>
    <x v="39"/>
    <n v="21044"/>
    <x v="3"/>
    <x v="260"/>
    <x v="1"/>
    <x v="10"/>
    <x v="260"/>
    <n v="51.84"/>
    <n v="8"/>
    <n v="0"/>
    <n v="24.883199999999999"/>
    <x v="1"/>
  </r>
  <r>
    <n v="8759"/>
    <x v="4364"/>
    <s v="22/7/2016"/>
    <x v="1050"/>
    <x v="1"/>
    <x v="716"/>
    <s v="Maureen Fritzler"/>
    <x v="1"/>
    <s v="United States"/>
    <s v="Columbia"/>
    <x v="39"/>
    <n v="21044"/>
    <x v="3"/>
    <x v="645"/>
    <x v="0"/>
    <x v="5"/>
    <x v="645"/>
    <n v="27.42"/>
    <n v="3"/>
    <n v="0"/>
    <n v="9.3228000000000009"/>
    <x v="1"/>
  </r>
  <r>
    <n v="8760"/>
    <x v="4364"/>
    <s v="22/7/2016"/>
    <x v="1050"/>
    <x v="1"/>
    <x v="716"/>
    <s v="Maureen Fritzler"/>
    <x v="1"/>
    <s v="United States"/>
    <s v="Columbia"/>
    <x v="39"/>
    <n v="21044"/>
    <x v="3"/>
    <x v="751"/>
    <x v="1"/>
    <x v="8"/>
    <x v="749"/>
    <n v="5.4"/>
    <n v="3"/>
    <n v="0"/>
    <n v="2.5920000000000001"/>
    <x v="1"/>
  </r>
  <r>
    <n v="8761"/>
    <x v="4365"/>
    <s v="31/1/2016"/>
    <x v="1304"/>
    <x v="1"/>
    <x v="408"/>
    <s v="Ben Ferrer"/>
    <x v="2"/>
    <s v="United States"/>
    <s v="Atlanta"/>
    <x v="32"/>
    <n v="30318"/>
    <x v="0"/>
    <x v="450"/>
    <x v="1"/>
    <x v="8"/>
    <x v="451"/>
    <n v="1270.99"/>
    <n v="1"/>
    <n v="0"/>
    <n v="635.495"/>
    <x v="5"/>
  </r>
  <r>
    <n v="8762"/>
    <x v="4365"/>
    <s v="31/1/2016"/>
    <x v="1304"/>
    <x v="1"/>
    <x v="408"/>
    <s v="Ben Ferrer"/>
    <x v="2"/>
    <s v="United States"/>
    <s v="Atlanta"/>
    <x v="32"/>
    <n v="30318"/>
    <x v="0"/>
    <x v="1358"/>
    <x v="1"/>
    <x v="12"/>
    <x v="1344"/>
    <n v="125.36"/>
    <n v="8"/>
    <n v="0"/>
    <n v="58.919199999999996"/>
    <x v="5"/>
  </r>
  <r>
    <n v="8763"/>
    <x v="4366"/>
    <s v="29/12/2016"/>
    <x v="771"/>
    <x v="1"/>
    <x v="383"/>
    <s v="Frank Olsen"/>
    <x v="0"/>
    <s v="United States"/>
    <s v="Sacramento"/>
    <x v="1"/>
    <n v="95823"/>
    <x v="1"/>
    <x v="768"/>
    <x v="1"/>
    <x v="4"/>
    <x v="767"/>
    <n v="14.03"/>
    <n v="1"/>
    <n v="0"/>
    <n v="4.0686999999999998"/>
    <x v="1"/>
  </r>
  <r>
    <n v="8764"/>
    <x v="4366"/>
    <s v="29/12/2016"/>
    <x v="771"/>
    <x v="1"/>
    <x v="383"/>
    <s v="Frank Olsen"/>
    <x v="0"/>
    <s v="United States"/>
    <s v="Sacramento"/>
    <x v="1"/>
    <n v="95823"/>
    <x v="1"/>
    <x v="1352"/>
    <x v="1"/>
    <x v="14"/>
    <x v="1338"/>
    <n v="27.96"/>
    <n v="2"/>
    <n v="0"/>
    <n v="7.2695999999999996"/>
    <x v="1"/>
  </r>
  <r>
    <n v="8765"/>
    <x v="4367"/>
    <s v="21/11/2015"/>
    <x v="562"/>
    <x v="1"/>
    <x v="179"/>
    <s v="Brenda Bowman"/>
    <x v="1"/>
    <s v="United States"/>
    <s v="Fort Worth"/>
    <x v="5"/>
    <n v="76106"/>
    <x v="2"/>
    <x v="1216"/>
    <x v="1"/>
    <x v="6"/>
    <x v="1200"/>
    <n v="5.3440000000000003"/>
    <n v="2"/>
    <n v="0.2"/>
    <n v="0.73480000000000001"/>
    <x v="5"/>
  </r>
  <r>
    <n v="8766"/>
    <x v="4367"/>
    <s v="21/11/2015"/>
    <x v="562"/>
    <x v="1"/>
    <x v="179"/>
    <s v="Brenda Bowman"/>
    <x v="1"/>
    <s v="United States"/>
    <s v="Fort Worth"/>
    <x v="5"/>
    <n v="76106"/>
    <x v="2"/>
    <x v="15"/>
    <x v="1"/>
    <x v="8"/>
    <x v="15"/>
    <n v="1.696"/>
    <n v="2"/>
    <n v="0.8"/>
    <n v="-2.544"/>
    <x v="5"/>
  </r>
  <r>
    <n v="8767"/>
    <x v="4367"/>
    <s v="21/11/2015"/>
    <x v="562"/>
    <x v="1"/>
    <x v="179"/>
    <s v="Brenda Bowman"/>
    <x v="1"/>
    <s v="United States"/>
    <s v="Fort Worth"/>
    <x v="5"/>
    <n v="76106"/>
    <x v="2"/>
    <x v="1836"/>
    <x v="1"/>
    <x v="9"/>
    <x v="1824"/>
    <n v="24.588000000000001"/>
    <n v="3"/>
    <n v="0.8"/>
    <n v="-67.617000000000004"/>
    <x v="5"/>
  </r>
  <r>
    <n v="8768"/>
    <x v="4367"/>
    <s v="21/11/2015"/>
    <x v="562"/>
    <x v="1"/>
    <x v="179"/>
    <s v="Brenda Bowman"/>
    <x v="1"/>
    <s v="United States"/>
    <s v="Fort Worth"/>
    <x v="5"/>
    <n v="76106"/>
    <x v="2"/>
    <x v="416"/>
    <x v="1"/>
    <x v="8"/>
    <x v="416"/>
    <n v="7.98"/>
    <n v="5"/>
    <n v="0.8"/>
    <n v="-13.167"/>
    <x v="5"/>
  </r>
  <r>
    <n v="8769"/>
    <x v="4368"/>
    <s v="5/10/2015"/>
    <x v="256"/>
    <x v="1"/>
    <x v="582"/>
    <s v="Ivan Liston"/>
    <x v="0"/>
    <s v="United States"/>
    <s v="Columbus"/>
    <x v="24"/>
    <n v="43229"/>
    <x v="3"/>
    <x v="293"/>
    <x v="2"/>
    <x v="11"/>
    <x v="293"/>
    <n v="288"/>
    <n v="4"/>
    <n v="0.2"/>
    <n v="57.6"/>
    <x v="1"/>
  </r>
  <r>
    <n v="8770"/>
    <x v="4369"/>
    <s v="12/9/2016"/>
    <x v="250"/>
    <x v="3"/>
    <x v="178"/>
    <s v="Philisse Overcash"/>
    <x v="2"/>
    <s v="United States"/>
    <s v="Louisville"/>
    <x v="22"/>
    <n v="80027"/>
    <x v="1"/>
    <x v="1750"/>
    <x v="2"/>
    <x v="7"/>
    <x v="1740"/>
    <n v="146.952"/>
    <n v="3"/>
    <n v="0.2"/>
    <n v="9.1844999999999999"/>
    <x v="6"/>
  </r>
  <r>
    <n v="8771"/>
    <x v="4369"/>
    <s v="12/9/2016"/>
    <x v="250"/>
    <x v="3"/>
    <x v="178"/>
    <s v="Philisse Overcash"/>
    <x v="2"/>
    <s v="United States"/>
    <s v="Louisville"/>
    <x v="22"/>
    <n v="80027"/>
    <x v="1"/>
    <x v="792"/>
    <x v="0"/>
    <x v="1"/>
    <x v="790"/>
    <n v="83.135999999999996"/>
    <n v="4"/>
    <n v="0.2"/>
    <n v="5.1959999999999997"/>
    <x v="6"/>
  </r>
  <r>
    <n v="8772"/>
    <x v="4370"/>
    <s v="14/9/2017"/>
    <x v="31"/>
    <x v="2"/>
    <x v="587"/>
    <s v="Dorothy Badders"/>
    <x v="1"/>
    <s v="United States"/>
    <s v="Raleigh"/>
    <x v="3"/>
    <n v="27604"/>
    <x v="0"/>
    <x v="1218"/>
    <x v="1"/>
    <x v="9"/>
    <x v="1202"/>
    <n v="942.78399999999999"/>
    <n v="4"/>
    <n v="0.2"/>
    <n v="94.278400000000005"/>
    <x v="0"/>
  </r>
  <r>
    <n v="8773"/>
    <x v="4370"/>
    <s v="14/9/2017"/>
    <x v="31"/>
    <x v="2"/>
    <x v="587"/>
    <s v="Dorothy Badders"/>
    <x v="1"/>
    <s v="United States"/>
    <s v="Raleigh"/>
    <x v="3"/>
    <n v="27604"/>
    <x v="0"/>
    <x v="1030"/>
    <x v="1"/>
    <x v="10"/>
    <x v="1021"/>
    <n v="74.352000000000004"/>
    <n v="3"/>
    <n v="0.2"/>
    <n v="23.234999999999999"/>
    <x v="0"/>
  </r>
  <r>
    <n v="8774"/>
    <x v="4371"/>
    <s v="23/2/2015"/>
    <x v="973"/>
    <x v="1"/>
    <x v="784"/>
    <s v="Lindsay Castell"/>
    <x v="2"/>
    <s v="United States"/>
    <s v="New York City"/>
    <x v="15"/>
    <n v="10024"/>
    <x v="3"/>
    <x v="566"/>
    <x v="1"/>
    <x v="9"/>
    <x v="566"/>
    <n v="26.88"/>
    <n v="6"/>
    <n v="0"/>
    <n v="6.72"/>
    <x v="3"/>
  </r>
  <r>
    <n v="8775"/>
    <x v="4371"/>
    <s v="23/2/2015"/>
    <x v="973"/>
    <x v="1"/>
    <x v="784"/>
    <s v="Lindsay Castell"/>
    <x v="2"/>
    <s v="United States"/>
    <s v="New York City"/>
    <x v="15"/>
    <n v="10024"/>
    <x v="3"/>
    <x v="1282"/>
    <x v="1"/>
    <x v="8"/>
    <x v="1267"/>
    <n v="10.896000000000001"/>
    <n v="2"/>
    <n v="0.2"/>
    <n v="3.8136000000000001"/>
    <x v="3"/>
  </r>
  <r>
    <n v="8776"/>
    <x v="4372"/>
    <s v="5/12/2016"/>
    <x v="66"/>
    <x v="0"/>
    <x v="486"/>
    <s v="Mike Pelletier"/>
    <x v="2"/>
    <s v="United States"/>
    <s v="Chicago"/>
    <x v="10"/>
    <n v="60623"/>
    <x v="2"/>
    <x v="147"/>
    <x v="1"/>
    <x v="6"/>
    <x v="148"/>
    <n v="3.536"/>
    <n v="2"/>
    <n v="0.2"/>
    <n v="0.30940000000000001"/>
    <x v="1"/>
  </r>
  <r>
    <n v="8777"/>
    <x v="4373"/>
    <s v="2/7/2016"/>
    <x v="480"/>
    <x v="2"/>
    <x v="105"/>
    <s v="Erin Ashbrook"/>
    <x v="1"/>
    <s v="United States"/>
    <s v="Huntsville"/>
    <x v="5"/>
    <n v="77340"/>
    <x v="2"/>
    <x v="662"/>
    <x v="0"/>
    <x v="1"/>
    <x v="662"/>
    <n v="528.42999999999995"/>
    <n v="5"/>
    <n v="0.3"/>
    <n v="0"/>
    <x v="6"/>
  </r>
  <r>
    <n v="8778"/>
    <x v="4373"/>
    <s v="2/7/2016"/>
    <x v="480"/>
    <x v="2"/>
    <x v="105"/>
    <s v="Erin Ashbrook"/>
    <x v="1"/>
    <s v="United States"/>
    <s v="Huntsville"/>
    <x v="5"/>
    <n v="77340"/>
    <x v="2"/>
    <x v="1440"/>
    <x v="1"/>
    <x v="10"/>
    <x v="1428"/>
    <n v="41.472000000000001"/>
    <n v="8"/>
    <n v="0.2"/>
    <n v="14.5152"/>
    <x v="6"/>
  </r>
  <r>
    <n v="8779"/>
    <x v="4374"/>
    <s v="13/12/2017"/>
    <x v="867"/>
    <x v="1"/>
    <x v="162"/>
    <s v="Bart Pistole"/>
    <x v="1"/>
    <s v="United States"/>
    <s v="New York City"/>
    <x v="15"/>
    <n v="10024"/>
    <x v="3"/>
    <x v="574"/>
    <x v="0"/>
    <x v="0"/>
    <x v="574"/>
    <n v="287.976"/>
    <n v="3"/>
    <n v="0.2"/>
    <n v="7.1993999999999998"/>
    <x v="3"/>
  </r>
  <r>
    <n v="8780"/>
    <x v="4375"/>
    <s v="20/3/2015"/>
    <x v="206"/>
    <x v="0"/>
    <x v="298"/>
    <s v="Bryan Mills"/>
    <x v="0"/>
    <s v="United States"/>
    <s v="Salem"/>
    <x v="21"/>
    <n v="97301"/>
    <x v="1"/>
    <x v="762"/>
    <x v="1"/>
    <x v="4"/>
    <x v="761"/>
    <n v="29.303999999999998"/>
    <n v="3"/>
    <n v="0.2"/>
    <n v="2.5640999999999998"/>
    <x v="4"/>
  </r>
  <r>
    <n v="8781"/>
    <x v="4376"/>
    <s v="1/3/2015"/>
    <x v="100"/>
    <x v="2"/>
    <x v="782"/>
    <s v="Craig Molinari"/>
    <x v="1"/>
    <s v="United States"/>
    <s v="Houston"/>
    <x v="5"/>
    <n v="77070"/>
    <x v="2"/>
    <x v="1261"/>
    <x v="1"/>
    <x v="6"/>
    <x v="1245"/>
    <n v="55.328000000000003"/>
    <n v="2"/>
    <n v="0.2"/>
    <n v="6.2244000000000002"/>
    <x v="0"/>
  </r>
  <r>
    <n v="8782"/>
    <x v="4376"/>
    <s v="1/3/2015"/>
    <x v="100"/>
    <x v="2"/>
    <x v="782"/>
    <s v="Craig Molinari"/>
    <x v="1"/>
    <s v="United States"/>
    <s v="Houston"/>
    <x v="5"/>
    <n v="77070"/>
    <x v="2"/>
    <x v="789"/>
    <x v="0"/>
    <x v="0"/>
    <x v="787"/>
    <n v="1227.9983999999999"/>
    <n v="6"/>
    <n v="0.32"/>
    <n v="-36.117600000000003"/>
    <x v="0"/>
  </r>
  <r>
    <n v="8783"/>
    <x v="4377"/>
    <s v="15/9/2016"/>
    <x v="369"/>
    <x v="1"/>
    <x v="251"/>
    <s v="Justin Deggeller"/>
    <x v="1"/>
    <s v="United States"/>
    <s v="Twin Falls"/>
    <x v="45"/>
    <n v="83301"/>
    <x v="1"/>
    <x v="1206"/>
    <x v="1"/>
    <x v="8"/>
    <x v="1191"/>
    <n v="20.416"/>
    <n v="4"/>
    <n v="0.2"/>
    <n v="6.6352000000000002"/>
    <x v="3"/>
  </r>
  <r>
    <n v="8784"/>
    <x v="4377"/>
    <s v="15/9/2016"/>
    <x v="369"/>
    <x v="1"/>
    <x v="251"/>
    <s v="Justin Deggeller"/>
    <x v="1"/>
    <s v="United States"/>
    <s v="Twin Falls"/>
    <x v="45"/>
    <n v="83301"/>
    <x v="1"/>
    <x v="215"/>
    <x v="0"/>
    <x v="3"/>
    <x v="216"/>
    <n v="1128.3900000000001"/>
    <n v="3"/>
    <n v="0"/>
    <n v="259.52969999999999"/>
    <x v="3"/>
  </r>
  <r>
    <n v="8785"/>
    <x v="4378"/>
    <s v="17/3/2017"/>
    <x v="275"/>
    <x v="1"/>
    <x v="357"/>
    <s v="Ann Steele"/>
    <x v="2"/>
    <s v="United States"/>
    <s v="Knoxville"/>
    <x v="18"/>
    <n v="37918"/>
    <x v="0"/>
    <x v="1186"/>
    <x v="1"/>
    <x v="2"/>
    <x v="1172"/>
    <n v="4.6079999999999997"/>
    <n v="2"/>
    <n v="0.2"/>
    <n v="1.6704000000000001"/>
    <x v="5"/>
  </r>
  <r>
    <n v="8786"/>
    <x v="4379"/>
    <s v="28/5/2017"/>
    <x v="886"/>
    <x v="1"/>
    <x v="698"/>
    <s v="Candace McMahon"/>
    <x v="1"/>
    <s v="United States"/>
    <s v="Phoenix"/>
    <x v="16"/>
    <n v="85023"/>
    <x v="1"/>
    <x v="1692"/>
    <x v="2"/>
    <x v="7"/>
    <x v="1680"/>
    <n v="195.96"/>
    <n v="5"/>
    <n v="0.2"/>
    <n v="19.596"/>
    <x v="3"/>
  </r>
  <r>
    <n v="8787"/>
    <x v="4379"/>
    <s v="28/5/2017"/>
    <x v="886"/>
    <x v="1"/>
    <x v="698"/>
    <s v="Candace McMahon"/>
    <x v="1"/>
    <s v="United States"/>
    <s v="Phoenix"/>
    <x v="16"/>
    <n v="85023"/>
    <x v="1"/>
    <x v="1483"/>
    <x v="1"/>
    <x v="10"/>
    <x v="1470"/>
    <n v="15.552"/>
    <n v="3"/>
    <n v="0.2"/>
    <n v="5.4432"/>
    <x v="3"/>
  </r>
  <r>
    <n v="8788"/>
    <x v="4379"/>
    <s v="28/5/2017"/>
    <x v="886"/>
    <x v="1"/>
    <x v="698"/>
    <s v="Candace McMahon"/>
    <x v="1"/>
    <s v="United States"/>
    <s v="Phoenix"/>
    <x v="16"/>
    <n v="85023"/>
    <x v="1"/>
    <x v="106"/>
    <x v="2"/>
    <x v="11"/>
    <x v="106"/>
    <n v="271.96800000000002"/>
    <n v="4"/>
    <n v="0.2"/>
    <n v="54.393599999999999"/>
    <x v="3"/>
  </r>
  <r>
    <n v="8789"/>
    <x v="4380"/>
    <s v="15/6/2017"/>
    <x v="141"/>
    <x v="1"/>
    <x v="555"/>
    <s v="Joe Elijah"/>
    <x v="0"/>
    <s v="United States"/>
    <s v="Monroe"/>
    <x v="3"/>
    <n v="28110"/>
    <x v="0"/>
    <x v="1003"/>
    <x v="0"/>
    <x v="1"/>
    <x v="995"/>
    <n v="698.35199999999998"/>
    <n v="3"/>
    <n v="0.2"/>
    <n v="52.376399999999997"/>
    <x v="1"/>
  </r>
  <r>
    <n v="8790"/>
    <x v="4380"/>
    <s v="15/6/2017"/>
    <x v="141"/>
    <x v="1"/>
    <x v="555"/>
    <s v="Joe Elijah"/>
    <x v="0"/>
    <s v="United States"/>
    <s v="Monroe"/>
    <x v="3"/>
    <n v="28110"/>
    <x v="0"/>
    <x v="1195"/>
    <x v="0"/>
    <x v="0"/>
    <x v="1180"/>
    <n v="77.727999999999994"/>
    <n v="2"/>
    <n v="0.2"/>
    <n v="-3.8864000000000001"/>
    <x v="1"/>
  </r>
  <r>
    <n v="8791"/>
    <x v="4381"/>
    <s v="6/9/2015"/>
    <x v="64"/>
    <x v="1"/>
    <x v="132"/>
    <s v="Andy Gerbode"/>
    <x v="1"/>
    <s v="United States"/>
    <s v="Richmond"/>
    <x v="17"/>
    <n v="23223"/>
    <x v="0"/>
    <x v="1472"/>
    <x v="1"/>
    <x v="8"/>
    <x v="1459"/>
    <n v="46.62"/>
    <n v="9"/>
    <n v="0"/>
    <n v="21.4452"/>
    <x v="5"/>
  </r>
  <r>
    <n v="8792"/>
    <x v="4382"/>
    <s v="18/3/2017"/>
    <x v="540"/>
    <x v="1"/>
    <x v="627"/>
    <s v="Thomas Thornton"/>
    <x v="0"/>
    <s v="United States"/>
    <s v="Houston"/>
    <x v="5"/>
    <n v="77041"/>
    <x v="2"/>
    <x v="664"/>
    <x v="2"/>
    <x v="7"/>
    <x v="664"/>
    <n v="537.54399999999998"/>
    <n v="7"/>
    <n v="0.2"/>
    <n v="47.0351"/>
    <x v="5"/>
  </r>
  <r>
    <n v="8793"/>
    <x v="4383"/>
    <s v="19/12/2014"/>
    <x v="444"/>
    <x v="2"/>
    <x v="162"/>
    <s v="Bart Pistole"/>
    <x v="1"/>
    <s v="United States"/>
    <s v="Los Angeles"/>
    <x v="1"/>
    <n v="90008"/>
    <x v="1"/>
    <x v="573"/>
    <x v="1"/>
    <x v="2"/>
    <x v="573"/>
    <n v="14.62"/>
    <n v="2"/>
    <n v="0"/>
    <n v="6.8714000000000004"/>
    <x v="4"/>
  </r>
  <r>
    <n v="8794"/>
    <x v="4383"/>
    <s v="19/12/2014"/>
    <x v="444"/>
    <x v="2"/>
    <x v="162"/>
    <s v="Bart Pistole"/>
    <x v="1"/>
    <s v="United States"/>
    <s v="Los Angeles"/>
    <x v="1"/>
    <n v="90008"/>
    <x v="1"/>
    <x v="485"/>
    <x v="1"/>
    <x v="13"/>
    <x v="485"/>
    <n v="22.55"/>
    <n v="5"/>
    <n v="0"/>
    <n v="8.7944999999999993"/>
    <x v="4"/>
  </r>
  <r>
    <n v="8795"/>
    <x v="4383"/>
    <s v="19/12/2014"/>
    <x v="444"/>
    <x v="2"/>
    <x v="162"/>
    <s v="Bart Pistole"/>
    <x v="1"/>
    <s v="United States"/>
    <s v="Los Angeles"/>
    <x v="1"/>
    <n v="90008"/>
    <x v="1"/>
    <x v="1285"/>
    <x v="2"/>
    <x v="7"/>
    <x v="1271"/>
    <n v="583.79999999999995"/>
    <n v="5"/>
    <n v="0.2"/>
    <n v="72.974999999999994"/>
    <x v="4"/>
  </r>
  <r>
    <n v="8796"/>
    <x v="4383"/>
    <s v="19/12/2014"/>
    <x v="444"/>
    <x v="2"/>
    <x v="162"/>
    <s v="Bart Pistole"/>
    <x v="1"/>
    <s v="United States"/>
    <s v="Los Angeles"/>
    <x v="1"/>
    <n v="90008"/>
    <x v="1"/>
    <x v="665"/>
    <x v="2"/>
    <x v="7"/>
    <x v="665"/>
    <n v="211.16800000000001"/>
    <n v="4"/>
    <n v="0.2"/>
    <n v="15.8376"/>
    <x v="4"/>
  </r>
  <r>
    <n v="8797"/>
    <x v="4384"/>
    <s v="7/7/2016"/>
    <x v="522"/>
    <x v="1"/>
    <x v="77"/>
    <s v="Max Jones"/>
    <x v="0"/>
    <s v="United States"/>
    <s v="Orem"/>
    <x v="7"/>
    <n v="84057"/>
    <x v="1"/>
    <x v="490"/>
    <x v="1"/>
    <x v="10"/>
    <x v="490"/>
    <n v="12.96"/>
    <n v="2"/>
    <n v="0"/>
    <n v="6.2207999999999997"/>
    <x v="5"/>
  </r>
  <r>
    <n v="8798"/>
    <x v="4384"/>
    <s v="7/7/2016"/>
    <x v="522"/>
    <x v="1"/>
    <x v="77"/>
    <s v="Max Jones"/>
    <x v="0"/>
    <s v="United States"/>
    <s v="Orem"/>
    <x v="7"/>
    <n v="84057"/>
    <x v="1"/>
    <x v="1243"/>
    <x v="1"/>
    <x v="6"/>
    <x v="1226"/>
    <n v="45.98"/>
    <n v="2"/>
    <n v="0"/>
    <n v="12.8744"/>
    <x v="5"/>
  </r>
  <r>
    <n v="8799"/>
    <x v="4385"/>
    <s v="6/4/2016"/>
    <x v="41"/>
    <x v="1"/>
    <x v="91"/>
    <s v="Valerie Mitchum"/>
    <x v="2"/>
    <s v="United States"/>
    <s v="Burlington"/>
    <x v="42"/>
    <s v="05408"/>
    <x v="3"/>
    <x v="1367"/>
    <x v="2"/>
    <x v="7"/>
    <x v="1352"/>
    <n v="1294.75"/>
    <n v="5"/>
    <n v="0"/>
    <n v="336.63499999999999"/>
    <x v="1"/>
  </r>
  <r>
    <n v="8800"/>
    <x v="4386"/>
    <s v="8/5/2014"/>
    <x v="503"/>
    <x v="2"/>
    <x v="409"/>
    <s v="Kean Thornton"/>
    <x v="0"/>
    <s v="United States"/>
    <s v="Philadelphia"/>
    <x v="9"/>
    <n v="19134"/>
    <x v="3"/>
    <x v="306"/>
    <x v="2"/>
    <x v="16"/>
    <x v="306"/>
    <n v="1799.97"/>
    <n v="5"/>
    <n v="0.4"/>
    <n v="239.99600000000001"/>
    <x v="4"/>
  </r>
  <r>
    <n v="8801"/>
    <x v="4387"/>
    <s v="23/11/2017"/>
    <x v="207"/>
    <x v="1"/>
    <x v="294"/>
    <s v="Chris Selesnick"/>
    <x v="1"/>
    <s v="United States"/>
    <s v="Chicago"/>
    <x v="10"/>
    <n v="60623"/>
    <x v="2"/>
    <x v="1283"/>
    <x v="1"/>
    <x v="10"/>
    <x v="1268"/>
    <n v="10.688000000000001"/>
    <n v="2"/>
    <n v="0.2"/>
    <n v="3.7408000000000001"/>
    <x v="1"/>
  </r>
  <r>
    <n v="8802"/>
    <x v="4388"/>
    <s v="10/11/2016"/>
    <x v="357"/>
    <x v="2"/>
    <x v="755"/>
    <s v="Aaron Bergman"/>
    <x v="0"/>
    <s v="United States"/>
    <s v="Oklahoma City"/>
    <x v="26"/>
    <n v="73120"/>
    <x v="2"/>
    <x v="1720"/>
    <x v="2"/>
    <x v="7"/>
    <x v="1707"/>
    <n v="221.98"/>
    <n v="2"/>
    <n v="0"/>
    <n v="62.154400000000003"/>
    <x v="4"/>
  </r>
  <r>
    <n v="8803"/>
    <x v="4388"/>
    <s v="10/11/2016"/>
    <x v="357"/>
    <x v="2"/>
    <x v="755"/>
    <s v="Aaron Bergman"/>
    <x v="0"/>
    <s v="United States"/>
    <s v="Oklahoma City"/>
    <x v="26"/>
    <n v="73120"/>
    <x v="2"/>
    <x v="1106"/>
    <x v="0"/>
    <x v="0"/>
    <x v="1095"/>
    <n v="341.96"/>
    <n v="2"/>
    <n v="0"/>
    <n v="54.7136"/>
    <x v="4"/>
  </r>
  <r>
    <n v="8804"/>
    <x v="4389"/>
    <s v="31/12/2014"/>
    <x v="916"/>
    <x v="2"/>
    <x v="692"/>
    <s v="Aaron Hawkins"/>
    <x v="1"/>
    <s v="United States"/>
    <s v="New York City"/>
    <x v="15"/>
    <n v="10035"/>
    <x v="3"/>
    <x v="567"/>
    <x v="2"/>
    <x v="11"/>
    <x v="567"/>
    <n v="34.770000000000003"/>
    <n v="3"/>
    <n v="0"/>
    <n v="11.4741"/>
    <x v="6"/>
  </r>
  <r>
    <n v="8805"/>
    <x v="4389"/>
    <s v="31/12/2014"/>
    <x v="916"/>
    <x v="2"/>
    <x v="692"/>
    <s v="Aaron Hawkins"/>
    <x v="1"/>
    <s v="United States"/>
    <s v="New York City"/>
    <x v="15"/>
    <n v="10035"/>
    <x v="3"/>
    <x v="165"/>
    <x v="1"/>
    <x v="2"/>
    <x v="166"/>
    <n v="18.899999999999999"/>
    <n v="3"/>
    <n v="0"/>
    <n v="8.6940000000000008"/>
    <x v="6"/>
  </r>
  <r>
    <n v="8806"/>
    <x v="4390"/>
    <s v="19/8/2017"/>
    <x v="176"/>
    <x v="1"/>
    <x v="157"/>
    <s v="Denny Ordway"/>
    <x v="0"/>
    <s v="United States"/>
    <s v="Salt Lake City"/>
    <x v="7"/>
    <n v="84106"/>
    <x v="1"/>
    <x v="1160"/>
    <x v="1"/>
    <x v="8"/>
    <x v="1147"/>
    <n v="102.72"/>
    <n v="3"/>
    <n v="0.2"/>
    <n v="37.235999999999997"/>
    <x v="1"/>
  </r>
  <r>
    <n v="8807"/>
    <x v="4391"/>
    <s v="12/9/2016"/>
    <x v="1069"/>
    <x v="1"/>
    <x v="565"/>
    <s v="Matt Collister"/>
    <x v="1"/>
    <s v="United States"/>
    <s v="Utica"/>
    <x v="15"/>
    <n v="13501"/>
    <x v="3"/>
    <x v="1702"/>
    <x v="0"/>
    <x v="5"/>
    <x v="1691"/>
    <n v="40.479999999999997"/>
    <n v="2"/>
    <n v="0"/>
    <n v="14.572800000000001"/>
    <x v="1"/>
  </r>
  <r>
    <n v="8808"/>
    <x v="4392"/>
    <s v="26/10/2017"/>
    <x v="360"/>
    <x v="1"/>
    <x v="440"/>
    <s v="Jamie Frazer"/>
    <x v="0"/>
    <s v="United States"/>
    <s v="Philadelphia"/>
    <x v="9"/>
    <n v="19134"/>
    <x v="3"/>
    <x v="805"/>
    <x v="1"/>
    <x v="8"/>
    <x v="803"/>
    <n v="33.281999999999996"/>
    <n v="3"/>
    <n v="0.7"/>
    <n v="-27.734999999999999"/>
    <x v="3"/>
  </r>
  <r>
    <n v="8809"/>
    <x v="4392"/>
    <s v="26/10/2017"/>
    <x v="360"/>
    <x v="1"/>
    <x v="440"/>
    <s v="Jamie Frazer"/>
    <x v="0"/>
    <s v="United States"/>
    <s v="Philadelphia"/>
    <x v="9"/>
    <n v="19134"/>
    <x v="3"/>
    <x v="1255"/>
    <x v="2"/>
    <x v="7"/>
    <x v="1239"/>
    <n v="118.65"/>
    <n v="5"/>
    <n v="0.4"/>
    <n v="19.774999999999999"/>
    <x v="3"/>
  </r>
  <r>
    <n v="8810"/>
    <x v="4392"/>
    <s v="26/10/2017"/>
    <x v="360"/>
    <x v="1"/>
    <x v="440"/>
    <s v="Jamie Frazer"/>
    <x v="0"/>
    <s v="United States"/>
    <s v="Philadelphia"/>
    <x v="9"/>
    <n v="19134"/>
    <x v="3"/>
    <x v="932"/>
    <x v="1"/>
    <x v="2"/>
    <x v="925"/>
    <n v="14.76"/>
    <n v="5"/>
    <n v="0.2"/>
    <n v="4.9814999999999996"/>
    <x v="3"/>
  </r>
  <r>
    <n v="8811"/>
    <x v="4393"/>
    <s v="30/5/2017"/>
    <x v="150"/>
    <x v="1"/>
    <x v="416"/>
    <s v="Suzanne McNair"/>
    <x v="1"/>
    <s v="United States"/>
    <s v="Los Angeles"/>
    <x v="1"/>
    <n v="90004"/>
    <x v="1"/>
    <x v="945"/>
    <x v="1"/>
    <x v="10"/>
    <x v="938"/>
    <n v="37.520000000000003"/>
    <n v="4"/>
    <n v="0"/>
    <n v="18.009599999999999"/>
    <x v="3"/>
  </r>
  <r>
    <n v="8812"/>
    <x v="4394"/>
    <s v="8/3/2016"/>
    <x v="20"/>
    <x v="1"/>
    <x v="70"/>
    <s v="Stephanie Phelps"/>
    <x v="1"/>
    <s v="United States"/>
    <s v="Jackson"/>
    <x v="12"/>
    <n v="49201"/>
    <x v="2"/>
    <x v="1143"/>
    <x v="1"/>
    <x v="9"/>
    <x v="1131"/>
    <n v="207.14400000000001"/>
    <n v="3"/>
    <n v="0.1"/>
    <n v="48.333599999999997"/>
    <x v="3"/>
  </r>
  <r>
    <n v="8813"/>
    <x v="4394"/>
    <s v="8/3/2016"/>
    <x v="20"/>
    <x v="1"/>
    <x v="70"/>
    <s v="Stephanie Phelps"/>
    <x v="1"/>
    <s v="United States"/>
    <s v="Jackson"/>
    <x v="12"/>
    <n v="49201"/>
    <x v="2"/>
    <x v="1622"/>
    <x v="1"/>
    <x v="6"/>
    <x v="1050"/>
    <n v="13.9"/>
    <n v="5"/>
    <n v="0"/>
    <n v="3.7530000000000001"/>
    <x v="3"/>
  </r>
  <r>
    <n v="8814"/>
    <x v="4395"/>
    <s v="26/7/2015"/>
    <x v="116"/>
    <x v="1"/>
    <x v="316"/>
    <s v="Cyma Kinney"/>
    <x v="1"/>
    <s v="United States"/>
    <s v="Glendale"/>
    <x v="16"/>
    <n v="85301"/>
    <x v="1"/>
    <x v="637"/>
    <x v="0"/>
    <x v="1"/>
    <x v="637"/>
    <n v="266.35199999999998"/>
    <n v="3"/>
    <n v="0.2"/>
    <n v="13.317600000000001"/>
    <x v="3"/>
  </r>
  <r>
    <n v="8815"/>
    <x v="4396"/>
    <s v="23/11/2015"/>
    <x v="332"/>
    <x v="0"/>
    <x v="617"/>
    <s v="Pierre Wener"/>
    <x v="0"/>
    <s v="United States"/>
    <s v="Wilmington"/>
    <x v="13"/>
    <n v="19805"/>
    <x v="3"/>
    <x v="348"/>
    <x v="2"/>
    <x v="7"/>
    <x v="348"/>
    <n v="307.98"/>
    <n v="2"/>
    <n v="0"/>
    <n v="89.3142"/>
    <x v="4"/>
  </r>
  <r>
    <n v="8816"/>
    <x v="4396"/>
    <s v="23/11/2015"/>
    <x v="332"/>
    <x v="0"/>
    <x v="617"/>
    <s v="Pierre Wener"/>
    <x v="0"/>
    <s v="United States"/>
    <s v="Wilmington"/>
    <x v="13"/>
    <n v="19805"/>
    <x v="3"/>
    <x v="1843"/>
    <x v="1"/>
    <x v="10"/>
    <x v="1831"/>
    <n v="44.1"/>
    <n v="6"/>
    <n v="0"/>
    <n v="20.727"/>
    <x v="4"/>
  </r>
  <r>
    <n v="8817"/>
    <x v="4396"/>
    <s v="23/11/2015"/>
    <x v="332"/>
    <x v="0"/>
    <x v="617"/>
    <s v="Pierre Wener"/>
    <x v="0"/>
    <s v="United States"/>
    <s v="Wilmington"/>
    <x v="13"/>
    <n v="19805"/>
    <x v="3"/>
    <x v="169"/>
    <x v="1"/>
    <x v="6"/>
    <x v="170"/>
    <n v="13.12"/>
    <n v="4"/>
    <n v="0"/>
    <n v="5.6416000000000004"/>
    <x v="4"/>
  </r>
  <r>
    <n v="8818"/>
    <x v="4396"/>
    <s v="23/11/2015"/>
    <x v="332"/>
    <x v="0"/>
    <x v="617"/>
    <s v="Pierre Wener"/>
    <x v="0"/>
    <s v="United States"/>
    <s v="Wilmington"/>
    <x v="13"/>
    <n v="19805"/>
    <x v="3"/>
    <x v="1451"/>
    <x v="1"/>
    <x v="12"/>
    <x v="153"/>
    <n v="16.559999999999999"/>
    <n v="2"/>
    <n v="0"/>
    <n v="7.7831999999999999"/>
    <x v="4"/>
  </r>
  <r>
    <n v="8819"/>
    <x v="4396"/>
    <s v="23/11/2015"/>
    <x v="332"/>
    <x v="0"/>
    <x v="617"/>
    <s v="Pierre Wener"/>
    <x v="0"/>
    <s v="United States"/>
    <s v="Wilmington"/>
    <x v="13"/>
    <n v="19805"/>
    <x v="3"/>
    <x v="490"/>
    <x v="1"/>
    <x v="10"/>
    <x v="490"/>
    <n v="38.880000000000003"/>
    <n v="6"/>
    <n v="0"/>
    <n v="18.662400000000002"/>
    <x v="4"/>
  </r>
  <r>
    <n v="8820"/>
    <x v="4397"/>
    <s v="28/11/2015"/>
    <x v="156"/>
    <x v="1"/>
    <x v="432"/>
    <s v="Evan Bailliet"/>
    <x v="0"/>
    <s v="United States"/>
    <s v="Austin"/>
    <x v="5"/>
    <n v="78745"/>
    <x v="2"/>
    <x v="656"/>
    <x v="1"/>
    <x v="10"/>
    <x v="656"/>
    <n v="335.52"/>
    <n v="4"/>
    <n v="0.2"/>
    <n v="117.432"/>
    <x v="1"/>
  </r>
  <r>
    <n v="8821"/>
    <x v="4398"/>
    <s v="3/11/2017"/>
    <x v="170"/>
    <x v="1"/>
    <x v="54"/>
    <s v="Dave Kipp"/>
    <x v="0"/>
    <s v="United States"/>
    <s v="Orlando"/>
    <x v="2"/>
    <n v="32839"/>
    <x v="0"/>
    <x v="455"/>
    <x v="2"/>
    <x v="16"/>
    <x v="456"/>
    <n v="959.98400000000004"/>
    <n v="2"/>
    <n v="0.2"/>
    <n v="311.9948"/>
    <x v="1"/>
  </r>
  <r>
    <n v="8822"/>
    <x v="4398"/>
    <s v="3/11/2017"/>
    <x v="170"/>
    <x v="1"/>
    <x v="54"/>
    <s v="Dave Kipp"/>
    <x v="0"/>
    <s v="United States"/>
    <s v="Orlando"/>
    <x v="2"/>
    <n v="32839"/>
    <x v="0"/>
    <x v="1282"/>
    <x v="1"/>
    <x v="8"/>
    <x v="1267"/>
    <n v="4.0860000000000003"/>
    <n v="2"/>
    <n v="0.7"/>
    <n v="-2.9964"/>
    <x v="1"/>
  </r>
  <r>
    <n v="8823"/>
    <x v="4398"/>
    <s v="3/11/2017"/>
    <x v="170"/>
    <x v="1"/>
    <x v="54"/>
    <s v="Dave Kipp"/>
    <x v="0"/>
    <s v="United States"/>
    <s v="Orlando"/>
    <x v="2"/>
    <n v="32839"/>
    <x v="0"/>
    <x v="1753"/>
    <x v="1"/>
    <x v="6"/>
    <x v="1743"/>
    <n v="55.984000000000002"/>
    <n v="2"/>
    <n v="0.2"/>
    <n v="4.1988000000000003"/>
    <x v="1"/>
  </r>
  <r>
    <n v="8824"/>
    <x v="4398"/>
    <s v="3/11/2017"/>
    <x v="170"/>
    <x v="1"/>
    <x v="54"/>
    <s v="Dave Kipp"/>
    <x v="0"/>
    <s v="United States"/>
    <s v="Orlando"/>
    <x v="2"/>
    <n v="32839"/>
    <x v="0"/>
    <x v="711"/>
    <x v="1"/>
    <x v="10"/>
    <x v="710"/>
    <n v="10.688000000000001"/>
    <n v="2"/>
    <n v="0.2"/>
    <n v="3.7408000000000001"/>
    <x v="1"/>
  </r>
  <r>
    <n v="8825"/>
    <x v="4399"/>
    <s v="21/3/2017"/>
    <x v="275"/>
    <x v="0"/>
    <x v="26"/>
    <s v="Ted Butterfield"/>
    <x v="0"/>
    <s v="United States"/>
    <s v="Reading"/>
    <x v="9"/>
    <n v="19601"/>
    <x v="3"/>
    <x v="436"/>
    <x v="1"/>
    <x v="12"/>
    <x v="436"/>
    <n v="8.8559999999999999"/>
    <n v="3"/>
    <n v="0.2"/>
    <n v="2.8782000000000001"/>
    <x v="4"/>
  </r>
  <r>
    <n v="8826"/>
    <x v="4400"/>
    <s v="19/12/2015"/>
    <x v="190"/>
    <x v="2"/>
    <x v="151"/>
    <s v="Arthur Gainer"/>
    <x v="0"/>
    <s v="United States"/>
    <s v="Philadelphia"/>
    <x v="9"/>
    <n v="19134"/>
    <x v="3"/>
    <x v="1186"/>
    <x v="1"/>
    <x v="2"/>
    <x v="1172"/>
    <n v="6.9119999999999999"/>
    <n v="3"/>
    <n v="0.2"/>
    <n v="2.5055999999999998"/>
    <x v="0"/>
  </r>
  <r>
    <n v="8827"/>
    <x v="4401"/>
    <s v="2/4/2014"/>
    <x v="516"/>
    <x v="0"/>
    <x v="710"/>
    <s v="Sam Craven"/>
    <x v="0"/>
    <s v="United States"/>
    <s v="Houston"/>
    <x v="5"/>
    <n v="77095"/>
    <x v="2"/>
    <x v="481"/>
    <x v="1"/>
    <x v="10"/>
    <x v="482"/>
    <n v="26.72"/>
    <n v="5"/>
    <n v="0.2"/>
    <n v="9.3520000000000003"/>
    <x v="1"/>
  </r>
  <r>
    <n v="8828"/>
    <x v="4401"/>
    <s v="2/4/2014"/>
    <x v="516"/>
    <x v="0"/>
    <x v="710"/>
    <s v="Sam Craven"/>
    <x v="0"/>
    <s v="United States"/>
    <s v="Houston"/>
    <x v="5"/>
    <n v="77095"/>
    <x v="2"/>
    <x v="1774"/>
    <x v="1"/>
    <x v="10"/>
    <x v="1764"/>
    <n v="33.488"/>
    <n v="7"/>
    <n v="0.2"/>
    <n v="10.465"/>
    <x v="1"/>
  </r>
  <r>
    <n v="8829"/>
    <x v="4402"/>
    <s v="5/6/2015"/>
    <x v="770"/>
    <x v="1"/>
    <x v="179"/>
    <s v="Brenda Bowman"/>
    <x v="1"/>
    <s v="United States"/>
    <s v="Saint Charles"/>
    <x v="25"/>
    <n v="63301"/>
    <x v="2"/>
    <x v="1157"/>
    <x v="1"/>
    <x v="10"/>
    <x v="1145"/>
    <n v="10.56"/>
    <n v="2"/>
    <n v="0"/>
    <n v="4.7519999999999998"/>
    <x v="1"/>
  </r>
  <r>
    <n v="8830"/>
    <x v="4403"/>
    <s v="6/10/2014"/>
    <x v="1096"/>
    <x v="2"/>
    <x v="778"/>
    <s v="Victoria Pisteka"/>
    <x v="1"/>
    <s v="United States"/>
    <s v="Indianapolis"/>
    <x v="14"/>
    <n v="46203"/>
    <x v="2"/>
    <x v="1662"/>
    <x v="1"/>
    <x v="4"/>
    <x v="1650"/>
    <n v="386.34"/>
    <n v="2"/>
    <n v="0"/>
    <n v="54.087600000000002"/>
    <x v="0"/>
  </r>
  <r>
    <n v="8831"/>
    <x v="4404"/>
    <s v="21/8/2016"/>
    <x v="868"/>
    <x v="0"/>
    <x v="345"/>
    <s v="Rachel Payne"/>
    <x v="1"/>
    <s v="United States"/>
    <s v="Seattle"/>
    <x v="4"/>
    <n v="98115"/>
    <x v="1"/>
    <x v="807"/>
    <x v="1"/>
    <x v="8"/>
    <x v="805"/>
    <n v="33.44"/>
    <n v="10"/>
    <n v="0.2"/>
    <n v="11.704000000000001"/>
    <x v="0"/>
  </r>
  <r>
    <n v="8832"/>
    <x v="4405"/>
    <s v="15/11/2015"/>
    <x v="765"/>
    <x v="1"/>
    <x v="723"/>
    <s v="Duane Huffman"/>
    <x v="2"/>
    <s v="United States"/>
    <s v="Harrisonburg"/>
    <x v="17"/>
    <n v="22801"/>
    <x v="0"/>
    <x v="561"/>
    <x v="0"/>
    <x v="5"/>
    <x v="560"/>
    <n v="39.96"/>
    <n v="2"/>
    <n v="0"/>
    <n v="14.3856"/>
    <x v="1"/>
  </r>
  <r>
    <n v="8833"/>
    <x v="4406"/>
    <s v="22/6/2015"/>
    <x v="1121"/>
    <x v="1"/>
    <x v="517"/>
    <s v="Shaun Weien"/>
    <x v="0"/>
    <s v="United States"/>
    <s v="Rochester"/>
    <x v="15"/>
    <n v="14609"/>
    <x v="3"/>
    <x v="692"/>
    <x v="1"/>
    <x v="8"/>
    <x v="692"/>
    <n v="1217.568"/>
    <n v="2"/>
    <n v="0.2"/>
    <n v="456.58800000000002"/>
    <x v="3"/>
  </r>
  <r>
    <n v="8834"/>
    <x v="4407"/>
    <s v="24/9/2017"/>
    <x v="938"/>
    <x v="1"/>
    <x v="580"/>
    <s v="Karen Ferguson"/>
    <x v="2"/>
    <s v="United States"/>
    <s v="Sandy Springs"/>
    <x v="32"/>
    <n v="30328"/>
    <x v="0"/>
    <x v="1018"/>
    <x v="1"/>
    <x v="4"/>
    <x v="1519"/>
    <n v="15.51"/>
    <n v="1"/>
    <n v="0"/>
    <n v="3.8774999999999999"/>
    <x v="1"/>
  </r>
  <r>
    <n v="8835"/>
    <x v="4407"/>
    <s v="24/9/2017"/>
    <x v="938"/>
    <x v="1"/>
    <x v="580"/>
    <s v="Karen Ferguson"/>
    <x v="2"/>
    <s v="United States"/>
    <s v="Sandy Springs"/>
    <x v="32"/>
    <n v="30328"/>
    <x v="0"/>
    <x v="1517"/>
    <x v="2"/>
    <x v="7"/>
    <x v="1504"/>
    <n v="89.9"/>
    <n v="2"/>
    <n v="0"/>
    <n v="25.172000000000001"/>
    <x v="1"/>
  </r>
  <r>
    <n v="8836"/>
    <x v="4407"/>
    <s v="24/9/2017"/>
    <x v="938"/>
    <x v="1"/>
    <x v="580"/>
    <s v="Karen Ferguson"/>
    <x v="2"/>
    <s v="United States"/>
    <s v="Sandy Springs"/>
    <x v="32"/>
    <n v="30328"/>
    <x v="0"/>
    <x v="1742"/>
    <x v="1"/>
    <x v="6"/>
    <x v="1731"/>
    <n v="14.28"/>
    <n v="4"/>
    <n v="0"/>
    <n v="3.7128000000000001"/>
    <x v="1"/>
  </r>
  <r>
    <n v="8837"/>
    <x v="4407"/>
    <s v="24/9/2017"/>
    <x v="938"/>
    <x v="1"/>
    <x v="580"/>
    <s v="Karen Ferguson"/>
    <x v="2"/>
    <s v="United States"/>
    <s v="Sandy Springs"/>
    <x v="32"/>
    <n v="30328"/>
    <x v="0"/>
    <x v="753"/>
    <x v="1"/>
    <x v="6"/>
    <x v="751"/>
    <n v="12.72"/>
    <n v="3"/>
    <n v="0"/>
    <n v="4.9607999999999999"/>
    <x v="1"/>
  </r>
  <r>
    <n v="8838"/>
    <x v="4407"/>
    <s v="24/9/2017"/>
    <x v="938"/>
    <x v="1"/>
    <x v="580"/>
    <s v="Karen Ferguson"/>
    <x v="2"/>
    <s v="United States"/>
    <s v="Sandy Springs"/>
    <x v="32"/>
    <n v="30328"/>
    <x v="0"/>
    <x v="365"/>
    <x v="1"/>
    <x v="2"/>
    <x v="365"/>
    <n v="15.75"/>
    <n v="5"/>
    <n v="0"/>
    <n v="7.56"/>
    <x v="1"/>
  </r>
  <r>
    <n v="8839"/>
    <x v="4408"/>
    <s v="6/4/2014"/>
    <x v="343"/>
    <x v="0"/>
    <x v="395"/>
    <s v="Frank Hawley"/>
    <x v="1"/>
    <s v="United States"/>
    <s v="Los Angeles"/>
    <x v="1"/>
    <n v="90004"/>
    <x v="1"/>
    <x v="1559"/>
    <x v="1"/>
    <x v="6"/>
    <x v="1549"/>
    <n v="70.95"/>
    <n v="3"/>
    <n v="0"/>
    <n v="18.446999999999999"/>
    <x v="1"/>
  </r>
  <r>
    <n v="8840"/>
    <x v="4408"/>
    <s v="6/4/2014"/>
    <x v="343"/>
    <x v="0"/>
    <x v="395"/>
    <s v="Frank Hawley"/>
    <x v="1"/>
    <s v="United States"/>
    <s v="Los Angeles"/>
    <x v="1"/>
    <n v="90004"/>
    <x v="1"/>
    <x v="102"/>
    <x v="1"/>
    <x v="8"/>
    <x v="102"/>
    <n v="65.567999999999998"/>
    <n v="2"/>
    <n v="0.2"/>
    <n v="23.7684"/>
    <x v="1"/>
  </r>
  <r>
    <n v="8841"/>
    <x v="4408"/>
    <s v="6/4/2014"/>
    <x v="343"/>
    <x v="0"/>
    <x v="395"/>
    <s v="Frank Hawley"/>
    <x v="1"/>
    <s v="United States"/>
    <s v="Los Angeles"/>
    <x v="1"/>
    <n v="90004"/>
    <x v="1"/>
    <x v="1336"/>
    <x v="2"/>
    <x v="11"/>
    <x v="1321"/>
    <n v="299.97000000000003"/>
    <n v="3"/>
    <n v="0"/>
    <n v="131.98679999999999"/>
    <x v="1"/>
  </r>
  <r>
    <n v="8842"/>
    <x v="4409"/>
    <s v="9/2/2016"/>
    <x v="627"/>
    <x v="1"/>
    <x v="335"/>
    <s v="Justin Ritter"/>
    <x v="1"/>
    <s v="United States"/>
    <s v="San Francisco"/>
    <x v="1"/>
    <n v="94110"/>
    <x v="1"/>
    <x v="246"/>
    <x v="2"/>
    <x v="11"/>
    <x v="247"/>
    <n v="89.97"/>
    <n v="3"/>
    <n v="0"/>
    <n v="39.586799999999997"/>
    <x v="1"/>
  </r>
  <r>
    <n v="8843"/>
    <x v="4409"/>
    <s v="9/2/2016"/>
    <x v="627"/>
    <x v="1"/>
    <x v="335"/>
    <s v="Justin Ritter"/>
    <x v="1"/>
    <s v="United States"/>
    <s v="San Francisco"/>
    <x v="1"/>
    <n v="94110"/>
    <x v="1"/>
    <x v="788"/>
    <x v="2"/>
    <x v="11"/>
    <x v="786"/>
    <n v="31.86"/>
    <n v="2"/>
    <n v="0"/>
    <n v="11.151"/>
    <x v="1"/>
  </r>
  <r>
    <n v="8844"/>
    <x v="4410"/>
    <s v="18/11/2014"/>
    <x v="779"/>
    <x v="0"/>
    <x v="36"/>
    <s v="Julie Creighton"/>
    <x v="1"/>
    <s v="United States"/>
    <s v="Minneapolis"/>
    <x v="11"/>
    <n v="55407"/>
    <x v="2"/>
    <x v="1678"/>
    <x v="1"/>
    <x v="4"/>
    <x v="1666"/>
    <n v="67.150000000000006"/>
    <n v="5"/>
    <n v="0"/>
    <n v="16.787500000000001"/>
    <x v="4"/>
  </r>
  <r>
    <n v="8845"/>
    <x v="4411"/>
    <s v="18/12/2017"/>
    <x v="350"/>
    <x v="1"/>
    <x v="443"/>
    <s v="Beth Paige"/>
    <x v="0"/>
    <s v="United States"/>
    <s v="Columbus"/>
    <x v="24"/>
    <n v="43229"/>
    <x v="3"/>
    <x v="1232"/>
    <x v="1"/>
    <x v="8"/>
    <x v="1215"/>
    <n v="7.2359999999999998"/>
    <n v="3"/>
    <n v="0.7"/>
    <n v="-6.03"/>
    <x v="3"/>
  </r>
  <r>
    <n v="8846"/>
    <x v="4411"/>
    <s v="18/12/2017"/>
    <x v="350"/>
    <x v="1"/>
    <x v="443"/>
    <s v="Beth Paige"/>
    <x v="0"/>
    <s v="United States"/>
    <s v="Columbus"/>
    <x v="24"/>
    <n v="43229"/>
    <x v="3"/>
    <x v="131"/>
    <x v="1"/>
    <x v="13"/>
    <x v="132"/>
    <n v="4.8239999999999998"/>
    <n v="3"/>
    <n v="0.2"/>
    <n v="1.7486999999999999"/>
    <x v="3"/>
  </r>
  <r>
    <n v="8847"/>
    <x v="4411"/>
    <s v="18/12/2017"/>
    <x v="350"/>
    <x v="1"/>
    <x v="443"/>
    <s v="Beth Paige"/>
    <x v="0"/>
    <s v="United States"/>
    <s v="Columbus"/>
    <x v="24"/>
    <n v="43229"/>
    <x v="3"/>
    <x v="393"/>
    <x v="1"/>
    <x v="10"/>
    <x v="394"/>
    <n v="91.36"/>
    <n v="5"/>
    <n v="0.2"/>
    <n v="29.692"/>
    <x v="3"/>
  </r>
  <r>
    <n v="8848"/>
    <x v="4411"/>
    <s v="18/12/2017"/>
    <x v="350"/>
    <x v="1"/>
    <x v="443"/>
    <s v="Beth Paige"/>
    <x v="0"/>
    <s v="United States"/>
    <s v="Columbus"/>
    <x v="24"/>
    <n v="43229"/>
    <x v="3"/>
    <x v="723"/>
    <x v="1"/>
    <x v="9"/>
    <x v="722"/>
    <n v="130.11199999999999"/>
    <n v="2"/>
    <n v="0.2"/>
    <n v="13.011200000000001"/>
    <x v="3"/>
  </r>
  <r>
    <n v="8849"/>
    <x v="4412"/>
    <s v="2/7/2015"/>
    <x v="1086"/>
    <x v="2"/>
    <x v="135"/>
    <s v="Frank Atkinson"/>
    <x v="1"/>
    <s v="United States"/>
    <s v="Raleigh"/>
    <x v="3"/>
    <n v="27604"/>
    <x v="0"/>
    <x v="918"/>
    <x v="2"/>
    <x v="7"/>
    <x v="910"/>
    <n v="74.239999999999995"/>
    <n v="1"/>
    <n v="0.2"/>
    <n v="8.3520000000000003"/>
    <x v="4"/>
  </r>
  <r>
    <n v="8850"/>
    <x v="4412"/>
    <s v="2/7/2015"/>
    <x v="1086"/>
    <x v="2"/>
    <x v="135"/>
    <s v="Frank Atkinson"/>
    <x v="1"/>
    <s v="United States"/>
    <s v="Raleigh"/>
    <x v="3"/>
    <n v="27604"/>
    <x v="0"/>
    <x v="891"/>
    <x v="0"/>
    <x v="5"/>
    <x v="884"/>
    <n v="159.84"/>
    <n v="10"/>
    <n v="0.2"/>
    <n v="45.954000000000001"/>
    <x v="4"/>
  </r>
  <r>
    <n v="8851"/>
    <x v="4412"/>
    <s v="2/7/2015"/>
    <x v="1086"/>
    <x v="2"/>
    <x v="135"/>
    <s v="Frank Atkinson"/>
    <x v="1"/>
    <s v="United States"/>
    <s v="Raleigh"/>
    <x v="3"/>
    <n v="27604"/>
    <x v="0"/>
    <x v="544"/>
    <x v="1"/>
    <x v="8"/>
    <x v="544"/>
    <n v="2.8919999999999999"/>
    <n v="2"/>
    <n v="0.7"/>
    <n v="-2.3136000000000001"/>
    <x v="4"/>
  </r>
  <r>
    <n v="8852"/>
    <x v="4412"/>
    <s v="2/7/2015"/>
    <x v="1086"/>
    <x v="2"/>
    <x v="135"/>
    <s v="Frank Atkinson"/>
    <x v="1"/>
    <s v="United States"/>
    <s v="Raleigh"/>
    <x v="3"/>
    <n v="27604"/>
    <x v="0"/>
    <x v="707"/>
    <x v="1"/>
    <x v="10"/>
    <x v="706"/>
    <n v="9.3919999999999995"/>
    <n v="2"/>
    <n v="0.2"/>
    <n v="3.2871999999999999"/>
    <x v="4"/>
  </r>
  <r>
    <n v="8853"/>
    <x v="4413"/>
    <s v="8/10/2014"/>
    <x v="293"/>
    <x v="0"/>
    <x v="35"/>
    <s v="Duane Noonan"/>
    <x v="0"/>
    <s v="United States"/>
    <s v="New York City"/>
    <x v="15"/>
    <n v="10011"/>
    <x v="3"/>
    <x v="1019"/>
    <x v="1"/>
    <x v="10"/>
    <x v="1010"/>
    <n v="123.92"/>
    <n v="4"/>
    <n v="0"/>
    <n v="55.764000000000003"/>
    <x v="3"/>
  </r>
  <r>
    <n v="8854"/>
    <x v="4414"/>
    <s v="22/9/2015"/>
    <x v="1305"/>
    <x v="2"/>
    <x v="383"/>
    <s v="Frank Olsen"/>
    <x v="0"/>
    <s v="United States"/>
    <s v="Philadelphia"/>
    <x v="9"/>
    <n v="19143"/>
    <x v="3"/>
    <x v="1205"/>
    <x v="1"/>
    <x v="14"/>
    <x v="1190"/>
    <n v="55.6"/>
    <n v="5"/>
    <n v="0.2"/>
    <n v="6.2549999999999999"/>
    <x v="0"/>
  </r>
  <r>
    <n v="8855"/>
    <x v="4414"/>
    <s v="22/9/2015"/>
    <x v="1305"/>
    <x v="2"/>
    <x v="383"/>
    <s v="Frank Olsen"/>
    <x v="0"/>
    <s v="United States"/>
    <s v="Philadelphia"/>
    <x v="9"/>
    <n v="19143"/>
    <x v="3"/>
    <x v="217"/>
    <x v="2"/>
    <x v="11"/>
    <x v="218"/>
    <n v="617.976"/>
    <n v="3"/>
    <n v="0.2"/>
    <n v="-7.7247000000000003"/>
    <x v="0"/>
  </r>
  <r>
    <n v="8856"/>
    <x v="4415"/>
    <s v="24/12/2017"/>
    <x v="53"/>
    <x v="1"/>
    <x v="317"/>
    <s v="Dave Poirier"/>
    <x v="1"/>
    <s v="United States"/>
    <s v="Meridian"/>
    <x v="45"/>
    <n v="83642"/>
    <x v="1"/>
    <x v="213"/>
    <x v="1"/>
    <x v="8"/>
    <x v="214"/>
    <n v="21.312000000000001"/>
    <n v="3"/>
    <n v="0.2"/>
    <n v="7.992"/>
    <x v="5"/>
  </r>
  <r>
    <n v="8857"/>
    <x v="4416"/>
    <s v="13/10/2017"/>
    <x v="1191"/>
    <x v="1"/>
    <x v="478"/>
    <s v="Jane Waco"/>
    <x v="1"/>
    <s v="United States"/>
    <s v="Sacramento"/>
    <x v="1"/>
    <n v="95823"/>
    <x v="1"/>
    <x v="343"/>
    <x v="2"/>
    <x v="11"/>
    <x v="343"/>
    <n v="209.94"/>
    <n v="6"/>
    <n v="0"/>
    <n v="39.888599999999997"/>
    <x v="2"/>
  </r>
  <r>
    <n v="8858"/>
    <x v="4416"/>
    <s v="13/10/2017"/>
    <x v="1191"/>
    <x v="1"/>
    <x v="478"/>
    <s v="Jane Waco"/>
    <x v="1"/>
    <s v="United States"/>
    <s v="Sacramento"/>
    <x v="1"/>
    <n v="95823"/>
    <x v="1"/>
    <x v="1431"/>
    <x v="2"/>
    <x v="7"/>
    <x v="1419"/>
    <n v="31.984000000000002"/>
    <n v="2"/>
    <n v="0.2"/>
    <n v="-7.9960000000000004"/>
    <x v="2"/>
  </r>
  <r>
    <n v="8859"/>
    <x v="4416"/>
    <s v="13/10/2017"/>
    <x v="1191"/>
    <x v="1"/>
    <x v="478"/>
    <s v="Jane Waco"/>
    <x v="1"/>
    <s v="United States"/>
    <s v="Sacramento"/>
    <x v="1"/>
    <n v="95823"/>
    <x v="1"/>
    <x v="450"/>
    <x v="1"/>
    <x v="8"/>
    <x v="451"/>
    <n v="5083.96"/>
    <n v="5"/>
    <n v="0.2"/>
    <n v="1906.4849999999999"/>
    <x v="2"/>
  </r>
  <r>
    <n v="8860"/>
    <x v="4417"/>
    <s v="20/8/2017"/>
    <x v="1035"/>
    <x v="1"/>
    <x v="499"/>
    <s v="Tonja Turnell"/>
    <x v="2"/>
    <s v="United States"/>
    <s v="Charlotte"/>
    <x v="3"/>
    <n v="28205"/>
    <x v="0"/>
    <x v="1517"/>
    <x v="2"/>
    <x v="7"/>
    <x v="1504"/>
    <n v="35.96"/>
    <n v="1"/>
    <n v="0.2"/>
    <n v="3.5960000000000001"/>
    <x v="5"/>
  </r>
  <r>
    <n v="8861"/>
    <x v="4418"/>
    <s v="11/9/2015"/>
    <x v="629"/>
    <x v="1"/>
    <x v="381"/>
    <s v="Skye Norling"/>
    <x v="2"/>
    <s v="United States"/>
    <s v="Paterson"/>
    <x v="30"/>
    <n v="7501"/>
    <x v="3"/>
    <x v="1655"/>
    <x v="1"/>
    <x v="2"/>
    <x v="1643"/>
    <n v="31.05"/>
    <n v="3"/>
    <n v="0"/>
    <n v="14.904"/>
    <x v="2"/>
  </r>
  <r>
    <n v="8862"/>
    <x v="4418"/>
    <s v="11/9/2015"/>
    <x v="629"/>
    <x v="1"/>
    <x v="381"/>
    <s v="Skye Norling"/>
    <x v="2"/>
    <s v="United States"/>
    <s v="Paterson"/>
    <x v="30"/>
    <n v="7501"/>
    <x v="3"/>
    <x v="1348"/>
    <x v="0"/>
    <x v="5"/>
    <x v="1333"/>
    <n v="8.92"/>
    <n v="4"/>
    <n v="0"/>
    <n v="3.9247999999999998"/>
    <x v="2"/>
  </r>
  <r>
    <n v="8863"/>
    <x v="4418"/>
    <s v="11/9/2015"/>
    <x v="629"/>
    <x v="1"/>
    <x v="381"/>
    <s v="Skye Norling"/>
    <x v="2"/>
    <s v="United States"/>
    <s v="Paterson"/>
    <x v="30"/>
    <n v="7501"/>
    <x v="3"/>
    <x v="270"/>
    <x v="1"/>
    <x v="8"/>
    <x v="270"/>
    <n v="209.6"/>
    <n v="4"/>
    <n v="0"/>
    <n v="96.415999999999997"/>
    <x v="2"/>
  </r>
  <r>
    <n v="8864"/>
    <x v="4418"/>
    <s v="11/9/2015"/>
    <x v="629"/>
    <x v="1"/>
    <x v="381"/>
    <s v="Skye Norling"/>
    <x v="2"/>
    <s v="United States"/>
    <s v="Paterson"/>
    <x v="30"/>
    <n v="7501"/>
    <x v="3"/>
    <x v="1109"/>
    <x v="1"/>
    <x v="9"/>
    <x v="1098"/>
    <n v="111.04"/>
    <n v="4"/>
    <n v="0"/>
    <n v="29.980799999999999"/>
    <x v="2"/>
  </r>
  <r>
    <n v="8865"/>
    <x v="4418"/>
    <s v="11/9/2015"/>
    <x v="629"/>
    <x v="1"/>
    <x v="381"/>
    <s v="Skye Norling"/>
    <x v="2"/>
    <s v="United States"/>
    <s v="Paterson"/>
    <x v="30"/>
    <n v="7501"/>
    <x v="3"/>
    <x v="1650"/>
    <x v="1"/>
    <x v="10"/>
    <x v="1639"/>
    <n v="38.880000000000003"/>
    <n v="6"/>
    <n v="0"/>
    <n v="18.662400000000002"/>
    <x v="2"/>
  </r>
  <r>
    <n v="8866"/>
    <x v="4419"/>
    <s v="20/12/2015"/>
    <x v="317"/>
    <x v="1"/>
    <x v="622"/>
    <s v="John Murray"/>
    <x v="0"/>
    <s v="United States"/>
    <s v="Arlington"/>
    <x v="17"/>
    <n v="22204"/>
    <x v="0"/>
    <x v="1204"/>
    <x v="1"/>
    <x v="9"/>
    <x v="1189"/>
    <n v="36.270000000000003"/>
    <n v="3"/>
    <n v="0"/>
    <n v="10.881"/>
    <x v="5"/>
  </r>
  <r>
    <n v="8867"/>
    <x v="4420"/>
    <s v="20/9/2014"/>
    <x v="160"/>
    <x v="2"/>
    <x v="766"/>
    <s v="Sarah Brown"/>
    <x v="0"/>
    <s v="United States"/>
    <s v="Chicago"/>
    <x v="10"/>
    <n v="60653"/>
    <x v="2"/>
    <x v="1601"/>
    <x v="0"/>
    <x v="0"/>
    <x v="1593"/>
    <n v="493.43"/>
    <n v="5"/>
    <n v="0.3"/>
    <n v="-70.489999999999995"/>
    <x v="0"/>
  </r>
  <r>
    <n v="8868"/>
    <x v="4420"/>
    <s v="20/9/2014"/>
    <x v="160"/>
    <x v="2"/>
    <x v="766"/>
    <s v="Sarah Brown"/>
    <x v="0"/>
    <s v="United States"/>
    <s v="Chicago"/>
    <x v="10"/>
    <n v="60653"/>
    <x v="2"/>
    <x v="1091"/>
    <x v="2"/>
    <x v="7"/>
    <x v="1081"/>
    <n v="11.12"/>
    <n v="2"/>
    <n v="0.2"/>
    <n v="3.4750000000000001"/>
    <x v="0"/>
  </r>
  <r>
    <n v="8869"/>
    <x v="4421"/>
    <s v="4/11/2016"/>
    <x v="281"/>
    <x v="1"/>
    <x v="693"/>
    <s v="Cindy Chapman"/>
    <x v="0"/>
    <s v="United States"/>
    <s v="San Diego"/>
    <x v="1"/>
    <n v="92037"/>
    <x v="1"/>
    <x v="1771"/>
    <x v="2"/>
    <x v="15"/>
    <x v="1761"/>
    <n v="686.4"/>
    <n v="2"/>
    <n v="0.2"/>
    <n v="77.22"/>
    <x v="1"/>
  </r>
  <r>
    <n v="8870"/>
    <x v="4422"/>
    <s v="1/12/2017"/>
    <x v="792"/>
    <x v="1"/>
    <x v="64"/>
    <s v="Sally Hughsby"/>
    <x v="1"/>
    <s v="United States"/>
    <s v="Seattle"/>
    <x v="4"/>
    <n v="98105"/>
    <x v="1"/>
    <x v="1406"/>
    <x v="1"/>
    <x v="8"/>
    <x v="1393"/>
    <n v="15.92"/>
    <n v="5"/>
    <n v="0.2"/>
    <n v="5.3730000000000002"/>
    <x v="3"/>
  </r>
  <r>
    <n v="8871"/>
    <x v="4422"/>
    <s v="1/12/2017"/>
    <x v="792"/>
    <x v="1"/>
    <x v="64"/>
    <s v="Sally Hughsby"/>
    <x v="1"/>
    <s v="United States"/>
    <s v="Seattle"/>
    <x v="4"/>
    <n v="98105"/>
    <x v="1"/>
    <x v="325"/>
    <x v="0"/>
    <x v="5"/>
    <x v="325"/>
    <n v="70.680000000000007"/>
    <n v="12"/>
    <n v="0"/>
    <n v="31.0992"/>
    <x v="3"/>
  </r>
  <r>
    <n v="8872"/>
    <x v="4422"/>
    <s v="1/12/2017"/>
    <x v="792"/>
    <x v="1"/>
    <x v="64"/>
    <s v="Sally Hughsby"/>
    <x v="1"/>
    <s v="United States"/>
    <s v="Seattle"/>
    <x v="4"/>
    <n v="98105"/>
    <x v="1"/>
    <x v="273"/>
    <x v="1"/>
    <x v="4"/>
    <x v="273"/>
    <n v="541.24"/>
    <n v="4"/>
    <n v="0"/>
    <n v="5.4123999999999999"/>
    <x v="3"/>
  </r>
  <r>
    <n v="8873"/>
    <x v="4423"/>
    <s v="10/10/2014"/>
    <x v="197"/>
    <x v="3"/>
    <x v="579"/>
    <s v="Richard Bierner"/>
    <x v="0"/>
    <s v="United States"/>
    <s v="Columbus"/>
    <x v="24"/>
    <n v="43229"/>
    <x v="3"/>
    <x v="1844"/>
    <x v="2"/>
    <x v="15"/>
    <x v="1832"/>
    <n v="101.994"/>
    <n v="2"/>
    <n v="0.7"/>
    <n v="-71.395799999999994"/>
    <x v="7"/>
  </r>
  <r>
    <n v="8874"/>
    <x v="4423"/>
    <s v="10/10/2014"/>
    <x v="197"/>
    <x v="3"/>
    <x v="579"/>
    <s v="Richard Bierner"/>
    <x v="0"/>
    <s v="United States"/>
    <s v="Columbus"/>
    <x v="24"/>
    <n v="43229"/>
    <x v="3"/>
    <x v="471"/>
    <x v="1"/>
    <x v="8"/>
    <x v="472"/>
    <n v="18.263999999999999"/>
    <n v="2"/>
    <n v="0.7"/>
    <n v="-13.393599999999999"/>
    <x v="7"/>
  </r>
  <r>
    <n v="8875"/>
    <x v="4424"/>
    <s v="14/11/2017"/>
    <x v="38"/>
    <x v="0"/>
    <x v="646"/>
    <s v="Toby Carlisle"/>
    <x v="0"/>
    <s v="United States"/>
    <s v="Houston"/>
    <x v="5"/>
    <n v="77095"/>
    <x v="2"/>
    <x v="715"/>
    <x v="1"/>
    <x v="8"/>
    <x v="714"/>
    <n v="21.99"/>
    <n v="5"/>
    <n v="0.8"/>
    <n v="-32.984999999999999"/>
    <x v="4"/>
  </r>
  <r>
    <n v="8876"/>
    <x v="4425"/>
    <s v="13/8/2016"/>
    <x v="1180"/>
    <x v="1"/>
    <x v="564"/>
    <s v="Carol Triggs"/>
    <x v="0"/>
    <s v="United States"/>
    <s v="Irving"/>
    <x v="5"/>
    <n v="75061"/>
    <x v="2"/>
    <x v="413"/>
    <x v="1"/>
    <x v="14"/>
    <x v="413"/>
    <n v="185.376"/>
    <n v="2"/>
    <n v="0.2"/>
    <n v="-34.758000000000003"/>
    <x v="5"/>
  </r>
  <r>
    <n v="8877"/>
    <x v="4425"/>
    <s v="13/8/2016"/>
    <x v="1180"/>
    <x v="1"/>
    <x v="564"/>
    <s v="Carol Triggs"/>
    <x v="0"/>
    <s v="United States"/>
    <s v="Irving"/>
    <x v="5"/>
    <n v="75061"/>
    <x v="2"/>
    <x v="1218"/>
    <x v="1"/>
    <x v="9"/>
    <x v="1202"/>
    <n v="58.923999999999999"/>
    <n v="1"/>
    <n v="0.8"/>
    <n v="-153.20240000000001"/>
    <x v="5"/>
  </r>
  <r>
    <n v="8878"/>
    <x v="4426"/>
    <s v="17/9/2017"/>
    <x v="19"/>
    <x v="1"/>
    <x v="47"/>
    <s v="Gary Zandusky"/>
    <x v="0"/>
    <s v="United States"/>
    <s v="Morristown"/>
    <x v="30"/>
    <n v="7960"/>
    <x v="3"/>
    <x v="1845"/>
    <x v="2"/>
    <x v="15"/>
    <x v="1833"/>
    <n v="480"/>
    <n v="4"/>
    <n v="0"/>
    <n v="225.6"/>
    <x v="5"/>
  </r>
  <r>
    <n v="8879"/>
    <x v="4426"/>
    <s v="17/9/2017"/>
    <x v="19"/>
    <x v="1"/>
    <x v="47"/>
    <s v="Gary Zandusky"/>
    <x v="0"/>
    <s v="United States"/>
    <s v="Morristown"/>
    <x v="30"/>
    <n v="7960"/>
    <x v="3"/>
    <x v="75"/>
    <x v="1"/>
    <x v="4"/>
    <x v="75"/>
    <n v="34.049999999999997"/>
    <n v="3"/>
    <n v="0"/>
    <n v="9.5340000000000007"/>
    <x v="5"/>
  </r>
  <r>
    <n v="8880"/>
    <x v="4427"/>
    <s v="23/3/2015"/>
    <x v="571"/>
    <x v="2"/>
    <x v="87"/>
    <s v="Alice McCarthy"/>
    <x v="1"/>
    <s v="United States"/>
    <s v="Los Angeles"/>
    <x v="1"/>
    <n v="90008"/>
    <x v="1"/>
    <x v="161"/>
    <x v="1"/>
    <x v="10"/>
    <x v="1295"/>
    <n v="192.72"/>
    <n v="11"/>
    <n v="0"/>
    <n v="92.505600000000001"/>
    <x v="4"/>
  </r>
  <r>
    <n v="8881"/>
    <x v="4427"/>
    <s v="23/3/2015"/>
    <x v="571"/>
    <x v="2"/>
    <x v="87"/>
    <s v="Alice McCarthy"/>
    <x v="1"/>
    <s v="United States"/>
    <s v="Los Angeles"/>
    <x v="1"/>
    <n v="90008"/>
    <x v="1"/>
    <x v="1105"/>
    <x v="2"/>
    <x v="11"/>
    <x v="1094"/>
    <n v="239.97"/>
    <n v="3"/>
    <n v="0"/>
    <n v="86.389200000000002"/>
    <x v="4"/>
  </r>
  <r>
    <n v="8882"/>
    <x v="4428"/>
    <s v="30/6/2016"/>
    <x v="480"/>
    <x v="0"/>
    <x v="571"/>
    <s v="Adrian Hane"/>
    <x v="2"/>
    <s v="United States"/>
    <s v="Aurora"/>
    <x v="10"/>
    <n v="60505"/>
    <x v="2"/>
    <x v="1044"/>
    <x v="2"/>
    <x v="11"/>
    <x v="1033"/>
    <n v="50.12"/>
    <n v="7"/>
    <n v="0.2"/>
    <n v="-0.62649999999999995"/>
    <x v="0"/>
  </r>
  <r>
    <n v="8883"/>
    <x v="4429"/>
    <s v="20/10/2017"/>
    <x v="512"/>
    <x v="1"/>
    <x v="501"/>
    <s v="Muhammed Yedwab"/>
    <x v="1"/>
    <s v="United States"/>
    <s v="Durham"/>
    <x v="3"/>
    <n v="27707"/>
    <x v="0"/>
    <x v="1557"/>
    <x v="2"/>
    <x v="7"/>
    <x v="1546"/>
    <n v="15.984"/>
    <n v="2"/>
    <n v="0.2"/>
    <n v="1.3986000000000001"/>
    <x v="3"/>
  </r>
  <r>
    <n v="8884"/>
    <x v="4429"/>
    <s v="20/10/2017"/>
    <x v="512"/>
    <x v="1"/>
    <x v="501"/>
    <s v="Muhammed Yedwab"/>
    <x v="1"/>
    <s v="United States"/>
    <s v="Durham"/>
    <x v="3"/>
    <n v="27707"/>
    <x v="0"/>
    <x v="457"/>
    <x v="1"/>
    <x v="10"/>
    <x v="458"/>
    <n v="14.352"/>
    <n v="3"/>
    <n v="0.2"/>
    <n v="4.4850000000000003"/>
    <x v="3"/>
  </r>
  <r>
    <n v="8885"/>
    <x v="4430"/>
    <s v="25/8/2014"/>
    <x v="83"/>
    <x v="1"/>
    <x v="29"/>
    <s v="Brendan Sweed"/>
    <x v="1"/>
    <s v="United States"/>
    <s v="Columbus"/>
    <x v="24"/>
    <n v="43229"/>
    <x v="3"/>
    <x v="304"/>
    <x v="1"/>
    <x v="8"/>
    <x v="304"/>
    <n v="6.5279999999999996"/>
    <n v="4"/>
    <n v="0.7"/>
    <n v="-4.5696000000000003"/>
    <x v="3"/>
  </r>
  <r>
    <n v="8886"/>
    <x v="4430"/>
    <s v="25/8/2014"/>
    <x v="83"/>
    <x v="1"/>
    <x v="29"/>
    <s v="Brendan Sweed"/>
    <x v="1"/>
    <s v="United States"/>
    <s v="Columbus"/>
    <x v="24"/>
    <n v="43229"/>
    <x v="3"/>
    <x v="1310"/>
    <x v="1"/>
    <x v="8"/>
    <x v="1296"/>
    <n v="2.8620000000000001"/>
    <n v="3"/>
    <n v="0.7"/>
    <n v="-2.2896000000000001"/>
    <x v="3"/>
  </r>
  <r>
    <n v="8887"/>
    <x v="4430"/>
    <s v="25/8/2014"/>
    <x v="83"/>
    <x v="1"/>
    <x v="29"/>
    <s v="Brendan Sweed"/>
    <x v="1"/>
    <s v="United States"/>
    <s v="Columbus"/>
    <x v="24"/>
    <n v="43229"/>
    <x v="3"/>
    <x v="530"/>
    <x v="1"/>
    <x v="8"/>
    <x v="530"/>
    <n v="20.856000000000002"/>
    <n v="8"/>
    <n v="0.7"/>
    <n v="-16.684799999999999"/>
    <x v="3"/>
  </r>
  <r>
    <n v="8888"/>
    <x v="4431"/>
    <s v="27/7/2014"/>
    <x v="753"/>
    <x v="0"/>
    <x v="121"/>
    <s v="Barry Blumstein"/>
    <x v="1"/>
    <s v="United States"/>
    <s v="Los Angeles"/>
    <x v="1"/>
    <n v="90036"/>
    <x v="1"/>
    <x v="942"/>
    <x v="1"/>
    <x v="4"/>
    <x v="935"/>
    <n v="276.27999999999997"/>
    <n v="2"/>
    <n v="0"/>
    <n v="0"/>
    <x v="0"/>
  </r>
  <r>
    <n v="8889"/>
    <x v="4432"/>
    <s v="1/12/2017"/>
    <x v="94"/>
    <x v="1"/>
    <x v="529"/>
    <s v="Max Ludwig"/>
    <x v="2"/>
    <s v="United States"/>
    <s v="Stockton"/>
    <x v="1"/>
    <n v="95207"/>
    <x v="1"/>
    <x v="583"/>
    <x v="0"/>
    <x v="5"/>
    <x v="583"/>
    <n v="629.64"/>
    <n v="9"/>
    <n v="0"/>
    <n v="107.03879999999999"/>
    <x v="5"/>
  </r>
  <r>
    <n v="8890"/>
    <x v="4433"/>
    <s v="17/10/2016"/>
    <x v="149"/>
    <x v="0"/>
    <x v="763"/>
    <s v="Frank Carlisle"/>
    <x v="2"/>
    <s v="United States"/>
    <s v="Columbia"/>
    <x v="25"/>
    <n v="65203"/>
    <x v="2"/>
    <x v="1334"/>
    <x v="2"/>
    <x v="7"/>
    <x v="1319"/>
    <n v="449.97"/>
    <n v="3"/>
    <n v="0"/>
    <n v="220.4853"/>
    <x v="1"/>
  </r>
  <r>
    <n v="8891"/>
    <x v="4433"/>
    <s v="17/10/2016"/>
    <x v="149"/>
    <x v="0"/>
    <x v="763"/>
    <s v="Frank Carlisle"/>
    <x v="2"/>
    <s v="United States"/>
    <s v="Columbia"/>
    <x v="25"/>
    <n v="65203"/>
    <x v="2"/>
    <x v="1341"/>
    <x v="1"/>
    <x v="9"/>
    <x v="1326"/>
    <n v="1927.59"/>
    <n v="7"/>
    <n v="0"/>
    <n v="751.76009999999997"/>
    <x v="1"/>
  </r>
  <r>
    <n v="8892"/>
    <x v="4434"/>
    <s v="16/9/2016"/>
    <x v="801"/>
    <x v="2"/>
    <x v="128"/>
    <s v="Corey Roper"/>
    <x v="2"/>
    <s v="United States"/>
    <s v="Columbus"/>
    <x v="32"/>
    <n v="31907"/>
    <x v="0"/>
    <x v="64"/>
    <x v="0"/>
    <x v="1"/>
    <x v="64"/>
    <n v="121.78"/>
    <n v="2"/>
    <n v="0"/>
    <n v="30.445"/>
    <x v="4"/>
  </r>
  <r>
    <n v="8893"/>
    <x v="4435"/>
    <s v="1/12/2015"/>
    <x v="726"/>
    <x v="1"/>
    <x v="784"/>
    <s v="Lindsay Castell"/>
    <x v="2"/>
    <s v="United States"/>
    <s v="San Diego"/>
    <x v="1"/>
    <n v="92037"/>
    <x v="1"/>
    <x v="873"/>
    <x v="0"/>
    <x v="1"/>
    <x v="867"/>
    <n v="2676.672"/>
    <n v="9"/>
    <n v="0.2"/>
    <n v="267.66719999999998"/>
    <x v="3"/>
  </r>
  <r>
    <n v="8894"/>
    <x v="4436"/>
    <s v="5/8/2014"/>
    <x v="1116"/>
    <x v="1"/>
    <x v="47"/>
    <s v="Gary Zandusky"/>
    <x v="0"/>
    <s v="United States"/>
    <s v="Texas City"/>
    <x v="5"/>
    <n v="77590"/>
    <x v="2"/>
    <x v="1110"/>
    <x v="0"/>
    <x v="3"/>
    <x v="1099"/>
    <n v="489.23"/>
    <n v="2"/>
    <n v="0.3"/>
    <n v="41.933999999999997"/>
    <x v="2"/>
  </r>
  <r>
    <n v="8895"/>
    <x v="4437"/>
    <s v="15/8/2016"/>
    <x v="1275"/>
    <x v="1"/>
    <x v="217"/>
    <s v="Bill Donatelli"/>
    <x v="0"/>
    <s v="United States"/>
    <s v="Los Angeles"/>
    <x v="1"/>
    <n v="90004"/>
    <x v="1"/>
    <x v="575"/>
    <x v="0"/>
    <x v="5"/>
    <x v="575"/>
    <n v="312.02999999999997"/>
    <n v="3"/>
    <n v="0"/>
    <n v="43.684199999999997"/>
    <x v="2"/>
  </r>
  <r>
    <n v="8896"/>
    <x v="4437"/>
    <s v="15/8/2016"/>
    <x v="1275"/>
    <x v="1"/>
    <x v="217"/>
    <s v="Bill Donatelli"/>
    <x v="0"/>
    <s v="United States"/>
    <s v="Los Angeles"/>
    <x v="1"/>
    <n v="90004"/>
    <x v="1"/>
    <x v="1198"/>
    <x v="1"/>
    <x v="4"/>
    <x v="1183"/>
    <n v="17.940000000000001"/>
    <n v="3"/>
    <n v="0"/>
    <n v="3.0497999999999998"/>
    <x v="2"/>
  </r>
  <r>
    <n v="8897"/>
    <x v="4437"/>
    <s v="15/8/2016"/>
    <x v="1275"/>
    <x v="1"/>
    <x v="217"/>
    <s v="Bill Donatelli"/>
    <x v="0"/>
    <s v="United States"/>
    <s v="Los Angeles"/>
    <x v="1"/>
    <n v="90004"/>
    <x v="1"/>
    <x v="302"/>
    <x v="2"/>
    <x v="7"/>
    <x v="302"/>
    <n v="165.6"/>
    <n v="3"/>
    <n v="0.2"/>
    <n v="10.35"/>
    <x v="2"/>
  </r>
  <r>
    <n v="8898"/>
    <x v="4437"/>
    <s v="15/8/2016"/>
    <x v="1275"/>
    <x v="1"/>
    <x v="217"/>
    <s v="Bill Donatelli"/>
    <x v="0"/>
    <s v="United States"/>
    <s v="Los Angeles"/>
    <x v="1"/>
    <n v="90004"/>
    <x v="1"/>
    <x v="945"/>
    <x v="1"/>
    <x v="10"/>
    <x v="938"/>
    <n v="37.520000000000003"/>
    <n v="4"/>
    <n v="0"/>
    <n v="18.009599999999999"/>
    <x v="2"/>
  </r>
  <r>
    <n v="8899"/>
    <x v="4438"/>
    <s v="7/8/2015"/>
    <x v="1281"/>
    <x v="0"/>
    <x v="313"/>
    <s v="Eudokia Martin"/>
    <x v="1"/>
    <s v="United States"/>
    <s v="Springfield"/>
    <x v="17"/>
    <n v="22153"/>
    <x v="0"/>
    <x v="1405"/>
    <x v="2"/>
    <x v="7"/>
    <x v="1392"/>
    <n v="494.97"/>
    <n v="3"/>
    <n v="0"/>
    <n v="148.49100000000001"/>
    <x v="4"/>
  </r>
  <r>
    <n v="8900"/>
    <x v="4438"/>
    <s v="7/8/2015"/>
    <x v="1281"/>
    <x v="0"/>
    <x v="313"/>
    <s v="Eudokia Martin"/>
    <x v="1"/>
    <s v="United States"/>
    <s v="Springfield"/>
    <x v="17"/>
    <n v="22153"/>
    <x v="0"/>
    <x v="1351"/>
    <x v="1"/>
    <x v="2"/>
    <x v="1337"/>
    <n v="25.06"/>
    <n v="2"/>
    <n v="0"/>
    <n v="11.7782"/>
    <x v="4"/>
  </r>
  <r>
    <n v="8901"/>
    <x v="4439"/>
    <s v="31/5/2016"/>
    <x v="204"/>
    <x v="1"/>
    <x v="443"/>
    <s v="Beth Paige"/>
    <x v="0"/>
    <s v="United States"/>
    <s v="Decatur"/>
    <x v="10"/>
    <n v="62521"/>
    <x v="2"/>
    <x v="1831"/>
    <x v="0"/>
    <x v="5"/>
    <x v="1819"/>
    <n v="32.064"/>
    <n v="3"/>
    <n v="0.6"/>
    <n v="-12.8256"/>
    <x v="1"/>
  </r>
  <r>
    <n v="8902"/>
    <x v="4439"/>
    <s v="31/5/2016"/>
    <x v="204"/>
    <x v="1"/>
    <x v="443"/>
    <s v="Beth Paige"/>
    <x v="0"/>
    <s v="United States"/>
    <s v="Decatur"/>
    <x v="10"/>
    <n v="62521"/>
    <x v="2"/>
    <x v="1828"/>
    <x v="1"/>
    <x v="10"/>
    <x v="1816"/>
    <n v="18.495999999999999"/>
    <n v="4"/>
    <n v="0.2"/>
    <n v="6.7047999999999996"/>
    <x v="1"/>
  </r>
  <r>
    <n v="8903"/>
    <x v="4439"/>
    <s v="31/5/2016"/>
    <x v="204"/>
    <x v="1"/>
    <x v="443"/>
    <s v="Beth Paige"/>
    <x v="0"/>
    <s v="United States"/>
    <s v="Decatur"/>
    <x v="10"/>
    <n v="62521"/>
    <x v="2"/>
    <x v="1455"/>
    <x v="0"/>
    <x v="1"/>
    <x v="1441"/>
    <n v="191.07900000000001"/>
    <n v="3"/>
    <n v="0.3"/>
    <n v="-38.215800000000002"/>
    <x v="1"/>
  </r>
  <r>
    <n v="8904"/>
    <x v="4439"/>
    <s v="31/5/2016"/>
    <x v="204"/>
    <x v="1"/>
    <x v="443"/>
    <s v="Beth Paige"/>
    <x v="0"/>
    <s v="United States"/>
    <s v="Decatur"/>
    <x v="10"/>
    <n v="62521"/>
    <x v="2"/>
    <x v="747"/>
    <x v="1"/>
    <x v="10"/>
    <x v="745"/>
    <n v="10.368"/>
    <n v="2"/>
    <n v="0.2"/>
    <n v="3.6288"/>
    <x v="1"/>
  </r>
  <r>
    <n v="8905"/>
    <x v="4440"/>
    <s v="1/7/2016"/>
    <x v="863"/>
    <x v="3"/>
    <x v="711"/>
    <s v="Stephanie Ulpright"/>
    <x v="2"/>
    <s v="United States"/>
    <s v="New York City"/>
    <x v="15"/>
    <n v="10009"/>
    <x v="3"/>
    <x v="933"/>
    <x v="1"/>
    <x v="2"/>
    <x v="926"/>
    <n v="30.53"/>
    <n v="1"/>
    <n v="0"/>
    <n v="14.043799999999999"/>
    <x v="7"/>
  </r>
  <r>
    <n v="8906"/>
    <x v="4440"/>
    <s v="1/7/2016"/>
    <x v="863"/>
    <x v="3"/>
    <x v="711"/>
    <s v="Stephanie Ulpright"/>
    <x v="2"/>
    <s v="United States"/>
    <s v="New York City"/>
    <x v="15"/>
    <n v="10009"/>
    <x v="3"/>
    <x v="1386"/>
    <x v="2"/>
    <x v="11"/>
    <x v="1372"/>
    <n v="30.84"/>
    <n v="3"/>
    <n v="0"/>
    <n v="6.1680000000000001"/>
    <x v="7"/>
  </r>
  <r>
    <n v="8907"/>
    <x v="4440"/>
    <s v="1/7/2016"/>
    <x v="863"/>
    <x v="3"/>
    <x v="711"/>
    <s v="Stephanie Ulpright"/>
    <x v="2"/>
    <s v="United States"/>
    <s v="New York City"/>
    <x v="15"/>
    <n v="10009"/>
    <x v="3"/>
    <x v="144"/>
    <x v="1"/>
    <x v="10"/>
    <x v="145"/>
    <n v="75.06"/>
    <n v="9"/>
    <n v="0"/>
    <n v="33.777000000000001"/>
    <x v="7"/>
  </r>
  <r>
    <n v="8908"/>
    <x v="4441"/>
    <s v="18/12/2016"/>
    <x v="120"/>
    <x v="2"/>
    <x v="672"/>
    <s v="Andy Yotov"/>
    <x v="1"/>
    <s v="United States"/>
    <s v="San Francisco"/>
    <x v="1"/>
    <n v="94110"/>
    <x v="1"/>
    <x v="179"/>
    <x v="2"/>
    <x v="7"/>
    <x v="180"/>
    <n v="66.975999999999999"/>
    <n v="7"/>
    <n v="0.2"/>
    <n v="6.6976000000000004"/>
    <x v="4"/>
  </r>
  <r>
    <n v="8909"/>
    <x v="4442"/>
    <s v="26/1/2015"/>
    <x v="1306"/>
    <x v="1"/>
    <x v="605"/>
    <s v="Elizabeth Moffitt"/>
    <x v="1"/>
    <s v="United States"/>
    <s v="Moreno Valley"/>
    <x v="1"/>
    <n v="92553"/>
    <x v="1"/>
    <x v="1274"/>
    <x v="1"/>
    <x v="10"/>
    <x v="1259"/>
    <n v="182.72"/>
    <n v="8"/>
    <n v="0"/>
    <n v="84.051199999999994"/>
    <x v="5"/>
  </r>
  <r>
    <n v="8910"/>
    <x v="4443"/>
    <s v="28/10/2017"/>
    <x v="943"/>
    <x v="1"/>
    <x v="193"/>
    <s v="Sue Ann Reed"/>
    <x v="0"/>
    <s v="United States"/>
    <s v="Everett"/>
    <x v="31"/>
    <n v="2149"/>
    <x v="3"/>
    <x v="148"/>
    <x v="1"/>
    <x v="2"/>
    <x v="149"/>
    <n v="21.93"/>
    <n v="3"/>
    <n v="0"/>
    <n v="10.3071"/>
    <x v="1"/>
  </r>
  <r>
    <n v="8911"/>
    <x v="4444"/>
    <s v="4/11/2017"/>
    <x v="834"/>
    <x v="1"/>
    <x v="244"/>
    <s v="Christina Anderson"/>
    <x v="0"/>
    <s v="United States"/>
    <s v="Chattanooga"/>
    <x v="18"/>
    <n v="37421"/>
    <x v="0"/>
    <x v="434"/>
    <x v="2"/>
    <x v="11"/>
    <x v="434"/>
    <n v="95.975999999999999"/>
    <n v="3"/>
    <n v="0.2"/>
    <n v="15.5961"/>
    <x v="1"/>
  </r>
  <r>
    <n v="8912"/>
    <x v="4444"/>
    <s v="4/11/2017"/>
    <x v="834"/>
    <x v="1"/>
    <x v="244"/>
    <s v="Christina Anderson"/>
    <x v="0"/>
    <s v="United States"/>
    <s v="Chattanooga"/>
    <x v="18"/>
    <n v="37421"/>
    <x v="0"/>
    <x v="1777"/>
    <x v="2"/>
    <x v="7"/>
    <x v="1767"/>
    <n v="143.928"/>
    <n v="9"/>
    <n v="0.2"/>
    <n v="-32.383800000000001"/>
    <x v="1"/>
  </r>
  <r>
    <n v="8913"/>
    <x v="4444"/>
    <s v="4/11/2017"/>
    <x v="834"/>
    <x v="1"/>
    <x v="244"/>
    <s v="Christina Anderson"/>
    <x v="0"/>
    <s v="United States"/>
    <s v="Chattanooga"/>
    <x v="18"/>
    <n v="37421"/>
    <x v="0"/>
    <x v="990"/>
    <x v="1"/>
    <x v="8"/>
    <x v="305"/>
    <n v="3.5640000000000001"/>
    <n v="2"/>
    <n v="0.7"/>
    <n v="-2.97"/>
    <x v="1"/>
  </r>
  <r>
    <n v="8914"/>
    <x v="4444"/>
    <s v="4/11/2017"/>
    <x v="834"/>
    <x v="1"/>
    <x v="244"/>
    <s v="Christina Anderson"/>
    <x v="0"/>
    <s v="United States"/>
    <s v="Chattanooga"/>
    <x v="18"/>
    <n v="37421"/>
    <x v="0"/>
    <x v="1038"/>
    <x v="1"/>
    <x v="2"/>
    <x v="1028"/>
    <n v="4.9279999999999999"/>
    <n v="2"/>
    <n v="0.2"/>
    <n v="1.7248000000000001"/>
    <x v="1"/>
  </r>
  <r>
    <n v="8915"/>
    <x v="4445"/>
    <s v="9/5/2016"/>
    <x v="583"/>
    <x v="1"/>
    <x v="51"/>
    <s v="Cynthia Voltz"/>
    <x v="1"/>
    <s v="United States"/>
    <s v="Austin"/>
    <x v="5"/>
    <n v="78745"/>
    <x v="2"/>
    <x v="518"/>
    <x v="1"/>
    <x v="4"/>
    <x v="518"/>
    <n v="856.65599999999995"/>
    <n v="6"/>
    <n v="0.2"/>
    <n v="107.08199999999999"/>
    <x v="1"/>
  </r>
  <r>
    <n v="8916"/>
    <x v="4445"/>
    <s v="9/5/2016"/>
    <x v="583"/>
    <x v="1"/>
    <x v="51"/>
    <s v="Cynthia Voltz"/>
    <x v="1"/>
    <s v="United States"/>
    <s v="Austin"/>
    <x v="5"/>
    <n v="78745"/>
    <x v="2"/>
    <x v="91"/>
    <x v="1"/>
    <x v="8"/>
    <x v="91"/>
    <n v="13.183999999999999"/>
    <n v="4"/>
    <n v="0.8"/>
    <n v="-20.435199999999998"/>
    <x v="1"/>
  </r>
  <r>
    <n v="8917"/>
    <x v="4445"/>
    <s v="9/5/2016"/>
    <x v="583"/>
    <x v="1"/>
    <x v="51"/>
    <s v="Cynthia Voltz"/>
    <x v="1"/>
    <s v="United States"/>
    <s v="Austin"/>
    <x v="5"/>
    <n v="78745"/>
    <x v="2"/>
    <x v="1712"/>
    <x v="1"/>
    <x v="9"/>
    <x v="1700"/>
    <n v="48.783999999999999"/>
    <n v="4"/>
    <n v="0.8"/>
    <n v="-131.71680000000001"/>
    <x v="1"/>
  </r>
  <r>
    <n v="8918"/>
    <x v="4445"/>
    <s v="9/5/2016"/>
    <x v="583"/>
    <x v="1"/>
    <x v="51"/>
    <s v="Cynthia Voltz"/>
    <x v="1"/>
    <s v="United States"/>
    <s v="Austin"/>
    <x v="5"/>
    <n v="78745"/>
    <x v="2"/>
    <x v="136"/>
    <x v="1"/>
    <x v="10"/>
    <x v="137"/>
    <n v="76.64"/>
    <n v="2"/>
    <n v="0.2"/>
    <n v="26.824000000000002"/>
    <x v="1"/>
  </r>
  <r>
    <n v="8919"/>
    <x v="4445"/>
    <s v="9/5/2016"/>
    <x v="583"/>
    <x v="1"/>
    <x v="51"/>
    <s v="Cynthia Voltz"/>
    <x v="1"/>
    <s v="United States"/>
    <s v="Austin"/>
    <x v="5"/>
    <n v="78745"/>
    <x v="2"/>
    <x v="1087"/>
    <x v="1"/>
    <x v="8"/>
    <x v="1077"/>
    <n v="18.527999999999999"/>
    <n v="6"/>
    <n v="0.8"/>
    <n v="-27.792000000000002"/>
    <x v="1"/>
  </r>
  <r>
    <n v="8920"/>
    <x v="4446"/>
    <s v="2/4/2014"/>
    <x v="521"/>
    <x v="1"/>
    <x v="706"/>
    <s v="Anna Häberlin"/>
    <x v="1"/>
    <s v="United States"/>
    <s v="Virginia Beach"/>
    <x v="17"/>
    <n v="23464"/>
    <x v="0"/>
    <x v="1740"/>
    <x v="0"/>
    <x v="5"/>
    <x v="1729"/>
    <n v="177.68"/>
    <n v="2"/>
    <n v="0"/>
    <n v="46.196800000000003"/>
    <x v="5"/>
  </r>
  <r>
    <n v="8921"/>
    <x v="4447"/>
    <s v="28/4/2014"/>
    <x v="617"/>
    <x v="1"/>
    <x v="103"/>
    <s v="David Smith"/>
    <x v="1"/>
    <s v="United States"/>
    <s v="Jamestown"/>
    <x v="15"/>
    <n v="14701"/>
    <x v="3"/>
    <x v="1105"/>
    <x v="2"/>
    <x v="11"/>
    <x v="1094"/>
    <n v="159.97999999999999"/>
    <n v="2"/>
    <n v="0"/>
    <n v="57.592799999999997"/>
    <x v="3"/>
  </r>
  <r>
    <n v="8922"/>
    <x v="4448"/>
    <s v="4/10/2016"/>
    <x v="389"/>
    <x v="1"/>
    <x v="706"/>
    <s v="Anna Häberlin"/>
    <x v="1"/>
    <s v="United States"/>
    <s v="Coral Gables"/>
    <x v="2"/>
    <n v="33134"/>
    <x v="0"/>
    <x v="1513"/>
    <x v="2"/>
    <x v="7"/>
    <x v="1500"/>
    <n v="52.68"/>
    <n v="3"/>
    <n v="0.2"/>
    <n v="19.754999999999999"/>
    <x v="1"/>
  </r>
  <r>
    <n v="8923"/>
    <x v="4448"/>
    <s v="4/10/2016"/>
    <x v="389"/>
    <x v="1"/>
    <x v="706"/>
    <s v="Anna Häberlin"/>
    <x v="1"/>
    <s v="United States"/>
    <s v="Coral Gables"/>
    <x v="2"/>
    <n v="33134"/>
    <x v="0"/>
    <x v="763"/>
    <x v="0"/>
    <x v="5"/>
    <x v="762"/>
    <n v="11.568"/>
    <n v="3"/>
    <n v="0.2"/>
    <n v="2.6027999999999998"/>
    <x v="1"/>
  </r>
  <r>
    <n v="8924"/>
    <x v="4449"/>
    <s v="11/6/2017"/>
    <x v="1244"/>
    <x v="1"/>
    <x v="233"/>
    <s v="Zuschuss Carroll"/>
    <x v="0"/>
    <s v="United States"/>
    <s v="Hickory"/>
    <x v="3"/>
    <n v="28601"/>
    <x v="0"/>
    <x v="31"/>
    <x v="1"/>
    <x v="8"/>
    <x v="31"/>
    <n v="4.5720000000000001"/>
    <n v="4"/>
    <n v="0.7"/>
    <n v="-3.81"/>
    <x v="5"/>
  </r>
  <r>
    <n v="8925"/>
    <x v="4450"/>
    <s v="30/1/2016"/>
    <x v="855"/>
    <x v="1"/>
    <x v="650"/>
    <s v="David Flashing"/>
    <x v="0"/>
    <s v="United States"/>
    <s v="Rockford"/>
    <x v="10"/>
    <n v="61107"/>
    <x v="2"/>
    <x v="1846"/>
    <x v="2"/>
    <x v="7"/>
    <x v="1834"/>
    <n v="1439.9680000000001"/>
    <n v="4"/>
    <n v="0.2"/>
    <n v="143.99680000000001"/>
    <x v="1"/>
  </r>
  <r>
    <n v="8926"/>
    <x v="4450"/>
    <s v="30/1/2016"/>
    <x v="855"/>
    <x v="1"/>
    <x v="650"/>
    <s v="David Flashing"/>
    <x v="0"/>
    <s v="United States"/>
    <s v="Rockford"/>
    <x v="10"/>
    <n v="61107"/>
    <x v="2"/>
    <x v="614"/>
    <x v="1"/>
    <x v="8"/>
    <x v="614"/>
    <n v="1.728"/>
    <n v="3"/>
    <n v="0.8"/>
    <n v="-2.6783999999999999"/>
    <x v="1"/>
  </r>
  <r>
    <n v="8927"/>
    <x v="4450"/>
    <s v="30/1/2016"/>
    <x v="855"/>
    <x v="1"/>
    <x v="650"/>
    <s v="David Flashing"/>
    <x v="0"/>
    <s v="United States"/>
    <s v="Rockford"/>
    <x v="10"/>
    <n v="61107"/>
    <x v="2"/>
    <x v="489"/>
    <x v="0"/>
    <x v="3"/>
    <x v="489"/>
    <n v="626.1"/>
    <n v="3"/>
    <n v="0.5"/>
    <n v="-538.44600000000003"/>
    <x v="1"/>
  </r>
  <r>
    <n v="8928"/>
    <x v="4451"/>
    <s v="27/9/2015"/>
    <x v="591"/>
    <x v="0"/>
    <x v="164"/>
    <s v="Saphhira Shifley"/>
    <x v="1"/>
    <s v="United States"/>
    <s v="Seattle"/>
    <x v="4"/>
    <n v="98103"/>
    <x v="1"/>
    <x v="1167"/>
    <x v="1"/>
    <x v="6"/>
    <x v="1154"/>
    <n v="99.2"/>
    <n v="5"/>
    <n v="0"/>
    <n v="25.792000000000002"/>
    <x v="4"/>
  </r>
  <r>
    <n v="8929"/>
    <x v="4452"/>
    <s v="13/4/2015"/>
    <x v="1250"/>
    <x v="1"/>
    <x v="224"/>
    <s v="Frank Preis"/>
    <x v="0"/>
    <s v="United States"/>
    <s v="Huntsville"/>
    <x v="5"/>
    <n v="77340"/>
    <x v="2"/>
    <x v="562"/>
    <x v="0"/>
    <x v="3"/>
    <x v="561"/>
    <n v="609.98"/>
    <n v="4"/>
    <n v="0.3"/>
    <n v="-113.282"/>
    <x v="1"/>
  </r>
  <r>
    <n v="8930"/>
    <x v="4452"/>
    <s v="13/4/2015"/>
    <x v="1250"/>
    <x v="1"/>
    <x v="224"/>
    <s v="Frank Preis"/>
    <x v="0"/>
    <s v="United States"/>
    <s v="Huntsville"/>
    <x v="5"/>
    <n v="77340"/>
    <x v="2"/>
    <x v="1000"/>
    <x v="0"/>
    <x v="3"/>
    <x v="992"/>
    <n v="211.37200000000001"/>
    <n v="2"/>
    <n v="0.3"/>
    <n v="-45.293999999999997"/>
    <x v="1"/>
  </r>
  <r>
    <n v="8931"/>
    <x v="4452"/>
    <s v="13/4/2015"/>
    <x v="1250"/>
    <x v="1"/>
    <x v="224"/>
    <s v="Frank Preis"/>
    <x v="0"/>
    <s v="United States"/>
    <s v="Huntsville"/>
    <x v="5"/>
    <n v="77340"/>
    <x v="2"/>
    <x v="835"/>
    <x v="2"/>
    <x v="7"/>
    <x v="830"/>
    <n v="239.976"/>
    <n v="3"/>
    <n v="0.2"/>
    <n v="17.998200000000001"/>
    <x v="1"/>
  </r>
  <r>
    <n v="8932"/>
    <x v="4453"/>
    <s v="18/12/2017"/>
    <x v="468"/>
    <x v="1"/>
    <x v="785"/>
    <s v="Harold Engle"/>
    <x v="1"/>
    <s v="United States"/>
    <s v="Milwaukee"/>
    <x v="6"/>
    <n v="53209"/>
    <x v="2"/>
    <x v="1801"/>
    <x v="0"/>
    <x v="5"/>
    <x v="1791"/>
    <n v="99.95"/>
    <n v="5"/>
    <n v="0"/>
    <n v="22.988499999999998"/>
    <x v="5"/>
  </r>
  <r>
    <n v="8933"/>
    <x v="4453"/>
    <s v="18/12/2017"/>
    <x v="468"/>
    <x v="1"/>
    <x v="785"/>
    <s v="Harold Engle"/>
    <x v="1"/>
    <s v="United States"/>
    <s v="Milwaukee"/>
    <x v="6"/>
    <n v="53209"/>
    <x v="2"/>
    <x v="1599"/>
    <x v="2"/>
    <x v="11"/>
    <x v="1591"/>
    <n v="29.34"/>
    <n v="3"/>
    <n v="0"/>
    <n v="10.8558"/>
    <x v="5"/>
  </r>
  <r>
    <n v="8934"/>
    <x v="4454"/>
    <s v="14/3/2016"/>
    <x v="585"/>
    <x v="1"/>
    <x v="259"/>
    <s v="Sibella Parks"/>
    <x v="1"/>
    <s v="United States"/>
    <s v="Green Bay"/>
    <x v="6"/>
    <n v="54302"/>
    <x v="2"/>
    <x v="904"/>
    <x v="0"/>
    <x v="5"/>
    <x v="896"/>
    <n v="16.739999999999998"/>
    <n v="2"/>
    <n v="0"/>
    <n v="4.3524000000000003"/>
    <x v="3"/>
  </r>
  <r>
    <n v="8935"/>
    <x v="4455"/>
    <s v="27/8/2017"/>
    <x v="952"/>
    <x v="3"/>
    <x v="130"/>
    <s v="Ben Peterman"/>
    <x v="1"/>
    <s v="United States"/>
    <s v="Philadelphia"/>
    <x v="9"/>
    <n v="19120"/>
    <x v="3"/>
    <x v="1157"/>
    <x v="1"/>
    <x v="10"/>
    <x v="1145"/>
    <n v="12.672000000000001"/>
    <n v="3"/>
    <n v="0.2"/>
    <n v="3.96"/>
    <x v="7"/>
  </r>
  <r>
    <n v="8936"/>
    <x v="4455"/>
    <s v="27/8/2017"/>
    <x v="952"/>
    <x v="3"/>
    <x v="130"/>
    <s v="Ben Peterman"/>
    <x v="1"/>
    <s v="United States"/>
    <s v="Philadelphia"/>
    <x v="9"/>
    <n v="19120"/>
    <x v="3"/>
    <x v="295"/>
    <x v="2"/>
    <x v="11"/>
    <x v="295"/>
    <n v="1119.8879999999999"/>
    <n v="14"/>
    <n v="0.2"/>
    <n v="209.97900000000001"/>
    <x v="7"/>
  </r>
  <r>
    <n v="8937"/>
    <x v="4456"/>
    <s v="17/12/2015"/>
    <x v="79"/>
    <x v="0"/>
    <x v="38"/>
    <s v="Paul Gonzalez"/>
    <x v="0"/>
    <s v="United States"/>
    <s v="Los Angeles"/>
    <x v="1"/>
    <n v="90008"/>
    <x v="1"/>
    <x v="894"/>
    <x v="1"/>
    <x v="6"/>
    <x v="887"/>
    <n v="204.85"/>
    <n v="5"/>
    <n v="0"/>
    <n v="53.261000000000003"/>
    <x v="4"/>
  </r>
  <r>
    <n v="8938"/>
    <x v="4456"/>
    <s v="17/12/2015"/>
    <x v="79"/>
    <x v="0"/>
    <x v="38"/>
    <s v="Paul Gonzalez"/>
    <x v="0"/>
    <s v="United States"/>
    <s v="Los Angeles"/>
    <x v="1"/>
    <n v="90008"/>
    <x v="1"/>
    <x v="1495"/>
    <x v="2"/>
    <x v="7"/>
    <x v="1483"/>
    <n v="135.98400000000001"/>
    <n v="2"/>
    <n v="0.2"/>
    <n v="16.998000000000001"/>
    <x v="4"/>
  </r>
  <r>
    <n v="8939"/>
    <x v="4456"/>
    <s v="17/12/2015"/>
    <x v="79"/>
    <x v="0"/>
    <x v="38"/>
    <s v="Paul Gonzalez"/>
    <x v="0"/>
    <s v="United States"/>
    <s v="Los Angeles"/>
    <x v="1"/>
    <n v="90008"/>
    <x v="1"/>
    <x v="169"/>
    <x v="1"/>
    <x v="6"/>
    <x v="170"/>
    <n v="16.399999999999999"/>
    <n v="5"/>
    <n v="0"/>
    <n v="7.0519999999999996"/>
    <x v="4"/>
  </r>
  <r>
    <n v="8940"/>
    <x v="4456"/>
    <s v="17/12/2015"/>
    <x v="79"/>
    <x v="0"/>
    <x v="38"/>
    <s v="Paul Gonzalez"/>
    <x v="0"/>
    <s v="United States"/>
    <s v="Los Angeles"/>
    <x v="1"/>
    <n v="90008"/>
    <x v="1"/>
    <x v="920"/>
    <x v="1"/>
    <x v="8"/>
    <x v="912"/>
    <n v="92.96"/>
    <n v="2"/>
    <n v="0.2"/>
    <n v="31.373999999999999"/>
    <x v="4"/>
  </r>
  <r>
    <n v="8941"/>
    <x v="4457"/>
    <s v="22/8/2014"/>
    <x v="751"/>
    <x v="0"/>
    <x v="187"/>
    <s v="Jeremy Pistek"/>
    <x v="0"/>
    <s v="United States"/>
    <s v="North Miami"/>
    <x v="2"/>
    <n v="33161"/>
    <x v="0"/>
    <x v="1847"/>
    <x v="1"/>
    <x v="14"/>
    <x v="1835"/>
    <n v="7.6319999999999997"/>
    <n v="3"/>
    <n v="0.2"/>
    <n v="-1.8126"/>
    <x v="4"/>
  </r>
  <r>
    <n v="8942"/>
    <x v="4458"/>
    <s v="3/11/2016"/>
    <x v="519"/>
    <x v="2"/>
    <x v="508"/>
    <s v="Natalie Webber"/>
    <x v="0"/>
    <s v="United States"/>
    <s v="Portland"/>
    <x v="21"/>
    <n v="97206"/>
    <x v="1"/>
    <x v="922"/>
    <x v="1"/>
    <x v="8"/>
    <x v="914"/>
    <n v="4.1580000000000004"/>
    <n v="7"/>
    <n v="0.7"/>
    <n v="-3.4649999999999999"/>
    <x v="4"/>
  </r>
  <r>
    <n v="8943"/>
    <x v="4458"/>
    <s v="3/11/2016"/>
    <x v="519"/>
    <x v="2"/>
    <x v="508"/>
    <s v="Natalie Webber"/>
    <x v="0"/>
    <s v="United States"/>
    <s v="Portland"/>
    <x v="21"/>
    <n v="97206"/>
    <x v="1"/>
    <x v="1848"/>
    <x v="2"/>
    <x v="15"/>
    <x v="1836"/>
    <n v="179.99100000000001"/>
    <n v="3"/>
    <n v="0.7"/>
    <n v="-251.98740000000001"/>
    <x v="4"/>
  </r>
  <r>
    <n v="8944"/>
    <x v="4459"/>
    <s v="10/10/2017"/>
    <x v="412"/>
    <x v="1"/>
    <x v="573"/>
    <s v="Scot Wooten"/>
    <x v="0"/>
    <s v="United States"/>
    <s v="Aurora"/>
    <x v="10"/>
    <n v="60505"/>
    <x v="2"/>
    <x v="1756"/>
    <x v="0"/>
    <x v="1"/>
    <x v="1746"/>
    <n v="239.358"/>
    <n v="3"/>
    <n v="0.3"/>
    <n v="-47.871600000000001"/>
    <x v="5"/>
  </r>
  <r>
    <n v="8945"/>
    <x v="4460"/>
    <s v="7/12/2014"/>
    <x v="820"/>
    <x v="2"/>
    <x v="382"/>
    <s v="Erica Hernandez"/>
    <x v="2"/>
    <s v="United States"/>
    <s v="San Francisco"/>
    <x v="1"/>
    <n v="94109"/>
    <x v="1"/>
    <x v="1397"/>
    <x v="1"/>
    <x v="10"/>
    <x v="1384"/>
    <n v="164.88"/>
    <n v="3"/>
    <n v="0"/>
    <n v="80.791200000000003"/>
    <x v="6"/>
  </r>
  <r>
    <n v="8946"/>
    <x v="4461"/>
    <s v="15/11/2014"/>
    <x v="995"/>
    <x v="0"/>
    <x v="609"/>
    <s v="Scott Cohen"/>
    <x v="1"/>
    <s v="United States"/>
    <s v="San Francisco"/>
    <x v="1"/>
    <n v="94110"/>
    <x v="1"/>
    <x v="503"/>
    <x v="1"/>
    <x v="14"/>
    <x v="503"/>
    <n v="10.95"/>
    <n v="3"/>
    <n v="0"/>
    <n v="3.2850000000000001"/>
    <x v="4"/>
  </r>
  <r>
    <n v="8947"/>
    <x v="4462"/>
    <s v="24/12/2017"/>
    <x v="675"/>
    <x v="1"/>
    <x v="714"/>
    <s v="Nick Crebassa"/>
    <x v="1"/>
    <s v="United States"/>
    <s v="New Bedford"/>
    <x v="31"/>
    <n v="2740"/>
    <x v="3"/>
    <x v="1193"/>
    <x v="1"/>
    <x v="10"/>
    <x v="1178"/>
    <n v="19.440000000000001"/>
    <n v="3"/>
    <n v="0"/>
    <n v="9.3312000000000008"/>
    <x v="1"/>
  </r>
  <r>
    <n v="8948"/>
    <x v="4462"/>
    <s v="24/12/2017"/>
    <x v="675"/>
    <x v="1"/>
    <x v="714"/>
    <s v="Nick Crebassa"/>
    <x v="1"/>
    <s v="United States"/>
    <s v="New Bedford"/>
    <x v="31"/>
    <n v="2740"/>
    <x v="3"/>
    <x v="1699"/>
    <x v="1"/>
    <x v="8"/>
    <x v="1687"/>
    <n v="12.3"/>
    <n v="5"/>
    <n v="0"/>
    <n v="6.15"/>
    <x v="1"/>
  </r>
  <r>
    <n v="8949"/>
    <x v="4463"/>
    <s v="24/12/2014"/>
    <x v="166"/>
    <x v="2"/>
    <x v="548"/>
    <s v="Adam Shillingsburg"/>
    <x v="0"/>
    <s v="United States"/>
    <s v="San Diego"/>
    <x v="1"/>
    <n v="92037"/>
    <x v="1"/>
    <x v="1803"/>
    <x v="1"/>
    <x v="9"/>
    <x v="1793"/>
    <n v="13.97"/>
    <n v="1"/>
    <n v="0"/>
    <n v="3.6322000000000001"/>
    <x v="4"/>
  </r>
  <r>
    <n v="8950"/>
    <x v="4464"/>
    <s v="22/12/2017"/>
    <x v="675"/>
    <x v="1"/>
    <x v="691"/>
    <s v="Jack Lebron"/>
    <x v="0"/>
    <s v="United States"/>
    <s v="Jackson"/>
    <x v="18"/>
    <n v="38301"/>
    <x v="0"/>
    <x v="257"/>
    <x v="0"/>
    <x v="3"/>
    <x v="258"/>
    <n v="934.95600000000002"/>
    <n v="6"/>
    <n v="0.4"/>
    <n v="-249.32159999999999"/>
    <x v="5"/>
  </r>
  <r>
    <n v="8951"/>
    <x v="4464"/>
    <s v="22/12/2017"/>
    <x v="675"/>
    <x v="1"/>
    <x v="691"/>
    <s v="Jack Lebron"/>
    <x v="0"/>
    <s v="United States"/>
    <s v="Jackson"/>
    <x v="18"/>
    <n v="38301"/>
    <x v="0"/>
    <x v="825"/>
    <x v="2"/>
    <x v="11"/>
    <x v="821"/>
    <n v="46.863999999999997"/>
    <n v="2"/>
    <n v="0.2"/>
    <n v="7.6154000000000002"/>
    <x v="5"/>
  </r>
  <r>
    <n v="8952"/>
    <x v="4464"/>
    <s v="22/12/2017"/>
    <x v="675"/>
    <x v="1"/>
    <x v="691"/>
    <s v="Jack Lebron"/>
    <x v="0"/>
    <s v="United States"/>
    <s v="Jackson"/>
    <x v="18"/>
    <n v="38301"/>
    <x v="0"/>
    <x v="376"/>
    <x v="1"/>
    <x v="4"/>
    <x v="377"/>
    <n v="26.16"/>
    <n v="3"/>
    <n v="0.2"/>
    <n v="1.962"/>
    <x v="5"/>
  </r>
  <r>
    <n v="8953"/>
    <x v="4464"/>
    <s v="22/12/2017"/>
    <x v="675"/>
    <x v="1"/>
    <x v="691"/>
    <s v="Jack Lebron"/>
    <x v="0"/>
    <s v="United States"/>
    <s v="Jackson"/>
    <x v="18"/>
    <n v="38301"/>
    <x v="0"/>
    <x v="1024"/>
    <x v="1"/>
    <x v="6"/>
    <x v="1015"/>
    <n v="23.128"/>
    <n v="7"/>
    <n v="0.2"/>
    <n v="2.891"/>
    <x v="5"/>
  </r>
  <r>
    <n v="8954"/>
    <x v="4464"/>
    <s v="22/12/2017"/>
    <x v="675"/>
    <x v="1"/>
    <x v="691"/>
    <s v="Jack Lebron"/>
    <x v="0"/>
    <s v="United States"/>
    <s v="Jackson"/>
    <x v="18"/>
    <n v="38301"/>
    <x v="0"/>
    <x v="667"/>
    <x v="1"/>
    <x v="9"/>
    <x v="667"/>
    <n v="59.24"/>
    <n v="5"/>
    <n v="0.2"/>
    <n v="16.291"/>
    <x v="5"/>
  </r>
  <r>
    <n v="8955"/>
    <x v="4465"/>
    <s v="8/8/2014"/>
    <x v="1307"/>
    <x v="0"/>
    <x v="364"/>
    <s v="Vivek Gonzalez"/>
    <x v="0"/>
    <s v="United States"/>
    <s v="Jacksonville"/>
    <x v="2"/>
    <n v="32216"/>
    <x v="0"/>
    <x v="1195"/>
    <x v="0"/>
    <x v="0"/>
    <x v="1180"/>
    <n v="155.45599999999999"/>
    <n v="4"/>
    <n v="0.2"/>
    <n v="-7.7728000000000002"/>
    <x v="4"/>
  </r>
  <r>
    <n v="8956"/>
    <x v="4466"/>
    <s v="20/9/2014"/>
    <x v="131"/>
    <x v="1"/>
    <x v="428"/>
    <s v="Henry Goldwyn"/>
    <x v="1"/>
    <s v="United States"/>
    <s v="San Diego"/>
    <x v="1"/>
    <n v="92024"/>
    <x v="1"/>
    <x v="1532"/>
    <x v="1"/>
    <x v="10"/>
    <x v="1520"/>
    <n v="8.56"/>
    <n v="2"/>
    <n v="0"/>
    <n v="3.8519999999999999"/>
    <x v="1"/>
  </r>
  <r>
    <n v="8957"/>
    <x v="4467"/>
    <s v="25/12/2017"/>
    <x v="675"/>
    <x v="2"/>
    <x v="371"/>
    <s v="Jennifer Halladay"/>
    <x v="0"/>
    <s v="United States"/>
    <s v="Hialeah"/>
    <x v="2"/>
    <n v="33012"/>
    <x v="0"/>
    <x v="1457"/>
    <x v="0"/>
    <x v="5"/>
    <x v="1443"/>
    <n v="21"/>
    <n v="3"/>
    <n v="0.2"/>
    <n v="5.7750000000000004"/>
    <x v="0"/>
  </r>
  <r>
    <n v="8958"/>
    <x v="4467"/>
    <s v="25/12/2017"/>
    <x v="675"/>
    <x v="2"/>
    <x v="371"/>
    <s v="Jennifer Halladay"/>
    <x v="0"/>
    <s v="United States"/>
    <s v="Hialeah"/>
    <x v="2"/>
    <n v="33012"/>
    <x v="0"/>
    <x v="1845"/>
    <x v="2"/>
    <x v="15"/>
    <x v="1833"/>
    <n v="120"/>
    <n v="2"/>
    <n v="0.5"/>
    <n v="-7.2"/>
    <x v="0"/>
  </r>
  <r>
    <n v="8959"/>
    <x v="4468"/>
    <s v="25/11/2017"/>
    <x v="524"/>
    <x v="1"/>
    <x v="197"/>
    <s v="Rose O'Brian"/>
    <x v="0"/>
    <s v="United States"/>
    <s v="Houston"/>
    <x v="5"/>
    <n v="77070"/>
    <x v="2"/>
    <x v="929"/>
    <x v="2"/>
    <x v="7"/>
    <x v="922"/>
    <n v="299.95999999999998"/>
    <n v="5"/>
    <n v="0.2"/>
    <n v="37.494999999999997"/>
    <x v="3"/>
  </r>
  <r>
    <n v="8960"/>
    <x v="4468"/>
    <s v="25/11/2017"/>
    <x v="524"/>
    <x v="1"/>
    <x v="197"/>
    <s v="Rose O'Brian"/>
    <x v="0"/>
    <s v="United States"/>
    <s v="Houston"/>
    <x v="5"/>
    <n v="77070"/>
    <x v="2"/>
    <x v="1527"/>
    <x v="1"/>
    <x v="9"/>
    <x v="1514"/>
    <n v="67.84"/>
    <n v="5"/>
    <n v="0.8"/>
    <n v="-179.77600000000001"/>
    <x v="3"/>
  </r>
  <r>
    <n v="8961"/>
    <x v="4468"/>
    <s v="25/11/2017"/>
    <x v="524"/>
    <x v="1"/>
    <x v="197"/>
    <s v="Rose O'Brian"/>
    <x v="0"/>
    <s v="United States"/>
    <s v="Houston"/>
    <x v="5"/>
    <n v="77070"/>
    <x v="2"/>
    <x v="856"/>
    <x v="0"/>
    <x v="1"/>
    <x v="849"/>
    <n v="853.93"/>
    <n v="5"/>
    <n v="0.3"/>
    <n v="-24.398"/>
    <x v="3"/>
  </r>
  <r>
    <n v="8962"/>
    <x v="4468"/>
    <s v="25/11/2017"/>
    <x v="524"/>
    <x v="1"/>
    <x v="197"/>
    <s v="Rose O'Brian"/>
    <x v="0"/>
    <s v="United States"/>
    <s v="Houston"/>
    <x v="5"/>
    <n v="77070"/>
    <x v="2"/>
    <x v="1663"/>
    <x v="1"/>
    <x v="6"/>
    <x v="1651"/>
    <n v="18.687999999999999"/>
    <n v="4"/>
    <n v="0.2"/>
    <n v="3.7376"/>
    <x v="3"/>
  </r>
  <r>
    <n v="8963"/>
    <x v="4469"/>
    <s v="5/11/2016"/>
    <x v="237"/>
    <x v="2"/>
    <x v="752"/>
    <s v="Liz Willingham"/>
    <x v="0"/>
    <s v="United States"/>
    <s v="Virginia Beach"/>
    <x v="17"/>
    <n v="23464"/>
    <x v="0"/>
    <x v="1369"/>
    <x v="0"/>
    <x v="5"/>
    <x v="1354"/>
    <n v="273.95999999999998"/>
    <n v="2"/>
    <n v="0"/>
    <n v="71.229600000000005"/>
    <x v="4"/>
  </r>
  <r>
    <n v="8964"/>
    <x v="4469"/>
    <s v="5/11/2016"/>
    <x v="237"/>
    <x v="2"/>
    <x v="752"/>
    <s v="Liz Willingham"/>
    <x v="0"/>
    <s v="United States"/>
    <s v="Virginia Beach"/>
    <x v="17"/>
    <n v="23464"/>
    <x v="0"/>
    <x v="632"/>
    <x v="2"/>
    <x v="11"/>
    <x v="632"/>
    <n v="89.97"/>
    <n v="3"/>
    <n v="0"/>
    <n v="18.893699999999999"/>
    <x v="4"/>
  </r>
  <r>
    <n v="8965"/>
    <x v="4469"/>
    <s v="5/11/2016"/>
    <x v="237"/>
    <x v="2"/>
    <x v="752"/>
    <s v="Liz Willingham"/>
    <x v="0"/>
    <s v="United States"/>
    <s v="Virginia Beach"/>
    <x v="17"/>
    <n v="23464"/>
    <x v="0"/>
    <x v="1814"/>
    <x v="0"/>
    <x v="5"/>
    <x v="1804"/>
    <n v="756.8"/>
    <n v="5"/>
    <n v="0"/>
    <n v="75.680000000000007"/>
    <x v="4"/>
  </r>
  <r>
    <n v="8966"/>
    <x v="4470"/>
    <s v="6/11/2017"/>
    <x v="44"/>
    <x v="1"/>
    <x v="666"/>
    <s v="Christopher Conant"/>
    <x v="0"/>
    <s v="United States"/>
    <s v="Houston"/>
    <x v="5"/>
    <n v="77070"/>
    <x v="2"/>
    <x v="744"/>
    <x v="1"/>
    <x v="8"/>
    <x v="742"/>
    <n v="1.248"/>
    <n v="2"/>
    <n v="0.8"/>
    <n v="-1.9343999999999999"/>
    <x v="5"/>
  </r>
  <r>
    <n v="8967"/>
    <x v="4471"/>
    <s v="3/11/2016"/>
    <x v="237"/>
    <x v="1"/>
    <x v="655"/>
    <s v="Julie Prescott"/>
    <x v="2"/>
    <s v="United States"/>
    <s v="Philadelphia"/>
    <x v="9"/>
    <n v="19120"/>
    <x v="3"/>
    <x v="293"/>
    <x v="2"/>
    <x v="11"/>
    <x v="293"/>
    <n v="72"/>
    <n v="1"/>
    <n v="0.2"/>
    <n v="14.4"/>
    <x v="1"/>
  </r>
  <r>
    <n v="8968"/>
    <x v="4471"/>
    <s v="3/11/2016"/>
    <x v="237"/>
    <x v="1"/>
    <x v="655"/>
    <s v="Julie Prescott"/>
    <x v="2"/>
    <s v="United States"/>
    <s v="Philadelphia"/>
    <x v="9"/>
    <n v="19120"/>
    <x v="3"/>
    <x v="370"/>
    <x v="0"/>
    <x v="1"/>
    <x v="371"/>
    <n v="470.15499999999997"/>
    <n v="7"/>
    <n v="0.3"/>
    <n v="-13.433"/>
    <x v="1"/>
  </r>
  <r>
    <n v="8969"/>
    <x v="4472"/>
    <s v="30/12/2014"/>
    <x v="916"/>
    <x v="2"/>
    <x v="732"/>
    <s v="Dorothy Dickinson"/>
    <x v="0"/>
    <s v="United States"/>
    <s v="Memphis"/>
    <x v="18"/>
    <n v="38109"/>
    <x v="0"/>
    <x v="1166"/>
    <x v="1"/>
    <x v="4"/>
    <x v="1153"/>
    <n v="39.128"/>
    <n v="1"/>
    <n v="0.2"/>
    <n v="-8.8038000000000007"/>
    <x v="4"/>
  </r>
  <r>
    <n v="8970"/>
    <x v="4473"/>
    <s v="2/12/2017"/>
    <x v="94"/>
    <x v="1"/>
    <x v="20"/>
    <s v="Erin Smith"/>
    <x v="1"/>
    <s v="United States"/>
    <s v="Lakewood"/>
    <x v="24"/>
    <n v="44107"/>
    <x v="3"/>
    <x v="448"/>
    <x v="1"/>
    <x v="6"/>
    <x v="448"/>
    <n v="19.728000000000002"/>
    <n v="9"/>
    <n v="0.2"/>
    <n v="1.7262"/>
    <x v="3"/>
  </r>
  <r>
    <n v="8971"/>
    <x v="4473"/>
    <s v="2/12/2017"/>
    <x v="94"/>
    <x v="1"/>
    <x v="20"/>
    <s v="Erin Smith"/>
    <x v="1"/>
    <s v="United States"/>
    <s v="Lakewood"/>
    <x v="24"/>
    <n v="44107"/>
    <x v="3"/>
    <x v="722"/>
    <x v="2"/>
    <x v="7"/>
    <x v="1404"/>
    <n v="151.18799999999999"/>
    <n v="2"/>
    <n v="0.4"/>
    <n v="-25.198"/>
    <x v="3"/>
  </r>
  <r>
    <n v="8972"/>
    <x v="4474"/>
    <s v="24/3/2017"/>
    <x v="702"/>
    <x v="1"/>
    <x v="597"/>
    <s v="Mark Van Huff"/>
    <x v="0"/>
    <s v="United States"/>
    <s v="New York City"/>
    <x v="15"/>
    <n v="10011"/>
    <x v="3"/>
    <x v="662"/>
    <x v="0"/>
    <x v="1"/>
    <x v="662"/>
    <n v="271.76400000000001"/>
    <n v="2"/>
    <n v="0.1"/>
    <n v="60.392000000000003"/>
    <x v="1"/>
  </r>
  <r>
    <n v="8973"/>
    <x v="4475"/>
    <s v="19/11/2014"/>
    <x v="683"/>
    <x v="2"/>
    <x v="76"/>
    <s v="Ruben Dartt"/>
    <x v="0"/>
    <s v="United States"/>
    <s v="Philadelphia"/>
    <x v="9"/>
    <n v="19120"/>
    <x v="3"/>
    <x v="1089"/>
    <x v="2"/>
    <x v="11"/>
    <x v="1079"/>
    <n v="47.496000000000002"/>
    <n v="1"/>
    <n v="0.2"/>
    <n v="-1.1874"/>
    <x v="4"/>
  </r>
  <r>
    <n v="8974"/>
    <x v="4476"/>
    <s v="25/4/2017"/>
    <x v="433"/>
    <x v="0"/>
    <x v="210"/>
    <s v="Rob Lucas"/>
    <x v="0"/>
    <s v="United States"/>
    <s v="Los Angeles"/>
    <x v="1"/>
    <n v="90008"/>
    <x v="1"/>
    <x v="266"/>
    <x v="0"/>
    <x v="0"/>
    <x v="266"/>
    <n v="344.98099999999999"/>
    <n v="7"/>
    <n v="0.15"/>
    <n v="28.4102"/>
    <x v="4"/>
  </r>
  <r>
    <n v="8975"/>
    <x v="4477"/>
    <s v="23/11/2017"/>
    <x v="177"/>
    <x v="2"/>
    <x v="687"/>
    <s v="Jennifer Patt"/>
    <x v="1"/>
    <s v="United States"/>
    <s v="Dallas"/>
    <x v="5"/>
    <n v="75220"/>
    <x v="2"/>
    <x v="1231"/>
    <x v="1"/>
    <x v="10"/>
    <x v="1270"/>
    <n v="36.287999999999997"/>
    <n v="7"/>
    <n v="0.2"/>
    <n v="12.700799999999999"/>
    <x v="0"/>
  </r>
  <r>
    <n v="8976"/>
    <x v="4477"/>
    <s v="23/11/2017"/>
    <x v="177"/>
    <x v="2"/>
    <x v="687"/>
    <s v="Jennifer Patt"/>
    <x v="1"/>
    <s v="United States"/>
    <s v="Dallas"/>
    <x v="5"/>
    <n v="75220"/>
    <x v="2"/>
    <x v="1438"/>
    <x v="1"/>
    <x v="10"/>
    <x v="1426"/>
    <n v="78.304000000000002"/>
    <n v="2"/>
    <n v="0.2"/>
    <n v="29.364000000000001"/>
    <x v="0"/>
  </r>
  <r>
    <n v="8977"/>
    <x v="4477"/>
    <s v="23/11/2017"/>
    <x v="177"/>
    <x v="2"/>
    <x v="687"/>
    <s v="Jennifer Patt"/>
    <x v="1"/>
    <s v="United States"/>
    <s v="Dallas"/>
    <x v="5"/>
    <n v="75220"/>
    <x v="2"/>
    <x v="962"/>
    <x v="0"/>
    <x v="3"/>
    <x v="955"/>
    <n v="127.785"/>
    <n v="1"/>
    <n v="0.3"/>
    <n v="-31.0335"/>
    <x v="0"/>
  </r>
  <r>
    <n v="8978"/>
    <x v="4477"/>
    <s v="23/11/2017"/>
    <x v="177"/>
    <x v="2"/>
    <x v="687"/>
    <s v="Jennifer Patt"/>
    <x v="1"/>
    <s v="United States"/>
    <s v="Dallas"/>
    <x v="5"/>
    <n v="75220"/>
    <x v="2"/>
    <x v="785"/>
    <x v="1"/>
    <x v="8"/>
    <x v="784"/>
    <n v="6.1040000000000001"/>
    <n v="2"/>
    <n v="0.8"/>
    <n v="-9.1560000000000006"/>
    <x v="0"/>
  </r>
  <r>
    <n v="8979"/>
    <x v="4478"/>
    <s v="3/11/2014"/>
    <x v="840"/>
    <x v="0"/>
    <x v="664"/>
    <s v="Denise Monton"/>
    <x v="1"/>
    <s v="United States"/>
    <s v="Orange"/>
    <x v="30"/>
    <n v="7050"/>
    <x v="3"/>
    <x v="614"/>
    <x v="1"/>
    <x v="8"/>
    <x v="614"/>
    <n v="5.76"/>
    <n v="2"/>
    <n v="0"/>
    <n v="2.8224"/>
    <x v="4"/>
  </r>
  <r>
    <n v="8980"/>
    <x v="4479"/>
    <s v="19/10/2015"/>
    <x v="994"/>
    <x v="0"/>
    <x v="750"/>
    <s v="Cari Schnelling"/>
    <x v="0"/>
    <s v="United States"/>
    <s v="Dallas"/>
    <x v="5"/>
    <n v="75220"/>
    <x v="2"/>
    <x v="480"/>
    <x v="1"/>
    <x v="8"/>
    <x v="481"/>
    <n v="1.72"/>
    <n v="1"/>
    <n v="0.8"/>
    <n v="-2.8380000000000001"/>
    <x v="3"/>
  </r>
  <r>
    <n v="8981"/>
    <x v="4480"/>
    <s v="6/2/2014"/>
    <x v="1303"/>
    <x v="0"/>
    <x v="111"/>
    <s v="Delfina Latchford"/>
    <x v="0"/>
    <s v="United States"/>
    <s v="Romeoville"/>
    <x v="10"/>
    <n v="60441"/>
    <x v="2"/>
    <x v="1403"/>
    <x v="1"/>
    <x v="8"/>
    <x v="1390"/>
    <n v="8.952"/>
    <n v="2"/>
    <n v="0.8"/>
    <n v="-14.770799999999999"/>
    <x v="1"/>
  </r>
  <r>
    <n v="8982"/>
    <x v="4481"/>
    <s v="6/3/2016"/>
    <x v="331"/>
    <x v="1"/>
    <x v="48"/>
    <s v="Lena Cacioppo"/>
    <x v="0"/>
    <s v="United States"/>
    <s v="Chicago"/>
    <x v="10"/>
    <n v="60623"/>
    <x v="2"/>
    <x v="1034"/>
    <x v="1"/>
    <x v="9"/>
    <x v="1025"/>
    <n v="2.3340000000000001"/>
    <n v="3"/>
    <n v="0.8"/>
    <n v="-6.3018000000000001"/>
    <x v="5"/>
  </r>
  <r>
    <n v="8983"/>
    <x v="4481"/>
    <s v="6/3/2016"/>
    <x v="331"/>
    <x v="1"/>
    <x v="48"/>
    <s v="Lena Cacioppo"/>
    <x v="0"/>
    <s v="United States"/>
    <s v="Chicago"/>
    <x v="10"/>
    <n v="60623"/>
    <x v="2"/>
    <x v="870"/>
    <x v="1"/>
    <x v="8"/>
    <x v="864"/>
    <n v="1.728"/>
    <n v="4"/>
    <n v="0.8"/>
    <n v="-2.7648000000000001"/>
    <x v="5"/>
  </r>
  <r>
    <n v="8984"/>
    <x v="4481"/>
    <s v="6/3/2016"/>
    <x v="331"/>
    <x v="1"/>
    <x v="48"/>
    <s v="Lena Cacioppo"/>
    <x v="0"/>
    <s v="United States"/>
    <s v="Chicago"/>
    <x v="10"/>
    <n v="60623"/>
    <x v="2"/>
    <x v="124"/>
    <x v="0"/>
    <x v="5"/>
    <x v="125"/>
    <n v="159.04"/>
    <n v="5"/>
    <n v="0.6"/>
    <n v="-194.82400000000001"/>
    <x v="5"/>
  </r>
  <r>
    <n v="8985"/>
    <x v="4481"/>
    <s v="6/3/2016"/>
    <x v="331"/>
    <x v="1"/>
    <x v="48"/>
    <s v="Lena Cacioppo"/>
    <x v="0"/>
    <s v="United States"/>
    <s v="Chicago"/>
    <x v="10"/>
    <n v="60623"/>
    <x v="2"/>
    <x v="1342"/>
    <x v="0"/>
    <x v="3"/>
    <x v="1327"/>
    <n v="145.97999999999999"/>
    <n v="2"/>
    <n v="0.5"/>
    <n v="-99.266400000000004"/>
    <x v="5"/>
  </r>
  <r>
    <n v="8986"/>
    <x v="4482"/>
    <s v="3/12/2015"/>
    <x v="157"/>
    <x v="1"/>
    <x v="161"/>
    <s v="Jack Garza"/>
    <x v="0"/>
    <s v="United States"/>
    <s v="Jacksonville"/>
    <x v="3"/>
    <n v="28540"/>
    <x v="0"/>
    <x v="596"/>
    <x v="0"/>
    <x v="5"/>
    <x v="596"/>
    <n v="77.951999999999998"/>
    <n v="3"/>
    <n v="0.2"/>
    <n v="12.667199999999999"/>
    <x v="1"/>
  </r>
  <r>
    <n v="8987"/>
    <x v="4482"/>
    <s v="3/12/2015"/>
    <x v="157"/>
    <x v="1"/>
    <x v="161"/>
    <s v="Jack Garza"/>
    <x v="0"/>
    <s v="United States"/>
    <s v="Jacksonville"/>
    <x v="3"/>
    <n v="28540"/>
    <x v="0"/>
    <x v="1242"/>
    <x v="1"/>
    <x v="8"/>
    <x v="1225"/>
    <n v="95.97"/>
    <n v="5"/>
    <n v="0.7"/>
    <n v="-73.576999999999998"/>
    <x v="1"/>
  </r>
  <r>
    <n v="8988"/>
    <x v="4482"/>
    <s v="3/12/2015"/>
    <x v="157"/>
    <x v="1"/>
    <x v="161"/>
    <s v="Jack Garza"/>
    <x v="0"/>
    <s v="United States"/>
    <s v="Jacksonville"/>
    <x v="3"/>
    <n v="28540"/>
    <x v="0"/>
    <x v="194"/>
    <x v="2"/>
    <x v="7"/>
    <x v="195"/>
    <n v="105.584"/>
    <n v="2"/>
    <n v="0.2"/>
    <n v="9.2385999999999999"/>
    <x v="1"/>
  </r>
  <r>
    <n v="8989"/>
    <x v="4482"/>
    <s v="3/12/2015"/>
    <x v="157"/>
    <x v="1"/>
    <x v="161"/>
    <s v="Jack Garza"/>
    <x v="0"/>
    <s v="United States"/>
    <s v="Jacksonville"/>
    <x v="3"/>
    <n v="28540"/>
    <x v="0"/>
    <x v="512"/>
    <x v="1"/>
    <x v="6"/>
    <x v="512"/>
    <n v="9.3439999999999994"/>
    <n v="2"/>
    <n v="0.2"/>
    <n v="1.1679999999999999"/>
    <x v="1"/>
  </r>
  <r>
    <n v="8990"/>
    <x v="4483"/>
    <s v="24/12/2015"/>
    <x v="1090"/>
    <x v="1"/>
    <x v="447"/>
    <s v="Harry Marie"/>
    <x v="1"/>
    <s v="United States"/>
    <s v="Springfield"/>
    <x v="25"/>
    <n v="65807"/>
    <x v="2"/>
    <x v="1573"/>
    <x v="0"/>
    <x v="5"/>
    <x v="1564"/>
    <n v="9.68"/>
    <n v="2"/>
    <n v="0"/>
    <n v="3.7751999999999999"/>
    <x v="5"/>
  </r>
  <r>
    <n v="8991"/>
    <x v="4483"/>
    <s v="24/12/2015"/>
    <x v="1090"/>
    <x v="1"/>
    <x v="447"/>
    <s v="Harry Marie"/>
    <x v="1"/>
    <s v="United States"/>
    <s v="Springfield"/>
    <x v="25"/>
    <n v="65807"/>
    <x v="2"/>
    <x v="1293"/>
    <x v="2"/>
    <x v="16"/>
    <x v="1279"/>
    <n v="4899.93"/>
    <n v="7"/>
    <n v="0"/>
    <n v="2302.9670999999998"/>
    <x v="5"/>
  </r>
  <r>
    <n v="8992"/>
    <x v="4484"/>
    <s v="1/10/2017"/>
    <x v="299"/>
    <x v="1"/>
    <x v="184"/>
    <s v="Tanja Norvell"/>
    <x v="2"/>
    <s v="United States"/>
    <s v="San Francisco"/>
    <x v="1"/>
    <n v="94110"/>
    <x v="1"/>
    <x v="341"/>
    <x v="2"/>
    <x v="11"/>
    <x v="341"/>
    <n v="104.75"/>
    <n v="5"/>
    <n v="0"/>
    <n v="21.997499999999999"/>
    <x v="3"/>
  </r>
  <r>
    <n v="8993"/>
    <x v="4485"/>
    <s v="16/10/2017"/>
    <x v="565"/>
    <x v="1"/>
    <x v="778"/>
    <s v="Victoria Pisteka"/>
    <x v="1"/>
    <s v="United States"/>
    <s v="Columbia"/>
    <x v="18"/>
    <n v="38401"/>
    <x v="0"/>
    <x v="103"/>
    <x v="2"/>
    <x v="11"/>
    <x v="103"/>
    <n v="18.527999999999999"/>
    <n v="2"/>
    <n v="0.2"/>
    <n v="4.4004000000000003"/>
    <x v="3"/>
  </r>
  <r>
    <n v="8994"/>
    <x v="4485"/>
    <s v="16/10/2017"/>
    <x v="565"/>
    <x v="1"/>
    <x v="778"/>
    <s v="Victoria Pisteka"/>
    <x v="1"/>
    <s v="United States"/>
    <s v="Columbia"/>
    <x v="18"/>
    <n v="38401"/>
    <x v="0"/>
    <x v="1299"/>
    <x v="0"/>
    <x v="3"/>
    <x v="1284"/>
    <n v="1875.258"/>
    <n v="7"/>
    <n v="0.4"/>
    <n v="-968.88329999999996"/>
    <x v="3"/>
  </r>
  <r>
    <n v="8995"/>
    <x v="4486"/>
    <s v="15/8/2014"/>
    <x v="1308"/>
    <x v="2"/>
    <x v="394"/>
    <s v="Christine Sundaresam"/>
    <x v="0"/>
    <s v="United States"/>
    <s v="Hollywood"/>
    <x v="2"/>
    <n v="33021"/>
    <x v="0"/>
    <x v="1841"/>
    <x v="1"/>
    <x v="10"/>
    <x v="1829"/>
    <n v="91.36"/>
    <n v="5"/>
    <n v="0.2"/>
    <n v="29.692"/>
    <x v="4"/>
  </r>
  <r>
    <n v="8996"/>
    <x v="4486"/>
    <s v="15/8/2014"/>
    <x v="1308"/>
    <x v="2"/>
    <x v="394"/>
    <s v="Christine Sundaresam"/>
    <x v="0"/>
    <s v="United States"/>
    <s v="Hollywood"/>
    <x v="2"/>
    <n v="33021"/>
    <x v="0"/>
    <x v="513"/>
    <x v="1"/>
    <x v="9"/>
    <x v="513"/>
    <n v="152.24"/>
    <n v="5"/>
    <n v="0.2"/>
    <n v="17.126999999999999"/>
    <x v="4"/>
  </r>
  <r>
    <n v="8997"/>
    <x v="4487"/>
    <s v="11/11/2017"/>
    <x v="87"/>
    <x v="2"/>
    <x v="310"/>
    <s v="Patrick Gardner"/>
    <x v="0"/>
    <s v="United States"/>
    <s v="Dallas"/>
    <x v="5"/>
    <n v="75081"/>
    <x v="2"/>
    <x v="722"/>
    <x v="2"/>
    <x v="7"/>
    <x v="721"/>
    <n v="35.183999999999997"/>
    <n v="2"/>
    <n v="0.2"/>
    <n v="12.314399999999999"/>
    <x v="4"/>
  </r>
  <r>
    <n v="8998"/>
    <x v="4488"/>
    <s v="20/3/2017"/>
    <x v="1051"/>
    <x v="3"/>
    <x v="668"/>
    <s v="Harry Greene"/>
    <x v="0"/>
    <s v="United States"/>
    <s v="Houston"/>
    <x v="5"/>
    <n v="77041"/>
    <x v="2"/>
    <x v="258"/>
    <x v="1"/>
    <x v="10"/>
    <x v="33"/>
    <n v="56.704000000000001"/>
    <n v="2"/>
    <n v="0.2"/>
    <n v="19.137599999999999"/>
    <x v="7"/>
  </r>
  <r>
    <n v="8999"/>
    <x v="4488"/>
    <s v="20/3/2017"/>
    <x v="1051"/>
    <x v="3"/>
    <x v="668"/>
    <s v="Harry Greene"/>
    <x v="0"/>
    <s v="United States"/>
    <s v="Houston"/>
    <x v="5"/>
    <n v="77041"/>
    <x v="2"/>
    <x v="126"/>
    <x v="1"/>
    <x v="10"/>
    <x v="127"/>
    <n v="274.06400000000002"/>
    <n v="7"/>
    <n v="0.2"/>
    <n v="102.774"/>
    <x v="7"/>
  </r>
  <r>
    <n v="9000"/>
    <x v="4489"/>
    <s v="13/5/2017"/>
    <x v="808"/>
    <x v="1"/>
    <x v="414"/>
    <s v="Mick Hernandez"/>
    <x v="2"/>
    <s v="United States"/>
    <s v="Philadelphia"/>
    <x v="9"/>
    <n v="19140"/>
    <x v="3"/>
    <x v="541"/>
    <x v="0"/>
    <x v="1"/>
    <x v="541"/>
    <n v="458.43"/>
    <n v="5"/>
    <n v="0.3"/>
    <n v="-124.431"/>
    <x v="1"/>
  </r>
  <r>
    <n v="9001"/>
    <x v="4490"/>
    <s v="22/6/2014"/>
    <x v="789"/>
    <x v="3"/>
    <x v="509"/>
    <s v="Toby Braunhardt"/>
    <x v="0"/>
    <s v="United States"/>
    <s v="Phoenix"/>
    <x v="16"/>
    <n v="85023"/>
    <x v="1"/>
    <x v="1316"/>
    <x v="1"/>
    <x v="8"/>
    <x v="1302"/>
    <n v="8.2260000000000009"/>
    <n v="3"/>
    <n v="0.7"/>
    <n v="-6.0324"/>
    <x v="7"/>
  </r>
  <r>
    <n v="9002"/>
    <x v="4491"/>
    <s v="2/12/2014"/>
    <x v="80"/>
    <x v="1"/>
    <x v="605"/>
    <s v="Elizabeth Moffitt"/>
    <x v="1"/>
    <s v="United States"/>
    <s v="Sandy Springs"/>
    <x v="32"/>
    <n v="30328"/>
    <x v="0"/>
    <x v="1628"/>
    <x v="2"/>
    <x v="11"/>
    <x v="1618"/>
    <n v="5.95"/>
    <n v="1"/>
    <n v="0"/>
    <n v="0.83299999999999996"/>
    <x v="2"/>
  </r>
  <r>
    <n v="9003"/>
    <x v="4491"/>
    <s v="2/12/2014"/>
    <x v="80"/>
    <x v="1"/>
    <x v="605"/>
    <s v="Elizabeth Moffitt"/>
    <x v="1"/>
    <s v="United States"/>
    <s v="Sandy Springs"/>
    <x v="32"/>
    <n v="30328"/>
    <x v="0"/>
    <x v="727"/>
    <x v="1"/>
    <x v="10"/>
    <x v="726"/>
    <n v="15.24"/>
    <n v="3"/>
    <n v="0"/>
    <n v="7.1627999999999998"/>
    <x v="2"/>
  </r>
  <r>
    <n v="9004"/>
    <x v="4492"/>
    <s v="5/4/2015"/>
    <x v="1309"/>
    <x v="3"/>
    <x v="226"/>
    <s v="Jennifer Ferguson"/>
    <x v="0"/>
    <s v="United States"/>
    <s v="Spokane"/>
    <x v="4"/>
    <n v="99207"/>
    <x v="1"/>
    <x v="97"/>
    <x v="2"/>
    <x v="11"/>
    <x v="97"/>
    <n v="239.94"/>
    <n v="6"/>
    <n v="0"/>
    <n v="26.3934"/>
    <x v="6"/>
  </r>
  <r>
    <n v="9005"/>
    <x v="4492"/>
    <s v="5/4/2015"/>
    <x v="1309"/>
    <x v="3"/>
    <x v="226"/>
    <s v="Jennifer Ferguson"/>
    <x v="0"/>
    <s v="United States"/>
    <s v="Spokane"/>
    <x v="4"/>
    <n v="99207"/>
    <x v="1"/>
    <x v="1701"/>
    <x v="1"/>
    <x v="6"/>
    <x v="1690"/>
    <n v="23.84"/>
    <n v="8"/>
    <n v="0"/>
    <n v="6.4367999999999999"/>
    <x v="6"/>
  </r>
  <r>
    <n v="9006"/>
    <x v="4493"/>
    <s v="18/11/2017"/>
    <x v="551"/>
    <x v="3"/>
    <x v="240"/>
    <s v="Nona Balk"/>
    <x v="1"/>
    <s v="United States"/>
    <s v="Milwaukee"/>
    <x v="6"/>
    <n v="53209"/>
    <x v="2"/>
    <x v="421"/>
    <x v="1"/>
    <x v="4"/>
    <x v="421"/>
    <n v="92.52"/>
    <n v="6"/>
    <n v="0"/>
    <n v="24.980399999999999"/>
    <x v="7"/>
  </r>
  <r>
    <n v="9007"/>
    <x v="4493"/>
    <s v="18/11/2017"/>
    <x v="551"/>
    <x v="3"/>
    <x v="240"/>
    <s v="Nona Balk"/>
    <x v="1"/>
    <s v="United States"/>
    <s v="Milwaukee"/>
    <x v="6"/>
    <n v="53209"/>
    <x v="2"/>
    <x v="117"/>
    <x v="1"/>
    <x v="4"/>
    <x v="117"/>
    <n v="37.76"/>
    <n v="1"/>
    <n v="0"/>
    <n v="10.572800000000001"/>
    <x v="7"/>
  </r>
  <r>
    <n v="9008"/>
    <x v="4493"/>
    <s v="18/11/2017"/>
    <x v="551"/>
    <x v="3"/>
    <x v="240"/>
    <s v="Nona Balk"/>
    <x v="1"/>
    <s v="United States"/>
    <s v="Milwaukee"/>
    <x v="6"/>
    <n v="53209"/>
    <x v="2"/>
    <x v="1647"/>
    <x v="1"/>
    <x v="2"/>
    <x v="1636"/>
    <n v="7.38"/>
    <n v="2"/>
    <n v="0"/>
    <n v="3.4685999999999999"/>
    <x v="7"/>
  </r>
  <r>
    <n v="9009"/>
    <x v="4493"/>
    <s v="18/11/2017"/>
    <x v="551"/>
    <x v="3"/>
    <x v="240"/>
    <s v="Nona Balk"/>
    <x v="1"/>
    <s v="United States"/>
    <s v="Milwaukee"/>
    <x v="6"/>
    <n v="53209"/>
    <x v="2"/>
    <x v="396"/>
    <x v="0"/>
    <x v="5"/>
    <x v="397"/>
    <n v="5.82"/>
    <n v="2"/>
    <n v="0"/>
    <n v="2.7353999999999998"/>
    <x v="7"/>
  </r>
  <r>
    <n v="9010"/>
    <x v="4494"/>
    <s v="12/7/2017"/>
    <x v="11"/>
    <x v="1"/>
    <x v="750"/>
    <s v="Cari Schnelling"/>
    <x v="0"/>
    <s v="United States"/>
    <s v="Fairfield"/>
    <x v="24"/>
    <n v="45014"/>
    <x v="3"/>
    <x v="1446"/>
    <x v="1"/>
    <x v="10"/>
    <x v="1433"/>
    <n v="3.8159999999999998"/>
    <n v="1"/>
    <n v="0.2"/>
    <n v="1.1924999999999999"/>
    <x v="5"/>
  </r>
  <r>
    <n v="9011"/>
    <x v="4495"/>
    <s v="19/5/2017"/>
    <x v="254"/>
    <x v="1"/>
    <x v="540"/>
    <s v="Neil Ducich"/>
    <x v="1"/>
    <s v="United States"/>
    <s v="Huntsville"/>
    <x v="19"/>
    <n v="35810"/>
    <x v="0"/>
    <x v="1504"/>
    <x v="1"/>
    <x v="8"/>
    <x v="1491"/>
    <n v="26.16"/>
    <n v="4"/>
    <n v="0"/>
    <n v="12.8184"/>
    <x v="1"/>
  </r>
  <r>
    <n v="9012"/>
    <x v="4496"/>
    <s v="20/12/2015"/>
    <x v="1010"/>
    <x v="2"/>
    <x v="525"/>
    <s v="Emily Ducich"/>
    <x v="2"/>
    <s v="United States"/>
    <s v="Houston"/>
    <x v="5"/>
    <n v="77036"/>
    <x v="2"/>
    <x v="725"/>
    <x v="2"/>
    <x v="11"/>
    <x v="724"/>
    <n v="100.8"/>
    <n v="2"/>
    <n v="0.2"/>
    <n v="21.42"/>
    <x v="6"/>
  </r>
  <r>
    <n v="9013"/>
    <x v="4497"/>
    <s v="21/2/2016"/>
    <x v="465"/>
    <x v="2"/>
    <x v="105"/>
    <s v="Erin Ashbrook"/>
    <x v="1"/>
    <s v="United States"/>
    <s v="New York City"/>
    <x v="15"/>
    <n v="10011"/>
    <x v="3"/>
    <x v="275"/>
    <x v="0"/>
    <x v="5"/>
    <x v="275"/>
    <n v="135.80000000000001"/>
    <n v="7"/>
    <n v="0"/>
    <n v="66.542000000000002"/>
    <x v="6"/>
  </r>
  <r>
    <n v="9014"/>
    <x v="4498"/>
    <s v="18/3/2017"/>
    <x v="782"/>
    <x v="1"/>
    <x v="771"/>
    <s v="Barry Pond"/>
    <x v="1"/>
    <s v="United States"/>
    <s v="Los Angeles"/>
    <x v="1"/>
    <n v="90008"/>
    <x v="1"/>
    <x v="1622"/>
    <x v="1"/>
    <x v="6"/>
    <x v="1050"/>
    <n v="13.9"/>
    <n v="5"/>
    <n v="0"/>
    <n v="3.7530000000000001"/>
    <x v="1"/>
  </r>
  <r>
    <n v="9015"/>
    <x v="4498"/>
    <s v="18/3/2017"/>
    <x v="782"/>
    <x v="1"/>
    <x v="771"/>
    <s v="Barry Pond"/>
    <x v="1"/>
    <s v="United States"/>
    <s v="Los Angeles"/>
    <x v="1"/>
    <n v="90008"/>
    <x v="1"/>
    <x v="776"/>
    <x v="1"/>
    <x v="12"/>
    <x v="775"/>
    <n v="19.399999999999999"/>
    <n v="5"/>
    <n v="0"/>
    <n v="9.3119999999999994"/>
    <x v="1"/>
  </r>
  <r>
    <n v="9016"/>
    <x v="4499"/>
    <s v="17/12/2016"/>
    <x v="491"/>
    <x v="1"/>
    <x v="374"/>
    <s v="Noel Staavos"/>
    <x v="1"/>
    <s v="United States"/>
    <s v="Carlsbad"/>
    <x v="27"/>
    <n v="88220"/>
    <x v="1"/>
    <x v="674"/>
    <x v="1"/>
    <x v="8"/>
    <x v="674"/>
    <n v="13.488"/>
    <n v="2"/>
    <n v="0.2"/>
    <n v="4.3836000000000004"/>
    <x v="5"/>
  </r>
  <r>
    <n v="9017"/>
    <x v="4499"/>
    <s v="17/12/2016"/>
    <x v="491"/>
    <x v="1"/>
    <x v="374"/>
    <s v="Noel Staavos"/>
    <x v="1"/>
    <s v="United States"/>
    <s v="Carlsbad"/>
    <x v="27"/>
    <n v="88220"/>
    <x v="1"/>
    <x v="1395"/>
    <x v="1"/>
    <x v="8"/>
    <x v="1382"/>
    <n v="11.416"/>
    <n v="1"/>
    <n v="0.2"/>
    <n v="3.8529"/>
    <x v="5"/>
  </r>
  <r>
    <n v="9018"/>
    <x v="4500"/>
    <s v="26/3/2016"/>
    <x v="882"/>
    <x v="0"/>
    <x v="597"/>
    <s v="Mark Van Huff"/>
    <x v="0"/>
    <s v="United States"/>
    <s v="Pocatello"/>
    <x v="45"/>
    <n v="83201"/>
    <x v="1"/>
    <x v="1017"/>
    <x v="1"/>
    <x v="10"/>
    <x v="1008"/>
    <n v="17.64"/>
    <n v="3"/>
    <n v="0"/>
    <n v="8.6435999999999993"/>
    <x v="4"/>
  </r>
  <r>
    <n v="9019"/>
    <x v="4500"/>
    <s v="26/3/2016"/>
    <x v="882"/>
    <x v="0"/>
    <x v="597"/>
    <s v="Mark Van Huff"/>
    <x v="0"/>
    <s v="United States"/>
    <s v="Pocatello"/>
    <x v="45"/>
    <n v="83201"/>
    <x v="1"/>
    <x v="20"/>
    <x v="1"/>
    <x v="8"/>
    <x v="20"/>
    <n v="17.04"/>
    <n v="3"/>
    <n v="0.2"/>
    <n v="5.5380000000000003"/>
    <x v="4"/>
  </r>
  <r>
    <n v="9020"/>
    <x v="4501"/>
    <s v="16/12/2014"/>
    <x v="574"/>
    <x v="0"/>
    <x v="97"/>
    <s v="Laurel Elliston"/>
    <x v="0"/>
    <s v="United States"/>
    <s v="Springfield"/>
    <x v="17"/>
    <n v="22153"/>
    <x v="0"/>
    <x v="959"/>
    <x v="2"/>
    <x v="11"/>
    <x v="952"/>
    <n v="99.98"/>
    <n v="2"/>
    <n v="0"/>
    <n v="7.9984000000000002"/>
    <x v="4"/>
  </r>
  <r>
    <n v="9021"/>
    <x v="4501"/>
    <s v="16/12/2014"/>
    <x v="574"/>
    <x v="0"/>
    <x v="97"/>
    <s v="Laurel Elliston"/>
    <x v="0"/>
    <s v="United States"/>
    <s v="Springfield"/>
    <x v="17"/>
    <n v="22153"/>
    <x v="0"/>
    <x v="875"/>
    <x v="0"/>
    <x v="5"/>
    <x v="869"/>
    <n v="29.46"/>
    <n v="6"/>
    <n v="0"/>
    <n v="9.7218"/>
    <x v="4"/>
  </r>
  <r>
    <n v="9022"/>
    <x v="4502"/>
    <s v="15/11/2015"/>
    <x v="988"/>
    <x v="1"/>
    <x v="778"/>
    <s v="Victoria Pisteka"/>
    <x v="1"/>
    <s v="United States"/>
    <s v="Toledo"/>
    <x v="24"/>
    <n v="43615"/>
    <x v="3"/>
    <x v="1160"/>
    <x v="1"/>
    <x v="8"/>
    <x v="1147"/>
    <n v="166.92"/>
    <n v="13"/>
    <n v="0.7"/>
    <n v="-116.84399999999999"/>
    <x v="3"/>
  </r>
  <r>
    <n v="9023"/>
    <x v="4503"/>
    <s v="22/8/2016"/>
    <x v="319"/>
    <x v="2"/>
    <x v="679"/>
    <s v="Tony Chapman"/>
    <x v="2"/>
    <s v="United States"/>
    <s v="Fort Collins"/>
    <x v="22"/>
    <n v="80525"/>
    <x v="1"/>
    <x v="514"/>
    <x v="0"/>
    <x v="5"/>
    <x v="514"/>
    <n v="98.328000000000003"/>
    <n v="3"/>
    <n v="0.2"/>
    <n v="9.8328000000000007"/>
    <x v="6"/>
  </r>
  <r>
    <n v="9024"/>
    <x v="4504"/>
    <s v="29/6/2015"/>
    <x v="790"/>
    <x v="2"/>
    <x v="495"/>
    <s v="Sheri Gordon"/>
    <x v="0"/>
    <s v="United States"/>
    <s v="New York City"/>
    <x v="15"/>
    <n v="10024"/>
    <x v="3"/>
    <x v="541"/>
    <x v="0"/>
    <x v="1"/>
    <x v="541"/>
    <n v="117.88200000000001"/>
    <n v="1"/>
    <n v="0.1"/>
    <n v="1.3098000000000001"/>
    <x v="0"/>
  </r>
  <r>
    <n v="9025"/>
    <x v="4505"/>
    <s v="26/6/2016"/>
    <x v="196"/>
    <x v="1"/>
    <x v="778"/>
    <s v="Victoria Pisteka"/>
    <x v="1"/>
    <s v="United States"/>
    <s v="New York City"/>
    <x v="15"/>
    <n v="10035"/>
    <x v="3"/>
    <x v="1695"/>
    <x v="2"/>
    <x v="11"/>
    <x v="1683"/>
    <n v="20.97"/>
    <n v="3"/>
    <n v="0"/>
    <n v="9.0170999999999992"/>
    <x v="5"/>
  </r>
  <r>
    <n v="9026"/>
    <x v="4505"/>
    <s v="26/6/2016"/>
    <x v="196"/>
    <x v="1"/>
    <x v="778"/>
    <s v="Victoria Pisteka"/>
    <x v="1"/>
    <s v="United States"/>
    <s v="New York City"/>
    <x v="15"/>
    <n v="10035"/>
    <x v="3"/>
    <x v="1481"/>
    <x v="2"/>
    <x v="11"/>
    <x v="1468"/>
    <n v="139.96"/>
    <n v="4"/>
    <n v="0"/>
    <n v="9.7972000000000001"/>
    <x v="5"/>
  </r>
  <r>
    <n v="9027"/>
    <x v="4505"/>
    <s v="26/6/2016"/>
    <x v="196"/>
    <x v="1"/>
    <x v="778"/>
    <s v="Victoria Pisteka"/>
    <x v="1"/>
    <s v="United States"/>
    <s v="New York City"/>
    <x v="15"/>
    <n v="10035"/>
    <x v="3"/>
    <x v="980"/>
    <x v="0"/>
    <x v="5"/>
    <x v="973"/>
    <n v="37.74"/>
    <n v="3"/>
    <n v="0"/>
    <n v="12.8316"/>
    <x v="5"/>
  </r>
  <r>
    <n v="9028"/>
    <x v="4506"/>
    <s v="17/9/2016"/>
    <x v="42"/>
    <x v="1"/>
    <x v="22"/>
    <s v="Patrick O'Donnell"/>
    <x v="0"/>
    <s v="United States"/>
    <s v="Marlborough"/>
    <x v="31"/>
    <n v="1752"/>
    <x v="3"/>
    <x v="627"/>
    <x v="0"/>
    <x v="5"/>
    <x v="627"/>
    <n v="14.82"/>
    <n v="3"/>
    <n v="0"/>
    <n v="6.2244000000000002"/>
    <x v="3"/>
  </r>
  <r>
    <n v="9029"/>
    <x v="4506"/>
    <s v="17/9/2016"/>
    <x v="42"/>
    <x v="1"/>
    <x v="22"/>
    <s v="Patrick O'Donnell"/>
    <x v="0"/>
    <s v="United States"/>
    <s v="Marlborough"/>
    <x v="31"/>
    <n v="1752"/>
    <x v="3"/>
    <x v="441"/>
    <x v="0"/>
    <x v="5"/>
    <x v="441"/>
    <n v="191.82"/>
    <n v="3"/>
    <n v="0"/>
    <n v="61.382399999999997"/>
    <x v="3"/>
  </r>
  <r>
    <n v="9030"/>
    <x v="4507"/>
    <s v="18/7/2014"/>
    <x v="1283"/>
    <x v="1"/>
    <x v="691"/>
    <s v="Jack Lebron"/>
    <x v="0"/>
    <s v="United States"/>
    <s v="New Rochelle"/>
    <x v="15"/>
    <n v="10801"/>
    <x v="3"/>
    <x v="530"/>
    <x v="1"/>
    <x v="8"/>
    <x v="530"/>
    <n v="13.904"/>
    <n v="2"/>
    <n v="0.2"/>
    <n v="4.5187999999999997"/>
    <x v="3"/>
  </r>
  <r>
    <n v="9031"/>
    <x v="4508"/>
    <s v="1/9/2017"/>
    <x v="153"/>
    <x v="3"/>
    <x v="459"/>
    <s v="Rick Wilson"/>
    <x v="1"/>
    <s v="United States"/>
    <s v="Seattle"/>
    <x v="4"/>
    <n v="98103"/>
    <x v="1"/>
    <x v="1152"/>
    <x v="1"/>
    <x v="9"/>
    <x v="1140"/>
    <n v="314.60000000000002"/>
    <n v="4"/>
    <n v="0"/>
    <n v="103.818"/>
    <x v="7"/>
  </r>
  <r>
    <n v="9032"/>
    <x v="4508"/>
    <s v="1/9/2017"/>
    <x v="153"/>
    <x v="3"/>
    <x v="459"/>
    <s v="Rick Wilson"/>
    <x v="1"/>
    <s v="United States"/>
    <s v="Seattle"/>
    <x v="4"/>
    <n v="98103"/>
    <x v="1"/>
    <x v="223"/>
    <x v="0"/>
    <x v="3"/>
    <x v="224"/>
    <n v="283.56"/>
    <n v="4"/>
    <n v="0"/>
    <n v="45.369599999999998"/>
    <x v="7"/>
  </r>
  <r>
    <n v="9033"/>
    <x v="4509"/>
    <s v="22/6/2017"/>
    <x v="356"/>
    <x v="1"/>
    <x v="46"/>
    <s v="Rick Bensley"/>
    <x v="2"/>
    <s v="United States"/>
    <s v="Detroit"/>
    <x v="12"/>
    <n v="48227"/>
    <x v="2"/>
    <x v="1"/>
    <x v="0"/>
    <x v="1"/>
    <x v="1"/>
    <n v="487.96"/>
    <n v="2"/>
    <n v="0"/>
    <n v="146.38800000000001"/>
    <x v="1"/>
  </r>
  <r>
    <n v="9034"/>
    <x v="4510"/>
    <s v="2/9/2014"/>
    <x v="1110"/>
    <x v="1"/>
    <x v="183"/>
    <s v="Sanjit Chand"/>
    <x v="0"/>
    <s v="United States"/>
    <s v="Fayetteville"/>
    <x v="36"/>
    <n v="72701"/>
    <x v="0"/>
    <x v="1176"/>
    <x v="1"/>
    <x v="8"/>
    <x v="1162"/>
    <n v="1793.98"/>
    <n v="2"/>
    <n v="0"/>
    <n v="843.17060000000004"/>
    <x v="3"/>
  </r>
  <r>
    <n v="9035"/>
    <x v="4511"/>
    <s v="1/10/2015"/>
    <x v="1287"/>
    <x v="1"/>
    <x v="75"/>
    <s v="Eric Murdock"/>
    <x v="0"/>
    <s v="United States"/>
    <s v="Quincy"/>
    <x v="10"/>
    <n v="62301"/>
    <x v="2"/>
    <x v="1390"/>
    <x v="1"/>
    <x v="8"/>
    <x v="1376"/>
    <n v="2.992"/>
    <n v="4"/>
    <n v="0.8"/>
    <n v="-4.4880000000000004"/>
    <x v="1"/>
  </r>
  <r>
    <n v="9036"/>
    <x v="4511"/>
    <s v="1/10/2015"/>
    <x v="1287"/>
    <x v="1"/>
    <x v="75"/>
    <s v="Eric Murdock"/>
    <x v="0"/>
    <s v="United States"/>
    <s v="Quincy"/>
    <x v="10"/>
    <n v="62301"/>
    <x v="2"/>
    <x v="151"/>
    <x v="2"/>
    <x v="11"/>
    <x v="152"/>
    <n v="108.768"/>
    <n v="4"/>
    <n v="0.2"/>
    <n v="2.7191999999999998"/>
    <x v="1"/>
  </r>
  <r>
    <n v="9037"/>
    <x v="4512"/>
    <s v="7/4/2015"/>
    <x v="57"/>
    <x v="2"/>
    <x v="261"/>
    <s v="Resi Pölking"/>
    <x v="0"/>
    <s v="United States"/>
    <s v="New York City"/>
    <x v="15"/>
    <n v="10035"/>
    <x v="3"/>
    <x v="1009"/>
    <x v="1"/>
    <x v="10"/>
    <x v="1001"/>
    <n v="25.92"/>
    <n v="4"/>
    <n v="0"/>
    <n v="12.441599999999999"/>
    <x v="0"/>
  </r>
  <r>
    <n v="9038"/>
    <x v="4512"/>
    <s v="7/4/2015"/>
    <x v="57"/>
    <x v="2"/>
    <x v="261"/>
    <s v="Resi Pölking"/>
    <x v="0"/>
    <s v="United States"/>
    <s v="New York City"/>
    <x v="15"/>
    <n v="10035"/>
    <x v="3"/>
    <x v="1011"/>
    <x v="1"/>
    <x v="4"/>
    <x v="1003"/>
    <n v="22.58"/>
    <n v="2"/>
    <n v="0"/>
    <n v="5.8708"/>
    <x v="0"/>
  </r>
  <r>
    <n v="9039"/>
    <x v="4513"/>
    <s v="21/11/2017"/>
    <x v="410"/>
    <x v="3"/>
    <x v="521"/>
    <s v="Henia Zydlo"/>
    <x v="0"/>
    <s v="United States"/>
    <s v="Houston"/>
    <x v="5"/>
    <n v="77095"/>
    <x v="2"/>
    <x v="461"/>
    <x v="2"/>
    <x v="7"/>
    <x v="462"/>
    <n v="55.176000000000002"/>
    <n v="3"/>
    <n v="0.2"/>
    <n v="-12.4146"/>
    <x v="7"/>
  </r>
  <r>
    <n v="9040"/>
    <x v="4514"/>
    <s v="17/12/2016"/>
    <x v="967"/>
    <x v="1"/>
    <x v="455"/>
    <s v="Adrian Barton"/>
    <x v="0"/>
    <s v="United States"/>
    <s v="Detroit"/>
    <x v="12"/>
    <n v="48205"/>
    <x v="2"/>
    <x v="692"/>
    <x v="1"/>
    <x v="8"/>
    <x v="692"/>
    <n v="9892.74"/>
    <n v="13"/>
    <n v="0"/>
    <n v="4946.37"/>
    <x v="1"/>
  </r>
  <r>
    <n v="9041"/>
    <x v="4515"/>
    <s v="19/9/2014"/>
    <x v="131"/>
    <x v="1"/>
    <x v="540"/>
    <s v="Neil Ducich"/>
    <x v="1"/>
    <s v="United States"/>
    <s v="Chandler"/>
    <x v="16"/>
    <n v="85224"/>
    <x v="1"/>
    <x v="1116"/>
    <x v="0"/>
    <x v="3"/>
    <x v="1104"/>
    <n v="73.915000000000006"/>
    <n v="1"/>
    <n v="0.5"/>
    <n v="-45.827300000000001"/>
    <x v="3"/>
  </r>
  <r>
    <n v="9042"/>
    <x v="4516"/>
    <s v="28/9/2014"/>
    <x v="127"/>
    <x v="1"/>
    <x v="190"/>
    <s v="Xylona Preis"/>
    <x v="0"/>
    <s v="United States"/>
    <s v="Hollywood"/>
    <x v="2"/>
    <n v="33021"/>
    <x v="0"/>
    <x v="1805"/>
    <x v="0"/>
    <x v="5"/>
    <x v="1795"/>
    <n v="337.08800000000002"/>
    <n v="4"/>
    <n v="0.2"/>
    <n v="16.854399999999998"/>
    <x v="3"/>
  </r>
  <r>
    <n v="9043"/>
    <x v="4517"/>
    <s v="22/9/2015"/>
    <x v="1068"/>
    <x v="0"/>
    <x v="152"/>
    <s v="Muhammed MacIntyre"/>
    <x v="1"/>
    <s v="United States"/>
    <s v="Los Angeles"/>
    <x v="1"/>
    <n v="90049"/>
    <x v="1"/>
    <x v="564"/>
    <x v="1"/>
    <x v="9"/>
    <x v="564"/>
    <n v="61.44"/>
    <n v="3"/>
    <n v="0"/>
    <n v="16.588799999999999"/>
    <x v="1"/>
  </r>
  <r>
    <n v="9044"/>
    <x v="4518"/>
    <s v="7/11/2016"/>
    <x v="1113"/>
    <x v="1"/>
    <x v="504"/>
    <s v="Marina Lichtenstein"/>
    <x v="1"/>
    <s v="United States"/>
    <s v="San Francisco"/>
    <x v="1"/>
    <n v="94122"/>
    <x v="1"/>
    <x v="331"/>
    <x v="2"/>
    <x v="11"/>
    <x v="331"/>
    <n v="479.97"/>
    <n v="3"/>
    <n v="0"/>
    <n v="163.18979999999999"/>
    <x v="5"/>
  </r>
  <r>
    <n v="9045"/>
    <x v="4519"/>
    <s v="16/12/2017"/>
    <x v="404"/>
    <x v="0"/>
    <x v="366"/>
    <s v="Kalyca Meade"/>
    <x v="1"/>
    <s v="United States"/>
    <s v="Sunnyvale"/>
    <x v="1"/>
    <n v="94086"/>
    <x v="1"/>
    <x v="1390"/>
    <x v="1"/>
    <x v="8"/>
    <x v="1376"/>
    <n v="5.984"/>
    <n v="2"/>
    <n v="0.2"/>
    <n v="2.2440000000000002"/>
    <x v="1"/>
  </r>
  <r>
    <n v="9046"/>
    <x v="4519"/>
    <s v="16/12/2017"/>
    <x v="404"/>
    <x v="0"/>
    <x v="366"/>
    <s v="Kalyca Meade"/>
    <x v="1"/>
    <s v="United States"/>
    <s v="Sunnyvale"/>
    <x v="1"/>
    <n v="94086"/>
    <x v="1"/>
    <x v="1302"/>
    <x v="2"/>
    <x v="11"/>
    <x v="1287"/>
    <n v="189.95"/>
    <n v="5"/>
    <n v="0"/>
    <n v="45.588000000000001"/>
    <x v="1"/>
  </r>
  <r>
    <n v="9047"/>
    <x v="4519"/>
    <s v="16/12/2017"/>
    <x v="404"/>
    <x v="0"/>
    <x v="366"/>
    <s v="Kalyca Meade"/>
    <x v="1"/>
    <s v="United States"/>
    <s v="Sunnyvale"/>
    <x v="1"/>
    <n v="94086"/>
    <x v="1"/>
    <x v="632"/>
    <x v="2"/>
    <x v="11"/>
    <x v="632"/>
    <n v="149.94999999999999"/>
    <n v="5"/>
    <n v="0"/>
    <n v="31.4895"/>
    <x v="1"/>
  </r>
  <r>
    <n v="9048"/>
    <x v="4519"/>
    <s v="16/12/2017"/>
    <x v="404"/>
    <x v="0"/>
    <x v="366"/>
    <s v="Kalyca Meade"/>
    <x v="1"/>
    <s v="United States"/>
    <s v="Sunnyvale"/>
    <x v="1"/>
    <n v="94086"/>
    <x v="1"/>
    <x v="758"/>
    <x v="1"/>
    <x v="6"/>
    <x v="756"/>
    <n v="29.95"/>
    <n v="5"/>
    <n v="0"/>
    <n v="8.6854999999999993"/>
    <x v="1"/>
  </r>
  <r>
    <n v="9049"/>
    <x v="4519"/>
    <s v="16/12/2017"/>
    <x v="404"/>
    <x v="0"/>
    <x v="366"/>
    <s v="Kalyca Meade"/>
    <x v="1"/>
    <s v="United States"/>
    <s v="Sunnyvale"/>
    <x v="1"/>
    <n v="94086"/>
    <x v="1"/>
    <x v="1760"/>
    <x v="1"/>
    <x v="2"/>
    <x v="1749"/>
    <n v="44.4"/>
    <n v="3"/>
    <n v="0"/>
    <n v="22.2"/>
    <x v="1"/>
  </r>
  <r>
    <n v="9050"/>
    <x v="4520"/>
    <s v="21/9/2014"/>
    <x v="59"/>
    <x v="1"/>
    <x v="359"/>
    <s v="Sara Luxemburg"/>
    <x v="2"/>
    <s v="United States"/>
    <s v="New York City"/>
    <x v="15"/>
    <n v="10011"/>
    <x v="3"/>
    <x v="666"/>
    <x v="1"/>
    <x v="6"/>
    <x v="666"/>
    <n v="66.03"/>
    <n v="3"/>
    <n v="0"/>
    <n v="17.1678"/>
    <x v="1"/>
  </r>
  <r>
    <n v="9051"/>
    <x v="4521"/>
    <s v="18/5/2015"/>
    <x v="1299"/>
    <x v="1"/>
    <x v="321"/>
    <s v="Anthony Jacobs"/>
    <x v="1"/>
    <s v="United States"/>
    <s v="Los Angeles"/>
    <x v="1"/>
    <n v="90004"/>
    <x v="1"/>
    <x v="362"/>
    <x v="1"/>
    <x v="10"/>
    <x v="362"/>
    <n v="10.86"/>
    <n v="2"/>
    <n v="0"/>
    <n v="5.3213999999999997"/>
    <x v="1"/>
  </r>
  <r>
    <n v="9052"/>
    <x v="4522"/>
    <s v="26/3/2014"/>
    <x v="1075"/>
    <x v="0"/>
    <x v="460"/>
    <s v="Damala Kotsonis"/>
    <x v="1"/>
    <s v="United States"/>
    <s v="San Francisco"/>
    <x v="1"/>
    <n v="94122"/>
    <x v="1"/>
    <x v="1245"/>
    <x v="1"/>
    <x v="6"/>
    <x v="1229"/>
    <n v="3.36"/>
    <n v="2"/>
    <n v="0"/>
    <n v="0.84"/>
    <x v="3"/>
  </r>
  <r>
    <n v="9053"/>
    <x v="4522"/>
    <s v="26/3/2014"/>
    <x v="1075"/>
    <x v="0"/>
    <x v="460"/>
    <s v="Damala Kotsonis"/>
    <x v="1"/>
    <s v="United States"/>
    <s v="San Francisco"/>
    <x v="1"/>
    <n v="94122"/>
    <x v="1"/>
    <x v="44"/>
    <x v="1"/>
    <x v="8"/>
    <x v="44"/>
    <n v="27.936"/>
    <n v="4"/>
    <n v="0.2"/>
    <n v="9.4283999999999999"/>
    <x v="3"/>
  </r>
  <r>
    <n v="9054"/>
    <x v="4522"/>
    <s v="26/3/2014"/>
    <x v="1075"/>
    <x v="0"/>
    <x v="460"/>
    <s v="Damala Kotsonis"/>
    <x v="1"/>
    <s v="United States"/>
    <s v="San Francisco"/>
    <x v="1"/>
    <n v="94122"/>
    <x v="1"/>
    <x v="1763"/>
    <x v="2"/>
    <x v="7"/>
    <x v="1752"/>
    <n v="28.783999999999999"/>
    <n v="2"/>
    <n v="0.2"/>
    <n v="2.8784000000000001"/>
    <x v="3"/>
  </r>
  <r>
    <n v="9055"/>
    <x v="4523"/>
    <s v="22/9/2017"/>
    <x v="938"/>
    <x v="1"/>
    <x v="318"/>
    <s v="Berenike Kampe"/>
    <x v="0"/>
    <s v="United States"/>
    <s v="Santa Ana"/>
    <x v="1"/>
    <n v="92704"/>
    <x v="1"/>
    <x v="133"/>
    <x v="1"/>
    <x v="14"/>
    <x v="134"/>
    <n v="21.96"/>
    <n v="2"/>
    <n v="0"/>
    <n v="6.1487999999999996"/>
    <x v="5"/>
  </r>
  <r>
    <n v="9056"/>
    <x v="4524"/>
    <s v="12/9/2015"/>
    <x v="731"/>
    <x v="0"/>
    <x v="113"/>
    <s v="Craig Carreira"/>
    <x v="0"/>
    <s v="United States"/>
    <s v="Seattle"/>
    <x v="4"/>
    <n v="98103"/>
    <x v="1"/>
    <x v="916"/>
    <x v="2"/>
    <x v="11"/>
    <x v="908"/>
    <n v="21.98"/>
    <n v="2"/>
    <n v="0"/>
    <n v="8.5722000000000005"/>
    <x v="3"/>
  </r>
  <r>
    <n v="9057"/>
    <x v="4525"/>
    <s v="2/11/2015"/>
    <x v="164"/>
    <x v="2"/>
    <x v="525"/>
    <s v="Emily Ducich"/>
    <x v="2"/>
    <s v="United States"/>
    <s v="New York City"/>
    <x v="15"/>
    <n v="10011"/>
    <x v="3"/>
    <x v="1802"/>
    <x v="0"/>
    <x v="1"/>
    <x v="1792"/>
    <n v="2621.3220000000001"/>
    <n v="11"/>
    <n v="0.1"/>
    <n v="553.39020000000005"/>
    <x v="4"/>
  </r>
  <r>
    <n v="9058"/>
    <x v="4526"/>
    <s v="20/10/2015"/>
    <x v="994"/>
    <x v="1"/>
    <x v="647"/>
    <s v="Stewart Visinsky"/>
    <x v="0"/>
    <s v="United States"/>
    <s v="Los Angeles"/>
    <x v="1"/>
    <n v="90045"/>
    <x v="1"/>
    <x v="1680"/>
    <x v="0"/>
    <x v="5"/>
    <x v="1668"/>
    <n v="74.760000000000005"/>
    <n v="7"/>
    <n v="0"/>
    <n v="23.923200000000001"/>
    <x v="1"/>
  </r>
  <r>
    <n v="9059"/>
    <x v="4526"/>
    <s v="20/10/2015"/>
    <x v="994"/>
    <x v="1"/>
    <x v="647"/>
    <s v="Stewart Visinsky"/>
    <x v="0"/>
    <s v="United States"/>
    <s v="Los Angeles"/>
    <x v="1"/>
    <n v="90045"/>
    <x v="1"/>
    <x v="1746"/>
    <x v="0"/>
    <x v="3"/>
    <x v="1736"/>
    <n v="364.77600000000001"/>
    <n v="3"/>
    <n v="0.2"/>
    <n v="27.3582"/>
    <x v="1"/>
  </r>
  <r>
    <n v="9060"/>
    <x v="4527"/>
    <s v="14/6/2016"/>
    <x v="25"/>
    <x v="1"/>
    <x v="255"/>
    <s v="Anthony Rawles"/>
    <x v="1"/>
    <s v="United States"/>
    <s v="Seattle"/>
    <x v="4"/>
    <n v="98103"/>
    <x v="1"/>
    <x v="898"/>
    <x v="0"/>
    <x v="3"/>
    <x v="891"/>
    <n v="1115.17"/>
    <n v="7"/>
    <n v="0"/>
    <n v="334.55099999999999"/>
    <x v="1"/>
  </r>
  <r>
    <n v="9061"/>
    <x v="4528"/>
    <s v="20/11/2015"/>
    <x v="958"/>
    <x v="2"/>
    <x v="294"/>
    <s v="Chris Selesnick"/>
    <x v="1"/>
    <s v="United States"/>
    <s v="San Diego"/>
    <x v="1"/>
    <n v="92024"/>
    <x v="1"/>
    <x v="912"/>
    <x v="1"/>
    <x v="8"/>
    <x v="904"/>
    <n v="89.695999999999998"/>
    <n v="4"/>
    <n v="0.2"/>
    <n v="33.636000000000003"/>
    <x v="6"/>
  </r>
  <r>
    <n v="9062"/>
    <x v="4528"/>
    <s v="20/11/2015"/>
    <x v="958"/>
    <x v="2"/>
    <x v="294"/>
    <s v="Chris Selesnick"/>
    <x v="1"/>
    <s v="United States"/>
    <s v="San Diego"/>
    <x v="1"/>
    <n v="92024"/>
    <x v="1"/>
    <x v="49"/>
    <x v="1"/>
    <x v="2"/>
    <x v="49"/>
    <n v="50.12"/>
    <n v="4"/>
    <n v="0"/>
    <n v="23.5564"/>
    <x v="6"/>
  </r>
  <r>
    <n v="9063"/>
    <x v="4529"/>
    <s v="28/2/2016"/>
    <x v="962"/>
    <x v="1"/>
    <x v="645"/>
    <s v="Rick Reed"/>
    <x v="1"/>
    <s v="United States"/>
    <s v="New York City"/>
    <x v="15"/>
    <n v="10035"/>
    <x v="3"/>
    <x v="829"/>
    <x v="1"/>
    <x v="13"/>
    <x v="128"/>
    <n v="36.479999999999997"/>
    <n v="6"/>
    <n v="0"/>
    <n v="18.239999999999998"/>
    <x v="2"/>
  </r>
  <r>
    <n v="9064"/>
    <x v="4530"/>
    <s v="14/10/2014"/>
    <x v="677"/>
    <x v="1"/>
    <x v="214"/>
    <s v="Bradley Drucker"/>
    <x v="0"/>
    <s v="United States"/>
    <s v="Chicago"/>
    <x v="10"/>
    <n v="60653"/>
    <x v="2"/>
    <x v="1323"/>
    <x v="1"/>
    <x v="10"/>
    <x v="1309"/>
    <n v="322.19200000000001"/>
    <n v="13"/>
    <n v="0.2"/>
    <n v="100.685"/>
    <x v="5"/>
  </r>
  <r>
    <n v="9065"/>
    <x v="4530"/>
    <s v="14/10/2014"/>
    <x v="677"/>
    <x v="1"/>
    <x v="214"/>
    <s v="Bradley Drucker"/>
    <x v="0"/>
    <s v="United States"/>
    <s v="Chicago"/>
    <x v="10"/>
    <n v="60653"/>
    <x v="2"/>
    <x v="185"/>
    <x v="1"/>
    <x v="8"/>
    <x v="186"/>
    <n v="2.9460000000000002"/>
    <n v="3"/>
    <n v="0.8"/>
    <n v="-4.8609"/>
    <x v="5"/>
  </r>
  <r>
    <n v="9066"/>
    <x v="4530"/>
    <s v="14/10/2014"/>
    <x v="677"/>
    <x v="1"/>
    <x v="214"/>
    <s v="Bradley Drucker"/>
    <x v="0"/>
    <s v="United States"/>
    <s v="Chicago"/>
    <x v="10"/>
    <n v="60653"/>
    <x v="2"/>
    <x v="1331"/>
    <x v="1"/>
    <x v="10"/>
    <x v="1316"/>
    <n v="19.135999999999999"/>
    <n v="4"/>
    <n v="0.2"/>
    <n v="6.9367999999999999"/>
    <x v="5"/>
  </r>
  <r>
    <n v="9067"/>
    <x v="4531"/>
    <s v="26/5/2017"/>
    <x v="39"/>
    <x v="1"/>
    <x v="298"/>
    <s v="Bryan Mills"/>
    <x v="0"/>
    <s v="United States"/>
    <s v="Harrisonburg"/>
    <x v="17"/>
    <n v="22801"/>
    <x v="0"/>
    <x v="1575"/>
    <x v="2"/>
    <x v="11"/>
    <x v="1566"/>
    <n v="23.08"/>
    <n v="2"/>
    <n v="0"/>
    <n v="6.9240000000000004"/>
    <x v="1"/>
  </r>
  <r>
    <n v="9068"/>
    <x v="4532"/>
    <s v="4/2/2016"/>
    <x v="1156"/>
    <x v="1"/>
    <x v="333"/>
    <s v="Maribeth Schnelling"/>
    <x v="0"/>
    <s v="United States"/>
    <s v="Rockville"/>
    <x v="39"/>
    <n v="20852"/>
    <x v="3"/>
    <x v="1409"/>
    <x v="2"/>
    <x v="7"/>
    <x v="1396"/>
    <n v="90.48"/>
    <n v="2"/>
    <n v="0"/>
    <n v="23.524799999999999"/>
    <x v="5"/>
  </r>
  <r>
    <n v="9069"/>
    <x v="4533"/>
    <s v="2/9/2016"/>
    <x v="344"/>
    <x v="0"/>
    <x v="78"/>
    <s v="Becky Martin"/>
    <x v="0"/>
    <s v="United States"/>
    <s v="Des Moines"/>
    <x v="4"/>
    <n v="98198"/>
    <x v="1"/>
    <x v="51"/>
    <x v="0"/>
    <x v="1"/>
    <x v="51"/>
    <n v="215.976"/>
    <n v="3"/>
    <n v="0.2"/>
    <n v="-2.6997"/>
    <x v="0"/>
  </r>
  <r>
    <n v="9070"/>
    <x v="4533"/>
    <s v="2/9/2016"/>
    <x v="344"/>
    <x v="0"/>
    <x v="78"/>
    <s v="Becky Martin"/>
    <x v="0"/>
    <s v="United States"/>
    <s v="Des Moines"/>
    <x v="4"/>
    <n v="98198"/>
    <x v="1"/>
    <x v="1664"/>
    <x v="1"/>
    <x v="12"/>
    <x v="1652"/>
    <n v="65.94"/>
    <n v="3"/>
    <n v="0"/>
    <n v="30.991800000000001"/>
    <x v="0"/>
  </r>
  <r>
    <n v="9071"/>
    <x v="4534"/>
    <s v="4/12/2017"/>
    <x v="241"/>
    <x v="2"/>
    <x v="722"/>
    <s v="Katrina Edelman"/>
    <x v="1"/>
    <s v="United States"/>
    <s v="Philadelphia"/>
    <x v="9"/>
    <n v="19134"/>
    <x v="3"/>
    <x v="283"/>
    <x v="0"/>
    <x v="5"/>
    <x v="283"/>
    <n v="11.352"/>
    <n v="3"/>
    <n v="0.2"/>
    <n v="2.6960999999999999"/>
    <x v="6"/>
  </r>
  <r>
    <n v="9072"/>
    <x v="4535"/>
    <s v="12/6/2015"/>
    <x v="883"/>
    <x v="1"/>
    <x v="449"/>
    <s v="Sam Zeldin"/>
    <x v="2"/>
    <s v="United States"/>
    <s v="Columbus"/>
    <x v="14"/>
    <n v="47201"/>
    <x v="2"/>
    <x v="576"/>
    <x v="1"/>
    <x v="4"/>
    <x v="576"/>
    <n v="24.56"/>
    <n v="2"/>
    <n v="0"/>
    <n v="6.8768000000000002"/>
    <x v="1"/>
  </r>
  <r>
    <n v="9073"/>
    <x v="4536"/>
    <s v="4/9/2016"/>
    <x v="1054"/>
    <x v="1"/>
    <x v="469"/>
    <s v="Mick Brown"/>
    <x v="0"/>
    <s v="United States"/>
    <s v="Springfield"/>
    <x v="25"/>
    <n v="65807"/>
    <x v="2"/>
    <x v="1451"/>
    <x v="1"/>
    <x v="12"/>
    <x v="153"/>
    <n v="16.559999999999999"/>
    <n v="2"/>
    <n v="0"/>
    <n v="7.7831999999999999"/>
    <x v="1"/>
  </r>
  <r>
    <n v="9074"/>
    <x v="4536"/>
    <s v="4/9/2016"/>
    <x v="1054"/>
    <x v="1"/>
    <x v="469"/>
    <s v="Mick Brown"/>
    <x v="0"/>
    <s v="United States"/>
    <s v="Springfield"/>
    <x v="25"/>
    <n v="65807"/>
    <x v="2"/>
    <x v="201"/>
    <x v="2"/>
    <x v="11"/>
    <x v="202"/>
    <n v="279.95"/>
    <n v="5"/>
    <n v="0"/>
    <n v="67.188000000000002"/>
    <x v="1"/>
  </r>
  <r>
    <n v="9075"/>
    <x v="4537"/>
    <s v="21/4/2014"/>
    <x v="1310"/>
    <x v="1"/>
    <x v="587"/>
    <s v="Dorothy Badders"/>
    <x v="1"/>
    <s v="United States"/>
    <s v="Henderson"/>
    <x v="0"/>
    <n v="42420"/>
    <x v="0"/>
    <x v="942"/>
    <x v="1"/>
    <x v="4"/>
    <x v="935"/>
    <n v="828.84"/>
    <n v="6"/>
    <n v="0"/>
    <n v="0"/>
    <x v="3"/>
  </r>
  <r>
    <n v="9076"/>
    <x v="4538"/>
    <s v="5/11/2015"/>
    <x v="1163"/>
    <x v="2"/>
    <x v="558"/>
    <s v="Christy Brittain"/>
    <x v="0"/>
    <s v="United States"/>
    <s v="Lakewood"/>
    <x v="24"/>
    <n v="44107"/>
    <x v="3"/>
    <x v="385"/>
    <x v="1"/>
    <x v="8"/>
    <x v="386"/>
    <n v="7.218"/>
    <n v="3"/>
    <n v="0.7"/>
    <n v="-5.5338000000000003"/>
    <x v="0"/>
  </r>
  <r>
    <n v="9077"/>
    <x v="4538"/>
    <s v="5/11/2015"/>
    <x v="1163"/>
    <x v="2"/>
    <x v="558"/>
    <s v="Christy Brittain"/>
    <x v="0"/>
    <s v="United States"/>
    <s v="Lakewood"/>
    <x v="24"/>
    <n v="44107"/>
    <x v="3"/>
    <x v="1768"/>
    <x v="1"/>
    <x v="14"/>
    <x v="1757"/>
    <n v="27.2"/>
    <n v="4"/>
    <n v="0.2"/>
    <n v="2.04"/>
    <x v="0"/>
  </r>
  <r>
    <n v="9078"/>
    <x v="4539"/>
    <s v="3/11/2014"/>
    <x v="322"/>
    <x v="1"/>
    <x v="70"/>
    <s v="Stephanie Phelps"/>
    <x v="1"/>
    <s v="United States"/>
    <s v="Omaha"/>
    <x v="8"/>
    <n v="68104"/>
    <x v="2"/>
    <x v="1048"/>
    <x v="2"/>
    <x v="11"/>
    <x v="1037"/>
    <n v="89.97"/>
    <n v="3"/>
    <n v="0"/>
    <n v="18.893699999999999"/>
    <x v="1"/>
  </r>
  <r>
    <n v="9079"/>
    <x v="4540"/>
    <s v="16/2/2016"/>
    <x v="1083"/>
    <x v="1"/>
    <x v="543"/>
    <s v="Giulietta Weimer"/>
    <x v="0"/>
    <s v="United States"/>
    <s v="Henderson"/>
    <x v="0"/>
    <n v="42420"/>
    <x v="0"/>
    <x v="124"/>
    <x v="0"/>
    <x v="5"/>
    <x v="125"/>
    <n v="318.08"/>
    <n v="4"/>
    <n v="0"/>
    <n v="34.988799999999998"/>
    <x v="2"/>
  </r>
  <r>
    <n v="9080"/>
    <x v="4540"/>
    <s v="16/2/2016"/>
    <x v="1083"/>
    <x v="1"/>
    <x v="543"/>
    <s v="Giulietta Weimer"/>
    <x v="0"/>
    <s v="United States"/>
    <s v="Henderson"/>
    <x v="0"/>
    <n v="42420"/>
    <x v="0"/>
    <x v="326"/>
    <x v="1"/>
    <x v="8"/>
    <x v="326"/>
    <n v="5.8"/>
    <n v="1"/>
    <n v="0"/>
    <n v="2.61"/>
    <x v="2"/>
  </r>
  <r>
    <n v="9081"/>
    <x v="4541"/>
    <s v="11/9/2017"/>
    <x v="462"/>
    <x v="0"/>
    <x v="175"/>
    <s v="Ken Heidel"/>
    <x v="1"/>
    <s v="United States"/>
    <s v="Santa Ana"/>
    <x v="1"/>
    <n v="92704"/>
    <x v="1"/>
    <x v="993"/>
    <x v="2"/>
    <x v="7"/>
    <x v="985"/>
    <n v="143.952"/>
    <n v="6"/>
    <n v="0.2"/>
    <n v="17.994"/>
    <x v="4"/>
  </r>
  <r>
    <n v="9082"/>
    <x v="4541"/>
    <s v="11/9/2017"/>
    <x v="462"/>
    <x v="0"/>
    <x v="175"/>
    <s v="Ken Heidel"/>
    <x v="1"/>
    <s v="United States"/>
    <s v="Santa Ana"/>
    <x v="1"/>
    <n v="92704"/>
    <x v="1"/>
    <x v="1009"/>
    <x v="1"/>
    <x v="10"/>
    <x v="1001"/>
    <n v="19.440000000000001"/>
    <n v="3"/>
    <n v="0"/>
    <n v="9.3312000000000008"/>
    <x v="4"/>
  </r>
  <r>
    <n v="9083"/>
    <x v="4542"/>
    <s v="2/11/2017"/>
    <x v="373"/>
    <x v="1"/>
    <x v="767"/>
    <s v="Barry Gonzalez"/>
    <x v="0"/>
    <s v="United States"/>
    <s v="Springfield"/>
    <x v="17"/>
    <n v="22153"/>
    <x v="0"/>
    <x v="21"/>
    <x v="1"/>
    <x v="6"/>
    <x v="21"/>
    <n v="5.56"/>
    <n v="2"/>
    <n v="0"/>
    <n v="1.4456"/>
    <x v="1"/>
  </r>
  <r>
    <n v="9084"/>
    <x v="4543"/>
    <s v="6/2/2015"/>
    <x v="1311"/>
    <x v="2"/>
    <x v="628"/>
    <s v="Lori Olson"/>
    <x v="1"/>
    <s v="United States"/>
    <s v="Suffolk"/>
    <x v="17"/>
    <n v="23434"/>
    <x v="0"/>
    <x v="1166"/>
    <x v="1"/>
    <x v="4"/>
    <x v="1153"/>
    <n v="146.72999999999999"/>
    <n v="3"/>
    <n v="0"/>
    <n v="2.9346000000000001"/>
    <x v="4"/>
  </r>
  <r>
    <n v="9085"/>
    <x v="4543"/>
    <s v="6/2/2015"/>
    <x v="1311"/>
    <x v="2"/>
    <x v="628"/>
    <s v="Lori Olson"/>
    <x v="1"/>
    <s v="United States"/>
    <s v="Suffolk"/>
    <x v="17"/>
    <n v="23434"/>
    <x v="0"/>
    <x v="150"/>
    <x v="1"/>
    <x v="10"/>
    <x v="151"/>
    <n v="29.9"/>
    <n v="5"/>
    <n v="0"/>
    <n v="13.455"/>
    <x v="4"/>
  </r>
  <r>
    <n v="9086"/>
    <x v="4544"/>
    <s v="10/9/2016"/>
    <x v="720"/>
    <x v="0"/>
    <x v="231"/>
    <s v="Dianna Vittorini"/>
    <x v="0"/>
    <s v="United States"/>
    <s v="Los Angeles"/>
    <x v="1"/>
    <n v="90049"/>
    <x v="1"/>
    <x v="1591"/>
    <x v="1"/>
    <x v="8"/>
    <x v="1583"/>
    <n v="276.78399999999999"/>
    <n v="2"/>
    <n v="0.2"/>
    <n v="89.954800000000006"/>
    <x v="4"/>
  </r>
  <r>
    <n v="9087"/>
    <x v="4545"/>
    <s v="26/9/2016"/>
    <x v="424"/>
    <x v="1"/>
    <x v="756"/>
    <s v="Lisa Ryan"/>
    <x v="1"/>
    <s v="United States"/>
    <s v="Houston"/>
    <x v="5"/>
    <n v="77041"/>
    <x v="2"/>
    <x v="1778"/>
    <x v="1"/>
    <x v="9"/>
    <x v="1768"/>
    <n v="93.031999999999996"/>
    <n v="2"/>
    <n v="0.8"/>
    <n v="-251.18639999999999"/>
    <x v="1"/>
  </r>
  <r>
    <n v="9088"/>
    <x v="4545"/>
    <s v="26/9/2016"/>
    <x v="424"/>
    <x v="1"/>
    <x v="756"/>
    <s v="Lisa Ryan"/>
    <x v="1"/>
    <s v="United States"/>
    <s v="Houston"/>
    <x v="5"/>
    <n v="77041"/>
    <x v="2"/>
    <x v="70"/>
    <x v="0"/>
    <x v="1"/>
    <x v="70"/>
    <n v="454.96499999999997"/>
    <n v="5"/>
    <n v="0.3"/>
    <n v="-136.48949999999999"/>
    <x v="1"/>
  </r>
  <r>
    <n v="9089"/>
    <x v="4546"/>
    <s v="15/12/2015"/>
    <x v="604"/>
    <x v="1"/>
    <x v="645"/>
    <s v="Rick Reed"/>
    <x v="1"/>
    <s v="United States"/>
    <s v="Cary"/>
    <x v="3"/>
    <n v="27511"/>
    <x v="0"/>
    <x v="239"/>
    <x v="2"/>
    <x v="7"/>
    <x v="240"/>
    <n v="246.16800000000001"/>
    <n v="3"/>
    <n v="0.2"/>
    <n v="21.5397"/>
    <x v="3"/>
  </r>
  <r>
    <n v="9090"/>
    <x v="4547"/>
    <s v="17/9/2016"/>
    <x v="369"/>
    <x v="0"/>
    <x v="59"/>
    <s v="Troy Staebel"/>
    <x v="0"/>
    <s v="United States"/>
    <s v="Springfield"/>
    <x v="24"/>
    <n v="45503"/>
    <x v="3"/>
    <x v="235"/>
    <x v="1"/>
    <x v="4"/>
    <x v="236"/>
    <n v="295.39999999999998"/>
    <n v="5"/>
    <n v="0.2"/>
    <n v="-62.772500000000001"/>
    <x v="0"/>
  </r>
  <r>
    <n v="9091"/>
    <x v="4548"/>
    <s v="13/10/2017"/>
    <x v="878"/>
    <x v="2"/>
    <x v="117"/>
    <s v="Alan Hwang"/>
    <x v="0"/>
    <s v="United States"/>
    <s v="Louisville"/>
    <x v="0"/>
    <n v="40214"/>
    <x v="0"/>
    <x v="123"/>
    <x v="1"/>
    <x v="4"/>
    <x v="123"/>
    <n v="348.56"/>
    <n v="8"/>
    <n v="0"/>
    <n v="104.568"/>
    <x v="4"/>
  </r>
  <r>
    <n v="9092"/>
    <x v="4549"/>
    <s v="28/6/2015"/>
    <x v="1161"/>
    <x v="0"/>
    <x v="61"/>
    <s v="Dorothy Wardle"/>
    <x v="1"/>
    <s v="United States"/>
    <s v="Troy"/>
    <x v="24"/>
    <n v="45373"/>
    <x v="3"/>
    <x v="89"/>
    <x v="1"/>
    <x v="10"/>
    <x v="89"/>
    <n v="15.552"/>
    <n v="3"/>
    <n v="0.2"/>
    <n v="5.4432"/>
    <x v="3"/>
  </r>
  <r>
    <n v="9093"/>
    <x v="4549"/>
    <s v="28/6/2015"/>
    <x v="1161"/>
    <x v="0"/>
    <x v="61"/>
    <s v="Dorothy Wardle"/>
    <x v="1"/>
    <s v="United States"/>
    <s v="Troy"/>
    <x v="24"/>
    <n v="45373"/>
    <x v="3"/>
    <x v="1162"/>
    <x v="0"/>
    <x v="0"/>
    <x v="1149"/>
    <n v="482.94"/>
    <n v="6"/>
    <n v="0.5"/>
    <n v="-376.69319999999999"/>
    <x v="3"/>
  </r>
  <r>
    <n v="9094"/>
    <x v="4550"/>
    <s v="1/6/2015"/>
    <x v="997"/>
    <x v="1"/>
    <x v="219"/>
    <s v="Ashley Jarboe"/>
    <x v="0"/>
    <s v="United States"/>
    <s v="Detroit"/>
    <x v="12"/>
    <n v="48227"/>
    <x v="2"/>
    <x v="1501"/>
    <x v="2"/>
    <x v="7"/>
    <x v="1489"/>
    <n v="299.98"/>
    <n v="2"/>
    <n v="0"/>
    <n v="83.994399999999999"/>
    <x v="1"/>
  </r>
  <r>
    <n v="9095"/>
    <x v="4550"/>
    <s v="1/6/2015"/>
    <x v="997"/>
    <x v="1"/>
    <x v="219"/>
    <s v="Ashley Jarboe"/>
    <x v="0"/>
    <s v="United States"/>
    <s v="Detroit"/>
    <x v="12"/>
    <n v="48227"/>
    <x v="2"/>
    <x v="1080"/>
    <x v="1"/>
    <x v="8"/>
    <x v="1070"/>
    <n v="403.68"/>
    <n v="6"/>
    <n v="0"/>
    <n v="181.65600000000001"/>
    <x v="1"/>
  </r>
  <r>
    <n v="9096"/>
    <x v="4550"/>
    <s v="1/6/2015"/>
    <x v="997"/>
    <x v="1"/>
    <x v="219"/>
    <s v="Ashley Jarboe"/>
    <x v="0"/>
    <s v="United States"/>
    <s v="Detroit"/>
    <x v="12"/>
    <n v="48227"/>
    <x v="2"/>
    <x v="1020"/>
    <x v="2"/>
    <x v="7"/>
    <x v="1011"/>
    <n v="41.9"/>
    <n v="2"/>
    <n v="0"/>
    <n v="11.731999999999999"/>
    <x v="1"/>
  </r>
  <r>
    <n v="9097"/>
    <x v="4550"/>
    <s v="1/6/2015"/>
    <x v="997"/>
    <x v="1"/>
    <x v="219"/>
    <s v="Ashley Jarboe"/>
    <x v="0"/>
    <s v="United States"/>
    <s v="Detroit"/>
    <x v="12"/>
    <n v="48227"/>
    <x v="2"/>
    <x v="1722"/>
    <x v="1"/>
    <x v="2"/>
    <x v="1709"/>
    <n v="28.91"/>
    <n v="7"/>
    <n v="0"/>
    <n v="13.2986"/>
    <x v="1"/>
  </r>
  <r>
    <n v="9098"/>
    <x v="4551"/>
    <s v="12/4/2014"/>
    <x v="139"/>
    <x v="1"/>
    <x v="647"/>
    <s v="Stewart Visinsky"/>
    <x v="0"/>
    <s v="United States"/>
    <s v="Bloomington"/>
    <x v="14"/>
    <n v="47401"/>
    <x v="2"/>
    <x v="730"/>
    <x v="1"/>
    <x v="10"/>
    <x v="729"/>
    <n v="32.4"/>
    <n v="5"/>
    <n v="0"/>
    <n v="15.552"/>
    <x v="3"/>
  </r>
  <r>
    <n v="9099"/>
    <x v="4552"/>
    <s v="12/10/2017"/>
    <x v="412"/>
    <x v="1"/>
    <x v="377"/>
    <s v="Matthew Grinstein"/>
    <x v="2"/>
    <s v="United States"/>
    <s v="Dallas"/>
    <x v="5"/>
    <n v="75081"/>
    <x v="2"/>
    <x v="665"/>
    <x v="2"/>
    <x v="7"/>
    <x v="665"/>
    <n v="369.54399999999998"/>
    <n v="7"/>
    <n v="0.2"/>
    <n v="27.715800000000002"/>
    <x v="1"/>
  </r>
  <r>
    <n v="9100"/>
    <x v="4552"/>
    <s v="12/10/2017"/>
    <x v="412"/>
    <x v="1"/>
    <x v="377"/>
    <s v="Matthew Grinstein"/>
    <x v="2"/>
    <s v="United States"/>
    <s v="Dallas"/>
    <x v="5"/>
    <n v="75081"/>
    <x v="2"/>
    <x v="548"/>
    <x v="1"/>
    <x v="10"/>
    <x v="548"/>
    <n v="10.368"/>
    <n v="2"/>
    <n v="0.2"/>
    <n v="3.7584"/>
    <x v="1"/>
  </r>
  <r>
    <n v="9101"/>
    <x v="4552"/>
    <s v="12/10/2017"/>
    <x v="412"/>
    <x v="1"/>
    <x v="377"/>
    <s v="Matthew Grinstein"/>
    <x v="2"/>
    <s v="United States"/>
    <s v="Dallas"/>
    <x v="5"/>
    <n v="75081"/>
    <x v="2"/>
    <x v="764"/>
    <x v="2"/>
    <x v="11"/>
    <x v="763"/>
    <n v="791.88"/>
    <n v="3"/>
    <n v="0.2"/>
    <n v="128.68049999999999"/>
    <x v="1"/>
  </r>
  <r>
    <n v="9102"/>
    <x v="4553"/>
    <s v="7/11/2015"/>
    <x v="1122"/>
    <x v="1"/>
    <x v="455"/>
    <s v="Adrian Barton"/>
    <x v="0"/>
    <s v="United States"/>
    <s v="Houston"/>
    <x v="5"/>
    <n v="77041"/>
    <x v="2"/>
    <x v="32"/>
    <x v="1"/>
    <x v="6"/>
    <x v="32"/>
    <n v="23.64"/>
    <n v="3"/>
    <n v="0.2"/>
    <n v="5.319"/>
    <x v="3"/>
  </r>
  <r>
    <n v="9103"/>
    <x v="4553"/>
    <s v="7/11/2015"/>
    <x v="1122"/>
    <x v="1"/>
    <x v="455"/>
    <s v="Adrian Barton"/>
    <x v="0"/>
    <s v="United States"/>
    <s v="Houston"/>
    <x v="5"/>
    <n v="77041"/>
    <x v="2"/>
    <x v="45"/>
    <x v="1"/>
    <x v="4"/>
    <x v="45"/>
    <n v="84.784000000000006"/>
    <n v="2"/>
    <n v="0.2"/>
    <n v="-16.956800000000001"/>
    <x v="3"/>
  </r>
  <r>
    <n v="9104"/>
    <x v="4553"/>
    <s v="7/11/2015"/>
    <x v="1122"/>
    <x v="1"/>
    <x v="455"/>
    <s v="Adrian Barton"/>
    <x v="0"/>
    <s v="United States"/>
    <s v="Houston"/>
    <x v="5"/>
    <n v="77041"/>
    <x v="2"/>
    <x v="1525"/>
    <x v="0"/>
    <x v="5"/>
    <x v="1512"/>
    <n v="64.959999999999994"/>
    <n v="5"/>
    <n v="0.6"/>
    <n v="-84.447999999999993"/>
    <x v="3"/>
  </r>
  <r>
    <n v="9105"/>
    <x v="4553"/>
    <s v="7/11/2015"/>
    <x v="1122"/>
    <x v="1"/>
    <x v="455"/>
    <s v="Adrian Barton"/>
    <x v="0"/>
    <s v="United States"/>
    <s v="Houston"/>
    <x v="5"/>
    <n v="77041"/>
    <x v="2"/>
    <x v="27"/>
    <x v="1"/>
    <x v="8"/>
    <x v="27"/>
    <n v="32.06"/>
    <n v="10"/>
    <n v="0.8"/>
    <n v="-51.295999999999999"/>
    <x v="3"/>
  </r>
  <r>
    <n v="9106"/>
    <x v="4553"/>
    <s v="7/11/2015"/>
    <x v="1122"/>
    <x v="1"/>
    <x v="455"/>
    <s v="Adrian Barton"/>
    <x v="0"/>
    <s v="United States"/>
    <s v="Houston"/>
    <x v="5"/>
    <n v="77041"/>
    <x v="2"/>
    <x v="1667"/>
    <x v="1"/>
    <x v="4"/>
    <x v="1655"/>
    <n v="177.648"/>
    <n v="2"/>
    <n v="0.2"/>
    <n v="-28.867799999999999"/>
    <x v="3"/>
  </r>
  <r>
    <n v="9107"/>
    <x v="4553"/>
    <s v="7/11/2015"/>
    <x v="1122"/>
    <x v="1"/>
    <x v="455"/>
    <s v="Adrian Barton"/>
    <x v="0"/>
    <s v="United States"/>
    <s v="Houston"/>
    <x v="5"/>
    <n v="77041"/>
    <x v="2"/>
    <x v="1616"/>
    <x v="2"/>
    <x v="15"/>
    <x v="1607"/>
    <n v="287.91000000000003"/>
    <n v="3"/>
    <n v="0.4"/>
    <n v="33.589500000000001"/>
    <x v="3"/>
  </r>
  <r>
    <n v="9108"/>
    <x v="4554"/>
    <s v="25/5/2015"/>
    <x v="311"/>
    <x v="2"/>
    <x v="152"/>
    <s v="Muhammed MacIntyre"/>
    <x v="1"/>
    <s v="United States"/>
    <s v="Haltom City"/>
    <x v="5"/>
    <n v="76117"/>
    <x v="2"/>
    <x v="1352"/>
    <x v="1"/>
    <x v="14"/>
    <x v="1338"/>
    <n v="22.367999999999999"/>
    <n v="2"/>
    <n v="0.2"/>
    <n v="1.6776"/>
    <x v="0"/>
  </r>
  <r>
    <n v="9109"/>
    <x v="4554"/>
    <s v="25/5/2015"/>
    <x v="311"/>
    <x v="2"/>
    <x v="152"/>
    <s v="Muhammed MacIntyre"/>
    <x v="1"/>
    <s v="United States"/>
    <s v="Haltom City"/>
    <x v="5"/>
    <n v="76117"/>
    <x v="2"/>
    <x v="1215"/>
    <x v="1"/>
    <x v="10"/>
    <x v="1199"/>
    <n v="32.368000000000002"/>
    <n v="7"/>
    <n v="0.2"/>
    <n v="11.7334"/>
    <x v="0"/>
  </r>
  <r>
    <n v="9110"/>
    <x v="4554"/>
    <s v="25/5/2015"/>
    <x v="311"/>
    <x v="2"/>
    <x v="152"/>
    <s v="Muhammed MacIntyre"/>
    <x v="1"/>
    <s v="United States"/>
    <s v="Haltom City"/>
    <x v="5"/>
    <n v="76117"/>
    <x v="2"/>
    <x v="1301"/>
    <x v="2"/>
    <x v="11"/>
    <x v="1286"/>
    <n v="207.98400000000001"/>
    <n v="2"/>
    <n v="0.2"/>
    <n v="36.397199999999998"/>
    <x v="0"/>
  </r>
  <r>
    <n v="9111"/>
    <x v="4555"/>
    <s v="13/10/2014"/>
    <x v="323"/>
    <x v="2"/>
    <x v="671"/>
    <s v="Michelle Arnett"/>
    <x v="2"/>
    <s v="United States"/>
    <s v="Richmond"/>
    <x v="17"/>
    <n v="23223"/>
    <x v="0"/>
    <x v="1047"/>
    <x v="1"/>
    <x v="12"/>
    <x v="1036"/>
    <n v="36.4"/>
    <n v="5"/>
    <n v="0"/>
    <n v="17.472000000000001"/>
    <x v="4"/>
  </r>
  <r>
    <n v="9112"/>
    <x v="4555"/>
    <s v="13/10/2014"/>
    <x v="323"/>
    <x v="2"/>
    <x v="671"/>
    <s v="Michelle Arnett"/>
    <x v="2"/>
    <s v="United States"/>
    <s v="Richmond"/>
    <x v="17"/>
    <n v="23223"/>
    <x v="0"/>
    <x v="1690"/>
    <x v="2"/>
    <x v="11"/>
    <x v="1678"/>
    <n v="22.96"/>
    <n v="2"/>
    <n v="0"/>
    <n v="4.3624000000000001"/>
    <x v="4"/>
  </r>
  <r>
    <n v="9113"/>
    <x v="4555"/>
    <s v="13/10/2014"/>
    <x v="323"/>
    <x v="2"/>
    <x v="671"/>
    <s v="Michelle Arnett"/>
    <x v="2"/>
    <s v="United States"/>
    <s v="Richmond"/>
    <x v="17"/>
    <n v="23223"/>
    <x v="0"/>
    <x v="1819"/>
    <x v="1"/>
    <x v="4"/>
    <x v="1808"/>
    <n v="315.2"/>
    <n v="4"/>
    <n v="0"/>
    <n v="6.3040000000000003"/>
    <x v="4"/>
  </r>
  <r>
    <n v="9114"/>
    <x v="4555"/>
    <s v="13/10/2014"/>
    <x v="323"/>
    <x v="2"/>
    <x v="671"/>
    <s v="Michelle Arnett"/>
    <x v="2"/>
    <s v="United States"/>
    <s v="Richmond"/>
    <x v="17"/>
    <n v="23223"/>
    <x v="0"/>
    <x v="881"/>
    <x v="1"/>
    <x v="8"/>
    <x v="875"/>
    <n v="15.18"/>
    <n v="3"/>
    <n v="0"/>
    <n v="7.1345999999999998"/>
    <x v="4"/>
  </r>
  <r>
    <n v="9115"/>
    <x v="4556"/>
    <s v="7/2/2016"/>
    <x v="1156"/>
    <x v="0"/>
    <x v="424"/>
    <s v="Erica Bern"/>
    <x v="1"/>
    <s v="United States"/>
    <s v="Los Angeles"/>
    <x v="1"/>
    <n v="90049"/>
    <x v="1"/>
    <x v="1807"/>
    <x v="2"/>
    <x v="7"/>
    <x v="1797"/>
    <n v="623.96"/>
    <n v="5"/>
    <n v="0.2"/>
    <n v="38.997500000000002"/>
    <x v="0"/>
  </r>
  <r>
    <n v="9116"/>
    <x v="4557"/>
    <s v="19/1/2017"/>
    <x v="1312"/>
    <x v="0"/>
    <x v="515"/>
    <s v="Neola Schneider"/>
    <x v="0"/>
    <s v="United States"/>
    <s v="Philadelphia"/>
    <x v="9"/>
    <n v="19140"/>
    <x v="3"/>
    <x v="1118"/>
    <x v="2"/>
    <x v="7"/>
    <x v="1106"/>
    <n v="429.6"/>
    <n v="2"/>
    <n v="0.4"/>
    <n v="-93.08"/>
    <x v="3"/>
  </r>
  <r>
    <n v="9117"/>
    <x v="4557"/>
    <s v="19/1/2017"/>
    <x v="1312"/>
    <x v="0"/>
    <x v="515"/>
    <s v="Neola Schneider"/>
    <x v="0"/>
    <s v="United States"/>
    <s v="Philadelphia"/>
    <x v="9"/>
    <n v="19140"/>
    <x v="3"/>
    <x v="561"/>
    <x v="0"/>
    <x v="5"/>
    <x v="560"/>
    <n v="31.968"/>
    <n v="2"/>
    <n v="0.2"/>
    <n v="6.3936000000000002"/>
    <x v="3"/>
  </r>
  <r>
    <n v="9118"/>
    <x v="4557"/>
    <s v="19/1/2017"/>
    <x v="1312"/>
    <x v="0"/>
    <x v="515"/>
    <s v="Neola Schneider"/>
    <x v="0"/>
    <s v="United States"/>
    <s v="Philadelphia"/>
    <x v="9"/>
    <n v="19140"/>
    <x v="3"/>
    <x v="774"/>
    <x v="0"/>
    <x v="1"/>
    <x v="773"/>
    <n v="887.27099999999996"/>
    <n v="3"/>
    <n v="0.3"/>
    <n v="-63.3765"/>
    <x v="3"/>
  </r>
  <r>
    <n v="9119"/>
    <x v="4557"/>
    <s v="19/1/2017"/>
    <x v="1312"/>
    <x v="0"/>
    <x v="515"/>
    <s v="Neola Schneider"/>
    <x v="0"/>
    <s v="United States"/>
    <s v="Philadelphia"/>
    <x v="9"/>
    <n v="19140"/>
    <x v="3"/>
    <x v="987"/>
    <x v="1"/>
    <x v="10"/>
    <x v="980"/>
    <n v="21.696000000000002"/>
    <n v="4"/>
    <n v="0.2"/>
    <n v="7.0511999999999997"/>
    <x v="3"/>
  </r>
  <r>
    <n v="9120"/>
    <x v="4558"/>
    <s v="6/6/2016"/>
    <x v="841"/>
    <x v="1"/>
    <x v="176"/>
    <s v="Ross Baird"/>
    <x v="2"/>
    <s v="United States"/>
    <s v="Los Angeles"/>
    <x v="1"/>
    <n v="90036"/>
    <x v="1"/>
    <x v="816"/>
    <x v="1"/>
    <x v="2"/>
    <x v="812"/>
    <n v="22.05"/>
    <n v="7"/>
    <n v="0"/>
    <n v="10.584"/>
    <x v="5"/>
  </r>
  <r>
    <n v="9121"/>
    <x v="4558"/>
    <s v="6/6/2016"/>
    <x v="841"/>
    <x v="1"/>
    <x v="176"/>
    <s v="Ross Baird"/>
    <x v="2"/>
    <s v="United States"/>
    <s v="Los Angeles"/>
    <x v="1"/>
    <n v="90036"/>
    <x v="1"/>
    <x v="1849"/>
    <x v="1"/>
    <x v="10"/>
    <x v="1837"/>
    <n v="99.9"/>
    <n v="5"/>
    <n v="0"/>
    <n v="46.953000000000003"/>
    <x v="5"/>
  </r>
  <r>
    <n v="9122"/>
    <x v="4559"/>
    <s v="18/3/2017"/>
    <x v="1051"/>
    <x v="0"/>
    <x v="759"/>
    <s v="Jason Klamczynski"/>
    <x v="1"/>
    <s v="United States"/>
    <s v="Los Angeles"/>
    <x v="1"/>
    <n v="90032"/>
    <x v="1"/>
    <x v="95"/>
    <x v="1"/>
    <x v="9"/>
    <x v="95"/>
    <n v="90.86"/>
    <n v="7"/>
    <n v="0"/>
    <n v="26.349399999999999"/>
    <x v="4"/>
  </r>
  <r>
    <n v="9123"/>
    <x v="4560"/>
    <s v="24/11/2017"/>
    <x v="865"/>
    <x v="3"/>
    <x v="701"/>
    <s v="Patrick Ryan"/>
    <x v="0"/>
    <s v="United States"/>
    <s v="San Francisco"/>
    <x v="1"/>
    <n v="94109"/>
    <x v="1"/>
    <x v="565"/>
    <x v="1"/>
    <x v="10"/>
    <x v="565"/>
    <n v="7.78"/>
    <n v="1"/>
    <n v="0"/>
    <n v="3.5009999999999999"/>
    <x v="7"/>
  </r>
  <r>
    <n v="9124"/>
    <x v="4561"/>
    <s v="26/11/2016"/>
    <x v="940"/>
    <x v="0"/>
    <x v="13"/>
    <s v="Eric Hoffmann"/>
    <x v="0"/>
    <s v="United States"/>
    <s v="Philadelphia"/>
    <x v="9"/>
    <n v="19120"/>
    <x v="3"/>
    <x v="705"/>
    <x v="1"/>
    <x v="8"/>
    <x v="705"/>
    <n v="78.759"/>
    <n v="9"/>
    <n v="0.7"/>
    <n v="-57.756599999999999"/>
    <x v="4"/>
  </r>
  <r>
    <n v="9125"/>
    <x v="4562"/>
    <s v="18/8/2016"/>
    <x v="428"/>
    <x v="0"/>
    <x v="15"/>
    <s v="Matt Abelman"/>
    <x v="2"/>
    <s v="United States"/>
    <s v="Houston"/>
    <x v="5"/>
    <n v="77070"/>
    <x v="2"/>
    <x v="740"/>
    <x v="0"/>
    <x v="5"/>
    <x v="222"/>
    <n v="9.5519999999999996"/>
    <n v="3"/>
    <n v="0.6"/>
    <n v="-3.8208000000000002"/>
    <x v="4"/>
  </r>
  <r>
    <n v="9126"/>
    <x v="4562"/>
    <s v="18/8/2016"/>
    <x v="428"/>
    <x v="0"/>
    <x v="15"/>
    <s v="Matt Abelman"/>
    <x v="2"/>
    <s v="United States"/>
    <s v="Houston"/>
    <x v="5"/>
    <n v="77070"/>
    <x v="2"/>
    <x v="1533"/>
    <x v="0"/>
    <x v="5"/>
    <x v="1521"/>
    <n v="5.3440000000000003"/>
    <n v="4"/>
    <n v="0.6"/>
    <n v="-2.1375999999999999"/>
    <x v="4"/>
  </r>
  <r>
    <n v="9127"/>
    <x v="4563"/>
    <s v="28/11/2015"/>
    <x v="253"/>
    <x v="1"/>
    <x v="671"/>
    <s v="Michelle Arnett"/>
    <x v="2"/>
    <s v="United States"/>
    <s v="Las Cruces"/>
    <x v="27"/>
    <n v="88001"/>
    <x v="1"/>
    <x v="154"/>
    <x v="1"/>
    <x v="6"/>
    <x v="155"/>
    <n v="8.2799999999999994"/>
    <n v="2"/>
    <n v="0"/>
    <n v="3.4775999999999998"/>
    <x v="3"/>
  </r>
  <r>
    <n v="9128"/>
    <x v="4564"/>
    <s v="25/5/2017"/>
    <x v="777"/>
    <x v="1"/>
    <x v="145"/>
    <s v="Jeremy Lonsdale"/>
    <x v="0"/>
    <s v="United States"/>
    <s v="Houston"/>
    <x v="5"/>
    <n v="77070"/>
    <x v="2"/>
    <x v="1751"/>
    <x v="1"/>
    <x v="4"/>
    <x v="1741"/>
    <n v="50.136000000000003"/>
    <n v="3"/>
    <n v="0.2"/>
    <n v="-11.2806"/>
    <x v="2"/>
  </r>
  <r>
    <n v="9129"/>
    <x v="4565"/>
    <s v="4/9/2017"/>
    <x v="559"/>
    <x v="2"/>
    <x v="442"/>
    <s v="Aaron Smayling"/>
    <x v="1"/>
    <s v="United States"/>
    <s v="Redmond"/>
    <x v="21"/>
    <n v="97756"/>
    <x v="1"/>
    <x v="735"/>
    <x v="1"/>
    <x v="8"/>
    <x v="734"/>
    <n v="88.073999999999998"/>
    <n v="7"/>
    <n v="0.7"/>
    <n v="-58.716000000000001"/>
    <x v="6"/>
  </r>
  <r>
    <n v="9130"/>
    <x v="4566"/>
    <s v="24/3/2016"/>
    <x v="1028"/>
    <x v="0"/>
    <x v="419"/>
    <s v="Dan Campbell"/>
    <x v="0"/>
    <s v="United States"/>
    <s v="Cleveland"/>
    <x v="24"/>
    <n v="44105"/>
    <x v="3"/>
    <x v="1373"/>
    <x v="0"/>
    <x v="0"/>
    <x v="1358"/>
    <n v="301.47000000000003"/>
    <n v="3"/>
    <n v="0.5"/>
    <n v="-241.17599999999999"/>
    <x v="4"/>
  </r>
  <r>
    <n v="9131"/>
    <x v="4566"/>
    <s v="24/3/2016"/>
    <x v="1028"/>
    <x v="0"/>
    <x v="419"/>
    <s v="Dan Campbell"/>
    <x v="0"/>
    <s v="United States"/>
    <s v="Cleveland"/>
    <x v="24"/>
    <n v="44105"/>
    <x v="3"/>
    <x v="1132"/>
    <x v="1"/>
    <x v="6"/>
    <x v="1120"/>
    <n v="18.655999999999999"/>
    <n v="2"/>
    <n v="0.2"/>
    <n v="1.6324000000000001"/>
    <x v="4"/>
  </r>
  <r>
    <n v="9132"/>
    <x v="4567"/>
    <s v="28/5/2017"/>
    <x v="777"/>
    <x v="1"/>
    <x v="550"/>
    <s v="Michael Dominguez"/>
    <x v="1"/>
    <s v="United States"/>
    <s v="Laurel"/>
    <x v="39"/>
    <n v="20707"/>
    <x v="3"/>
    <x v="1001"/>
    <x v="0"/>
    <x v="5"/>
    <x v="993"/>
    <n v="27.46"/>
    <n v="2"/>
    <n v="0"/>
    <n v="9.8856000000000002"/>
    <x v="1"/>
  </r>
  <r>
    <n v="9133"/>
    <x v="4567"/>
    <s v="28/5/2017"/>
    <x v="777"/>
    <x v="1"/>
    <x v="550"/>
    <s v="Michael Dominguez"/>
    <x v="1"/>
    <s v="United States"/>
    <s v="Laurel"/>
    <x v="39"/>
    <n v="20707"/>
    <x v="3"/>
    <x v="586"/>
    <x v="1"/>
    <x v="9"/>
    <x v="586"/>
    <n v="125.13"/>
    <n v="3"/>
    <n v="0"/>
    <n v="36.287700000000001"/>
    <x v="1"/>
  </r>
  <r>
    <n v="9134"/>
    <x v="4568"/>
    <s v="31/8/2015"/>
    <x v="136"/>
    <x v="1"/>
    <x v="563"/>
    <s v="Rick Huthwaite"/>
    <x v="2"/>
    <s v="United States"/>
    <s v="San Diego"/>
    <x v="1"/>
    <n v="92037"/>
    <x v="1"/>
    <x v="872"/>
    <x v="2"/>
    <x v="7"/>
    <x v="866"/>
    <n v="555.96"/>
    <n v="5"/>
    <n v="0.2"/>
    <n v="41.697000000000003"/>
    <x v="1"/>
  </r>
  <r>
    <n v="9135"/>
    <x v="4569"/>
    <s v="12/4/2016"/>
    <x v="229"/>
    <x v="1"/>
    <x v="533"/>
    <s v="Thomas Boland"/>
    <x v="1"/>
    <s v="United States"/>
    <s v="Wilson"/>
    <x v="3"/>
    <n v="27893"/>
    <x v="0"/>
    <x v="398"/>
    <x v="1"/>
    <x v="4"/>
    <x v="399"/>
    <n v="129.55199999999999"/>
    <n v="3"/>
    <n v="0.2"/>
    <n v="-22.671600000000002"/>
    <x v="3"/>
  </r>
  <r>
    <n v="9136"/>
    <x v="4569"/>
    <s v="12/4/2016"/>
    <x v="229"/>
    <x v="1"/>
    <x v="533"/>
    <s v="Thomas Boland"/>
    <x v="1"/>
    <s v="United States"/>
    <s v="Wilson"/>
    <x v="3"/>
    <n v="27893"/>
    <x v="0"/>
    <x v="391"/>
    <x v="1"/>
    <x v="4"/>
    <x v="392"/>
    <n v="51.984000000000002"/>
    <n v="1"/>
    <n v="0.2"/>
    <n v="-5.1984000000000004"/>
    <x v="3"/>
  </r>
  <r>
    <n v="9137"/>
    <x v="4569"/>
    <s v="12/4/2016"/>
    <x v="229"/>
    <x v="1"/>
    <x v="533"/>
    <s v="Thomas Boland"/>
    <x v="1"/>
    <s v="United States"/>
    <s v="Wilson"/>
    <x v="3"/>
    <n v="27893"/>
    <x v="0"/>
    <x v="1671"/>
    <x v="1"/>
    <x v="10"/>
    <x v="1659"/>
    <n v="10.272"/>
    <n v="3"/>
    <n v="0.2"/>
    <n v="3.4668000000000001"/>
    <x v="3"/>
  </r>
  <r>
    <n v="9138"/>
    <x v="4570"/>
    <s v="2/2/2014"/>
    <x v="682"/>
    <x v="1"/>
    <x v="518"/>
    <s v="Eric Barreto"/>
    <x v="0"/>
    <s v="United States"/>
    <s v="Saint Petersburg"/>
    <x v="2"/>
    <n v="33710"/>
    <x v="0"/>
    <x v="997"/>
    <x v="1"/>
    <x v="8"/>
    <x v="989"/>
    <n v="18.335999999999999"/>
    <n v="2"/>
    <n v="0.7"/>
    <n v="-12.224"/>
    <x v="2"/>
  </r>
  <r>
    <n v="9139"/>
    <x v="4570"/>
    <s v="2/2/2014"/>
    <x v="682"/>
    <x v="1"/>
    <x v="518"/>
    <s v="Eric Barreto"/>
    <x v="0"/>
    <s v="United States"/>
    <s v="Saint Petersburg"/>
    <x v="2"/>
    <n v="33710"/>
    <x v="0"/>
    <x v="1409"/>
    <x v="2"/>
    <x v="7"/>
    <x v="1396"/>
    <n v="180.96"/>
    <n v="5"/>
    <n v="0.2"/>
    <n v="13.571999999999999"/>
    <x v="2"/>
  </r>
  <r>
    <n v="9140"/>
    <x v="4571"/>
    <s v="2/9/2014"/>
    <x v="1313"/>
    <x v="1"/>
    <x v="298"/>
    <s v="Bryan Mills"/>
    <x v="0"/>
    <s v="United States"/>
    <s v="Buffalo Grove"/>
    <x v="10"/>
    <n v="60089"/>
    <x v="2"/>
    <x v="106"/>
    <x v="2"/>
    <x v="11"/>
    <x v="106"/>
    <n v="475.94400000000002"/>
    <n v="7"/>
    <n v="0.2"/>
    <n v="95.188800000000001"/>
    <x v="5"/>
  </r>
  <r>
    <n v="9141"/>
    <x v="4572"/>
    <s v="30/9/2017"/>
    <x v="725"/>
    <x v="0"/>
    <x v="404"/>
    <s v="Bradley Talbott"/>
    <x v="2"/>
    <s v="United States"/>
    <s v="Los Angeles"/>
    <x v="1"/>
    <n v="90049"/>
    <x v="1"/>
    <x v="657"/>
    <x v="2"/>
    <x v="11"/>
    <x v="657"/>
    <n v="159.97999999999999"/>
    <n v="2"/>
    <n v="0"/>
    <n v="47.994"/>
    <x v="4"/>
  </r>
  <r>
    <n v="9142"/>
    <x v="4573"/>
    <s v="5/9/2016"/>
    <x v="62"/>
    <x v="2"/>
    <x v="783"/>
    <s v="Fred Wasserman"/>
    <x v="1"/>
    <s v="United States"/>
    <s v="New York City"/>
    <x v="15"/>
    <n v="10011"/>
    <x v="3"/>
    <x v="47"/>
    <x v="2"/>
    <x v="7"/>
    <x v="47"/>
    <n v="43.6"/>
    <n v="4"/>
    <n v="0"/>
    <n v="12.208"/>
    <x v="4"/>
  </r>
  <r>
    <n v="9143"/>
    <x v="4574"/>
    <s v="20/5/2017"/>
    <x v="393"/>
    <x v="1"/>
    <x v="502"/>
    <s v="Rick Duston"/>
    <x v="0"/>
    <s v="United States"/>
    <s v="Las Vegas"/>
    <x v="33"/>
    <n v="89115"/>
    <x v="1"/>
    <x v="1499"/>
    <x v="1"/>
    <x v="8"/>
    <x v="1487"/>
    <n v="8.2880000000000003"/>
    <n v="2"/>
    <n v="0.2"/>
    <n v="3.0044"/>
    <x v="5"/>
  </r>
  <r>
    <n v="9144"/>
    <x v="4574"/>
    <s v="20/5/2017"/>
    <x v="393"/>
    <x v="1"/>
    <x v="502"/>
    <s v="Rick Duston"/>
    <x v="0"/>
    <s v="United States"/>
    <s v="Las Vegas"/>
    <x v="33"/>
    <n v="89115"/>
    <x v="1"/>
    <x v="1807"/>
    <x v="2"/>
    <x v="7"/>
    <x v="1797"/>
    <n v="1123.1279999999999"/>
    <n v="9"/>
    <n v="0.2"/>
    <n v="70.195499999999996"/>
    <x v="5"/>
  </r>
  <r>
    <n v="9145"/>
    <x v="4574"/>
    <s v="20/5/2017"/>
    <x v="393"/>
    <x v="1"/>
    <x v="502"/>
    <s v="Rick Duston"/>
    <x v="0"/>
    <s v="United States"/>
    <s v="Las Vegas"/>
    <x v="33"/>
    <n v="89115"/>
    <x v="1"/>
    <x v="95"/>
    <x v="1"/>
    <x v="9"/>
    <x v="95"/>
    <n v="64.900000000000006"/>
    <n v="5"/>
    <n v="0"/>
    <n v="18.821000000000002"/>
    <x v="5"/>
  </r>
  <r>
    <n v="9146"/>
    <x v="4575"/>
    <s v="20/9/2015"/>
    <x v="488"/>
    <x v="1"/>
    <x v="236"/>
    <s v="Theone Pippenger"/>
    <x v="0"/>
    <s v="United States"/>
    <s v="Naperville"/>
    <x v="10"/>
    <n v="60540"/>
    <x v="2"/>
    <x v="605"/>
    <x v="1"/>
    <x v="8"/>
    <x v="605"/>
    <n v="2.8079999999999998"/>
    <n v="3"/>
    <n v="0.8"/>
    <n v="-4.4927999999999999"/>
    <x v="1"/>
  </r>
  <r>
    <n v="9147"/>
    <x v="4576"/>
    <s v="23/1/2016"/>
    <x v="1040"/>
    <x v="1"/>
    <x v="118"/>
    <s v="Claudia Bergmann"/>
    <x v="1"/>
    <s v="United States"/>
    <s v="Burlington"/>
    <x v="42"/>
    <s v="05408"/>
    <x v="3"/>
    <x v="1135"/>
    <x v="2"/>
    <x v="11"/>
    <x v="1123"/>
    <n v="99.98"/>
    <n v="2"/>
    <n v="0"/>
    <n v="42.991399999999999"/>
    <x v="1"/>
  </r>
  <r>
    <n v="9148"/>
    <x v="4576"/>
    <s v="23/1/2016"/>
    <x v="1040"/>
    <x v="1"/>
    <x v="118"/>
    <s v="Claudia Bergmann"/>
    <x v="1"/>
    <s v="United States"/>
    <s v="Burlington"/>
    <x v="42"/>
    <s v="05408"/>
    <x v="3"/>
    <x v="1850"/>
    <x v="1"/>
    <x v="6"/>
    <x v="1838"/>
    <n v="8.0399999999999991"/>
    <n v="6"/>
    <n v="0"/>
    <n v="2.7336"/>
    <x v="1"/>
  </r>
  <r>
    <n v="9149"/>
    <x v="4576"/>
    <s v="23/1/2016"/>
    <x v="1040"/>
    <x v="1"/>
    <x v="118"/>
    <s v="Claudia Bergmann"/>
    <x v="1"/>
    <s v="United States"/>
    <s v="Burlington"/>
    <x v="42"/>
    <s v="05408"/>
    <x v="3"/>
    <x v="772"/>
    <x v="1"/>
    <x v="4"/>
    <x v="771"/>
    <n v="1564.29"/>
    <n v="13"/>
    <n v="0"/>
    <n v="406.71539999999999"/>
    <x v="1"/>
  </r>
  <r>
    <n v="9150"/>
    <x v="4577"/>
    <s v="1/6/2014"/>
    <x v="104"/>
    <x v="1"/>
    <x v="425"/>
    <s v="Quincy Jones"/>
    <x v="1"/>
    <s v="United States"/>
    <s v="Detroit"/>
    <x v="12"/>
    <n v="48234"/>
    <x v="2"/>
    <x v="1002"/>
    <x v="1"/>
    <x v="8"/>
    <x v="994"/>
    <n v="138.56"/>
    <n v="4"/>
    <n v="0"/>
    <n v="66.508799999999994"/>
    <x v="3"/>
  </r>
  <r>
    <n v="9151"/>
    <x v="4577"/>
    <s v="1/6/2014"/>
    <x v="104"/>
    <x v="1"/>
    <x v="425"/>
    <s v="Quincy Jones"/>
    <x v="1"/>
    <s v="United States"/>
    <s v="Detroit"/>
    <x v="12"/>
    <n v="48234"/>
    <x v="2"/>
    <x v="937"/>
    <x v="1"/>
    <x v="9"/>
    <x v="930"/>
    <n v="65.52"/>
    <n v="5"/>
    <n v="0.1"/>
    <n v="12.375999999999999"/>
    <x v="3"/>
  </r>
  <r>
    <n v="9152"/>
    <x v="4578"/>
    <s v="24/9/2015"/>
    <x v="591"/>
    <x v="0"/>
    <x v="27"/>
    <s v="Kunst Miller"/>
    <x v="0"/>
    <s v="United States"/>
    <s v="Avondale"/>
    <x v="16"/>
    <n v="85323"/>
    <x v="1"/>
    <x v="1583"/>
    <x v="1"/>
    <x v="6"/>
    <x v="1574"/>
    <n v="14.576000000000001"/>
    <n v="2"/>
    <n v="0.2"/>
    <n v="2.3685999999999998"/>
    <x v="3"/>
  </r>
  <r>
    <n v="9153"/>
    <x v="4578"/>
    <s v="24/9/2015"/>
    <x v="591"/>
    <x v="0"/>
    <x v="27"/>
    <s v="Kunst Miller"/>
    <x v="0"/>
    <s v="United States"/>
    <s v="Avondale"/>
    <x v="16"/>
    <n v="85323"/>
    <x v="1"/>
    <x v="174"/>
    <x v="2"/>
    <x v="11"/>
    <x v="175"/>
    <n v="23.2"/>
    <n v="2"/>
    <n v="0.2"/>
    <n v="1.45"/>
    <x v="3"/>
  </r>
  <r>
    <n v="9154"/>
    <x v="4578"/>
    <s v="24/9/2015"/>
    <x v="591"/>
    <x v="0"/>
    <x v="27"/>
    <s v="Kunst Miller"/>
    <x v="0"/>
    <s v="United States"/>
    <s v="Avondale"/>
    <x v="16"/>
    <n v="85323"/>
    <x v="1"/>
    <x v="454"/>
    <x v="1"/>
    <x v="6"/>
    <x v="455"/>
    <n v="16.463999999999999"/>
    <n v="7"/>
    <n v="0.2"/>
    <n v="1.8522000000000001"/>
    <x v="3"/>
  </r>
  <r>
    <n v="9155"/>
    <x v="4579"/>
    <s v="1/8/2016"/>
    <x v="1151"/>
    <x v="0"/>
    <x v="730"/>
    <s v="Khloe Miller"/>
    <x v="0"/>
    <s v="United States"/>
    <s v="Philadelphia"/>
    <x v="9"/>
    <n v="19140"/>
    <x v="3"/>
    <x v="441"/>
    <x v="0"/>
    <x v="5"/>
    <x v="1719"/>
    <n v="19.312000000000001"/>
    <n v="2"/>
    <n v="0.2"/>
    <n v="3.1381999999999999"/>
    <x v="4"/>
  </r>
  <r>
    <n v="9156"/>
    <x v="4580"/>
    <s v="23/1/2014"/>
    <x v="1314"/>
    <x v="1"/>
    <x v="780"/>
    <s v="Ionia McGrath"/>
    <x v="0"/>
    <s v="United States"/>
    <s v="Las Vegas"/>
    <x v="33"/>
    <n v="89115"/>
    <x v="1"/>
    <x v="128"/>
    <x v="1"/>
    <x v="10"/>
    <x v="129"/>
    <n v="40.08"/>
    <n v="6"/>
    <n v="0"/>
    <n v="19.238399999999999"/>
    <x v="3"/>
  </r>
  <r>
    <n v="9157"/>
    <x v="4581"/>
    <s v="4/8/2014"/>
    <x v="338"/>
    <x v="1"/>
    <x v="504"/>
    <s v="Marina Lichtenstein"/>
    <x v="1"/>
    <s v="United States"/>
    <s v="Bangor"/>
    <x v="43"/>
    <n v="4401"/>
    <x v="3"/>
    <x v="473"/>
    <x v="1"/>
    <x v="9"/>
    <x v="474"/>
    <n v="101.96"/>
    <n v="2"/>
    <n v="0"/>
    <n v="27.529199999999999"/>
    <x v="1"/>
  </r>
  <r>
    <n v="9158"/>
    <x v="4581"/>
    <s v="4/8/2014"/>
    <x v="338"/>
    <x v="1"/>
    <x v="504"/>
    <s v="Marina Lichtenstein"/>
    <x v="1"/>
    <s v="United States"/>
    <s v="Bangor"/>
    <x v="43"/>
    <n v="4401"/>
    <x v="3"/>
    <x v="1673"/>
    <x v="1"/>
    <x v="10"/>
    <x v="1661"/>
    <n v="259.74"/>
    <n v="13"/>
    <n v="0"/>
    <n v="124.6752"/>
    <x v="1"/>
  </r>
  <r>
    <n v="9159"/>
    <x v="4581"/>
    <s v="4/8/2014"/>
    <x v="338"/>
    <x v="1"/>
    <x v="504"/>
    <s v="Marina Lichtenstein"/>
    <x v="1"/>
    <s v="United States"/>
    <s v="Bangor"/>
    <x v="43"/>
    <n v="4401"/>
    <x v="3"/>
    <x v="721"/>
    <x v="2"/>
    <x v="11"/>
    <x v="720"/>
    <n v="255.42"/>
    <n v="9"/>
    <n v="0"/>
    <n v="104.7222"/>
    <x v="1"/>
  </r>
  <r>
    <n v="9160"/>
    <x v="4582"/>
    <s v="9/8/2016"/>
    <x v="1128"/>
    <x v="1"/>
    <x v="689"/>
    <s v="Gary Hansen"/>
    <x v="2"/>
    <s v="United States"/>
    <s v="Hendersonville"/>
    <x v="18"/>
    <n v="37075"/>
    <x v="0"/>
    <x v="308"/>
    <x v="1"/>
    <x v="8"/>
    <x v="308"/>
    <n v="4.3380000000000001"/>
    <n v="3"/>
    <n v="0.7"/>
    <n v="-3.0366"/>
    <x v="3"/>
  </r>
  <r>
    <n v="9161"/>
    <x v="4582"/>
    <s v="9/8/2016"/>
    <x v="1128"/>
    <x v="1"/>
    <x v="689"/>
    <s v="Gary Hansen"/>
    <x v="2"/>
    <s v="United States"/>
    <s v="Hendersonville"/>
    <x v="18"/>
    <n v="37075"/>
    <x v="0"/>
    <x v="741"/>
    <x v="1"/>
    <x v="8"/>
    <x v="739"/>
    <n v="11.88"/>
    <n v="5"/>
    <n v="0.7"/>
    <n v="-7.92"/>
    <x v="3"/>
  </r>
  <r>
    <n v="9162"/>
    <x v="4583"/>
    <s v="8/12/2016"/>
    <x v="485"/>
    <x v="1"/>
    <x v="151"/>
    <s v="Arthur Gainer"/>
    <x v="0"/>
    <s v="United States"/>
    <s v="Eau Claire"/>
    <x v="6"/>
    <n v="54703"/>
    <x v="2"/>
    <x v="1368"/>
    <x v="0"/>
    <x v="0"/>
    <x v="1353"/>
    <n v="405.86"/>
    <n v="7"/>
    <n v="0"/>
    <n v="32.468800000000002"/>
    <x v="1"/>
  </r>
  <r>
    <n v="9163"/>
    <x v="4583"/>
    <s v="8/12/2016"/>
    <x v="485"/>
    <x v="1"/>
    <x v="151"/>
    <s v="Arthur Gainer"/>
    <x v="0"/>
    <s v="United States"/>
    <s v="Eau Claire"/>
    <x v="6"/>
    <n v="54703"/>
    <x v="2"/>
    <x v="629"/>
    <x v="0"/>
    <x v="1"/>
    <x v="629"/>
    <n v="680.01"/>
    <n v="3"/>
    <n v="0"/>
    <n v="176.80260000000001"/>
    <x v="1"/>
  </r>
  <r>
    <n v="9164"/>
    <x v="4584"/>
    <s v="8/6/2015"/>
    <x v="888"/>
    <x v="1"/>
    <x v="726"/>
    <s v="Maureen Gnade"/>
    <x v="0"/>
    <s v="United States"/>
    <s v="Chicago"/>
    <x v="10"/>
    <n v="60610"/>
    <x v="2"/>
    <x v="1430"/>
    <x v="2"/>
    <x v="11"/>
    <x v="1418"/>
    <n v="2.3759999999999999"/>
    <n v="3"/>
    <n v="0.2"/>
    <n v="0.74250000000000005"/>
    <x v="1"/>
  </r>
  <r>
    <n v="9165"/>
    <x v="4584"/>
    <s v="8/6/2015"/>
    <x v="888"/>
    <x v="1"/>
    <x v="726"/>
    <s v="Maureen Gnade"/>
    <x v="0"/>
    <s v="United States"/>
    <s v="Chicago"/>
    <x v="10"/>
    <n v="60610"/>
    <x v="2"/>
    <x v="847"/>
    <x v="1"/>
    <x v="9"/>
    <x v="841"/>
    <n v="143.12799999999999"/>
    <n v="2"/>
    <n v="0.8"/>
    <n v="-393.60199999999998"/>
    <x v="1"/>
  </r>
  <r>
    <n v="9166"/>
    <x v="4585"/>
    <s v="24/6/2016"/>
    <x v="674"/>
    <x v="0"/>
    <x v="77"/>
    <s v="Max Jones"/>
    <x v="0"/>
    <s v="United States"/>
    <s v="San Diego"/>
    <x v="1"/>
    <n v="92037"/>
    <x v="1"/>
    <x v="1832"/>
    <x v="2"/>
    <x v="15"/>
    <x v="1820"/>
    <n v="4476.8"/>
    <n v="4"/>
    <n v="0.2"/>
    <n v="503.64"/>
    <x v="4"/>
  </r>
  <r>
    <n v="9167"/>
    <x v="4585"/>
    <s v="24/6/2016"/>
    <x v="674"/>
    <x v="0"/>
    <x v="77"/>
    <s v="Max Jones"/>
    <x v="0"/>
    <s v="United States"/>
    <s v="San Diego"/>
    <x v="1"/>
    <n v="92037"/>
    <x v="1"/>
    <x v="976"/>
    <x v="1"/>
    <x v="10"/>
    <x v="970"/>
    <n v="104.85"/>
    <n v="1"/>
    <n v="0"/>
    <n v="50.328000000000003"/>
    <x v="4"/>
  </r>
  <r>
    <n v="9168"/>
    <x v="4585"/>
    <s v="24/6/2016"/>
    <x v="674"/>
    <x v="0"/>
    <x v="77"/>
    <s v="Max Jones"/>
    <x v="0"/>
    <s v="United States"/>
    <s v="San Diego"/>
    <x v="1"/>
    <n v="92037"/>
    <x v="1"/>
    <x v="1429"/>
    <x v="1"/>
    <x v="9"/>
    <x v="1417"/>
    <n v="241.44"/>
    <n v="3"/>
    <n v="0"/>
    <n v="72.432000000000002"/>
    <x v="4"/>
  </r>
  <r>
    <n v="9169"/>
    <x v="4586"/>
    <s v="15/3/2016"/>
    <x v="585"/>
    <x v="1"/>
    <x v="319"/>
    <s v="Sanjit Jacobs"/>
    <x v="2"/>
    <s v="United States"/>
    <s v="Jackson"/>
    <x v="35"/>
    <n v="39212"/>
    <x v="0"/>
    <x v="600"/>
    <x v="1"/>
    <x v="10"/>
    <x v="600"/>
    <n v="319.76"/>
    <n v="14"/>
    <n v="0"/>
    <n v="147.08959999999999"/>
    <x v="1"/>
  </r>
  <r>
    <n v="9170"/>
    <x v="4586"/>
    <s v="15/3/2016"/>
    <x v="585"/>
    <x v="1"/>
    <x v="319"/>
    <s v="Sanjit Jacobs"/>
    <x v="2"/>
    <s v="United States"/>
    <s v="Jackson"/>
    <x v="35"/>
    <n v="39212"/>
    <x v="0"/>
    <x v="600"/>
    <x v="1"/>
    <x v="10"/>
    <x v="600"/>
    <n v="45.68"/>
    <n v="2"/>
    <n v="0"/>
    <n v="21.012799999999999"/>
    <x v="1"/>
  </r>
  <r>
    <n v="9171"/>
    <x v="4587"/>
    <s v="1/12/2016"/>
    <x v="417"/>
    <x v="3"/>
    <x v="697"/>
    <s v="Laurel Beltran"/>
    <x v="2"/>
    <s v="United States"/>
    <s v="Oxnard"/>
    <x v="1"/>
    <n v="93030"/>
    <x v="1"/>
    <x v="468"/>
    <x v="0"/>
    <x v="5"/>
    <x v="469"/>
    <n v="31.96"/>
    <n v="2"/>
    <n v="0"/>
    <n v="1.5980000000000001"/>
    <x v="7"/>
  </r>
  <r>
    <n v="9172"/>
    <x v="4587"/>
    <s v="1/12/2016"/>
    <x v="417"/>
    <x v="3"/>
    <x v="697"/>
    <s v="Laurel Beltran"/>
    <x v="2"/>
    <s v="United States"/>
    <s v="Oxnard"/>
    <x v="1"/>
    <n v="93030"/>
    <x v="1"/>
    <x v="1052"/>
    <x v="1"/>
    <x v="10"/>
    <x v="1041"/>
    <n v="47.9"/>
    <n v="1"/>
    <n v="0"/>
    <n v="22.992000000000001"/>
    <x v="7"/>
  </r>
  <r>
    <n v="9173"/>
    <x v="4587"/>
    <s v="1/12/2016"/>
    <x v="417"/>
    <x v="3"/>
    <x v="697"/>
    <s v="Laurel Beltran"/>
    <x v="2"/>
    <s v="United States"/>
    <s v="Oxnard"/>
    <x v="1"/>
    <n v="93030"/>
    <x v="1"/>
    <x v="878"/>
    <x v="1"/>
    <x v="4"/>
    <x v="872"/>
    <n v="1112.94"/>
    <n v="3"/>
    <n v="0"/>
    <n v="222.58799999999999"/>
    <x v="7"/>
  </r>
  <r>
    <n v="9174"/>
    <x v="4587"/>
    <s v="1/12/2016"/>
    <x v="417"/>
    <x v="3"/>
    <x v="697"/>
    <s v="Laurel Beltran"/>
    <x v="2"/>
    <s v="United States"/>
    <s v="Oxnard"/>
    <x v="1"/>
    <n v="93030"/>
    <x v="1"/>
    <x v="588"/>
    <x v="1"/>
    <x v="12"/>
    <x v="588"/>
    <n v="22.92"/>
    <n v="3"/>
    <n v="0"/>
    <n v="11.2308"/>
    <x v="7"/>
  </r>
  <r>
    <n v="9175"/>
    <x v="4588"/>
    <s v="12/6/2017"/>
    <x v="1055"/>
    <x v="0"/>
    <x v="766"/>
    <s v="Sarah Brown"/>
    <x v="0"/>
    <s v="United States"/>
    <s v="Kent"/>
    <x v="4"/>
    <n v="98031"/>
    <x v="1"/>
    <x v="993"/>
    <x v="2"/>
    <x v="7"/>
    <x v="985"/>
    <n v="71.975999999999999"/>
    <n v="3"/>
    <n v="0.2"/>
    <n v="8.9969999999999999"/>
    <x v="4"/>
  </r>
  <r>
    <n v="9176"/>
    <x v="4588"/>
    <s v="12/6/2017"/>
    <x v="1055"/>
    <x v="0"/>
    <x v="766"/>
    <s v="Sarah Brown"/>
    <x v="0"/>
    <s v="United States"/>
    <s v="Kent"/>
    <x v="4"/>
    <n v="98031"/>
    <x v="1"/>
    <x v="988"/>
    <x v="1"/>
    <x v="10"/>
    <x v="981"/>
    <n v="19.440000000000001"/>
    <n v="3"/>
    <n v="0"/>
    <n v="9.3312000000000008"/>
    <x v="4"/>
  </r>
  <r>
    <n v="9177"/>
    <x v="4589"/>
    <s v="19/3/2016"/>
    <x v="243"/>
    <x v="1"/>
    <x v="566"/>
    <s v="Corey Catlett"/>
    <x v="1"/>
    <s v="United States"/>
    <s v="Nashville"/>
    <x v="18"/>
    <n v="37211"/>
    <x v="0"/>
    <x v="303"/>
    <x v="1"/>
    <x v="8"/>
    <x v="303"/>
    <n v="31.085999999999999"/>
    <n v="3"/>
    <n v="0.7"/>
    <n v="-20.724"/>
    <x v="3"/>
  </r>
  <r>
    <n v="9178"/>
    <x v="4590"/>
    <s v="14/11/2016"/>
    <x v="1058"/>
    <x v="1"/>
    <x v="24"/>
    <s v="Darren Powers"/>
    <x v="0"/>
    <s v="United States"/>
    <s v="New York City"/>
    <x v="15"/>
    <n v="10035"/>
    <x v="3"/>
    <x v="1709"/>
    <x v="2"/>
    <x v="7"/>
    <x v="1698"/>
    <n v="13.98"/>
    <n v="2"/>
    <n v="0"/>
    <n v="3.9144000000000001"/>
    <x v="1"/>
  </r>
  <r>
    <n v="9179"/>
    <x v="4590"/>
    <s v="14/11/2016"/>
    <x v="1058"/>
    <x v="1"/>
    <x v="24"/>
    <s v="Darren Powers"/>
    <x v="0"/>
    <s v="United States"/>
    <s v="New York City"/>
    <x v="15"/>
    <n v="10035"/>
    <x v="3"/>
    <x v="1559"/>
    <x v="1"/>
    <x v="6"/>
    <x v="1549"/>
    <n v="23.65"/>
    <n v="1"/>
    <n v="0"/>
    <n v="6.149"/>
    <x v="1"/>
  </r>
  <r>
    <n v="9180"/>
    <x v="4591"/>
    <s v="7/8/2017"/>
    <x v="825"/>
    <x v="1"/>
    <x v="145"/>
    <s v="Jeremy Lonsdale"/>
    <x v="0"/>
    <s v="United States"/>
    <s v="Westminster"/>
    <x v="1"/>
    <n v="92683"/>
    <x v="1"/>
    <x v="1538"/>
    <x v="2"/>
    <x v="7"/>
    <x v="1526"/>
    <n v="707.88"/>
    <n v="3"/>
    <n v="0.2"/>
    <n v="44.2425"/>
    <x v="1"/>
  </r>
  <r>
    <n v="9181"/>
    <x v="4591"/>
    <s v="7/8/2017"/>
    <x v="825"/>
    <x v="1"/>
    <x v="145"/>
    <s v="Jeremy Lonsdale"/>
    <x v="0"/>
    <s v="United States"/>
    <s v="Westminster"/>
    <x v="1"/>
    <n v="92683"/>
    <x v="1"/>
    <x v="591"/>
    <x v="1"/>
    <x v="8"/>
    <x v="591"/>
    <n v="11.952"/>
    <n v="3"/>
    <n v="0.2"/>
    <n v="4.1832000000000003"/>
    <x v="1"/>
  </r>
  <r>
    <n v="9182"/>
    <x v="4591"/>
    <s v="7/8/2017"/>
    <x v="825"/>
    <x v="1"/>
    <x v="145"/>
    <s v="Jeremy Lonsdale"/>
    <x v="0"/>
    <s v="United States"/>
    <s v="Westminster"/>
    <x v="1"/>
    <n v="92683"/>
    <x v="1"/>
    <x v="1645"/>
    <x v="1"/>
    <x v="8"/>
    <x v="1634"/>
    <n v="31.128"/>
    <n v="3"/>
    <n v="0.2"/>
    <n v="11.673"/>
    <x v="1"/>
  </r>
  <r>
    <n v="9183"/>
    <x v="4591"/>
    <s v="7/8/2017"/>
    <x v="825"/>
    <x v="1"/>
    <x v="145"/>
    <s v="Jeremy Lonsdale"/>
    <x v="0"/>
    <s v="United States"/>
    <s v="Westminster"/>
    <x v="1"/>
    <n v="92683"/>
    <x v="1"/>
    <x v="1775"/>
    <x v="2"/>
    <x v="11"/>
    <x v="1765"/>
    <n v="55.76"/>
    <n v="4"/>
    <n v="0"/>
    <n v="7.8064"/>
    <x v="1"/>
  </r>
  <r>
    <n v="9184"/>
    <x v="4591"/>
    <s v="7/8/2017"/>
    <x v="825"/>
    <x v="1"/>
    <x v="145"/>
    <s v="Jeremy Lonsdale"/>
    <x v="0"/>
    <s v="United States"/>
    <s v="Westminster"/>
    <x v="1"/>
    <n v="92683"/>
    <x v="1"/>
    <x v="314"/>
    <x v="1"/>
    <x v="10"/>
    <x v="314"/>
    <n v="24.56"/>
    <n v="2"/>
    <n v="0"/>
    <n v="11.543200000000001"/>
    <x v="1"/>
  </r>
  <r>
    <n v="9185"/>
    <x v="4591"/>
    <s v="7/8/2017"/>
    <x v="825"/>
    <x v="1"/>
    <x v="145"/>
    <s v="Jeremy Lonsdale"/>
    <x v="0"/>
    <s v="United States"/>
    <s v="Westminster"/>
    <x v="1"/>
    <n v="92683"/>
    <x v="1"/>
    <x v="28"/>
    <x v="0"/>
    <x v="5"/>
    <x v="28"/>
    <n v="51.75"/>
    <n v="1"/>
    <n v="0"/>
    <n v="15.525"/>
    <x v="1"/>
  </r>
  <r>
    <n v="9186"/>
    <x v="4591"/>
    <s v="7/8/2017"/>
    <x v="825"/>
    <x v="1"/>
    <x v="145"/>
    <s v="Jeremy Lonsdale"/>
    <x v="0"/>
    <s v="United States"/>
    <s v="Westminster"/>
    <x v="1"/>
    <n v="92683"/>
    <x v="1"/>
    <x v="1851"/>
    <x v="0"/>
    <x v="1"/>
    <x v="1839"/>
    <n v="207.184"/>
    <n v="1"/>
    <n v="0.2"/>
    <n v="25.898"/>
    <x v="1"/>
  </r>
  <r>
    <n v="9187"/>
    <x v="4591"/>
    <s v="7/8/2017"/>
    <x v="825"/>
    <x v="1"/>
    <x v="145"/>
    <s v="Jeremy Lonsdale"/>
    <x v="0"/>
    <s v="United States"/>
    <s v="Westminster"/>
    <x v="1"/>
    <n v="92683"/>
    <x v="1"/>
    <x v="1218"/>
    <x v="1"/>
    <x v="9"/>
    <x v="1202"/>
    <n v="1473.1"/>
    <n v="5"/>
    <n v="0"/>
    <n v="412.46800000000002"/>
    <x v="1"/>
  </r>
  <r>
    <n v="9188"/>
    <x v="4592"/>
    <s v="21/8/2015"/>
    <x v="454"/>
    <x v="1"/>
    <x v="598"/>
    <s v="Sean Miller"/>
    <x v="2"/>
    <s v="United States"/>
    <s v="Allentown"/>
    <x v="9"/>
    <n v="18103"/>
    <x v="3"/>
    <x v="482"/>
    <x v="1"/>
    <x v="14"/>
    <x v="327"/>
    <n v="3.488"/>
    <n v="2"/>
    <n v="0.2"/>
    <n v="-0.6976"/>
    <x v="1"/>
  </r>
  <r>
    <n v="9189"/>
    <x v="4592"/>
    <s v="21/8/2015"/>
    <x v="454"/>
    <x v="1"/>
    <x v="598"/>
    <s v="Sean Miller"/>
    <x v="2"/>
    <s v="United States"/>
    <s v="Allentown"/>
    <x v="9"/>
    <n v="18103"/>
    <x v="3"/>
    <x v="234"/>
    <x v="2"/>
    <x v="11"/>
    <x v="235"/>
    <n v="21.728000000000002"/>
    <n v="4"/>
    <n v="0.2"/>
    <n v="3.8024"/>
    <x v="1"/>
  </r>
  <r>
    <n v="9190"/>
    <x v="4592"/>
    <s v="21/8/2015"/>
    <x v="454"/>
    <x v="1"/>
    <x v="598"/>
    <s v="Sean Miller"/>
    <x v="2"/>
    <s v="United States"/>
    <s v="Allentown"/>
    <x v="9"/>
    <n v="18103"/>
    <x v="3"/>
    <x v="942"/>
    <x v="1"/>
    <x v="4"/>
    <x v="935"/>
    <n v="663.072"/>
    <n v="6"/>
    <n v="0.2"/>
    <n v="-165.768"/>
    <x v="1"/>
  </r>
  <r>
    <n v="9191"/>
    <x v="4592"/>
    <s v="21/8/2015"/>
    <x v="454"/>
    <x v="1"/>
    <x v="598"/>
    <s v="Sean Miller"/>
    <x v="2"/>
    <s v="United States"/>
    <s v="Allentown"/>
    <x v="9"/>
    <n v="18103"/>
    <x v="3"/>
    <x v="896"/>
    <x v="1"/>
    <x v="8"/>
    <x v="889"/>
    <n v="99.587999999999994"/>
    <n v="2"/>
    <n v="0.7"/>
    <n v="-82.99"/>
    <x v="1"/>
  </r>
  <r>
    <n v="9192"/>
    <x v="4592"/>
    <s v="21/8/2015"/>
    <x v="454"/>
    <x v="1"/>
    <x v="598"/>
    <s v="Sean Miller"/>
    <x v="2"/>
    <s v="United States"/>
    <s v="Allentown"/>
    <x v="9"/>
    <n v="18103"/>
    <x v="3"/>
    <x v="759"/>
    <x v="1"/>
    <x v="10"/>
    <x v="757"/>
    <n v="49.567999999999998"/>
    <n v="2"/>
    <n v="0.2"/>
    <n v="15.49"/>
    <x v="1"/>
  </r>
  <r>
    <n v="9193"/>
    <x v="4593"/>
    <s v="2/11/2015"/>
    <x v="545"/>
    <x v="1"/>
    <x v="121"/>
    <s v="Barry Blumstein"/>
    <x v="1"/>
    <s v="United States"/>
    <s v="San Antonio"/>
    <x v="5"/>
    <n v="78207"/>
    <x v="2"/>
    <x v="301"/>
    <x v="1"/>
    <x v="8"/>
    <x v="301"/>
    <n v="29.372"/>
    <n v="7"/>
    <n v="0.8"/>
    <n v="-46.995199999999997"/>
    <x v="3"/>
  </r>
  <r>
    <n v="9194"/>
    <x v="4593"/>
    <s v="2/11/2015"/>
    <x v="545"/>
    <x v="1"/>
    <x v="121"/>
    <s v="Barry Blumstein"/>
    <x v="1"/>
    <s v="United States"/>
    <s v="San Antonio"/>
    <x v="5"/>
    <n v="78207"/>
    <x v="2"/>
    <x v="883"/>
    <x v="2"/>
    <x v="7"/>
    <x v="1480"/>
    <n v="344.70400000000001"/>
    <n v="2"/>
    <n v="0.2"/>
    <n v="38.779200000000003"/>
    <x v="3"/>
  </r>
  <r>
    <n v="9195"/>
    <x v="4594"/>
    <s v="30/11/2014"/>
    <x v="546"/>
    <x v="1"/>
    <x v="171"/>
    <s v="Philip Brown"/>
    <x v="0"/>
    <s v="United States"/>
    <s v="Avondale"/>
    <x v="16"/>
    <n v="85323"/>
    <x v="1"/>
    <x v="1257"/>
    <x v="1"/>
    <x v="14"/>
    <x v="1241"/>
    <n v="47.991999999999997"/>
    <n v="7"/>
    <n v="0.2"/>
    <n v="3.5994000000000002"/>
    <x v="5"/>
  </r>
  <r>
    <n v="9196"/>
    <x v="4594"/>
    <s v="30/11/2014"/>
    <x v="546"/>
    <x v="1"/>
    <x v="171"/>
    <s v="Philip Brown"/>
    <x v="0"/>
    <s v="United States"/>
    <s v="Avondale"/>
    <x v="16"/>
    <n v="85323"/>
    <x v="1"/>
    <x v="1365"/>
    <x v="2"/>
    <x v="11"/>
    <x v="1548"/>
    <n v="102.24"/>
    <n v="4"/>
    <n v="0.2"/>
    <n v="-16.614000000000001"/>
    <x v="5"/>
  </r>
  <r>
    <n v="9197"/>
    <x v="4595"/>
    <s v="10/5/2014"/>
    <x v="8"/>
    <x v="1"/>
    <x v="411"/>
    <s v="Greg Matthias"/>
    <x v="0"/>
    <s v="United States"/>
    <s v="San Jose"/>
    <x v="1"/>
    <n v="95123"/>
    <x v="1"/>
    <x v="1673"/>
    <x v="1"/>
    <x v="10"/>
    <x v="1661"/>
    <n v="39.96"/>
    <n v="2"/>
    <n v="0"/>
    <n v="19.180800000000001"/>
    <x v="3"/>
  </r>
  <r>
    <n v="9198"/>
    <x v="4595"/>
    <s v="10/5/2014"/>
    <x v="8"/>
    <x v="1"/>
    <x v="411"/>
    <s v="Greg Matthias"/>
    <x v="0"/>
    <s v="United States"/>
    <s v="San Jose"/>
    <x v="1"/>
    <n v="95123"/>
    <x v="1"/>
    <x v="1118"/>
    <x v="2"/>
    <x v="7"/>
    <x v="1106"/>
    <n v="1432"/>
    <n v="5"/>
    <n v="0.2"/>
    <n v="125.3"/>
    <x v="3"/>
  </r>
  <r>
    <n v="9199"/>
    <x v="4595"/>
    <s v="10/5/2014"/>
    <x v="8"/>
    <x v="1"/>
    <x v="411"/>
    <s v="Greg Matthias"/>
    <x v="0"/>
    <s v="United States"/>
    <s v="San Jose"/>
    <x v="1"/>
    <n v="95123"/>
    <x v="1"/>
    <x v="1726"/>
    <x v="1"/>
    <x v="14"/>
    <x v="1713"/>
    <n v="41.04"/>
    <n v="6"/>
    <n v="0"/>
    <n v="11.0808"/>
    <x v="3"/>
  </r>
  <r>
    <n v="9200"/>
    <x v="4595"/>
    <s v="10/5/2014"/>
    <x v="8"/>
    <x v="1"/>
    <x v="411"/>
    <s v="Greg Matthias"/>
    <x v="0"/>
    <s v="United States"/>
    <s v="San Jose"/>
    <x v="1"/>
    <n v="95123"/>
    <x v="1"/>
    <x v="1476"/>
    <x v="0"/>
    <x v="1"/>
    <x v="1463"/>
    <n v="256.78399999999999"/>
    <n v="1"/>
    <n v="0.2"/>
    <n v="32.097999999999999"/>
    <x v="3"/>
  </r>
  <r>
    <n v="9201"/>
    <x v="4596"/>
    <s v="17/10/2016"/>
    <x v="550"/>
    <x v="2"/>
    <x v="749"/>
    <s v="Nick Radford"/>
    <x v="0"/>
    <s v="United States"/>
    <s v="Perth Amboy"/>
    <x v="30"/>
    <n v="8861"/>
    <x v="3"/>
    <x v="430"/>
    <x v="0"/>
    <x v="0"/>
    <x v="430"/>
    <n v="120.98"/>
    <n v="1"/>
    <n v="0"/>
    <n v="12.098000000000001"/>
    <x v="0"/>
  </r>
  <r>
    <n v="9202"/>
    <x v="4596"/>
    <s v="17/10/2016"/>
    <x v="550"/>
    <x v="2"/>
    <x v="749"/>
    <s v="Nick Radford"/>
    <x v="0"/>
    <s v="United States"/>
    <s v="Perth Amboy"/>
    <x v="30"/>
    <n v="8861"/>
    <x v="3"/>
    <x v="382"/>
    <x v="1"/>
    <x v="8"/>
    <x v="383"/>
    <n v="315.98"/>
    <n v="1"/>
    <n v="0"/>
    <n v="148.51060000000001"/>
    <x v="0"/>
  </r>
  <r>
    <n v="9203"/>
    <x v="4597"/>
    <s v="30/10/2016"/>
    <x v="121"/>
    <x v="1"/>
    <x v="553"/>
    <s v="Edward Hooks"/>
    <x v="1"/>
    <s v="United States"/>
    <s v="New York City"/>
    <x v="15"/>
    <n v="10011"/>
    <x v="3"/>
    <x v="1224"/>
    <x v="1"/>
    <x v="8"/>
    <x v="1208"/>
    <n v="28.751999999999999"/>
    <n v="3"/>
    <n v="0.2"/>
    <n v="10.0632"/>
    <x v="1"/>
  </r>
  <r>
    <n v="9204"/>
    <x v="4597"/>
    <s v="30/10/2016"/>
    <x v="121"/>
    <x v="1"/>
    <x v="553"/>
    <s v="Edward Hooks"/>
    <x v="1"/>
    <s v="United States"/>
    <s v="New York City"/>
    <x v="15"/>
    <n v="10011"/>
    <x v="3"/>
    <x v="1243"/>
    <x v="1"/>
    <x v="6"/>
    <x v="1226"/>
    <n v="114.95"/>
    <n v="5"/>
    <n v="0"/>
    <n v="32.186"/>
    <x v="1"/>
  </r>
  <r>
    <n v="9205"/>
    <x v="4598"/>
    <s v="1/12/2016"/>
    <x v="455"/>
    <x v="1"/>
    <x v="92"/>
    <s v="Fred Hopkins"/>
    <x v="1"/>
    <s v="United States"/>
    <s v="Los Angeles"/>
    <x v="1"/>
    <n v="90004"/>
    <x v="1"/>
    <x v="130"/>
    <x v="1"/>
    <x v="6"/>
    <x v="131"/>
    <n v="23.04"/>
    <n v="8"/>
    <n v="0"/>
    <n v="6.9119999999999999"/>
    <x v="1"/>
  </r>
  <r>
    <n v="9206"/>
    <x v="4599"/>
    <s v="21/4/2016"/>
    <x v="180"/>
    <x v="3"/>
    <x v="537"/>
    <s v="Brian Thompson"/>
    <x v="0"/>
    <s v="United States"/>
    <s v="Milford"/>
    <x v="29"/>
    <n v="6460"/>
    <x v="3"/>
    <x v="923"/>
    <x v="1"/>
    <x v="6"/>
    <x v="915"/>
    <n v="15.48"/>
    <n v="3"/>
    <n v="0"/>
    <n v="4.4892000000000003"/>
    <x v="7"/>
  </r>
  <r>
    <n v="9207"/>
    <x v="4599"/>
    <s v="21/4/2016"/>
    <x v="180"/>
    <x v="3"/>
    <x v="537"/>
    <s v="Brian Thompson"/>
    <x v="0"/>
    <s v="United States"/>
    <s v="Milford"/>
    <x v="29"/>
    <n v="6460"/>
    <x v="3"/>
    <x v="1723"/>
    <x v="1"/>
    <x v="10"/>
    <x v="1710"/>
    <n v="51.84"/>
    <n v="8"/>
    <n v="0"/>
    <n v="24.883199999999999"/>
    <x v="7"/>
  </r>
  <r>
    <n v="9208"/>
    <x v="4600"/>
    <s v="3/8/2017"/>
    <x v="636"/>
    <x v="1"/>
    <x v="455"/>
    <s v="Adrian Barton"/>
    <x v="0"/>
    <s v="United States"/>
    <s v="Bloomington"/>
    <x v="10"/>
    <n v="61701"/>
    <x v="2"/>
    <x v="1350"/>
    <x v="2"/>
    <x v="11"/>
    <x v="1336"/>
    <n v="39.816000000000003"/>
    <n v="3"/>
    <n v="0.2"/>
    <n v="7.4654999999999996"/>
    <x v="1"/>
  </r>
  <r>
    <n v="9209"/>
    <x v="4601"/>
    <s v="3/8/2017"/>
    <x v="527"/>
    <x v="0"/>
    <x v="554"/>
    <s v="Scot Coram"/>
    <x v="1"/>
    <s v="United States"/>
    <s v="Seattle"/>
    <x v="4"/>
    <n v="98105"/>
    <x v="1"/>
    <x v="1229"/>
    <x v="1"/>
    <x v="4"/>
    <x v="1212"/>
    <n v="16.059999999999999"/>
    <n v="1"/>
    <n v="0"/>
    <n v="4.1756000000000002"/>
    <x v="3"/>
  </r>
  <r>
    <n v="9210"/>
    <x v="4602"/>
    <s v="11/12/2017"/>
    <x v="93"/>
    <x v="0"/>
    <x v="789"/>
    <s v="Roy Skaria"/>
    <x v="2"/>
    <s v="United States"/>
    <s v="Burlington"/>
    <x v="23"/>
    <n v="52601"/>
    <x v="2"/>
    <x v="1047"/>
    <x v="1"/>
    <x v="12"/>
    <x v="1036"/>
    <n v="7.28"/>
    <n v="1"/>
    <n v="0"/>
    <n v="3.4944000000000002"/>
    <x v="0"/>
  </r>
  <r>
    <n v="9211"/>
    <x v="4602"/>
    <s v="11/12/2017"/>
    <x v="93"/>
    <x v="0"/>
    <x v="789"/>
    <s v="Roy Skaria"/>
    <x v="2"/>
    <s v="United States"/>
    <s v="Burlington"/>
    <x v="23"/>
    <n v="52601"/>
    <x v="2"/>
    <x v="751"/>
    <x v="1"/>
    <x v="8"/>
    <x v="749"/>
    <n v="5.4"/>
    <n v="3"/>
    <n v="0"/>
    <n v="2.5920000000000001"/>
    <x v="0"/>
  </r>
  <r>
    <n v="9212"/>
    <x v="4603"/>
    <s v="14/3/2015"/>
    <x v="1227"/>
    <x v="1"/>
    <x v="482"/>
    <s v="Arianne Irving"/>
    <x v="0"/>
    <s v="United States"/>
    <s v="Roseville"/>
    <x v="1"/>
    <n v="95661"/>
    <x v="1"/>
    <x v="272"/>
    <x v="1"/>
    <x v="10"/>
    <x v="272"/>
    <n v="19.440000000000001"/>
    <n v="3"/>
    <n v="0"/>
    <n v="9.3312000000000008"/>
    <x v="3"/>
  </r>
  <r>
    <n v="9213"/>
    <x v="4604"/>
    <s v="8/12/2014"/>
    <x v="345"/>
    <x v="1"/>
    <x v="249"/>
    <s v="Denny Joy"/>
    <x v="1"/>
    <s v="United States"/>
    <s v="San Francisco"/>
    <x v="1"/>
    <n v="94110"/>
    <x v="1"/>
    <x v="63"/>
    <x v="0"/>
    <x v="5"/>
    <x v="63"/>
    <n v="39.880000000000003"/>
    <n v="2"/>
    <n v="0"/>
    <n v="11.166399999999999"/>
    <x v="2"/>
  </r>
  <r>
    <n v="9214"/>
    <x v="4604"/>
    <s v="8/12/2014"/>
    <x v="345"/>
    <x v="1"/>
    <x v="249"/>
    <s v="Denny Joy"/>
    <x v="1"/>
    <s v="United States"/>
    <s v="San Francisco"/>
    <x v="1"/>
    <n v="94110"/>
    <x v="1"/>
    <x v="1092"/>
    <x v="0"/>
    <x v="5"/>
    <x v="1082"/>
    <n v="79.44"/>
    <n v="3"/>
    <n v="0"/>
    <n v="28.598400000000002"/>
    <x v="2"/>
  </r>
  <r>
    <n v="9215"/>
    <x v="4605"/>
    <s v="30/9/2017"/>
    <x v="725"/>
    <x v="2"/>
    <x v="541"/>
    <s v="Barbara Fisher"/>
    <x v="1"/>
    <s v="United States"/>
    <s v="Philadelphia"/>
    <x v="9"/>
    <n v="19120"/>
    <x v="3"/>
    <x v="1852"/>
    <x v="1"/>
    <x v="2"/>
    <x v="1840"/>
    <n v="20.664000000000001"/>
    <n v="7"/>
    <n v="0.2"/>
    <n v="6.9741"/>
    <x v="4"/>
  </r>
  <r>
    <n v="9216"/>
    <x v="4606"/>
    <s v="21/11/2016"/>
    <x v="482"/>
    <x v="1"/>
    <x v="260"/>
    <s v="Tiffany House"/>
    <x v="1"/>
    <s v="United States"/>
    <s v="Los Angeles"/>
    <x v="1"/>
    <n v="90049"/>
    <x v="1"/>
    <x v="498"/>
    <x v="1"/>
    <x v="10"/>
    <x v="498"/>
    <n v="32.4"/>
    <n v="5"/>
    <n v="0"/>
    <n v="15.552"/>
    <x v="3"/>
  </r>
  <r>
    <n v="9217"/>
    <x v="4607"/>
    <s v="24/11/2017"/>
    <x v="524"/>
    <x v="1"/>
    <x v="684"/>
    <s v="Jason Gross"/>
    <x v="1"/>
    <s v="United States"/>
    <s v="Odessa"/>
    <x v="5"/>
    <n v="79762"/>
    <x v="2"/>
    <x v="14"/>
    <x v="1"/>
    <x v="9"/>
    <x v="14"/>
    <n v="13.762"/>
    <n v="1"/>
    <n v="0.8"/>
    <n v="-24.771599999999999"/>
    <x v="5"/>
  </r>
  <r>
    <n v="9218"/>
    <x v="4608"/>
    <s v="14/11/2017"/>
    <x v="251"/>
    <x v="2"/>
    <x v="585"/>
    <s v="Arthur Wiediger"/>
    <x v="2"/>
    <s v="United States"/>
    <s v="Minneapolis"/>
    <x v="11"/>
    <n v="55407"/>
    <x v="2"/>
    <x v="661"/>
    <x v="1"/>
    <x v="12"/>
    <x v="661"/>
    <n v="15.28"/>
    <n v="2"/>
    <n v="0"/>
    <n v="7.4871999999999996"/>
    <x v="0"/>
  </r>
  <r>
    <n v="9219"/>
    <x v="4609"/>
    <s v="16/8/2015"/>
    <x v="918"/>
    <x v="1"/>
    <x v="527"/>
    <s v="Joni Wasserman"/>
    <x v="0"/>
    <s v="United States"/>
    <s v="Philadelphia"/>
    <x v="9"/>
    <n v="19120"/>
    <x v="3"/>
    <x v="861"/>
    <x v="1"/>
    <x v="4"/>
    <x v="855"/>
    <n v="44.688000000000002"/>
    <n v="7"/>
    <n v="0.2"/>
    <n v="3.3515999999999999"/>
    <x v="1"/>
  </r>
  <r>
    <n v="9220"/>
    <x v="4609"/>
    <s v="16/8/2015"/>
    <x v="918"/>
    <x v="1"/>
    <x v="527"/>
    <s v="Joni Wasserman"/>
    <x v="0"/>
    <s v="United States"/>
    <s v="Philadelphia"/>
    <x v="9"/>
    <n v="19120"/>
    <x v="3"/>
    <x v="1333"/>
    <x v="0"/>
    <x v="0"/>
    <x v="1318"/>
    <n v="301.47000000000003"/>
    <n v="3"/>
    <n v="0.5"/>
    <n v="-204.99959999999999"/>
    <x v="1"/>
  </r>
  <r>
    <n v="9221"/>
    <x v="4610"/>
    <s v="13/10/2017"/>
    <x v="518"/>
    <x v="2"/>
    <x v="659"/>
    <s v="Michelle Huthwaite"/>
    <x v="0"/>
    <s v="United States"/>
    <s v="Lafayette"/>
    <x v="28"/>
    <n v="70506"/>
    <x v="0"/>
    <x v="1238"/>
    <x v="1"/>
    <x v="2"/>
    <x v="1221"/>
    <n v="11.07"/>
    <n v="3"/>
    <n v="0"/>
    <n v="5.2028999999999996"/>
    <x v="6"/>
  </r>
  <r>
    <n v="9222"/>
    <x v="4610"/>
    <s v="13/10/2017"/>
    <x v="518"/>
    <x v="2"/>
    <x v="659"/>
    <s v="Michelle Huthwaite"/>
    <x v="0"/>
    <s v="United States"/>
    <s v="Lafayette"/>
    <x v="28"/>
    <n v="70506"/>
    <x v="0"/>
    <x v="215"/>
    <x v="0"/>
    <x v="3"/>
    <x v="216"/>
    <n v="1504.52"/>
    <n v="4"/>
    <n v="0"/>
    <n v="346.03960000000001"/>
    <x v="6"/>
  </r>
  <r>
    <n v="9223"/>
    <x v="4610"/>
    <s v="13/10/2017"/>
    <x v="518"/>
    <x v="2"/>
    <x v="659"/>
    <s v="Michelle Huthwaite"/>
    <x v="0"/>
    <s v="United States"/>
    <s v="Lafayette"/>
    <x v="28"/>
    <n v="70506"/>
    <x v="0"/>
    <x v="1114"/>
    <x v="1"/>
    <x v="10"/>
    <x v="1103"/>
    <n v="25.92"/>
    <n v="4"/>
    <n v="0"/>
    <n v="12.441599999999999"/>
    <x v="6"/>
  </r>
  <r>
    <n v="9224"/>
    <x v="4611"/>
    <s v="4/11/2017"/>
    <x v="276"/>
    <x v="3"/>
    <x v="86"/>
    <s v="Frank Merwin"/>
    <x v="2"/>
    <s v="United States"/>
    <s v="Bryan"/>
    <x v="5"/>
    <n v="77803"/>
    <x v="2"/>
    <x v="1375"/>
    <x v="1"/>
    <x v="8"/>
    <x v="1360"/>
    <n v="7.5359999999999996"/>
    <n v="6"/>
    <n v="0.8"/>
    <n v="-13.188000000000001"/>
    <x v="7"/>
  </r>
  <r>
    <n v="9225"/>
    <x v="4611"/>
    <s v="4/11/2017"/>
    <x v="276"/>
    <x v="3"/>
    <x v="86"/>
    <s v="Frank Merwin"/>
    <x v="2"/>
    <s v="United States"/>
    <s v="Bryan"/>
    <x v="5"/>
    <n v="77803"/>
    <x v="2"/>
    <x v="653"/>
    <x v="1"/>
    <x v="8"/>
    <x v="653"/>
    <n v="1.4079999999999999"/>
    <n v="2"/>
    <n v="0.8"/>
    <n v="-2.3231999999999999"/>
    <x v="7"/>
  </r>
  <r>
    <n v="9226"/>
    <x v="4611"/>
    <s v="4/11/2017"/>
    <x v="276"/>
    <x v="3"/>
    <x v="86"/>
    <s v="Frank Merwin"/>
    <x v="2"/>
    <s v="United States"/>
    <s v="Bryan"/>
    <x v="5"/>
    <n v="77803"/>
    <x v="2"/>
    <x v="1499"/>
    <x v="1"/>
    <x v="8"/>
    <x v="1487"/>
    <n v="4.1440000000000001"/>
    <n v="4"/>
    <n v="0.8"/>
    <n v="-6.4231999999999996"/>
    <x v="7"/>
  </r>
  <r>
    <n v="9227"/>
    <x v="4611"/>
    <s v="4/11/2017"/>
    <x v="276"/>
    <x v="3"/>
    <x v="86"/>
    <s v="Frank Merwin"/>
    <x v="2"/>
    <s v="United States"/>
    <s v="Bryan"/>
    <x v="5"/>
    <n v="77803"/>
    <x v="2"/>
    <x v="210"/>
    <x v="1"/>
    <x v="4"/>
    <x v="211"/>
    <n v="52.752000000000002"/>
    <n v="3"/>
    <n v="0.2"/>
    <n v="-12.528600000000001"/>
    <x v="7"/>
  </r>
  <r>
    <n v="9228"/>
    <x v="4612"/>
    <s v="19/3/2017"/>
    <x v="540"/>
    <x v="1"/>
    <x v="433"/>
    <s v="George Zrebassa"/>
    <x v="1"/>
    <s v="United States"/>
    <s v="Los Angeles"/>
    <x v="1"/>
    <n v="90008"/>
    <x v="1"/>
    <x v="1309"/>
    <x v="1"/>
    <x v="9"/>
    <x v="1294"/>
    <n v="381.36"/>
    <n v="7"/>
    <n v="0"/>
    <n v="106.7808"/>
    <x v="3"/>
  </r>
  <r>
    <n v="9229"/>
    <x v="4613"/>
    <s v="3/11/2014"/>
    <x v="1082"/>
    <x v="3"/>
    <x v="426"/>
    <s v="Tracy Collins"/>
    <x v="2"/>
    <s v="United States"/>
    <s v="Los Angeles"/>
    <x v="1"/>
    <n v="90049"/>
    <x v="1"/>
    <x v="59"/>
    <x v="1"/>
    <x v="6"/>
    <x v="59"/>
    <n v="6.72"/>
    <n v="4"/>
    <n v="0"/>
    <n v="3.36"/>
    <x v="7"/>
  </r>
  <r>
    <n v="9230"/>
    <x v="4614"/>
    <s v="23/7/2017"/>
    <x v="239"/>
    <x v="2"/>
    <x v="14"/>
    <s v="Tracy Blumstein"/>
    <x v="0"/>
    <s v="United States"/>
    <s v="Los Angeles"/>
    <x v="1"/>
    <n v="90045"/>
    <x v="1"/>
    <x v="858"/>
    <x v="1"/>
    <x v="8"/>
    <x v="852"/>
    <n v="15.192"/>
    <n v="3"/>
    <n v="0.2"/>
    <n v="5.5071000000000003"/>
    <x v="0"/>
  </r>
  <r>
    <n v="9231"/>
    <x v="4614"/>
    <s v="23/7/2017"/>
    <x v="239"/>
    <x v="2"/>
    <x v="14"/>
    <s v="Tracy Blumstein"/>
    <x v="0"/>
    <s v="United States"/>
    <s v="Los Angeles"/>
    <x v="1"/>
    <n v="90045"/>
    <x v="1"/>
    <x v="1076"/>
    <x v="1"/>
    <x v="10"/>
    <x v="1066"/>
    <n v="58.32"/>
    <n v="9"/>
    <n v="0"/>
    <n v="27.993600000000001"/>
    <x v="0"/>
  </r>
  <r>
    <n v="9232"/>
    <x v="4615"/>
    <s v="27/12/2014"/>
    <x v="252"/>
    <x v="1"/>
    <x v="261"/>
    <s v="Resi Pölking"/>
    <x v="0"/>
    <s v="United States"/>
    <s v="Phoenix"/>
    <x v="16"/>
    <n v="85023"/>
    <x v="1"/>
    <x v="115"/>
    <x v="1"/>
    <x v="8"/>
    <x v="115"/>
    <n v="946.76400000000001"/>
    <n v="6"/>
    <n v="0.7"/>
    <n v="-694.29359999999997"/>
    <x v="1"/>
  </r>
  <r>
    <n v="9233"/>
    <x v="4616"/>
    <s v="2/9/2016"/>
    <x v="479"/>
    <x v="1"/>
    <x v="235"/>
    <s v="Lena Radford"/>
    <x v="0"/>
    <s v="United States"/>
    <s v="Los Angeles"/>
    <x v="1"/>
    <n v="90036"/>
    <x v="1"/>
    <x v="1172"/>
    <x v="0"/>
    <x v="5"/>
    <x v="1158"/>
    <n v="94.68"/>
    <n v="9"/>
    <n v="0"/>
    <n v="31.244399999999999"/>
    <x v="1"/>
  </r>
  <r>
    <n v="9234"/>
    <x v="4616"/>
    <s v="2/9/2016"/>
    <x v="479"/>
    <x v="1"/>
    <x v="235"/>
    <s v="Lena Radford"/>
    <x v="0"/>
    <s v="United States"/>
    <s v="Los Angeles"/>
    <x v="1"/>
    <n v="90036"/>
    <x v="1"/>
    <x v="1555"/>
    <x v="1"/>
    <x v="4"/>
    <x v="1543"/>
    <n v="23.67"/>
    <n v="3"/>
    <n v="0"/>
    <n v="0.94679999999999997"/>
    <x v="1"/>
  </r>
  <r>
    <n v="9235"/>
    <x v="4616"/>
    <s v="2/9/2016"/>
    <x v="479"/>
    <x v="1"/>
    <x v="235"/>
    <s v="Lena Radford"/>
    <x v="0"/>
    <s v="United States"/>
    <s v="Los Angeles"/>
    <x v="1"/>
    <n v="90036"/>
    <x v="1"/>
    <x v="638"/>
    <x v="2"/>
    <x v="7"/>
    <x v="638"/>
    <n v="1091.1679999999999"/>
    <n v="4"/>
    <n v="0.2"/>
    <n v="68.197999999999993"/>
    <x v="1"/>
  </r>
  <r>
    <n v="9236"/>
    <x v="4616"/>
    <s v="2/9/2016"/>
    <x v="479"/>
    <x v="1"/>
    <x v="235"/>
    <s v="Lena Radford"/>
    <x v="0"/>
    <s v="United States"/>
    <s v="Los Angeles"/>
    <x v="1"/>
    <n v="90036"/>
    <x v="1"/>
    <x v="1126"/>
    <x v="1"/>
    <x v="6"/>
    <x v="1114"/>
    <n v="18.690000000000001"/>
    <n v="7"/>
    <n v="0"/>
    <n v="5.2332000000000001"/>
    <x v="1"/>
  </r>
  <r>
    <n v="9237"/>
    <x v="4616"/>
    <s v="2/9/2016"/>
    <x v="479"/>
    <x v="1"/>
    <x v="235"/>
    <s v="Lena Radford"/>
    <x v="0"/>
    <s v="United States"/>
    <s v="Los Angeles"/>
    <x v="1"/>
    <n v="90036"/>
    <x v="1"/>
    <x v="10"/>
    <x v="0"/>
    <x v="3"/>
    <x v="10"/>
    <n v="568.72799999999995"/>
    <n v="3"/>
    <n v="0.2"/>
    <n v="28.436399999999999"/>
    <x v="1"/>
  </r>
  <r>
    <n v="9238"/>
    <x v="4616"/>
    <s v="2/9/2016"/>
    <x v="479"/>
    <x v="1"/>
    <x v="235"/>
    <s v="Lena Radford"/>
    <x v="0"/>
    <s v="United States"/>
    <s v="Los Angeles"/>
    <x v="1"/>
    <n v="90036"/>
    <x v="1"/>
    <x v="1316"/>
    <x v="1"/>
    <x v="8"/>
    <x v="1302"/>
    <n v="7.3120000000000003"/>
    <n v="1"/>
    <n v="0.2"/>
    <n v="2.5592000000000001"/>
    <x v="1"/>
  </r>
  <r>
    <n v="9239"/>
    <x v="4617"/>
    <s v="11/2/2017"/>
    <x v="556"/>
    <x v="2"/>
    <x v="570"/>
    <s v="Magdelene Morse"/>
    <x v="0"/>
    <s v="United States"/>
    <s v="Columbus"/>
    <x v="24"/>
    <n v="43229"/>
    <x v="3"/>
    <x v="737"/>
    <x v="0"/>
    <x v="5"/>
    <x v="736"/>
    <n v="147.56800000000001"/>
    <n v="2"/>
    <n v="0.2"/>
    <n v="-3.6892"/>
    <x v="0"/>
  </r>
  <r>
    <n v="9240"/>
    <x v="4618"/>
    <s v="27/10/2017"/>
    <x v="40"/>
    <x v="1"/>
    <x v="240"/>
    <s v="Nona Balk"/>
    <x v="1"/>
    <s v="United States"/>
    <s v="Tallahassee"/>
    <x v="2"/>
    <n v="32303"/>
    <x v="0"/>
    <x v="885"/>
    <x v="1"/>
    <x v="10"/>
    <x v="33"/>
    <n v="56.783999999999999"/>
    <n v="7"/>
    <n v="0.2"/>
    <n v="20.584199999999999"/>
    <x v="5"/>
  </r>
  <r>
    <n v="9241"/>
    <x v="4618"/>
    <s v="27/10/2017"/>
    <x v="40"/>
    <x v="1"/>
    <x v="240"/>
    <s v="Nona Balk"/>
    <x v="1"/>
    <s v="United States"/>
    <s v="Tallahassee"/>
    <x v="2"/>
    <n v="32303"/>
    <x v="0"/>
    <x v="799"/>
    <x v="1"/>
    <x v="8"/>
    <x v="797"/>
    <n v="5.6070000000000002"/>
    <n v="3"/>
    <n v="0.7"/>
    <n v="-3.9249000000000001"/>
    <x v="5"/>
  </r>
  <r>
    <n v="9242"/>
    <x v="4618"/>
    <s v="27/10/2017"/>
    <x v="40"/>
    <x v="1"/>
    <x v="240"/>
    <s v="Nona Balk"/>
    <x v="1"/>
    <s v="United States"/>
    <s v="Tallahassee"/>
    <x v="2"/>
    <n v="32303"/>
    <x v="0"/>
    <x v="448"/>
    <x v="1"/>
    <x v="6"/>
    <x v="448"/>
    <n v="6.5759999999999996"/>
    <n v="3"/>
    <n v="0.2"/>
    <n v="0.57540000000000002"/>
    <x v="5"/>
  </r>
  <r>
    <n v="9243"/>
    <x v="4619"/>
    <s v="9/7/2014"/>
    <x v="1160"/>
    <x v="1"/>
    <x v="284"/>
    <s v="Darrin Sayre"/>
    <x v="2"/>
    <s v="United States"/>
    <s v="San Francisco"/>
    <x v="1"/>
    <n v="94122"/>
    <x v="1"/>
    <x v="98"/>
    <x v="1"/>
    <x v="8"/>
    <x v="98"/>
    <n v="14.304"/>
    <n v="6"/>
    <n v="0.2"/>
    <n v="4.6487999999999996"/>
    <x v="3"/>
  </r>
  <r>
    <n v="9244"/>
    <x v="4619"/>
    <s v="9/7/2014"/>
    <x v="1160"/>
    <x v="1"/>
    <x v="284"/>
    <s v="Darrin Sayre"/>
    <x v="2"/>
    <s v="United States"/>
    <s v="San Francisco"/>
    <x v="1"/>
    <n v="94122"/>
    <x v="1"/>
    <x v="1601"/>
    <x v="0"/>
    <x v="0"/>
    <x v="1593"/>
    <n v="119.833"/>
    <n v="1"/>
    <n v="0.15"/>
    <n v="7.0490000000000004"/>
    <x v="3"/>
  </r>
  <r>
    <n v="9245"/>
    <x v="4619"/>
    <s v="9/7/2014"/>
    <x v="1160"/>
    <x v="1"/>
    <x v="284"/>
    <s v="Darrin Sayre"/>
    <x v="2"/>
    <s v="United States"/>
    <s v="San Francisco"/>
    <x v="1"/>
    <n v="94122"/>
    <x v="1"/>
    <x v="1061"/>
    <x v="1"/>
    <x v="6"/>
    <x v="1050"/>
    <n v="5.56"/>
    <n v="2"/>
    <n v="0"/>
    <n v="2.2240000000000002"/>
    <x v="3"/>
  </r>
  <r>
    <n v="9246"/>
    <x v="4619"/>
    <s v="9/7/2014"/>
    <x v="1160"/>
    <x v="1"/>
    <x v="284"/>
    <s v="Darrin Sayre"/>
    <x v="2"/>
    <s v="United States"/>
    <s v="San Francisco"/>
    <x v="1"/>
    <n v="94122"/>
    <x v="1"/>
    <x v="12"/>
    <x v="1"/>
    <x v="10"/>
    <x v="12"/>
    <n v="32.4"/>
    <n v="5"/>
    <n v="0"/>
    <n v="15.552"/>
    <x v="3"/>
  </r>
  <r>
    <n v="9247"/>
    <x v="4620"/>
    <s v="22/5/2017"/>
    <x v="393"/>
    <x v="1"/>
    <x v="665"/>
    <s v="Vicky Freymann"/>
    <x v="2"/>
    <s v="United States"/>
    <s v="San Francisco"/>
    <x v="1"/>
    <n v="94109"/>
    <x v="1"/>
    <x v="279"/>
    <x v="1"/>
    <x v="6"/>
    <x v="279"/>
    <n v="9.84"/>
    <n v="3"/>
    <n v="0"/>
    <n v="2.8536000000000001"/>
    <x v="1"/>
  </r>
  <r>
    <n v="9248"/>
    <x v="4620"/>
    <s v="22/5/2017"/>
    <x v="393"/>
    <x v="1"/>
    <x v="665"/>
    <s v="Vicky Freymann"/>
    <x v="2"/>
    <s v="United States"/>
    <s v="San Francisco"/>
    <x v="1"/>
    <n v="94109"/>
    <x v="1"/>
    <x v="324"/>
    <x v="1"/>
    <x v="6"/>
    <x v="324"/>
    <n v="2.78"/>
    <n v="1"/>
    <n v="0"/>
    <n v="0.7228"/>
    <x v="1"/>
  </r>
  <r>
    <n v="9249"/>
    <x v="4621"/>
    <s v="10/11/2016"/>
    <x v="954"/>
    <x v="1"/>
    <x v="349"/>
    <s v="Scott Williamson"/>
    <x v="0"/>
    <s v="United States"/>
    <s v="New York City"/>
    <x v="15"/>
    <n v="10009"/>
    <x v="3"/>
    <x v="248"/>
    <x v="1"/>
    <x v="8"/>
    <x v="249"/>
    <n v="3.64"/>
    <n v="1"/>
    <n v="0.2"/>
    <n v="1.365"/>
    <x v="1"/>
  </r>
  <r>
    <n v="9250"/>
    <x v="4621"/>
    <s v="10/11/2016"/>
    <x v="954"/>
    <x v="1"/>
    <x v="349"/>
    <s v="Scott Williamson"/>
    <x v="0"/>
    <s v="United States"/>
    <s v="New York City"/>
    <x v="15"/>
    <n v="10009"/>
    <x v="3"/>
    <x v="1419"/>
    <x v="2"/>
    <x v="7"/>
    <x v="1407"/>
    <n v="881.93"/>
    <n v="7"/>
    <n v="0"/>
    <n v="220.48249999999999"/>
    <x v="1"/>
  </r>
  <r>
    <n v="9251"/>
    <x v="4622"/>
    <s v="2/12/2016"/>
    <x v="296"/>
    <x v="1"/>
    <x v="463"/>
    <s v="Pauline Webber"/>
    <x v="1"/>
    <s v="United States"/>
    <s v="Marion"/>
    <x v="23"/>
    <n v="52302"/>
    <x v="2"/>
    <x v="497"/>
    <x v="1"/>
    <x v="8"/>
    <x v="497"/>
    <n v="115.84"/>
    <n v="8"/>
    <n v="0"/>
    <n v="54.444800000000001"/>
    <x v="1"/>
  </r>
  <r>
    <n v="9252"/>
    <x v="4623"/>
    <s v="2/3/2017"/>
    <x v="494"/>
    <x v="1"/>
    <x v="629"/>
    <s v="Ken Dana"/>
    <x v="1"/>
    <s v="United States"/>
    <s v="Los Angeles"/>
    <x v="1"/>
    <n v="90008"/>
    <x v="1"/>
    <x v="1080"/>
    <x v="1"/>
    <x v="8"/>
    <x v="1070"/>
    <n v="107.648"/>
    <n v="2"/>
    <n v="0.2"/>
    <n v="33.64"/>
    <x v="5"/>
  </r>
  <r>
    <n v="9253"/>
    <x v="4624"/>
    <s v="23/9/2017"/>
    <x v="425"/>
    <x v="0"/>
    <x v="770"/>
    <s v="Doug O'Connell"/>
    <x v="0"/>
    <s v="United States"/>
    <s v="Pine Bluff"/>
    <x v="36"/>
    <n v="71603"/>
    <x v="0"/>
    <x v="1227"/>
    <x v="2"/>
    <x v="11"/>
    <x v="1211"/>
    <n v="199.95"/>
    <n v="5"/>
    <n v="0"/>
    <n v="63.984000000000002"/>
    <x v="4"/>
  </r>
  <r>
    <n v="9254"/>
    <x v="4624"/>
    <s v="23/9/2017"/>
    <x v="425"/>
    <x v="0"/>
    <x v="770"/>
    <s v="Doug O'Connell"/>
    <x v="0"/>
    <s v="United States"/>
    <s v="Pine Bluff"/>
    <x v="36"/>
    <n v="71603"/>
    <x v="0"/>
    <x v="510"/>
    <x v="1"/>
    <x v="10"/>
    <x v="510"/>
    <n v="12.96"/>
    <n v="2"/>
    <n v="0"/>
    <n v="6.2207999999999997"/>
    <x v="4"/>
  </r>
  <r>
    <n v="9255"/>
    <x v="4625"/>
    <s v="11/2/2014"/>
    <x v="1147"/>
    <x v="0"/>
    <x v="315"/>
    <s v="Guy Armstrong"/>
    <x v="0"/>
    <s v="United States"/>
    <s v="Columbia"/>
    <x v="25"/>
    <n v="65203"/>
    <x v="2"/>
    <x v="64"/>
    <x v="0"/>
    <x v="1"/>
    <x v="64"/>
    <n v="60.89"/>
    <n v="1"/>
    <n v="0"/>
    <n v="15.2225"/>
    <x v="1"/>
  </r>
  <r>
    <n v="9256"/>
    <x v="4625"/>
    <s v="11/2/2014"/>
    <x v="1147"/>
    <x v="0"/>
    <x v="315"/>
    <s v="Guy Armstrong"/>
    <x v="0"/>
    <s v="United States"/>
    <s v="Columbia"/>
    <x v="25"/>
    <n v="65203"/>
    <x v="2"/>
    <x v="690"/>
    <x v="1"/>
    <x v="2"/>
    <x v="690"/>
    <n v="14.94"/>
    <n v="3"/>
    <n v="0"/>
    <n v="6.8723999999999998"/>
    <x v="1"/>
  </r>
  <r>
    <n v="9257"/>
    <x v="4625"/>
    <s v="11/2/2014"/>
    <x v="1147"/>
    <x v="0"/>
    <x v="315"/>
    <s v="Guy Armstrong"/>
    <x v="0"/>
    <s v="United States"/>
    <s v="Columbia"/>
    <x v="25"/>
    <n v="65203"/>
    <x v="2"/>
    <x v="544"/>
    <x v="1"/>
    <x v="8"/>
    <x v="544"/>
    <n v="9.64"/>
    <n v="2"/>
    <n v="0"/>
    <n v="4.4344000000000001"/>
    <x v="1"/>
  </r>
  <r>
    <n v="9258"/>
    <x v="4625"/>
    <s v="11/2/2014"/>
    <x v="1147"/>
    <x v="0"/>
    <x v="315"/>
    <s v="Guy Armstrong"/>
    <x v="0"/>
    <s v="United States"/>
    <s v="Columbia"/>
    <x v="25"/>
    <n v="65203"/>
    <x v="2"/>
    <x v="1319"/>
    <x v="0"/>
    <x v="5"/>
    <x v="1305"/>
    <n v="332.94"/>
    <n v="3"/>
    <n v="0"/>
    <n v="53.270400000000002"/>
    <x v="1"/>
  </r>
  <r>
    <n v="9259"/>
    <x v="4625"/>
    <s v="11/2/2014"/>
    <x v="1147"/>
    <x v="0"/>
    <x v="315"/>
    <s v="Guy Armstrong"/>
    <x v="0"/>
    <s v="United States"/>
    <s v="Columbia"/>
    <x v="25"/>
    <n v="65203"/>
    <x v="2"/>
    <x v="68"/>
    <x v="1"/>
    <x v="8"/>
    <x v="1453"/>
    <n v="51.9"/>
    <n v="3"/>
    <n v="0"/>
    <n v="24.393000000000001"/>
    <x v="1"/>
  </r>
  <r>
    <n v="9260"/>
    <x v="4625"/>
    <s v="11/2/2014"/>
    <x v="1147"/>
    <x v="0"/>
    <x v="315"/>
    <s v="Guy Armstrong"/>
    <x v="0"/>
    <s v="United States"/>
    <s v="Columbia"/>
    <x v="25"/>
    <n v="65203"/>
    <x v="2"/>
    <x v="571"/>
    <x v="1"/>
    <x v="4"/>
    <x v="571"/>
    <n v="64.959999999999994"/>
    <n v="2"/>
    <n v="0"/>
    <n v="2.5983999999999998"/>
    <x v="1"/>
  </r>
  <r>
    <n v="9261"/>
    <x v="4626"/>
    <s v="11/11/2017"/>
    <x v="773"/>
    <x v="0"/>
    <x v="145"/>
    <s v="Jeremy Lonsdale"/>
    <x v="0"/>
    <s v="United States"/>
    <s v="Aberdeen"/>
    <x v="44"/>
    <n v="57401"/>
    <x v="2"/>
    <x v="1768"/>
    <x v="1"/>
    <x v="14"/>
    <x v="1757"/>
    <n v="25.5"/>
    <n v="3"/>
    <n v="0"/>
    <n v="6.63"/>
    <x v="0"/>
  </r>
  <r>
    <n v="9262"/>
    <x v="4627"/>
    <s v="2/9/2017"/>
    <x v="1198"/>
    <x v="3"/>
    <x v="711"/>
    <s v="Stephanie Ulpright"/>
    <x v="2"/>
    <s v="United States"/>
    <s v="Seattle"/>
    <x v="4"/>
    <n v="98103"/>
    <x v="1"/>
    <x v="51"/>
    <x v="0"/>
    <x v="1"/>
    <x v="51"/>
    <n v="215.976"/>
    <n v="3"/>
    <n v="0.2"/>
    <n v="-2.6997"/>
    <x v="7"/>
  </r>
  <r>
    <n v="9263"/>
    <x v="4628"/>
    <s v="9/10/2015"/>
    <x v="349"/>
    <x v="1"/>
    <x v="248"/>
    <s v="Fred McMath"/>
    <x v="0"/>
    <s v="United States"/>
    <s v="Detroit"/>
    <x v="12"/>
    <n v="48227"/>
    <x v="2"/>
    <x v="70"/>
    <x v="0"/>
    <x v="1"/>
    <x v="70"/>
    <n v="389.97"/>
    <n v="3"/>
    <n v="0"/>
    <n v="35.097299999999997"/>
    <x v="1"/>
  </r>
  <r>
    <n v="9264"/>
    <x v="4628"/>
    <s v="9/10/2015"/>
    <x v="349"/>
    <x v="1"/>
    <x v="248"/>
    <s v="Fred McMath"/>
    <x v="0"/>
    <s v="United States"/>
    <s v="Detroit"/>
    <x v="12"/>
    <n v="48227"/>
    <x v="2"/>
    <x v="810"/>
    <x v="1"/>
    <x v="9"/>
    <x v="808"/>
    <n v="269.91000000000003"/>
    <n v="5"/>
    <n v="0.1"/>
    <n v="53.981999999999999"/>
    <x v="1"/>
  </r>
  <r>
    <n v="9265"/>
    <x v="4629"/>
    <s v="24/11/2017"/>
    <x v="670"/>
    <x v="1"/>
    <x v="199"/>
    <s v="Maribeth Yedwab"/>
    <x v="1"/>
    <s v="United States"/>
    <s v="Memphis"/>
    <x v="18"/>
    <n v="38109"/>
    <x v="0"/>
    <x v="1645"/>
    <x v="1"/>
    <x v="8"/>
    <x v="1634"/>
    <n v="11.673"/>
    <n v="3"/>
    <n v="0.7"/>
    <n v="-7.782"/>
    <x v="2"/>
  </r>
  <r>
    <n v="9266"/>
    <x v="4629"/>
    <s v="24/11/2017"/>
    <x v="670"/>
    <x v="1"/>
    <x v="199"/>
    <s v="Maribeth Yedwab"/>
    <x v="1"/>
    <s v="United States"/>
    <s v="Memphis"/>
    <x v="18"/>
    <n v="38109"/>
    <x v="0"/>
    <x v="1724"/>
    <x v="1"/>
    <x v="12"/>
    <x v="1711"/>
    <n v="64.847999999999999"/>
    <n v="7"/>
    <n v="0.2"/>
    <n v="24.318000000000001"/>
    <x v="2"/>
  </r>
  <r>
    <n v="9267"/>
    <x v="4630"/>
    <s v="8/2/2014"/>
    <x v="682"/>
    <x v="2"/>
    <x v="134"/>
    <s v="Nathan Mautz"/>
    <x v="2"/>
    <s v="United States"/>
    <s v="North Las Vegas"/>
    <x v="33"/>
    <n v="89031"/>
    <x v="1"/>
    <x v="1677"/>
    <x v="0"/>
    <x v="5"/>
    <x v="1665"/>
    <n v="14.56"/>
    <n v="2"/>
    <n v="0"/>
    <n v="5.5327999999999999"/>
    <x v="6"/>
  </r>
  <r>
    <n v="9268"/>
    <x v="4631"/>
    <s v="25/9/2015"/>
    <x v="1305"/>
    <x v="3"/>
    <x v="229"/>
    <s v="Carlos Soltero"/>
    <x v="0"/>
    <s v="United States"/>
    <s v="Freeport"/>
    <x v="15"/>
    <n v="11520"/>
    <x v="3"/>
    <x v="1756"/>
    <x v="0"/>
    <x v="1"/>
    <x v="1746"/>
    <n v="102.58199999999999"/>
    <n v="1"/>
    <n v="0.1"/>
    <n v="6.8388"/>
    <x v="7"/>
  </r>
  <r>
    <n v="9269"/>
    <x v="4631"/>
    <s v="25/9/2015"/>
    <x v="1305"/>
    <x v="3"/>
    <x v="229"/>
    <s v="Carlos Soltero"/>
    <x v="0"/>
    <s v="United States"/>
    <s v="Freeport"/>
    <x v="15"/>
    <n v="11520"/>
    <x v="3"/>
    <x v="711"/>
    <x v="1"/>
    <x v="10"/>
    <x v="710"/>
    <n v="20.04"/>
    <n v="3"/>
    <n v="0"/>
    <n v="9.6191999999999993"/>
    <x v="7"/>
  </r>
  <r>
    <n v="9270"/>
    <x v="4632"/>
    <s v="21/8/2017"/>
    <x v="328"/>
    <x v="1"/>
    <x v="7"/>
    <s v="Pete Kriz"/>
    <x v="0"/>
    <s v="United States"/>
    <s v="New York City"/>
    <x v="15"/>
    <n v="10035"/>
    <x v="3"/>
    <x v="1547"/>
    <x v="1"/>
    <x v="8"/>
    <x v="1535"/>
    <n v="32.088000000000001"/>
    <n v="7"/>
    <n v="0.2"/>
    <n v="11.2308"/>
    <x v="2"/>
  </r>
  <r>
    <n v="9271"/>
    <x v="4632"/>
    <s v="21/8/2017"/>
    <x v="328"/>
    <x v="1"/>
    <x v="7"/>
    <s v="Pete Kriz"/>
    <x v="0"/>
    <s v="United States"/>
    <s v="New York City"/>
    <x v="15"/>
    <n v="10035"/>
    <x v="3"/>
    <x v="1176"/>
    <x v="1"/>
    <x v="8"/>
    <x v="1162"/>
    <n v="4305.5519999999997"/>
    <n v="6"/>
    <n v="0.2"/>
    <n v="1453.1238000000001"/>
    <x v="2"/>
  </r>
  <r>
    <n v="9272"/>
    <x v="4633"/>
    <s v="12/5/2016"/>
    <x v="968"/>
    <x v="1"/>
    <x v="447"/>
    <s v="Harry Marie"/>
    <x v="1"/>
    <s v="United States"/>
    <s v="New York City"/>
    <x v="15"/>
    <n v="10024"/>
    <x v="3"/>
    <x v="1533"/>
    <x v="0"/>
    <x v="5"/>
    <x v="1521"/>
    <n v="10.02"/>
    <n v="3"/>
    <n v="0"/>
    <n v="4.4088000000000003"/>
    <x v="3"/>
  </r>
  <r>
    <n v="9273"/>
    <x v="4633"/>
    <s v="12/5/2016"/>
    <x v="968"/>
    <x v="1"/>
    <x v="447"/>
    <s v="Harry Marie"/>
    <x v="1"/>
    <s v="United States"/>
    <s v="New York City"/>
    <x v="15"/>
    <n v="10024"/>
    <x v="3"/>
    <x v="1356"/>
    <x v="2"/>
    <x v="7"/>
    <x v="1342"/>
    <n v="631.96"/>
    <n v="4"/>
    <n v="0"/>
    <n v="303.3408"/>
    <x v="3"/>
  </r>
  <r>
    <n v="9274"/>
    <x v="4634"/>
    <s v="2/9/2017"/>
    <x v="371"/>
    <x v="1"/>
    <x v="117"/>
    <s v="Alan Hwang"/>
    <x v="0"/>
    <s v="United States"/>
    <s v="Henderson"/>
    <x v="0"/>
    <n v="42420"/>
    <x v="0"/>
    <x v="115"/>
    <x v="1"/>
    <x v="8"/>
    <x v="115"/>
    <n v="1577.94"/>
    <n v="3"/>
    <n v="0"/>
    <n v="757.41120000000001"/>
    <x v="1"/>
  </r>
  <r>
    <n v="9275"/>
    <x v="4635"/>
    <s v="10/10/2014"/>
    <x v="197"/>
    <x v="3"/>
    <x v="712"/>
    <s v="Fred Chung"/>
    <x v="1"/>
    <s v="United States"/>
    <s v="Albuquerque"/>
    <x v="27"/>
    <n v="87105"/>
    <x v="1"/>
    <x v="1833"/>
    <x v="1"/>
    <x v="6"/>
    <x v="1821"/>
    <n v="255.85"/>
    <n v="7"/>
    <n v="0"/>
    <n v="112.574"/>
    <x v="7"/>
  </r>
  <r>
    <n v="9276"/>
    <x v="4636"/>
    <s v="26/5/2016"/>
    <x v="1124"/>
    <x v="0"/>
    <x v="434"/>
    <s v="Cathy Prescott"/>
    <x v="1"/>
    <s v="United States"/>
    <s v="Delray Beach"/>
    <x v="2"/>
    <n v="33445"/>
    <x v="0"/>
    <x v="1424"/>
    <x v="1"/>
    <x v="4"/>
    <x v="1412"/>
    <n v="184.70400000000001"/>
    <n v="6"/>
    <n v="0.2"/>
    <n v="13.8528"/>
    <x v="0"/>
  </r>
  <r>
    <n v="9277"/>
    <x v="4636"/>
    <s v="26/5/2016"/>
    <x v="1124"/>
    <x v="0"/>
    <x v="434"/>
    <s v="Cathy Prescott"/>
    <x v="1"/>
    <s v="United States"/>
    <s v="Delray Beach"/>
    <x v="2"/>
    <n v="33445"/>
    <x v="0"/>
    <x v="538"/>
    <x v="2"/>
    <x v="11"/>
    <x v="538"/>
    <n v="47.92"/>
    <n v="2"/>
    <n v="0.2"/>
    <n v="11.98"/>
    <x v="0"/>
  </r>
  <r>
    <n v="9278"/>
    <x v="4637"/>
    <s v="1/12/2017"/>
    <x v="241"/>
    <x v="1"/>
    <x v="253"/>
    <s v="Sean Christensen"/>
    <x v="0"/>
    <s v="United States"/>
    <s v="Philadelphia"/>
    <x v="9"/>
    <n v="19140"/>
    <x v="3"/>
    <x v="690"/>
    <x v="1"/>
    <x v="2"/>
    <x v="690"/>
    <n v="15.936"/>
    <n v="4"/>
    <n v="0.2"/>
    <n v="5.1791999999999998"/>
    <x v="1"/>
  </r>
  <r>
    <n v="9279"/>
    <x v="4637"/>
    <s v="1/12/2017"/>
    <x v="241"/>
    <x v="1"/>
    <x v="253"/>
    <s v="Sean Christensen"/>
    <x v="0"/>
    <s v="United States"/>
    <s v="Philadelphia"/>
    <x v="9"/>
    <n v="19140"/>
    <x v="3"/>
    <x v="733"/>
    <x v="1"/>
    <x v="8"/>
    <x v="732"/>
    <n v="8.0009999999999994"/>
    <n v="7"/>
    <n v="0.7"/>
    <n v="-5.6006999999999998"/>
    <x v="1"/>
  </r>
  <r>
    <n v="9280"/>
    <x v="4637"/>
    <s v="1/12/2017"/>
    <x v="241"/>
    <x v="1"/>
    <x v="253"/>
    <s v="Sean Christensen"/>
    <x v="0"/>
    <s v="United States"/>
    <s v="Philadelphia"/>
    <x v="9"/>
    <n v="19140"/>
    <x v="3"/>
    <x v="463"/>
    <x v="0"/>
    <x v="1"/>
    <x v="464"/>
    <n v="398.97199999999998"/>
    <n v="2"/>
    <n v="0.3"/>
    <n v="-28.498000000000001"/>
    <x v="1"/>
  </r>
  <r>
    <n v="9281"/>
    <x v="4638"/>
    <s v="20/9/2016"/>
    <x v="926"/>
    <x v="1"/>
    <x v="707"/>
    <s v="Heather Jas"/>
    <x v="2"/>
    <s v="United States"/>
    <s v="Seattle"/>
    <x v="4"/>
    <n v="98105"/>
    <x v="1"/>
    <x v="1632"/>
    <x v="0"/>
    <x v="0"/>
    <x v="1622"/>
    <n v="163.88"/>
    <n v="2"/>
    <n v="0"/>
    <n v="40.97"/>
    <x v="1"/>
  </r>
  <r>
    <n v="9282"/>
    <x v="4639"/>
    <s v="11/9/2017"/>
    <x v="17"/>
    <x v="1"/>
    <x v="90"/>
    <s v="Cassandra Brandow"/>
    <x v="0"/>
    <s v="United States"/>
    <s v="Richmond"/>
    <x v="17"/>
    <n v="23223"/>
    <x v="0"/>
    <x v="1825"/>
    <x v="1"/>
    <x v="9"/>
    <x v="1813"/>
    <n v="67.900000000000006"/>
    <n v="5"/>
    <n v="0"/>
    <n v="20.37"/>
    <x v="1"/>
  </r>
  <r>
    <n v="9283"/>
    <x v="4640"/>
    <s v="30/12/2016"/>
    <x v="505"/>
    <x v="1"/>
    <x v="699"/>
    <s v="Evan Henry"/>
    <x v="0"/>
    <s v="United States"/>
    <s v="West Palm Beach"/>
    <x v="2"/>
    <n v="33407"/>
    <x v="0"/>
    <x v="1437"/>
    <x v="1"/>
    <x v="10"/>
    <x v="1425"/>
    <n v="72.224000000000004"/>
    <n v="4"/>
    <n v="0.2"/>
    <n v="25.278400000000001"/>
    <x v="3"/>
  </r>
  <r>
    <n v="9284"/>
    <x v="4641"/>
    <s v="2/9/2017"/>
    <x v="842"/>
    <x v="0"/>
    <x v="560"/>
    <s v="Luke Weiss"/>
    <x v="0"/>
    <s v="United States"/>
    <s v="Fort Collins"/>
    <x v="22"/>
    <n v="80525"/>
    <x v="1"/>
    <x v="148"/>
    <x v="1"/>
    <x v="2"/>
    <x v="149"/>
    <n v="11.696"/>
    <n v="2"/>
    <n v="0.2"/>
    <n v="3.9474"/>
    <x v="4"/>
  </r>
  <r>
    <n v="9285"/>
    <x v="4642"/>
    <s v="18/11/2014"/>
    <x v="788"/>
    <x v="1"/>
    <x v="149"/>
    <s v="Michael Kennedy"/>
    <x v="1"/>
    <s v="United States"/>
    <s v="Franklin"/>
    <x v="6"/>
    <n v="53132"/>
    <x v="2"/>
    <x v="541"/>
    <x v="0"/>
    <x v="1"/>
    <x v="541"/>
    <n v="392.94"/>
    <n v="3"/>
    <n v="0"/>
    <n v="43.223399999999998"/>
    <x v="3"/>
  </r>
  <r>
    <n v="9286"/>
    <x v="4643"/>
    <s v="21/11/2015"/>
    <x v="1005"/>
    <x v="2"/>
    <x v="581"/>
    <s v="John Huston"/>
    <x v="0"/>
    <s v="United States"/>
    <s v="Monroe"/>
    <x v="3"/>
    <n v="28110"/>
    <x v="0"/>
    <x v="205"/>
    <x v="0"/>
    <x v="5"/>
    <x v="206"/>
    <n v="18.175999999999998"/>
    <n v="1"/>
    <n v="0.2"/>
    <n v="4.7712000000000003"/>
    <x v="0"/>
  </r>
  <r>
    <n v="9287"/>
    <x v="4644"/>
    <s v="19/6/2017"/>
    <x v="356"/>
    <x v="1"/>
    <x v="489"/>
    <s v="Deborah Brumfield"/>
    <x v="2"/>
    <s v="United States"/>
    <s v="Dallas"/>
    <x v="5"/>
    <n v="75081"/>
    <x v="2"/>
    <x v="1426"/>
    <x v="1"/>
    <x v="8"/>
    <x v="1414"/>
    <n v="6.8879999999999999"/>
    <n v="3"/>
    <n v="0.8"/>
    <n v="-11.020799999999999"/>
    <x v="2"/>
  </r>
  <r>
    <n v="9288"/>
    <x v="4644"/>
    <s v="19/6/2017"/>
    <x v="356"/>
    <x v="1"/>
    <x v="489"/>
    <s v="Deborah Brumfield"/>
    <x v="2"/>
    <s v="United States"/>
    <s v="Dallas"/>
    <x v="5"/>
    <n v="75081"/>
    <x v="2"/>
    <x v="562"/>
    <x v="0"/>
    <x v="3"/>
    <x v="561"/>
    <n v="457.48500000000001"/>
    <n v="3"/>
    <n v="0.3"/>
    <n v="-84.961500000000001"/>
    <x v="2"/>
  </r>
  <r>
    <n v="9289"/>
    <x v="4645"/>
    <s v="30/11/2017"/>
    <x v="108"/>
    <x v="2"/>
    <x v="577"/>
    <s v="Trudy Brown"/>
    <x v="0"/>
    <s v="United States"/>
    <s v="Philadelphia"/>
    <x v="9"/>
    <n v="19134"/>
    <x v="3"/>
    <x v="1189"/>
    <x v="0"/>
    <x v="1"/>
    <x v="1175"/>
    <n v="1079.316"/>
    <n v="6"/>
    <n v="0.3"/>
    <n v="-15.418799999999999"/>
    <x v="0"/>
  </r>
  <r>
    <n v="9290"/>
    <x v="4646"/>
    <s v="23/4/2014"/>
    <x v="1310"/>
    <x v="0"/>
    <x v="134"/>
    <s v="Nathan Mautz"/>
    <x v="2"/>
    <s v="United States"/>
    <s v="San Francisco"/>
    <x v="1"/>
    <n v="94109"/>
    <x v="1"/>
    <x v="1184"/>
    <x v="1"/>
    <x v="10"/>
    <x v="1170"/>
    <n v="48.91"/>
    <n v="1"/>
    <n v="0"/>
    <n v="22.9877"/>
    <x v="0"/>
  </r>
  <r>
    <n v="9291"/>
    <x v="4647"/>
    <s v="23/9/2014"/>
    <x v="59"/>
    <x v="2"/>
    <x v="627"/>
    <s v="Thomas Thornton"/>
    <x v="0"/>
    <s v="United States"/>
    <s v="Dover"/>
    <x v="13"/>
    <n v="19901"/>
    <x v="3"/>
    <x v="836"/>
    <x v="1"/>
    <x v="6"/>
    <x v="831"/>
    <n v="9.84"/>
    <n v="3"/>
    <n v="0"/>
    <n v="2.8536000000000001"/>
    <x v="4"/>
  </r>
  <r>
    <n v="9292"/>
    <x v="4647"/>
    <s v="23/9/2014"/>
    <x v="59"/>
    <x v="2"/>
    <x v="627"/>
    <s v="Thomas Thornton"/>
    <x v="0"/>
    <s v="United States"/>
    <s v="Dover"/>
    <x v="13"/>
    <n v="19901"/>
    <x v="3"/>
    <x v="1023"/>
    <x v="1"/>
    <x v="8"/>
    <x v="1014"/>
    <n v="34.5"/>
    <n v="3"/>
    <n v="0"/>
    <n v="15.525"/>
    <x v="4"/>
  </r>
  <r>
    <n v="9293"/>
    <x v="4648"/>
    <s v="2/3/2017"/>
    <x v="965"/>
    <x v="3"/>
    <x v="276"/>
    <s v="Roland Schwarz"/>
    <x v="1"/>
    <s v="United States"/>
    <s v="Waco"/>
    <x v="5"/>
    <n v="76706"/>
    <x v="2"/>
    <x v="757"/>
    <x v="1"/>
    <x v="8"/>
    <x v="755"/>
    <n v="0.55600000000000005"/>
    <n v="1"/>
    <n v="0.8"/>
    <n v="-0.94520000000000004"/>
    <x v="7"/>
  </r>
  <r>
    <n v="9294"/>
    <x v="4649"/>
    <s v="17/11/2017"/>
    <x v="410"/>
    <x v="0"/>
    <x v="577"/>
    <s v="Trudy Brown"/>
    <x v="0"/>
    <s v="United States"/>
    <s v="Hagerstown"/>
    <x v="39"/>
    <n v="21740"/>
    <x v="3"/>
    <x v="347"/>
    <x v="1"/>
    <x v="8"/>
    <x v="347"/>
    <n v="43.8"/>
    <n v="6"/>
    <n v="0"/>
    <n v="20.585999999999999"/>
    <x v="1"/>
  </r>
  <r>
    <n v="9295"/>
    <x v="4650"/>
    <s v="28/5/2017"/>
    <x v="777"/>
    <x v="1"/>
    <x v="87"/>
    <s v="Alice McCarthy"/>
    <x v="1"/>
    <s v="United States"/>
    <s v="Cleveland"/>
    <x v="24"/>
    <n v="44105"/>
    <x v="3"/>
    <x v="1010"/>
    <x v="1"/>
    <x v="10"/>
    <x v="1002"/>
    <n v="13.872"/>
    <n v="3"/>
    <n v="0.2"/>
    <n v="5.0286"/>
    <x v="1"/>
  </r>
  <r>
    <n v="9296"/>
    <x v="4650"/>
    <s v="28/5/2017"/>
    <x v="777"/>
    <x v="1"/>
    <x v="87"/>
    <s v="Alice McCarthy"/>
    <x v="1"/>
    <s v="United States"/>
    <s v="Cleveland"/>
    <x v="24"/>
    <n v="44105"/>
    <x v="3"/>
    <x v="266"/>
    <x v="0"/>
    <x v="0"/>
    <x v="266"/>
    <n v="115.96"/>
    <n v="4"/>
    <n v="0.5"/>
    <n v="-64.937600000000003"/>
    <x v="1"/>
  </r>
  <r>
    <n v="9297"/>
    <x v="4651"/>
    <s v="18/4/2015"/>
    <x v="23"/>
    <x v="0"/>
    <x v="172"/>
    <s v="Michael Paige"/>
    <x v="1"/>
    <s v="United States"/>
    <s v="Mcallen"/>
    <x v="5"/>
    <n v="78501"/>
    <x v="2"/>
    <x v="1113"/>
    <x v="2"/>
    <x v="11"/>
    <x v="1102"/>
    <n v="41.423999999999999"/>
    <n v="2"/>
    <n v="0.2"/>
    <n v="8.2848000000000006"/>
    <x v="1"/>
  </r>
  <r>
    <n v="9298"/>
    <x v="4651"/>
    <s v="18/4/2015"/>
    <x v="23"/>
    <x v="0"/>
    <x v="172"/>
    <s v="Michael Paige"/>
    <x v="1"/>
    <s v="United States"/>
    <s v="Mcallen"/>
    <x v="5"/>
    <n v="78501"/>
    <x v="2"/>
    <x v="1081"/>
    <x v="2"/>
    <x v="7"/>
    <x v="1071"/>
    <n v="244.768"/>
    <n v="4"/>
    <n v="0.2"/>
    <n v="24.476800000000001"/>
    <x v="1"/>
  </r>
  <r>
    <n v="9299"/>
    <x v="4651"/>
    <s v="18/4/2015"/>
    <x v="23"/>
    <x v="0"/>
    <x v="172"/>
    <s v="Michael Paige"/>
    <x v="1"/>
    <s v="United States"/>
    <s v="Mcallen"/>
    <x v="5"/>
    <n v="78501"/>
    <x v="2"/>
    <x v="290"/>
    <x v="1"/>
    <x v="6"/>
    <x v="290"/>
    <n v="74.352000000000004"/>
    <n v="3"/>
    <n v="0.2"/>
    <n v="6.5057999999999998"/>
    <x v="1"/>
  </r>
  <r>
    <n v="9300"/>
    <x v="4651"/>
    <s v="18/4/2015"/>
    <x v="23"/>
    <x v="0"/>
    <x v="172"/>
    <s v="Michael Paige"/>
    <x v="1"/>
    <s v="United States"/>
    <s v="Mcallen"/>
    <x v="5"/>
    <n v="78501"/>
    <x v="2"/>
    <x v="828"/>
    <x v="1"/>
    <x v="8"/>
    <x v="824"/>
    <n v="4.3120000000000003"/>
    <n v="2"/>
    <n v="0.8"/>
    <n v="-6.8992000000000004"/>
    <x v="1"/>
  </r>
  <r>
    <n v="9301"/>
    <x v="4651"/>
    <s v="18/4/2015"/>
    <x v="23"/>
    <x v="0"/>
    <x v="172"/>
    <s v="Michael Paige"/>
    <x v="1"/>
    <s v="United States"/>
    <s v="Mcallen"/>
    <x v="5"/>
    <n v="78501"/>
    <x v="2"/>
    <x v="405"/>
    <x v="0"/>
    <x v="1"/>
    <x v="406"/>
    <n v="56.686"/>
    <n v="1"/>
    <n v="0.3"/>
    <n v="-20.245000000000001"/>
    <x v="1"/>
  </r>
  <r>
    <n v="9302"/>
    <x v="4651"/>
    <s v="18/4/2015"/>
    <x v="23"/>
    <x v="0"/>
    <x v="172"/>
    <s v="Michael Paige"/>
    <x v="1"/>
    <s v="United States"/>
    <s v="Mcallen"/>
    <x v="5"/>
    <n v="78501"/>
    <x v="2"/>
    <x v="1750"/>
    <x v="2"/>
    <x v="7"/>
    <x v="1740"/>
    <n v="97.968000000000004"/>
    <n v="2"/>
    <n v="0.2"/>
    <n v="6.1230000000000002"/>
    <x v="1"/>
  </r>
  <r>
    <n v="9303"/>
    <x v="4651"/>
    <s v="18/4/2015"/>
    <x v="23"/>
    <x v="0"/>
    <x v="172"/>
    <s v="Michael Paige"/>
    <x v="1"/>
    <s v="United States"/>
    <s v="Mcallen"/>
    <x v="5"/>
    <n v="78501"/>
    <x v="2"/>
    <x v="1609"/>
    <x v="1"/>
    <x v="6"/>
    <x v="1600"/>
    <n v="7.8719999999999999"/>
    <n v="3"/>
    <n v="0.2"/>
    <n v="0.88560000000000005"/>
    <x v="1"/>
  </r>
  <r>
    <n v="9304"/>
    <x v="4651"/>
    <s v="18/4/2015"/>
    <x v="23"/>
    <x v="0"/>
    <x v="172"/>
    <s v="Michael Paige"/>
    <x v="1"/>
    <s v="United States"/>
    <s v="Mcallen"/>
    <x v="5"/>
    <n v="78501"/>
    <x v="2"/>
    <x v="1307"/>
    <x v="1"/>
    <x v="10"/>
    <x v="1292"/>
    <n v="15.552"/>
    <n v="3"/>
    <n v="0.2"/>
    <n v="5.4432"/>
    <x v="1"/>
  </r>
  <r>
    <n v="9305"/>
    <x v="4651"/>
    <s v="18/4/2015"/>
    <x v="23"/>
    <x v="0"/>
    <x v="172"/>
    <s v="Michael Paige"/>
    <x v="1"/>
    <s v="United States"/>
    <s v="Mcallen"/>
    <x v="5"/>
    <n v="78501"/>
    <x v="2"/>
    <x v="777"/>
    <x v="1"/>
    <x v="8"/>
    <x v="776"/>
    <n v="1.476"/>
    <n v="1"/>
    <n v="0.8"/>
    <n v="-2.2877999999999998"/>
    <x v="1"/>
  </r>
  <r>
    <n v="9306"/>
    <x v="4652"/>
    <s v="19/9/2015"/>
    <x v="488"/>
    <x v="1"/>
    <x v="762"/>
    <s v="Marc Harrigan"/>
    <x v="2"/>
    <s v="United States"/>
    <s v="Santa Fe"/>
    <x v="27"/>
    <n v="87505"/>
    <x v="1"/>
    <x v="1642"/>
    <x v="1"/>
    <x v="6"/>
    <x v="1632"/>
    <n v="8.4"/>
    <n v="5"/>
    <n v="0"/>
    <n v="2.1840000000000002"/>
    <x v="3"/>
  </r>
  <r>
    <n v="9307"/>
    <x v="4653"/>
    <s v="25/3/2014"/>
    <x v="1029"/>
    <x v="1"/>
    <x v="244"/>
    <s v="Christina Anderson"/>
    <x v="0"/>
    <s v="United States"/>
    <s v="San Francisco"/>
    <x v="1"/>
    <n v="94110"/>
    <x v="1"/>
    <x v="950"/>
    <x v="1"/>
    <x v="6"/>
    <x v="943"/>
    <n v="6.56"/>
    <n v="2"/>
    <n v="0"/>
    <n v="1.9024000000000001"/>
    <x v="3"/>
  </r>
  <r>
    <n v="9308"/>
    <x v="4653"/>
    <s v="25/3/2014"/>
    <x v="1029"/>
    <x v="1"/>
    <x v="244"/>
    <s v="Christina Anderson"/>
    <x v="0"/>
    <s v="United States"/>
    <s v="San Francisco"/>
    <x v="1"/>
    <n v="94110"/>
    <x v="1"/>
    <x v="1453"/>
    <x v="1"/>
    <x v="6"/>
    <x v="1439"/>
    <n v="14.88"/>
    <n v="2"/>
    <n v="0"/>
    <n v="3.72"/>
    <x v="3"/>
  </r>
  <r>
    <n v="9309"/>
    <x v="4653"/>
    <s v="25/3/2014"/>
    <x v="1029"/>
    <x v="1"/>
    <x v="244"/>
    <s v="Christina Anderson"/>
    <x v="0"/>
    <s v="United States"/>
    <s v="San Francisco"/>
    <x v="1"/>
    <n v="94110"/>
    <x v="1"/>
    <x v="1564"/>
    <x v="2"/>
    <x v="11"/>
    <x v="1555"/>
    <n v="45.48"/>
    <n v="4"/>
    <n v="0"/>
    <n v="15.917999999999999"/>
    <x v="3"/>
  </r>
  <r>
    <n v="9310"/>
    <x v="4653"/>
    <s v="25/3/2014"/>
    <x v="1029"/>
    <x v="1"/>
    <x v="244"/>
    <s v="Christina Anderson"/>
    <x v="0"/>
    <s v="United States"/>
    <s v="San Francisco"/>
    <x v="1"/>
    <n v="94110"/>
    <x v="1"/>
    <x v="753"/>
    <x v="1"/>
    <x v="6"/>
    <x v="751"/>
    <n v="25.44"/>
    <n v="6"/>
    <n v="0"/>
    <n v="9.9215999999999998"/>
    <x v="3"/>
  </r>
  <r>
    <n v="9311"/>
    <x v="4654"/>
    <s v="26/8/2016"/>
    <x v="1009"/>
    <x v="1"/>
    <x v="629"/>
    <s v="Ken Dana"/>
    <x v="1"/>
    <s v="United States"/>
    <s v="New York City"/>
    <x v="15"/>
    <n v="10024"/>
    <x v="3"/>
    <x v="710"/>
    <x v="1"/>
    <x v="8"/>
    <x v="709"/>
    <n v="146.68799999999999"/>
    <n v="8"/>
    <n v="0.2"/>
    <n v="45.84"/>
    <x v="3"/>
  </r>
  <r>
    <n v="9312"/>
    <x v="4655"/>
    <s v="6/3/2017"/>
    <x v="515"/>
    <x v="1"/>
    <x v="386"/>
    <s v="Don Weiss"/>
    <x v="0"/>
    <s v="United States"/>
    <s v="Dallas"/>
    <x v="5"/>
    <n v="75220"/>
    <x v="2"/>
    <x v="85"/>
    <x v="1"/>
    <x v="2"/>
    <x v="85"/>
    <n v="4.9279999999999999"/>
    <n v="2"/>
    <n v="0.2"/>
    <n v="1.7248000000000001"/>
    <x v="5"/>
  </r>
  <r>
    <n v="9313"/>
    <x v="4655"/>
    <s v="6/3/2017"/>
    <x v="515"/>
    <x v="1"/>
    <x v="386"/>
    <s v="Don Weiss"/>
    <x v="0"/>
    <s v="United States"/>
    <s v="Dallas"/>
    <x v="5"/>
    <n v="75220"/>
    <x v="2"/>
    <x v="397"/>
    <x v="1"/>
    <x v="6"/>
    <x v="398"/>
    <n v="63.488"/>
    <n v="4"/>
    <n v="0.2"/>
    <n v="4.7615999999999996"/>
    <x v="5"/>
  </r>
  <r>
    <n v="9314"/>
    <x v="4656"/>
    <s v="11/11/2015"/>
    <x v="917"/>
    <x v="3"/>
    <x v="122"/>
    <s v="Andrew Gjertsen"/>
    <x v="1"/>
    <s v="United States"/>
    <s v="Detroit"/>
    <x v="12"/>
    <n v="48234"/>
    <x v="2"/>
    <x v="42"/>
    <x v="1"/>
    <x v="4"/>
    <x v="42"/>
    <n v="418.32"/>
    <n v="7"/>
    <n v="0"/>
    <n v="117.1296"/>
    <x v="7"/>
  </r>
  <r>
    <n v="9315"/>
    <x v="4656"/>
    <s v="11/11/2015"/>
    <x v="917"/>
    <x v="3"/>
    <x v="122"/>
    <s v="Andrew Gjertsen"/>
    <x v="1"/>
    <s v="United States"/>
    <s v="Detroit"/>
    <x v="12"/>
    <n v="48234"/>
    <x v="2"/>
    <x v="14"/>
    <x v="1"/>
    <x v="9"/>
    <x v="14"/>
    <n v="123.858"/>
    <n v="2"/>
    <n v="0.1"/>
    <n v="46.790799999999997"/>
    <x v="7"/>
  </r>
  <r>
    <n v="9316"/>
    <x v="4657"/>
    <s v="5/4/2016"/>
    <x v="300"/>
    <x v="1"/>
    <x v="423"/>
    <s v="Justin Hirsh"/>
    <x v="0"/>
    <s v="United States"/>
    <s v="Philadelphia"/>
    <x v="9"/>
    <n v="19140"/>
    <x v="3"/>
    <x v="1326"/>
    <x v="2"/>
    <x v="7"/>
    <x v="1312"/>
    <n v="118.782"/>
    <n v="3"/>
    <n v="0.4"/>
    <n v="-27.715800000000002"/>
    <x v="1"/>
  </r>
  <r>
    <n v="9317"/>
    <x v="4657"/>
    <s v="5/4/2016"/>
    <x v="300"/>
    <x v="1"/>
    <x v="423"/>
    <s v="Justin Hirsh"/>
    <x v="0"/>
    <s v="United States"/>
    <s v="Philadelphia"/>
    <x v="9"/>
    <n v="19140"/>
    <x v="3"/>
    <x v="262"/>
    <x v="1"/>
    <x v="14"/>
    <x v="262"/>
    <n v="769.18399999999997"/>
    <n v="4"/>
    <n v="0.2"/>
    <n v="-163.45160000000001"/>
    <x v="1"/>
  </r>
  <r>
    <n v="9318"/>
    <x v="4658"/>
    <s v="21/2/2017"/>
    <x v="1315"/>
    <x v="1"/>
    <x v="54"/>
    <s v="Dave Kipp"/>
    <x v="0"/>
    <s v="United States"/>
    <s v="Carrollton"/>
    <x v="5"/>
    <n v="75007"/>
    <x v="2"/>
    <x v="333"/>
    <x v="2"/>
    <x v="11"/>
    <x v="333"/>
    <n v="47.904000000000003"/>
    <n v="1"/>
    <n v="0.2"/>
    <n v="-2.9940000000000002"/>
    <x v="3"/>
  </r>
  <r>
    <n v="9319"/>
    <x v="4659"/>
    <s v="20/7/2017"/>
    <x v="262"/>
    <x v="1"/>
    <x v="255"/>
    <s v="Anthony Rawles"/>
    <x v="1"/>
    <s v="United States"/>
    <s v="New York City"/>
    <x v="15"/>
    <n v="10009"/>
    <x v="3"/>
    <x v="578"/>
    <x v="1"/>
    <x v="10"/>
    <x v="578"/>
    <n v="13.36"/>
    <n v="2"/>
    <n v="0"/>
    <n v="6.4127999999999998"/>
    <x v="3"/>
  </r>
  <r>
    <n v="9320"/>
    <x v="4659"/>
    <s v="20/7/2017"/>
    <x v="262"/>
    <x v="1"/>
    <x v="255"/>
    <s v="Anthony Rawles"/>
    <x v="1"/>
    <s v="United States"/>
    <s v="New York City"/>
    <x v="15"/>
    <n v="10009"/>
    <x v="3"/>
    <x v="1853"/>
    <x v="0"/>
    <x v="1"/>
    <x v="1841"/>
    <n v="163.76400000000001"/>
    <n v="2"/>
    <n v="0.1"/>
    <n v="25.474399999999999"/>
    <x v="3"/>
  </r>
  <r>
    <n v="9321"/>
    <x v="4659"/>
    <s v="20/7/2017"/>
    <x v="262"/>
    <x v="1"/>
    <x v="255"/>
    <s v="Anthony Rawles"/>
    <x v="1"/>
    <s v="United States"/>
    <s v="New York City"/>
    <x v="15"/>
    <n v="10009"/>
    <x v="3"/>
    <x v="1762"/>
    <x v="0"/>
    <x v="5"/>
    <x v="1751"/>
    <n v="183.92"/>
    <n v="4"/>
    <n v="0"/>
    <n v="31.266400000000001"/>
    <x v="3"/>
  </r>
  <r>
    <n v="9322"/>
    <x v="4660"/>
    <s v="4/11/2016"/>
    <x v="281"/>
    <x v="1"/>
    <x v="325"/>
    <s v="Sally Matthias"/>
    <x v="0"/>
    <s v="United States"/>
    <s v="Houston"/>
    <x v="5"/>
    <n v="77041"/>
    <x v="2"/>
    <x v="1462"/>
    <x v="0"/>
    <x v="5"/>
    <x v="1448"/>
    <n v="11.375999999999999"/>
    <n v="3"/>
    <n v="0.6"/>
    <n v="-5.6879999999999997"/>
    <x v="1"/>
  </r>
  <r>
    <n v="9323"/>
    <x v="4660"/>
    <s v="4/11/2016"/>
    <x v="281"/>
    <x v="1"/>
    <x v="325"/>
    <s v="Sally Matthias"/>
    <x v="0"/>
    <s v="United States"/>
    <s v="Houston"/>
    <x v="5"/>
    <n v="77041"/>
    <x v="2"/>
    <x v="479"/>
    <x v="0"/>
    <x v="5"/>
    <x v="480"/>
    <n v="66.111999999999995"/>
    <n v="4"/>
    <n v="0.6"/>
    <n v="-84.2928"/>
    <x v="1"/>
  </r>
  <r>
    <n v="9324"/>
    <x v="4661"/>
    <s v="23/9/2017"/>
    <x v="289"/>
    <x v="1"/>
    <x v="551"/>
    <s v="Duane Benoit"/>
    <x v="0"/>
    <s v="United States"/>
    <s v="Los Angeles"/>
    <x v="1"/>
    <n v="90036"/>
    <x v="1"/>
    <x v="954"/>
    <x v="1"/>
    <x v="10"/>
    <x v="947"/>
    <n v="211.04"/>
    <n v="8"/>
    <n v="0"/>
    <n v="97.078400000000002"/>
    <x v="5"/>
  </r>
  <r>
    <n v="9325"/>
    <x v="4661"/>
    <s v="23/9/2017"/>
    <x v="289"/>
    <x v="1"/>
    <x v="551"/>
    <s v="Duane Benoit"/>
    <x v="0"/>
    <s v="United States"/>
    <s v="Los Angeles"/>
    <x v="1"/>
    <n v="90036"/>
    <x v="1"/>
    <x v="873"/>
    <x v="0"/>
    <x v="1"/>
    <x v="867"/>
    <n v="594.81600000000003"/>
    <n v="2"/>
    <n v="0.2"/>
    <n v="59.4816"/>
    <x v="5"/>
  </r>
  <r>
    <n v="9326"/>
    <x v="4661"/>
    <s v="23/9/2017"/>
    <x v="289"/>
    <x v="1"/>
    <x v="551"/>
    <s v="Duane Benoit"/>
    <x v="0"/>
    <s v="United States"/>
    <s v="Los Angeles"/>
    <x v="1"/>
    <n v="90036"/>
    <x v="1"/>
    <x v="999"/>
    <x v="1"/>
    <x v="8"/>
    <x v="991"/>
    <n v="72.959999999999994"/>
    <n v="3"/>
    <n v="0.2"/>
    <n v="23.712"/>
    <x v="5"/>
  </r>
  <r>
    <n v="9327"/>
    <x v="4662"/>
    <s v="7/9/2017"/>
    <x v="643"/>
    <x v="2"/>
    <x v="418"/>
    <s v="Phillip Flathmann"/>
    <x v="0"/>
    <s v="United States"/>
    <s v="Edmonds"/>
    <x v="4"/>
    <n v="98026"/>
    <x v="1"/>
    <x v="1653"/>
    <x v="0"/>
    <x v="5"/>
    <x v="1642"/>
    <n v="80.959999999999994"/>
    <n v="4"/>
    <n v="0"/>
    <n v="34.812800000000003"/>
    <x v="0"/>
  </r>
  <r>
    <n v="9328"/>
    <x v="4662"/>
    <s v="7/9/2017"/>
    <x v="643"/>
    <x v="2"/>
    <x v="418"/>
    <s v="Phillip Flathmann"/>
    <x v="0"/>
    <s v="United States"/>
    <s v="Edmonds"/>
    <x v="4"/>
    <n v="98026"/>
    <x v="1"/>
    <x v="11"/>
    <x v="2"/>
    <x v="7"/>
    <x v="11"/>
    <n v="455.71199999999999"/>
    <n v="2"/>
    <n v="0.2"/>
    <n v="34.178400000000003"/>
    <x v="0"/>
  </r>
  <r>
    <n v="9329"/>
    <x v="4662"/>
    <s v="7/9/2017"/>
    <x v="643"/>
    <x v="2"/>
    <x v="418"/>
    <s v="Phillip Flathmann"/>
    <x v="0"/>
    <s v="United States"/>
    <s v="Edmonds"/>
    <x v="4"/>
    <n v="98026"/>
    <x v="1"/>
    <x v="1502"/>
    <x v="1"/>
    <x v="6"/>
    <x v="1490"/>
    <n v="25.98"/>
    <n v="1"/>
    <n v="0"/>
    <n v="7.2744"/>
    <x v="0"/>
  </r>
  <r>
    <n v="9330"/>
    <x v="4663"/>
    <s v="28/11/2015"/>
    <x v="26"/>
    <x v="2"/>
    <x v="219"/>
    <s v="Ashley Jarboe"/>
    <x v="0"/>
    <s v="United States"/>
    <s v="San Francisco"/>
    <x v="1"/>
    <n v="94110"/>
    <x v="1"/>
    <x v="1626"/>
    <x v="1"/>
    <x v="9"/>
    <x v="1616"/>
    <n v="45.28"/>
    <n v="4"/>
    <n v="0"/>
    <n v="15.395200000000001"/>
    <x v="4"/>
  </r>
  <r>
    <n v="9331"/>
    <x v="4664"/>
    <s v="12/11/2015"/>
    <x v="837"/>
    <x v="1"/>
    <x v="686"/>
    <s v="Eugene Barchas"/>
    <x v="0"/>
    <s v="United States"/>
    <s v="New York City"/>
    <x v="15"/>
    <n v="10035"/>
    <x v="3"/>
    <x v="837"/>
    <x v="1"/>
    <x v="12"/>
    <x v="153"/>
    <n v="15.56"/>
    <n v="2"/>
    <n v="0"/>
    <n v="7.3132000000000001"/>
    <x v="5"/>
  </r>
  <r>
    <n v="9332"/>
    <x v="4665"/>
    <s v="29/9/2016"/>
    <x v="767"/>
    <x v="1"/>
    <x v="20"/>
    <s v="Erin Smith"/>
    <x v="1"/>
    <s v="United States"/>
    <s v="Springfield"/>
    <x v="21"/>
    <n v="97477"/>
    <x v="1"/>
    <x v="1118"/>
    <x v="2"/>
    <x v="7"/>
    <x v="1106"/>
    <n v="859.2"/>
    <n v="3"/>
    <n v="0.2"/>
    <n v="75.180000000000007"/>
    <x v="1"/>
  </r>
  <r>
    <n v="9333"/>
    <x v="4666"/>
    <s v="11/9/2017"/>
    <x v="462"/>
    <x v="0"/>
    <x v="757"/>
    <s v="Shahid Shariari"/>
    <x v="0"/>
    <s v="United States"/>
    <s v="Georgetown"/>
    <x v="0"/>
    <n v="40324"/>
    <x v="0"/>
    <x v="414"/>
    <x v="1"/>
    <x v="9"/>
    <x v="414"/>
    <n v="195.68"/>
    <n v="4"/>
    <n v="0"/>
    <n v="50.876800000000003"/>
    <x v="4"/>
  </r>
  <r>
    <n v="9334"/>
    <x v="4666"/>
    <s v="11/9/2017"/>
    <x v="462"/>
    <x v="0"/>
    <x v="757"/>
    <s v="Shahid Shariari"/>
    <x v="0"/>
    <s v="United States"/>
    <s v="Georgetown"/>
    <x v="0"/>
    <n v="40324"/>
    <x v="0"/>
    <x v="1053"/>
    <x v="1"/>
    <x v="13"/>
    <x v="1042"/>
    <n v="14.2"/>
    <n v="4"/>
    <n v="0"/>
    <n v="6.6740000000000004"/>
    <x v="4"/>
  </r>
  <r>
    <n v="9335"/>
    <x v="4667"/>
    <s v="1/5/2017"/>
    <x v="1060"/>
    <x v="2"/>
    <x v="151"/>
    <s v="Arthur Gainer"/>
    <x v="0"/>
    <s v="United States"/>
    <s v="Coral Springs"/>
    <x v="2"/>
    <n v="33065"/>
    <x v="0"/>
    <x v="0"/>
    <x v="0"/>
    <x v="0"/>
    <x v="0"/>
    <n v="314.35199999999998"/>
    <n v="3"/>
    <n v="0.2"/>
    <n v="-15.717599999999999"/>
    <x v="6"/>
  </r>
  <r>
    <n v="9336"/>
    <x v="4667"/>
    <s v="1/5/2017"/>
    <x v="1060"/>
    <x v="2"/>
    <x v="151"/>
    <s v="Arthur Gainer"/>
    <x v="0"/>
    <s v="United States"/>
    <s v="Coral Springs"/>
    <x v="2"/>
    <n v="33065"/>
    <x v="0"/>
    <x v="1568"/>
    <x v="1"/>
    <x v="2"/>
    <x v="1559"/>
    <n v="4.6079999999999997"/>
    <n v="2"/>
    <n v="0.2"/>
    <n v="1.4976"/>
    <x v="6"/>
  </r>
  <r>
    <n v="9337"/>
    <x v="4668"/>
    <s v="16/9/2017"/>
    <x v="295"/>
    <x v="1"/>
    <x v="388"/>
    <s v="Craig Yedwab"/>
    <x v="1"/>
    <s v="United States"/>
    <s v="San Francisco"/>
    <x v="1"/>
    <n v="94110"/>
    <x v="1"/>
    <x v="110"/>
    <x v="1"/>
    <x v="13"/>
    <x v="110"/>
    <n v="17.899999999999999"/>
    <n v="5"/>
    <n v="0"/>
    <n v="8.7710000000000008"/>
    <x v="1"/>
  </r>
  <r>
    <n v="9338"/>
    <x v="4669"/>
    <s v="19/10/2014"/>
    <x v="657"/>
    <x v="0"/>
    <x v="345"/>
    <s v="Rachel Payne"/>
    <x v="1"/>
    <s v="United States"/>
    <s v="San Francisco"/>
    <x v="1"/>
    <n v="94110"/>
    <x v="1"/>
    <x v="1390"/>
    <x v="1"/>
    <x v="8"/>
    <x v="1376"/>
    <n v="2.992"/>
    <n v="1"/>
    <n v="0.2"/>
    <n v="1.1220000000000001"/>
    <x v="0"/>
  </r>
  <r>
    <n v="9339"/>
    <x v="4669"/>
    <s v="19/10/2014"/>
    <x v="657"/>
    <x v="0"/>
    <x v="345"/>
    <s v="Rachel Payne"/>
    <x v="1"/>
    <s v="United States"/>
    <s v="San Francisco"/>
    <x v="1"/>
    <n v="94110"/>
    <x v="1"/>
    <x v="807"/>
    <x v="1"/>
    <x v="8"/>
    <x v="805"/>
    <n v="20.064"/>
    <n v="6"/>
    <n v="0.2"/>
    <n v="7.0224000000000002"/>
    <x v="0"/>
  </r>
  <r>
    <n v="9340"/>
    <x v="4669"/>
    <s v="19/10/2014"/>
    <x v="657"/>
    <x v="0"/>
    <x v="345"/>
    <s v="Rachel Payne"/>
    <x v="1"/>
    <s v="United States"/>
    <s v="San Francisco"/>
    <x v="1"/>
    <n v="94110"/>
    <x v="1"/>
    <x v="1689"/>
    <x v="1"/>
    <x v="10"/>
    <x v="1677"/>
    <n v="146.72999999999999"/>
    <n v="3"/>
    <n v="0"/>
    <n v="68.963099999999997"/>
    <x v="0"/>
  </r>
  <r>
    <n v="9341"/>
    <x v="4669"/>
    <s v="19/10/2014"/>
    <x v="657"/>
    <x v="0"/>
    <x v="345"/>
    <s v="Rachel Payne"/>
    <x v="1"/>
    <s v="United States"/>
    <s v="San Francisco"/>
    <x v="1"/>
    <n v="94110"/>
    <x v="1"/>
    <x v="547"/>
    <x v="1"/>
    <x v="2"/>
    <x v="547"/>
    <n v="18.75"/>
    <n v="5"/>
    <n v="0"/>
    <n v="9"/>
    <x v="0"/>
  </r>
  <r>
    <n v="9342"/>
    <x v="4669"/>
    <s v="19/10/2014"/>
    <x v="657"/>
    <x v="0"/>
    <x v="345"/>
    <s v="Rachel Payne"/>
    <x v="1"/>
    <s v="United States"/>
    <s v="San Francisco"/>
    <x v="1"/>
    <n v="94110"/>
    <x v="1"/>
    <x v="1692"/>
    <x v="2"/>
    <x v="7"/>
    <x v="1680"/>
    <n v="117.57599999999999"/>
    <n v="3"/>
    <n v="0.2"/>
    <n v="11.7576"/>
    <x v="0"/>
  </r>
  <r>
    <n v="9343"/>
    <x v="4670"/>
    <s v="13/3/2016"/>
    <x v="755"/>
    <x v="1"/>
    <x v="748"/>
    <s v="Dennis Bolton"/>
    <x v="2"/>
    <s v="United States"/>
    <s v="Riverside"/>
    <x v="1"/>
    <n v="92503"/>
    <x v="1"/>
    <x v="624"/>
    <x v="1"/>
    <x v="8"/>
    <x v="624"/>
    <n v="51.183999999999997"/>
    <n v="7"/>
    <n v="0.2"/>
    <n v="19.193999999999999"/>
    <x v="3"/>
  </r>
  <r>
    <n v="9344"/>
    <x v="4671"/>
    <s v="17/2/2017"/>
    <x v="971"/>
    <x v="2"/>
    <x v="278"/>
    <s v="Christine Kargatis"/>
    <x v="2"/>
    <s v="United States"/>
    <s v="Troy"/>
    <x v="24"/>
    <n v="45373"/>
    <x v="3"/>
    <x v="1746"/>
    <x v="0"/>
    <x v="3"/>
    <x v="1736"/>
    <n v="455.97"/>
    <n v="5"/>
    <n v="0.4"/>
    <n v="-106.393"/>
    <x v="0"/>
  </r>
  <r>
    <n v="9345"/>
    <x v="4671"/>
    <s v="17/2/2017"/>
    <x v="971"/>
    <x v="2"/>
    <x v="278"/>
    <s v="Christine Kargatis"/>
    <x v="2"/>
    <s v="United States"/>
    <s v="Troy"/>
    <x v="24"/>
    <n v="45373"/>
    <x v="3"/>
    <x v="31"/>
    <x v="1"/>
    <x v="8"/>
    <x v="31"/>
    <n v="5.7149999999999999"/>
    <n v="5"/>
    <n v="0.7"/>
    <n v="-4.7625000000000002"/>
    <x v="0"/>
  </r>
  <r>
    <n v="9346"/>
    <x v="4671"/>
    <s v="17/2/2017"/>
    <x v="971"/>
    <x v="2"/>
    <x v="278"/>
    <s v="Christine Kargatis"/>
    <x v="2"/>
    <s v="United States"/>
    <s v="Troy"/>
    <x v="24"/>
    <n v="45373"/>
    <x v="3"/>
    <x v="1485"/>
    <x v="2"/>
    <x v="7"/>
    <x v="1472"/>
    <n v="57.594000000000001"/>
    <n v="1"/>
    <n v="0.4"/>
    <n v="-11.518800000000001"/>
    <x v="0"/>
  </r>
  <r>
    <n v="9347"/>
    <x v="4671"/>
    <s v="17/2/2017"/>
    <x v="971"/>
    <x v="2"/>
    <x v="278"/>
    <s v="Christine Kargatis"/>
    <x v="2"/>
    <s v="United States"/>
    <s v="Troy"/>
    <x v="24"/>
    <n v="45373"/>
    <x v="3"/>
    <x v="1155"/>
    <x v="0"/>
    <x v="5"/>
    <x v="1143"/>
    <n v="30.143999999999998"/>
    <n v="2"/>
    <n v="0.2"/>
    <n v="8.2896000000000001"/>
    <x v="0"/>
  </r>
  <r>
    <n v="9348"/>
    <x v="4671"/>
    <s v="17/2/2017"/>
    <x v="971"/>
    <x v="2"/>
    <x v="278"/>
    <s v="Christine Kargatis"/>
    <x v="2"/>
    <s v="United States"/>
    <s v="Troy"/>
    <x v="24"/>
    <n v="45373"/>
    <x v="3"/>
    <x v="1189"/>
    <x v="0"/>
    <x v="1"/>
    <x v="1175"/>
    <n v="899.43"/>
    <n v="5"/>
    <n v="0.3"/>
    <n v="-12.849"/>
    <x v="0"/>
  </r>
  <r>
    <n v="9349"/>
    <x v="4672"/>
    <s v="22/12/2016"/>
    <x v="470"/>
    <x v="1"/>
    <x v="35"/>
    <s v="Duane Noonan"/>
    <x v="0"/>
    <s v="United States"/>
    <s v="Moreno Valley"/>
    <x v="1"/>
    <n v="92553"/>
    <x v="1"/>
    <x v="1805"/>
    <x v="0"/>
    <x v="5"/>
    <x v="1795"/>
    <n v="842.72"/>
    <n v="8"/>
    <n v="0"/>
    <n v="202.25280000000001"/>
    <x v="5"/>
  </r>
  <r>
    <n v="9350"/>
    <x v="4672"/>
    <s v="22/12/2016"/>
    <x v="470"/>
    <x v="1"/>
    <x v="35"/>
    <s v="Duane Noonan"/>
    <x v="0"/>
    <s v="United States"/>
    <s v="Moreno Valley"/>
    <x v="1"/>
    <n v="92553"/>
    <x v="1"/>
    <x v="107"/>
    <x v="0"/>
    <x v="5"/>
    <x v="107"/>
    <n v="41.96"/>
    <n v="2"/>
    <n v="0"/>
    <n v="10.909599999999999"/>
    <x v="5"/>
  </r>
  <r>
    <n v="9351"/>
    <x v="4673"/>
    <s v="23/9/2016"/>
    <x v="759"/>
    <x v="1"/>
    <x v="317"/>
    <s v="Dave Poirier"/>
    <x v="1"/>
    <s v="United States"/>
    <s v="Seattle"/>
    <x v="4"/>
    <n v="98115"/>
    <x v="1"/>
    <x v="925"/>
    <x v="1"/>
    <x v="8"/>
    <x v="917"/>
    <n v="13.215999999999999"/>
    <n v="4"/>
    <n v="0.2"/>
    <n v="4.4603999999999999"/>
    <x v="1"/>
  </r>
  <r>
    <n v="9352"/>
    <x v="4673"/>
    <s v="23/9/2016"/>
    <x v="759"/>
    <x v="1"/>
    <x v="317"/>
    <s v="Dave Poirier"/>
    <x v="1"/>
    <s v="United States"/>
    <s v="Seattle"/>
    <x v="4"/>
    <n v="98115"/>
    <x v="1"/>
    <x v="389"/>
    <x v="0"/>
    <x v="1"/>
    <x v="390"/>
    <n v="184.75200000000001"/>
    <n v="3"/>
    <n v="0.2"/>
    <n v="-20.784600000000001"/>
    <x v="1"/>
  </r>
  <r>
    <n v="9353"/>
    <x v="4674"/>
    <s v="24/9/2017"/>
    <x v="255"/>
    <x v="2"/>
    <x v="197"/>
    <s v="Rose O'Brian"/>
    <x v="0"/>
    <s v="United States"/>
    <s v="Chicago"/>
    <x v="10"/>
    <n v="60623"/>
    <x v="2"/>
    <x v="873"/>
    <x v="0"/>
    <x v="1"/>
    <x v="867"/>
    <n v="520.46400000000006"/>
    <n v="2"/>
    <n v="0.3"/>
    <n v="-14.8704"/>
    <x v="4"/>
  </r>
  <r>
    <n v="9354"/>
    <x v="4674"/>
    <s v="24/9/2017"/>
    <x v="255"/>
    <x v="2"/>
    <x v="197"/>
    <s v="Rose O'Brian"/>
    <x v="0"/>
    <s v="United States"/>
    <s v="Chicago"/>
    <x v="10"/>
    <n v="60623"/>
    <x v="2"/>
    <x v="1790"/>
    <x v="1"/>
    <x v="10"/>
    <x v="1780"/>
    <n v="11.423999999999999"/>
    <n v="3"/>
    <n v="0.2"/>
    <n v="3.7128000000000001"/>
    <x v="4"/>
  </r>
  <r>
    <n v="9355"/>
    <x v="4675"/>
    <s v="1/12/2015"/>
    <x v="1197"/>
    <x v="1"/>
    <x v="15"/>
    <s v="Matt Abelman"/>
    <x v="2"/>
    <s v="United States"/>
    <s v="Jackson"/>
    <x v="12"/>
    <n v="49201"/>
    <x v="2"/>
    <x v="1769"/>
    <x v="1"/>
    <x v="10"/>
    <x v="1759"/>
    <n v="19.440000000000001"/>
    <n v="3"/>
    <n v="0"/>
    <n v="9.3312000000000008"/>
    <x v="1"/>
  </r>
  <r>
    <n v="9356"/>
    <x v="4675"/>
    <s v="1/12/2015"/>
    <x v="1197"/>
    <x v="1"/>
    <x v="15"/>
    <s v="Matt Abelman"/>
    <x v="2"/>
    <s v="United States"/>
    <s v="Jackson"/>
    <x v="12"/>
    <n v="49201"/>
    <x v="2"/>
    <x v="1063"/>
    <x v="1"/>
    <x v="6"/>
    <x v="1052"/>
    <n v="3.64"/>
    <n v="2"/>
    <n v="0"/>
    <n v="1.0192000000000001"/>
    <x v="1"/>
  </r>
  <r>
    <n v="9357"/>
    <x v="4675"/>
    <s v="1/12/2015"/>
    <x v="1197"/>
    <x v="1"/>
    <x v="15"/>
    <s v="Matt Abelman"/>
    <x v="2"/>
    <s v="United States"/>
    <s v="Jackson"/>
    <x v="12"/>
    <n v="49201"/>
    <x v="2"/>
    <x v="1286"/>
    <x v="1"/>
    <x v="10"/>
    <x v="1272"/>
    <n v="18.54"/>
    <n v="2"/>
    <n v="0"/>
    <n v="8.7138000000000009"/>
    <x v="1"/>
  </r>
  <r>
    <n v="9358"/>
    <x v="4676"/>
    <s v="25/1/2016"/>
    <x v="113"/>
    <x v="0"/>
    <x v="63"/>
    <s v="Jonathan Doherty"/>
    <x v="1"/>
    <s v="United States"/>
    <s v="New York City"/>
    <x v="15"/>
    <n v="10024"/>
    <x v="3"/>
    <x v="828"/>
    <x v="1"/>
    <x v="8"/>
    <x v="824"/>
    <n v="43.12"/>
    <n v="5"/>
    <n v="0.2"/>
    <n v="15.092000000000001"/>
    <x v="0"/>
  </r>
  <r>
    <n v="9359"/>
    <x v="4676"/>
    <s v="25/1/2016"/>
    <x v="113"/>
    <x v="0"/>
    <x v="63"/>
    <s v="Jonathan Doherty"/>
    <x v="1"/>
    <s v="United States"/>
    <s v="New York City"/>
    <x v="15"/>
    <n v="10024"/>
    <x v="3"/>
    <x v="616"/>
    <x v="0"/>
    <x v="3"/>
    <x v="616"/>
    <n v="313.72199999999998"/>
    <n v="3"/>
    <n v="0.4"/>
    <n v="-99.345299999999995"/>
    <x v="0"/>
  </r>
  <r>
    <n v="9360"/>
    <x v="4676"/>
    <s v="25/1/2016"/>
    <x v="113"/>
    <x v="0"/>
    <x v="63"/>
    <s v="Jonathan Doherty"/>
    <x v="1"/>
    <s v="United States"/>
    <s v="New York City"/>
    <x v="15"/>
    <n v="10024"/>
    <x v="3"/>
    <x v="1762"/>
    <x v="0"/>
    <x v="5"/>
    <x v="1751"/>
    <n v="45.98"/>
    <n v="1"/>
    <n v="0"/>
    <n v="7.8166000000000002"/>
    <x v="0"/>
  </r>
  <r>
    <n v="9361"/>
    <x v="4676"/>
    <s v="25/1/2016"/>
    <x v="113"/>
    <x v="0"/>
    <x v="63"/>
    <s v="Jonathan Doherty"/>
    <x v="1"/>
    <s v="United States"/>
    <s v="New York City"/>
    <x v="15"/>
    <n v="10024"/>
    <x v="3"/>
    <x v="854"/>
    <x v="1"/>
    <x v="4"/>
    <x v="847"/>
    <n v="428.68"/>
    <n v="7"/>
    <n v="0"/>
    <n v="0"/>
    <x v="0"/>
  </r>
  <r>
    <n v="9362"/>
    <x v="4677"/>
    <s v="21/3/2017"/>
    <x v="186"/>
    <x v="1"/>
    <x v="28"/>
    <s v="Paul Stevenson"/>
    <x v="2"/>
    <s v="United States"/>
    <s v="Seattle"/>
    <x v="4"/>
    <n v="98105"/>
    <x v="1"/>
    <x v="48"/>
    <x v="1"/>
    <x v="8"/>
    <x v="48"/>
    <n v="30.576000000000001"/>
    <n v="6"/>
    <n v="0.2"/>
    <n v="10.3194"/>
    <x v="1"/>
  </r>
  <r>
    <n v="9363"/>
    <x v="4677"/>
    <s v="21/3/2017"/>
    <x v="186"/>
    <x v="1"/>
    <x v="28"/>
    <s v="Paul Stevenson"/>
    <x v="2"/>
    <s v="United States"/>
    <s v="Seattle"/>
    <x v="4"/>
    <n v="98105"/>
    <x v="1"/>
    <x v="802"/>
    <x v="1"/>
    <x v="13"/>
    <x v="800"/>
    <n v="13.02"/>
    <n v="7"/>
    <n v="0"/>
    <n v="0.3906"/>
    <x v="1"/>
  </r>
  <r>
    <n v="9364"/>
    <x v="4677"/>
    <s v="21/3/2017"/>
    <x v="186"/>
    <x v="1"/>
    <x v="28"/>
    <s v="Paul Stevenson"/>
    <x v="2"/>
    <s v="United States"/>
    <s v="Seattle"/>
    <x v="4"/>
    <n v="98105"/>
    <x v="1"/>
    <x v="1256"/>
    <x v="0"/>
    <x v="5"/>
    <x v="1240"/>
    <n v="22.14"/>
    <n v="3"/>
    <n v="0"/>
    <n v="6.4206000000000003"/>
    <x v="1"/>
  </r>
  <r>
    <n v="9365"/>
    <x v="4677"/>
    <s v="21/3/2017"/>
    <x v="186"/>
    <x v="1"/>
    <x v="28"/>
    <s v="Paul Stevenson"/>
    <x v="2"/>
    <s v="United States"/>
    <s v="Seattle"/>
    <x v="4"/>
    <n v="98105"/>
    <x v="1"/>
    <x v="435"/>
    <x v="1"/>
    <x v="4"/>
    <x v="435"/>
    <n v="359.32"/>
    <n v="4"/>
    <n v="0"/>
    <n v="7.1863999999999999"/>
    <x v="1"/>
  </r>
  <r>
    <n v="9366"/>
    <x v="4678"/>
    <s v="22/8/2014"/>
    <x v="1036"/>
    <x v="2"/>
    <x v="226"/>
    <s v="Jennifer Ferguson"/>
    <x v="0"/>
    <s v="United States"/>
    <s v="Saint Charles"/>
    <x v="25"/>
    <n v="63301"/>
    <x v="2"/>
    <x v="1828"/>
    <x v="1"/>
    <x v="10"/>
    <x v="1816"/>
    <n v="11.56"/>
    <n v="2"/>
    <n v="0"/>
    <n v="5.6643999999999997"/>
    <x v="0"/>
  </r>
  <r>
    <n v="9367"/>
    <x v="4679"/>
    <s v="8/6/2014"/>
    <x v="200"/>
    <x v="1"/>
    <x v="502"/>
    <s v="Rick Duston"/>
    <x v="0"/>
    <s v="United States"/>
    <s v="Long Beach"/>
    <x v="15"/>
    <n v="11561"/>
    <x v="3"/>
    <x v="1636"/>
    <x v="1"/>
    <x v="8"/>
    <x v="1626"/>
    <n v="68.48"/>
    <n v="2"/>
    <n v="0.2"/>
    <n v="25.68"/>
    <x v="3"/>
  </r>
  <r>
    <n v="9368"/>
    <x v="4679"/>
    <s v="8/6/2014"/>
    <x v="200"/>
    <x v="1"/>
    <x v="502"/>
    <s v="Rick Duston"/>
    <x v="0"/>
    <s v="United States"/>
    <s v="Long Beach"/>
    <x v="15"/>
    <n v="11561"/>
    <x v="3"/>
    <x v="1362"/>
    <x v="1"/>
    <x v="4"/>
    <x v="1348"/>
    <n v="1676.88"/>
    <n v="6"/>
    <n v="0"/>
    <n v="83.843999999999994"/>
    <x v="3"/>
  </r>
  <r>
    <n v="9369"/>
    <x v="4680"/>
    <s v="7/4/2016"/>
    <x v="300"/>
    <x v="2"/>
    <x v="20"/>
    <s v="Erin Smith"/>
    <x v="1"/>
    <s v="United States"/>
    <s v="Lakewood"/>
    <x v="30"/>
    <n v="8701"/>
    <x v="3"/>
    <x v="274"/>
    <x v="1"/>
    <x v="10"/>
    <x v="274"/>
    <n v="37.94"/>
    <n v="2"/>
    <n v="0"/>
    <n v="18.211200000000002"/>
    <x v="4"/>
  </r>
  <r>
    <n v="9370"/>
    <x v="4681"/>
    <s v="7/11/2017"/>
    <x v="748"/>
    <x v="0"/>
    <x v="471"/>
    <s v="Katherine Nockton"/>
    <x v="1"/>
    <s v="United States"/>
    <s v="Clinton"/>
    <x v="39"/>
    <n v="20735"/>
    <x v="3"/>
    <x v="1455"/>
    <x v="0"/>
    <x v="1"/>
    <x v="1441"/>
    <n v="272.97000000000003"/>
    <n v="3"/>
    <n v="0"/>
    <n v="43.675199999999997"/>
    <x v="4"/>
  </r>
  <r>
    <n v="9371"/>
    <x v="4682"/>
    <s v="29/5/2015"/>
    <x v="1247"/>
    <x v="2"/>
    <x v="778"/>
    <s v="Victoria Pisteka"/>
    <x v="1"/>
    <s v="United States"/>
    <s v="Columbus"/>
    <x v="24"/>
    <n v="43229"/>
    <x v="3"/>
    <x v="1823"/>
    <x v="0"/>
    <x v="5"/>
    <x v="1811"/>
    <n v="41.567999999999998"/>
    <n v="4"/>
    <n v="0.2"/>
    <n v="-4.1567999999999996"/>
    <x v="4"/>
  </r>
  <r>
    <n v="9372"/>
    <x v="4682"/>
    <s v="29/5/2015"/>
    <x v="1247"/>
    <x v="2"/>
    <x v="778"/>
    <s v="Victoria Pisteka"/>
    <x v="1"/>
    <s v="United States"/>
    <s v="Columbus"/>
    <x v="24"/>
    <n v="43229"/>
    <x v="3"/>
    <x v="83"/>
    <x v="0"/>
    <x v="1"/>
    <x v="83"/>
    <n v="317.05799999999999"/>
    <n v="3"/>
    <n v="0.3"/>
    <n v="-86.058599999999998"/>
    <x v="4"/>
  </r>
  <r>
    <n v="9373"/>
    <x v="4682"/>
    <s v="29/5/2015"/>
    <x v="1247"/>
    <x v="2"/>
    <x v="778"/>
    <s v="Victoria Pisteka"/>
    <x v="1"/>
    <s v="United States"/>
    <s v="Columbus"/>
    <x v="24"/>
    <n v="43229"/>
    <x v="3"/>
    <x v="131"/>
    <x v="1"/>
    <x v="13"/>
    <x v="132"/>
    <n v="8.0399999999999991"/>
    <n v="5"/>
    <n v="0.2"/>
    <n v="2.9144999999999999"/>
    <x v="4"/>
  </r>
  <r>
    <n v="9374"/>
    <x v="4683"/>
    <s v="7/5/2017"/>
    <x v="676"/>
    <x v="1"/>
    <x v="229"/>
    <s v="Carlos Soltero"/>
    <x v="0"/>
    <s v="United States"/>
    <s v="Pasadena"/>
    <x v="1"/>
    <n v="91104"/>
    <x v="1"/>
    <x v="929"/>
    <x v="2"/>
    <x v="7"/>
    <x v="922"/>
    <n v="419.94400000000002"/>
    <n v="7"/>
    <n v="0.2"/>
    <n v="52.493000000000002"/>
    <x v="1"/>
  </r>
  <r>
    <n v="9375"/>
    <x v="4684"/>
    <s v="5/6/2016"/>
    <x v="103"/>
    <x v="1"/>
    <x v="33"/>
    <s v="Ken Brennan"/>
    <x v="1"/>
    <s v="United States"/>
    <s v="Seattle"/>
    <x v="4"/>
    <n v="98105"/>
    <x v="1"/>
    <x v="682"/>
    <x v="1"/>
    <x v="14"/>
    <x v="682"/>
    <n v="61.38"/>
    <n v="6"/>
    <n v="0"/>
    <n v="15.9588"/>
    <x v="1"/>
  </r>
  <r>
    <n v="9376"/>
    <x v="4685"/>
    <s v="14/12/2015"/>
    <x v="79"/>
    <x v="0"/>
    <x v="219"/>
    <s v="Ashley Jarboe"/>
    <x v="0"/>
    <s v="United States"/>
    <s v="Los Angeles"/>
    <x v="1"/>
    <n v="90045"/>
    <x v="1"/>
    <x v="1072"/>
    <x v="2"/>
    <x v="11"/>
    <x v="1061"/>
    <n v="50"/>
    <n v="2"/>
    <n v="0"/>
    <n v="10.5"/>
    <x v="3"/>
  </r>
  <r>
    <n v="9377"/>
    <x v="4686"/>
    <s v="25/12/2017"/>
    <x v="168"/>
    <x v="1"/>
    <x v="22"/>
    <s v="Patrick O'Donnell"/>
    <x v="0"/>
    <s v="United States"/>
    <s v="East Orange"/>
    <x v="30"/>
    <n v="7017"/>
    <x v="3"/>
    <x v="1651"/>
    <x v="2"/>
    <x v="11"/>
    <x v="1640"/>
    <n v="31.8"/>
    <n v="3"/>
    <n v="0"/>
    <n v="13.673999999999999"/>
    <x v="1"/>
  </r>
  <r>
    <n v="9378"/>
    <x v="4687"/>
    <s v="17/12/2017"/>
    <x v="91"/>
    <x v="1"/>
    <x v="317"/>
    <s v="Dave Poirier"/>
    <x v="1"/>
    <s v="United States"/>
    <s v="Eau Claire"/>
    <x v="6"/>
    <n v="54703"/>
    <x v="2"/>
    <x v="1569"/>
    <x v="1"/>
    <x v="4"/>
    <x v="1560"/>
    <n v="32.56"/>
    <n v="2"/>
    <n v="0"/>
    <n v="8.4656000000000002"/>
    <x v="1"/>
  </r>
  <r>
    <n v="9379"/>
    <x v="4688"/>
    <s v="10/5/2016"/>
    <x v="566"/>
    <x v="1"/>
    <x v="421"/>
    <s v="Gene McClure"/>
    <x v="0"/>
    <s v="United States"/>
    <s v="Chicago"/>
    <x v="10"/>
    <n v="60610"/>
    <x v="2"/>
    <x v="1854"/>
    <x v="1"/>
    <x v="12"/>
    <x v="1842"/>
    <n v="7.0720000000000001"/>
    <n v="2"/>
    <n v="0.2"/>
    <n v="2.3868"/>
    <x v="3"/>
  </r>
  <r>
    <n v="9380"/>
    <x v="4689"/>
    <s v="23/12/2014"/>
    <x v="999"/>
    <x v="0"/>
    <x v="113"/>
    <s v="Craig Carreira"/>
    <x v="0"/>
    <s v="United States"/>
    <s v="Tampa"/>
    <x v="2"/>
    <n v="33614"/>
    <x v="0"/>
    <x v="1237"/>
    <x v="1"/>
    <x v="10"/>
    <x v="1220"/>
    <n v="45.527999999999999"/>
    <n v="3"/>
    <n v="0.2"/>
    <n v="15.934799999999999"/>
    <x v="1"/>
  </r>
  <r>
    <n v="9381"/>
    <x v="4689"/>
    <s v="23/12/2014"/>
    <x v="999"/>
    <x v="0"/>
    <x v="113"/>
    <s v="Craig Carreira"/>
    <x v="0"/>
    <s v="United States"/>
    <s v="Tampa"/>
    <x v="2"/>
    <n v="33614"/>
    <x v="0"/>
    <x v="167"/>
    <x v="0"/>
    <x v="1"/>
    <x v="168"/>
    <n v="64.784000000000006"/>
    <n v="1"/>
    <n v="0.2"/>
    <n v="6.4783999999999997"/>
    <x v="1"/>
  </r>
  <r>
    <n v="9382"/>
    <x v="4689"/>
    <s v="23/12/2014"/>
    <x v="999"/>
    <x v="0"/>
    <x v="113"/>
    <s v="Craig Carreira"/>
    <x v="0"/>
    <s v="United States"/>
    <s v="Tampa"/>
    <x v="2"/>
    <n v="33614"/>
    <x v="0"/>
    <x v="1244"/>
    <x v="1"/>
    <x v="4"/>
    <x v="1227"/>
    <n v="424.27199999999999"/>
    <n v="2"/>
    <n v="0.2"/>
    <n v="-10.6068"/>
    <x v="1"/>
  </r>
  <r>
    <n v="9383"/>
    <x v="4689"/>
    <s v="23/12/2014"/>
    <x v="999"/>
    <x v="0"/>
    <x v="113"/>
    <s v="Craig Carreira"/>
    <x v="0"/>
    <s v="United States"/>
    <s v="Tampa"/>
    <x v="2"/>
    <n v="33614"/>
    <x v="0"/>
    <x v="59"/>
    <x v="1"/>
    <x v="6"/>
    <x v="59"/>
    <n v="1.3440000000000001"/>
    <n v="1"/>
    <n v="0.2"/>
    <n v="0.504"/>
    <x v="1"/>
  </r>
  <r>
    <n v="9384"/>
    <x v="4689"/>
    <s v="23/12/2014"/>
    <x v="999"/>
    <x v="0"/>
    <x v="113"/>
    <s v="Craig Carreira"/>
    <x v="0"/>
    <s v="United States"/>
    <s v="Tampa"/>
    <x v="2"/>
    <n v="33614"/>
    <x v="0"/>
    <x v="1018"/>
    <x v="1"/>
    <x v="4"/>
    <x v="1009"/>
    <n v="83.92"/>
    <n v="5"/>
    <n v="0.2"/>
    <n v="-1.0489999999999999"/>
    <x v="1"/>
  </r>
  <r>
    <n v="9385"/>
    <x v="4690"/>
    <s v="11/8/2017"/>
    <x v="766"/>
    <x v="1"/>
    <x v="319"/>
    <s v="Sanjit Jacobs"/>
    <x v="2"/>
    <s v="United States"/>
    <s v="New York City"/>
    <x v="15"/>
    <n v="10009"/>
    <x v="3"/>
    <x v="490"/>
    <x v="1"/>
    <x v="10"/>
    <x v="490"/>
    <n v="25.92"/>
    <n v="4"/>
    <n v="0"/>
    <n v="12.441599999999999"/>
    <x v="3"/>
  </r>
  <r>
    <n v="9386"/>
    <x v="4691"/>
    <s v="27/8/2017"/>
    <x v="1316"/>
    <x v="1"/>
    <x v="227"/>
    <s v="Sarah Foster"/>
    <x v="0"/>
    <s v="United States"/>
    <s v="Mesa"/>
    <x v="16"/>
    <n v="85204"/>
    <x v="1"/>
    <x v="1155"/>
    <x v="0"/>
    <x v="5"/>
    <x v="1143"/>
    <n v="120.57599999999999"/>
    <n v="8"/>
    <n v="0.2"/>
    <n v="33.1584"/>
    <x v="1"/>
  </r>
  <r>
    <n v="9387"/>
    <x v="4692"/>
    <s v="19/1/2017"/>
    <x v="185"/>
    <x v="1"/>
    <x v="528"/>
    <s v="Raymond Messe"/>
    <x v="0"/>
    <s v="United States"/>
    <s v="Burlington"/>
    <x v="42"/>
    <s v="05408"/>
    <x v="3"/>
    <x v="368"/>
    <x v="1"/>
    <x v="10"/>
    <x v="369"/>
    <n v="79.92"/>
    <n v="4"/>
    <n v="0"/>
    <n v="37.562399999999997"/>
    <x v="1"/>
  </r>
  <r>
    <n v="9388"/>
    <x v="4692"/>
    <s v="19/1/2017"/>
    <x v="185"/>
    <x v="1"/>
    <x v="528"/>
    <s v="Raymond Messe"/>
    <x v="0"/>
    <s v="United States"/>
    <s v="Burlington"/>
    <x v="42"/>
    <s v="05408"/>
    <x v="3"/>
    <x v="314"/>
    <x v="1"/>
    <x v="10"/>
    <x v="314"/>
    <n v="12.28"/>
    <n v="1"/>
    <n v="0"/>
    <n v="5.7716000000000003"/>
    <x v="1"/>
  </r>
  <r>
    <n v="9389"/>
    <x v="4692"/>
    <s v="19/1/2017"/>
    <x v="185"/>
    <x v="1"/>
    <x v="528"/>
    <s v="Raymond Messe"/>
    <x v="0"/>
    <s v="United States"/>
    <s v="Burlington"/>
    <x v="42"/>
    <s v="05408"/>
    <x v="3"/>
    <x v="1107"/>
    <x v="1"/>
    <x v="9"/>
    <x v="1096"/>
    <n v="542.94000000000005"/>
    <n v="3"/>
    <n v="0"/>
    <n v="152.0232"/>
    <x v="1"/>
  </r>
  <r>
    <n v="9390"/>
    <x v="4692"/>
    <s v="19/1/2017"/>
    <x v="185"/>
    <x v="1"/>
    <x v="528"/>
    <s v="Raymond Messe"/>
    <x v="0"/>
    <s v="United States"/>
    <s v="Burlington"/>
    <x v="42"/>
    <s v="05408"/>
    <x v="3"/>
    <x v="29"/>
    <x v="1"/>
    <x v="12"/>
    <x v="29"/>
    <n v="2.04"/>
    <n v="1"/>
    <n v="0"/>
    <n v="0.95879999999999999"/>
    <x v="1"/>
  </r>
  <r>
    <n v="9391"/>
    <x v="4693"/>
    <s v="19/6/2015"/>
    <x v="1267"/>
    <x v="1"/>
    <x v="454"/>
    <s v="Katherine Murray"/>
    <x v="2"/>
    <s v="United States"/>
    <s v="Houston"/>
    <x v="5"/>
    <n v="77070"/>
    <x v="2"/>
    <x v="1277"/>
    <x v="1"/>
    <x v="4"/>
    <x v="1262"/>
    <n v="228.92"/>
    <n v="5"/>
    <n v="0.2"/>
    <n v="14.307499999999999"/>
    <x v="3"/>
  </r>
  <r>
    <n v="9392"/>
    <x v="4694"/>
    <s v="13/3/2017"/>
    <x v="1034"/>
    <x v="2"/>
    <x v="395"/>
    <s v="Frank Hawley"/>
    <x v="1"/>
    <s v="United States"/>
    <s v="Aurora"/>
    <x v="10"/>
    <n v="60505"/>
    <x v="2"/>
    <x v="857"/>
    <x v="2"/>
    <x v="7"/>
    <x v="851"/>
    <n v="7.992"/>
    <n v="1"/>
    <n v="0.2"/>
    <n v="2.5973999999999999"/>
    <x v="0"/>
  </r>
  <r>
    <n v="9393"/>
    <x v="4695"/>
    <s v="25/10/2015"/>
    <x v="1317"/>
    <x v="3"/>
    <x v="375"/>
    <s v="Deirdre Greer"/>
    <x v="1"/>
    <s v="United States"/>
    <s v="Denver"/>
    <x v="22"/>
    <n v="80219"/>
    <x v="1"/>
    <x v="1455"/>
    <x v="0"/>
    <x v="1"/>
    <x v="1441"/>
    <n v="582.33600000000001"/>
    <n v="8"/>
    <n v="0.2"/>
    <n v="-29.116800000000001"/>
    <x v="7"/>
  </r>
  <r>
    <n v="9394"/>
    <x v="4696"/>
    <s v="20/9/2014"/>
    <x v="160"/>
    <x v="2"/>
    <x v="596"/>
    <s v="Mitch Webber"/>
    <x v="0"/>
    <s v="United States"/>
    <s v="New York City"/>
    <x v="15"/>
    <n v="10011"/>
    <x v="3"/>
    <x v="1551"/>
    <x v="2"/>
    <x v="7"/>
    <x v="1539"/>
    <n v="629.95000000000005"/>
    <n v="5"/>
    <n v="0"/>
    <n v="157.48750000000001"/>
    <x v="0"/>
  </r>
  <r>
    <n v="9395"/>
    <x v="4696"/>
    <s v="20/9/2014"/>
    <x v="160"/>
    <x v="2"/>
    <x v="596"/>
    <s v="Mitch Webber"/>
    <x v="0"/>
    <s v="United States"/>
    <s v="New York City"/>
    <x v="15"/>
    <n v="10011"/>
    <x v="3"/>
    <x v="654"/>
    <x v="0"/>
    <x v="1"/>
    <x v="654"/>
    <n v="631.78200000000004"/>
    <n v="2"/>
    <n v="0.1"/>
    <n v="140.39599999999999"/>
    <x v="0"/>
  </r>
  <r>
    <n v="9396"/>
    <x v="4696"/>
    <s v="20/9/2014"/>
    <x v="160"/>
    <x v="2"/>
    <x v="596"/>
    <s v="Mitch Webber"/>
    <x v="0"/>
    <s v="United States"/>
    <s v="New York City"/>
    <x v="15"/>
    <n v="10011"/>
    <x v="3"/>
    <x v="1248"/>
    <x v="0"/>
    <x v="0"/>
    <x v="1232"/>
    <n v="801.56799999999998"/>
    <n v="2"/>
    <n v="0.2"/>
    <n v="-10.019600000000001"/>
    <x v="0"/>
  </r>
  <r>
    <n v="9397"/>
    <x v="4696"/>
    <s v="20/9/2014"/>
    <x v="160"/>
    <x v="2"/>
    <x v="596"/>
    <s v="Mitch Webber"/>
    <x v="0"/>
    <s v="United States"/>
    <s v="New York City"/>
    <x v="15"/>
    <n v="10011"/>
    <x v="3"/>
    <x v="49"/>
    <x v="1"/>
    <x v="2"/>
    <x v="49"/>
    <n v="75.180000000000007"/>
    <n v="6"/>
    <n v="0"/>
    <n v="35.334600000000002"/>
    <x v="0"/>
  </r>
  <r>
    <n v="9398"/>
    <x v="4696"/>
    <s v="20/9/2014"/>
    <x v="160"/>
    <x v="2"/>
    <x v="596"/>
    <s v="Mitch Webber"/>
    <x v="0"/>
    <s v="United States"/>
    <s v="New York City"/>
    <x v="15"/>
    <n v="10011"/>
    <x v="3"/>
    <x v="1271"/>
    <x v="1"/>
    <x v="9"/>
    <x v="1256"/>
    <n v="30.98"/>
    <n v="1"/>
    <n v="0"/>
    <n v="8.0548000000000002"/>
    <x v="0"/>
  </r>
  <r>
    <n v="9399"/>
    <x v="4696"/>
    <s v="20/9/2014"/>
    <x v="160"/>
    <x v="2"/>
    <x v="596"/>
    <s v="Mitch Webber"/>
    <x v="0"/>
    <s v="United States"/>
    <s v="New York City"/>
    <x v="15"/>
    <n v="10011"/>
    <x v="3"/>
    <x v="1334"/>
    <x v="2"/>
    <x v="7"/>
    <x v="1319"/>
    <n v="1349.91"/>
    <n v="9"/>
    <n v="0"/>
    <n v="661.45590000000004"/>
    <x v="0"/>
  </r>
  <r>
    <n v="9400"/>
    <x v="4697"/>
    <s v="11/11/2016"/>
    <x v="441"/>
    <x v="1"/>
    <x v="790"/>
    <s v="Sung Chung"/>
    <x v="0"/>
    <s v="United States"/>
    <s v="Arlington Heights"/>
    <x v="10"/>
    <n v="60004"/>
    <x v="2"/>
    <x v="501"/>
    <x v="1"/>
    <x v="6"/>
    <x v="501"/>
    <n v="14.112"/>
    <n v="6"/>
    <n v="0.2"/>
    <n v="1.2347999999999999"/>
    <x v="1"/>
  </r>
  <r>
    <n v="9401"/>
    <x v="4698"/>
    <s v="16/9/2015"/>
    <x v="14"/>
    <x v="1"/>
    <x v="214"/>
    <s v="Bradley Drucker"/>
    <x v="0"/>
    <s v="United States"/>
    <s v="Newport News"/>
    <x v="17"/>
    <n v="23602"/>
    <x v="0"/>
    <x v="837"/>
    <x v="1"/>
    <x v="12"/>
    <x v="153"/>
    <n v="31.12"/>
    <n v="4"/>
    <n v="0"/>
    <n v="14.6264"/>
    <x v="3"/>
  </r>
  <r>
    <n v="9402"/>
    <x v="4699"/>
    <s v="24/6/2014"/>
    <x v="431"/>
    <x v="1"/>
    <x v="221"/>
    <s v="Liz Pelletier"/>
    <x v="0"/>
    <s v="United States"/>
    <s v="Tucson"/>
    <x v="16"/>
    <n v="85705"/>
    <x v="1"/>
    <x v="1565"/>
    <x v="0"/>
    <x v="5"/>
    <x v="1556"/>
    <n v="4.2720000000000002"/>
    <n v="2"/>
    <n v="0.2"/>
    <n v="0.96120000000000005"/>
    <x v="1"/>
  </r>
  <r>
    <n v="9403"/>
    <x v="4700"/>
    <s v="12/8/2016"/>
    <x v="611"/>
    <x v="0"/>
    <x v="413"/>
    <s v="Nora Preis"/>
    <x v="0"/>
    <s v="United States"/>
    <s v="New York City"/>
    <x v="15"/>
    <n v="10024"/>
    <x v="3"/>
    <x v="616"/>
    <x v="0"/>
    <x v="3"/>
    <x v="616"/>
    <n v="209.148"/>
    <n v="2"/>
    <n v="0.4"/>
    <n v="-66.230199999999996"/>
    <x v="3"/>
  </r>
  <r>
    <n v="9404"/>
    <x v="4700"/>
    <s v="12/8/2016"/>
    <x v="611"/>
    <x v="0"/>
    <x v="413"/>
    <s v="Nora Preis"/>
    <x v="0"/>
    <s v="United States"/>
    <s v="New York City"/>
    <x v="15"/>
    <n v="10024"/>
    <x v="3"/>
    <x v="1244"/>
    <x v="1"/>
    <x v="4"/>
    <x v="1227"/>
    <n v="1591.02"/>
    <n v="6"/>
    <n v="0"/>
    <n v="286.3836"/>
    <x v="3"/>
  </r>
  <r>
    <n v="9405"/>
    <x v="4701"/>
    <s v="13/4/2017"/>
    <x v="125"/>
    <x v="1"/>
    <x v="317"/>
    <s v="Dave Poirier"/>
    <x v="1"/>
    <s v="United States"/>
    <s v="Philadelphia"/>
    <x v="9"/>
    <n v="19134"/>
    <x v="3"/>
    <x v="1239"/>
    <x v="1"/>
    <x v="13"/>
    <x v="1222"/>
    <n v="7.92"/>
    <n v="5"/>
    <n v="0.2"/>
    <n v="1.6830000000000001"/>
    <x v="1"/>
  </r>
  <r>
    <n v="9406"/>
    <x v="4702"/>
    <s v="14/3/2014"/>
    <x v="700"/>
    <x v="2"/>
    <x v="46"/>
    <s v="Rick Bensley"/>
    <x v="2"/>
    <s v="United States"/>
    <s v="Chicago"/>
    <x v="10"/>
    <n v="60653"/>
    <x v="2"/>
    <x v="1410"/>
    <x v="2"/>
    <x v="15"/>
    <x v="1397"/>
    <n v="574.91"/>
    <n v="2"/>
    <n v="0.3"/>
    <n v="156.047"/>
    <x v="0"/>
  </r>
  <r>
    <n v="9407"/>
    <x v="4702"/>
    <s v="14/3/2014"/>
    <x v="700"/>
    <x v="2"/>
    <x v="46"/>
    <s v="Rick Bensley"/>
    <x v="2"/>
    <s v="United States"/>
    <s v="Chicago"/>
    <x v="10"/>
    <n v="60653"/>
    <x v="2"/>
    <x v="1737"/>
    <x v="1"/>
    <x v="10"/>
    <x v="1726"/>
    <n v="8.4480000000000004"/>
    <n v="2"/>
    <n v="0.2"/>
    <n v="2.64"/>
    <x v="0"/>
  </r>
  <r>
    <n v="9408"/>
    <x v="4703"/>
    <s v="22/9/2017"/>
    <x v="706"/>
    <x v="0"/>
    <x v="95"/>
    <s v="Logan Currie"/>
    <x v="0"/>
    <s v="United States"/>
    <s v="New York City"/>
    <x v="15"/>
    <n v="10035"/>
    <x v="3"/>
    <x v="1200"/>
    <x v="2"/>
    <x v="11"/>
    <x v="1185"/>
    <n v="1071"/>
    <n v="9"/>
    <n v="0"/>
    <n v="171.36"/>
    <x v="4"/>
  </r>
  <r>
    <n v="9409"/>
    <x v="4703"/>
    <s v="22/9/2017"/>
    <x v="706"/>
    <x v="0"/>
    <x v="95"/>
    <s v="Logan Currie"/>
    <x v="0"/>
    <s v="United States"/>
    <s v="New York City"/>
    <x v="15"/>
    <n v="10035"/>
    <x v="3"/>
    <x v="441"/>
    <x v="0"/>
    <x v="5"/>
    <x v="1719"/>
    <n v="12.07"/>
    <n v="1"/>
    <n v="0"/>
    <n v="3.9830999999999999"/>
    <x v="4"/>
  </r>
  <r>
    <n v="9410"/>
    <x v="4704"/>
    <s v="10/12/2017"/>
    <x v="114"/>
    <x v="2"/>
    <x v="576"/>
    <s v="William Brown"/>
    <x v="0"/>
    <s v="United States"/>
    <s v="Philadelphia"/>
    <x v="9"/>
    <n v="19143"/>
    <x v="3"/>
    <x v="634"/>
    <x v="1"/>
    <x v="8"/>
    <x v="634"/>
    <n v="3.2730000000000001"/>
    <n v="1"/>
    <n v="0.7"/>
    <n v="-2.5093000000000001"/>
    <x v="0"/>
  </r>
  <r>
    <n v="9411"/>
    <x v="4704"/>
    <s v="10/12/2017"/>
    <x v="114"/>
    <x v="2"/>
    <x v="576"/>
    <s v="William Brown"/>
    <x v="0"/>
    <s v="United States"/>
    <s v="Philadelphia"/>
    <x v="9"/>
    <n v="19143"/>
    <x v="3"/>
    <x v="504"/>
    <x v="0"/>
    <x v="5"/>
    <x v="504"/>
    <n v="87.92"/>
    <n v="5"/>
    <n v="0.2"/>
    <n v="15.385999999999999"/>
    <x v="0"/>
  </r>
  <r>
    <n v="9412"/>
    <x v="4705"/>
    <s v="10/3/2016"/>
    <x v="1007"/>
    <x v="0"/>
    <x v="186"/>
    <s v="Maya Herman"/>
    <x v="1"/>
    <s v="United States"/>
    <s v="Glendale"/>
    <x v="16"/>
    <n v="85301"/>
    <x v="1"/>
    <x v="533"/>
    <x v="1"/>
    <x v="4"/>
    <x v="533"/>
    <n v="104.696"/>
    <n v="1"/>
    <n v="0.2"/>
    <n v="6.5434999999999999"/>
    <x v="1"/>
  </r>
  <r>
    <n v="9413"/>
    <x v="4706"/>
    <s v="27/1/2015"/>
    <x v="798"/>
    <x v="2"/>
    <x v="253"/>
    <s v="Sean Christensen"/>
    <x v="0"/>
    <s v="United States"/>
    <s v="Los Angeles"/>
    <x v="1"/>
    <n v="90036"/>
    <x v="1"/>
    <x v="483"/>
    <x v="0"/>
    <x v="1"/>
    <x v="483"/>
    <n v="2803.92"/>
    <n v="5"/>
    <n v="0.2"/>
    <n v="0"/>
    <x v="4"/>
  </r>
  <r>
    <n v="9414"/>
    <x v="4707"/>
    <s v="26/9/2016"/>
    <x v="759"/>
    <x v="2"/>
    <x v="588"/>
    <s v="Matt Hagelstein"/>
    <x v="1"/>
    <s v="United States"/>
    <s v="Houston"/>
    <x v="5"/>
    <n v="77041"/>
    <x v="2"/>
    <x v="822"/>
    <x v="1"/>
    <x v="8"/>
    <x v="818"/>
    <n v="6.8159999999999998"/>
    <n v="2"/>
    <n v="0.8"/>
    <n v="-11.587199999999999"/>
    <x v="6"/>
  </r>
  <r>
    <n v="9415"/>
    <x v="4708"/>
    <s v="18/10/2015"/>
    <x v="1181"/>
    <x v="1"/>
    <x v="547"/>
    <s v="John Castell"/>
    <x v="0"/>
    <s v="United States"/>
    <s v="Seattle"/>
    <x v="4"/>
    <n v="98115"/>
    <x v="1"/>
    <x v="1807"/>
    <x v="2"/>
    <x v="7"/>
    <x v="1797"/>
    <n v="249.584"/>
    <n v="2"/>
    <n v="0.2"/>
    <n v="15.599"/>
    <x v="1"/>
  </r>
  <r>
    <n v="9416"/>
    <x v="4708"/>
    <s v="18/10/2015"/>
    <x v="1181"/>
    <x v="1"/>
    <x v="547"/>
    <s v="John Castell"/>
    <x v="0"/>
    <s v="United States"/>
    <s v="Seattle"/>
    <x v="4"/>
    <n v="98115"/>
    <x v="1"/>
    <x v="1331"/>
    <x v="1"/>
    <x v="10"/>
    <x v="1316"/>
    <n v="17.940000000000001"/>
    <n v="3"/>
    <n v="0"/>
    <n v="8.7905999999999995"/>
    <x v="1"/>
  </r>
  <r>
    <n v="9417"/>
    <x v="4708"/>
    <s v="18/10/2015"/>
    <x v="1181"/>
    <x v="1"/>
    <x v="547"/>
    <s v="John Castell"/>
    <x v="0"/>
    <s v="United States"/>
    <s v="Seattle"/>
    <x v="4"/>
    <n v="98115"/>
    <x v="1"/>
    <x v="224"/>
    <x v="0"/>
    <x v="5"/>
    <x v="225"/>
    <n v="10.11"/>
    <n v="3"/>
    <n v="0"/>
    <n v="3.2351999999999999"/>
    <x v="1"/>
  </r>
  <r>
    <n v="9418"/>
    <x v="4709"/>
    <s v="27/10/2014"/>
    <x v="1252"/>
    <x v="1"/>
    <x v="279"/>
    <s v="Ross DeVincentis"/>
    <x v="2"/>
    <s v="United States"/>
    <s v="Fayetteville"/>
    <x v="3"/>
    <n v="28314"/>
    <x v="0"/>
    <x v="778"/>
    <x v="1"/>
    <x v="10"/>
    <x v="777"/>
    <n v="10.368"/>
    <n v="2"/>
    <n v="0.2"/>
    <n v="3.6288"/>
    <x v="3"/>
  </r>
  <r>
    <n v="9419"/>
    <x v="4709"/>
    <s v="27/10/2014"/>
    <x v="1252"/>
    <x v="1"/>
    <x v="279"/>
    <s v="Ross DeVincentis"/>
    <x v="2"/>
    <s v="United States"/>
    <s v="Fayetteville"/>
    <x v="3"/>
    <n v="28314"/>
    <x v="0"/>
    <x v="811"/>
    <x v="1"/>
    <x v="10"/>
    <x v="33"/>
    <n v="11.952"/>
    <n v="3"/>
    <n v="0.2"/>
    <n v="4.0338000000000003"/>
    <x v="3"/>
  </r>
  <r>
    <n v="9420"/>
    <x v="4710"/>
    <s v="2/10/2017"/>
    <x v="1092"/>
    <x v="0"/>
    <x v="281"/>
    <s v="Steve Chapman"/>
    <x v="1"/>
    <s v="United States"/>
    <s v="Houston"/>
    <x v="5"/>
    <n v="77041"/>
    <x v="2"/>
    <x v="513"/>
    <x v="1"/>
    <x v="9"/>
    <x v="513"/>
    <n v="15.224"/>
    <n v="2"/>
    <n v="0.8"/>
    <n v="-38.821199999999997"/>
    <x v="4"/>
  </r>
  <r>
    <n v="9421"/>
    <x v="4710"/>
    <s v="2/10/2017"/>
    <x v="1092"/>
    <x v="0"/>
    <x v="281"/>
    <s v="Steve Chapman"/>
    <x v="1"/>
    <s v="United States"/>
    <s v="Houston"/>
    <x v="5"/>
    <n v="77041"/>
    <x v="2"/>
    <x v="1549"/>
    <x v="1"/>
    <x v="9"/>
    <x v="1537"/>
    <n v="21.984000000000002"/>
    <n v="6"/>
    <n v="0.8"/>
    <n v="-56.059199999999997"/>
    <x v="4"/>
  </r>
  <r>
    <n v="9422"/>
    <x v="4711"/>
    <s v="23/7/2014"/>
    <x v="151"/>
    <x v="1"/>
    <x v="714"/>
    <s v="Nick Crebassa"/>
    <x v="1"/>
    <s v="United States"/>
    <s v="San Francisco"/>
    <x v="1"/>
    <n v="94122"/>
    <x v="1"/>
    <x v="1066"/>
    <x v="2"/>
    <x v="7"/>
    <x v="1055"/>
    <n v="604.75199999999995"/>
    <n v="6"/>
    <n v="0.2"/>
    <n v="60.475200000000001"/>
    <x v="1"/>
  </r>
  <r>
    <n v="9423"/>
    <x v="4711"/>
    <s v="23/7/2014"/>
    <x v="151"/>
    <x v="1"/>
    <x v="714"/>
    <s v="Nick Crebassa"/>
    <x v="1"/>
    <s v="United States"/>
    <s v="San Francisco"/>
    <x v="1"/>
    <n v="94122"/>
    <x v="1"/>
    <x v="597"/>
    <x v="1"/>
    <x v="14"/>
    <x v="597"/>
    <n v="40.700000000000003"/>
    <n v="5"/>
    <n v="0"/>
    <n v="11.803000000000001"/>
    <x v="1"/>
  </r>
  <r>
    <n v="9424"/>
    <x v="4711"/>
    <s v="23/7/2014"/>
    <x v="151"/>
    <x v="1"/>
    <x v="714"/>
    <s v="Nick Crebassa"/>
    <x v="1"/>
    <s v="United States"/>
    <s v="San Francisco"/>
    <x v="1"/>
    <n v="94122"/>
    <x v="1"/>
    <x v="722"/>
    <x v="2"/>
    <x v="7"/>
    <x v="1404"/>
    <n v="302.37599999999998"/>
    <n v="3"/>
    <n v="0.2"/>
    <n v="37.796999999999997"/>
    <x v="1"/>
  </r>
  <r>
    <n v="9425"/>
    <x v="4711"/>
    <s v="23/7/2014"/>
    <x v="151"/>
    <x v="1"/>
    <x v="714"/>
    <s v="Nick Crebassa"/>
    <x v="1"/>
    <s v="United States"/>
    <s v="San Francisco"/>
    <x v="1"/>
    <n v="94122"/>
    <x v="1"/>
    <x v="46"/>
    <x v="2"/>
    <x v="11"/>
    <x v="46"/>
    <n v="45"/>
    <n v="3"/>
    <n v="0"/>
    <n v="4.95"/>
    <x v="1"/>
  </r>
  <r>
    <n v="9426"/>
    <x v="4712"/>
    <s v="12/9/2014"/>
    <x v="101"/>
    <x v="0"/>
    <x v="560"/>
    <s v="Luke Weiss"/>
    <x v="0"/>
    <s v="United States"/>
    <s v="New York City"/>
    <x v="15"/>
    <n v="10035"/>
    <x v="3"/>
    <x v="483"/>
    <x v="0"/>
    <x v="1"/>
    <x v="483"/>
    <n v="3785.2919999999999"/>
    <n v="6"/>
    <n v="0.1"/>
    <n v="420.58800000000002"/>
    <x v="3"/>
  </r>
  <r>
    <n v="9427"/>
    <x v="4713"/>
    <s v="15/9/2016"/>
    <x v="369"/>
    <x v="1"/>
    <x v="738"/>
    <s v="Angele Hood"/>
    <x v="0"/>
    <s v="United States"/>
    <s v="Seattle"/>
    <x v="4"/>
    <n v="98105"/>
    <x v="1"/>
    <x v="1658"/>
    <x v="1"/>
    <x v="6"/>
    <x v="1646"/>
    <n v="35.4"/>
    <n v="5"/>
    <n v="0"/>
    <n v="13.452"/>
    <x v="3"/>
  </r>
  <r>
    <n v="9428"/>
    <x v="4714"/>
    <s v="27/11/2014"/>
    <x v="34"/>
    <x v="1"/>
    <x v="705"/>
    <s v="Jack O'Briant"/>
    <x v="1"/>
    <s v="United States"/>
    <s v="Buffalo"/>
    <x v="15"/>
    <n v="14215"/>
    <x v="3"/>
    <x v="892"/>
    <x v="0"/>
    <x v="5"/>
    <x v="885"/>
    <n v="199.9"/>
    <n v="5"/>
    <n v="0"/>
    <n v="39.979999999999997"/>
    <x v="1"/>
  </r>
  <r>
    <n v="9429"/>
    <x v="4715"/>
    <s v="11/5/2014"/>
    <x v="227"/>
    <x v="1"/>
    <x v="100"/>
    <s v="Victoria Wilson"/>
    <x v="1"/>
    <s v="United States"/>
    <s v="Huntsville"/>
    <x v="5"/>
    <n v="77340"/>
    <x v="2"/>
    <x v="377"/>
    <x v="0"/>
    <x v="1"/>
    <x v="378"/>
    <n v="1212.96"/>
    <n v="8"/>
    <n v="0.3"/>
    <n v="-69.311999999999998"/>
    <x v="3"/>
  </r>
  <r>
    <n v="9430"/>
    <x v="4716"/>
    <s v="28/8/2015"/>
    <x v="483"/>
    <x v="1"/>
    <x v="130"/>
    <s v="Ben Peterman"/>
    <x v="1"/>
    <s v="United States"/>
    <s v="Dallas"/>
    <x v="5"/>
    <n v="75081"/>
    <x v="2"/>
    <x v="903"/>
    <x v="2"/>
    <x v="7"/>
    <x v="895"/>
    <n v="1099.96"/>
    <n v="5"/>
    <n v="0.2"/>
    <n v="82.497"/>
    <x v="1"/>
  </r>
  <r>
    <n v="9431"/>
    <x v="4716"/>
    <s v="28/8/2015"/>
    <x v="483"/>
    <x v="1"/>
    <x v="130"/>
    <s v="Ben Peterman"/>
    <x v="1"/>
    <s v="United States"/>
    <s v="Dallas"/>
    <x v="5"/>
    <n v="75081"/>
    <x v="2"/>
    <x v="1116"/>
    <x v="0"/>
    <x v="3"/>
    <x v="1104"/>
    <n v="103.48099999999999"/>
    <n v="1"/>
    <n v="0.3"/>
    <n v="-16.261299999999999"/>
    <x v="1"/>
  </r>
  <r>
    <n v="9432"/>
    <x v="4717"/>
    <s v="19/6/2015"/>
    <x v="959"/>
    <x v="3"/>
    <x v="452"/>
    <s v="Paul Prost"/>
    <x v="2"/>
    <s v="United States"/>
    <s v="Philadelphia"/>
    <x v="9"/>
    <n v="19134"/>
    <x v="3"/>
    <x v="1852"/>
    <x v="1"/>
    <x v="2"/>
    <x v="1840"/>
    <n v="5.9039999999999999"/>
    <n v="2"/>
    <n v="0.2"/>
    <n v="1.9925999999999999"/>
    <x v="7"/>
  </r>
  <r>
    <n v="9433"/>
    <x v="4718"/>
    <s v="17/8/2015"/>
    <x v="309"/>
    <x v="1"/>
    <x v="56"/>
    <s v="Steven Cartwright"/>
    <x v="0"/>
    <s v="United States"/>
    <s v="Peoria"/>
    <x v="16"/>
    <n v="85345"/>
    <x v="1"/>
    <x v="1202"/>
    <x v="2"/>
    <x v="11"/>
    <x v="1187"/>
    <n v="30.08"/>
    <n v="2"/>
    <n v="0.2"/>
    <n v="-5.2640000000000002"/>
    <x v="5"/>
  </r>
  <r>
    <n v="9434"/>
    <x v="4718"/>
    <s v="17/8/2015"/>
    <x v="309"/>
    <x v="1"/>
    <x v="56"/>
    <s v="Steven Cartwright"/>
    <x v="0"/>
    <s v="United States"/>
    <s v="Peoria"/>
    <x v="16"/>
    <n v="85345"/>
    <x v="1"/>
    <x v="289"/>
    <x v="1"/>
    <x v="10"/>
    <x v="289"/>
    <n v="36.287999999999997"/>
    <n v="7"/>
    <n v="0.2"/>
    <n v="12.700799999999999"/>
    <x v="5"/>
  </r>
  <r>
    <n v="9435"/>
    <x v="4718"/>
    <s v="17/8/2015"/>
    <x v="309"/>
    <x v="1"/>
    <x v="56"/>
    <s v="Steven Cartwright"/>
    <x v="0"/>
    <s v="United States"/>
    <s v="Peoria"/>
    <x v="16"/>
    <n v="85345"/>
    <x v="1"/>
    <x v="786"/>
    <x v="1"/>
    <x v="6"/>
    <x v="785"/>
    <n v="10.272"/>
    <n v="3"/>
    <n v="0.2"/>
    <n v="1.1556"/>
    <x v="5"/>
  </r>
  <r>
    <n v="9436"/>
    <x v="4718"/>
    <s v="17/8/2015"/>
    <x v="309"/>
    <x v="1"/>
    <x v="56"/>
    <s v="Steven Cartwright"/>
    <x v="0"/>
    <s v="United States"/>
    <s v="Peoria"/>
    <x v="16"/>
    <n v="85345"/>
    <x v="1"/>
    <x v="552"/>
    <x v="2"/>
    <x v="11"/>
    <x v="551"/>
    <n v="252.8"/>
    <n v="4"/>
    <n v="0.2"/>
    <n v="-31.6"/>
    <x v="5"/>
  </r>
  <r>
    <n v="9437"/>
    <x v="4719"/>
    <s v="25/9/2015"/>
    <x v="1305"/>
    <x v="3"/>
    <x v="298"/>
    <s v="Bryan Mills"/>
    <x v="0"/>
    <s v="United States"/>
    <s v="Philadelphia"/>
    <x v="9"/>
    <n v="19143"/>
    <x v="3"/>
    <x v="696"/>
    <x v="1"/>
    <x v="8"/>
    <x v="696"/>
    <n v="2.9460000000000002"/>
    <n v="2"/>
    <n v="0.7"/>
    <n v="-2.0621999999999998"/>
    <x v="7"/>
  </r>
  <r>
    <n v="9438"/>
    <x v="4720"/>
    <s v="26/5/2017"/>
    <x v="1135"/>
    <x v="1"/>
    <x v="303"/>
    <s v="Carlos Daly"/>
    <x v="0"/>
    <s v="United States"/>
    <s v="Oceanside"/>
    <x v="1"/>
    <n v="92054"/>
    <x v="1"/>
    <x v="1440"/>
    <x v="1"/>
    <x v="10"/>
    <x v="1428"/>
    <n v="12.96"/>
    <n v="2"/>
    <n v="0"/>
    <n v="6.2207999999999997"/>
    <x v="3"/>
  </r>
  <r>
    <n v="9439"/>
    <x v="4721"/>
    <s v="31/7/2017"/>
    <x v="727"/>
    <x v="1"/>
    <x v="411"/>
    <s v="Greg Matthias"/>
    <x v="0"/>
    <s v="United States"/>
    <s v="Philadelphia"/>
    <x v="9"/>
    <n v="19134"/>
    <x v="3"/>
    <x v="1270"/>
    <x v="2"/>
    <x v="7"/>
    <x v="1255"/>
    <n v="285.57600000000002"/>
    <n v="4"/>
    <n v="0.4"/>
    <n v="-57.115200000000002"/>
    <x v="3"/>
  </r>
  <r>
    <n v="9440"/>
    <x v="4722"/>
    <s v="12/10/2014"/>
    <x v="1098"/>
    <x v="1"/>
    <x v="771"/>
    <s v="Barry Pond"/>
    <x v="1"/>
    <s v="United States"/>
    <s v="Chicago"/>
    <x v="10"/>
    <n v="60623"/>
    <x v="2"/>
    <x v="1205"/>
    <x v="1"/>
    <x v="14"/>
    <x v="1190"/>
    <n v="22.24"/>
    <n v="2"/>
    <n v="0.2"/>
    <n v="2.5019999999999998"/>
    <x v="3"/>
  </r>
  <r>
    <n v="9441"/>
    <x v="4723"/>
    <s v="25/5/2014"/>
    <x v="632"/>
    <x v="1"/>
    <x v="768"/>
    <s v="Barry Weirich"/>
    <x v="0"/>
    <s v="United States"/>
    <s v="New York City"/>
    <x v="15"/>
    <n v="10035"/>
    <x v="3"/>
    <x v="1490"/>
    <x v="1"/>
    <x v="10"/>
    <x v="1477"/>
    <n v="14.62"/>
    <n v="2"/>
    <n v="0"/>
    <n v="6.7252000000000001"/>
    <x v="1"/>
  </r>
  <r>
    <n v="9442"/>
    <x v="4724"/>
    <s v="29/12/2014"/>
    <x v="252"/>
    <x v="0"/>
    <x v="791"/>
    <s v="Ricardo Emerson"/>
    <x v="0"/>
    <s v="United States"/>
    <s v="Kent"/>
    <x v="24"/>
    <n v="44240"/>
    <x v="3"/>
    <x v="1204"/>
    <x v="1"/>
    <x v="9"/>
    <x v="1189"/>
    <n v="48.36"/>
    <n v="5"/>
    <n v="0.2"/>
    <n v="6.0449999999999999"/>
    <x v="4"/>
  </r>
  <r>
    <n v="9443"/>
    <x v="4725"/>
    <s v="7/4/2017"/>
    <x v="384"/>
    <x v="1"/>
    <x v="367"/>
    <s v="Hallie Redmond"/>
    <x v="2"/>
    <s v="United States"/>
    <s v="Jacksonville"/>
    <x v="2"/>
    <n v="32216"/>
    <x v="0"/>
    <x v="400"/>
    <x v="1"/>
    <x v="6"/>
    <x v="401"/>
    <n v="16.256"/>
    <n v="2"/>
    <n v="0.2"/>
    <n v="1.2192000000000001"/>
    <x v="1"/>
  </r>
  <r>
    <n v="9444"/>
    <x v="4725"/>
    <s v="7/4/2017"/>
    <x v="384"/>
    <x v="1"/>
    <x v="367"/>
    <s v="Hallie Redmond"/>
    <x v="2"/>
    <s v="United States"/>
    <s v="Jacksonville"/>
    <x v="2"/>
    <n v="32216"/>
    <x v="0"/>
    <x v="819"/>
    <x v="2"/>
    <x v="7"/>
    <x v="815"/>
    <n v="219.184"/>
    <n v="2"/>
    <n v="0.2"/>
    <n v="19.178599999999999"/>
    <x v="1"/>
  </r>
  <r>
    <n v="9445"/>
    <x v="4726"/>
    <s v="1/3/2015"/>
    <x v="932"/>
    <x v="2"/>
    <x v="734"/>
    <s v="Tracy Poddar"/>
    <x v="1"/>
    <s v="United States"/>
    <s v="Coppell"/>
    <x v="5"/>
    <n v="75019"/>
    <x v="2"/>
    <x v="1620"/>
    <x v="2"/>
    <x v="7"/>
    <x v="1611"/>
    <n v="95.84"/>
    <n v="4"/>
    <n v="0.2"/>
    <n v="34.741999999999997"/>
    <x v="6"/>
  </r>
  <r>
    <n v="9446"/>
    <x v="4727"/>
    <s v="29/5/2015"/>
    <x v="69"/>
    <x v="1"/>
    <x v="41"/>
    <s v="Karl Braun"/>
    <x v="0"/>
    <s v="United States"/>
    <s v="Indianapolis"/>
    <x v="14"/>
    <n v="46203"/>
    <x v="2"/>
    <x v="617"/>
    <x v="1"/>
    <x v="2"/>
    <x v="617"/>
    <n v="12.39"/>
    <n v="3"/>
    <n v="0"/>
    <n v="5.6993999999999998"/>
    <x v="3"/>
  </r>
  <r>
    <n v="9447"/>
    <x v="4728"/>
    <s v="22/9/2016"/>
    <x v="961"/>
    <x v="1"/>
    <x v="663"/>
    <s v="Anna Chung"/>
    <x v="0"/>
    <s v="United States"/>
    <s v="Lawrence"/>
    <x v="14"/>
    <n v="46226"/>
    <x v="2"/>
    <x v="1357"/>
    <x v="1"/>
    <x v="10"/>
    <x v="1343"/>
    <n v="35.880000000000003"/>
    <n v="6"/>
    <n v="0"/>
    <n v="16.146000000000001"/>
    <x v="5"/>
  </r>
  <r>
    <n v="9448"/>
    <x v="4729"/>
    <s v="27/5/2017"/>
    <x v="1081"/>
    <x v="1"/>
    <x v="35"/>
    <s v="Duane Noonan"/>
    <x v="0"/>
    <s v="United States"/>
    <s v="Tulsa"/>
    <x v="26"/>
    <n v="74133"/>
    <x v="2"/>
    <x v="35"/>
    <x v="0"/>
    <x v="5"/>
    <x v="35"/>
    <n v="477.3"/>
    <n v="5"/>
    <n v="0"/>
    <n v="138.417"/>
    <x v="2"/>
  </r>
  <r>
    <n v="9449"/>
    <x v="4730"/>
    <s v="17/9/2016"/>
    <x v="30"/>
    <x v="1"/>
    <x v="254"/>
    <s v="Chuck Clark"/>
    <x v="2"/>
    <s v="United States"/>
    <s v="Redmond"/>
    <x v="4"/>
    <n v="98052"/>
    <x v="1"/>
    <x v="1038"/>
    <x v="1"/>
    <x v="2"/>
    <x v="1028"/>
    <n v="12.32"/>
    <n v="4"/>
    <n v="0"/>
    <n v="5.9135999999999997"/>
    <x v="5"/>
  </r>
  <r>
    <n v="9450"/>
    <x v="4731"/>
    <s v="8/9/2014"/>
    <x v="178"/>
    <x v="1"/>
    <x v="358"/>
    <s v="Toby Swindell"/>
    <x v="0"/>
    <s v="United States"/>
    <s v="San Francisco"/>
    <x v="1"/>
    <n v="94109"/>
    <x v="1"/>
    <x v="973"/>
    <x v="1"/>
    <x v="8"/>
    <x v="967"/>
    <n v="8.6080000000000005"/>
    <n v="2"/>
    <n v="0.2"/>
    <n v="3.0127999999999999"/>
    <x v="3"/>
  </r>
  <r>
    <n v="9451"/>
    <x v="4732"/>
    <s v="3/6/2017"/>
    <x v="92"/>
    <x v="1"/>
    <x v="246"/>
    <s v="Meg O'Connel"/>
    <x v="2"/>
    <s v="United States"/>
    <s v="Spokane"/>
    <x v="4"/>
    <n v="99207"/>
    <x v="1"/>
    <x v="464"/>
    <x v="1"/>
    <x v="4"/>
    <x v="465"/>
    <n v="136.26"/>
    <n v="9"/>
    <n v="0"/>
    <n v="5.4504000000000001"/>
    <x v="1"/>
  </r>
  <r>
    <n v="9452"/>
    <x v="4733"/>
    <s v="28/9/2015"/>
    <x v="1287"/>
    <x v="1"/>
    <x v="532"/>
    <s v="Roy Phan"/>
    <x v="1"/>
    <s v="United States"/>
    <s v="Los Angeles"/>
    <x v="1"/>
    <n v="90032"/>
    <x v="1"/>
    <x v="1094"/>
    <x v="1"/>
    <x v="9"/>
    <x v="1084"/>
    <n v="186.15"/>
    <n v="3"/>
    <n v="0"/>
    <n v="55.844999999999999"/>
    <x v="2"/>
  </r>
  <r>
    <n v="9453"/>
    <x v="4733"/>
    <s v="28/9/2015"/>
    <x v="1287"/>
    <x v="1"/>
    <x v="532"/>
    <s v="Roy Phan"/>
    <x v="1"/>
    <s v="United States"/>
    <s v="Los Angeles"/>
    <x v="1"/>
    <n v="90032"/>
    <x v="1"/>
    <x v="822"/>
    <x v="1"/>
    <x v="8"/>
    <x v="818"/>
    <n v="81.792000000000002"/>
    <n v="6"/>
    <n v="0.2"/>
    <n v="26.5824"/>
    <x v="2"/>
  </r>
  <r>
    <n v="9454"/>
    <x v="4733"/>
    <s v="28/9/2015"/>
    <x v="1287"/>
    <x v="1"/>
    <x v="532"/>
    <s v="Roy Phan"/>
    <x v="1"/>
    <s v="United States"/>
    <s v="Los Angeles"/>
    <x v="1"/>
    <n v="90032"/>
    <x v="1"/>
    <x v="1799"/>
    <x v="1"/>
    <x v="14"/>
    <x v="1789"/>
    <n v="47.19"/>
    <n v="3"/>
    <n v="0"/>
    <n v="13.6851"/>
    <x v="2"/>
  </r>
  <r>
    <n v="9455"/>
    <x v="4733"/>
    <s v="28/9/2015"/>
    <x v="1287"/>
    <x v="1"/>
    <x v="532"/>
    <s v="Roy Phan"/>
    <x v="1"/>
    <s v="United States"/>
    <s v="Los Angeles"/>
    <x v="1"/>
    <n v="90032"/>
    <x v="1"/>
    <x v="461"/>
    <x v="2"/>
    <x v="7"/>
    <x v="462"/>
    <n v="36.783999999999999"/>
    <n v="2"/>
    <n v="0.2"/>
    <n v="-8.2764000000000006"/>
    <x v="2"/>
  </r>
  <r>
    <n v="9456"/>
    <x v="4734"/>
    <s v="16/6/2016"/>
    <x v="1210"/>
    <x v="0"/>
    <x v="311"/>
    <s v="James Lanier"/>
    <x v="2"/>
    <s v="United States"/>
    <s v="Chattanooga"/>
    <x v="18"/>
    <n v="37421"/>
    <x v="0"/>
    <x v="1855"/>
    <x v="2"/>
    <x v="15"/>
    <x v="1843"/>
    <n v="91.474999999999994"/>
    <n v="1"/>
    <n v="0.5"/>
    <n v="-1.8294999999999999"/>
    <x v="0"/>
  </r>
  <r>
    <n v="9457"/>
    <x v="4735"/>
    <s v="27/5/2017"/>
    <x v="1081"/>
    <x v="1"/>
    <x v="308"/>
    <s v="Bart Watters"/>
    <x v="1"/>
    <s v="United States"/>
    <s v="Greensboro"/>
    <x v="3"/>
    <n v="27405"/>
    <x v="0"/>
    <x v="1856"/>
    <x v="2"/>
    <x v="11"/>
    <x v="1844"/>
    <n v="27.192"/>
    <n v="3"/>
    <n v="0.2"/>
    <n v="0.33989999999999998"/>
    <x v="2"/>
  </r>
  <r>
    <n v="9458"/>
    <x v="4735"/>
    <s v="27/5/2017"/>
    <x v="1081"/>
    <x v="1"/>
    <x v="308"/>
    <s v="Bart Watters"/>
    <x v="1"/>
    <s v="United States"/>
    <s v="Greensboro"/>
    <x v="3"/>
    <n v="27405"/>
    <x v="0"/>
    <x v="1232"/>
    <x v="1"/>
    <x v="8"/>
    <x v="1215"/>
    <n v="12.06"/>
    <n v="5"/>
    <n v="0.7"/>
    <n v="-10.050000000000001"/>
    <x v="2"/>
  </r>
  <r>
    <n v="9459"/>
    <x v="4736"/>
    <s v="9/10/2014"/>
    <x v="1216"/>
    <x v="1"/>
    <x v="81"/>
    <s v="Shirley Jackson"/>
    <x v="0"/>
    <s v="United States"/>
    <s v="San Francisco"/>
    <x v="1"/>
    <n v="94122"/>
    <x v="1"/>
    <x v="281"/>
    <x v="1"/>
    <x v="6"/>
    <x v="281"/>
    <n v="144.6"/>
    <n v="3"/>
    <n v="0"/>
    <n v="41.933999999999997"/>
    <x v="3"/>
  </r>
  <r>
    <n v="9460"/>
    <x v="4736"/>
    <s v="9/10/2014"/>
    <x v="1216"/>
    <x v="1"/>
    <x v="81"/>
    <s v="Shirley Jackson"/>
    <x v="0"/>
    <s v="United States"/>
    <s v="San Francisco"/>
    <x v="1"/>
    <n v="94122"/>
    <x v="1"/>
    <x v="1730"/>
    <x v="2"/>
    <x v="7"/>
    <x v="1717"/>
    <n v="15.992000000000001"/>
    <n v="1"/>
    <n v="0.2"/>
    <n v="-2.9984999999999999"/>
    <x v="3"/>
  </r>
  <r>
    <n v="9461"/>
    <x v="4737"/>
    <s v="17/11/2014"/>
    <x v="794"/>
    <x v="0"/>
    <x v="435"/>
    <s v="Frank Gastineau"/>
    <x v="2"/>
    <s v="United States"/>
    <s v="New York City"/>
    <x v="15"/>
    <n v="10024"/>
    <x v="3"/>
    <x v="693"/>
    <x v="1"/>
    <x v="10"/>
    <x v="693"/>
    <n v="34.44"/>
    <n v="3"/>
    <n v="0"/>
    <n v="17.22"/>
    <x v="3"/>
  </r>
  <r>
    <n v="9462"/>
    <x v="4738"/>
    <s v="19/10/2014"/>
    <x v="960"/>
    <x v="1"/>
    <x v="258"/>
    <s v="Eugene Hildebrand"/>
    <x v="2"/>
    <s v="United States"/>
    <s v="Lakewood"/>
    <x v="1"/>
    <n v="90712"/>
    <x v="1"/>
    <x v="1086"/>
    <x v="2"/>
    <x v="7"/>
    <x v="1076"/>
    <n v="321.55200000000002"/>
    <n v="6"/>
    <n v="0.2"/>
    <n v="20.097000000000001"/>
    <x v="3"/>
  </r>
  <r>
    <n v="9463"/>
    <x v="4739"/>
    <s v="25/11/2017"/>
    <x v="524"/>
    <x v="0"/>
    <x v="29"/>
    <s v="Brendan Sweed"/>
    <x v="1"/>
    <s v="United States"/>
    <s v="Louisville"/>
    <x v="0"/>
    <n v="40214"/>
    <x v="0"/>
    <x v="1131"/>
    <x v="0"/>
    <x v="1"/>
    <x v="1119"/>
    <n v="701.96"/>
    <n v="2"/>
    <n v="0"/>
    <n v="168.47040000000001"/>
    <x v="3"/>
  </r>
  <r>
    <n v="9464"/>
    <x v="4740"/>
    <s v="27/2/2014"/>
    <x v="1318"/>
    <x v="2"/>
    <x v="559"/>
    <s v="Joy Smith"/>
    <x v="0"/>
    <s v="United States"/>
    <s v="Columbus"/>
    <x v="24"/>
    <n v="43229"/>
    <x v="3"/>
    <x v="487"/>
    <x v="1"/>
    <x v="6"/>
    <x v="487"/>
    <n v="19.456"/>
    <n v="4"/>
    <n v="0.2"/>
    <n v="3.4047999999999998"/>
    <x v="1"/>
  </r>
  <r>
    <n v="9465"/>
    <x v="4741"/>
    <s v="21/12/2014"/>
    <x v="182"/>
    <x v="1"/>
    <x v="547"/>
    <s v="John Castell"/>
    <x v="0"/>
    <s v="United States"/>
    <s v="Newark"/>
    <x v="13"/>
    <n v="19711"/>
    <x v="3"/>
    <x v="1568"/>
    <x v="1"/>
    <x v="2"/>
    <x v="1559"/>
    <n v="17.28"/>
    <n v="6"/>
    <n v="0"/>
    <n v="7.9488000000000003"/>
    <x v="1"/>
  </r>
  <r>
    <n v="9466"/>
    <x v="4742"/>
    <s v="19/11/2016"/>
    <x v="791"/>
    <x v="1"/>
    <x v="25"/>
    <s v="Janet Molinari"/>
    <x v="1"/>
    <s v="United States"/>
    <s v="Seattle"/>
    <x v="4"/>
    <n v="98115"/>
    <x v="1"/>
    <x v="468"/>
    <x v="0"/>
    <x v="5"/>
    <x v="469"/>
    <n v="31.96"/>
    <n v="2"/>
    <n v="0"/>
    <n v="1.5980000000000001"/>
    <x v="1"/>
  </r>
  <r>
    <n v="9467"/>
    <x v="4743"/>
    <s v="5/11/2017"/>
    <x v="173"/>
    <x v="0"/>
    <x v="512"/>
    <s v="Christina DeMoss"/>
    <x v="0"/>
    <s v="United States"/>
    <s v="New York City"/>
    <x v="15"/>
    <n v="10024"/>
    <x v="3"/>
    <x v="141"/>
    <x v="1"/>
    <x v="8"/>
    <x v="142"/>
    <n v="164.68799999999999"/>
    <n v="6"/>
    <n v="0.2"/>
    <n v="55.5822"/>
    <x v="3"/>
  </r>
  <r>
    <n v="9468"/>
    <x v="4743"/>
    <s v="5/11/2017"/>
    <x v="173"/>
    <x v="0"/>
    <x v="512"/>
    <s v="Christina DeMoss"/>
    <x v="0"/>
    <s v="United States"/>
    <s v="New York City"/>
    <x v="15"/>
    <n v="10024"/>
    <x v="3"/>
    <x v="1582"/>
    <x v="0"/>
    <x v="3"/>
    <x v="1573"/>
    <n v="166.5"/>
    <n v="2"/>
    <n v="0.4"/>
    <n v="-66.599999999999994"/>
    <x v="3"/>
  </r>
  <r>
    <n v="9469"/>
    <x v="4743"/>
    <s v="5/11/2017"/>
    <x v="173"/>
    <x v="0"/>
    <x v="512"/>
    <s v="Christina DeMoss"/>
    <x v="0"/>
    <s v="United States"/>
    <s v="New York City"/>
    <x v="15"/>
    <n v="10024"/>
    <x v="3"/>
    <x v="680"/>
    <x v="1"/>
    <x v="10"/>
    <x v="680"/>
    <n v="12.96"/>
    <n v="2"/>
    <n v="0"/>
    <n v="6.2207999999999997"/>
    <x v="3"/>
  </r>
  <r>
    <n v="9470"/>
    <x v="4743"/>
    <s v="5/11/2017"/>
    <x v="173"/>
    <x v="0"/>
    <x v="512"/>
    <s v="Christina DeMoss"/>
    <x v="0"/>
    <s v="United States"/>
    <s v="New York City"/>
    <x v="15"/>
    <n v="10024"/>
    <x v="3"/>
    <x v="417"/>
    <x v="1"/>
    <x v="10"/>
    <x v="417"/>
    <n v="110.96"/>
    <n v="2"/>
    <n v="0"/>
    <n v="53.260800000000003"/>
    <x v="3"/>
  </r>
  <r>
    <n v="9471"/>
    <x v="4743"/>
    <s v="5/11/2017"/>
    <x v="173"/>
    <x v="0"/>
    <x v="512"/>
    <s v="Christina DeMoss"/>
    <x v="0"/>
    <s v="United States"/>
    <s v="New York City"/>
    <x v="15"/>
    <n v="10024"/>
    <x v="3"/>
    <x v="140"/>
    <x v="2"/>
    <x v="7"/>
    <x v="141"/>
    <n v="99.98"/>
    <n v="2"/>
    <n v="0"/>
    <n v="3.9992000000000001"/>
    <x v="3"/>
  </r>
  <r>
    <n v="9472"/>
    <x v="4743"/>
    <s v="5/11/2017"/>
    <x v="173"/>
    <x v="0"/>
    <x v="512"/>
    <s v="Christina DeMoss"/>
    <x v="0"/>
    <s v="United States"/>
    <s v="New York City"/>
    <x v="15"/>
    <n v="10024"/>
    <x v="3"/>
    <x v="276"/>
    <x v="1"/>
    <x v="8"/>
    <x v="276"/>
    <n v="11.423999999999999"/>
    <n v="1"/>
    <n v="0.2"/>
    <n v="3.7128000000000001"/>
    <x v="3"/>
  </r>
  <r>
    <n v="9473"/>
    <x v="4743"/>
    <s v="5/11/2017"/>
    <x v="173"/>
    <x v="0"/>
    <x v="512"/>
    <s v="Christina DeMoss"/>
    <x v="0"/>
    <s v="United States"/>
    <s v="New York City"/>
    <x v="15"/>
    <n v="10024"/>
    <x v="3"/>
    <x v="1459"/>
    <x v="0"/>
    <x v="1"/>
    <x v="1445"/>
    <n v="128.124"/>
    <n v="2"/>
    <n v="0.1"/>
    <n v="24.2012"/>
    <x v="3"/>
  </r>
  <r>
    <n v="9474"/>
    <x v="4743"/>
    <s v="5/11/2017"/>
    <x v="173"/>
    <x v="0"/>
    <x v="512"/>
    <s v="Christina DeMoss"/>
    <x v="0"/>
    <s v="United States"/>
    <s v="New York City"/>
    <x v="15"/>
    <n v="10024"/>
    <x v="3"/>
    <x v="1757"/>
    <x v="0"/>
    <x v="5"/>
    <x v="1747"/>
    <n v="101.4"/>
    <n v="5"/>
    <n v="0"/>
    <n v="38.531999999999996"/>
    <x v="3"/>
  </r>
  <r>
    <n v="9475"/>
    <x v="4744"/>
    <s v="31/5/2015"/>
    <x v="997"/>
    <x v="0"/>
    <x v="25"/>
    <s v="Janet Molinari"/>
    <x v="1"/>
    <s v="United States"/>
    <s v="Chicago"/>
    <x v="10"/>
    <n v="60653"/>
    <x v="2"/>
    <x v="1139"/>
    <x v="1"/>
    <x v="2"/>
    <x v="1127"/>
    <n v="5.9039999999999999"/>
    <n v="2"/>
    <n v="0.2"/>
    <n v="1.9925999999999999"/>
    <x v="3"/>
  </r>
  <r>
    <n v="9476"/>
    <x v="4744"/>
    <s v="31/5/2015"/>
    <x v="997"/>
    <x v="0"/>
    <x v="25"/>
    <s v="Janet Molinari"/>
    <x v="1"/>
    <s v="United States"/>
    <s v="Chicago"/>
    <x v="10"/>
    <n v="60653"/>
    <x v="2"/>
    <x v="1030"/>
    <x v="1"/>
    <x v="10"/>
    <x v="1021"/>
    <n v="173.488"/>
    <n v="7"/>
    <n v="0.2"/>
    <n v="54.215000000000003"/>
    <x v="3"/>
  </r>
  <r>
    <n v="9477"/>
    <x v="4744"/>
    <s v="31/5/2015"/>
    <x v="997"/>
    <x v="0"/>
    <x v="25"/>
    <s v="Janet Molinari"/>
    <x v="1"/>
    <s v="United States"/>
    <s v="Chicago"/>
    <x v="10"/>
    <n v="60653"/>
    <x v="2"/>
    <x v="1537"/>
    <x v="0"/>
    <x v="5"/>
    <x v="1525"/>
    <n v="51.56"/>
    <n v="2"/>
    <n v="0.6"/>
    <n v="-61.872"/>
    <x v="3"/>
  </r>
  <r>
    <n v="9478"/>
    <x v="4744"/>
    <s v="31/5/2015"/>
    <x v="997"/>
    <x v="0"/>
    <x v="25"/>
    <s v="Janet Molinari"/>
    <x v="1"/>
    <s v="United States"/>
    <s v="Chicago"/>
    <x v="10"/>
    <n v="60653"/>
    <x v="2"/>
    <x v="990"/>
    <x v="1"/>
    <x v="8"/>
    <x v="305"/>
    <n v="3.5640000000000001"/>
    <n v="3"/>
    <n v="0.8"/>
    <n v="-6.2370000000000001"/>
    <x v="3"/>
  </r>
  <r>
    <n v="9479"/>
    <x v="4745"/>
    <s v="7/9/2014"/>
    <x v="931"/>
    <x v="1"/>
    <x v="757"/>
    <s v="Shahid Shariari"/>
    <x v="0"/>
    <s v="United States"/>
    <s v="Oswego"/>
    <x v="10"/>
    <n v="60543"/>
    <x v="2"/>
    <x v="1321"/>
    <x v="1"/>
    <x v="13"/>
    <x v="1307"/>
    <n v="13.16"/>
    <n v="5"/>
    <n v="0.2"/>
    <n v="4.1124999999999998"/>
    <x v="2"/>
  </r>
  <r>
    <n v="9480"/>
    <x v="4745"/>
    <s v="7/9/2014"/>
    <x v="931"/>
    <x v="1"/>
    <x v="757"/>
    <s v="Shahid Shariari"/>
    <x v="0"/>
    <s v="United States"/>
    <s v="Oswego"/>
    <x v="10"/>
    <n v="60543"/>
    <x v="2"/>
    <x v="1206"/>
    <x v="1"/>
    <x v="8"/>
    <x v="1191"/>
    <n v="3.8279999999999998"/>
    <n v="3"/>
    <n v="0.8"/>
    <n v="-6.5076000000000001"/>
    <x v="2"/>
  </r>
  <r>
    <n v="9481"/>
    <x v="4745"/>
    <s v="7/9/2014"/>
    <x v="931"/>
    <x v="1"/>
    <x v="757"/>
    <s v="Shahid Shariari"/>
    <x v="0"/>
    <s v="United States"/>
    <s v="Oswego"/>
    <x v="10"/>
    <n v="60543"/>
    <x v="2"/>
    <x v="569"/>
    <x v="1"/>
    <x v="8"/>
    <x v="569"/>
    <n v="304.99"/>
    <n v="5"/>
    <n v="0.8"/>
    <n v="-533.73249999999996"/>
    <x v="2"/>
  </r>
  <r>
    <n v="9482"/>
    <x v="4746"/>
    <s v="6/11/2017"/>
    <x v="44"/>
    <x v="1"/>
    <x v="668"/>
    <s v="Harry Greene"/>
    <x v="0"/>
    <s v="United States"/>
    <s v="Dallas"/>
    <x v="5"/>
    <n v="75220"/>
    <x v="2"/>
    <x v="75"/>
    <x v="1"/>
    <x v="4"/>
    <x v="75"/>
    <n v="18.16"/>
    <n v="2"/>
    <n v="0.2"/>
    <n v="1.8160000000000001"/>
    <x v="5"/>
  </r>
  <r>
    <n v="9483"/>
    <x v="4747"/>
    <s v="20/6/2015"/>
    <x v="1267"/>
    <x v="0"/>
    <x v="604"/>
    <s v="Becky Castell"/>
    <x v="2"/>
    <s v="United States"/>
    <s v="Philadelphia"/>
    <x v="9"/>
    <n v="19134"/>
    <x v="3"/>
    <x v="651"/>
    <x v="2"/>
    <x v="11"/>
    <x v="651"/>
    <n v="319.98399999999998"/>
    <n v="2"/>
    <n v="0.2"/>
    <n v="91.995400000000004"/>
    <x v="1"/>
  </r>
  <r>
    <n v="9484"/>
    <x v="4748"/>
    <s v="22/7/2014"/>
    <x v="1152"/>
    <x v="1"/>
    <x v="437"/>
    <s v="Alejandro Ballentine"/>
    <x v="2"/>
    <s v="United States"/>
    <s v="Los Angeles"/>
    <x v="1"/>
    <n v="90008"/>
    <x v="1"/>
    <x v="346"/>
    <x v="1"/>
    <x v="6"/>
    <x v="346"/>
    <n v="19.68"/>
    <n v="6"/>
    <n v="0"/>
    <n v="6.4943999999999997"/>
    <x v="5"/>
  </r>
  <r>
    <n v="9485"/>
    <x v="4749"/>
    <s v="2/12/2016"/>
    <x v="49"/>
    <x v="0"/>
    <x v="501"/>
    <s v="Muhammed Yedwab"/>
    <x v="1"/>
    <s v="United States"/>
    <s v="Houston"/>
    <x v="5"/>
    <n v="77036"/>
    <x v="2"/>
    <x v="1686"/>
    <x v="0"/>
    <x v="0"/>
    <x v="1674"/>
    <n v="781.86400000000003"/>
    <n v="10"/>
    <n v="0.32"/>
    <n v="-137.976"/>
    <x v="4"/>
  </r>
  <r>
    <n v="9486"/>
    <x v="4749"/>
    <s v="2/12/2016"/>
    <x v="49"/>
    <x v="0"/>
    <x v="501"/>
    <s v="Muhammed Yedwab"/>
    <x v="1"/>
    <s v="United States"/>
    <s v="Houston"/>
    <x v="5"/>
    <n v="77036"/>
    <x v="2"/>
    <x v="1117"/>
    <x v="1"/>
    <x v="10"/>
    <x v="1105"/>
    <n v="30.815999999999999"/>
    <n v="9"/>
    <n v="0.2"/>
    <n v="9.6300000000000008"/>
    <x v="4"/>
  </r>
  <r>
    <n v="9487"/>
    <x v="4750"/>
    <s v="12/10/2017"/>
    <x v="737"/>
    <x v="3"/>
    <x v="173"/>
    <s v="Natalie Fritzler"/>
    <x v="0"/>
    <s v="United States"/>
    <s v="Wheeling"/>
    <x v="48"/>
    <n v="26003"/>
    <x v="3"/>
    <x v="855"/>
    <x v="0"/>
    <x v="3"/>
    <x v="848"/>
    <n v="673.34400000000005"/>
    <n v="3"/>
    <n v="0.3"/>
    <n v="-76.953599999999994"/>
    <x v="7"/>
  </r>
  <r>
    <n v="9488"/>
    <x v="4751"/>
    <s v="11/12/2017"/>
    <x v="114"/>
    <x v="2"/>
    <x v="240"/>
    <s v="Nona Balk"/>
    <x v="1"/>
    <s v="United States"/>
    <s v="Paterson"/>
    <x v="30"/>
    <n v="7501"/>
    <x v="3"/>
    <x v="845"/>
    <x v="1"/>
    <x v="13"/>
    <x v="839"/>
    <n v="6.54"/>
    <n v="3"/>
    <n v="0"/>
    <n v="2.1581999999999999"/>
    <x v="4"/>
  </r>
  <r>
    <n v="9489"/>
    <x v="4752"/>
    <s v="1/10/2015"/>
    <x v="1100"/>
    <x v="2"/>
    <x v="75"/>
    <s v="Eric Murdock"/>
    <x v="0"/>
    <s v="United States"/>
    <s v="Portland"/>
    <x v="21"/>
    <n v="97206"/>
    <x v="1"/>
    <x v="1118"/>
    <x v="2"/>
    <x v="7"/>
    <x v="1106"/>
    <n v="572.79999999999995"/>
    <n v="2"/>
    <n v="0.2"/>
    <n v="50.12"/>
    <x v="0"/>
  </r>
  <r>
    <n v="9490"/>
    <x v="4753"/>
    <s v="5/8/2016"/>
    <x v="1208"/>
    <x v="1"/>
    <x v="716"/>
    <s v="Maureen Fritzler"/>
    <x v="1"/>
    <s v="United States"/>
    <s v="Huntsville"/>
    <x v="19"/>
    <n v="35810"/>
    <x v="0"/>
    <x v="1269"/>
    <x v="1"/>
    <x v="6"/>
    <x v="1254"/>
    <n v="197.05"/>
    <n v="7"/>
    <n v="0"/>
    <n v="59.115000000000002"/>
    <x v="5"/>
  </r>
  <r>
    <n v="9491"/>
    <x v="4754"/>
    <s v="3/1/2017"/>
    <x v="1319"/>
    <x v="1"/>
    <x v="200"/>
    <s v="Christopher Martinez"/>
    <x v="0"/>
    <s v="United States"/>
    <s v="San Francisco"/>
    <x v="1"/>
    <n v="94110"/>
    <x v="1"/>
    <x v="382"/>
    <x v="1"/>
    <x v="8"/>
    <x v="383"/>
    <n v="2022.2719999999999"/>
    <n v="8"/>
    <n v="0.2"/>
    <n v="682.51679999999999"/>
    <x v="1"/>
  </r>
  <r>
    <n v="9492"/>
    <x v="4754"/>
    <s v="3/1/2017"/>
    <x v="1319"/>
    <x v="1"/>
    <x v="200"/>
    <s v="Christopher Martinez"/>
    <x v="0"/>
    <s v="United States"/>
    <s v="San Francisco"/>
    <x v="1"/>
    <n v="94110"/>
    <x v="1"/>
    <x v="1279"/>
    <x v="1"/>
    <x v="6"/>
    <x v="1264"/>
    <n v="9.1199999999999992"/>
    <n v="3"/>
    <n v="0"/>
    <n v="3.1008"/>
    <x v="1"/>
  </r>
  <r>
    <n v="9493"/>
    <x v="4755"/>
    <s v="7/11/2017"/>
    <x v="170"/>
    <x v="3"/>
    <x v="685"/>
    <s v="Erin Creighton"/>
    <x v="0"/>
    <s v="United States"/>
    <s v="Oklahoma City"/>
    <x v="26"/>
    <n v="73120"/>
    <x v="2"/>
    <x v="15"/>
    <x v="1"/>
    <x v="8"/>
    <x v="15"/>
    <n v="38.159999999999997"/>
    <n v="9"/>
    <n v="0"/>
    <n v="19.079999999999998"/>
    <x v="7"/>
  </r>
  <r>
    <n v="9494"/>
    <x v="4756"/>
    <s v="3/1/2016"/>
    <x v="1166"/>
    <x v="1"/>
    <x v="635"/>
    <s v="Bill Overfelt"/>
    <x v="1"/>
    <s v="United States"/>
    <s v="Broken Arrow"/>
    <x v="26"/>
    <n v="74012"/>
    <x v="2"/>
    <x v="342"/>
    <x v="0"/>
    <x v="3"/>
    <x v="342"/>
    <n v="1592.85"/>
    <n v="7"/>
    <n v="0"/>
    <n v="350.42700000000002"/>
    <x v="3"/>
  </r>
  <r>
    <n v="9495"/>
    <x v="4756"/>
    <s v="3/1/2016"/>
    <x v="1166"/>
    <x v="1"/>
    <x v="635"/>
    <s v="Bill Overfelt"/>
    <x v="1"/>
    <s v="United States"/>
    <s v="Broken Arrow"/>
    <x v="26"/>
    <n v="74012"/>
    <x v="2"/>
    <x v="990"/>
    <x v="1"/>
    <x v="8"/>
    <x v="305"/>
    <n v="11.88"/>
    <n v="2"/>
    <n v="0"/>
    <n v="5.3460000000000001"/>
    <x v="3"/>
  </r>
  <r>
    <n v="9496"/>
    <x v="4757"/>
    <s v="12/5/2016"/>
    <x v="577"/>
    <x v="1"/>
    <x v="718"/>
    <s v="Vivian Mathis"/>
    <x v="0"/>
    <s v="United States"/>
    <s v="Mission Viejo"/>
    <x v="1"/>
    <n v="92691"/>
    <x v="1"/>
    <x v="1824"/>
    <x v="2"/>
    <x v="11"/>
    <x v="1812"/>
    <n v="120"/>
    <n v="6"/>
    <n v="0"/>
    <n v="46.8"/>
    <x v="1"/>
  </r>
  <r>
    <n v="9497"/>
    <x v="4757"/>
    <s v="12/5/2016"/>
    <x v="577"/>
    <x v="1"/>
    <x v="718"/>
    <s v="Vivian Mathis"/>
    <x v="0"/>
    <s v="United States"/>
    <s v="Mission Viejo"/>
    <x v="1"/>
    <n v="92691"/>
    <x v="1"/>
    <x v="1295"/>
    <x v="1"/>
    <x v="9"/>
    <x v="360"/>
    <n v="8.67"/>
    <n v="1"/>
    <n v="0"/>
    <n v="2.3409"/>
    <x v="1"/>
  </r>
  <r>
    <n v="9498"/>
    <x v="4758"/>
    <s v="5/11/2017"/>
    <x v="170"/>
    <x v="2"/>
    <x v="144"/>
    <s v="Adam Bellavance"/>
    <x v="2"/>
    <s v="United States"/>
    <s v="Greenwood"/>
    <x v="14"/>
    <n v="46142"/>
    <x v="2"/>
    <x v="249"/>
    <x v="1"/>
    <x v="10"/>
    <x v="250"/>
    <n v="4.41"/>
    <n v="1"/>
    <n v="0"/>
    <n v="2.0286"/>
    <x v="4"/>
  </r>
  <r>
    <n v="9499"/>
    <x v="4758"/>
    <s v="5/11/2017"/>
    <x v="170"/>
    <x v="2"/>
    <x v="144"/>
    <s v="Adam Bellavance"/>
    <x v="2"/>
    <s v="United States"/>
    <s v="Greenwood"/>
    <x v="14"/>
    <n v="46142"/>
    <x v="2"/>
    <x v="1654"/>
    <x v="1"/>
    <x v="10"/>
    <x v="33"/>
    <n v="167.94"/>
    <n v="3"/>
    <n v="0"/>
    <n v="82.290599999999998"/>
    <x v="4"/>
  </r>
  <r>
    <n v="9500"/>
    <x v="4758"/>
    <s v="5/11/2017"/>
    <x v="170"/>
    <x v="2"/>
    <x v="144"/>
    <s v="Adam Bellavance"/>
    <x v="2"/>
    <s v="United States"/>
    <s v="Greenwood"/>
    <x v="14"/>
    <n v="46142"/>
    <x v="2"/>
    <x v="987"/>
    <x v="1"/>
    <x v="10"/>
    <x v="980"/>
    <n v="67.8"/>
    <n v="10"/>
    <n v="0"/>
    <n v="31.187999999999999"/>
    <x v="4"/>
  </r>
  <r>
    <n v="9501"/>
    <x v="4759"/>
    <s v="26/5/2016"/>
    <x v="873"/>
    <x v="1"/>
    <x v="632"/>
    <s v="Chris McAfee"/>
    <x v="0"/>
    <s v="United States"/>
    <s v="Milwaukee"/>
    <x v="6"/>
    <n v="53209"/>
    <x v="2"/>
    <x v="1104"/>
    <x v="0"/>
    <x v="5"/>
    <x v="1093"/>
    <n v="26.94"/>
    <n v="3"/>
    <n v="0"/>
    <n v="11.3148"/>
    <x v="1"/>
  </r>
  <r>
    <n v="9502"/>
    <x v="4760"/>
    <s v="20/11/2015"/>
    <x v="1005"/>
    <x v="1"/>
    <x v="608"/>
    <s v="Kelly Williams"/>
    <x v="0"/>
    <s v="United States"/>
    <s v="San Francisco"/>
    <x v="1"/>
    <n v="94109"/>
    <x v="1"/>
    <x v="1445"/>
    <x v="0"/>
    <x v="5"/>
    <x v="1432"/>
    <n v="32.04"/>
    <n v="3"/>
    <n v="0"/>
    <n v="8.01"/>
    <x v="1"/>
  </r>
  <r>
    <n v="9503"/>
    <x v="4761"/>
    <s v="22/4/2016"/>
    <x v="135"/>
    <x v="1"/>
    <x v="462"/>
    <s v="Michael Moore"/>
    <x v="0"/>
    <s v="United States"/>
    <s v="Rome"/>
    <x v="15"/>
    <n v="13440"/>
    <x v="3"/>
    <x v="1742"/>
    <x v="1"/>
    <x v="6"/>
    <x v="1731"/>
    <n v="32.130000000000003"/>
    <n v="9"/>
    <n v="0"/>
    <n v="8.3537999999999997"/>
    <x v="2"/>
  </r>
  <r>
    <n v="9504"/>
    <x v="4761"/>
    <s v="22/4/2016"/>
    <x v="135"/>
    <x v="1"/>
    <x v="462"/>
    <s v="Michael Moore"/>
    <x v="0"/>
    <s v="United States"/>
    <s v="Rome"/>
    <x v="15"/>
    <n v="13440"/>
    <x v="3"/>
    <x v="649"/>
    <x v="1"/>
    <x v="6"/>
    <x v="649"/>
    <n v="2.88"/>
    <n v="1"/>
    <n v="0"/>
    <n v="0.80640000000000001"/>
    <x v="2"/>
  </r>
  <r>
    <n v="9505"/>
    <x v="4762"/>
    <s v="14/10/2016"/>
    <x v="543"/>
    <x v="1"/>
    <x v="463"/>
    <s v="Pauline Webber"/>
    <x v="1"/>
    <s v="United States"/>
    <s v="New York City"/>
    <x v="15"/>
    <n v="10009"/>
    <x v="3"/>
    <x v="1807"/>
    <x v="2"/>
    <x v="7"/>
    <x v="1797"/>
    <n v="1091.93"/>
    <n v="7"/>
    <n v="0"/>
    <n v="272.98250000000002"/>
    <x v="1"/>
  </r>
  <r>
    <n v="9506"/>
    <x v="4762"/>
    <s v="14/10/2016"/>
    <x v="543"/>
    <x v="1"/>
    <x v="463"/>
    <s v="Pauline Webber"/>
    <x v="1"/>
    <s v="United States"/>
    <s v="New York City"/>
    <x v="15"/>
    <n v="10009"/>
    <x v="3"/>
    <x v="314"/>
    <x v="1"/>
    <x v="10"/>
    <x v="366"/>
    <n v="111.96"/>
    <n v="2"/>
    <n v="0"/>
    <n v="54.860399999999998"/>
    <x v="1"/>
  </r>
  <r>
    <n v="9507"/>
    <x v="4763"/>
    <s v="5/4/2014"/>
    <x v="284"/>
    <x v="0"/>
    <x v="76"/>
    <s v="Ruben Dartt"/>
    <x v="0"/>
    <s v="United States"/>
    <s v="Dearborn Heights"/>
    <x v="12"/>
    <n v="48127"/>
    <x v="2"/>
    <x v="818"/>
    <x v="1"/>
    <x v="6"/>
    <x v="814"/>
    <n v="26.7"/>
    <n v="2"/>
    <n v="0"/>
    <n v="7.476"/>
    <x v="4"/>
  </r>
  <r>
    <n v="9508"/>
    <x v="4763"/>
    <s v="5/4/2014"/>
    <x v="284"/>
    <x v="0"/>
    <x v="76"/>
    <s v="Ruben Dartt"/>
    <x v="0"/>
    <s v="United States"/>
    <s v="Dearborn Heights"/>
    <x v="12"/>
    <n v="48127"/>
    <x v="2"/>
    <x v="1232"/>
    <x v="1"/>
    <x v="8"/>
    <x v="1215"/>
    <n v="40.200000000000003"/>
    <n v="5"/>
    <n v="0"/>
    <n v="18.09"/>
    <x v="4"/>
  </r>
  <r>
    <n v="9509"/>
    <x v="4763"/>
    <s v="5/4/2014"/>
    <x v="284"/>
    <x v="0"/>
    <x v="76"/>
    <s v="Ruben Dartt"/>
    <x v="0"/>
    <s v="United States"/>
    <s v="Dearborn Heights"/>
    <x v="12"/>
    <n v="48127"/>
    <x v="2"/>
    <x v="182"/>
    <x v="1"/>
    <x v="6"/>
    <x v="183"/>
    <n v="13.89"/>
    <n v="3"/>
    <n v="0"/>
    <n v="4.5837000000000003"/>
    <x v="4"/>
  </r>
  <r>
    <n v="9510"/>
    <x v="4763"/>
    <s v="5/4/2014"/>
    <x v="284"/>
    <x v="0"/>
    <x v="76"/>
    <s v="Ruben Dartt"/>
    <x v="0"/>
    <s v="United States"/>
    <s v="Dearborn Heights"/>
    <x v="12"/>
    <n v="48127"/>
    <x v="2"/>
    <x v="156"/>
    <x v="1"/>
    <x v="4"/>
    <x v="157"/>
    <n v="689.82"/>
    <n v="6"/>
    <n v="0"/>
    <n v="20.694600000000001"/>
    <x v="4"/>
  </r>
  <r>
    <n v="9511"/>
    <x v="4764"/>
    <s v="6/8/2016"/>
    <x v="1208"/>
    <x v="1"/>
    <x v="215"/>
    <s v="Liz MacKendrick"/>
    <x v="0"/>
    <s v="United States"/>
    <s v="New York City"/>
    <x v="15"/>
    <n v="10024"/>
    <x v="3"/>
    <x v="319"/>
    <x v="1"/>
    <x v="6"/>
    <x v="319"/>
    <n v="38.340000000000003"/>
    <n v="9"/>
    <n v="0"/>
    <n v="15.7194"/>
    <x v="3"/>
  </r>
  <r>
    <n v="9512"/>
    <x v="4765"/>
    <s v="14/12/2014"/>
    <x v="355"/>
    <x v="2"/>
    <x v="688"/>
    <s v="Cari Sayre"/>
    <x v="1"/>
    <s v="United States"/>
    <s v="Chicago"/>
    <x v="10"/>
    <n v="60623"/>
    <x v="2"/>
    <x v="1087"/>
    <x v="1"/>
    <x v="8"/>
    <x v="1077"/>
    <n v="9.2639999999999993"/>
    <n v="3"/>
    <n v="0.8"/>
    <n v="-13.896000000000001"/>
    <x v="4"/>
  </r>
  <r>
    <n v="9513"/>
    <x v="4766"/>
    <s v="30/5/2017"/>
    <x v="1081"/>
    <x v="0"/>
    <x v="409"/>
    <s v="Kean Thornton"/>
    <x v="0"/>
    <s v="United States"/>
    <s v="Dallas"/>
    <x v="5"/>
    <n v="75217"/>
    <x v="2"/>
    <x v="789"/>
    <x v="0"/>
    <x v="0"/>
    <x v="787"/>
    <n v="204.66640000000001"/>
    <n v="1"/>
    <n v="0.32"/>
    <n v="-6.0195999999999996"/>
    <x v="1"/>
  </r>
  <r>
    <n v="9514"/>
    <x v="4767"/>
    <s v="14/10/2016"/>
    <x v="61"/>
    <x v="1"/>
    <x v="648"/>
    <s v="Bobby Elias"/>
    <x v="0"/>
    <s v="United States"/>
    <s v="Appleton"/>
    <x v="6"/>
    <n v="54915"/>
    <x v="2"/>
    <x v="764"/>
    <x v="2"/>
    <x v="11"/>
    <x v="763"/>
    <n v="1649.75"/>
    <n v="5"/>
    <n v="0"/>
    <n v="544.41750000000002"/>
    <x v="3"/>
  </r>
  <r>
    <n v="9515"/>
    <x v="4768"/>
    <s v="14/3/2014"/>
    <x v="658"/>
    <x v="1"/>
    <x v="739"/>
    <s v="Neil Französisch"/>
    <x v="2"/>
    <s v="United States"/>
    <s v="Jacksonville"/>
    <x v="2"/>
    <n v="32216"/>
    <x v="0"/>
    <x v="640"/>
    <x v="1"/>
    <x v="10"/>
    <x v="640"/>
    <n v="91.055999999999997"/>
    <n v="6"/>
    <n v="0.2"/>
    <n v="31.869599999999998"/>
    <x v="1"/>
  </r>
  <r>
    <n v="9516"/>
    <x v="4769"/>
    <s v="17/2/2014"/>
    <x v="1262"/>
    <x v="1"/>
    <x v="111"/>
    <s v="Delfina Latchford"/>
    <x v="0"/>
    <s v="United States"/>
    <s v="Chicago"/>
    <x v="10"/>
    <n v="60653"/>
    <x v="2"/>
    <x v="1159"/>
    <x v="1"/>
    <x v="6"/>
    <x v="772"/>
    <n v="54.207999999999998"/>
    <n v="14"/>
    <n v="0.2"/>
    <n v="8.8087999999999997"/>
    <x v="2"/>
  </r>
  <r>
    <n v="9517"/>
    <x v="4770"/>
    <s v="24/8/2015"/>
    <x v="722"/>
    <x v="0"/>
    <x v="384"/>
    <s v="Maurice Satty"/>
    <x v="0"/>
    <s v="United States"/>
    <s v="Bowling Green"/>
    <x v="24"/>
    <n v="43402"/>
    <x v="3"/>
    <x v="1250"/>
    <x v="2"/>
    <x v="7"/>
    <x v="1234"/>
    <n v="26.981999999999999"/>
    <n v="3"/>
    <n v="0.4"/>
    <n v="4.0472999999999999"/>
    <x v="4"/>
  </r>
  <r>
    <n v="9518"/>
    <x v="4770"/>
    <s v="24/8/2015"/>
    <x v="722"/>
    <x v="0"/>
    <x v="384"/>
    <s v="Maurice Satty"/>
    <x v="0"/>
    <s v="United States"/>
    <s v="Bowling Green"/>
    <x v="24"/>
    <n v="43402"/>
    <x v="3"/>
    <x v="1186"/>
    <x v="1"/>
    <x v="2"/>
    <x v="1172"/>
    <n v="6.9119999999999999"/>
    <n v="3"/>
    <n v="0.2"/>
    <n v="2.5055999999999998"/>
    <x v="4"/>
  </r>
  <r>
    <n v="9519"/>
    <x v="4770"/>
    <s v="24/8/2015"/>
    <x v="722"/>
    <x v="0"/>
    <x v="384"/>
    <s v="Maurice Satty"/>
    <x v="0"/>
    <s v="United States"/>
    <s v="Bowling Green"/>
    <x v="24"/>
    <n v="43402"/>
    <x v="3"/>
    <x v="245"/>
    <x v="1"/>
    <x v="4"/>
    <x v="246"/>
    <n v="435.50400000000002"/>
    <n v="3"/>
    <n v="0.2"/>
    <n v="48.994199999999999"/>
    <x v="4"/>
  </r>
  <r>
    <n v="9520"/>
    <x v="4771"/>
    <s v="8/5/2017"/>
    <x v="582"/>
    <x v="0"/>
    <x v="514"/>
    <s v="Michelle Moray"/>
    <x v="0"/>
    <s v="United States"/>
    <s v="San Francisco"/>
    <x v="1"/>
    <n v="94110"/>
    <x v="1"/>
    <x v="1266"/>
    <x v="1"/>
    <x v="9"/>
    <x v="1250"/>
    <n v="81.08"/>
    <n v="4"/>
    <n v="0"/>
    <n v="22.702400000000001"/>
    <x v="1"/>
  </r>
  <r>
    <n v="9521"/>
    <x v="4772"/>
    <s v="4/2/2016"/>
    <x v="817"/>
    <x v="1"/>
    <x v="80"/>
    <s v="Jennifer Braxton"/>
    <x v="1"/>
    <s v="United States"/>
    <s v="Los Angeles"/>
    <x v="1"/>
    <n v="90049"/>
    <x v="1"/>
    <x v="243"/>
    <x v="1"/>
    <x v="4"/>
    <x v="244"/>
    <n v="93.02"/>
    <n v="2"/>
    <n v="0"/>
    <n v="3.7208000000000001"/>
    <x v="3"/>
  </r>
  <r>
    <n v="9522"/>
    <x v="4773"/>
    <s v="19/12/2014"/>
    <x v="182"/>
    <x v="1"/>
    <x v="611"/>
    <s v="Speros Goranitis"/>
    <x v="0"/>
    <s v="United States"/>
    <s v="Chicago"/>
    <x v="10"/>
    <n v="60623"/>
    <x v="2"/>
    <x v="1857"/>
    <x v="2"/>
    <x v="7"/>
    <x v="1845"/>
    <n v="323.976"/>
    <n v="3"/>
    <n v="0.2"/>
    <n v="36.447299999999998"/>
    <x v="5"/>
  </r>
  <r>
    <n v="9523"/>
    <x v="4773"/>
    <s v="19/12/2014"/>
    <x v="182"/>
    <x v="1"/>
    <x v="611"/>
    <s v="Speros Goranitis"/>
    <x v="0"/>
    <s v="United States"/>
    <s v="Chicago"/>
    <x v="10"/>
    <n v="60623"/>
    <x v="2"/>
    <x v="1798"/>
    <x v="1"/>
    <x v="10"/>
    <x v="1788"/>
    <n v="15.552"/>
    <n v="3"/>
    <n v="0.2"/>
    <n v="5.4432"/>
    <x v="5"/>
  </r>
  <r>
    <n v="9524"/>
    <x v="4773"/>
    <s v="19/12/2014"/>
    <x v="182"/>
    <x v="1"/>
    <x v="611"/>
    <s v="Speros Goranitis"/>
    <x v="0"/>
    <s v="United States"/>
    <s v="Chicago"/>
    <x v="10"/>
    <n v="60623"/>
    <x v="2"/>
    <x v="1033"/>
    <x v="1"/>
    <x v="4"/>
    <x v="1024"/>
    <n v="32.591999999999999"/>
    <n v="3"/>
    <n v="0.2"/>
    <n v="-7.7405999999999997"/>
    <x v="5"/>
  </r>
  <r>
    <n v="9525"/>
    <x v="4774"/>
    <s v="5/12/2017"/>
    <x v="792"/>
    <x v="2"/>
    <x v="583"/>
    <s v="Patrick Bzostek"/>
    <x v="2"/>
    <s v="United States"/>
    <s v="Seattle"/>
    <x v="4"/>
    <n v="98115"/>
    <x v="1"/>
    <x v="301"/>
    <x v="1"/>
    <x v="8"/>
    <x v="301"/>
    <n v="83.92"/>
    <n v="5"/>
    <n v="0.2"/>
    <n v="29.372"/>
    <x v="6"/>
  </r>
  <r>
    <n v="9526"/>
    <x v="4774"/>
    <s v="5/12/2017"/>
    <x v="792"/>
    <x v="2"/>
    <x v="583"/>
    <s v="Patrick Bzostek"/>
    <x v="2"/>
    <s v="United States"/>
    <s v="Seattle"/>
    <x v="4"/>
    <n v="98115"/>
    <x v="1"/>
    <x v="892"/>
    <x v="0"/>
    <x v="5"/>
    <x v="885"/>
    <n v="199.9"/>
    <n v="5"/>
    <n v="0"/>
    <n v="39.979999999999997"/>
    <x v="6"/>
  </r>
  <r>
    <n v="9527"/>
    <x v="4774"/>
    <s v="5/12/2017"/>
    <x v="792"/>
    <x v="2"/>
    <x v="583"/>
    <s v="Patrick Bzostek"/>
    <x v="2"/>
    <s v="United States"/>
    <s v="Seattle"/>
    <x v="4"/>
    <n v="98115"/>
    <x v="1"/>
    <x v="780"/>
    <x v="2"/>
    <x v="7"/>
    <x v="779"/>
    <n v="31.175999999999998"/>
    <n v="3"/>
    <n v="0.2"/>
    <n v="-7.0145999999999997"/>
    <x v="6"/>
  </r>
  <r>
    <n v="9528"/>
    <x v="4774"/>
    <s v="5/12/2017"/>
    <x v="792"/>
    <x v="2"/>
    <x v="583"/>
    <s v="Patrick Bzostek"/>
    <x v="2"/>
    <s v="United States"/>
    <s v="Seattle"/>
    <x v="4"/>
    <n v="98115"/>
    <x v="1"/>
    <x v="379"/>
    <x v="1"/>
    <x v="8"/>
    <x v="380"/>
    <n v="172.75200000000001"/>
    <n v="6"/>
    <n v="0.2"/>
    <n v="60.463200000000001"/>
    <x v="6"/>
  </r>
  <r>
    <n v="9529"/>
    <x v="4774"/>
    <s v="5/12/2017"/>
    <x v="792"/>
    <x v="2"/>
    <x v="583"/>
    <s v="Patrick Bzostek"/>
    <x v="2"/>
    <s v="United States"/>
    <s v="Seattle"/>
    <x v="4"/>
    <n v="98115"/>
    <x v="1"/>
    <x v="699"/>
    <x v="1"/>
    <x v="8"/>
    <x v="699"/>
    <n v="9.2959999999999994"/>
    <n v="2"/>
    <n v="0.2"/>
    <n v="3.0211999999999999"/>
    <x v="6"/>
  </r>
  <r>
    <n v="9530"/>
    <x v="4775"/>
    <s v="24/3/2017"/>
    <x v="186"/>
    <x v="3"/>
    <x v="556"/>
    <s v="Ann Chong"/>
    <x v="1"/>
    <s v="United States"/>
    <s v="Beaumont"/>
    <x v="5"/>
    <n v="77705"/>
    <x v="2"/>
    <x v="861"/>
    <x v="1"/>
    <x v="4"/>
    <x v="855"/>
    <n v="12.768000000000001"/>
    <n v="2"/>
    <n v="0.2"/>
    <n v="0.95760000000000001"/>
    <x v="6"/>
  </r>
  <r>
    <n v="9531"/>
    <x v="4776"/>
    <s v="8/7/2017"/>
    <x v="142"/>
    <x v="1"/>
    <x v="280"/>
    <s v="Mathew Reese"/>
    <x v="2"/>
    <s v="United States"/>
    <s v="Seattle"/>
    <x v="4"/>
    <n v="98103"/>
    <x v="1"/>
    <x v="813"/>
    <x v="1"/>
    <x v="10"/>
    <x v="33"/>
    <n v="52.76"/>
    <n v="2"/>
    <n v="0"/>
    <n v="24.269600000000001"/>
    <x v="1"/>
  </r>
  <r>
    <n v="9532"/>
    <x v="4777"/>
    <s v="26/10/2017"/>
    <x v="360"/>
    <x v="1"/>
    <x v="682"/>
    <s v="Benjamin Farhat"/>
    <x v="2"/>
    <s v="United States"/>
    <s v="Dallas"/>
    <x v="5"/>
    <n v="75217"/>
    <x v="2"/>
    <x v="1156"/>
    <x v="1"/>
    <x v="4"/>
    <x v="1144"/>
    <n v="55.616"/>
    <n v="2"/>
    <n v="0.2"/>
    <n v="5.5616000000000003"/>
    <x v="3"/>
  </r>
  <r>
    <n v="9533"/>
    <x v="4778"/>
    <s v="27/10/2016"/>
    <x v="894"/>
    <x v="1"/>
    <x v="572"/>
    <s v="Ben Wallace"/>
    <x v="0"/>
    <s v="United States"/>
    <s v="New York City"/>
    <x v="15"/>
    <n v="10011"/>
    <x v="3"/>
    <x v="1272"/>
    <x v="0"/>
    <x v="1"/>
    <x v="1257"/>
    <n v="427.64400000000001"/>
    <n v="14"/>
    <n v="0.1"/>
    <n v="80.777199999999993"/>
    <x v="1"/>
  </r>
  <r>
    <n v="9534"/>
    <x v="4778"/>
    <s v="27/10/2016"/>
    <x v="894"/>
    <x v="1"/>
    <x v="572"/>
    <s v="Ben Wallace"/>
    <x v="0"/>
    <s v="United States"/>
    <s v="New York City"/>
    <x v="15"/>
    <n v="10011"/>
    <x v="3"/>
    <x v="195"/>
    <x v="1"/>
    <x v="13"/>
    <x v="196"/>
    <n v="40.67"/>
    <n v="7"/>
    <n v="0"/>
    <n v="12.607699999999999"/>
    <x v="1"/>
  </r>
  <r>
    <n v="9535"/>
    <x v="4778"/>
    <s v="27/10/2016"/>
    <x v="894"/>
    <x v="1"/>
    <x v="572"/>
    <s v="Ben Wallace"/>
    <x v="0"/>
    <s v="United States"/>
    <s v="New York City"/>
    <x v="15"/>
    <n v="10011"/>
    <x v="3"/>
    <x v="1764"/>
    <x v="1"/>
    <x v="4"/>
    <x v="1753"/>
    <n v="33.479999999999997"/>
    <n v="2"/>
    <n v="0"/>
    <n v="1.3391999999999999"/>
    <x v="1"/>
  </r>
  <r>
    <n v="9536"/>
    <x v="4778"/>
    <s v="27/10/2016"/>
    <x v="894"/>
    <x v="1"/>
    <x v="572"/>
    <s v="Ben Wallace"/>
    <x v="0"/>
    <s v="United States"/>
    <s v="New York City"/>
    <x v="15"/>
    <n v="10011"/>
    <x v="3"/>
    <x v="525"/>
    <x v="1"/>
    <x v="8"/>
    <x v="525"/>
    <n v="9.7279999999999998"/>
    <n v="2"/>
    <n v="0.2"/>
    <n v="3.2831999999999999"/>
    <x v="1"/>
  </r>
  <r>
    <n v="9537"/>
    <x v="4779"/>
    <s v="12/6/2017"/>
    <x v="1055"/>
    <x v="0"/>
    <x v="59"/>
    <s v="Troy Staebel"/>
    <x v="0"/>
    <s v="United States"/>
    <s v="Chicago"/>
    <x v="10"/>
    <n v="60610"/>
    <x v="2"/>
    <x v="1256"/>
    <x v="0"/>
    <x v="5"/>
    <x v="1240"/>
    <n v="8.8559999999999999"/>
    <n v="3"/>
    <n v="0.6"/>
    <n v="-6.8634000000000004"/>
    <x v="4"/>
  </r>
  <r>
    <n v="9538"/>
    <x v="4780"/>
    <s v="25/9/2016"/>
    <x v="759"/>
    <x v="2"/>
    <x v="442"/>
    <s v="Aaron Smayling"/>
    <x v="1"/>
    <s v="United States"/>
    <s v="San Francisco"/>
    <x v="1"/>
    <n v="94110"/>
    <x v="1"/>
    <x v="178"/>
    <x v="0"/>
    <x v="0"/>
    <x v="179"/>
    <n v="477.666"/>
    <n v="2"/>
    <n v="0.15"/>
    <n v="84.293999999999997"/>
    <x v="4"/>
  </r>
  <r>
    <n v="9539"/>
    <x v="4781"/>
    <s v="7/9/2017"/>
    <x v="945"/>
    <x v="2"/>
    <x v="211"/>
    <s v="Allen Armold"/>
    <x v="0"/>
    <s v="United States"/>
    <s v="Providence"/>
    <x v="34"/>
    <n v="2908"/>
    <x v="3"/>
    <x v="938"/>
    <x v="1"/>
    <x v="10"/>
    <x v="931"/>
    <n v="16.899999999999999"/>
    <n v="5"/>
    <n v="0"/>
    <n v="7.774"/>
    <x v="4"/>
  </r>
  <r>
    <n v="9540"/>
    <x v="4781"/>
    <s v="7/9/2017"/>
    <x v="945"/>
    <x v="2"/>
    <x v="211"/>
    <s v="Allen Armold"/>
    <x v="0"/>
    <s v="United States"/>
    <s v="Providence"/>
    <x v="34"/>
    <n v="2908"/>
    <x v="3"/>
    <x v="368"/>
    <x v="1"/>
    <x v="10"/>
    <x v="369"/>
    <n v="39.96"/>
    <n v="2"/>
    <n v="0"/>
    <n v="18.781199999999998"/>
    <x v="4"/>
  </r>
  <r>
    <n v="9541"/>
    <x v="4782"/>
    <s v="11/5/2015"/>
    <x v="537"/>
    <x v="0"/>
    <x v="28"/>
    <s v="Paul Stevenson"/>
    <x v="2"/>
    <s v="United States"/>
    <s v="Phoenix"/>
    <x v="16"/>
    <n v="85023"/>
    <x v="1"/>
    <x v="877"/>
    <x v="0"/>
    <x v="1"/>
    <x v="871"/>
    <n v="191.96799999999999"/>
    <n v="7"/>
    <n v="0.2"/>
    <n v="16.7972"/>
    <x v="3"/>
  </r>
  <r>
    <n v="9542"/>
    <x v="4783"/>
    <s v="6/8/2015"/>
    <x v="1214"/>
    <x v="1"/>
    <x v="345"/>
    <s v="Rachel Payne"/>
    <x v="1"/>
    <s v="United States"/>
    <s v="Houston"/>
    <x v="5"/>
    <n v="77095"/>
    <x v="2"/>
    <x v="198"/>
    <x v="1"/>
    <x v="2"/>
    <x v="199"/>
    <n v="35.520000000000003"/>
    <n v="3"/>
    <n v="0.2"/>
    <n v="13.32"/>
    <x v="1"/>
  </r>
  <r>
    <n v="9543"/>
    <x v="4783"/>
    <s v="6/8/2015"/>
    <x v="1214"/>
    <x v="1"/>
    <x v="345"/>
    <s v="Rachel Payne"/>
    <x v="1"/>
    <s v="United States"/>
    <s v="Houston"/>
    <x v="5"/>
    <n v="77095"/>
    <x v="2"/>
    <x v="799"/>
    <x v="1"/>
    <x v="8"/>
    <x v="797"/>
    <n v="6.23"/>
    <n v="5"/>
    <n v="0.8"/>
    <n v="-9.6564999999999994"/>
    <x v="1"/>
  </r>
  <r>
    <n v="9544"/>
    <x v="4783"/>
    <s v="6/8/2015"/>
    <x v="1214"/>
    <x v="1"/>
    <x v="345"/>
    <s v="Rachel Payne"/>
    <x v="1"/>
    <s v="United States"/>
    <s v="Houston"/>
    <x v="5"/>
    <n v="77095"/>
    <x v="2"/>
    <x v="1733"/>
    <x v="1"/>
    <x v="10"/>
    <x v="1721"/>
    <n v="56.704000000000001"/>
    <n v="2"/>
    <n v="0.2"/>
    <n v="19.137599999999999"/>
    <x v="1"/>
  </r>
  <r>
    <n v="9545"/>
    <x v="4783"/>
    <s v="6/8/2015"/>
    <x v="1214"/>
    <x v="1"/>
    <x v="345"/>
    <s v="Rachel Payne"/>
    <x v="1"/>
    <s v="United States"/>
    <s v="Houston"/>
    <x v="5"/>
    <n v="77095"/>
    <x v="2"/>
    <x v="1103"/>
    <x v="0"/>
    <x v="0"/>
    <x v="1092"/>
    <n v="369.19920000000002"/>
    <n v="3"/>
    <n v="0.32"/>
    <n v="-114.01739999999999"/>
    <x v="1"/>
  </r>
  <r>
    <n v="9546"/>
    <x v="4784"/>
    <s v="29/10/2014"/>
    <x v="1024"/>
    <x v="1"/>
    <x v="544"/>
    <s v="Noah Childs"/>
    <x v="1"/>
    <s v="United States"/>
    <s v="Columbus"/>
    <x v="14"/>
    <n v="47201"/>
    <x v="2"/>
    <x v="1430"/>
    <x v="2"/>
    <x v="11"/>
    <x v="1418"/>
    <n v="1.98"/>
    <n v="2"/>
    <n v="0"/>
    <n v="0.89100000000000001"/>
    <x v="1"/>
  </r>
  <r>
    <n v="9547"/>
    <x v="4784"/>
    <s v="29/10/2014"/>
    <x v="1024"/>
    <x v="1"/>
    <x v="544"/>
    <s v="Noah Childs"/>
    <x v="1"/>
    <s v="United States"/>
    <s v="Columbus"/>
    <x v="14"/>
    <n v="47201"/>
    <x v="2"/>
    <x v="67"/>
    <x v="1"/>
    <x v="10"/>
    <x v="67"/>
    <n v="75.88"/>
    <n v="2"/>
    <n v="0"/>
    <n v="35.663600000000002"/>
    <x v="1"/>
  </r>
  <r>
    <n v="9548"/>
    <x v="4785"/>
    <s v="18/6/2016"/>
    <x v="375"/>
    <x v="0"/>
    <x v="34"/>
    <s v="Stewart Carmichael"/>
    <x v="1"/>
    <s v="United States"/>
    <s v="Philadelphia"/>
    <x v="9"/>
    <n v="19134"/>
    <x v="3"/>
    <x v="1532"/>
    <x v="1"/>
    <x v="10"/>
    <x v="1520"/>
    <n v="6.8479999999999999"/>
    <n v="2"/>
    <n v="0.2"/>
    <n v="2.14"/>
    <x v="4"/>
  </r>
  <r>
    <n v="9549"/>
    <x v="4785"/>
    <s v="18/6/2016"/>
    <x v="375"/>
    <x v="0"/>
    <x v="34"/>
    <s v="Stewart Carmichael"/>
    <x v="1"/>
    <s v="United States"/>
    <s v="Philadelphia"/>
    <x v="9"/>
    <n v="19134"/>
    <x v="3"/>
    <x v="8"/>
    <x v="1"/>
    <x v="8"/>
    <x v="8"/>
    <n v="4.6260000000000003"/>
    <n v="2"/>
    <n v="0.7"/>
    <n v="-3.855"/>
    <x v="4"/>
  </r>
  <r>
    <n v="9550"/>
    <x v="4785"/>
    <s v="18/6/2016"/>
    <x v="375"/>
    <x v="0"/>
    <x v="34"/>
    <s v="Stewart Carmichael"/>
    <x v="1"/>
    <s v="United States"/>
    <s v="Philadelphia"/>
    <x v="9"/>
    <n v="19134"/>
    <x v="3"/>
    <x v="1141"/>
    <x v="1"/>
    <x v="9"/>
    <x v="1129"/>
    <n v="453.6"/>
    <n v="3"/>
    <n v="0.2"/>
    <n v="90.72"/>
    <x v="4"/>
  </r>
  <r>
    <n v="9551"/>
    <x v="4786"/>
    <s v="3/5/2015"/>
    <x v="1192"/>
    <x v="2"/>
    <x v="376"/>
    <s v="Nicole Fjeld"/>
    <x v="2"/>
    <s v="United States"/>
    <s v="San Jose"/>
    <x v="1"/>
    <n v="95123"/>
    <x v="1"/>
    <x v="68"/>
    <x v="1"/>
    <x v="8"/>
    <x v="68"/>
    <n v="13.848000000000001"/>
    <n v="3"/>
    <n v="0.2"/>
    <n v="5.1929999999999996"/>
    <x v="0"/>
  </r>
  <r>
    <n v="9552"/>
    <x v="4787"/>
    <s v="10/11/2015"/>
    <x v="665"/>
    <x v="1"/>
    <x v="710"/>
    <s v="Sam Craven"/>
    <x v="0"/>
    <s v="United States"/>
    <s v="Philadelphia"/>
    <x v="9"/>
    <n v="19140"/>
    <x v="3"/>
    <x v="772"/>
    <x v="1"/>
    <x v="4"/>
    <x v="771"/>
    <n v="577.58399999999995"/>
    <n v="6"/>
    <n v="0.2"/>
    <n v="43.318800000000003"/>
    <x v="1"/>
  </r>
  <r>
    <n v="9553"/>
    <x v="4788"/>
    <s v="30/5/2015"/>
    <x v="69"/>
    <x v="1"/>
    <x v="786"/>
    <s v="Brendan Dodson"/>
    <x v="2"/>
    <s v="United States"/>
    <s v="Springfield"/>
    <x v="17"/>
    <n v="22153"/>
    <x v="0"/>
    <x v="1302"/>
    <x v="2"/>
    <x v="11"/>
    <x v="1287"/>
    <n v="151.96"/>
    <n v="4"/>
    <n v="0"/>
    <n v="36.470399999999998"/>
    <x v="1"/>
  </r>
  <r>
    <n v="9554"/>
    <x v="4789"/>
    <s v="22/9/2016"/>
    <x v="759"/>
    <x v="1"/>
    <x v="416"/>
    <s v="Suzanne McNair"/>
    <x v="1"/>
    <s v="United States"/>
    <s v="Broomfield"/>
    <x v="22"/>
    <n v="80020"/>
    <x v="1"/>
    <x v="390"/>
    <x v="0"/>
    <x v="5"/>
    <x v="391"/>
    <n v="68.432000000000002"/>
    <n v="7"/>
    <n v="0.2"/>
    <n v="8.5540000000000003"/>
    <x v="3"/>
  </r>
  <r>
    <n v="9555"/>
    <x v="4790"/>
    <s v="28/11/2015"/>
    <x v="156"/>
    <x v="1"/>
    <x v="686"/>
    <s v="Eugene Barchas"/>
    <x v="0"/>
    <s v="United States"/>
    <s v="Columbus"/>
    <x v="24"/>
    <n v="43229"/>
    <x v="3"/>
    <x v="90"/>
    <x v="0"/>
    <x v="5"/>
    <x v="90"/>
    <n v="71.12"/>
    <n v="5"/>
    <n v="0.2"/>
    <n v="9.7789999999999999"/>
    <x v="1"/>
  </r>
  <r>
    <n v="9556"/>
    <x v="4790"/>
    <s v="28/11/2015"/>
    <x v="156"/>
    <x v="1"/>
    <x v="686"/>
    <s v="Eugene Barchas"/>
    <x v="0"/>
    <s v="United States"/>
    <s v="Columbus"/>
    <x v="24"/>
    <n v="43229"/>
    <x v="3"/>
    <x v="1014"/>
    <x v="1"/>
    <x v="13"/>
    <x v="128"/>
    <n v="3.008"/>
    <n v="2"/>
    <n v="0.2"/>
    <n v="0.56399999999999995"/>
    <x v="1"/>
  </r>
  <r>
    <n v="9557"/>
    <x v="4791"/>
    <s v="3/12/2015"/>
    <x v="1197"/>
    <x v="0"/>
    <x v="6"/>
    <s v="Harold Pawlan"/>
    <x v="2"/>
    <s v="United States"/>
    <s v="Concord"/>
    <x v="38"/>
    <n v="3301"/>
    <x v="3"/>
    <x v="779"/>
    <x v="1"/>
    <x v="10"/>
    <x v="778"/>
    <n v="184.66"/>
    <n v="7"/>
    <n v="0"/>
    <n v="84.943600000000004"/>
    <x v="4"/>
  </r>
  <r>
    <n v="9558"/>
    <x v="4792"/>
    <s v="17/10/2014"/>
    <x v="580"/>
    <x v="0"/>
    <x v="432"/>
    <s v="Evan Bailliet"/>
    <x v="0"/>
    <s v="United States"/>
    <s v="Houston"/>
    <x v="5"/>
    <n v="77095"/>
    <x v="2"/>
    <x v="1494"/>
    <x v="0"/>
    <x v="5"/>
    <x v="1482"/>
    <n v="5.3120000000000003"/>
    <n v="2"/>
    <n v="0.6"/>
    <n v="-1.5935999999999999"/>
    <x v="4"/>
  </r>
  <r>
    <n v="9559"/>
    <x v="4793"/>
    <s v="3/5/2016"/>
    <x v="711"/>
    <x v="2"/>
    <x v="792"/>
    <s v="Susan MacKendrick"/>
    <x v="0"/>
    <s v="United States"/>
    <s v="Newark"/>
    <x v="24"/>
    <n v="43055"/>
    <x v="3"/>
    <x v="217"/>
    <x v="2"/>
    <x v="11"/>
    <x v="463"/>
    <n v="132.52000000000001"/>
    <n v="5"/>
    <n v="0.2"/>
    <n v="34.786499999999997"/>
    <x v="4"/>
  </r>
  <r>
    <n v="9560"/>
    <x v="4793"/>
    <s v="3/5/2016"/>
    <x v="711"/>
    <x v="2"/>
    <x v="792"/>
    <s v="Susan MacKendrick"/>
    <x v="0"/>
    <s v="United States"/>
    <s v="Newark"/>
    <x v="24"/>
    <n v="43055"/>
    <x v="3"/>
    <x v="1166"/>
    <x v="1"/>
    <x v="4"/>
    <x v="1153"/>
    <n v="195.64"/>
    <n v="5"/>
    <n v="0.2"/>
    <n v="-44.018999999999998"/>
    <x v="4"/>
  </r>
  <r>
    <n v="9561"/>
    <x v="4793"/>
    <s v="3/5/2016"/>
    <x v="711"/>
    <x v="2"/>
    <x v="792"/>
    <s v="Susan MacKendrick"/>
    <x v="0"/>
    <s v="United States"/>
    <s v="Newark"/>
    <x v="24"/>
    <n v="43055"/>
    <x v="3"/>
    <x v="1416"/>
    <x v="0"/>
    <x v="5"/>
    <x v="1403"/>
    <n v="51.968000000000004"/>
    <n v="2"/>
    <n v="0.2"/>
    <n v="10.393599999999999"/>
    <x v="4"/>
  </r>
  <r>
    <n v="9562"/>
    <x v="4793"/>
    <s v="3/5/2016"/>
    <x v="711"/>
    <x v="2"/>
    <x v="792"/>
    <s v="Susan MacKendrick"/>
    <x v="0"/>
    <s v="United States"/>
    <s v="Newark"/>
    <x v="24"/>
    <n v="43055"/>
    <x v="3"/>
    <x v="1332"/>
    <x v="2"/>
    <x v="11"/>
    <x v="1317"/>
    <n v="431.976"/>
    <n v="3"/>
    <n v="0.2"/>
    <n v="-75.595799999999997"/>
    <x v="4"/>
  </r>
  <r>
    <n v="9563"/>
    <x v="4793"/>
    <s v="3/5/2016"/>
    <x v="711"/>
    <x v="2"/>
    <x v="792"/>
    <s v="Susan MacKendrick"/>
    <x v="0"/>
    <s v="United States"/>
    <s v="Newark"/>
    <x v="24"/>
    <n v="43055"/>
    <x v="3"/>
    <x v="1858"/>
    <x v="2"/>
    <x v="15"/>
    <x v="1846"/>
    <n v="224.93700000000001"/>
    <n v="3"/>
    <n v="0.7"/>
    <n v="-164.9538"/>
    <x v="4"/>
  </r>
  <r>
    <n v="9564"/>
    <x v="4793"/>
    <s v="3/5/2016"/>
    <x v="711"/>
    <x v="2"/>
    <x v="792"/>
    <s v="Susan MacKendrick"/>
    <x v="0"/>
    <s v="United States"/>
    <s v="Newark"/>
    <x v="24"/>
    <n v="43055"/>
    <x v="3"/>
    <x v="1345"/>
    <x v="1"/>
    <x v="2"/>
    <x v="1330"/>
    <n v="6"/>
    <n v="2"/>
    <n v="0.2"/>
    <n v="2.1"/>
    <x v="4"/>
  </r>
  <r>
    <n v="9565"/>
    <x v="4794"/>
    <s v="1/6/2015"/>
    <x v="920"/>
    <x v="1"/>
    <x v="344"/>
    <s v="Catherine Glotzbach"/>
    <x v="2"/>
    <s v="United States"/>
    <s v="Los Angeles"/>
    <x v="1"/>
    <n v="90045"/>
    <x v="1"/>
    <x v="1017"/>
    <x v="1"/>
    <x v="10"/>
    <x v="1008"/>
    <n v="11.76"/>
    <n v="2"/>
    <n v="0"/>
    <n v="5.7624000000000004"/>
    <x v="2"/>
  </r>
  <r>
    <n v="9566"/>
    <x v="4795"/>
    <s v="31/3/2014"/>
    <x v="1075"/>
    <x v="3"/>
    <x v="228"/>
    <s v="Trudy Glocke"/>
    <x v="0"/>
    <s v="United States"/>
    <s v="Tampa"/>
    <x v="2"/>
    <n v="33614"/>
    <x v="0"/>
    <x v="228"/>
    <x v="0"/>
    <x v="1"/>
    <x v="229"/>
    <n v="1125.4880000000001"/>
    <n v="7"/>
    <n v="0.2"/>
    <n v="98.480199999999996"/>
    <x v="7"/>
  </r>
  <r>
    <n v="9567"/>
    <x v="4795"/>
    <s v="31/3/2014"/>
    <x v="1075"/>
    <x v="3"/>
    <x v="228"/>
    <s v="Trudy Glocke"/>
    <x v="0"/>
    <s v="United States"/>
    <s v="Tampa"/>
    <x v="2"/>
    <n v="33614"/>
    <x v="0"/>
    <x v="674"/>
    <x v="1"/>
    <x v="8"/>
    <x v="674"/>
    <n v="12.645"/>
    <n v="5"/>
    <n v="0.7"/>
    <n v="-10.116"/>
    <x v="7"/>
  </r>
  <r>
    <n v="9568"/>
    <x v="4795"/>
    <s v="31/3/2014"/>
    <x v="1075"/>
    <x v="3"/>
    <x v="228"/>
    <s v="Trudy Glocke"/>
    <x v="0"/>
    <s v="United States"/>
    <s v="Tampa"/>
    <x v="2"/>
    <n v="33614"/>
    <x v="0"/>
    <x v="183"/>
    <x v="1"/>
    <x v="6"/>
    <x v="184"/>
    <n v="4.032"/>
    <n v="2"/>
    <n v="0.2"/>
    <n v="1.0584"/>
    <x v="7"/>
  </r>
  <r>
    <n v="9569"/>
    <x v="4796"/>
    <s v="5/7/2017"/>
    <x v="489"/>
    <x v="2"/>
    <x v="460"/>
    <s v="Damala Kotsonis"/>
    <x v="1"/>
    <s v="United States"/>
    <s v="Fremont"/>
    <x v="8"/>
    <n v="68025"/>
    <x v="2"/>
    <x v="125"/>
    <x v="2"/>
    <x v="7"/>
    <x v="126"/>
    <n v="79.959999999999994"/>
    <n v="4"/>
    <n v="0"/>
    <n v="22.3888"/>
    <x v="4"/>
  </r>
  <r>
    <n v="9570"/>
    <x v="4797"/>
    <s v="24/9/2015"/>
    <x v="488"/>
    <x v="3"/>
    <x v="93"/>
    <s v="Maria Bertelson"/>
    <x v="0"/>
    <s v="United States"/>
    <s v="Columbus"/>
    <x v="24"/>
    <n v="43229"/>
    <x v="3"/>
    <x v="1390"/>
    <x v="1"/>
    <x v="8"/>
    <x v="1376"/>
    <n v="6.7320000000000002"/>
    <n v="6"/>
    <n v="0.7"/>
    <n v="-4.4880000000000004"/>
    <x v="7"/>
  </r>
  <r>
    <n v="9571"/>
    <x v="4797"/>
    <s v="24/9/2015"/>
    <x v="488"/>
    <x v="3"/>
    <x v="93"/>
    <s v="Maria Bertelson"/>
    <x v="0"/>
    <s v="United States"/>
    <s v="Columbus"/>
    <x v="24"/>
    <n v="43229"/>
    <x v="3"/>
    <x v="1222"/>
    <x v="1"/>
    <x v="4"/>
    <x v="1206"/>
    <n v="33.567999999999998"/>
    <n v="2"/>
    <n v="0.2"/>
    <n v="1.6783999999999999"/>
    <x v="7"/>
  </r>
  <r>
    <n v="9572"/>
    <x v="4797"/>
    <s v="24/9/2015"/>
    <x v="488"/>
    <x v="3"/>
    <x v="93"/>
    <s v="Maria Bertelson"/>
    <x v="0"/>
    <s v="United States"/>
    <s v="Columbus"/>
    <x v="24"/>
    <n v="43229"/>
    <x v="3"/>
    <x v="1652"/>
    <x v="1"/>
    <x v="12"/>
    <x v="1641"/>
    <n v="15.84"/>
    <n v="2"/>
    <n v="0.2"/>
    <n v="5.5439999999999996"/>
    <x v="7"/>
  </r>
  <r>
    <n v="9573"/>
    <x v="4797"/>
    <s v="24/9/2015"/>
    <x v="488"/>
    <x v="3"/>
    <x v="93"/>
    <s v="Maria Bertelson"/>
    <x v="0"/>
    <s v="United States"/>
    <s v="Columbus"/>
    <x v="24"/>
    <n v="43229"/>
    <x v="3"/>
    <x v="580"/>
    <x v="1"/>
    <x v="2"/>
    <x v="580"/>
    <n v="24.423999999999999"/>
    <n v="1"/>
    <n v="0.2"/>
    <n v="7.9378000000000002"/>
    <x v="7"/>
  </r>
  <r>
    <n v="9574"/>
    <x v="4797"/>
    <s v="24/9/2015"/>
    <x v="488"/>
    <x v="3"/>
    <x v="93"/>
    <s v="Maria Bertelson"/>
    <x v="0"/>
    <s v="United States"/>
    <s v="Columbus"/>
    <x v="24"/>
    <n v="43229"/>
    <x v="3"/>
    <x v="1046"/>
    <x v="1"/>
    <x v="6"/>
    <x v="1035"/>
    <n v="17.12"/>
    <n v="5"/>
    <n v="0.2"/>
    <n v="1.9259999999999999"/>
    <x v="7"/>
  </r>
  <r>
    <n v="9575"/>
    <x v="4798"/>
    <s v="13/8/2015"/>
    <x v="1111"/>
    <x v="3"/>
    <x v="11"/>
    <s v="Sandra Flanagan"/>
    <x v="0"/>
    <s v="United States"/>
    <s v="Pomona"/>
    <x v="1"/>
    <n v="91767"/>
    <x v="1"/>
    <x v="1172"/>
    <x v="0"/>
    <x v="5"/>
    <x v="1158"/>
    <n v="31.56"/>
    <n v="3"/>
    <n v="0"/>
    <n v="10.4148"/>
    <x v="7"/>
  </r>
  <r>
    <n v="9576"/>
    <x v="4799"/>
    <s v="26/5/2015"/>
    <x v="311"/>
    <x v="0"/>
    <x v="519"/>
    <s v="Pamela Stobb"/>
    <x v="0"/>
    <s v="United States"/>
    <s v="San Antonio"/>
    <x v="5"/>
    <n v="78207"/>
    <x v="2"/>
    <x v="83"/>
    <x v="0"/>
    <x v="1"/>
    <x v="83"/>
    <n v="105.68600000000001"/>
    <n v="1"/>
    <n v="0.3"/>
    <n v="-28.686199999999999"/>
    <x v="4"/>
  </r>
  <r>
    <n v="9577"/>
    <x v="4799"/>
    <s v="26/5/2015"/>
    <x v="311"/>
    <x v="0"/>
    <x v="519"/>
    <s v="Pamela Stobb"/>
    <x v="0"/>
    <s v="United States"/>
    <s v="San Antonio"/>
    <x v="5"/>
    <n v="78207"/>
    <x v="2"/>
    <x v="1093"/>
    <x v="2"/>
    <x v="15"/>
    <x v="1083"/>
    <n v="399.54"/>
    <n v="2"/>
    <n v="0.4"/>
    <n v="-79.908000000000001"/>
    <x v="4"/>
  </r>
  <r>
    <n v="9578"/>
    <x v="4799"/>
    <s v="26/5/2015"/>
    <x v="311"/>
    <x v="0"/>
    <x v="519"/>
    <s v="Pamela Stobb"/>
    <x v="0"/>
    <s v="United States"/>
    <s v="San Antonio"/>
    <x v="5"/>
    <n v="78207"/>
    <x v="2"/>
    <x v="1144"/>
    <x v="0"/>
    <x v="1"/>
    <x v="1132"/>
    <n v="104.93"/>
    <n v="5"/>
    <n v="0.3"/>
    <n v="-4.4969999999999999"/>
    <x v="4"/>
  </r>
  <r>
    <n v="9579"/>
    <x v="4800"/>
    <s v="14/9/2017"/>
    <x v="1259"/>
    <x v="2"/>
    <x v="42"/>
    <s v="Roger Barcio"/>
    <x v="2"/>
    <s v="United States"/>
    <s v="New York City"/>
    <x v="15"/>
    <n v="10035"/>
    <x v="3"/>
    <x v="907"/>
    <x v="2"/>
    <x v="7"/>
    <x v="899"/>
    <n v="1079.8499999999999"/>
    <n v="3"/>
    <n v="0"/>
    <n v="323.95499999999998"/>
    <x v="4"/>
  </r>
  <r>
    <n v="9580"/>
    <x v="4800"/>
    <s v="14/9/2017"/>
    <x v="1259"/>
    <x v="2"/>
    <x v="42"/>
    <s v="Roger Barcio"/>
    <x v="2"/>
    <s v="United States"/>
    <s v="New York City"/>
    <x v="15"/>
    <n v="10035"/>
    <x v="3"/>
    <x v="1043"/>
    <x v="1"/>
    <x v="4"/>
    <x v="1032"/>
    <n v="70.98"/>
    <n v="1"/>
    <n v="0"/>
    <n v="3.5489999999999999"/>
    <x v="4"/>
  </r>
  <r>
    <n v="9581"/>
    <x v="4800"/>
    <s v="14/9/2017"/>
    <x v="1259"/>
    <x v="2"/>
    <x v="42"/>
    <s v="Roger Barcio"/>
    <x v="2"/>
    <s v="United States"/>
    <s v="New York City"/>
    <x v="15"/>
    <n v="10035"/>
    <x v="3"/>
    <x v="758"/>
    <x v="1"/>
    <x v="6"/>
    <x v="756"/>
    <n v="29.95"/>
    <n v="5"/>
    <n v="0"/>
    <n v="8.6854999999999993"/>
    <x v="4"/>
  </r>
  <r>
    <n v="9582"/>
    <x v="4800"/>
    <s v="14/9/2017"/>
    <x v="1259"/>
    <x v="2"/>
    <x v="42"/>
    <s v="Roger Barcio"/>
    <x v="2"/>
    <s v="United States"/>
    <s v="New York City"/>
    <x v="15"/>
    <n v="10035"/>
    <x v="3"/>
    <x v="1585"/>
    <x v="0"/>
    <x v="1"/>
    <x v="1576"/>
    <n v="589.41"/>
    <n v="5"/>
    <n v="0.1"/>
    <n v="-6.5490000000000004"/>
    <x v="4"/>
  </r>
  <r>
    <n v="9583"/>
    <x v="4801"/>
    <s v="7/6/2016"/>
    <x v="950"/>
    <x v="1"/>
    <x v="789"/>
    <s v="Roy Skaria"/>
    <x v="2"/>
    <s v="United States"/>
    <s v="Philadelphia"/>
    <x v="9"/>
    <n v="19120"/>
    <x v="3"/>
    <x v="131"/>
    <x v="1"/>
    <x v="13"/>
    <x v="132"/>
    <n v="9.6479999999999997"/>
    <n v="6"/>
    <n v="0.2"/>
    <n v="3.4973999999999998"/>
    <x v="1"/>
  </r>
  <r>
    <n v="9584"/>
    <x v="4802"/>
    <s v="25/6/2017"/>
    <x v="327"/>
    <x v="0"/>
    <x v="766"/>
    <s v="Sarah Brown"/>
    <x v="0"/>
    <s v="United States"/>
    <s v="New York City"/>
    <x v="15"/>
    <n v="10024"/>
    <x v="3"/>
    <x v="1248"/>
    <x v="0"/>
    <x v="0"/>
    <x v="1232"/>
    <n v="400.78399999999999"/>
    <n v="1"/>
    <n v="0.2"/>
    <n v="-5.0098000000000003"/>
    <x v="4"/>
  </r>
  <r>
    <n v="9585"/>
    <x v="4803"/>
    <s v="26/8/2017"/>
    <x v="952"/>
    <x v="2"/>
    <x v="707"/>
    <s v="Heather Jas"/>
    <x v="2"/>
    <s v="United States"/>
    <s v="Detroit"/>
    <x v="12"/>
    <n v="48234"/>
    <x v="2"/>
    <x v="1031"/>
    <x v="1"/>
    <x v="4"/>
    <x v="1022"/>
    <n v="53.72"/>
    <n v="4"/>
    <n v="0"/>
    <n v="13.9672"/>
    <x v="6"/>
  </r>
  <r>
    <n v="9586"/>
    <x v="4804"/>
    <s v="26/8/2016"/>
    <x v="267"/>
    <x v="2"/>
    <x v="458"/>
    <s v="Stuart Van"/>
    <x v="1"/>
    <s v="United States"/>
    <s v="Miami"/>
    <x v="2"/>
    <n v="33142"/>
    <x v="0"/>
    <x v="1413"/>
    <x v="1"/>
    <x v="10"/>
    <x v="1400"/>
    <n v="31.007999999999999"/>
    <n v="1"/>
    <n v="0.2"/>
    <n v="11.240399999999999"/>
    <x v="4"/>
  </r>
  <r>
    <n v="9587"/>
    <x v="4805"/>
    <s v="18/11/2016"/>
    <x v="1058"/>
    <x v="3"/>
    <x v="648"/>
    <s v="Bobby Elias"/>
    <x v="0"/>
    <s v="United States"/>
    <s v="Concord"/>
    <x v="1"/>
    <n v="94521"/>
    <x v="1"/>
    <x v="1329"/>
    <x v="1"/>
    <x v="8"/>
    <x v="1314"/>
    <n v="61.12"/>
    <n v="5"/>
    <n v="0.2"/>
    <n v="22.155999999999999"/>
    <x v="7"/>
  </r>
  <r>
    <n v="9588"/>
    <x v="4806"/>
    <s v="17/4/2017"/>
    <x v="901"/>
    <x v="1"/>
    <x v="606"/>
    <s v="Brendan Murry"/>
    <x v="1"/>
    <s v="United States"/>
    <s v="Chicago"/>
    <x v="10"/>
    <n v="60653"/>
    <x v="2"/>
    <x v="886"/>
    <x v="1"/>
    <x v="4"/>
    <x v="879"/>
    <n v="195.136"/>
    <n v="4"/>
    <n v="0.2"/>
    <n v="-43.9056"/>
    <x v="3"/>
  </r>
  <r>
    <n v="9589"/>
    <x v="4807"/>
    <s v="23/7/2017"/>
    <x v="303"/>
    <x v="1"/>
    <x v="616"/>
    <s v="Annie Zypern"/>
    <x v="0"/>
    <s v="United States"/>
    <s v="Wheeling"/>
    <x v="10"/>
    <n v="60090"/>
    <x v="2"/>
    <x v="108"/>
    <x v="1"/>
    <x v="6"/>
    <x v="108"/>
    <n v="121.536"/>
    <n v="4"/>
    <n v="0.2"/>
    <n v="15.192"/>
    <x v="3"/>
  </r>
  <r>
    <n v="9590"/>
    <x v="4808"/>
    <s v="11/5/2014"/>
    <x v="8"/>
    <x v="1"/>
    <x v="787"/>
    <s v="Harold Dahlen"/>
    <x v="2"/>
    <s v="United States"/>
    <s v="Chicago"/>
    <x v="10"/>
    <n v="60610"/>
    <x v="2"/>
    <x v="1749"/>
    <x v="1"/>
    <x v="10"/>
    <x v="1739"/>
    <n v="17.472000000000001"/>
    <n v="3"/>
    <n v="0.2"/>
    <n v="5.6783999999999999"/>
    <x v="1"/>
  </r>
  <r>
    <n v="9591"/>
    <x v="4808"/>
    <s v="11/5/2014"/>
    <x v="8"/>
    <x v="1"/>
    <x v="787"/>
    <s v="Harold Dahlen"/>
    <x v="2"/>
    <s v="United States"/>
    <s v="Chicago"/>
    <x v="10"/>
    <n v="60610"/>
    <x v="2"/>
    <x v="920"/>
    <x v="1"/>
    <x v="8"/>
    <x v="912"/>
    <n v="104.58"/>
    <n v="9"/>
    <n v="0.8"/>
    <n v="-172.55699999999999"/>
    <x v="1"/>
  </r>
  <r>
    <n v="9592"/>
    <x v="4809"/>
    <s v="28/7/2016"/>
    <x v="1269"/>
    <x v="1"/>
    <x v="593"/>
    <s v="Barry Franz"/>
    <x v="2"/>
    <s v="United States"/>
    <s v="Pasadena"/>
    <x v="5"/>
    <n v="77506"/>
    <x v="2"/>
    <x v="893"/>
    <x v="0"/>
    <x v="5"/>
    <x v="886"/>
    <n v="24.7"/>
    <n v="5"/>
    <n v="0.6"/>
    <n v="-9.8800000000000008"/>
    <x v="1"/>
  </r>
  <r>
    <n v="9593"/>
    <x v="4809"/>
    <s v="28/7/2016"/>
    <x v="1269"/>
    <x v="1"/>
    <x v="593"/>
    <s v="Barry Franz"/>
    <x v="2"/>
    <s v="United States"/>
    <s v="Pasadena"/>
    <x v="5"/>
    <n v="77506"/>
    <x v="2"/>
    <x v="1814"/>
    <x v="0"/>
    <x v="5"/>
    <x v="1804"/>
    <n v="302.72000000000003"/>
    <n v="5"/>
    <n v="0.6"/>
    <n v="-378.4"/>
    <x v="1"/>
  </r>
  <r>
    <n v="9594"/>
    <x v="4810"/>
    <s v="14/9/2017"/>
    <x v="184"/>
    <x v="1"/>
    <x v="521"/>
    <s v="Henia Zydlo"/>
    <x v="0"/>
    <s v="United States"/>
    <s v="New York City"/>
    <x v="15"/>
    <n v="10024"/>
    <x v="3"/>
    <x v="1489"/>
    <x v="1"/>
    <x v="10"/>
    <x v="1476"/>
    <n v="8.56"/>
    <n v="2"/>
    <n v="0"/>
    <n v="3.8519999999999999"/>
    <x v="3"/>
  </r>
  <r>
    <n v="9595"/>
    <x v="4810"/>
    <s v="14/9/2017"/>
    <x v="184"/>
    <x v="1"/>
    <x v="521"/>
    <s v="Henia Zydlo"/>
    <x v="0"/>
    <s v="United States"/>
    <s v="New York City"/>
    <x v="15"/>
    <n v="10024"/>
    <x v="3"/>
    <x v="371"/>
    <x v="1"/>
    <x v="10"/>
    <x v="372"/>
    <n v="11.56"/>
    <n v="2"/>
    <n v="0"/>
    <n v="5.6643999999999997"/>
    <x v="3"/>
  </r>
  <r>
    <n v="9596"/>
    <x v="4811"/>
    <s v="24/1/2017"/>
    <x v="1320"/>
    <x v="1"/>
    <x v="470"/>
    <s v="Keith Dawkins"/>
    <x v="1"/>
    <s v="United States"/>
    <s v="San Jose"/>
    <x v="1"/>
    <n v="95123"/>
    <x v="1"/>
    <x v="22"/>
    <x v="1"/>
    <x v="9"/>
    <x v="22"/>
    <n v="25.86"/>
    <n v="3"/>
    <n v="0"/>
    <n v="6.7236000000000002"/>
    <x v="3"/>
  </r>
  <r>
    <n v="9597"/>
    <x v="4811"/>
    <s v="24/1/2017"/>
    <x v="1320"/>
    <x v="1"/>
    <x v="470"/>
    <s v="Keith Dawkins"/>
    <x v="1"/>
    <s v="United States"/>
    <s v="San Jose"/>
    <x v="1"/>
    <n v="95123"/>
    <x v="1"/>
    <x v="1591"/>
    <x v="1"/>
    <x v="8"/>
    <x v="1583"/>
    <n v="276.78399999999999"/>
    <n v="2"/>
    <n v="0.2"/>
    <n v="89.954800000000006"/>
    <x v="3"/>
  </r>
  <r>
    <n v="9598"/>
    <x v="4811"/>
    <s v="24/1/2017"/>
    <x v="1320"/>
    <x v="1"/>
    <x v="470"/>
    <s v="Keith Dawkins"/>
    <x v="1"/>
    <s v="United States"/>
    <s v="San Jose"/>
    <x v="1"/>
    <n v="95123"/>
    <x v="1"/>
    <x v="1676"/>
    <x v="2"/>
    <x v="7"/>
    <x v="1664"/>
    <n v="110.352"/>
    <n v="3"/>
    <n v="0.2"/>
    <n v="8.2764000000000006"/>
    <x v="3"/>
  </r>
  <r>
    <n v="9599"/>
    <x v="4812"/>
    <s v="19/9/2015"/>
    <x v="832"/>
    <x v="1"/>
    <x v="763"/>
    <s v="Frank Carlisle"/>
    <x v="2"/>
    <s v="United States"/>
    <s v="Sacramento"/>
    <x v="1"/>
    <n v="95823"/>
    <x v="1"/>
    <x v="1492"/>
    <x v="0"/>
    <x v="5"/>
    <x v="1479"/>
    <n v="60.84"/>
    <n v="3"/>
    <n v="0"/>
    <n v="19.468800000000002"/>
    <x v="1"/>
  </r>
  <r>
    <n v="9600"/>
    <x v="4813"/>
    <s v="14/4/2015"/>
    <x v="1256"/>
    <x v="1"/>
    <x v="236"/>
    <s v="Theone Pippenger"/>
    <x v="0"/>
    <s v="United States"/>
    <s v="Springfield"/>
    <x v="21"/>
    <n v="97477"/>
    <x v="1"/>
    <x v="1324"/>
    <x v="1"/>
    <x v="9"/>
    <x v="1311"/>
    <n v="35.207999999999998"/>
    <n v="1"/>
    <n v="0.2"/>
    <n v="2.6406000000000001"/>
    <x v="1"/>
  </r>
  <r>
    <n v="9601"/>
    <x v="4814"/>
    <s v="8/5/2017"/>
    <x v="676"/>
    <x v="0"/>
    <x v="182"/>
    <s v="Ed Braxton"/>
    <x v="1"/>
    <s v="United States"/>
    <s v="Mansfield"/>
    <x v="5"/>
    <n v="76063"/>
    <x v="2"/>
    <x v="1465"/>
    <x v="1"/>
    <x v="10"/>
    <x v="1451"/>
    <n v="41.472000000000001"/>
    <n v="8"/>
    <n v="0.2"/>
    <n v="14.5152"/>
    <x v="0"/>
  </r>
  <r>
    <n v="9602"/>
    <x v="4815"/>
    <s v="4/9/2016"/>
    <x v="411"/>
    <x v="1"/>
    <x v="187"/>
    <s v="Jeremy Pistek"/>
    <x v="0"/>
    <s v="United States"/>
    <s v="Jonesboro"/>
    <x v="36"/>
    <n v="72401"/>
    <x v="0"/>
    <x v="1052"/>
    <x v="1"/>
    <x v="10"/>
    <x v="1041"/>
    <n v="239.5"/>
    <n v="5"/>
    <n v="0"/>
    <n v="114.96"/>
    <x v="3"/>
  </r>
  <r>
    <n v="9603"/>
    <x v="4816"/>
    <s v="19/5/2014"/>
    <x v="707"/>
    <x v="2"/>
    <x v="143"/>
    <s v="Tamara Dahlen"/>
    <x v="0"/>
    <s v="United States"/>
    <s v="Virginia Beach"/>
    <x v="17"/>
    <n v="23464"/>
    <x v="0"/>
    <x v="1726"/>
    <x v="1"/>
    <x v="14"/>
    <x v="1713"/>
    <n v="34.200000000000003"/>
    <n v="5"/>
    <n v="0"/>
    <n v="9.234"/>
    <x v="0"/>
  </r>
  <r>
    <n v="9604"/>
    <x v="4817"/>
    <s v="17/6/2016"/>
    <x v="1321"/>
    <x v="1"/>
    <x v="664"/>
    <s v="Denise Monton"/>
    <x v="1"/>
    <s v="United States"/>
    <s v="Rochester"/>
    <x v="15"/>
    <n v="14609"/>
    <x v="3"/>
    <x v="1021"/>
    <x v="0"/>
    <x v="3"/>
    <x v="1012"/>
    <n v="376.86599999999999"/>
    <n v="3"/>
    <n v="0.4"/>
    <n v="-213.5574"/>
    <x v="5"/>
  </r>
  <r>
    <n v="9605"/>
    <x v="4818"/>
    <s v="2/11/2015"/>
    <x v="745"/>
    <x v="2"/>
    <x v="283"/>
    <s v="Emily Grady"/>
    <x v="0"/>
    <s v="United States"/>
    <s v="Chesapeake"/>
    <x v="17"/>
    <n v="23320"/>
    <x v="0"/>
    <x v="1859"/>
    <x v="1"/>
    <x v="9"/>
    <x v="1847"/>
    <n v="197.72"/>
    <n v="4"/>
    <n v="0"/>
    <n v="55.361600000000003"/>
    <x v="0"/>
  </r>
  <r>
    <n v="9606"/>
    <x v="4819"/>
    <s v="4/11/2017"/>
    <x v="748"/>
    <x v="1"/>
    <x v="428"/>
    <s v="Henry Goldwyn"/>
    <x v="1"/>
    <s v="United States"/>
    <s v="Lancaster"/>
    <x v="24"/>
    <n v="43130"/>
    <x v="3"/>
    <x v="176"/>
    <x v="2"/>
    <x v="11"/>
    <x v="177"/>
    <n v="70.72"/>
    <n v="4"/>
    <n v="0.2"/>
    <n v="-6.1879999999999997"/>
    <x v="3"/>
  </r>
  <r>
    <n v="9607"/>
    <x v="4819"/>
    <s v="4/11/2017"/>
    <x v="748"/>
    <x v="1"/>
    <x v="428"/>
    <s v="Henry Goldwyn"/>
    <x v="1"/>
    <s v="United States"/>
    <s v="Lancaster"/>
    <x v="24"/>
    <n v="43130"/>
    <x v="3"/>
    <x v="871"/>
    <x v="1"/>
    <x v="4"/>
    <x v="865"/>
    <n v="194.352"/>
    <n v="3"/>
    <n v="0.2"/>
    <n v="-43.729199999999999"/>
    <x v="3"/>
  </r>
  <r>
    <n v="9608"/>
    <x v="4820"/>
    <s v="5/12/2017"/>
    <x v="274"/>
    <x v="0"/>
    <x v="569"/>
    <s v="Bart Folk"/>
    <x v="0"/>
    <s v="United States"/>
    <s v="New York City"/>
    <x v="15"/>
    <n v="10024"/>
    <x v="3"/>
    <x v="1552"/>
    <x v="1"/>
    <x v="10"/>
    <x v="1540"/>
    <n v="21.6"/>
    <n v="6"/>
    <n v="0"/>
    <n v="9.9359999999999999"/>
    <x v="0"/>
  </r>
  <r>
    <n v="9609"/>
    <x v="4820"/>
    <s v="5/12/2017"/>
    <x v="274"/>
    <x v="0"/>
    <x v="569"/>
    <s v="Bart Folk"/>
    <x v="0"/>
    <s v="United States"/>
    <s v="New York City"/>
    <x v="15"/>
    <n v="10024"/>
    <x v="3"/>
    <x v="1238"/>
    <x v="1"/>
    <x v="2"/>
    <x v="1221"/>
    <n v="11.07"/>
    <n v="3"/>
    <n v="0"/>
    <n v="5.2028999999999996"/>
    <x v="0"/>
  </r>
  <r>
    <n v="9610"/>
    <x v="4821"/>
    <s v="16/5/2016"/>
    <x v="1088"/>
    <x v="0"/>
    <x v="183"/>
    <s v="Sanjit Chand"/>
    <x v="0"/>
    <s v="United States"/>
    <s v="Los Angeles"/>
    <x v="1"/>
    <n v="90045"/>
    <x v="1"/>
    <x v="1454"/>
    <x v="0"/>
    <x v="5"/>
    <x v="1440"/>
    <n v="282.83999999999997"/>
    <n v="4"/>
    <n v="0"/>
    <n v="19.7988"/>
    <x v="0"/>
  </r>
  <r>
    <n v="9611"/>
    <x v="4821"/>
    <s v="16/5/2016"/>
    <x v="1088"/>
    <x v="0"/>
    <x v="183"/>
    <s v="Sanjit Chand"/>
    <x v="0"/>
    <s v="United States"/>
    <s v="Los Angeles"/>
    <x v="1"/>
    <n v="90045"/>
    <x v="1"/>
    <x v="1038"/>
    <x v="1"/>
    <x v="2"/>
    <x v="1028"/>
    <n v="27.72"/>
    <n v="9"/>
    <n v="0"/>
    <n v="13.3056"/>
    <x v="0"/>
  </r>
  <r>
    <n v="9612"/>
    <x v="4822"/>
    <s v="24/10/2017"/>
    <x v="904"/>
    <x v="1"/>
    <x v="229"/>
    <s v="Carlos Soltero"/>
    <x v="0"/>
    <s v="United States"/>
    <s v="Jackson"/>
    <x v="35"/>
    <n v="39212"/>
    <x v="0"/>
    <x v="848"/>
    <x v="1"/>
    <x v="13"/>
    <x v="128"/>
    <n v="11.68"/>
    <n v="4"/>
    <n v="0"/>
    <n v="5.2560000000000002"/>
    <x v="5"/>
  </r>
  <r>
    <n v="9613"/>
    <x v="4823"/>
    <s v="18/9/2016"/>
    <x v="42"/>
    <x v="1"/>
    <x v="217"/>
    <s v="Bill Donatelli"/>
    <x v="0"/>
    <s v="United States"/>
    <s v="Woodland"/>
    <x v="1"/>
    <n v="95695"/>
    <x v="1"/>
    <x v="1501"/>
    <x v="2"/>
    <x v="7"/>
    <x v="1489"/>
    <n v="239.98400000000001"/>
    <n v="2"/>
    <n v="0.2"/>
    <n v="23.9984"/>
    <x v="1"/>
  </r>
  <r>
    <n v="9614"/>
    <x v="4824"/>
    <s v="11/11/2014"/>
    <x v="1170"/>
    <x v="2"/>
    <x v="89"/>
    <s v="Mary Zewe"/>
    <x v="1"/>
    <s v="United States"/>
    <s v="Seattle"/>
    <x v="4"/>
    <n v="98115"/>
    <x v="1"/>
    <x v="9"/>
    <x v="1"/>
    <x v="9"/>
    <x v="9"/>
    <n v="22.98"/>
    <n v="1"/>
    <n v="0"/>
    <n v="6.8940000000000001"/>
    <x v="4"/>
  </r>
  <r>
    <n v="9615"/>
    <x v="4824"/>
    <s v="11/11/2014"/>
    <x v="1170"/>
    <x v="2"/>
    <x v="89"/>
    <s v="Mary Zewe"/>
    <x v="1"/>
    <s v="United States"/>
    <s v="Seattle"/>
    <x v="4"/>
    <n v="98115"/>
    <x v="1"/>
    <x v="1207"/>
    <x v="2"/>
    <x v="11"/>
    <x v="1192"/>
    <n v="102.13"/>
    <n v="7"/>
    <n v="0"/>
    <n v="15.3195"/>
    <x v="4"/>
  </r>
  <r>
    <n v="9616"/>
    <x v="4824"/>
    <s v="11/11/2014"/>
    <x v="1170"/>
    <x v="2"/>
    <x v="89"/>
    <s v="Mary Zewe"/>
    <x v="1"/>
    <s v="United States"/>
    <s v="Seattle"/>
    <x v="4"/>
    <n v="98115"/>
    <x v="1"/>
    <x v="450"/>
    <x v="1"/>
    <x v="8"/>
    <x v="451"/>
    <n v="2033.5840000000001"/>
    <n v="2"/>
    <n v="0.2"/>
    <n v="762.59400000000005"/>
    <x v="4"/>
  </r>
  <r>
    <n v="9617"/>
    <x v="4825"/>
    <s v="22/8/2016"/>
    <x v="652"/>
    <x v="1"/>
    <x v="463"/>
    <s v="Pauline Webber"/>
    <x v="1"/>
    <s v="United States"/>
    <s v="Los Angeles"/>
    <x v="1"/>
    <n v="90049"/>
    <x v="1"/>
    <x v="826"/>
    <x v="1"/>
    <x v="6"/>
    <x v="822"/>
    <n v="5.76"/>
    <n v="2"/>
    <n v="0"/>
    <n v="1.6704000000000001"/>
    <x v="2"/>
  </r>
  <r>
    <n v="9618"/>
    <x v="4826"/>
    <s v="16/11/2017"/>
    <x v="410"/>
    <x v="1"/>
    <x v="510"/>
    <s v="Bill Stewart"/>
    <x v="1"/>
    <s v="United States"/>
    <s v="Bowling Green"/>
    <x v="24"/>
    <n v="43402"/>
    <x v="3"/>
    <x v="615"/>
    <x v="2"/>
    <x v="16"/>
    <x v="615"/>
    <n v="899.98199999999997"/>
    <n v="3"/>
    <n v="0.4"/>
    <n v="74.998500000000007"/>
    <x v="3"/>
  </r>
  <r>
    <n v="9619"/>
    <x v="4826"/>
    <s v="16/11/2017"/>
    <x v="410"/>
    <x v="1"/>
    <x v="510"/>
    <s v="Bill Stewart"/>
    <x v="1"/>
    <s v="United States"/>
    <s v="Bowling Green"/>
    <x v="24"/>
    <n v="43402"/>
    <x v="3"/>
    <x v="915"/>
    <x v="1"/>
    <x v="6"/>
    <x v="907"/>
    <n v="86.352000000000004"/>
    <n v="3"/>
    <n v="0.2"/>
    <n v="5.3970000000000002"/>
    <x v="3"/>
  </r>
  <r>
    <n v="9620"/>
    <x v="4826"/>
    <s v="16/11/2017"/>
    <x v="410"/>
    <x v="1"/>
    <x v="510"/>
    <s v="Bill Stewart"/>
    <x v="1"/>
    <s v="United States"/>
    <s v="Bowling Green"/>
    <x v="24"/>
    <n v="43402"/>
    <x v="3"/>
    <x v="343"/>
    <x v="2"/>
    <x v="11"/>
    <x v="343"/>
    <n v="139.96"/>
    <n v="5"/>
    <n v="0.2"/>
    <n v="-1.7495000000000001"/>
    <x v="3"/>
  </r>
  <r>
    <n v="9621"/>
    <x v="4827"/>
    <s v="26/9/2014"/>
    <x v="839"/>
    <x v="1"/>
    <x v="526"/>
    <s v="Dianna Arnett"/>
    <x v="2"/>
    <s v="United States"/>
    <s v="Lancaster"/>
    <x v="24"/>
    <n v="43130"/>
    <x v="3"/>
    <x v="1809"/>
    <x v="1"/>
    <x v="9"/>
    <x v="1799"/>
    <n v="16.704000000000001"/>
    <n v="6"/>
    <n v="0.2"/>
    <n v="1.2527999999999999"/>
    <x v="1"/>
  </r>
  <r>
    <n v="9622"/>
    <x v="4827"/>
    <s v="26/9/2014"/>
    <x v="839"/>
    <x v="1"/>
    <x v="526"/>
    <s v="Dianna Arnett"/>
    <x v="2"/>
    <s v="United States"/>
    <s v="Lancaster"/>
    <x v="24"/>
    <n v="43130"/>
    <x v="3"/>
    <x v="1837"/>
    <x v="2"/>
    <x v="11"/>
    <x v="1825"/>
    <n v="3.1520000000000001"/>
    <n v="2"/>
    <n v="0.2"/>
    <n v="0.4728"/>
    <x v="1"/>
  </r>
  <r>
    <n v="9623"/>
    <x v="4827"/>
    <s v="26/9/2014"/>
    <x v="839"/>
    <x v="1"/>
    <x v="526"/>
    <s v="Dianna Arnett"/>
    <x v="2"/>
    <s v="United States"/>
    <s v="Lancaster"/>
    <x v="24"/>
    <n v="43130"/>
    <x v="3"/>
    <x v="1536"/>
    <x v="1"/>
    <x v="10"/>
    <x v="1524"/>
    <n v="32.896000000000001"/>
    <n v="4"/>
    <n v="0.2"/>
    <n v="11.102399999999999"/>
    <x v="1"/>
  </r>
  <r>
    <n v="9624"/>
    <x v="4828"/>
    <s v="29/6/2017"/>
    <x v="569"/>
    <x v="2"/>
    <x v="250"/>
    <s v="Max Engle"/>
    <x v="0"/>
    <s v="United States"/>
    <s v="Dallas"/>
    <x v="5"/>
    <n v="75220"/>
    <x v="2"/>
    <x v="650"/>
    <x v="1"/>
    <x v="9"/>
    <x v="650"/>
    <n v="21.391999999999999"/>
    <n v="2"/>
    <n v="0.8"/>
    <n v="-54.549599999999998"/>
    <x v="6"/>
  </r>
  <r>
    <n v="9625"/>
    <x v="4828"/>
    <s v="29/6/2017"/>
    <x v="569"/>
    <x v="2"/>
    <x v="250"/>
    <s v="Max Engle"/>
    <x v="0"/>
    <s v="United States"/>
    <s v="Dallas"/>
    <x v="5"/>
    <n v="75220"/>
    <x v="2"/>
    <x v="1213"/>
    <x v="0"/>
    <x v="3"/>
    <x v="1198"/>
    <n v="307.31400000000002"/>
    <n v="3"/>
    <n v="0.3"/>
    <n v="-39.511800000000001"/>
    <x v="6"/>
  </r>
  <r>
    <n v="9626"/>
    <x v="4828"/>
    <s v="29/6/2017"/>
    <x v="569"/>
    <x v="2"/>
    <x v="250"/>
    <s v="Max Engle"/>
    <x v="0"/>
    <s v="United States"/>
    <s v="Dallas"/>
    <x v="5"/>
    <n v="75220"/>
    <x v="2"/>
    <x v="1333"/>
    <x v="0"/>
    <x v="0"/>
    <x v="1318"/>
    <n v="409.99919999999997"/>
    <n v="3"/>
    <n v="0.32"/>
    <n v="-96.470399999999998"/>
    <x v="6"/>
  </r>
  <r>
    <n v="9627"/>
    <x v="4829"/>
    <s v="23/9/2017"/>
    <x v="425"/>
    <x v="2"/>
    <x v="186"/>
    <s v="Maya Herman"/>
    <x v="1"/>
    <s v="United States"/>
    <s v="Lubbock"/>
    <x v="5"/>
    <n v="79424"/>
    <x v="2"/>
    <x v="1828"/>
    <x v="1"/>
    <x v="10"/>
    <x v="1816"/>
    <n v="9.2479999999999993"/>
    <n v="2"/>
    <n v="0.2"/>
    <n v="3.3523999999999998"/>
    <x v="4"/>
  </r>
  <r>
    <n v="9628"/>
    <x v="4830"/>
    <s v="23/11/2014"/>
    <x v="680"/>
    <x v="1"/>
    <x v="590"/>
    <s v="Bobby Trafton"/>
    <x v="0"/>
    <s v="United States"/>
    <s v="Detroit"/>
    <x v="12"/>
    <n v="48227"/>
    <x v="2"/>
    <x v="766"/>
    <x v="1"/>
    <x v="8"/>
    <x v="765"/>
    <n v="14.67"/>
    <n v="3"/>
    <n v="0"/>
    <n v="6.7481999999999998"/>
    <x v="1"/>
  </r>
  <r>
    <n v="9629"/>
    <x v="4831"/>
    <s v="13/1/2014"/>
    <x v="385"/>
    <x v="1"/>
    <x v="462"/>
    <s v="Michael Moore"/>
    <x v="0"/>
    <s v="United States"/>
    <s v="Newark"/>
    <x v="24"/>
    <n v="43055"/>
    <x v="3"/>
    <x v="711"/>
    <x v="1"/>
    <x v="10"/>
    <x v="710"/>
    <n v="37.408000000000001"/>
    <n v="7"/>
    <n v="0.2"/>
    <n v="13.0928"/>
    <x v="3"/>
  </r>
  <r>
    <n v="9630"/>
    <x v="4831"/>
    <s v="13/1/2014"/>
    <x v="385"/>
    <x v="1"/>
    <x v="462"/>
    <s v="Michael Moore"/>
    <x v="0"/>
    <s v="United States"/>
    <s v="Newark"/>
    <x v="24"/>
    <n v="43055"/>
    <x v="3"/>
    <x v="1547"/>
    <x v="1"/>
    <x v="8"/>
    <x v="1535"/>
    <n v="3.4380000000000002"/>
    <n v="2"/>
    <n v="0.7"/>
    <n v="-2.5211999999999999"/>
    <x v="3"/>
  </r>
  <r>
    <n v="9631"/>
    <x v="4832"/>
    <s v="31/5/2016"/>
    <x v="29"/>
    <x v="1"/>
    <x v="392"/>
    <s v="Neoma Murray"/>
    <x v="0"/>
    <s v="United States"/>
    <s v="New York City"/>
    <x v="15"/>
    <n v="10011"/>
    <x v="3"/>
    <x v="98"/>
    <x v="1"/>
    <x v="8"/>
    <x v="98"/>
    <n v="7.1520000000000001"/>
    <n v="3"/>
    <n v="0.2"/>
    <n v="2.3243999999999998"/>
    <x v="5"/>
  </r>
  <r>
    <n v="9632"/>
    <x v="4832"/>
    <s v="31/5/2016"/>
    <x v="29"/>
    <x v="1"/>
    <x v="392"/>
    <s v="Neoma Murray"/>
    <x v="0"/>
    <s v="United States"/>
    <s v="New York City"/>
    <x v="15"/>
    <n v="10011"/>
    <x v="3"/>
    <x v="1620"/>
    <x v="2"/>
    <x v="7"/>
    <x v="1611"/>
    <n v="179.7"/>
    <n v="6"/>
    <n v="0"/>
    <n v="88.052999999999997"/>
    <x v="5"/>
  </r>
  <r>
    <n v="9633"/>
    <x v="4833"/>
    <s v="13/2/2017"/>
    <x v="1239"/>
    <x v="1"/>
    <x v="708"/>
    <s v="Mark Hamilton"/>
    <x v="0"/>
    <s v="United States"/>
    <s v="Minneapolis"/>
    <x v="11"/>
    <n v="55407"/>
    <x v="2"/>
    <x v="1201"/>
    <x v="1"/>
    <x v="9"/>
    <x v="1186"/>
    <n v="90.64"/>
    <n v="8"/>
    <n v="0"/>
    <n v="38.975200000000001"/>
    <x v="1"/>
  </r>
  <r>
    <n v="9634"/>
    <x v="4834"/>
    <s v="14/10/2014"/>
    <x v="1098"/>
    <x v="2"/>
    <x v="646"/>
    <s v="Toby Carlisle"/>
    <x v="0"/>
    <s v="United States"/>
    <s v="Everett"/>
    <x v="31"/>
    <n v="2149"/>
    <x v="3"/>
    <x v="1013"/>
    <x v="2"/>
    <x v="11"/>
    <x v="1005"/>
    <n v="177"/>
    <n v="3"/>
    <n v="0"/>
    <n v="30.09"/>
    <x v="0"/>
  </r>
  <r>
    <n v="9635"/>
    <x v="4834"/>
    <s v="14/10/2014"/>
    <x v="1098"/>
    <x v="2"/>
    <x v="646"/>
    <s v="Toby Carlisle"/>
    <x v="0"/>
    <s v="United States"/>
    <s v="Everett"/>
    <x v="31"/>
    <n v="2149"/>
    <x v="3"/>
    <x v="75"/>
    <x v="1"/>
    <x v="4"/>
    <x v="75"/>
    <n v="79.45"/>
    <n v="7"/>
    <n v="0"/>
    <n v="22.245999999999999"/>
    <x v="0"/>
  </r>
  <r>
    <n v="9636"/>
    <x v="4834"/>
    <s v="14/10/2014"/>
    <x v="1098"/>
    <x v="2"/>
    <x v="646"/>
    <s v="Toby Carlisle"/>
    <x v="0"/>
    <s v="United States"/>
    <s v="Everett"/>
    <x v="31"/>
    <n v="2149"/>
    <x v="3"/>
    <x v="1688"/>
    <x v="0"/>
    <x v="1"/>
    <x v="1676"/>
    <n v="1628.82"/>
    <n v="9"/>
    <n v="0"/>
    <n v="260.6112"/>
    <x v="0"/>
  </r>
  <r>
    <n v="9637"/>
    <x v="4835"/>
    <s v="18/11/2014"/>
    <x v="573"/>
    <x v="1"/>
    <x v="186"/>
    <s v="Maya Herman"/>
    <x v="1"/>
    <s v="United States"/>
    <s v="Seattle"/>
    <x v="4"/>
    <n v="98105"/>
    <x v="1"/>
    <x v="568"/>
    <x v="0"/>
    <x v="5"/>
    <x v="568"/>
    <n v="137.54"/>
    <n v="2"/>
    <n v="0"/>
    <n v="55.015999999999998"/>
    <x v="2"/>
  </r>
  <r>
    <n v="9638"/>
    <x v="4835"/>
    <s v="18/11/2014"/>
    <x v="573"/>
    <x v="1"/>
    <x v="186"/>
    <s v="Maya Herman"/>
    <x v="1"/>
    <s v="United States"/>
    <s v="Seattle"/>
    <x v="4"/>
    <n v="98105"/>
    <x v="1"/>
    <x v="962"/>
    <x v="0"/>
    <x v="3"/>
    <x v="955"/>
    <n v="730.2"/>
    <n v="4"/>
    <n v="0"/>
    <n v="94.926000000000002"/>
    <x v="2"/>
  </r>
  <r>
    <n v="9639"/>
    <x v="4836"/>
    <s v="12/11/2017"/>
    <x v="205"/>
    <x v="0"/>
    <x v="212"/>
    <s v="Emily Phan"/>
    <x v="0"/>
    <s v="United States"/>
    <s v="Los Angeles"/>
    <x v="1"/>
    <n v="90032"/>
    <x v="1"/>
    <x v="1828"/>
    <x v="1"/>
    <x v="10"/>
    <x v="1816"/>
    <n v="11.56"/>
    <n v="2"/>
    <n v="0"/>
    <n v="5.6643999999999997"/>
    <x v="0"/>
  </r>
  <r>
    <n v="9640"/>
    <x v="4837"/>
    <s v="28/1/2015"/>
    <x v="1322"/>
    <x v="0"/>
    <x v="98"/>
    <s v="Joseph Holt"/>
    <x v="0"/>
    <s v="United States"/>
    <s v="Concord"/>
    <x v="3"/>
    <n v="28027"/>
    <x v="0"/>
    <x v="594"/>
    <x v="0"/>
    <x v="3"/>
    <x v="594"/>
    <n v="4297.6440000000002"/>
    <n v="13"/>
    <n v="0.4"/>
    <n v="-1862.3124"/>
    <x v="0"/>
  </r>
  <r>
    <n v="9641"/>
    <x v="4838"/>
    <s v="7/3/2014"/>
    <x v="1323"/>
    <x v="1"/>
    <x v="782"/>
    <s v="Craig Molinari"/>
    <x v="1"/>
    <s v="United States"/>
    <s v="Seattle"/>
    <x v="4"/>
    <n v="98103"/>
    <x v="1"/>
    <x v="105"/>
    <x v="1"/>
    <x v="6"/>
    <x v="105"/>
    <n v="20.65"/>
    <n v="5"/>
    <n v="0"/>
    <n v="9.4990000000000006"/>
    <x v="3"/>
  </r>
  <r>
    <n v="9642"/>
    <x v="4838"/>
    <s v="7/3/2014"/>
    <x v="1323"/>
    <x v="1"/>
    <x v="782"/>
    <s v="Craig Molinari"/>
    <x v="1"/>
    <s v="United States"/>
    <s v="Seattle"/>
    <x v="4"/>
    <n v="98103"/>
    <x v="1"/>
    <x v="356"/>
    <x v="1"/>
    <x v="4"/>
    <x v="356"/>
    <n v="204.9"/>
    <n v="5"/>
    <n v="0"/>
    <n v="0"/>
    <x v="3"/>
  </r>
  <r>
    <n v="9643"/>
    <x v="4838"/>
    <s v="7/3/2014"/>
    <x v="1323"/>
    <x v="1"/>
    <x v="782"/>
    <s v="Craig Molinari"/>
    <x v="1"/>
    <s v="United States"/>
    <s v="Seattle"/>
    <x v="4"/>
    <n v="98103"/>
    <x v="1"/>
    <x v="1853"/>
    <x v="0"/>
    <x v="1"/>
    <x v="1841"/>
    <n v="436.70400000000001"/>
    <n v="6"/>
    <n v="0.2"/>
    <n v="21.8352"/>
    <x v="3"/>
  </r>
  <r>
    <n v="9644"/>
    <x v="4838"/>
    <s v="7/3/2014"/>
    <x v="1323"/>
    <x v="1"/>
    <x v="782"/>
    <s v="Craig Molinari"/>
    <x v="1"/>
    <s v="United States"/>
    <s v="Seattle"/>
    <x v="4"/>
    <n v="98103"/>
    <x v="1"/>
    <x v="1496"/>
    <x v="0"/>
    <x v="1"/>
    <x v="1484"/>
    <n v="481.56799999999998"/>
    <n v="2"/>
    <n v="0.2"/>
    <n v="54.176400000000001"/>
    <x v="3"/>
  </r>
  <r>
    <n v="9645"/>
    <x v="4839"/>
    <s v="8/6/2017"/>
    <x v="198"/>
    <x v="1"/>
    <x v="383"/>
    <s v="Frank Olsen"/>
    <x v="0"/>
    <s v="United States"/>
    <s v="Glendale"/>
    <x v="16"/>
    <n v="85301"/>
    <x v="1"/>
    <x v="1097"/>
    <x v="2"/>
    <x v="11"/>
    <x v="1087"/>
    <n v="89.543999999999997"/>
    <n v="7"/>
    <n v="0.2"/>
    <n v="12.3123"/>
    <x v="3"/>
  </r>
  <r>
    <n v="9646"/>
    <x v="4839"/>
    <s v="8/6/2017"/>
    <x v="198"/>
    <x v="1"/>
    <x v="383"/>
    <s v="Frank Olsen"/>
    <x v="0"/>
    <s v="United States"/>
    <s v="Glendale"/>
    <x v="16"/>
    <n v="85301"/>
    <x v="1"/>
    <x v="210"/>
    <x v="1"/>
    <x v="4"/>
    <x v="211"/>
    <n v="35.167999999999999"/>
    <n v="2"/>
    <n v="0.2"/>
    <n v="-8.3523999999999994"/>
    <x v="3"/>
  </r>
  <r>
    <n v="9647"/>
    <x v="4839"/>
    <s v="8/6/2017"/>
    <x v="198"/>
    <x v="1"/>
    <x v="383"/>
    <s v="Frank Olsen"/>
    <x v="0"/>
    <s v="United States"/>
    <s v="Glendale"/>
    <x v="16"/>
    <n v="85301"/>
    <x v="1"/>
    <x v="261"/>
    <x v="1"/>
    <x v="8"/>
    <x v="261"/>
    <n v="72.587999999999994"/>
    <n v="2"/>
    <n v="0.7"/>
    <n v="-48.392000000000003"/>
    <x v="3"/>
  </r>
  <r>
    <n v="9648"/>
    <x v="4840"/>
    <s v="19/11/2014"/>
    <x v="81"/>
    <x v="1"/>
    <x v="596"/>
    <s v="Mitch Webber"/>
    <x v="0"/>
    <s v="United States"/>
    <s v="Coon Rapids"/>
    <x v="11"/>
    <n v="55433"/>
    <x v="2"/>
    <x v="1125"/>
    <x v="1"/>
    <x v="4"/>
    <x v="1113"/>
    <n v="221.16"/>
    <n v="4"/>
    <n v="0"/>
    <n v="57.501600000000003"/>
    <x v="3"/>
  </r>
  <r>
    <n v="9649"/>
    <x v="4840"/>
    <s v="19/11/2014"/>
    <x v="81"/>
    <x v="1"/>
    <x v="596"/>
    <s v="Mitch Webber"/>
    <x v="0"/>
    <s v="United States"/>
    <s v="Coon Rapids"/>
    <x v="11"/>
    <n v="55433"/>
    <x v="2"/>
    <x v="539"/>
    <x v="2"/>
    <x v="7"/>
    <x v="539"/>
    <n v="281.97000000000003"/>
    <n v="3"/>
    <n v="0"/>
    <n v="78.951599999999999"/>
    <x v="3"/>
  </r>
  <r>
    <n v="9650"/>
    <x v="4841"/>
    <s v="26/11/2016"/>
    <x v="724"/>
    <x v="1"/>
    <x v="333"/>
    <s v="Maribeth Schnelling"/>
    <x v="0"/>
    <s v="United States"/>
    <s v="Los Angeles"/>
    <x v="1"/>
    <n v="90045"/>
    <x v="1"/>
    <x v="1248"/>
    <x v="0"/>
    <x v="0"/>
    <x v="1232"/>
    <n v="3406.6640000000002"/>
    <n v="8"/>
    <n v="0.15"/>
    <n v="160.31360000000001"/>
    <x v="1"/>
  </r>
  <r>
    <n v="9651"/>
    <x v="4841"/>
    <s v="26/11/2016"/>
    <x v="724"/>
    <x v="1"/>
    <x v="333"/>
    <s v="Maribeth Schnelling"/>
    <x v="0"/>
    <s v="United States"/>
    <s v="Los Angeles"/>
    <x v="1"/>
    <n v="90045"/>
    <x v="1"/>
    <x v="1560"/>
    <x v="1"/>
    <x v="6"/>
    <x v="1550"/>
    <n v="37.17"/>
    <n v="9"/>
    <n v="0"/>
    <n v="10.4076"/>
    <x v="1"/>
  </r>
  <r>
    <n v="9652"/>
    <x v="4841"/>
    <s v="26/11/2016"/>
    <x v="724"/>
    <x v="1"/>
    <x v="333"/>
    <s v="Maribeth Schnelling"/>
    <x v="0"/>
    <s v="United States"/>
    <s v="Los Angeles"/>
    <x v="1"/>
    <n v="90045"/>
    <x v="1"/>
    <x v="791"/>
    <x v="1"/>
    <x v="9"/>
    <x v="789"/>
    <n v="64.959999999999994"/>
    <n v="2"/>
    <n v="0"/>
    <n v="19.488"/>
    <x v="1"/>
  </r>
  <r>
    <n v="9653"/>
    <x v="4841"/>
    <s v="26/11/2016"/>
    <x v="724"/>
    <x v="1"/>
    <x v="333"/>
    <s v="Maribeth Schnelling"/>
    <x v="0"/>
    <s v="United States"/>
    <s v="Los Angeles"/>
    <x v="1"/>
    <n v="90045"/>
    <x v="1"/>
    <x v="1071"/>
    <x v="0"/>
    <x v="5"/>
    <x v="1060"/>
    <n v="595.38"/>
    <n v="6"/>
    <n v="0"/>
    <n v="297.69"/>
    <x v="1"/>
  </r>
  <r>
    <n v="9654"/>
    <x v="4842"/>
    <s v="23/1/2017"/>
    <x v="210"/>
    <x v="1"/>
    <x v="6"/>
    <s v="Harold Pawlan"/>
    <x v="2"/>
    <s v="United States"/>
    <s v="Tucson"/>
    <x v="16"/>
    <n v="85705"/>
    <x v="1"/>
    <x v="1580"/>
    <x v="2"/>
    <x v="11"/>
    <x v="1571"/>
    <n v="95.983999999999995"/>
    <n v="2"/>
    <n v="0.2"/>
    <n v="11.997999999999999"/>
    <x v="1"/>
  </r>
  <r>
    <n v="9655"/>
    <x v="4842"/>
    <s v="23/1/2017"/>
    <x v="210"/>
    <x v="1"/>
    <x v="6"/>
    <s v="Harold Pawlan"/>
    <x v="2"/>
    <s v="United States"/>
    <s v="Tucson"/>
    <x v="16"/>
    <n v="85705"/>
    <x v="1"/>
    <x v="1263"/>
    <x v="1"/>
    <x v="8"/>
    <x v="1247"/>
    <n v="4.9379999999999997"/>
    <n v="2"/>
    <n v="0.7"/>
    <n v="-3.6212"/>
    <x v="1"/>
  </r>
  <r>
    <n v="9656"/>
    <x v="4843"/>
    <s v="22/9/2014"/>
    <x v="148"/>
    <x v="1"/>
    <x v="548"/>
    <s v="Adam Shillingsburg"/>
    <x v="0"/>
    <s v="United States"/>
    <s v="New York City"/>
    <x v="15"/>
    <n v="10035"/>
    <x v="3"/>
    <x v="1416"/>
    <x v="0"/>
    <x v="5"/>
    <x v="1403"/>
    <n v="97.44"/>
    <n v="3"/>
    <n v="0"/>
    <n v="35.078400000000002"/>
    <x v="2"/>
  </r>
  <r>
    <n v="9657"/>
    <x v="4843"/>
    <s v="22/9/2014"/>
    <x v="148"/>
    <x v="1"/>
    <x v="548"/>
    <s v="Adam Shillingsburg"/>
    <x v="0"/>
    <s v="United States"/>
    <s v="New York City"/>
    <x v="15"/>
    <n v="10035"/>
    <x v="3"/>
    <x v="591"/>
    <x v="1"/>
    <x v="8"/>
    <x v="591"/>
    <n v="3.984"/>
    <n v="1"/>
    <n v="0.2"/>
    <n v="1.3944000000000001"/>
    <x v="2"/>
  </r>
  <r>
    <n v="9658"/>
    <x v="4843"/>
    <s v="22/9/2014"/>
    <x v="148"/>
    <x v="1"/>
    <x v="548"/>
    <s v="Adam Shillingsburg"/>
    <x v="0"/>
    <s v="United States"/>
    <s v="New York City"/>
    <x v="15"/>
    <n v="10035"/>
    <x v="3"/>
    <x v="1731"/>
    <x v="1"/>
    <x v="6"/>
    <x v="1718"/>
    <n v="13.04"/>
    <n v="4"/>
    <n v="0"/>
    <n v="5.7375999999999996"/>
    <x v="2"/>
  </r>
  <r>
    <n v="9659"/>
    <x v="4843"/>
    <s v="22/9/2014"/>
    <x v="148"/>
    <x v="1"/>
    <x v="548"/>
    <s v="Adam Shillingsburg"/>
    <x v="0"/>
    <s v="United States"/>
    <s v="New York City"/>
    <x v="15"/>
    <n v="10035"/>
    <x v="3"/>
    <x v="1578"/>
    <x v="0"/>
    <x v="1"/>
    <x v="1569"/>
    <n v="579.52800000000002"/>
    <n v="4"/>
    <n v="0.1"/>
    <n v="83.709599999999995"/>
    <x v="2"/>
  </r>
  <r>
    <n v="9660"/>
    <x v="4844"/>
    <s v="26/3/2014"/>
    <x v="1029"/>
    <x v="0"/>
    <x v="473"/>
    <s v="Cindy Stewart"/>
    <x v="0"/>
    <s v="United States"/>
    <s v="Pomona"/>
    <x v="1"/>
    <n v="91767"/>
    <x v="1"/>
    <x v="1550"/>
    <x v="1"/>
    <x v="2"/>
    <x v="1538"/>
    <n v="18.75"/>
    <n v="5"/>
    <n v="0"/>
    <n v="9"/>
    <x v="1"/>
  </r>
  <r>
    <n v="9661"/>
    <x v="4845"/>
    <s v="6/6/2016"/>
    <x v="950"/>
    <x v="1"/>
    <x v="467"/>
    <s v="Maria Etezadi"/>
    <x v="2"/>
    <s v="United States"/>
    <s v="Santa Barbara"/>
    <x v="1"/>
    <n v="93101"/>
    <x v="1"/>
    <x v="1461"/>
    <x v="2"/>
    <x v="7"/>
    <x v="1447"/>
    <n v="3023.9279999999999"/>
    <n v="9"/>
    <n v="0.2"/>
    <n v="226.7946"/>
    <x v="3"/>
  </r>
  <r>
    <n v="9662"/>
    <x v="4845"/>
    <s v="6/6/2016"/>
    <x v="950"/>
    <x v="1"/>
    <x v="467"/>
    <s v="Maria Etezadi"/>
    <x v="2"/>
    <s v="United States"/>
    <s v="Santa Barbara"/>
    <x v="1"/>
    <n v="93101"/>
    <x v="1"/>
    <x v="1556"/>
    <x v="2"/>
    <x v="11"/>
    <x v="1545"/>
    <n v="26.96"/>
    <n v="2"/>
    <n v="0"/>
    <n v="3.7744"/>
    <x v="3"/>
  </r>
  <r>
    <n v="9663"/>
    <x v="4845"/>
    <s v="6/6/2016"/>
    <x v="950"/>
    <x v="1"/>
    <x v="467"/>
    <s v="Maria Etezadi"/>
    <x v="2"/>
    <s v="United States"/>
    <s v="Santa Barbara"/>
    <x v="1"/>
    <n v="93101"/>
    <x v="1"/>
    <x v="256"/>
    <x v="2"/>
    <x v="7"/>
    <x v="257"/>
    <n v="477.6"/>
    <n v="3"/>
    <n v="0.2"/>
    <n v="161.19"/>
    <x v="3"/>
  </r>
  <r>
    <n v="9664"/>
    <x v="4846"/>
    <s v="31/8/2017"/>
    <x v="559"/>
    <x v="1"/>
    <x v="474"/>
    <s v="Maxwell Schwartz"/>
    <x v="0"/>
    <s v="United States"/>
    <s v="San Francisco"/>
    <x v="1"/>
    <n v="94109"/>
    <x v="1"/>
    <x v="557"/>
    <x v="1"/>
    <x v="4"/>
    <x v="556"/>
    <n v="193.95"/>
    <n v="3"/>
    <n v="0"/>
    <n v="9.6974999999999998"/>
    <x v="3"/>
  </r>
  <r>
    <n v="9665"/>
    <x v="4847"/>
    <s v="7/12/2015"/>
    <x v="157"/>
    <x v="3"/>
    <x v="120"/>
    <s v="Kristen Hastings"/>
    <x v="1"/>
    <s v="United States"/>
    <s v="Riverside"/>
    <x v="1"/>
    <n v="92503"/>
    <x v="1"/>
    <x v="644"/>
    <x v="1"/>
    <x v="10"/>
    <x v="644"/>
    <n v="12.96"/>
    <n v="2"/>
    <n v="0"/>
    <n v="6.2207999999999997"/>
    <x v="7"/>
  </r>
  <r>
    <n v="9666"/>
    <x v="4848"/>
    <s v="16/11/2017"/>
    <x v="541"/>
    <x v="1"/>
    <x v="62"/>
    <s v="Lena Creighton"/>
    <x v="0"/>
    <s v="United States"/>
    <s v="Los Angeles"/>
    <x v="1"/>
    <n v="90049"/>
    <x v="1"/>
    <x v="892"/>
    <x v="0"/>
    <x v="5"/>
    <x v="885"/>
    <n v="119.94"/>
    <n v="3"/>
    <n v="0"/>
    <n v="23.988"/>
    <x v="1"/>
  </r>
  <r>
    <n v="9667"/>
    <x v="4848"/>
    <s v="16/11/2017"/>
    <x v="541"/>
    <x v="1"/>
    <x v="62"/>
    <s v="Lena Creighton"/>
    <x v="0"/>
    <s v="United States"/>
    <s v="Los Angeles"/>
    <x v="1"/>
    <n v="90049"/>
    <x v="1"/>
    <x v="1379"/>
    <x v="0"/>
    <x v="5"/>
    <x v="1364"/>
    <n v="12.42"/>
    <n v="3"/>
    <n v="0"/>
    <n v="4.4711999999999996"/>
    <x v="1"/>
  </r>
  <r>
    <n v="9668"/>
    <x v="4849"/>
    <s v="23/4/2016"/>
    <x v="132"/>
    <x v="1"/>
    <x v="578"/>
    <s v="Art Ferguson"/>
    <x v="0"/>
    <s v="United States"/>
    <s v="San Clemente"/>
    <x v="1"/>
    <n v="92672"/>
    <x v="1"/>
    <x v="507"/>
    <x v="1"/>
    <x v="8"/>
    <x v="507"/>
    <n v="18.088000000000001"/>
    <n v="7"/>
    <n v="0.2"/>
    <n v="6.5568999999999997"/>
    <x v="1"/>
  </r>
  <r>
    <n v="9669"/>
    <x v="4849"/>
    <s v="23/4/2016"/>
    <x v="132"/>
    <x v="1"/>
    <x v="578"/>
    <s v="Art Ferguson"/>
    <x v="0"/>
    <s v="United States"/>
    <s v="San Clemente"/>
    <x v="1"/>
    <n v="92672"/>
    <x v="1"/>
    <x v="244"/>
    <x v="1"/>
    <x v="12"/>
    <x v="245"/>
    <n v="71.97"/>
    <n v="3"/>
    <n v="0"/>
    <n v="35.984999999999999"/>
    <x v="1"/>
  </r>
  <r>
    <n v="9670"/>
    <x v="4850"/>
    <s v="2/4/2017"/>
    <x v="1324"/>
    <x v="1"/>
    <x v="733"/>
    <s v="Amy Hunt"/>
    <x v="0"/>
    <s v="United States"/>
    <s v="Decatur"/>
    <x v="19"/>
    <n v="35601"/>
    <x v="0"/>
    <x v="639"/>
    <x v="1"/>
    <x v="2"/>
    <x v="639"/>
    <n v="14.94"/>
    <n v="3"/>
    <n v="0"/>
    <n v="6.8723999999999998"/>
    <x v="1"/>
  </r>
  <r>
    <n v="9671"/>
    <x v="4851"/>
    <s v="13/8/2015"/>
    <x v="1243"/>
    <x v="2"/>
    <x v="136"/>
    <s v="Grace Kelly"/>
    <x v="1"/>
    <s v="United States"/>
    <s v="Greensboro"/>
    <x v="3"/>
    <n v="27405"/>
    <x v="0"/>
    <x v="1175"/>
    <x v="1"/>
    <x v="6"/>
    <x v="1161"/>
    <n v="64.680000000000007"/>
    <n v="7"/>
    <n v="0.2"/>
    <n v="8.0850000000000009"/>
    <x v="4"/>
  </r>
  <r>
    <n v="9672"/>
    <x v="4852"/>
    <s v="13/11/2017"/>
    <x v="381"/>
    <x v="1"/>
    <x v="107"/>
    <s v="Ken Lonsdale"/>
    <x v="0"/>
    <s v="United States"/>
    <s v="Dublin"/>
    <x v="1"/>
    <n v="94568"/>
    <x v="1"/>
    <x v="895"/>
    <x v="2"/>
    <x v="7"/>
    <x v="888"/>
    <n v="22"/>
    <n v="5"/>
    <n v="0.2"/>
    <n v="1.375"/>
    <x v="5"/>
  </r>
  <r>
    <n v="9673"/>
    <x v="4853"/>
    <s v="23/12/2016"/>
    <x v="470"/>
    <x v="1"/>
    <x v="86"/>
    <s v="Frank Merwin"/>
    <x v="2"/>
    <s v="United States"/>
    <s v="Philadelphia"/>
    <x v="9"/>
    <n v="19143"/>
    <x v="3"/>
    <x v="1231"/>
    <x v="1"/>
    <x v="10"/>
    <x v="1214"/>
    <n v="7.968"/>
    <n v="2"/>
    <n v="0.2"/>
    <n v="2.6892"/>
    <x v="3"/>
  </r>
  <r>
    <n v="9674"/>
    <x v="4853"/>
    <s v="23/12/2016"/>
    <x v="470"/>
    <x v="1"/>
    <x v="86"/>
    <s v="Frank Merwin"/>
    <x v="2"/>
    <s v="United States"/>
    <s v="Philadelphia"/>
    <x v="9"/>
    <n v="19143"/>
    <x v="3"/>
    <x v="1860"/>
    <x v="2"/>
    <x v="7"/>
    <x v="1848"/>
    <n v="1499.97"/>
    <n v="5"/>
    <n v="0.4"/>
    <n v="-374.99250000000001"/>
    <x v="3"/>
  </r>
  <r>
    <n v="9675"/>
    <x v="4854"/>
    <s v="22/7/2014"/>
    <x v="885"/>
    <x v="0"/>
    <x v="139"/>
    <s v="John Lucas"/>
    <x v="0"/>
    <s v="United States"/>
    <s v="Houston"/>
    <x v="5"/>
    <n v="77095"/>
    <x v="2"/>
    <x v="1291"/>
    <x v="1"/>
    <x v="4"/>
    <x v="1277"/>
    <n v="26.632000000000001"/>
    <n v="1"/>
    <n v="0.2"/>
    <n v="1.3315999999999999"/>
    <x v="4"/>
  </r>
  <r>
    <n v="9676"/>
    <x v="4855"/>
    <s v="6/5/2016"/>
    <x v="761"/>
    <x v="1"/>
    <x v="421"/>
    <s v="Gene McClure"/>
    <x v="0"/>
    <s v="United States"/>
    <s v="Bakersfield"/>
    <x v="1"/>
    <n v="93309"/>
    <x v="1"/>
    <x v="1163"/>
    <x v="0"/>
    <x v="5"/>
    <x v="1150"/>
    <n v="41.6"/>
    <n v="4"/>
    <n v="0"/>
    <n v="14.144"/>
    <x v="1"/>
  </r>
  <r>
    <n v="9677"/>
    <x v="4856"/>
    <s v="28/11/2014"/>
    <x v="544"/>
    <x v="1"/>
    <x v="637"/>
    <s v="Matthew Clasen"/>
    <x v="1"/>
    <s v="United States"/>
    <s v="Richmond"/>
    <x v="14"/>
    <n v="47374"/>
    <x v="2"/>
    <x v="761"/>
    <x v="1"/>
    <x v="12"/>
    <x v="760"/>
    <n v="64.02"/>
    <n v="6"/>
    <n v="0"/>
    <n v="29.449200000000001"/>
    <x v="3"/>
  </r>
  <r>
    <n v="9678"/>
    <x v="4857"/>
    <s v="18/4/2016"/>
    <x v="774"/>
    <x v="1"/>
    <x v="703"/>
    <s v="Cindy Schnelling"/>
    <x v="1"/>
    <s v="United States"/>
    <s v="New York City"/>
    <x v="15"/>
    <n v="10009"/>
    <x v="3"/>
    <x v="372"/>
    <x v="1"/>
    <x v="6"/>
    <x v="373"/>
    <n v="6.99"/>
    <n v="3"/>
    <n v="0"/>
    <n v="2.0270999999999999"/>
    <x v="3"/>
  </r>
  <r>
    <n v="9679"/>
    <x v="4857"/>
    <s v="18/4/2016"/>
    <x v="774"/>
    <x v="1"/>
    <x v="703"/>
    <s v="Cindy Schnelling"/>
    <x v="1"/>
    <s v="United States"/>
    <s v="New York City"/>
    <x v="15"/>
    <n v="10009"/>
    <x v="3"/>
    <x v="1839"/>
    <x v="1"/>
    <x v="14"/>
    <x v="1827"/>
    <n v="6.84"/>
    <n v="1"/>
    <n v="0"/>
    <n v="1.8468"/>
    <x v="3"/>
  </r>
  <r>
    <n v="9680"/>
    <x v="4858"/>
    <s v="27/12/2015"/>
    <x v="16"/>
    <x v="1"/>
    <x v="692"/>
    <s v="Aaron Hawkins"/>
    <x v="1"/>
    <s v="United States"/>
    <s v="San Francisco"/>
    <x v="1"/>
    <n v="94122"/>
    <x v="1"/>
    <x v="765"/>
    <x v="1"/>
    <x v="4"/>
    <x v="764"/>
    <n v="323.10000000000002"/>
    <n v="2"/>
    <n v="0"/>
    <n v="61.389000000000003"/>
    <x v="1"/>
  </r>
  <r>
    <n v="9681"/>
    <x v="4858"/>
    <s v="27/12/2015"/>
    <x v="16"/>
    <x v="1"/>
    <x v="692"/>
    <s v="Aaron Hawkins"/>
    <x v="1"/>
    <s v="United States"/>
    <s v="San Francisco"/>
    <x v="1"/>
    <n v="94122"/>
    <x v="1"/>
    <x v="918"/>
    <x v="2"/>
    <x v="7"/>
    <x v="910"/>
    <n v="668.16"/>
    <n v="9"/>
    <n v="0.2"/>
    <n v="75.168000000000006"/>
    <x v="1"/>
  </r>
  <r>
    <n v="9682"/>
    <x v="4859"/>
    <s v="13/12/2017"/>
    <x v="867"/>
    <x v="1"/>
    <x v="212"/>
    <s v="Emily Phan"/>
    <x v="0"/>
    <s v="United States"/>
    <s v="San Francisco"/>
    <x v="1"/>
    <n v="94122"/>
    <x v="1"/>
    <x v="1363"/>
    <x v="1"/>
    <x v="2"/>
    <x v="1349"/>
    <n v="8.64"/>
    <n v="3"/>
    <n v="0"/>
    <n v="4.2336"/>
    <x v="3"/>
  </r>
  <r>
    <n v="9683"/>
    <x v="4859"/>
    <s v="13/12/2017"/>
    <x v="867"/>
    <x v="1"/>
    <x v="212"/>
    <s v="Emily Phan"/>
    <x v="0"/>
    <s v="United States"/>
    <s v="San Francisco"/>
    <x v="1"/>
    <n v="94122"/>
    <x v="1"/>
    <x v="860"/>
    <x v="1"/>
    <x v="10"/>
    <x v="854"/>
    <n v="38.880000000000003"/>
    <n v="6"/>
    <n v="0"/>
    <n v="18.662400000000002"/>
    <x v="3"/>
  </r>
  <r>
    <n v="9684"/>
    <x v="4859"/>
    <s v="13/12/2017"/>
    <x v="867"/>
    <x v="1"/>
    <x v="212"/>
    <s v="Emily Phan"/>
    <x v="0"/>
    <s v="United States"/>
    <s v="San Francisco"/>
    <x v="1"/>
    <n v="94122"/>
    <x v="1"/>
    <x v="1001"/>
    <x v="0"/>
    <x v="5"/>
    <x v="1253"/>
    <n v="201.04"/>
    <n v="8"/>
    <n v="0"/>
    <n v="54.280799999999999"/>
    <x v="3"/>
  </r>
  <r>
    <n v="9685"/>
    <x v="4859"/>
    <s v="13/12/2017"/>
    <x v="867"/>
    <x v="1"/>
    <x v="212"/>
    <s v="Emily Phan"/>
    <x v="0"/>
    <s v="United States"/>
    <s v="San Francisco"/>
    <x v="1"/>
    <n v="94122"/>
    <x v="1"/>
    <x v="1641"/>
    <x v="1"/>
    <x v="10"/>
    <x v="1631"/>
    <n v="12.96"/>
    <n v="2"/>
    <n v="0"/>
    <n v="6.3503999999999996"/>
    <x v="3"/>
  </r>
  <r>
    <n v="9686"/>
    <x v="4860"/>
    <s v="2/1/2017"/>
    <x v="505"/>
    <x v="0"/>
    <x v="783"/>
    <s v="Fred Wasserman"/>
    <x v="1"/>
    <s v="United States"/>
    <s v="Los Angeles"/>
    <x v="1"/>
    <n v="90032"/>
    <x v="1"/>
    <x v="1350"/>
    <x v="2"/>
    <x v="11"/>
    <x v="1336"/>
    <n v="16.59"/>
    <n v="1"/>
    <n v="0"/>
    <n v="5.8064999999999998"/>
    <x v="4"/>
  </r>
  <r>
    <n v="9687"/>
    <x v="4861"/>
    <s v="30/5/2017"/>
    <x v="1081"/>
    <x v="1"/>
    <x v="567"/>
    <s v="Kelly Andreada"/>
    <x v="0"/>
    <s v="United States"/>
    <s v="San Diego"/>
    <x v="1"/>
    <n v="92037"/>
    <x v="1"/>
    <x v="628"/>
    <x v="1"/>
    <x v="6"/>
    <x v="628"/>
    <n v="35.1"/>
    <n v="6"/>
    <n v="0"/>
    <n v="10.179"/>
    <x v="1"/>
  </r>
  <r>
    <n v="9688"/>
    <x v="4862"/>
    <s v="30/9/2017"/>
    <x v="299"/>
    <x v="1"/>
    <x v="337"/>
    <s v="Sample Company A"/>
    <x v="2"/>
    <s v="United States"/>
    <s v="Arlington"/>
    <x v="5"/>
    <n v="76017"/>
    <x v="2"/>
    <x v="625"/>
    <x v="1"/>
    <x v="8"/>
    <x v="625"/>
    <n v="11.646000000000001"/>
    <n v="9"/>
    <n v="0.8"/>
    <n v="-17.469000000000001"/>
    <x v="5"/>
  </r>
  <r>
    <n v="9689"/>
    <x v="4863"/>
    <s v="20/6/2017"/>
    <x v="327"/>
    <x v="1"/>
    <x v="38"/>
    <s v="Paul Gonzalez"/>
    <x v="0"/>
    <s v="United States"/>
    <s v="Richmond"/>
    <x v="17"/>
    <n v="23223"/>
    <x v="0"/>
    <x v="1483"/>
    <x v="1"/>
    <x v="10"/>
    <x v="1470"/>
    <n v="32.4"/>
    <n v="5"/>
    <n v="0"/>
    <n v="15.552"/>
    <x v="2"/>
  </r>
  <r>
    <n v="9690"/>
    <x v="4863"/>
    <s v="20/6/2017"/>
    <x v="327"/>
    <x v="1"/>
    <x v="38"/>
    <s v="Paul Gonzalez"/>
    <x v="0"/>
    <s v="United States"/>
    <s v="Richmond"/>
    <x v="17"/>
    <n v="23223"/>
    <x v="0"/>
    <x v="1419"/>
    <x v="2"/>
    <x v="7"/>
    <x v="1407"/>
    <n v="503.96"/>
    <n v="4"/>
    <n v="0"/>
    <n v="125.99"/>
    <x v="2"/>
  </r>
  <r>
    <n v="9691"/>
    <x v="4864"/>
    <s v="4/4/2017"/>
    <x v="710"/>
    <x v="2"/>
    <x v="638"/>
    <s v="Tom Ashbrook"/>
    <x v="2"/>
    <s v="United States"/>
    <s v="New York City"/>
    <x v="15"/>
    <n v="10035"/>
    <x v="3"/>
    <x v="824"/>
    <x v="1"/>
    <x v="6"/>
    <x v="820"/>
    <n v="7.04"/>
    <n v="4"/>
    <n v="0"/>
    <n v="2.0415999999999999"/>
    <x v="6"/>
  </r>
  <r>
    <n v="9692"/>
    <x v="4865"/>
    <s v="13/11/2015"/>
    <x v="50"/>
    <x v="1"/>
    <x v="138"/>
    <s v="Patrick O'Brill"/>
    <x v="0"/>
    <s v="United States"/>
    <s v="Houston"/>
    <x v="5"/>
    <n v="77041"/>
    <x v="2"/>
    <x v="789"/>
    <x v="0"/>
    <x v="0"/>
    <x v="787"/>
    <n v="613.99919999999997"/>
    <n v="3"/>
    <n v="0.32"/>
    <n v="-18.058800000000002"/>
    <x v="1"/>
  </r>
  <r>
    <n v="9693"/>
    <x v="4866"/>
    <s v="28/8/2015"/>
    <x v="756"/>
    <x v="1"/>
    <x v="416"/>
    <s v="Suzanne McNair"/>
    <x v="1"/>
    <s v="United States"/>
    <s v="Fairfield"/>
    <x v="29"/>
    <n v="6824"/>
    <x v="3"/>
    <x v="1354"/>
    <x v="1"/>
    <x v="4"/>
    <x v="1340"/>
    <n v="470.36"/>
    <n v="11"/>
    <n v="0"/>
    <n v="122.2936"/>
    <x v="3"/>
  </r>
  <r>
    <n v="9694"/>
    <x v="4867"/>
    <s v="24/9/2017"/>
    <x v="938"/>
    <x v="0"/>
    <x v="71"/>
    <s v="Neil Knudson"/>
    <x v="2"/>
    <s v="United States"/>
    <s v="San Francisco"/>
    <x v="1"/>
    <n v="94110"/>
    <x v="1"/>
    <x v="1262"/>
    <x v="1"/>
    <x v="10"/>
    <x v="1246"/>
    <n v="31.08"/>
    <n v="6"/>
    <n v="0"/>
    <n v="15.229200000000001"/>
    <x v="1"/>
  </r>
  <r>
    <n v="9695"/>
    <x v="4867"/>
    <s v="24/9/2017"/>
    <x v="938"/>
    <x v="0"/>
    <x v="71"/>
    <s v="Neil Knudson"/>
    <x v="2"/>
    <s v="United States"/>
    <s v="San Francisco"/>
    <x v="1"/>
    <n v="94110"/>
    <x v="1"/>
    <x v="503"/>
    <x v="1"/>
    <x v="14"/>
    <x v="503"/>
    <n v="7.3"/>
    <n v="2"/>
    <n v="0"/>
    <n v="2.19"/>
    <x v="1"/>
  </r>
  <r>
    <n v="9696"/>
    <x v="4868"/>
    <s v="11/12/2016"/>
    <x v="906"/>
    <x v="2"/>
    <x v="281"/>
    <s v="Steve Chapman"/>
    <x v="1"/>
    <s v="United States"/>
    <s v="Springfield"/>
    <x v="24"/>
    <n v="45503"/>
    <x v="3"/>
    <x v="9"/>
    <x v="1"/>
    <x v="9"/>
    <x v="9"/>
    <n v="73.536000000000001"/>
    <n v="4"/>
    <n v="0.2"/>
    <n v="9.1920000000000002"/>
    <x v="0"/>
  </r>
  <r>
    <n v="9697"/>
    <x v="4869"/>
    <s v="10/6/2014"/>
    <x v="1228"/>
    <x v="0"/>
    <x v="96"/>
    <s v="Heather Kirkland"/>
    <x v="1"/>
    <s v="United States"/>
    <s v="Detroit"/>
    <x v="12"/>
    <n v="48234"/>
    <x v="2"/>
    <x v="508"/>
    <x v="1"/>
    <x v="2"/>
    <x v="508"/>
    <n v="491.55"/>
    <n v="5"/>
    <n v="0"/>
    <n v="240.8595"/>
    <x v="3"/>
  </r>
  <r>
    <n v="9698"/>
    <x v="4870"/>
    <s v="11/3/2016"/>
    <x v="366"/>
    <x v="3"/>
    <x v="389"/>
    <s v="Brad Thomas"/>
    <x v="2"/>
    <s v="United States"/>
    <s v="Philadelphia"/>
    <x v="9"/>
    <n v="19140"/>
    <x v="3"/>
    <x v="1183"/>
    <x v="0"/>
    <x v="5"/>
    <x v="1169"/>
    <n v="30.335999999999999"/>
    <n v="4"/>
    <n v="0.2"/>
    <n v="9.48"/>
    <x v="7"/>
  </r>
  <r>
    <n v="9699"/>
    <x v="4871"/>
    <s v="15/12/2017"/>
    <x v="857"/>
    <x v="1"/>
    <x v="730"/>
    <s v="Khloe Miller"/>
    <x v="0"/>
    <s v="United States"/>
    <s v="Inglewood"/>
    <x v="1"/>
    <n v="90301"/>
    <x v="1"/>
    <x v="229"/>
    <x v="1"/>
    <x v="10"/>
    <x v="230"/>
    <n v="22.83"/>
    <n v="3"/>
    <n v="0"/>
    <n v="10.7301"/>
    <x v="1"/>
  </r>
  <r>
    <n v="9700"/>
    <x v="4871"/>
    <s v="15/12/2017"/>
    <x v="857"/>
    <x v="1"/>
    <x v="730"/>
    <s v="Khloe Miller"/>
    <x v="0"/>
    <s v="United States"/>
    <s v="Inglewood"/>
    <x v="1"/>
    <n v="90301"/>
    <x v="1"/>
    <x v="1825"/>
    <x v="1"/>
    <x v="9"/>
    <x v="1813"/>
    <n v="54.32"/>
    <n v="4"/>
    <n v="0"/>
    <n v="16.295999999999999"/>
    <x v="1"/>
  </r>
  <r>
    <n v="9701"/>
    <x v="4871"/>
    <s v="15/12/2017"/>
    <x v="857"/>
    <x v="1"/>
    <x v="730"/>
    <s v="Khloe Miller"/>
    <x v="0"/>
    <s v="United States"/>
    <s v="Inglewood"/>
    <x v="1"/>
    <n v="90301"/>
    <x v="1"/>
    <x v="1361"/>
    <x v="2"/>
    <x v="7"/>
    <x v="1347"/>
    <n v="196.77600000000001"/>
    <n v="3"/>
    <n v="0.2"/>
    <n v="14.7582"/>
    <x v="1"/>
  </r>
  <r>
    <n v="9702"/>
    <x v="4872"/>
    <s v="30/10/2016"/>
    <x v="271"/>
    <x v="1"/>
    <x v="727"/>
    <s v="Susan Pistek"/>
    <x v="0"/>
    <s v="United States"/>
    <s v="San Luis Obispo"/>
    <x v="1"/>
    <n v="93405"/>
    <x v="1"/>
    <x v="804"/>
    <x v="1"/>
    <x v="13"/>
    <x v="802"/>
    <n v="3.62"/>
    <n v="2"/>
    <n v="0"/>
    <n v="1.1946000000000001"/>
    <x v="3"/>
  </r>
  <r>
    <n v="9703"/>
    <x v="4873"/>
    <s v="31/7/2017"/>
    <x v="460"/>
    <x v="1"/>
    <x v="697"/>
    <s v="Laurel Beltran"/>
    <x v="2"/>
    <s v="United States"/>
    <s v="Wilmington"/>
    <x v="13"/>
    <n v="19805"/>
    <x v="3"/>
    <x v="96"/>
    <x v="1"/>
    <x v="10"/>
    <x v="96"/>
    <n v="11.54"/>
    <n v="1"/>
    <n v="0"/>
    <n v="5.5392000000000001"/>
    <x v="1"/>
  </r>
  <r>
    <n v="9704"/>
    <x v="4873"/>
    <s v="31/7/2017"/>
    <x v="460"/>
    <x v="1"/>
    <x v="697"/>
    <s v="Laurel Beltran"/>
    <x v="2"/>
    <s v="United States"/>
    <s v="Wilmington"/>
    <x v="13"/>
    <n v="19805"/>
    <x v="3"/>
    <x v="13"/>
    <x v="1"/>
    <x v="8"/>
    <x v="13"/>
    <n v="849.95"/>
    <n v="5"/>
    <n v="0"/>
    <n v="390.97699999999998"/>
    <x v="1"/>
  </r>
  <r>
    <n v="9705"/>
    <x v="4873"/>
    <s v="31/7/2017"/>
    <x v="460"/>
    <x v="1"/>
    <x v="697"/>
    <s v="Laurel Beltran"/>
    <x v="2"/>
    <s v="United States"/>
    <s v="Wilmington"/>
    <x v="13"/>
    <n v="19805"/>
    <x v="3"/>
    <x v="1812"/>
    <x v="1"/>
    <x v="8"/>
    <x v="1802"/>
    <n v="11.01"/>
    <n v="3"/>
    <n v="0"/>
    <n v="5.3948999999999998"/>
    <x v="1"/>
  </r>
  <r>
    <n v="9706"/>
    <x v="4874"/>
    <s v="19/10/2017"/>
    <x v="15"/>
    <x v="1"/>
    <x v="559"/>
    <s v="Joy Smith"/>
    <x v="0"/>
    <s v="United States"/>
    <s v="San Francisco"/>
    <x v="1"/>
    <n v="94122"/>
    <x v="1"/>
    <x v="729"/>
    <x v="1"/>
    <x v="8"/>
    <x v="728"/>
    <n v="39.624000000000002"/>
    <n v="3"/>
    <n v="0.2"/>
    <n v="13.868399999999999"/>
    <x v="1"/>
  </r>
  <r>
    <n v="9707"/>
    <x v="4875"/>
    <s v="21/10/2016"/>
    <x v="434"/>
    <x v="1"/>
    <x v="229"/>
    <s v="Carlos Soltero"/>
    <x v="0"/>
    <s v="United States"/>
    <s v="Los Angeles"/>
    <x v="1"/>
    <n v="90045"/>
    <x v="1"/>
    <x v="1719"/>
    <x v="0"/>
    <x v="1"/>
    <x v="1706"/>
    <n v="242.136"/>
    <n v="3"/>
    <n v="0.2"/>
    <n v="12.1068"/>
    <x v="5"/>
  </r>
  <r>
    <n v="9708"/>
    <x v="4875"/>
    <s v="21/10/2016"/>
    <x v="434"/>
    <x v="1"/>
    <x v="229"/>
    <s v="Carlos Soltero"/>
    <x v="0"/>
    <s v="United States"/>
    <s v="Los Angeles"/>
    <x v="1"/>
    <n v="90045"/>
    <x v="1"/>
    <x v="105"/>
    <x v="1"/>
    <x v="6"/>
    <x v="105"/>
    <n v="12.39"/>
    <n v="3"/>
    <n v="0"/>
    <n v="5.6993999999999998"/>
    <x v="5"/>
  </r>
  <r>
    <n v="9709"/>
    <x v="4875"/>
    <s v="21/10/2016"/>
    <x v="434"/>
    <x v="1"/>
    <x v="229"/>
    <s v="Carlos Soltero"/>
    <x v="0"/>
    <s v="United States"/>
    <s v="Los Angeles"/>
    <x v="1"/>
    <n v="90045"/>
    <x v="1"/>
    <x v="1611"/>
    <x v="0"/>
    <x v="5"/>
    <x v="1602"/>
    <n v="19.96"/>
    <n v="2"/>
    <n v="0"/>
    <n v="5.5888"/>
    <x v="5"/>
  </r>
  <r>
    <n v="9710"/>
    <x v="4875"/>
    <s v="21/10/2016"/>
    <x v="434"/>
    <x v="1"/>
    <x v="229"/>
    <s v="Carlos Soltero"/>
    <x v="0"/>
    <s v="United States"/>
    <s v="Los Angeles"/>
    <x v="1"/>
    <n v="90045"/>
    <x v="1"/>
    <x v="418"/>
    <x v="1"/>
    <x v="4"/>
    <x v="418"/>
    <n v="340.92"/>
    <n v="3"/>
    <n v="0"/>
    <n v="3.4091999999999998"/>
    <x v="5"/>
  </r>
  <r>
    <n v="9711"/>
    <x v="4876"/>
    <s v="5/11/2014"/>
    <x v="1105"/>
    <x v="1"/>
    <x v="198"/>
    <s v="Maribeth Dona"/>
    <x v="0"/>
    <s v="United States"/>
    <s v="Philadelphia"/>
    <x v="9"/>
    <n v="19143"/>
    <x v="3"/>
    <x v="1304"/>
    <x v="0"/>
    <x v="5"/>
    <x v="1289"/>
    <n v="273.56799999999998"/>
    <n v="2"/>
    <n v="0.2"/>
    <n v="-34.195999999999998"/>
    <x v="3"/>
  </r>
  <r>
    <n v="9712"/>
    <x v="4876"/>
    <s v="5/11/2014"/>
    <x v="1105"/>
    <x v="1"/>
    <x v="198"/>
    <s v="Maribeth Dona"/>
    <x v="0"/>
    <s v="United States"/>
    <s v="Philadelphia"/>
    <x v="9"/>
    <n v="19143"/>
    <x v="3"/>
    <x v="715"/>
    <x v="1"/>
    <x v="8"/>
    <x v="714"/>
    <n v="13.194000000000001"/>
    <n v="2"/>
    <n v="0.7"/>
    <n v="-8.7959999999999994"/>
    <x v="3"/>
  </r>
  <r>
    <n v="9713"/>
    <x v="4876"/>
    <s v="5/11/2014"/>
    <x v="1105"/>
    <x v="1"/>
    <x v="198"/>
    <s v="Maribeth Dona"/>
    <x v="0"/>
    <s v="United States"/>
    <s v="Philadelphia"/>
    <x v="9"/>
    <n v="19143"/>
    <x v="3"/>
    <x v="906"/>
    <x v="1"/>
    <x v="4"/>
    <x v="898"/>
    <n v="1080.096"/>
    <n v="6"/>
    <n v="0.2"/>
    <n v="-94.508399999999995"/>
    <x v="3"/>
  </r>
  <r>
    <n v="9714"/>
    <x v="4876"/>
    <s v="5/11/2014"/>
    <x v="1105"/>
    <x v="1"/>
    <x v="198"/>
    <s v="Maribeth Dona"/>
    <x v="0"/>
    <s v="United States"/>
    <s v="Philadelphia"/>
    <x v="9"/>
    <n v="19143"/>
    <x v="3"/>
    <x v="553"/>
    <x v="2"/>
    <x v="11"/>
    <x v="552"/>
    <n v="51.56"/>
    <n v="5"/>
    <n v="0.2"/>
    <n v="-6.4450000000000003"/>
    <x v="3"/>
  </r>
  <r>
    <n v="9715"/>
    <x v="4876"/>
    <s v="5/11/2014"/>
    <x v="1105"/>
    <x v="1"/>
    <x v="198"/>
    <s v="Maribeth Dona"/>
    <x v="0"/>
    <s v="United States"/>
    <s v="Philadelphia"/>
    <x v="9"/>
    <n v="19143"/>
    <x v="3"/>
    <x v="1312"/>
    <x v="2"/>
    <x v="11"/>
    <x v="1298"/>
    <n v="58.415999999999997"/>
    <n v="2"/>
    <n v="0.2"/>
    <n v="16.794599999999999"/>
    <x v="3"/>
  </r>
  <r>
    <n v="9716"/>
    <x v="4877"/>
    <s v="7/11/2016"/>
    <x v="357"/>
    <x v="1"/>
    <x v="436"/>
    <s v="Lisa DeCherney"/>
    <x v="0"/>
    <s v="United States"/>
    <s v="San Francisco"/>
    <x v="1"/>
    <n v="94122"/>
    <x v="1"/>
    <x v="379"/>
    <x v="1"/>
    <x v="8"/>
    <x v="380"/>
    <n v="57.584000000000003"/>
    <n v="2"/>
    <n v="0.2"/>
    <n v="20.154399999999999"/>
    <x v="3"/>
  </r>
  <r>
    <n v="9717"/>
    <x v="4878"/>
    <s v="12/8/2016"/>
    <x v="1128"/>
    <x v="0"/>
    <x v="489"/>
    <s v="Deborah Brumfield"/>
    <x v="2"/>
    <s v="United States"/>
    <s v="Philadelphia"/>
    <x v="9"/>
    <n v="19134"/>
    <x v="3"/>
    <x v="1759"/>
    <x v="1"/>
    <x v="6"/>
    <x v="1748"/>
    <n v="37.311999999999998"/>
    <n v="4"/>
    <n v="0.2"/>
    <n v="2.7984"/>
    <x v="4"/>
  </r>
  <r>
    <n v="9718"/>
    <x v="4879"/>
    <s v="30/5/2016"/>
    <x v="388"/>
    <x v="3"/>
    <x v="247"/>
    <s v="Annie Thurman"/>
    <x v="0"/>
    <s v="United States"/>
    <s v="Houston"/>
    <x v="5"/>
    <n v="77041"/>
    <x v="2"/>
    <x v="125"/>
    <x v="2"/>
    <x v="7"/>
    <x v="126"/>
    <n v="79.959999999999994"/>
    <n v="5"/>
    <n v="0.2"/>
    <n v="7.9960000000000004"/>
    <x v="6"/>
  </r>
  <r>
    <n v="9719"/>
    <x v="4879"/>
    <s v="30/5/2016"/>
    <x v="388"/>
    <x v="3"/>
    <x v="247"/>
    <s v="Annie Thurman"/>
    <x v="0"/>
    <s v="United States"/>
    <s v="Houston"/>
    <x v="5"/>
    <n v="77041"/>
    <x v="2"/>
    <x v="201"/>
    <x v="2"/>
    <x v="11"/>
    <x v="202"/>
    <n v="223.96"/>
    <n v="5"/>
    <n v="0.2"/>
    <n v="11.198"/>
    <x v="6"/>
  </r>
  <r>
    <n v="9720"/>
    <x v="4880"/>
    <s v="12/11/2017"/>
    <x v="773"/>
    <x v="0"/>
    <x v="589"/>
    <s v="Dennis Kane"/>
    <x v="0"/>
    <s v="United States"/>
    <s v="Lancaster"/>
    <x v="9"/>
    <n v="17602"/>
    <x v="3"/>
    <x v="942"/>
    <x v="1"/>
    <x v="4"/>
    <x v="935"/>
    <n v="221.024"/>
    <n v="2"/>
    <n v="0.2"/>
    <n v="-55.256"/>
    <x v="4"/>
  </r>
  <r>
    <n v="9721"/>
    <x v="4881"/>
    <s v="22/9/2016"/>
    <x v="750"/>
    <x v="1"/>
    <x v="294"/>
    <s v="Chris Selesnick"/>
    <x v="1"/>
    <s v="United States"/>
    <s v="Green Bay"/>
    <x v="6"/>
    <n v="54302"/>
    <x v="2"/>
    <x v="1462"/>
    <x v="0"/>
    <x v="5"/>
    <x v="1448"/>
    <n v="18.96"/>
    <n v="2"/>
    <n v="0"/>
    <n v="7.5839999999999996"/>
    <x v="1"/>
  </r>
  <r>
    <n v="9722"/>
    <x v="4882"/>
    <s v="16/2/2016"/>
    <x v="633"/>
    <x v="1"/>
    <x v="535"/>
    <s v="Jill Fjeld"/>
    <x v="0"/>
    <s v="United States"/>
    <s v="New York City"/>
    <x v="15"/>
    <n v="10024"/>
    <x v="3"/>
    <x v="1708"/>
    <x v="0"/>
    <x v="1"/>
    <x v="1697"/>
    <n v="326.64600000000002"/>
    <n v="3"/>
    <n v="0.1"/>
    <n v="39.923400000000001"/>
    <x v="1"/>
  </r>
  <r>
    <n v="9723"/>
    <x v="4882"/>
    <s v="16/2/2016"/>
    <x v="633"/>
    <x v="1"/>
    <x v="535"/>
    <s v="Jill Fjeld"/>
    <x v="0"/>
    <s v="United States"/>
    <s v="New York City"/>
    <x v="15"/>
    <n v="10024"/>
    <x v="3"/>
    <x v="246"/>
    <x v="2"/>
    <x v="11"/>
    <x v="247"/>
    <n v="89.97"/>
    <n v="3"/>
    <n v="0"/>
    <n v="39.586799999999997"/>
    <x v="1"/>
  </r>
  <r>
    <n v="9724"/>
    <x v="4883"/>
    <s v="22/12/2014"/>
    <x v="166"/>
    <x v="1"/>
    <x v="69"/>
    <s v="Tamara Willingham"/>
    <x v="2"/>
    <s v="United States"/>
    <s v="New York City"/>
    <x v="15"/>
    <n v="10011"/>
    <x v="3"/>
    <x v="697"/>
    <x v="1"/>
    <x v="8"/>
    <x v="697"/>
    <n v="296.71199999999999"/>
    <n v="13"/>
    <n v="0.2"/>
    <n v="100.1403"/>
    <x v="1"/>
  </r>
  <r>
    <n v="9725"/>
    <x v="4884"/>
    <s v="5/12/2015"/>
    <x v="223"/>
    <x v="1"/>
    <x v="621"/>
    <s v="Tim Brockman"/>
    <x v="0"/>
    <s v="United States"/>
    <s v="Bloomington"/>
    <x v="10"/>
    <n v="61701"/>
    <x v="2"/>
    <x v="661"/>
    <x v="1"/>
    <x v="12"/>
    <x v="661"/>
    <n v="12.224"/>
    <n v="2"/>
    <n v="0.2"/>
    <n v="4.4311999999999996"/>
    <x v="5"/>
  </r>
  <r>
    <n v="9726"/>
    <x v="4885"/>
    <s v="17/9/2017"/>
    <x v="295"/>
    <x v="2"/>
    <x v="618"/>
    <s v="Shahid Collister"/>
    <x v="0"/>
    <s v="United States"/>
    <s v="Boise"/>
    <x v="45"/>
    <n v="83704"/>
    <x v="1"/>
    <x v="1016"/>
    <x v="2"/>
    <x v="11"/>
    <x v="1007"/>
    <n v="89.97"/>
    <n v="3"/>
    <n v="0"/>
    <n v="37.787399999999998"/>
    <x v="0"/>
  </r>
  <r>
    <n v="9727"/>
    <x v="4886"/>
    <s v="2/12/2017"/>
    <x v="379"/>
    <x v="2"/>
    <x v="27"/>
    <s v="Kunst Miller"/>
    <x v="0"/>
    <s v="United States"/>
    <s v="Lowell"/>
    <x v="31"/>
    <n v="1852"/>
    <x v="3"/>
    <x v="1360"/>
    <x v="1"/>
    <x v="9"/>
    <x v="1346"/>
    <n v="286.86"/>
    <n v="7"/>
    <n v="0"/>
    <n v="80.320800000000006"/>
    <x v="4"/>
  </r>
  <r>
    <n v="9728"/>
    <x v="4886"/>
    <s v="2/12/2017"/>
    <x v="379"/>
    <x v="2"/>
    <x v="27"/>
    <s v="Kunst Miller"/>
    <x v="0"/>
    <s v="United States"/>
    <s v="Lowell"/>
    <x v="31"/>
    <n v="1852"/>
    <x v="3"/>
    <x v="34"/>
    <x v="2"/>
    <x v="7"/>
    <x v="34"/>
    <n v="979.95"/>
    <n v="5"/>
    <n v="0"/>
    <n v="284.18549999999999"/>
    <x v="4"/>
  </r>
  <r>
    <n v="9729"/>
    <x v="4886"/>
    <s v="2/12/2017"/>
    <x v="379"/>
    <x v="2"/>
    <x v="27"/>
    <s v="Kunst Miller"/>
    <x v="0"/>
    <s v="United States"/>
    <s v="Lowell"/>
    <x v="31"/>
    <n v="1852"/>
    <x v="3"/>
    <x v="482"/>
    <x v="1"/>
    <x v="14"/>
    <x v="327"/>
    <n v="4.3600000000000003"/>
    <n v="2"/>
    <n v="0"/>
    <n v="0.1744"/>
    <x v="4"/>
  </r>
  <r>
    <n v="9730"/>
    <x v="4887"/>
    <s v="29/9/2014"/>
    <x v="622"/>
    <x v="1"/>
    <x v="432"/>
    <s v="Evan Bailliet"/>
    <x v="0"/>
    <s v="United States"/>
    <s v="Seattle"/>
    <x v="4"/>
    <n v="98115"/>
    <x v="1"/>
    <x v="1375"/>
    <x v="1"/>
    <x v="8"/>
    <x v="1360"/>
    <n v="10.048"/>
    <n v="2"/>
    <n v="0.2"/>
    <n v="3.14"/>
    <x v="3"/>
  </r>
  <r>
    <n v="9731"/>
    <x v="4887"/>
    <s v="29/9/2014"/>
    <x v="622"/>
    <x v="1"/>
    <x v="432"/>
    <s v="Evan Bailliet"/>
    <x v="0"/>
    <s v="United States"/>
    <s v="Seattle"/>
    <x v="4"/>
    <n v="98115"/>
    <x v="1"/>
    <x v="765"/>
    <x v="1"/>
    <x v="4"/>
    <x v="764"/>
    <n v="807.75"/>
    <n v="5"/>
    <n v="0"/>
    <n v="153.4725"/>
    <x v="3"/>
  </r>
  <r>
    <n v="9732"/>
    <x v="4888"/>
    <s v="14/11/2017"/>
    <x v="381"/>
    <x v="1"/>
    <x v="555"/>
    <s v="Joe Elijah"/>
    <x v="0"/>
    <s v="United States"/>
    <s v="Los Angeles"/>
    <x v="1"/>
    <n v="90049"/>
    <x v="1"/>
    <x v="1046"/>
    <x v="1"/>
    <x v="6"/>
    <x v="1035"/>
    <n v="34.24"/>
    <n v="8"/>
    <n v="0"/>
    <n v="9.9296000000000006"/>
    <x v="3"/>
  </r>
  <r>
    <n v="9733"/>
    <x v="4889"/>
    <s v="20/8/2014"/>
    <x v="1036"/>
    <x v="1"/>
    <x v="714"/>
    <s v="Nick Crebassa"/>
    <x v="1"/>
    <s v="United States"/>
    <s v="Hampton"/>
    <x v="17"/>
    <n v="23666"/>
    <x v="0"/>
    <x v="1464"/>
    <x v="0"/>
    <x v="1"/>
    <x v="1450"/>
    <n v="500.24"/>
    <n v="13"/>
    <n v="0"/>
    <n v="145.06960000000001"/>
    <x v="3"/>
  </r>
  <r>
    <n v="9734"/>
    <x v="4889"/>
    <s v="20/8/2014"/>
    <x v="1036"/>
    <x v="1"/>
    <x v="714"/>
    <s v="Nick Crebassa"/>
    <x v="1"/>
    <s v="United States"/>
    <s v="Hampton"/>
    <x v="17"/>
    <n v="23666"/>
    <x v="0"/>
    <x v="1603"/>
    <x v="1"/>
    <x v="10"/>
    <x v="1595"/>
    <n v="20.12"/>
    <n v="2"/>
    <n v="0"/>
    <n v="9.2552000000000003"/>
    <x v="3"/>
  </r>
  <r>
    <n v="9735"/>
    <x v="4889"/>
    <s v="20/8/2014"/>
    <x v="1036"/>
    <x v="1"/>
    <x v="714"/>
    <s v="Nick Crebassa"/>
    <x v="1"/>
    <s v="United States"/>
    <s v="Hampton"/>
    <x v="17"/>
    <n v="23666"/>
    <x v="0"/>
    <x v="1176"/>
    <x v="1"/>
    <x v="8"/>
    <x v="1162"/>
    <n v="896.99"/>
    <n v="1"/>
    <n v="0"/>
    <n v="421.58530000000002"/>
    <x v="3"/>
  </r>
  <r>
    <n v="9736"/>
    <x v="4890"/>
    <s v="19/11/2014"/>
    <x v="794"/>
    <x v="0"/>
    <x v="57"/>
    <s v="Alan Dominguez"/>
    <x v="2"/>
    <s v="United States"/>
    <s v="Philadelphia"/>
    <x v="9"/>
    <n v="19134"/>
    <x v="3"/>
    <x v="1843"/>
    <x v="1"/>
    <x v="10"/>
    <x v="1831"/>
    <n v="5.88"/>
    <n v="1"/>
    <n v="0.2"/>
    <n v="1.9844999999999999"/>
    <x v="0"/>
  </r>
  <r>
    <n v="9737"/>
    <x v="4891"/>
    <s v="29/6/2015"/>
    <x v="1161"/>
    <x v="1"/>
    <x v="739"/>
    <s v="Neil Französisch"/>
    <x v="2"/>
    <s v="United States"/>
    <s v="Omaha"/>
    <x v="8"/>
    <n v="68104"/>
    <x v="2"/>
    <x v="524"/>
    <x v="2"/>
    <x v="7"/>
    <x v="524"/>
    <n v="269.98"/>
    <n v="2"/>
    <n v="0"/>
    <n v="72.894599999999997"/>
    <x v="1"/>
  </r>
  <r>
    <n v="9738"/>
    <x v="4892"/>
    <s v="16/3/2017"/>
    <x v="312"/>
    <x v="1"/>
    <x v="629"/>
    <s v="Ken Dana"/>
    <x v="1"/>
    <s v="United States"/>
    <s v="Los Angeles"/>
    <x v="1"/>
    <n v="90032"/>
    <x v="1"/>
    <x v="1449"/>
    <x v="1"/>
    <x v="4"/>
    <x v="1436"/>
    <n v="310.12"/>
    <n v="2"/>
    <n v="0"/>
    <n v="80.631200000000007"/>
    <x v="3"/>
  </r>
  <r>
    <n v="9739"/>
    <x v="4892"/>
    <s v="16/3/2017"/>
    <x v="312"/>
    <x v="1"/>
    <x v="629"/>
    <s v="Ken Dana"/>
    <x v="1"/>
    <s v="United States"/>
    <s v="Los Angeles"/>
    <x v="1"/>
    <n v="90032"/>
    <x v="1"/>
    <x v="908"/>
    <x v="1"/>
    <x v="8"/>
    <x v="900"/>
    <n v="70.463999999999999"/>
    <n v="6"/>
    <n v="0.2"/>
    <n v="22.9008"/>
    <x v="3"/>
  </r>
  <r>
    <n v="9740"/>
    <x v="4892"/>
    <s v="16/3/2017"/>
    <x v="312"/>
    <x v="1"/>
    <x v="629"/>
    <s v="Ken Dana"/>
    <x v="1"/>
    <s v="United States"/>
    <s v="Los Angeles"/>
    <x v="1"/>
    <n v="90032"/>
    <x v="1"/>
    <x v="1181"/>
    <x v="1"/>
    <x v="8"/>
    <x v="1167"/>
    <n v="19.68"/>
    <n v="5"/>
    <n v="0.2"/>
    <n v="6.8879999999999999"/>
    <x v="3"/>
  </r>
  <r>
    <n v="9741"/>
    <x v="4892"/>
    <s v="16/3/2017"/>
    <x v="312"/>
    <x v="1"/>
    <x v="629"/>
    <s v="Ken Dana"/>
    <x v="1"/>
    <s v="United States"/>
    <s v="Los Angeles"/>
    <x v="1"/>
    <n v="90032"/>
    <x v="1"/>
    <x v="589"/>
    <x v="1"/>
    <x v="9"/>
    <x v="589"/>
    <n v="140.66999999999999"/>
    <n v="3"/>
    <n v="0"/>
    <n v="54.8613"/>
    <x v="3"/>
  </r>
  <r>
    <n v="9742"/>
    <x v="4893"/>
    <s v="8/11/2015"/>
    <x v="1122"/>
    <x v="1"/>
    <x v="425"/>
    <s v="Quincy Jones"/>
    <x v="1"/>
    <s v="United States"/>
    <s v="Burlington"/>
    <x v="42"/>
    <s v="05408"/>
    <x v="3"/>
    <x v="26"/>
    <x v="0"/>
    <x v="0"/>
    <x v="26"/>
    <n v="4404.8999999999996"/>
    <n v="5"/>
    <n v="0"/>
    <n v="1013.127"/>
    <x v="1"/>
  </r>
  <r>
    <n v="9743"/>
    <x v="4894"/>
    <s v="28/11/2017"/>
    <x v="348"/>
    <x v="1"/>
    <x v="212"/>
    <s v="Emily Phan"/>
    <x v="0"/>
    <s v="United States"/>
    <s v="San Diego"/>
    <x v="1"/>
    <n v="92037"/>
    <x v="1"/>
    <x v="300"/>
    <x v="1"/>
    <x v="2"/>
    <x v="300"/>
    <n v="62.65"/>
    <n v="5"/>
    <n v="0"/>
    <n v="29.445499999999999"/>
    <x v="1"/>
  </r>
  <r>
    <n v="9744"/>
    <x v="4895"/>
    <s v="16/6/2016"/>
    <x v="563"/>
    <x v="1"/>
    <x v="370"/>
    <s v="Jennifer Jackson"/>
    <x v="0"/>
    <s v="United States"/>
    <s v="Newark"/>
    <x v="13"/>
    <n v="19711"/>
    <x v="3"/>
    <x v="1042"/>
    <x v="1"/>
    <x v="2"/>
    <x v="1031"/>
    <n v="9.4499999999999993"/>
    <n v="3"/>
    <n v="0"/>
    <n v="4.5359999999999996"/>
    <x v="5"/>
  </r>
  <r>
    <n v="9745"/>
    <x v="4896"/>
    <s v="21/1/2017"/>
    <x v="212"/>
    <x v="1"/>
    <x v="648"/>
    <s v="Bobby Elias"/>
    <x v="0"/>
    <s v="United States"/>
    <s v="Aurora"/>
    <x v="10"/>
    <n v="60505"/>
    <x v="2"/>
    <x v="556"/>
    <x v="1"/>
    <x v="12"/>
    <x v="555"/>
    <n v="268.57600000000002"/>
    <n v="4"/>
    <n v="0.2"/>
    <n v="90.644400000000005"/>
    <x v="1"/>
  </r>
  <r>
    <n v="9746"/>
    <x v="4897"/>
    <s v="24/11/2017"/>
    <x v="865"/>
    <x v="3"/>
    <x v="443"/>
    <s v="Beth Paige"/>
    <x v="0"/>
    <s v="United States"/>
    <s v="Los Angeles"/>
    <x v="1"/>
    <n v="90008"/>
    <x v="1"/>
    <x v="342"/>
    <x v="0"/>
    <x v="3"/>
    <x v="342"/>
    <n v="364.08"/>
    <n v="2"/>
    <n v="0.2"/>
    <n v="9.1020000000000003"/>
    <x v="7"/>
  </r>
  <r>
    <n v="9747"/>
    <x v="4897"/>
    <s v="24/11/2017"/>
    <x v="865"/>
    <x v="3"/>
    <x v="443"/>
    <s v="Beth Paige"/>
    <x v="0"/>
    <s v="United States"/>
    <s v="Los Angeles"/>
    <x v="1"/>
    <n v="90008"/>
    <x v="1"/>
    <x v="972"/>
    <x v="0"/>
    <x v="3"/>
    <x v="966"/>
    <n v="71.087999999999994"/>
    <n v="2"/>
    <n v="0.2"/>
    <n v="-1.7771999999999999"/>
    <x v="7"/>
  </r>
  <r>
    <n v="9748"/>
    <x v="4898"/>
    <s v="11/11/2014"/>
    <x v="907"/>
    <x v="1"/>
    <x v="3"/>
    <s v="Brosina Hoffman"/>
    <x v="0"/>
    <s v="United States"/>
    <s v="Chicago"/>
    <x v="10"/>
    <n v="60653"/>
    <x v="2"/>
    <x v="1649"/>
    <x v="0"/>
    <x v="5"/>
    <x v="1638"/>
    <n v="10.984"/>
    <n v="2"/>
    <n v="0.6"/>
    <n v="-7.9634"/>
    <x v="1"/>
  </r>
  <r>
    <n v="9749"/>
    <x v="4898"/>
    <s v="11/11/2014"/>
    <x v="907"/>
    <x v="1"/>
    <x v="3"/>
    <s v="Brosina Hoffman"/>
    <x v="0"/>
    <s v="United States"/>
    <s v="Chicago"/>
    <x v="10"/>
    <n v="60653"/>
    <x v="2"/>
    <x v="463"/>
    <x v="0"/>
    <x v="1"/>
    <x v="464"/>
    <n v="797.94399999999996"/>
    <n v="4"/>
    <n v="0.3"/>
    <n v="-56.996000000000002"/>
    <x v="1"/>
  </r>
  <r>
    <n v="9750"/>
    <x v="4899"/>
    <s v="4/3/2016"/>
    <x v="599"/>
    <x v="1"/>
    <x v="613"/>
    <s v="Eleni McCrary"/>
    <x v="1"/>
    <s v="United States"/>
    <s v="Dover"/>
    <x v="38"/>
    <n v="3820"/>
    <x v="3"/>
    <x v="428"/>
    <x v="2"/>
    <x v="11"/>
    <x v="428"/>
    <n v="159.97999999999999"/>
    <n v="2"/>
    <n v="0"/>
    <n v="57.592799999999997"/>
    <x v="1"/>
  </r>
  <r>
    <n v="9751"/>
    <x v="4900"/>
    <s v="11/10/2016"/>
    <x v="831"/>
    <x v="1"/>
    <x v="212"/>
    <s v="Emily Phan"/>
    <x v="0"/>
    <s v="United States"/>
    <s v="Chicago"/>
    <x v="10"/>
    <n v="60610"/>
    <x v="2"/>
    <x v="1412"/>
    <x v="1"/>
    <x v="6"/>
    <x v="1399"/>
    <n v="5.3440000000000003"/>
    <n v="2"/>
    <n v="0.2"/>
    <n v="0.66800000000000004"/>
    <x v="1"/>
  </r>
  <r>
    <n v="9752"/>
    <x v="4900"/>
    <s v="11/10/2016"/>
    <x v="831"/>
    <x v="1"/>
    <x v="212"/>
    <s v="Emily Phan"/>
    <x v="0"/>
    <s v="United States"/>
    <s v="Chicago"/>
    <x v="10"/>
    <n v="60610"/>
    <x v="2"/>
    <x v="1175"/>
    <x v="1"/>
    <x v="6"/>
    <x v="1161"/>
    <n v="27.72"/>
    <n v="3"/>
    <n v="0.2"/>
    <n v="3.4649999999999999"/>
    <x v="1"/>
  </r>
  <r>
    <n v="9753"/>
    <x v="4901"/>
    <s v="1/7/2016"/>
    <x v="196"/>
    <x v="2"/>
    <x v="125"/>
    <s v="Nick Zandusky"/>
    <x v="2"/>
    <s v="United States"/>
    <s v="Seattle"/>
    <x v="4"/>
    <n v="98115"/>
    <x v="1"/>
    <x v="744"/>
    <x v="1"/>
    <x v="8"/>
    <x v="742"/>
    <n v="2.496"/>
    <n v="1"/>
    <n v="0.2"/>
    <n v="0.90480000000000005"/>
    <x v="6"/>
  </r>
  <r>
    <n v="9754"/>
    <x v="4902"/>
    <s v="27/3/2017"/>
    <x v="655"/>
    <x v="0"/>
    <x v="48"/>
    <s v="Lena Cacioppo"/>
    <x v="0"/>
    <s v="United States"/>
    <s v="Richmond"/>
    <x v="17"/>
    <n v="23223"/>
    <x v="0"/>
    <x v="1570"/>
    <x v="1"/>
    <x v="2"/>
    <x v="1561"/>
    <n v="8.26"/>
    <n v="2"/>
    <n v="0"/>
    <n v="3.7995999999999999"/>
    <x v="4"/>
  </r>
  <r>
    <n v="9755"/>
    <x v="4902"/>
    <s v="27/3/2017"/>
    <x v="655"/>
    <x v="0"/>
    <x v="48"/>
    <s v="Lena Cacioppo"/>
    <x v="0"/>
    <s v="United States"/>
    <s v="Richmond"/>
    <x v="17"/>
    <n v="23223"/>
    <x v="0"/>
    <x v="213"/>
    <x v="1"/>
    <x v="8"/>
    <x v="214"/>
    <n v="17.760000000000002"/>
    <n v="2"/>
    <n v="0"/>
    <n v="8.8800000000000008"/>
    <x v="4"/>
  </r>
  <r>
    <n v="9756"/>
    <x v="4902"/>
    <s v="27/3/2017"/>
    <x v="655"/>
    <x v="0"/>
    <x v="48"/>
    <s v="Lena Cacioppo"/>
    <x v="0"/>
    <s v="United States"/>
    <s v="Richmond"/>
    <x v="17"/>
    <n v="23223"/>
    <x v="0"/>
    <x v="1439"/>
    <x v="1"/>
    <x v="4"/>
    <x v="1427"/>
    <n v="332.94"/>
    <n v="3"/>
    <n v="0"/>
    <n v="9.9882000000000009"/>
    <x v="4"/>
  </r>
  <r>
    <n v="9757"/>
    <x v="4902"/>
    <s v="27/3/2017"/>
    <x v="655"/>
    <x v="0"/>
    <x v="48"/>
    <s v="Lena Cacioppo"/>
    <x v="0"/>
    <s v="United States"/>
    <s v="Richmond"/>
    <x v="17"/>
    <n v="23223"/>
    <x v="0"/>
    <x v="277"/>
    <x v="0"/>
    <x v="3"/>
    <x v="277"/>
    <n v="292.10000000000002"/>
    <n v="2"/>
    <n v="0"/>
    <n v="58.42"/>
    <x v="4"/>
  </r>
  <r>
    <n v="9758"/>
    <x v="4902"/>
    <s v="27/3/2017"/>
    <x v="655"/>
    <x v="0"/>
    <x v="48"/>
    <s v="Lena Cacioppo"/>
    <x v="0"/>
    <s v="United States"/>
    <s v="Richmond"/>
    <x v="17"/>
    <n v="23223"/>
    <x v="0"/>
    <x v="1783"/>
    <x v="2"/>
    <x v="7"/>
    <x v="1773"/>
    <n v="206.1"/>
    <n v="5"/>
    <n v="0"/>
    <n v="55.646999999999998"/>
    <x v="4"/>
  </r>
  <r>
    <n v="9759"/>
    <x v="4902"/>
    <s v="27/3/2017"/>
    <x v="655"/>
    <x v="0"/>
    <x v="48"/>
    <s v="Lena Cacioppo"/>
    <x v="0"/>
    <s v="United States"/>
    <s v="Richmond"/>
    <x v="17"/>
    <n v="23223"/>
    <x v="0"/>
    <x v="249"/>
    <x v="1"/>
    <x v="10"/>
    <x v="250"/>
    <n v="17.64"/>
    <n v="4"/>
    <n v="0"/>
    <n v="8.1143999999999998"/>
    <x v="4"/>
  </r>
  <r>
    <n v="9760"/>
    <x v="4903"/>
    <s v="31/10/2016"/>
    <x v="519"/>
    <x v="1"/>
    <x v="245"/>
    <s v="Sylvia Foulston"/>
    <x v="1"/>
    <s v="United States"/>
    <s v="San Francisco"/>
    <x v="1"/>
    <n v="94109"/>
    <x v="1"/>
    <x v="1131"/>
    <x v="0"/>
    <x v="1"/>
    <x v="1119"/>
    <n v="1403.92"/>
    <n v="5"/>
    <n v="0.2"/>
    <n v="70.195999999999998"/>
    <x v="3"/>
  </r>
  <r>
    <n v="9761"/>
    <x v="4904"/>
    <s v="4/11/2017"/>
    <x v="834"/>
    <x v="1"/>
    <x v="454"/>
    <s v="Katherine Murray"/>
    <x v="2"/>
    <s v="United States"/>
    <s v="Springdale"/>
    <x v="36"/>
    <n v="72762"/>
    <x v="0"/>
    <x v="1539"/>
    <x v="1"/>
    <x v="6"/>
    <x v="1527"/>
    <n v="4.3"/>
    <n v="2"/>
    <n v="0"/>
    <n v="1.419"/>
    <x v="1"/>
  </r>
  <r>
    <n v="9762"/>
    <x v="4905"/>
    <s v="14/2/2014"/>
    <x v="189"/>
    <x v="1"/>
    <x v="504"/>
    <s v="Marina Lichtenstein"/>
    <x v="1"/>
    <s v="United States"/>
    <s v="Seattle"/>
    <x v="4"/>
    <n v="98103"/>
    <x v="1"/>
    <x v="1105"/>
    <x v="2"/>
    <x v="11"/>
    <x v="1094"/>
    <n v="239.97"/>
    <n v="3"/>
    <n v="0"/>
    <n v="86.389200000000002"/>
    <x v="1"/>
  </r>
  <r>
    <n v="9763"/>
    <x v="4905"/>
    <s v="14/2/2014"/>
    <x v="189"/>
    <x v="1"/>
    <x v="504"/>
    <s v="Marina Lichtenstein"/>
    <x v="1"/>
    <s v="United States"/>
    <s v="Seattle"/>
    <x v="4"/>
    <n v="98103"/>
    <x v="1"/>
    <x v="1360"/>
    <x v="1"/>
    <x v="9"/>
    <x v="1346"/>
    <n v="81.96"/>
    <n v="2"/>
    <n v="0"/>
    <n v="22.948799999999999"/>
    <x v="1"/>
  </r>
  <r>
    <n v="9764"/>
    <x v="4905"/>
    <s v="14/2/2014"/>
    <x v="189"/>
    <x v="1"/>
    <x v="504"/>
    <s v="Marina Lichtenstein"/>
    <x v="1"/>
    <s v="United States"/>
    <s v="Seattle"/>
    <x v="4"/>
    <n v="98103"/>
    <x v="1"/>
    <x v="1420"/>
    <x v="1"/>
    <x v="14"/>
    <x v="1408"/>
    <n v="238.62"/>
    <n v="2"/>
    <n v="0"/>
    <n v="4.7724000000000002"/>
    <x v="1"/>
  </r>
  <r>
    <n v="9765"/>
    <x v="4906"/>
    <s v="18/6/2014"/>
    <x v="278"/>
    <x v="1"/>
    <x v="498"/>
    <s v="Mick Crebagga"/>
    <x v="0"/>
    <s v="United States"/>
    <s v="Los Angeles"/>
    <x v="1"/>
    <n v="90036"/>
    <x v="1"/>
    <x v="139"/>
    <x v="2"/>
    <x v="7"/>
    <x v="140"/>
    <n v="139.80000000000001"/>
    <n v="5"/>
    <n v="0.2"/>
    <n v="12.2325"/>
    <x v="3"/>
  </r>
  <r>
    <n v="9766"/>
    <x v="4907"/>
    <s v="28/2/2017"/>
    <x v="1200"/>
    <x v="1"/>
    <x v="551"/>
    <s v="Duane Benoit"/>
    <x v="0"/>
    <s v="United States"/>
    <s v="Middletown"/>
    <x v="29"/>
    <n v="6457"/>
    <x v="3"/>
    <x v="1181"/>
    <x v="1"/>
    <x v="8"/>
    <x v="1167"/>
    <n v="9.84"/>
    <n v="2"/>
    <n v="0"/>
    <n v="4.7232000000000003"/>
    <x v="5"/>
  </r>
  <r>
    <n v="9767"/>
    <x v="4907"/>
    <s v="28/2/2017"/>
    <x v="1200"/>
    <x v="1"/>
    <x v="551"/>
    <s v="Duane Benoit"/>
    <x v="0"/>
    <s v="United States"/>
    <s v="Middletown"/>
    <x v="29"/>
    <n v="6457"/>
    <x v="3"/>
    <x v="565"/>
    <x v="1"/>
    <x v="10"/>
    <x v="565"/>
    <n v="7.78"/>
    <n v="1"/>
    <n v="0"/>
    <n v="3.5009999999999999"/>
    <x v="5"/>
  </r>
  <r>
    <n v="9768"/>
    <x v="4908"/>
    <s v="9/12/2017"/>
    <x v="159"/>
    <x v="1"/>
    <x v="560"/>
    <s v="Luke Weiss"/>
    <x v="0"/>
    <s v="United States"/>
    <s v="Grand Rapids"/>
    <x v="12"/>
    <n v="49505"/>
    <x v="2"/>
    <x v="1045"/>
    <x v="1"/>
    <x v="8"/>
    <x v="1034"/>
    <n v="54.9"/>
    <n v="5"/>
    <n v="0"/>
    <n v="26.901"/>
    <x v="5"/>
  </r>
  <r>
    <n v="9769"/>
    <x v="4909"/>
    <s v="7/12/2017"/>
    <x v="93"/>
    <x v="1"/>
    <x v="426"/>
    <s v="Tracy Collins"/>
    <x v="2"/>
    <s v="United States"/>
    <s v="San Francisco"/>
    <x v="1"/>
    <n v="94122"/>
    <x v="1"/>
    <x v="1305"/>
    <x v="1"/>
    <x v="10"/>
    <x v="1290"/>
    <n v="50.04"/>
    <n v="6"/>
    <n v="0"/>
    <n v="25.02"/>
    <x v="2"/>
  </r>
  <r>
    <n v="9770"/>
    <x v="4910"/>
    <s v="24/11/2016"/>
    <x v="724"/>
    <x v="1"/>
    <x v="337"/>
    <s v="Sample Company A"/>
    <x v="2"/>
    <s v="United States"/>
    <s v="Hialeah"/>
    <x v="2"/>
    <n v="33012"/>
    <x v="0"/>
    <x v="604"/>
    <x v="0"/>
    <x v="0"/>
    <x v="604"/>
    <n v="339.92"/>
    <n v="5"/>
    <n v="0.2"/>
    <n v="8.4979999999999993"/>
    <x v="5"/>
  </r>
  <r>
    <n v="9771"/>
    <x v="4910"/>
    <s v="24/11/2016"/>
    <x v="724"/>
    <x v="1"/>
    <x v="337"/>
    <s v="Sample Company A"/>
    <x v="2"/>
    <s v="United States"/>
    <s v="Hialeah"/>
    <x v="2"/>
    <n v="33012"/>
    <x v="0"/>
    <x v="1128"/>
    <x v="1"/>
    <x v="10"/>
    <x v="1116"/>
    <n v="10.528"/>
    <n v="4"/>
    <n v="0.2"/>
    <n v="3.4216000000000002"/>
    <x v="5"/>
  </r>
  <r>
    <n v="9772"/>
    <x v="4910"/>
    <s v="24/11/2016"/>
    <x v="724"/>
    <x v="1"/>
    <x v="337"/>
    <s v="Sample Company A"/>
    <x v="2"/>
    <s v="United States"/>
    <s v="Hialeah"/>
    <x v="2"/>
    <n v="33012"/>
    <x v="0"/>
    <x v="1276"/>
    <x v="1"/>
    <x v="9"/>
    <x v="1261"/>
    <n v="42.384"/>
    <n v="2"/>
    <n v="0.2"/>
    <n v="4.2384000000000004"/>
    <x v="5"/>
  </r>
  <r>
    <n v="9773"/>
    <x v="4911"/>
    <s v="3/7/2016"/>
    <x v="480"/>
    <x v="3"/>
    <x v="524"/>
    <s v="Filia McAdams"/>
    <x v="1"/>
    <s v="United States"/>
    <s v="Philadelphia"/>
    <x v="9"/>
    <n v="19143"/>
    <x v="3"/>
    <x v="1090"/>
    <x v="1"/>
    <x v="10"/>
    <x v="1080"/>
    <n v="123.92"/>
    <n v="5"/>
    <n v="0.2"/>
    <n v="38.725000000000001"/>
    <x v="7"/>
  </r>
  <r>
    <n v="9774"/>
    <x v="4912"/>
    <s v="26/6/2016"/>
    <x v="480"/>
    <x v="1"/>
    <x v="418"/>
    <s v="Phillip Flathmann"/>
    <x v="0"/>
    <s v="United States"/>
    <s v="Atlanta"/>
    <x v="32"/>
    <n v="30318"/>
    <x v="0"/>
    <x v="1623"/>
    <x v="2"/>
    <x v="7"/>
    <x v="1613"/>
    <n v="135.94999999999999"/>
    <n v="1"/>
    <n v="0"/>
    <n v="39.4255"/>
    <x v="2"/>
  </r>
  <r>
    <n v="9775"/>
    <x v="4913"/>
    <s v="26/7/2014"/>
    <x v="753"/>
    <x v="1"/>
    <x v="166"/>
    <s v="Luke Foster"/>
    <x v="0"/>
    <s v="United States"/>
    <s v="San Antonio"/>
    <x v="5"/>
    <n v="78207"/>
    <x v="2"/>
    <x v="316"/>
    <x v="1"/>
    <x v="8"/>
    <x v="316"/>
    <n v="2177.5839999999998"/>
    <n v="8"/>
    <n v="0.8"/>
    <n v="-3701.8928000000001"/>
    <x v="1"/>
  </r>
  <r>
    <n v="9776"/>
    <x v="4913"/>
    <s v="26/7/2014"/>
    <x v="753"/>
    <x v="1"/>
    <x v="166"/>
    <s v="Luke Foster"/>
    <x v="0"/>
    <s v="United States"/>
    <s v="San Antonio"/>
    <x v="5"/>
    <n v="78207"/>
    <x v="2"/>
    <x v="1474"/>
    <x v="0"/>
    <x v="5"/>
    <x v="1461"/>
    <n v="17.495999999999999"/>
    <n v="3"/>
    <n v="0.6"/>
    <n v="-10.0602"/>
    <x v="1"/>
  </r>
  <r>
    <n v="9777"/>
    <x v="4913"/>
    <s v="26/7/2014"/>
    <x v="753"/>
    <x v="1"/>
    <x v="166"/>
    <s v="Luke Foster"/>
    <x v="0"/>
    <s v="United States"/>
    <s v="San Antonio"/>
    <x v="5"/>
    <n v="78207"/>
    <x v="2"/>
    <x v="301"/>
    <x v="1"/>
    <x v="8"/>
    <x v="301"/>
    <n v="16.783999999999999"/>
    <n v="4"/>
    <n v="0.8"/>
    <n v="-26.854399999999998"/>
    <x v="1"/>
  </r>
  <r>
    <n v="9778"/>
    <x v="4913"/>
    <s v="26/7/2014"/>
    <x v="753"/>
    <x v="1"/>
    <x v="166"/>
    <s v="Luke Foster"/>
    <x v="0"/>
    <s v="United States"/>
    <s v="San Antonio"/>
    <x v="5"/>
    <n v="78207"/>
    <x v="2"/>
    <x v="333"/>
    <x v="2"/>
    <x v="11"/>
    <x v="333"/>
    <n v="431.13600000000002"/>
    <n v="9"/>
    <n v="0.2"/>
    <n v="-26.946000000000002"/>
    <x v="1"/>
  </r>
  <r>
    <n v="9779"/>
    <x v="4913"/>
    <s v="26/7/2014"/>
    <x v="753"/>
    <x v="1"/>
    <x v="166"/>
    <s v="Luke Foster"/>
    <x v="0"/>
    <s v="United States"/>
    <s v="San Antonio"/>
    <x v="5"/>
    <n v="78207"/>
    <x v="2"/>
    <x v="213"/>
    <x v="1"/>
    <x v="8"/>
    <x v="214"/>
    <n v="8.8800000000000008"/>
    <n v="5"/>
    <n v="0.8"/>
    <n v="-13.32"/>
    <x v="1"/>
  </r>
  <r>
    <n v="9780"/>
    <x v="4913"/>
    <s v="26/7/2014"/>
    <x v="753"/>
    <x v="1"/>
    <x v="166"/>
    <s v="Luke Foster"/>
    <x v="0"/>
    <s v="United States"/>
    <s v="San Antonio"/>
    <x v="5"/>
    <n v="78207"/>
    <x v="2"/>
    <x v="1204"/>
    <x v="1"/>
    <x v="9"/>
    <x v="1189"/>
    <n v="4.8360000000000003"/>
    <n v="2"/>
    <n v="0.8"/>
    <n v="-12.09"/>
    <x v="1"/>
  </r>
  <r>
    <n v="9781"/>
    <x v="4914"/>
    <s v="14/9/2016"/>
    <x v="801"/>
    <x v="1"/>
    <x v="52"/>
    <s v="Clay Ludtke"/>
    <x v="0"/>
    <s v="United States"/>
    <s v="Long Beach"/>
    <x v="15"/>
    <n v="11561"/>
    <x v="3"/>
    <x v="1285"/>
    <x v="2"/>
    <x v="7"/>
    <x v="1271"/>
    <n v="437.85"/>
    <n v="3"/>
    <n v="0"/>
    <n v="131.35499999999999"/>
    <x v="1"/>
  </r>
  <r>
    <n v="9782"/>
    <x v="4914"/>
    <s v="14/9/2016"/>
    <x v="801"/>
    <x v="1"/>
    <x v="52"/>
    <s v="Clay Ludtke"/>
    <x v="0"/>
    <s v="United States"/>
    <s v="Long Beach"/>
    <x v="15"/>
    <n v="11561"/>
    <x v="3"/>
    <x v="1178"/>
    <x v="1"/>
    <x v="8"/>
    <x v="1164"/>
    <n v="673.56799999999998"/>
    <n v="2"/>
    <n v="0.2"/>
    <n v="252.58799999999999"/>
    <x v="1"/>
  </r>
  <r>
    <n v="9783"/>
    <x v="4915"/>
    <s v="31/5/2015"/>
    <x v="68"/>
    <x v="0"/>
    <x v="605"/>
    <s v="Elizabeth Moffitt"/>
    <x v="1"/>
    <s v="United States"/>
    <s v="Paterson"/>
    <x v="30"/>
    <n v="7501"/>
    <x v="3"/>
    <x v="519"/>
    <x v="1"/>
    <x v="10"/>
    <x v="519"/>
    <n v="274.8"/>
    <n v="5"/>
    <n v="0"/>
    <n v="134.65199999999999"/>
    <x v="4"/>
  </r>
  <r>
    <n v="9784"/>
    <x v="4915"/>
    <s v="31/5/2015"/>
    <x v="68"/>
    <x v="0"/>
    <x v="605"/>
    <s v="Elizabeth Moffitt"/>
    <x v="1"/>
    <s v="United States"/>
    <s v="Paterson"/>
    <x v="30"/>
    <n v="7501"/>
    <x v="3"/>
    <x v="821"/>
    <x v="1"/>
    <x v="4"/>
    <x v="817"/>
    <n v="62.18"/>
    <n v="1"/>
    <n v="0"/>
    <n v="16.788599999999999"/>
    <x v="4"/>
  </r>
  <r>
    <n v="9785"/>
    <x v="4915"/>
    <s v="31/5/2015"/>
    <x v="68"/>
    <x v="0"/>
    <x v="605"/>
    <s v="Elizabeth Moffitt"/>
    <x v="1"/>
    <s v="United States"/>
    <s v="Paterson"/>
    <x v="30"/>
    <n v="7501"/>
    <x v="3"/>
    <x v="1379"/>
    <x v="0"/>
    <x v="5"/>
    <x v="1364"/>
    <n v="8.2799999999999994"/>
    <n v="2"/>
    <n v="0"/>
    <n v="2.9807999999999999"/>
    <x v="4"/>
  </r>
  <r>
    <n v="9786"/>
    <x v="4916"/>
    <s v="9/5/2015"/>
    <x v="1325"/>
    <x v="1"/>
    <x v="250"/>
    <s v="Max Engle"/>
    <x v="0"/>
    <s v="United States"/>
    <s v="Louisville"/>
    <x v="0"/>
    <n v="40214"/>
    <x v="0"/>
    <x v="1526"/>
    <x v="1"/>
    <x v="8"/>
    <x v="1513"/>
    <n v="48.81"/>
    <n v="3"/>
    <n v="0"/>
    <n v="23.916899999999998"/>
    <x v="1"/>
  </r>
  <r>
    <n v="9787"/>
    <x v="4917"/>
    <s v="5/11/2014"/>
    <x v="840"/>
    <x v="3"/>
    <x v="767"/>
    <s v="Barry Gonzalez"/>
    <x v="0"/>
    <s v="United States"/>
    <s v="Hampton"/>
    <x v="17"/>
    <n v="23666"/>
    <x v="0"/>
    <x v="1144"/>
    <x v="0"/>
    <x v="1"/>
    <x v="1132"/>
    <n v="149.9"/>
    <n v="5"/>
    <n v="0"/>
    <n v="40.472999999999999"/>
    <x v="7"/>
  </r>
  <r>
    <n v="9788"/>
    <x v="4918"/>
    <s v="27/3/2017"/>
    <x v="1300"/>
    <x v="1"/>
    <x v="170"/>
    <s v="Caroline Jumper"/>
    <x v="0"/>
    <s v="United States"/>
    <s v="Houston"/>
    <x v="5"/>
    <n v="77070"/>
    <x v="2"/>
    <x v="789"/>
    <x v="0"/>
    <x v="0"/>
    <x v="787"/>
    <n v="1023.332"/>
    <n v="5"/>
    <n v="0.32"/>
    <n v="-30.097999999999999"/>
    <x v="3"/>
  </r>
  <r>
    <n v="9789"/>
    <x v="4918"/>
    <s v="27/3/2017"/>
    <x v="1300"/>
    <x v="1"/>
    <x v="170"/>
    <s v="Caroline Jumper"/>
    <x v="0"/>
    <s v="United States"/>
    <s v="Houston"/>
    <x v="5"/>
    <n v="77070"/>
    <x v="2"/>
    <x v="120"/>
    <x v="0"/>
    <x v="1"/>
    <x v="120"/>
    <n v="600.55799999999999"/>
    <n v="3"/>
    <n v="0.3"/>
    <n v="-8.5793999999999997"/>
    <x v="3"/>
  </r>
  <r>
    <n v="9790"/>
    <x v="4918"/>
    <s v="27/3/2017"/>
    <x v="1300"/>
    <x v="1"/>
    <x v="170"/>
    <s v="Caroline Jumper"/>
    <x v="0"/>
    <s v="United States"/>
    <s v="Houston"/>
    <x v="5"/>
    <n v="77070"/>
    <x v="2"/>
    <x v="648"/>
    <x v="2"/>
    <x v="11"/>
    <x v="648"/>
    <n v="39.991999999999997"/>
    <n v="1"/>
    <n v="0.2"/>
    <n v="6.9985999999999997"/>
    <x v="3"/>
  </r>
  <r>
    <n v="9791"/>
    <x v="4918"/>
    <s v="27/3/2017"/>
    <x v="1300"/>
    <x v="1"/>
    <x v="170"/>
    <s v="Caroline Jumper"/>
    <x v="0"/>
    <s v="United States"/>
    <s v="Houston"/>
    <x v="5"/>
    <n v="77070"/>
    <x v="2"/>
    <x v="1318"/>
    <x v="0"/>
    <x v="1"/>
    <x v="1304"/>
    <n v="211.24600000000001"/>
    <n v="2"/>
    <n v="0.3"/>
    <n v="-66.391599999999997"/>
    <x v="3"/>
  </r>
  <r>
    <n v="9792"/>
    <x v="4919"/>
    <s v="21/5/2014"/>
    <x v="1016"/>
    <x v="0"/>
    <x v="347"/>
    <s v="Katherine Hughes"/>
    <x v="0"/>
    <s v="United States"/>
    <s v="Houston"/>
    <x v="5"/>
    <n v="77070"/>
    <x v="2"/>
    <x v="1040"/>
    <x v="1"/>
    <x v="12"/>
    <x v="153"/>
    <n v="56.064"/>
    <n v="6"/>
    <n v="0.2"/>
    <n v="21.024000000000001"/>
    <x v="4"/>
  </r>
  <r>
    <n v="9793"/>
    <x v="4919"/>
    <s v="21/5/2014"/>
    <x v="1016"/>
    <x v="0"/>
    <x v="347"/>
    <s v="Katherine Hughes"/>
    <x v="0"/>
    <s v="United States"/>
    <s v="Houston"/>
    <x v="5"/>
    <n v="77070"/>
    <x v="2"/>
    <x v="389"/>
    <x v="0"/>
    <x v="1"/>
    <x v="390"/>
    <n v="107.77200000000001"/>
    <n v="2"/>
    <n v="0.3"/>
    <n v="-29.252400000000002"/>
    <x v="4"/>
  </r>
  <r>
    <n v="9794"/>
    <x v="4919"/>
    <s v="21/5/2014"/>
    <x v="1016"/>
    <x v="0"/>
    <x v="347"/>
    <s v="Katherine Hughes"/>
    <x v="0"/>
    <s v="United States"/>
    <s v="Houston"/>
    <x v="5"/>
    <n v="77070"/>
    <x v="2"/>
    <x v="670"/>
    <x v="1"/>
    <x v="10"/>
    <x v="670"/>
    <n v="4.8319999999999999"/>
    <n v="1"/>
    <n v="0.2"/>
    <n v="1.6308"/>
    <x v="4"/>
  </r>
  <r>
    <n v="9795"/>
    <x v="4919"/>
    <s v="21/5/2014"/>
    <x v="1016"/>
    <x v="0"/>
    <x v="347"/>
    <s v="Katherine Hughes"/>
    <x v="0"/>
    <s v="United States"/>
    <s v="Houston"/>
    <x v="5"/>
    <n v="77070"/>
    <x v="2"/>
    <x v="999"/>
    <x v="1"/>
    <x v="8"/>
    <x v="991"/>
    <n v="18.239999999999998"/>
    <n v="3"/>
    <n v="0.8"/>
    <n v="-31.007999999999999"/>
    <x v="4"/>
  </r>
  <r>
    <n v="9796"/>
    <x v="4920"/>
    <s v="21/5/2016"/>
    <x v="528"/>
    <x v="1"/>
    <x v="64"/>
    <s v="Sally Hughsby"/>
    <x v="1"/>
    <s v="United States"/>
    <s v="Chicago"/>
    <x v="10"/>
    <n v="60610"/>
    <x v="2"/>
    <x v="858"/>
    <x v="1"/>
    <x v="8"/>
    <x v="852"/>
    <n v="3.798"/>
    <n v="3"/>
    <n v="0.8"/>
    <n v="-5.8868999999999998"/>
    <x v="2"/>
  </r>
  <r>
    <n v="9797"/>
    <x v="4921"/>
    <s v="12/1/2015"/>
    <x v="1094"/>
    <x v="1"/>
    <x v="703"/>
    <s v="Cindy Schnelling"/>
    <x v="1"/>
    <s v="United States"/>
    <s v="Toledo"/>
    <x v="24"/>
    <n v="43615"/>
    <x v="3"/>
    <x v="313"/>
    <x v="1"/>
    <x v="6"/>
    <x v="313"/>
    <n v="10.368"/>
    <n v="2"/>
    <n v="0.2"/>
    <n v="1.5551999999999999"/>
    <x v="3"/>
  </r>
  <r>
    <n v="9798"/>
    <x v="4921"/>
    <s v="12/1/2015"/>
    <x v="1094"/>
    <x v="1"/>
    <x v="703"/>
    <s v="Cindy Schnelling"/>
    <x v="1"/>
    <s v="United States"/>
    <s v="Toledo"/>
    <x v="24"/>
    <n v="43615"/>
    <x v="3"/>
    <x v="34"/>
    <x v="2"/>
    <x v="7"/>
    <x v="34"/>
    <n v="235.18799999999999"/>
    <n v="2"/>
    <n v="0.4"/>
    <n v="-43.117800000000003"/>
    <x v="3"/>
  </r>
  <r>
    <n v="9799"/>
    <x v="4921"/>
    <s v="12/1/2015"/>
    <x v="1094"/>
    <x v="1"/>
    <x v="703"/>
    <s v="Cindy Schnelling"/>
    <x v="1"/>
    <s v="United States"/>
    <s v="Toledo"/>
    <x v="24"/>
    <n v="43615"/>
    <x v="3"/>
    <x v="1353"/>
    <x v="2"/>
    <x v="7"/>
    <x v="1339"/>
    <n v="26.376000000000001"/>
    <n v="4"/>
    <n v="0.4"/>
    <n v="2.6375999999999999"/>
    <x v="3"/>
  </r>
  <r>
    <n v="9800"/>
    <x v="4921"/>
    <s v="12/1/2015"/>
    <x v="1094"/>
    <x v="1"/>
    <x v="703"/>
    <s v="Cindy Schnelling"/>
    <x v="1"/>
    <s v="United States"/>
    <s v="Toledo"/>
    <x v="24"/>
    <n v="43615"/>
    <x v="3"/>
    <x v="1694"/>
    <x v="2"/>
    <x v="11"/>
    <x v="1682"/>
    <n v="10.384"/>
    <n v="2"/>
    <n v="0.2"/>
    <n v="2.2065999999999999"/>
    <x v="3"/>
  </r>
  <r>
    <n v="9801"/>
    <x v="4921"/>
    <s v="12/1/2015"/>
    <x v="1094"/>
    <x v="1"/>
    <x v="703"/>
    <s v="Cindy Schnelling"/>
    <x v="1"/>
    <s v="United States"/>
    <s v="Toledo"/>
    <x v="24"/>
    <n v="43615"/>
    <x v="3"/>
    <x v="476"/>
    <x v="2"/>
    <x v="7"/>
    <x v="477"/>
    <n v="107.11799999999999"/>
    <n v="3"/>
    <n v="0.4"/>
    <n v="-21.4236"/>
    <x v="3"/>
  </r>
  <r>
    <n v="9802"/>
    <x v="4922"/>
    <s v="29/9/2017"/>
    <x v="299"/>
    <x v="1"/>
    <x v="300"/>
    <s v="Joe Kamberova"/>
    <x v="0"/>
    <s v="United States"/>
    <s v="Lodi"/>
    <x v="1"/>
    <n v="95240"/>
    <x v="1"/>
    <x v="1205"/>
    <x v="1"/>
    <x v="14"/>
    <x v="1190"/>
    <n v="97.3"/>
    <n v="7"/>
    <n v="0"/>
    <n v="28.216999999999999"/>
    <x v="2"/>
  </r>
  <r>
    <n v="9803"/>
    <x v="4923"/>
    <s v="18/7/2015"/>
    <x v="532"/>
    <x v="0"/>
    <x v="307"/>
    <s v="Pauline Johnson"/>
    <x v="0"/>
    <s v="United States"/>
    <s v="New York City"/>
    <x v="15"/>
    <n v="10024"/>
    <x v="3"/>
    <x v="73"/>
    <x v="1"/>
    <x v="8"/>
    <x v="73"/>
    <n v="3.3279999999999998"/>
    <n v="2"/>
    <n v="0.2"/>
    <n v="1.2063999999999999"/>
    <x v="4"/>
  </r>
  <r>
    <n v="9804"/>
    <x v="4923"/>
    <s v="18/7/2015"/>
    <x v="532"/>
    <x v="0"/>
    <x v="307"/>
    <s v="Pauline Johnson"/>
    <x v="0"/>
    <s v="United States"/>
    <s v="New York City"/>
    <x v="15"/>
    <n v="10024"/>
    <x v="3"/>
    <x v="1236"/>
    <x v="2"/>
    <x v="7"/>
    <x v="1219"/>
    <n v="135.99"/>
    <n v="1"/>
    <n v="0"/>
    <n v="36.717300000000002"/>
    <x v="4"/>
  </r>
  <r>
    <n v="9805"/>
    <x v="4923"/>
    <s v="18/7/2015"/>
    <x v="532"/>
    <x v="0"/>
    <x v="307"/>
    <s v="Pauline Johnson"/>
    <x v="0"/>
    <s v="United States"/>
    <s v="New York City"/>
    <x v="15"/>
    <n v="10024"/>
    <x v="3"/>
    <x v="1256"/>
    <x v="0"/>
    <x v="5"/>
    <x v="1240"/>
    <n v="7.38"/>
    <n v="1"/>
    <n v="0"/>
    <n v="2.1402000000000001"/>
    <x v="4"/>
  </r>
  <r>
    <n v="9806"/>
    <x v="4924"/>
    <s v="21/10/2016"/>
    <x v="936"/>
    <x v="1"/>
    <x v="399"/>
    <s v="Anne Pryor"/>
    <x v="2"/>
    <s v="United States"/>
    <s v="Fort Lauderdale"/>
    <x v="2"/>
    <n v="33311"/>
    <x v="0"/>
    <x v="1146"/>
    <x v="0"/>
    <x v="5"/>
    <x v="1134"/>
    <n v="45.567999999999998"/>
    <n v="2"/>
    <n v="0.2"/>
    <n v="9.6831999999999994"/>
    <x v="3"/>
  </r>
  <r>
    <n v="9807"/>
    <x v="4924"/>
    <s v="21/10/2016"/>
    <x v="936"/>
    <x v="1"/>
    <x v="399"/>
    <s v="Anne Pryor"/>
    <x v="2"/>
    <s v="United States"/>
    <s v="Fort Lauderdale"/>
    <x v="2"/>
    <n v="33311"/>
    <x v="0"/>
    <x v="1224"/>
    <x v="1"/>
    <x v="8"/>
    <x v="1208"/>
    <n v="28.751999999999999"/>
    <n v="8"/>
    <n v="0.7"/>
    <n v="-21.084800000000001"/>
    <x v="3"/>
  </r>
  <r>
    <n v="9808"/>
    <x v="4925"/>
    <s v="27/7/2017"/>
    <x v="608"/>
    <x v="0"/>
    <x v="527"/>
    <s v="Joni Wasserman"/>
    <x v="0"/>
    <s v="United States"/>
    <s v="Raleigh"/>
    <x v="3"/>
    <n v="27604"/>
    <x v="0"/>
    <x v="64"/>
    <x v="0"/>
    <x v="1"/>
    <x v="64"/>
    <n v="194.84800000000001"/>
    <n v="4"/>
    <n v="0.2"/>
    <n v="12.178000000000001"/>
    <x v="3"/>
  </r>
  <r>
    <n v="9809"/>
    <x v="4926"/>
    <s v="21/7/2017"/>
    <x v="239"/>
    <x v="1"/>
    <x v="690"/>
    <s v="Pete Takahito"/>
    <x v="0"/>
    <s v="United States"/>
    <s v="Chicago"/>
    <x v="10"/>
    <n v="60623"/>
    <x v="2"/>
    <x v="1085"/>
    <x v="1"/>
    <x v="8"/>
    <x v="1075"/>
    <n v="2.1120000000000001"/>
    <n v="2"/>
    <n v="0.8"/>
    <n v="-3.3792"/>
    <x v="3"/>
  </r>
  <r>
    <n v="9810"/>
    <x v="4927"/>
    <s v="7/11/2014"/>
    <x v="193"/>
    <x v="0"/>
    <x v="180"/>
    <s v="Troy Blackwell"/>
    <x v="0"/>
    <s v="United States"/>
    <s v="Portland"/>
    <x v="21"/>
    <n v="97206"/>
    <x v="1"/>
    <x v="88"/>
    <x v="1"/>
    <x v="10"/>
    <x v="88"/>
    <n v="25.92"/>
    <n v="5"/>
    <n v="0.2"/>
    <n v="9.0719999999999992"/>
    <x v="1"/>
  </r>
  <r>
    <n v="9811"/>
    <x v="4927"/>
    <s v="7/11/2014"/>
    <x v="193"/>
    <x v="0"/>
    <x v="180"/>
    <s v="Troy Blackwell"/>
    <x v="0"/>
    <s v="United States"/>
    <s v="Portland"/>
    <x v="21"/>
    <n v="97206"/>
    <x v="1"/>
    <x v="978"/>
    <x v="1"/>
    <x v="6"/>
    <x v="971"/>
    <n v="120.768"/>
    <n v="4"/>
    <n v="0.2"/>
    <n v="9.0576000000000008"/>
    <x v="1"/>
  </r>
  <r>
    <n v="9812"/>
    <x v="4928"/>
    <s v="27/11/2016"/>
    <x v="724"/>
    <x v="2"/>
    <x v="90"/>
    <s v="Cassandra Brandow"/>
    <x v="0"/>
    <s v="United States"/>
    <s v="East Orange"/>
    <x v="30"/>
    <n v="7017"/>
    <x v="3"/>
    <x v="1414"/>
    <x v="1"/>
    <x v="10"/>
    <x v="1401"/>
    <n v="25.92"/>
    <n v="4"/>
    <n v="0"/>
    <n v="12.441599999999999"/>
    <x v="0"/>
  </r>
  <r>
    <n v="9813"/>
    <x v="4928"/>
    <s v="27/11/2016"/>
    <x v="724"/>
    <x v="2"/>
    <x v="90"/>
    <s v="Cassandra Brandow"/>
    <x v="0"/>
    <s v="United States"/>
    <s v="East Orange"/>
    <x v="30"/>
    <n v="7017"/>
    <x v="3"/>
    <x v="332"/>
    <x v="1"/>
    <x v="6"/>
    <x v="332"/>
    <n v="34.65"/>
    <n v="3"/>
    <n v="0"/>
    <n v="9.702"/>
    <x v="0"/>
  </r>
  <r>
    <n v="9814"/>
    <x v="4928"/>
    <s v="27/11/2016"/>
    <x v="724"/>
    <x v="2"/>
    <x v="90"/>
    <s v="Cassandra Brandow"/>
    <x v="0"/>
    <s v="United States"/>
    <s v="East Orange"/>
    <x v="30"/>
    <n v="7017"/>
    <x v="3"/>
    <x v="839"/>
    <x v="1"/>
    <x v="10"/>
    <x v="833"/>
    <n v="204.95"/>
    <n v="5"/>
    <n v="0"/>
    <n v="100.4255"/>
    <x v="0"/>
  </r>
  <r>
    <n v="9815"/>
    <x v="4928"/>
    <s v="27/11/2016"/>
    <x v="724"/>
    <x v="2"/>
    <x v="90"/>
    <s v="Cassandra Brandow"/>
    <x v="0"/>
    <s v="United States"/>
    <s v="East Orange"/>
    <x v="30"/>
    <n v="7017"/>
    <x v="3"/>
    <x v="1399"/>
    <x v="1"/>
    <x v="8"/>
    <x v="1386"/>
    <n v="79.95"/>
    <n v="5"/>
    <n v="0"/>
    <n v="38.375999999999998"/>
    <x v="0"/>
  </r>
  <r>
    <n v="9816"/>
    <x v="4929"/>
    <s v="8/6/2015"/>
    <x v="888"/>
    <x v="1"/>
    <x v="122"/>
    <s v="Andrew Gjertsen"/>
    <x v="1"/>
    <s v="United States"/>
    <s v="Saint Petersburg"/>
    <x v="2"/>
    <n v="33710"/>
    <x v="0"/>
    <x v="1323"/>
    <x v="1"/>
    <x v="10"/>
    <x v="1309"/>
    <n v="173.488"/>
    <n v="7"/>
    <n v="0.2"/>
    <n v="54.215000000000003"/>
    <x v="1"/>
  </r>
  <r>
    <n v="9817"/>
    <x v="4929"/>
    <s v="8/6/2015"/>
    <x v="888"/>
    <x v="1"/>
    <x v="122"/>
    <s v="Andrew Gjertsen"/>
    <x v="1"/>
    <s v="United States"/>
    <s v="Saint Petersburg"/>
    <x v="2"/>
    <n v="33710"/>
    <x v="0"/>
    <x v="765"/>
    <x v="1"/>
    <x v="4"/>
    <x v="764"/>
    <n v="516.96"/>
    <n v="4"/>
    <n v="0.2"/>
    <n v="-6.4619999999999997"/>
    <x v="1"/>
  </r>
  <r>
    <n v="9818"/>
    <x v="4929"/>
    <s v="8/6/2015"/>
    <x v="888"/>
    <x v="1"/>
    <x v="122"/>
    <s v="Andrew Gjertsen"/>
    <x v="1"/>
    <s v="United States"/>
    <s v="Saint Petersburg"/>
    <x v="2"/>
    <n v="33710"/>
    <x v="0"/>
    <x v="1435"/>
    <x v="0"/>
    <x v="5"/>
    <x v="1423"/>
    <n v="173.208"/>
    <n v="7"/>
    <n v="0.2"/>
    <n v="45.467100000000002"/>
    <x v="1"/>
  </r>
  <r>
    <n v="9819"/>
    <x v="4929"/>
    <s v="8/6/2015"/>
    <x v="888"/>
    <x v="1"/>
    <x v="122"/>
    <s v="Andrew Gjertsen"/>
    <x v="1"/>
    <s v="United States"/>
    <s v="Saint Petersburg"/>
    <x v="2"/>
    <n v="33710"/>
    <x v="0"/>
    <x v="449"/>
    <x v="1"/>
    <x v="6"/>
    <x v="449"/>
    <n v="4.4480000000000004"/>
    <n v="2"/>
    <n v="0.2"/>
    <n v="0.33360000000000001"/>
    <x v="1"/>
  </r>
  <r>
    <n v="9820"/>
    <x v="4929"/>
    <s v="8/6/2015"/>
    <x v="888"/>
    <x v="1"/>
    <x v="122"/>
    <s v="Andrew Gjertsen"/>
    <x v="1"/>
    <s v="United States"/>
    <s v="Saint Petersburg"/>
    <x v="2"/>
    <n v="33710"/>
    <x v="0"/>
    <x v="1550"/>
    <x v="1"/>
    <x v="2"/>
    <x v="1538"/>
    <n v="9"/>
    <n v="3"/>
    <n v="0.2"/>
    <n v="3.15"/>
    <x v="1"/>
  </r>
  <r>
    <n v="9821"/>
    <x v="4929"/>
    <s v="8/6/2015"/>
    <x v="888"/>
    <x v="1"/>
    <x v="122"/>
    <s v="Andrew Gjertsen"/>
    <x v="1"/>
    <s v="United States"/>
    <s v="Saint Petersburg"/>
    <x v="2"/>
    <n v="33710"/>
    <x v="0"/>
    <x v="1737"/>
    <x v="1"/>
    <x v="10"/>
    <x v="1726"/>
    <n v="42.24"/>
    <n v="10"/>
    <n v="0.2"/>
    <n v="13.2"/>
    <x v="1"/>
  </r>
  <r>
    <n v="9822"/>
    <x v="4929"/>
    <s v="8/6/2015"/>
    <x v="888"/>
    <x v="1"/>
    <x v="122"/>
    <s v="Andrew Gjertsen"/>
    <x v="1"/>
    <s v="United States"/>
    <s v="Saint Petersburg"/>
    <x v="2"/>
    <n v="33710"/>
    <x v="0"/>
    <x v="471"/>
    <x v="1"/>
    <x v="8"/>
    <x v="472"/>
    <n v="18.263999999999999"/>
    <n v="2"/>
    <n v="0.7"/>
    <n v="-13.393599999999999"/>
    <x v="1"/>
  </r>
  <r>
    <n v="9823"/>
    <x v="4930"/>
    <s v="15/8/2014"/>
    <x v="1326"/>
    <x v="1"/>
    <x v="205"/>
    <s v="Brian Dahlen"/>
    <x v="0"/>
    <s v="United States"/>
    <s v="San Francisco"/>
    <x v="1"/>
    <n v="94122"/>
    <x v="1"/>
    <x v="543"/>
    <x v="1"/>
    <x v="9"/>
    <x v="543"/>
    <n v="152.91"/>
    <n v="3"/>
    <n v="0"/>
    <n v="42.814799999999998"/>
    <x v="1"/>
  </r>
  <r>
    <n v="9824"/>
    <x v="4930"/>
    <s v="15/8/2014"/>
    <x v="1326"/>
    <x v="1"/>
    <x v="205"/>
    <s v="Brian Dahlen"/>
    <x v="0"/>
    <s v="United States"/>
    <s v="San Francisco"/>
    <x v="1"/>
    <n v="94122"/>
    <x v="1"/>
    <x v="1090"/>
    <x v="1"/>
    <x v="10"/>
    <x v="1080"/>
    <n v="92.94"/>
    <n v="3"/>
    <n v="0"/>
    <n v="41.823"/>
    <x v="1"/>
  </r>
  <r>
    <n v="9825"/>
    <x v="4930"/>
    <s v="15/8/2014"/>
    <x v="1326"/>
    <x v="1"/>
    <x v="205"/>
    <s v="Brian Dahlen"/>
    <x v="0"/>
    <s v="United States"/>
    <s v="San Francisco"/>
    <x v="1"/>
    <n v="94122"/>
    <x v="1"/>
    <x v="78"/>
    <x v="1"/>
    <x v="8"/>
    <x v="78"/>
    <n v="17.856000000000002"/>
    <n v="4"/>
    <n v="0.2"/>
    <n v="6.2496"/>
    <x v="1"/>
  </r>
  <r>
    <n v="9826"/>
    <x v="4930"/>
    <s v="15/8/2014"/>
    <x v="1326"/>
    <x v="1"/>
    <x v="205"/>
    <s v="Brian Dahlen"/>
    <x v="0"/>
    <s v="United States"/>
    <s v="San Francisco"/>
    <x v="1"/>
    <n v="94122"/>
    <x v="1"/>
    <x v="612"/>
    <x v="1"/>
    <x v="8"/>
    <x v="612"/>
    <n v="46.44"/>
    <n v="3"/>
    <n v="0.2"/>
    <n v="15.093"/>
    <x v="1"/>
  </r>
  <r>
    <n v="9827"/>
    <x v="4930"/>
    <s v="15/8/2014"/>
    <x v="1326"/>
    <x v="1"/>
    <x v="205"/>
    <s v="Brian Dahlen"/>
    <x v="0"/>
    <s v="United States"/>
    <s v="San Francisco"/>
    <x v="1"/>
    <n v="94122"/>
    <x v="1"/>
    <x v="1225"/>
    <x v="0"/>
    <x v="1"/>
    <x v="1209"/>
    <n v="195.136"/>
    <n v="4"/>
    <n v="0.2"/>
    <n v="-12.196"/>
    <x v="1"/>
  </r>
  <r>
    <n v="9828"/>
    <x v="4931"/>
    <s v="19/6/2017"/>
    <x v="356"/>
    <x v="1"/>
    <x v="40"/>
    <s v="Jim Sink"/>
    <x v="1"/>
    <s v="United States"/>
    <s v="New York City"/>
    <x v="15"/>
    <n v="10035"/>
    <x v="3"/>
    <x v="557"/>
    <x v="1"/>
    <x v="4"/>
    <x v="556"/>
    <n v="129.30000000000001"/>
    <n v="2"/>
    <n v="0"/>
    <n v="6.4649999999999999"/>
    <x v="2"/>
  </r>
  <r>
    <n v="9829"/>
    <x v="4931"/>
    <s v="19/6/2017"/>
    <x v="356"/>
    <x v="1"/>
    <x v="40"/>
    <s v="Jim Sink"/>
    <x v="1"/>
    <s v="United States"/>
    <s v="New York City"/>
    <x v="15"/>
    <n v="10035"/>
    <x v="3"/>
    <x v="544"/>
    <x v="1"/>
    <x v="8"/>
    <x v="544"/>
    <n v="11.568"/>
    <n v="3"/>
    <n v="0.2"/>
    <n v="3.7595999999999998"/>
    <x v="2"/>
  </r>
  <r>
    <n v="9830"/>
    <x v="4932"/>
    <s v="16/7/2017"/>
    <x v="989"/>
    <x v="1"/>
    <x v="173"/>
    <s v="Natalie Fritzler"/>
    <x v="0"/>
    <s v="United States"/>
    <s v="Charlotte"/>
    <x v="3"/>
    <n v="28205"/>
    <x v="0"/>
    <x v="38"/>
    <x v="0"/>
    <x v="1"/>
    <x v="38"/>
    <n v="242.352"/>
    <n v="3"/>
    <n v="0.2"/>
    <n v="15.147"/>
    <x v="2"/>
  </r>
  <r>
    <n v="9831"/>
    <x v="4933"/>
    <s v="16/12/2014"/>
    <x v="574"/>
    <x v="0"/>
    <x v="253"/>
    <s v="Sean Christensen"/>
    <x v="0"/>
    <s v="United States"/>
    <s v="Beaumont"/>
    <x v="5"/>
    <n v="77705"/>
    <x v="2"/>
    <x v="1336"/>
    <x v="2"/>
    <x v="11"/>
    <x v="1321"/>
    <n v="319.96800000000002"/>
    <n v="4"/>
    <n v="0.2"/>
    <n v="95.990399999999994"/>
    <x v="4"/>
  </r>
  <r>
    <n v="9832"/>
    <x v="4933"/>
    <s v="16/12/2014"/>
    <x v="574"/>
    <x v="0"/>
    <x v="253"/>
    <s v="Sean Christensen"/>
    <x v="0"/>
    <s v="United States"/>
    <s v="Beaumont"/>
    <x v="5"/>
    <n v="77705"/>
    <x v="2"/>
    <x v="50"/>
    <x v="0"/>
    <x v="5"/>
    <x v="50"/>
    <n v="8.6240000000000006"/>
    <n v="7"/>
    <n v="0.6"/>
    <n v="-2.5872000000000002"/>
    <x v="4"/>
  </r>
  <r>
    <n v="9833"/>
    <x v="4934"/>
    <s v="18/5/2014"/>
    <x v="707"/>
    <x v="0"/>
    <x v="654"/>
    <s v="George Ashbrook"/>
    <x v="0"/>
    <s v="United States"/>
    <s v="Dallas"/>
    <x v="5"/>
    <n v="75220"/>
    <x v="2"/>
    <x v="1050"/>
    <x v="1"/>
    <x v="10"/>
    <x v="1039"/>
    <n v="3.984"/>
    <n v="1"/>
    <n v="0.2"/>
    <n v="1.4441999999999999"/>
    <x v="1"/>
  </r>
  <r>
    <n v="9834"/>
    <x v="4935"/>
    <s v="14/9/2017"/>
    <x v="184"/>
    <x v="1"/>
    <x v="388"/>
    <s v="Craig Yedwab"/>
    <x v="1"/>
    <s v="United States"/>
    <s v="Springfield"/>
    <x v="24"/>
    <n v="45503"/>
    <x v="3"/>
    <x v="265"/>
    <x v="2"/>
    <x v="11"/>
    <x v="265"/>
    <n v="895.94399999999996"/>
    <n v="7"/>
    <n v="0.2"/>
    <n v="190.38810000000001"/>
    <x v="3"/>
  </r>
  <r>
    <n v="9835"/>
    <x v="4936"/>
    <s v="10/10/2016"/>
    <x v="1107"/>
    <x v="2"/>
    <x v="576"/>
    <s v="William Brown"/>
    <x v="0"/>
    <s v="United States"/>
    <s v="La Porte"/>
    <x v="5"/>
    <n v="77571"/>
    <x v="2"/>
    <x v="1457"/>
    <x v="0"/>
    <x v="5"/>
    <x v="1443"/>
    <n v="14"/>
    <n v="4"/>
    <n v="0.6"/>
    <n v="-6.3"/>
    <x v="4"/>
  </r>
  <r>
    <n v="9836"/>
    <x v="4936"/>
    <s v="10/10/2016"/>
    <x v="1107"/>
    <x v="2"/>
    <x v="576"/>
    <s v="William Brown"/>
    <x v="0"/>
    <s v="United States"/>
    <s v="La Porte"/>
    <x v="5"/>
    <n v="77571"/>
    <x v="2"/>
    <x v="800"/>
    <x v="1"/>
    <x v="8"/>
    <x v="798"/>
    <n v="16.391999999999999"/>
    <n v="2"/>
    <n v="0.8"/>
    <n v="-26.2272"/>
    <x v="4"/>
  </r>
  <r>
    <n v="9837"/>
    <x v="4937"/>
    <s v="25/9/2016"/>
    <x v="152"/>
    <x v="1"/>
    <x v="297"/>
    <s v="Dan Lawera"/>
    <x v="0"/>
    <s v="United States"/>
    <s v="Long Beach"/>
    <x v="1"/>
    <n v="90805"/>
    <x v="1"/>
    <x v="834"/>
    <x v="1"/>
    <x v="10"/>
    <x v="829"/>
    <n v="10.9"/>
    <n v="5"/>
    <n v="0"/>
    <n v="5.1230000000000002"/>
    <x v="5"/>
  </r>
  <r>
    <n v="9838"/>
    <x v="4937"/>
    <s v="25/9/2016"/>
    <x v="152"/>
    <x v="1"/>
    <x v="297"/>
    <s v="Dan Lawera"/>
    <x v="0"/>
    <s v="United States"/>
    <s v="Long Beach"/>
    <x v="1"/>
    <n v="90805"/>
    <x v="1"/>
    <x v="429"/>
    <x v="1"/>
    <x v="2"/>
    <x v="429"/>
    <n v="29.6"/>
    <n v="2"/>
    <n v="0"/>
    <n v="14.8"/>
    <x v="5"/>
  </r>
  <r>
    <n v="9839"/>
    <x v="4937"/>
    <s v="25/9/2016"/>
    <x v="152"/>
    <x v="1"/>
    <x v="297"/>
    <s v="Dan Lawera"/>
    <x v="0"/>
    <s v="United States"/>
    <s v="Long Beach"/>
    <x v="1"/>
    <n v="90805"/>
    <x v="1"/>
    <x v="1140"/>
    <x v="1"/>
    <x v="2"/>
    <x v="1128"/>
    <n v="4.9800000000000004"/>
    <n v="1"/>
    <n v="0"/>
    <n v="2.2907999999999999"/>
    <x v="5"/>
  </r>
  <r>
    <n v="9840"/>
    <x v="4937"/>
    <s v="25/9/2016"/>
    <x v="152"/>
    <x v="1"/>
    <x v="297"/>
    <s v="Dan Lawera"/>
    <x v="0"/>
    <s v="United States"/>
    <s v="Long Beach"/>
    <x v="1"/>
    <n v="90805"/>
    <x v="1"/>
    <x v="1687"/>
    <x v="2"/>
    <x v="16"/>
    <x v="1675"/>
    <n v="479.976"/>
    <n v="3"/>
    <n v="0.2"/>
    <n v="161.99189999999999"/>
    <x v="5"/>
  </r>
  <r>
    <n v="9841"/>
    <x v="4937"/>
    <s v="25/9/2016"/>
    <x v="152"/>
    <x v="1"/>
    <x v="297"/>
    <s v="Dan Lawera"/>
    <x v="0"/>
    <s v="United States"/>
    <s v="Long Beach"/>
    <x v="1"/>
    <n v="90805"/>
    <x v="1"/>
    <x v="1709"/>
    <x v="2"/>
    <x v="7"/>
    <x v="1698"/>
    <n v="44.735999999999997"/>
    <n v="8"/>
    <n v="0.2"/>
    <n v="4.4736000000000002"/>
    <x v="5"/>
  </r>
  <r>
    <n v="9842"/>
    <x v="4937"/>
    <s v="25/9/2016"/>
    <x v="152"/>
    <x v="1"/>
    <x v="297"/>
    <s v="Dan Lawera"/>
    <x v="0"/>
    <s v="United States"/>
    <s v="Long Beach"/>
    <x v="1"/>
    <n v="90805"/>
    <x v="1"/>
    <x v="826"/>
    <x v="1"/>
    <x v="6"/>
    <x v="822"/>
    <n v="5.76"/>
    <n v="2"/>
    <n v="0"/>
    <n v="1.6704000000000001"/>
    <x v="5"/>
  </r>
  <r>
    <n v="9843"/>
    <x v="4937"/>
    <s v="25/9/2016"/>
    <x v="152"/>
    <x v="1"/>
    <x v="297"/>
    <s v="Dan Lawera"/>
    <x v="0"/>
    <s v="United States"/>
    <s v="Long Beach"/>
    <x v="1"/>
    <n v="90805"/>
    <x v="1"/>
    <x v="662"/>
    <x v="0"/>
    <x v="1"/>
    <x v="662"/>
    <n v="483.13600000000002"/>
    <n v="4"/>
    <n v="0.2"/>
    <n v="60.392000000000003"/>
    <x v="5"/>
  </r>
  <r>
    <n v="9844"/>
    <x v="4938"/>
    <s v="3/6/2014"/>
    <x v="104"/>
    <x v="2"/>
    <x v="681"/>
    <s v="Richard Eichhorn"/>
    <x v="0"/>
    <s v="United States"/>
    <s v="Decatur"/>
    <x v="10"/>
    <n v="62521"/>
    <x v="2"/>
    <x v="1140"/>
    <x v="1"/>
    <x v="2"/>
    <x v="1128"/>
    <n v="15.936"/>
    <n v="4"/>
    <n v="0.2"/>
    <n v="5.1791999999999998"/>
    <x v="0"/>
  </r>
  <r>
    <n v="9845"/>
    <x v="4938"/>
    <s v="3/6/2014"/>
    <x v="104"/>
    <x v="2"/>
    <x v="681"/>
    <s v="Richard Eichhorn"/>
    <x v="0"/>
    <s v="United States"/>
    <s v="Decatur"/>
    <x v="10"/>
    <n v="62521"/>
    <x v="2"/>
    <x v="504"/>
    <x v="0"/>
    <x v="5"/>
    <x v="504"/>
    <n v="61.543999999999997"/>
    <n v="7"/>
    <n v="0.6"/>
    <n v="-40.003599999999999"/>
    <x v="0"/>
  </r>
  <r>
    <n v="9846"/>
    <x v="4938"/>
    <s v="3/6/2014"/>
    <x v="104"/>
    <x v="2"/>
    <x v="681"/>
    <s v="Richard Eichhorn"/>
    <x v="0"/>
    <s v="United States"/>
    <s v="Decatur"/>
    <x v="10"/>
    <n v="62521"/>
    <x v="2"/>
    <x v="1125"/>
    <x v="1"/>
    <x v="4"/>
    <x v="1113"/>
    <n v="132.696"/>
    <n v="3"/>
    <n v="0.2"/>
    <n v="9.9521999999999995"/>
    <x v="0"/>
  </r>
  <r>
    <n v="9847"/>
    <x v="4939"/>
    <s v="2/9/2017"/>
    <x v="842"/>
    <x v="0"/>
    <x v="762"/>
    <s v="Marc Harrigan"/>
    <x v="2"/>
    <s v="United States"/>
    <s v="Los Angeles"/>
    <x v="1"/>
    <n v="90008"/>
    <x v="1"/>
    <x v="22"/>
    <x v="1"/>
    <x v="9"/>
    <x v="22"/>
    <n v="43.1"/>
    <n v="5"/>
    <n v="0"/>
    <n v="11.206"/>
    <x v="4"/>
  </r>
  <r>
    <n v="9848"/>
    <x v="4939"/>
    <s v="2/9/2017"/>
    <x v="842"/>
    <x v="0"/>
    <x v="762"/>
    <s v="Marc Harrigan"/>
    <x v="2"/>
    <s v="United States"/>
    <s v="Los Angeles"/>
    <x v="1"/>
    <n v="90008"/>
    <x v="1"/>
    <x v="743"/>
    <x v="0"/>
    <x v="5"/>
    <x v="741"/>
    <n v="511.5"/>
    <n v="5"/>
    <n v="0"/>
    <n v="132.99"/>
    <x v="4"/>
  </r>
  <r>
    <n v="9849"/>
    <x v="4939"/>
    <s v="2/9/2017"/>
    <x v="842"/>
    <x v="0"/>
    <x v="762"/>
    <s v="Marc Harrigan"/>
    <x v="2"/>
    <s v="United States"/>
    <s v="Los Angeles"/>
    <x v="1"/>
    <n v="90008"/>
    <x v="1"/>
    <x v="805"/>
    <x v="1"/>
    <x v="8"/>
    <x v="803"/>
    <n v="147.91999999999999"/>
    <n v="5"/>
    <n v="0.2"/>
    <n v="46.225000000000001"/>
    <x v="4"/>
  </r>
  <r>
    <n v="9850"/>
    <x v="4940"/>
    <s v="12/4/2014"/>
    <x v="1220"/>
    <x v="1"/>
    <x v="553"/>
    <s v="Edward Hooks"/>
    <x v="1"/>
    <s v="United States"/>
    <s v="Lodi"/>
    <x v="1"/>
    <n v="95240"/>
    <x v="1"/>
    <x v="1571"/>
    <x v="1"/>
    <x v="6"/>
    <x v="1562"/>
    <n v="39.68"/>
    <n v="2"/>
    <n v="0"/>
    <n v="16.268799999999999"/>
    <x v="5"/>
  </r>
  <r>
    <n v="9851"/>
    <x v="4941"/>
    <s v="2/5/2016"/>
    <x v="1238"/>
    <x v="1"/>
    <x v="553"/>
    <s v="Edward Hooks"/>
    <x v="1"/>
    <s v="United States"/>
    <s v="New York City"/>
    <x v="15"/>
    <n v="10009"/>
    <x v="3"/>
    <x v="545"/>
    <x v="0"/>
    <x v="5"/>
    <x v="545"/>
    <n v="12.56"/>
    <n v="2"/>
    <n v="0"/>
    <n v="4.0191999999999997"/>
    <x v="1"/>
  </r>
  <r>
    <n v="9852"/>
    <x v="4941"/>
    <s v="2/5/2016"/>
    <x v="1238"/>
    <x v="1"/>
    <x v="553"/>
    <s v="Edward Hooks"/>
    <x v="1"/>
    <s v="United States"/>
    <s v="New York City"/>
    <x v="15"/>
    <n v="10009"/>
    <x v="3"/>
    <x v="443"/>
    <x v="1"/>
    <x v="8"/>
    <x v="443"/>
    <n v="90.48"/>
    <n v="3"/>
    <n v="0.2"/>
    <n v="33.93"/>
    <x v="1"/>
  </r>
  <r>
    <n v="9853"/>
    <x v="4941"/>
    <s v="2/5/2016"/>
    <x v="1238"/>
    <x v="1"/>
    <x v="553"/>
    <s v="Edward Hooks"/>
    <x v="1"/>
    <s v="United States"/>
    <s v="New York City"/>
    <x v="15"/>
    <n v="10009"/>
    <x v="3"/>
    <x v="1221"/>
    <x v="1"/>
    <x v="10"/>
    <x v="1205"/>
    <n v="13.08"/>
    <n v="2"/>
    <n v="0"/>
    <n v="6.0167999999999999"/>
    <x v="1"/>
  </r>
  <r>
    <n v="9854"/>
    <x v="4941"/>
    <s v="2/5/2016"/>
    <x v="1238"/>
    <x v="1"/>
    <x v="553"/>
    <s v="Edward Hooks"/>
    <x v="1"/>
    <s v="United States"/>
    <s v="New York City"/>
    <x v="15"/>
    <n v="10009"/>
    <x v="3"/>
    <x v="592"/>
    <x v="0"/>
    <x v="5"/>
    <x v="592"/>
    <n v="214.7"/>
    <n v="5"/>
    <n v="0"/>
    <n v="83.733000000000004"/>
    <x v="1"/>
  </r>
  <r>
    <n v="9855"/>
    <x v="4942"/>
    <s v="19/6/2017"/>
    <x v="266"/>
    <x v="1"/>
    <x v="654"/>
    <s v="George Ashbrook"/>
    <x v="0"/>
    <s v="United States"/>
    <s v="San Francisco"/>
    <x v="1"/>
    <n v="94109"/>
    <x v="1"/>
    <x v="1598"/>
    <x v="0"/>
    <x v="5"/>
    <x v="1590"/>
    <n v="50.32"/>
    <n v="4"/>
    <n v="0"/>
    <n v="21.134399999999999"/>
    <x v="1"/>
  </r>
  <r>
    <n v="9856"/>
    <x v="4942"/>
    <s v="19/6/2017"/>
    <x v="266"/>
    <x v="1"/>
    <x v="654"/>
    <s v="George Ashbrook"/>
    <x v="0"/>
    <s v="United States"/>
    <s v="San Francisco"/>
    <x v="1"/>
    <n v="94109"/>
    <x v="1"/>
    <x v="1493"/>
    <x v="1"/>
    <x v="10"/>
    <x v="1481"/>
    <n v="24.56"/>
    <n v="2"/>
    <n v="0"/>
    <n v="11.543200000000001"/>
    <x v="1"/>
  </r>
  <r>
    <n v="9857"/>
    <x v="4943"/>
    <s v="6/11/2014"/>
    <x v="193"/>
    <x v="1"/>
    <x v="654"/>
    <s v="George Ashbrook"/>
    <x v="0"/>
    <s v="United States"/>
    <s v="Columbus"/>
    <x v="32"/>
    <n v="31907"/>
    <x v="0"/>
    <x v="57"/>
    <x v="1"/>
    <x v="10"/>
    <x v="57"/>
    <n v="43.68"/>
    <n v="6"/>
    <n v="0"/>
    <n v="20.9664"/>
    <x v="3"/>
  </r>
  <r>
    <n v="9858"/>
    <x v="4944"/>
    <s v="26/3/2015"/>
    <x v="803"/>
    <x v="1"/>
    <x v="225"/>
    <s v="Ellis Ballard"/>
    <x v="1"/>
    <s v="United States"/>
    <s v="Seattle"/>
    <x v="4"/>
    <n v="98103"/>
    <x v="1"/>
    <x v="411"/>
    <x v="0"/>
    <x v="3"/>
    <x v="411"/>
    <n v="3393.68"/>
    <n v="8"/>
    <n v="0"/>
    <n v="610.86239999999998"/>
    <x v="1"/>
  </r>
  <r>
    <n v="9859"/>
    <x v="4945"/>
    <s v="14/1/2017"/>
    <x v="1327"/>
    <x v="1"/>
    <x v="367"/>
    <s v="Hallie Redmond"/>
    <x v="2"/>
    <s v="United States"/>
    <s v="Richmond"/>
    <x v="14"/>
    <n v="47374"/>
    <x v="2"/>
    <x v="146"/>
    <x v="1"/>
    <x v="4"/>
    <x v="147"/>
    <n v="67.400000000000006"/>
    <n v="5"/>
    <n v="0"/>
    <n v="17.524000000000001"/>
    <x v="5"/>
  </r>
  <r>
    <n v="9860"/>
    <x v="4945"/>
    <s v="14/1/2017"/>
    <x v="1327"/>
    <x v="1"/>
    <x v="367"/>
    <s v="Hallie Redmond"/>
    <x v="2"/>
    <s v="United States"/>
    <s v="Richmond"/>
    <x v="14"/>
    <n v="47374"/>
    <x v="2"/>
    <x v="242"/>
    <x v="1"/>
    <x v="13"/>
    <x v="243"/>
    <n v="2.52"/>
    <n v="2"/>
    <n v="0"/>
    <n v="0.1008"/>
    <x v="5"/>
  </r>
  <r>
    <n v="9861"/>
    <x v="4945"/>
    <s v="14/1/2017"/>
    <x v="1327"/>
    <x v="1"/>
    <x v="367"/>
    <s v="Hallie Redmond"/>
    <x v="2"/>
    <s v="United States"/>
    <s v="Richmond"/>
    <x v="14"/>
    <n v="47374"/>
    <x v="2"/>
    <x v="1049"/>
    <x v="2"/>
    <x v="7"/>
    <x v="1038"/>
    <n v="67.8"/>
    <n v="4"/>
    <n v="0"/>
    <n v="1.3560000000000001"/>
    <x v="5"/>
  </r>
  <r>
    <n v="9862"/>
    <x v="4945"/>
    <s v="14/1/2017"/>
    <x v="1327"/>
    <x v="1"/>
    <x v="367"/>
    <s v="Hallie Redmond"/>
    <x v="2"/>
    <s v="United States"/>
    <s v="Richmond"/>
    <x v="14"/>
    <n v="47374"/>
    <x v="2"/>
    <x v="1190"/>
    <x v="1"/>
    <x v="4"/>
    <x v="683"/>
    <n v="18.760000000000002"/>
    <n v="2"/>
    <n v="0"/>
    <n v="5.2527999999999997"/>
    <x v="5"/>
  </r>
  <r>
    <n v="9863"/>
    <x v="4945"/>
    <s v="14/1/2017"/>
    <x v="1327"/>
    <x v="1"/>
    <x v="367"/>
    <s v="Hallie Redmond"/>
    <x v="2"/>
    <s v="United States"/>
    <s v="Richmond"/>
    <x v="14"/>
    <n v="47374"/>
    <x v="2"/>
    <x v="427"/>
    <x v="2"/>
    <x v="11"/>
    <x v="427"/>
    <n v="12.12"/>
    <n v="4"/>
    <n v="0"/>
    <n v="2.5451999999999999"/>
    <x v="5"/>
  </r>
  <r>
    <n v="9864"/>
    <x v="4945"/>
    <s v="14/1/2017"/>
    <x v="1327"/>
    <x v="1"/>
    <x v="367"/>
    <s v="Hallie Redmond"/>
    <x v="2"/>
    <s v="United States"/>
    <s v="Richmond"/>
    <x v="14"/>
    <n v="47374"/>
    <x v="2"/>
    <x v="752"/>
    <x v="1"/>
    <x v="10"/>
    <x v="750"/>
    <n v="11.34"/>
    <n v="1"/>
    <n v="0"/>
    <n v="5.5566000000000004"/>
    <x v="5"/>
  </r>
  <r>
    <n v="9865"/>
    <x v="4945"/>
    <s v="14/1/2017"/>
    <x v="1327"/>
    <x v="1"/>
    <x v="367"/>
    <s v="Hallie Redmond"/>
    <x v="2"/>
    <s v="United States"/>
    <s v="Richmond"/>
    <x v="14"/>
    <n v="47374"/>
    <x v="2"/>
    <x v="240"/>
    <x v="2"/>
    <x v="11"/>
    <x v="241"/>
    <n v="159.80000000000001"/>
    <n v="4"/>
    <n v="0"/>
    <n v="70.311999999999998"/>
    <x v="5"/>
  </r>
  <r>
    <n v="9866"/>
    <x v="4945"/>
    <s v="14/1/2017"/>
    <x v="1327"/>
    <x v="1"/>
    <x v="367"/>
    <s v="Hallie Redmond"/>
    <x v="2"/>
    <s v="United States"/>
    <s v="Richmond"/>
    <x v="14"/>
    <n v="47374"/>
    <x v="2"/>
    <x v="1183"/>
    <x v="0"/>
    <x v="5"/>
    <x v="1169"/>
    <n v="18.96"/>
    <n v="2"/>
    <n v="0"/>
    <n v="8.532"/>
    <x v="5"/>
  </r>
  <r>
    <n v="9867"/>
    <x v="4946"/>
    <s v="26/3/2015"/>
    <x v="1328"/>
    <x v="0"/>
    <x v="416"/>
    <s v="Suzanne McNair"/>
    <x v="1"/>
    <s v="United States"/>
    <s v="New York City"/>
    <x v="15"/>
    <n v="10009"/>
    <x v="3"/>
    <x v="1449"/>
    <x v="1"/>
    <x v="4"/>
    <x v="1436"/>
    <n v="1085.42"/>
    <n v="7"/>
    <n v="0"/>
    <n v="282.20920000000001"/>
    <x v="4"/>
  </r>
  <r>
    <n v="9868"/>
    <x v="4946"/>
    <s v="26/3/2015"/>
    <x v="1328"/>
    <x v="0"/>
    <x v="416"/>
    <s v="Suzanne McNair"/>
    <x v="1"/>
    <s v="United States"/>
    <s v="New York City"/>
    <x v="15"/>
    <n v="10009"/>
    <x v="3"/>
    <x v="1518"/>
    <x v="1"/>
    <x v="9"/>
    <x v="1505"/>
    <n v="13.11"/>
    <n v="3"/>
    <n v="0"/>
    <n v="3.4085999999999999"/>
    <x v="4"/>
  </r>
  <r>
    <n v="9869"/>
    <x v="4947"/>
    <s v="1/11/2014"/>
    <x v="1082"/>
    <x v="2"/>
    <x v="105"/>
    <s v="Erin Ashbrook"/>
    <x v="1"/>
    <s v="United States"/>
    <s v="Mason"/>
    <x v="24"/>
    <n v="45040"/>
    <x v="3"/>
    <x v="592"/>
    <x v="0"/>
    <x v="5"/>
    <x v="592"/>
    <n v="68.703999999999994"/>
    <n v="2"/>
    <n v="0.2"/>
    <n v="16.3172"/>
    <x v="4"/>
  </r>
  <r>
    <n v="9870"/>
    <x v="4947"/>
    <s v="1/11/2014"/>
    <x v="1082"/>
    <x v="2"/>
    <x v="105"/>
    <s v="Erin Ashbrook"/>
    <x v="1"/>
    <s v="United States"/>
    <s v="Mason"/>
    <x v="24"/>
    <n v="45040"/>
    <x v="3"/>
    <x v="1581"/>
    <x v="1"/>
    <x v="8"/>
    <x v="1572"/>
    <n v="3.1320000000000001"/>
    <n v="2"/>
    <n v="0.7"/>
    <n v="-2.61"/>
    <x v="4"/>
  </r>
  <r>
    <n v="9871"/>
    <x v="4947"/>
    <s v="1/11/2014"/>
    <x v="1082"/>
    <x v="2"/>
    <x v="105"/>
    <s v="Erin Ashbrook"/>
    <x v="1"/>
    <s v="United States"/>
    <s v="Mason"/>
    <x v="24"/>
    <n v="45040"/>
    <x v="3"/>
    <x v="444"/>
    <x v="1"/>
    <x v="8"/>
    <x v="444"/>
    <n v="22.428000000000001"/>
    <n v="3"/>
    <n v="0.7"/>
    <n v="-17.942399999999999"/>
    <x v="4"/>
  </r>
  <r>
    <n v="9872"/>
    <x v="4948"/>
    <s v="6/10/2017"/>
    <x v="299"/>
    <x v="3"/>
    <x v="708"/>
    <s v="Mark Hamilton"/>
    <x v="0"/>
    <s v="United States"/>
    <s v="Chicago"/>
    <x v="10"/>
    <n v="60623"/>
    <x v="2"/>
    <x v="245"/>
    <x v="1"/>
    <x v="4"/>
    <x v="246"/>
    <n v="290.33600000000001"/>
    <n v="2"/>
    <n v="0.2"/>
    <n v="32.662799999999997"/>
    <x v="7"/>
  </r>
  <r>
    <n v="9873"/>
    <x v="4948"/>
    <s v="6/10/2017"/>
    <x v="299"/>
    <x v="3"/>
    <x v="708"/>
    <s v="Mark Hamilton"/>
    <x v="0"/>
    <s v="United States"/>
    <s v="Chicago"/>
    <x v="10"/>
    <n v="60623"/>
    <x v="2"/>
    <x v="787"/>
    <x v="1"/>
    <x v="6"/>
    <x v="772"/>
    <n v="19.152000000000001"/>
    <n v="2"/>
    <n v="0.2"/>
    <n v="1.1970000000000001"/>
    <x v="7"/>
  </r>
  <r>
    <n v="9874"/>
    <x v="4949"/>
    <s v="10/12/2016"/>
    <x v="906"/>
    <x v="1"/>
    <x v="359"/>
    <s v="Sara Luxemburg"/>
    <x v="2"/>
    <s v="United States"/>
    <s v="New York City"/>
    <x v="15"/>
    <n v="10024"/>
    <x v="3"/>
    <x v="1516"/>
    <x v="1"/>
    <x v="10"/>
    <x v="1503"/>
    <n v="6.48"/>
    <n v="1"/>
    <n v="0"/>
    <n v="3.1103999999999998"/>
    <x v="1"/>
  </r>
  <r>
    <n v="9875"/>
    <x v="4950"/>
    <s v="22/9/2016"/>
    <x v="926"/>
    <x v="0"/>
    <x v="472"/>
    <s v="Nora Pelletier"/>
    <x v="2"/>
    <s v="United States"/>
    <s v="Parma"/>
    <x v="24"/>
    <n v="44134"/>
    <x v="3"/>
    <x v="889"/>
    <x v="1"/>
    <x v="12"/>
    <x v="882"/>
    <n v="63.968000000000004"/>
    <n v="2"/>
    <n v="0.2"/>
    <n v="19.989999999999998"/>
    <x v="4"/>
  </r>
  <r>
    <n v="9876"/>
    <x v="4951"/>
    <s v="29/12/2015"/>
    <x v="708"/>
    <x v="1"/>
    <x v="167"/>
    <s v="Roy Französisch"/>
    <x v="0"/>
    <s v="United States"/>
    <s v="New York City"/>
    <x v="15"/>
    <n v="10035"/>
    <x v="3"/>
    <x v="1847"/>
    <x v="1"/>
    <x v="14"/>
    <x v="1835"/>
    <n v="6.36"/>
    <n v="2"/>
    <n v="0"/>
    <n v="6.3600000000000004E-2"/>
    <x v="2"/>
  </r>
  <r>
    <n v="9877"/>
    <x v="4952"/>
    <s v="20/4/2017"/>
    <x v="557"/>
    <x v="2"/>
    <x v="534"/>
    <s v="Brad Eason"/>
    <x v="2"/>
    <s v="United States"/>
    <s v="Cleveland"/>
    <x v="24"/>
    <n v="44105"/>
    <x v="3"/>
    <x v="1244"/>
    <x v="1"/>
    <x v="4"/>
    <x v="1227"/>
    <n v="848.54399999999998"/>
    <n v="4"/>
    <n v="0.2"/>
    <n v="-21.2136"/>
    <x v="6"/>
  </r>
  <r>
    <n v="9878"/>
    <x v="4952"/>
    <s v="20/4/2017"/>
    <x v="557"/>
    <x v="2"/>
    <x v="534"/>
    <s v="Brad Eason"/>
    <x v="2"/>
    <s v="United States"/>
    <s v="Cleveland"/>
    <x v="24"/>
    <n v="44105"/>
    <x v="3"/>
    <x v="1458"/>
    <x v="1"/>
    <x v="8"/>
    <x v="1444"/>
    <n v="8.6999999999999993"/>
    <n v="5"/>
    <n v="0.7"/>
    <n v="-6.38"/>
    <x v="6"/>
  </r>
  <r>
    <n v="9879"/>
    <x v="4952"/>
    <s v="20/4/2017"/>
    <x v="557"/>
    <x v="2"/>
    <x v="534"/>
    <s v="Brad Eason"/>
    <x v="2"/>
    <s v="United States"/>
    <s v="Cleveland"/>
    <x v="24"/>
    <n v="44105"/>
    <x v="3"/>
    <x v="1787"/>
    <x v="2"/>
    <x v="7"/>
    <x v="1777"/>
    <n v="122.38200000000001"/>
    <n v="3"/>
    <n v="0.4"/>
    <n v="-24.476400000000002"/>
    <x v="6"/>
  </r>
  <r>
    <n v="9880"/>
    <x v="4953"/>
    <s v="21/8/2016"/>
    <x v="1329"/>
    <x v="1"/>
    <x v="271"/>
    <s v="Jay Kimmel"/>
    <x v="0"/>
    <s v="United States"/>
    <s v="New York City"/>
    <x v="15"/>
    <n v="10035"/>
    <x v="3"/>
    <x v="955"/>
    <x v="0"/>
    <x v="1"/>
    <x v="948"/>
    <n v="573.17399999999998"/>
    <n v="7"/>
    <n v="0.1"/>
    <n v="63.686"/>
    <x v="1"/>
  </r>
  <r>
    <n v="9881"/>
    <x v="4954"/>
    <s v="29/5/2015"/>
    <x v="1247"/>
    <x v="2"/>
    <x v="385"/>
    <s v="Chad Cunningham"/>
    <x v="2"/>
    <s v="United States"/>
    <s v="Cleveland"/>
    <x v="24"/>
    <n v="44105"/>
    <x v="3"/>
    <x v="258"/>
    <x v="1"/>
    <x v="10"/>
    <x v="33"/>
    <n v="85.055999999999997"/>
    <n v="3"/>
    <n v="0.2"/>
    <n v="28.706399999999999"/>
    <x v="4"/>
  </r>
  <r>
    <n v="9882"/>
    <x v="4955"/>
    <s v="12/8/2014"/>
    <x v="923"/>
    <x v="2"/>
    <x v="328"/>
    <s v="Lauren Leatherbury"/>
    <x v="0"/>
    <s v="United States"/>
    <s v="Woodstock"/>
    <x v="32"/>
    <n v="30188"/>
    <x v="0"/>
    <x v="605"/>
    <x v="1"/>
    <x v="8"/>
    <x v="605"/>
    <n v="14.04"/>
    <n v="3"/>
    <n v="0"/>
    <n v="6.7392000000000003"/>
    <x v="6"/>
  </r>
  <r>
    <n v="9883"/>
    <x v="4955"/>
    <s v="12/8/2014"/>
    <x v="923"/>
    <x v="2"/>
    <x v="328"/>
    <s v="Lauren Leatherbury"/>
    <x v="0"/>
    <s v="United States"/>
    <s v="Woodstock"/>
    <x v="32"/>
    <n v="30188"/>
    <x v="0"/>
    <x v="917"/>
    <x v="2"/>
    <x v="11"/>
    <x v="909"/>
    <n v="272.61"/>
    <n v="13"/>
    <n v="0"/>
    <n v="98.139600000000002"/>
    <x v="6"/>
  </r>
  <r>
    <n v="9884"/>
    <x v="4956"/>
    <s v="3/4/2014"/>
    <x v="521"/>
    <x v="1"/>
    <x v="722"/>
    <s v="Katrina Edelman"/>
    <x v="1"/>
    <s v="United States"/>
    <s v="Los Angeles"/>
    <x v="1"/>
    <n v="90008"/>
    <x v="1"/>
    <x v="407"/>
    <x v="1"/>
    <x v="12"/>
    <x v="153"/>
    <n v="11.16"/>
    <n v="2"/>
    <n v="0"/>
    <n v="5.58"/>
    <x v="3"/>
  </r>
  <r>
    <n v="9885"/>
    <x v="4956"/>
    <s v="3/4/2014"/>
    <x v="521"/>
    <x v="1"/>
    <x v="722"/>
    <s v="Katrina Edelman"/>
    <x v="1"/>
    <s v="United States"/>
    <s v="Los Angeles"/>
    <x v="1"/>
    <n v="90008"/>
    <x v="1"/>
    <x v="1196"/>
    <x v="2"/>
    <x v="11"/>
    <x v="1181"/>
    <n v="62.31"/>
    <n v="3"/>
    <n v="0"/>
    <n v="22.4316"/>
    <x v="3"/>
  </r>
  <r>
    <n v="9886"/>
    <x v="4956"/>
    <s v="3/4/2014"/>
    <x v="521"/>
    <x v="1"/>
    <x v="722"/>
    <s v="Katrina Edelman"/>
    <x v="1"/>
    <s v="United States"/>
    <s v="Los Angeles"/>
    <x v="1"/>
    <n v="90008"/>
    <x v="1"/>
    <x v="1105"/>
    <x v="2"/>
    <x v="11"/>
    <x v="1094"/>
    <n v="159.97999999999999"/>
    <n v="2"/>
    <n v="0"/>
    <n v="57.592799999999997"/>
    <x v="3"/>
  </r>
  <r>
    <n v="9887"/>
    <x v="4957"/>
    <s v="23/1/2014"/>
    <x v="1330"/>
    <x v="1"/>
    <x v="611"/>
    <s v="Speros Goranitis"/>
    <x v="0"/>
    <s v="United States"/>
    <s v="Lafayette"/>
    <x v="14"/>
    <n v="47905"/>
    <x v="2"/>
    <x v="494"/>
    <x v="1"/>
    <x v="13"/>
    <x v="494"/>
    <n v="5.94"/>
    <n v="3"/>
    <n v="0"/>
    <n v="0"/>
    <x v="1"/>
  </r>
  <r>
    <n v="9888"/>
    <x v="4958"/>
    <s v="12/10/2017"/>
    <x v="878"/>
    <x v="2"/>
    <x v="244"/>
    <s v="Christina Anderson"/>
    <x v="0"/>
    <s v="United States"/>
    <s v="New York City"/>
    <x v="15"/>
    <n v="10024"/>
    <x v="3"/>
    <x v="1231"/>
    <x v="1"/>
    <x v="10"/>
    <x v="1214"/>
    <n v="9.9600000000000009"/>
    <n v="2"/>
    <n v="0"/>
    <n v="4.6811999999999996"/>
    <x v="0"/>
  </r>
  <r>
    <n v="9889"/>
    <x v="4959"/>
    <s v="8/8/2015"/>
    <x v="576"/>
    <x v="1"/>
    <x v="361"/>
    <s v="Rob Dowd"/>
    <x v="0"/>
    <s v="United States"/>
    <s v="Utica"/>
    <x v="15"/>
    <n v="13501"/>
    <x v="3"/>
    <x v="1105"/>
    <x v="2"/>
    <x v="11"/>
    <x v="1094"/>
    <n v="79.989999999999995"/>
    <n v="1"/>
    <n v="0"/>
    <n v="28.796399999999998"/>
    <x v="1"/>
  </r>
  <r>
    <n v="9890"/>
    <x v="4960"/>
    <s v="19/3/2017"/>
    <x v="1051"/>
    <x v="2"/>
    <x v="500"/>
    <s v="Vivek Grady"/>
    <x v="1"/>
    <s v="United States"/>
    <s v="Lakewood"/>
    <x v="30"/>
    <n v="8701"/>
    <x v="3"/>
    <x v="1701"/>
    <x v="1"/>
    <x v="6"/>
    <x v="1690"/>
    <n v="8.94"/>
    <n v="3"/>
    <n v="0"/>
    <n v="2.4138000000000002"/>
    <x v="6"/>
  </r>
  <r>
    <n v="9891"/>
    <x v="4961"/>
    <s v="25/7/2016"/>
    <x v="1235"/>
    <x v="0"/>
    <x v="64"/>
    <s v="Sally Hughsby"/>
    <x v="1"/>
    <s v="United States"/>
    <s v="Milwaukee"/>
    <x v="6"/>
    <n v="53209"/>
    <x v="2"/>
    <x v="1540"/>
    <x v="1"/>
    <x v="10"/>
    <x v="1528"/>
    <n v="20.62"/>
    <n v="2"/>
    <n v="0"/>
    <n v="9.6913999999999998"/>
    <x v="0"/>
  </r>
  <r>
    <n v="9892"/>
    <x v="4961"/>
    <s v="25/7/2016"/>
    <x v="1235"/>
    <x v="0"/>
    <x v="64"/>
    <s v="Sally Hughsby"/>
    <x v="1"/>
    <s v="United States"/>
    <s v="Milwaukee"/>
    <x v="6"/>
    <n v="53209"/>
    <x v="2"/>
    <x v="936"/>
    <x v="2"/>
    <x v="11"/>
    <x v="929"/>
    <n v="124.25"/>
    <n v="7"/>
    <n v="0"/>
    <n v="48.457500000000003"/>
    <x v="0"/>
  </r>
  <r>
    <n v="9893"/>
    <x v="4961"/>
    <s v="25/7/2016"/>
    <x v="1235"/>
    <x v="0"/>
    <x v="64"/>
    <s v="Sally Hughsby"/>
    <x v="1"/>
    <s v="United States"/>
    <s v="Milwaukee"/>
    <x v="6"/>
    <n v="53209"/>
    <x v="2"/>
    <x v="476"/>
    <x v="2"/>
    <x v="7"/>
    <x v="477"/>
    <n v="297.55"/>
    <n v="5"/>
    <n v="0"/>
    <n v="83.313999999999993"/>
    <x v="0"/>
  </r>
  <r>
    <n v="9894"/>
    <x v="4961"/>
    <s v="25/7/2016"/>
    <x v="1235"/>
    <x v="0"/>
    <x v="64"/>
    <s v="Sally Hughsby"/>
    <x v="1"/>
    <s v="United States"/>
    <s v="Milwaukee"/>
    <x v="6"/>
    <n v="53209"/>
    <x v="2"/>
    <x v="1719"/>
    <x v="0"/>
    <x v="1"/>
    <x v="1706"/>
    <n v="403.56"/>
    <n v="4"/>
    <n v="0"/>
    <n v="96.854399999999998"/>
    <x v="0"/>
  </r>
  <r>
    <n v="9895"/>
    <x v="4961"/>
    <s v="25/7/2016"/>
    <x v="1235"/>
    <x v="0"/>
    <x v="64"/>
    <s v="Sally Hughsby"/>
    <x v="1"/>
    <s v="United States"/>
    <s v="Milwaukee"/>
    <x v="6"/>
    <n v="53209"/>
    <x v="2"/>
    <x v="285"/>
    <x v="0"/>
    <x v="5"/>
    <x v="285"/>
    <n v="95.2"/>
    <n v="5"/>
    <n v="0"/>
    <n v="27.608000000000001"/>
    <x v="0"/>
  </r>
  <r>
    <n v="9896"/>
    <x v="4962"/>
    <s v="26/9/2014"/>
    <x v="511"/>
    <x v="1"/>
    <x v="462"/>
    <s v="Michael Moore"/>
    <x v="0"/>
    <s v="United States"/>
    <s v="Chicago"/>
    <x v="10"/>
    <n v="60623"/>
    <x v="2"/>
    <x v="1563"/>
    <x v="2"/>
    <x v="11"/>
    <x v="1554"/>
    <n v="153.82400000000001"/>
    <n v="11"/>
    <n v="0.2"/>
    <n v="38.456000000000003"/>
    <x v="3"/>
  </r>
  <r>
    <n v="9897"/>
    <x v="4963"/>
    <s v="17/6/2014"/>
    <x v="1126"/>
    <x v="0"/>
    <x v="226"/>
    <s v="Jennifer Ferguson"/>
    <x v="0"/>
    <s v="United States"/>
    <s v="Chicago"/>
    <x v="10"/>
    <n v="60653"/>
    <x v="2"/>
    <x v="1669"/>
    <x v="1"/>
    <x v="10"/>
    <x v="1657"/>
    <n v="62.015999999999998"/>
    <n v="2"/>
    <n v="0.2"/>
    <n v="22.480799999999999"/>
    <x v="0"/>
  </r>
  <r>
    <n v="9898"/>
    <x v="4964"/>
    <s v="6/6/2016"/>
    <x v="891"/>
    <x v="1"/>
    <x v="431"/>
    <s v="Liz Preis"/>
    <x v="0"/>
    <s v="United States"/>
    <s v="Fairfield"/>
    <x v="24"/>
    <n v="45014"/>
    <x v="3"/>
    <x v="622"/>
    <x v="0"/>
    <x v="5"/>
    <x v="622"/>
    <n v="466.32"/>
    <n v="3"/>
    <n v="0.2"/>
    <n v="34.973999999999997"/>
    <x v="1"/>
  </r>
  <r>
    <n v="9899"/>
    <x v="4964"/>
    <s v="6/6/2016"/>
    <x v="891"/>
    <x v="1"/>
    <x v="431"/>
    <s v="Liz Preis"/>
    <x v="0"/>
    <s v="United States"/>
    <s v="Fairfield"/>
    <x v="24"/>
    <n v="45014"/>
    <x v="3"/>
    <x v="1704"/>
    <x v="0"/>
    <x v="5"/>
    <x v="1693"/>
    <n v="82.64"/>
    <n v="2"/>
    <n v="0.2"/>
    <n v="0"/>
    <x v="1"/>
  </r>
  <r>
    <n v="9900"/>
    <x v="4965"/>
    <s v="28/3/2014"/>
    <x v="860"/>
    <x v="1"/>
    <x v="486"/>
    <s v="Mike Pelletier"/>
    <x v="2"/>
    <s v="United States"/>
    <s v="Springfield"/>
    <x v="24"/>
    <n v="45503"/>
    <x v="3"/>
    <x v="594"/>
    <x v="0"/>
    <x v="3"/>
    <x v="594"/>
    <n v="330.58800000000002"/>
    <n v="1"/>
    <n v="0.4"/>
    <n v="-143.25479999999999"/>
    <x v="5"/>
  </r>
  <r>
    <n v="9901"/>
    <x v="4966"/>
    <s v="21/8/2017"/>
    <x v="1171"/>
    <x v="1"/>
    <x v="790"/>
    <s v="Sung Chung"/>
    <x v="0"/>
    <s v="United States"/>
    <s v="Louisville"/>
    <x v="22"/>
    <n v="80027"/>
    <x v="1"/>
    <x v="595"/>
    <x v="1"/>
    <x v="4"/>
    <x v="595"/>
    <n v="237.096"/>
    <n v="3"/>
    <n v="0.2"/>
    <n v="20.745899999999999"/>
    <x v="1"/>
  </r>
  <r>
    <n v="9902"/>
    <x v="4966"/>
    <s v="21/8/2017"/>
    <x v="1171"/>
    <x v="1"/>
    <x v="790"/>
    <s v="Sung Chung"/>
    <x v="0"/>
    <s v="United States"/>
    <s v="Louisville"/>
    <x v="22"/>
    <n v="80027"/>
    <x v="1"/>
    <x v="1183"/>
    <x v="0"/>
    <x v="5"/>
    <x v="1169"/>
    <n v="22.751999999999999"/>
    <n v="3"/>
    <n v="0.2"/>
    <n v="7.11"/>
    <x v="1"/>
  </r>
  <r>
    <n v="9903"/>
    <x v="4966"/>
    <s v="21/8/2017"/>
    <x v="1171"/>
    <x v="1"/>
    <x v="790"/>
    <s v="Sung Chung"/>
    <x v="0"/>
    <s v="United States"/>
    <s v="Louisville"/>
    <x v="22"/>
    <n v="80027"/>
    <x v="1"/>
    <x v="144"/>
    <x v="1"/>
    <x v="10"/>
    <x v="145"/>
    <n v="6.6719999999999997"/>
    <n v="1"/>
    <n v="0.2"/>
    <n v="2.085"/>
    <x v="1"/>
  </r>
  <r>
    <n v="9904"/>
    <x v="4967"/>
    <s v="12/11/2014"/>
    <x v="7"/>
    <x v="1"/>
    <x v="24"/>
    <s v="Darren Powers"/>
    <x v="0"/>
    <s v="United States"/>
    <s v="Carrollton"/>
    <x v="5"/>
    <n v="75007"/>
    <x v="2"/>
    <x v="1377"/>
    <x v="0"/>
    <x v="5"/>
    <x v="1362"/>
    <n v="25.128"/>
    <n v="3"/>
    <n v="0.6"/>
    <n v="-6.9101999999999997"/>
    <x v="5"/>
  </r>
  <r>
    <n v="9905"/>
    <x v="4967"/>
    <s v="12/11/2014"/>
    <x v="7"/>
    <x v="1"/>
    <x v="24"/>
    <s v="Darren Powers"/>
    <x v="0"/>
    <s v="United States"/>
    <s v="Carrollton"/>
    <x v="5"/>
    <n v="75007"/>
    <x v="2"/>
    <x v="428"/>
    <x v="2"/>
    <x v="11"/>
    <x v="428"/>
    <n v="127.98399999999999"/>
    <n v="2"/>
    <n v="0.2"/>
    <n v="25.596800000000002"/>
    <x v="5"/>
  </r>
  <r>
    <n v="9906"/>
    <x v="4968"/>
    <s v="13/9/2015"/>
    <x v="459"/>
    <x v="2"/>
    <x v="629"/>
    <s v="Ken Dana"/>
    <x v="1"/>
    <s v="United States"/>
    <s v="Anaheim"/>
    <x v="1"/>
    <n v="92804"/>
    <x v="1"/>
    <x v="1155"/>
    <x v="0"/>
    <x v="5"/>
    <x v="1143"/>
    <n v="131.88"/>
    <n v="7"/>
    <n v="0"/>
    <n v="55.389600000000002"/>
    <x v="4"/>
  </r>
  <r>
    <n v="9907"/>
    <x v="4968"/>
    <s v="13/9/2015"/>
    <x v="459"/>
    <x v="2"/>
    <x v="629"/>
    <s v="Ken Dana"/>
    <x v="1"/>
    <s v="United States"/>
    <s v="Anaheim"/>
    <x v="1"/>
    <n v="92804"/>
    <x v="1"/>
    <x v="1124"/>
    <x v="1"/>
    <x v="8"/>
    <x v="1112"/>
    <n v="25.032"/>
    <n v="3"/>
    <n v="0.2"/>
    <n v="7.8224999999999998"/>
    <x v="4"/>
  </r>
  <r>
    <n v="9908"/>
    <x v="4968"/>
    <s v="13/9/2015"/>
    <x v="459"/>
    <x v="2"/>
    <x v="629"/>
    <s v="Ken Dana"/>
    <x v="1"/>
    <s v="United States"/>
    <s v="Anaheim"/>
    <x v="1"/>
    <n v="92804"/>
    <x v="1"/>
    <x v="1180"/>
    <x v="0"/>
    <x v="1"/>
    <x v="1166"/>
    <n v="717.72"/>
    <n v="3"/>
    <n v="0.2"/>
    <n v="71.772000000000006"/>
    <x v="4"/>
  </r>
  <r>
    <n v="9909"/>
    <x v="4968"/>
    <s v="13/9/2015"/>
    <x v="459"/>
    <x v="2"/>
    <x v="629"/>
    <s v="Ken Dana"/>
    <x v="1"/>
    <s v="United States"/>
    <s v="Anaheim"/>
    <x v="1"/>
    <n v="92804"/>
    <x v="1"/>
    <x v="1484"/>
    <x v="0"/>
    <x v="5"/>
    <x v="1471"/>
    <n v="207.35"/>
    <n v="5"/>
    <n v="0"/>
    <n v="24.882000000000001"/>
    <x v="4"/>
  </r>
  <r>
    <n v="9910"/>
    <x v="4968"/>
    <s v="13/9/2015"/>
    <x v="459"/>
    <x v="2"/>
    <x v="629"/>
    <s v="Ken Dana"/>
    <x v="1"/>
    <s v="United States"/>
    <s v="Anaheim"/>
    <x v="1"/>
    <n v="92804"/>
    <x v="1"/>
    <x v="943"/>
    <x v="0"/>
    <x v="5"/>
    <x v="936"/>
    <n v="44.67"/>
    <n v="3"/>
    <n v="0"/>
    <n v="12.0609"/>
    <x v="4"/>
  </r>
  <r>
    <n v="9911"/>
    <x v="4968"/>
    <s v="13/9/2015"/>
    <x v="459"/>
    <x v="2"/>
    <x v="629"/>
    <s v="Ken Dana"/>
    <x v="1"/>
    <s v="United States"/>
    <s v="Anaheim"/>
    <x v="1"/>
    <n v="92804"/>
    <x v="1"/>
    <x v="921"/>
    <x v="1"/>
    <x v="10"/>
    <x v="913"/>
    <n v="209.7"/>
    <n v="2"/>
    <n v="0"/>
    <n v="100.65600000000001"/>
    <x v="4"/>
  </r>
  <r>
    <n v="9912"/>
    <x v="4969"/>
    <s v="5/4/2014"/>
    <x v="568"/>
    <x v="1"/>
    <x v="532"/>
    <s v="Roy Phan"/>
    <x v="1"/>
    <s v="United States"/>
    <s v="Richmond"/>
    <x v="0"/>
    <n v="40475"/>
    <x v="0"/>
    <x v="91"/>
    <x v="1"/>
    <x v="8"/>
    <x v="91"/>
    <n v="115.36"/>
    <n v="7"/>
    <n v="0"/>
    <n v="56.526400000000002"/>
    <x v="1"/>
  </r>
  <r>
    <n v="9913"/>
    <x v="4970"/>
    <s v="10/10/2015"/>
    <x v="1141"/>
    <x v="2"/>
    <x v="471"/>
    <s v="Katherine Nockton"/>
    <x v="1"/>
    <s v="United States"/>
    <s v="Santa Barbara"/>
    <x v="1"/>
    <n v="93101"/>
    <x v="1"/>
    <x v="1318"/>
    <x v="0"/>
    <x v="1"/>
    <x v="1304"/>
    <n v="362.13600000000002"/>
    <n v="3"/>
    <n v="0.2"/>
    <n v="-54.320399999999999"/>
    <x v="4"/>
  </r>
  <r>
    <n v="9914"/>
    <x v="4970"/>
    <s v="10/10/2015"/>
    <x v="1141"/>
    <x v="2"/>
    <x v="471"/>
    <s v="Katherine Nockton"/>
    <x v="1"/>
    <s v="United States"/>
    <s v="Santa Barbara"/>
    <x v="1"/>
    <n v="93101"/>
    <x v="1"/>
    <x v="1655"/>
    <x v="1"/>
    <x v="2"/>
    <x v="1643"/>
    <n v="31.05"/>
    <n v="3"/>
    <n v="0"/>
    <n v="14.904"/>
    <x v="4"/>
  </r>
  <r>
    <n v="9915"/>
    <x v="4971"/>
    <s v="29/1/2017"/>
    <x v="523"/>
    <x v="0"/>
    <x v="612"/>
    <s v="Tamara Manning"/>
    <x v="0"/>
    <s v="United States"/>
    <s v="Marion"/>
    <x v="23"/>
    <n v="52302"/>
    <x v="2"/>
    <x v="1465"/>
    <x v="1"/>
    <x v="10"/>
    <x v="1451"/>
    <n v="12.96"/>
    <n v="2"/>
    <n v="0"/>
    <n v="6.2207999999999997"/>
    <x v="4"/>
  </r>
  <r>
    <n v="9916"/>
    <x v="4971"/>
    <s v="29/1/2017"/>
    <x v="523"/>
    <x v="0"/>
    <x v="612"/>
    <s v="Tamara Manning"/>
    <x v="0"/>
    <s v="United States"/>
    <s v="Marion"/>
    <x v="23"/>
    <n v="52302"/>
    <x v="2"/>
    <x v="640"/>
    <x v="1"/>
    <x v="10"/>
    <x v="640"/>
    <n v="94.85"/>
    <n v="5"/>
    <n v="0"/>
    <n v="45.527999999999999"/>
    <x v="4"/>
  </r>
  <r>
    <n v="9917"/>
    <x v="4971"/>
    <s v="29/1/2017"/>
    <x v="523"/>
    <x v="0"/>
    <x v="612"/>
    <s v="Tamara Manning"/>
    <x v="0"/>
    <s v="United States"/>
    <s v="Marion"/>
    <x v="23"/>
    <n v="52302"/>
    <x v="2"/>
    <x v="146"/>
    <x v="1"/>
    <x v="4"/>
    <x v="147"/>
    <n v="13.48"/>
    <n v="1"/>
    <n v="0"/>
    <n v="3.5047999999999999"/>
    <x v="4"/>
  </r>
  <r>
    <n v="9918"/>
    <x v="4971"/>
    <s v="29/1/2017"/>
    <x v="523"/>
    <x v="0"/>
    <x v="612"/>
    <s v="Tamara Manning"/>
    <x v="0"/>
    <s v="United States"/>
    <s v="Marion"/>
    <x v="23"/>
    <n v="52302"/>
    <x v="2"/>
    <x v="527"/>
    <x v="0"/>
    <x v="5"/>
    <x v="527"/>
    <n v="14.91"/>
    <n v="3"/>
    <n v="0"/>
    <n v="4.6220999999999997"/>
    <x v="4"/>
  </r>
  <r>
    <n v="9919"/>
    <x v="4972"/>
    <s v="24/9/2015"/>
    <x v="591"/>
    <x v="1"/>
    <x v="440"/>
    <s v="Jamie Frazer"/>
    <x v="0"/>
    <s v="United States"/>
    <s v="New York City"/>
    <x v="15"/>
    <n v="10035"/>
    <x v="3"/>
    <x v="889"/>
    <x v="1"/>
    <x v="12"/>
    <x v="882"/>
    <n v="39.979999999999997"/>
    <n v="1"/>
    <n v="0"/>
    <n v="17.991"/>
    <x v="3"/>
  </r>
  <r>
    <n v="9920"/>
    <x v="4973"/>
    <s v="15/3/2016"/>
    <x v="585"/>
    <x v="1"/>
    <x v="501"/>
    <s v="Muhammed Yedwab"/>
    <x v="1"/>
    <s v="United States"/>
    <s v="Bryan"/>
    <x v="5"/>
    <n v="77803"/>
    <x v="2"/>
    <x v="83"/>
    <x v="0"/>
    <x v="1"/>
    <x v="83"/>
    <n v="528.42999999999995"/>
    <n v="5"/>
    <n v="0.3"/>
    <n v="-143.43100000000001"/>
    <x v="1"/>
  </r>
  <r>
    <n v="9921"/>
    <x v="4973"/>
    <s v="15/3/2016"/>
    <x v="585"/>
    <x v="1"/>
    <x v="501"/>
    <s v="Muhammed Yedwab"/>
    <x v="1"/>
    <s v="United States"/>
    <s v="Bryan"/>
    <x v="5"/>
    <n v="77803"/>
    <x v="2"/>
    <x v="1399"/>
    <x v="1"/>
    <x v="8"/>
    <x v="1386"/>
    <n v="22.385999999999999"/>
    <n v="7"/>
    <n v="0.8"/>
    <n v="-35.817599999999999"/>
    <x v="1"/>
  </r>
  <r>
    <n v="9922"/>
    <x v="4974"/>
    <s v="24/11/2014"/>
    <x v="457"/>
    <x v="1"/>
    <x v="401"/>
    <s v="Alyssa Tate"/>
    <x v="2"/>
    <s v="United States"/>
    <s v="Akron"/>
    <x v="24"/>
    <n v="44312"/>
    <x v="3"/>
    <x v="849"/>
    <x v="1"/>
    <x v="8"/>
    <x v="842"/>
    <n v="5.742"/>
    <n v="3"/>
    <n v="0.7"/>
    <n v="-4.5936000000000003"/>
    <x v="5"/>
  </r>
  <r>
    <n v="9923"/>
    <x v="4975"/>
    <s v="6/5/2017"/>
    <x v="1187"/>
    <x v="1"/>
    <x v="223"/>
    <s v="Jeremy Farry"/>
    <x v="0"/>
    <s v="United States"/>
    <s v="Chicago"/>
    <x v="10"/>
    <n v="60653"/>
    <x v="2"/>
    <x v="876"/>
    <x v="2"/>
    <x v="11"/>
    <x v="870"/>
    <n v="191.96799999999999"/>
    <n v="4"/>
    <n v="0.2"/>
    <n v="28.795200000000001"/>
    <x v="1"/>
  </r>
  <r>
    <n v="9924"/>
    <x v="4976"/>
    <s v="20/3/2015"/>
    <x v="325"/>
    <x v="2"/>
    <x v="704"/>
    <s v="Dave Hallsten"/>
    <x v="1"/>
    <s v="United States"/>
    <s v="New York City"/>
    <x v="15"/>
    <n v="10035"/>
    <x v="3"/>
    <x v="350"/>
    <x v="1"/>
    <x v="8"/>
    <x v="350"/>
    <n v="49.847999999999999"/>
    <n v="3"/>
    <n v="0.2"/>
    <n v="16.823699999999999"/>
    <x v="0"/>
  </r>
  <r>
    <n v="9925"/>
    <x v="4976"/>
    <s v="20/3/2015"/>
    <x v="325"/>
    <x v="2"/>
    <x v="704"/>
    <s v="Dave Hallsten"/>
    <x v="1"/>
    <s v="United States"/>
    <s v="New York City"/>
    <x v="15"/>
    <n v="10035"/>
    <x v="3"/>
    <x v="244"/>
    <x v="1"/>
    <x v="12"/>
    <x v="245"/>
    <n v="23.99"/>
    <n v="1"/>
    <n v="0"/>
    <n v="11.994999999999999"/>
    <x v="0"/>
  </r>
  <r>
    <n v="9926"/>
    <x v="4976"/>
    <s v="20/3/2015"/>
    <x v="325"/>
    <x v="2"/>
    <x v="704"/>
    <s v="Dave Hallsten"/>
    <x v="1"/>
    <s v="United States"/>
    <s v="New York City"/>
    <x v="15"/>
    <n v="10035"/>
    <x v="3"/>
    <x v="13"/>
    <x v="1"/>
    <x v="8"/>
    <x v="13"/>
    <n v="1087.9359999999999"/>
    <n v="8"/>
    <n v="0.2"/>
    <n v="353.57920000000001"/>
    <x v="0"/>
  </r>
  <r>
    <n v="9927"/>
    <x v="4976"/>
    <s v="20/3/2015"/>
    <x v="325"/>
    <x v="2"/>
    <x v="704"/>
    <s v="Dave Hallsten"/>
    <x v="1"/>
    <s v="United States"/>
    <s v="New York City"/>
    <x v="15"/>
    <n v="10035"/>
    <x v="3"/>
    <x v="966"/>
    <x v="2"/>
    <x v="7"/>
    <x v="959"/>
    <n v="199.98"/>
    <n v="2"/>
    <n v="0"/>
    <n v="53.994599999999998"/>
    <x v="0"/>
  </r>
  <r>
    <n v="9928"/>
    <x v="4976"/>
    <s v="20/3/2015"/>
    <x v="325"/>
    <x v="2"/>
    <x v="704"/>
    <s v="Dave Hallsten"/>
    <x v="1"/>
    <s v="United States"/>
    <s v="New York City"/>
    <x v="15"/>
    <n v="10035"/>
    <x v="3"/>
    <x v="1222"/>
    <x v="1"/>
    <x v="4"/>
    <x v="1206"/>
    <n v="83.92"/>
    <n v="4"/>
    <n v="0"/>
    <n v="20.140799999999999"/>
    <x v="0"/>
  </r>
  <r>
    <n v="9929"/>
    <x v="4977"/>
    <s v="4/9/2016"/>
    <x v="383"/>
    <x v="3"/>
    <x v="780"/>
    <s v="Ionia McGrath"/>
    <x v="0"/>
    <s v="United States"/>
    <s v="San Francisco"/>
    <x v="1"/>
    <n v="94122"/>
    <x v="1"/>
    <x v="74"/>
    <x v="0"/>
    <x v="5"/>
    <x v="74"/>
    <n v="24.27"/>
    <n v="3"/>
    <n v="0"/>
    <n v="8.7371999999999996"/>
    <x v="7"/>
  </r>
  <r>
    <n v="9930"/>
    <x v="4977"/>
    <s v="4/9/2016"/>
    <x v="383"/>
    <x v="3"/>
    <x v="780"/>
    <s v="Ionia McGrath"/>
    <x v="0"/>
    <s v="United States"/>
    <s v="San Francisco"/>
    <x v="1"/>
    <n v="94122"/>
    <x v="1"/>
    <x v="1293"/>
    <x v="2"/>
    <x v="16"/>
    <x v="1279"/>
    <n v="2799.96"/>
    <n v="5"/>
    <n v="0.2"/>
    <n v="944.98649999999998"/>
    <x v="7"/>
  </r>
  <r>
    <n v="9931"/>
    <x v="4978"/>
    <s v="13/11/2015"/>
    <x v="50"/>
    <x v="1"/>
    <x v="168"/>
    <s v="Keith Herrera"/>
    <x v="0"/>
    <s v="United States"/>
    <s v="San Bernardino"/>
    <x v="1"/>
    <n v="92404"/>
    <x v="1"/>
    <x v="1488"/>
    <x v="1"/>
    <x v="8"/>
    <x v="1475"/>
    <n v="9.8719999999999999"/>
    <n v="2"/>
    <n v="0.2"/>
    <n v="3.4552"/>
    <x v="1"/>
  </r>
  <r>
    <n v="9932"/>
    <x v="4978"/>
    <s v="13/11/2015"/>
    <x v="50"/>
    <x v="1"/>
    <x v="168"/>
    <s v="Keith Herrera"/>
    <x v="0"/>
    <s v="United States"/>
    <s v="San Bernardino"/>
    <x v="1"/>
    <n v="92404"/>
    <x v="1"/>
    <x v="1373"/>
    <x v="0"/>
    <x v="0"/>
    <x v="1358"/>
    <n v="683.33199999999999"/>
    <n v="4"/>
    <n v="0.15"/>
    <n v="-40.195999999999998"/>
    <x v="1"/>
  </r>
  <r>
    <n v="9933"/>
    <x v="4978"/>
    <s v="13/11/2015"/>
    <x v="50"/>
    <x v="1"/>
    <x v="168"/>
    <s v="Keith Herrera"/>
    <x v="0"/>
    <s v="United States"/>
    <s v="San Bernardino"/>
    <x v="1"/>
    <n v="92404"/>
    <x v="1"/>
    <x v="1532"/>
    <x v="1"/>
    <x v="10"/>
    <x v="1520"/>
    <n v="29.96"/>
    <n v="7"/>
    <n v="0"/>
    <n v="13.481999999999999"/>
    <x v="1"/>
  </r>
  <r>
    <n v="9934"/>
    <x v="4979"/>
    <s v="11/7/2014"/>
    <x v="1160"/>
    <x v="2"/>
    <x v="523"/>
    <s v="Jamie Kunitz"/>
    <x v="0"/>
    <s v="United States"/>
    <s v="Niagara Falls"/>
    <x v="15"/>
    <n v="14304"/>
    <x v="3"/>
    <x v="1514"/>
    <x v="2"/>
    <x v="7"/>
    <x v="1501"/>
    <n v="164.85"/>
    <n v="3"/>
    <n v="0"/>
    <n v="47.8065"/>
    <x v="0"/>
  </r>
  <r>
    <n v="9935"/>
    <x v="4980"/>
    <s v="7/4/2016"/>
    <x v="361"/>
    <x v="1"/>
    <x v="238"/>
    <s v="Alan Shonely"/>
    <x v="0"/>
    <s v="United States"/>
    <s v="Philadelphia"/>
    <x v="9"/>
    <n v="19120"/>
    <x v="3"/>
    <x v="1803"/>
    <x v="1"/>
    <x v="9"/>
    <x v="1793"/>
    <n v="33.527999999999999"/>
    <n v="3"/>
    <n v="0.2"/>
    <n v="2.5146000000000002"/>
    <x v="3"/>
  </r>
  <r>
    <n v="9936"/>
    <x v="4980"/>
    <s v="7/4/2016"/>
    <x v="361"/>
    <x v="1"/>
    <x v="238"/>
    <s v="Alan Shonely"/>
    <x v="0"/>
    <s v="United States"/>
    <s v="Philadelphia"/>
    <x v="9"/>
    <n v="19120"/>
    <x v="3"/>
    <x v="1861"/>
    <x v="1"/>
    <x v="4"/>
    <x v="1849"/>
    <n v="36.744"/>
    <n v="3"/>
    <n v="0.2"/>
    <n v="3.6743999999999999"/>
    <x v="3"/>
  </r>
  <r>
    <n v="9937"/>
    <x v="4981"/>
    <s v="24/6/2017"/>
    <x v="171"/>
    <x v="1"/>
    <x v="623"/>
    <s v="Sonia Cooley"/>
    <x v="0"/>
    <s v="United States"/>
    <s v="Cranston"/>
    <x v="34"/>
    <n v="2920"/>
    <x v="3"/>
    <x v="141"/>
    <x v="1"/>
    <x v="8"/>
    <x v="142"/>
    <n v="102.93"/>
    <n v="3"/>
    <n v="0"/>
    <n v="48.377099999999999"/>
    <x v="1"/>
  </r>
  <r>
    <n v="9938"/>
    <x v="4982"/>
    <s v="3/6/2016"/>
    <x v="29"/>
    <x v="0"/>
    <x v="291"/>
    <s v="Christine Phan"/>
    <x v="1"/>
    <s v="United States"/>
    <s v="Los Angeles"/>
    <x v="1"/>
    <n v="90049"/>
    <x v="1"/>
    <x v="972"/>
    <x v="0"/>
    <x v="3"/>
    <x v="966"/>
    <n v="71.087999999999994"/>
    <n v="2"/>
    <n v="0.2"/>
    <n v="-1.7771999999999999"/>
    <x v="0"/>
  </r>
  <r>
    <n v="9939"/>
    <x v="4983"/>
    <s v="12/12/2016"/>
    <x v="24"/>
    <x v="1"/>
    <x v="374"/>
    <s v="Noel Staavos"/>
    <x v="1"/>
    <s v="United States"/>
    <s v="New York City"/>
    <x v="15"/>
    <n v="10009"/>
    <x v="3"/>
    <x v="441"/>
    <x v="0"/>
    <x v="5"/>
    <x v="1719"/>
    <n v="60.35"/>
    <n v="5"/>
    <n v="0"/>
    <n v="19.915500000000002"/>
    <x v="3"/>
  </r>
  <r>
    <n v="9940"/>
    <x v="4983"/>
    <s v="12/12/2016"/>
    <x v="24"/>
    <x v="1"/>
    <x v="374"/>
    <s v="Noel Staavos"/>
    <x v="1"/>
    <s v="United States"/>
    <s v="New York City"/>
    <x v="15"/>
    <n v="10009"/>
    <x v="3"/>
    <x v="1280"/>
    <x v="1"/>
    <x v="14"/>
    <x v="1265"/>
    <n v="35.520000000000003"/>
    <n v="4"/>
    <n v="0"/>
    <n v="9.9456000000000007"/>
    <x v="3"/>
  </r>
  <r>
    <n v="9941"/>
    <x v="4983"/>
    <s v="12/12/2016"/>
    <x v="24"/>
    <x v="1"/>
    <x v="374"/>
    <s v="Noel Staavos"/>
    <x v="1"/>
    <s v="United States"/>
    <s v="New York City"/>
    <x v="15"/>
    <n v="10009"/>
    <x v="3"/>
    <x v="902"/>
    <x v="1"/>
    <x v="6"/>
    <x v="894"/>
    <n v="11.2"/>
    <n v="7"/>
    <n v="0"/>
    <n v="4.8159999999999998"/>
    <x v="3"/>
  </r>
  <r>
    <n v="9942"/>
    <x v="4984"/>
    <s v="24/11/2017"/>
    <x v="524"/>
    <x v="1"/>
    <x v="252"/>
    <s v="John Lee"/>
    <x v="0"/>
    <s v="United States"/>
    <s v="San Francisco"/>
    <x v="1"/>
    <n v="94122"/>
    <x v="1"/>
    <x v="404"/>
    <x v="2"/>
    <x v="11"/>
    <x v="405"/>
    <n v="223.58"/>
    <n v="14"/>
    <n v="0"/>
    <n v="87.196200000000005"/>
    <x v="5"/>
  </r>
  <r>
    <n v="9943"/>
    <x v="4985"/>
    <s v="28/12/2014"/>
    <x v="752"/>
    <x v="1"/>
    <x v="198"/>
    <s v="Maribeth Dona"/>
    <x v="0"/>
    <s v="United States"/>
    <s v="Anaheim"/>
    <x v="1"/>
    <n v="92804"/>
    <x v="1"/>
    <x v="1439"/>
    <x v="1"/>
    <x v="4"/>
    <x v="1427"/>
    <n v="998.82"/>
    <n v="9"/>
    <n v="0"/>
    <n v="29.964600000000001"/>
    <x v="5"/>
  </r>
  <r>
    <n v="9944"/>
    <x v="4985"/>
    <s v="28/12/2014"/>
    <x v="752"/>
    <x v="1"/>
    <x v="198"/>
    <s v="Maribeth Dona"/>
    <x v="0"/>
    <s v="United States"/>
    <s v="Anaheim"/>
    <x v="1"/>
    <n v="92804"/>
    <x v="1"/>
    <x v="682"/>
    <x v="1"/>
    <x v="14"/>
    <x v="682"/>
    <n v="51.15"/>
    <n v="5"/>
    <n v="0"/>
    <n v="13.298999999999999"/>
    <x v="5"/>
  </r>
  <r>
    <n v="9945"/>
    <x v="4986"/>
    <s v="12/4/2015"/>
    <x v="1250"/>
    <x v="0"/>
    <x v="372"/>
    <s v="Robert Dilbeck"/>
    <x v="2"/>
    <s v="United States"/>
    <s v="Seattle"/>
    <x v="4"/>
    <n v="98103"/>
    <x v="1"/>
    <x v="1033"/>
    <x v="1"/>
    <x v="4"/>
    <x v="1024"/>
    <n v="40.74"/>
    <n v="3"/>
    <n v="0"/>
    <n v="0.40739999999999998"/>
    <x v="3"/>
  </r>
  <r>
    <n v="9946"/>
    <x v="4987"/>
    <s v="2/3/2014"/>
    <x v="70"/>
    <x v="1"/>
    <x v="468"/>
    <s v="Nicole Hansen"/>
    <x v="1"/>
    <s v="United States"/>
    <s v="Philadelphia"/>
    <x v="9"/>
    <n v="19120"/>
    <x v="3"/>
    <x v="1450"/>
    <x v="1"/>
    <x v="10"/>
    <x v="1437"/>
    <n v="3.4239999999999999"/>
    <n v="1"/>
    <n v="0.2"/>
    <n v="1.07"/>
    <x v="1"/>
  </r>
  <r>
    <n v="9947"/>
    <x v="4987"/>
    <s v="2/3/2014"/>
    <x v="70"/>
    <x v="1"/>
    <x v="468"/>
    <s v="Nicole Hansen"/>
    <x v="1"/>
    <s v="United States"/>
    <s v="Philadelphia"/>
    <x v="9"/>
    <n v="19120"/>
    <x v="3"/>
    <x v="725"/>
    <x v="2"/>
    <x v="11"/>
    <x v="724"/>
    <n v="151.19999999999999"/>
    <n v="3"/>
    <n v="0.2"/>
    <n v="32.130000000000003"/>
    <x v="1"/>
  </r>
  <r>
    <n v="9948"/>
    <x v="4988"/>
    <s v="1/6/2017"/>
    <x v="1081"/>
    <x v="0"/>
    <x v="304"/>
    <s v="Helen Wasserman"/>
    <x v="1"/>
    <s v="United States"/>
    <s v="Indianapolis"/>
    <x v="14"/>
    <n v="46203"/>
    <x v="2"/>
    <x v="623"/>
    <x v="0"/>
    <x v="1"/>
    <x v="623"/>
    <n v="1925.88"/>
    <n v="6"/>
    <n v="0"/>
    <n v="539.24639999999999"/>
    <x v="4"/>
  </r>
  <r>
    <n v="9949"/>
    <x v="4988"/>
    <s v="1/6/2017"/>
    <x v="1081"/>
    <x v="0"/>
    <x v="304"/>
    <s v="Helen Wasserman"/>
    <x v="1"/>
    <s v="United States"/>
    <s v="Indianapolis"/>
    <x v="14"/>
    <n v="46203"/>
    <x v="2"/>
    <x v="227"/>
    <x v="1"/>
    <x v="9"/>
    <x v="228"/>
    <n v="2405.1999999999998"/>
    <n v="8"/>
    <n v="0"/>
    <n v="793.71600000000001"/>
    <x v="4"/>
  </r>
  <r>
    <n v="9950"/>
    <x v="4988"/>
    <s v="1/6/2017"/>
    <x v="1081"/>
    <x v="0"/>
    <x v="304"/>
    <s v="Helen Wasserman"/>
    <x v="1"/>
    <s v="United States"/>
    <s v="Indianapolis"/>
    <x v="14"/>
    <n v="46203"/>
    <x v="2"/>
    <x v="1130"/>
    <x v="2"/>
    <x v="11"/>
    <x v="1118"/>
    <n v="83.97"/>
    <n v="3"/>
    <n v="0"/>
    <n v="15.9543"/>
    <x v="4"/>
  </r>
  <r>
    <n v="9951"/>
    <x v="4988"/>
    <s v="1/6/2017"/>
    <x v="1081"/>
    <x v="0"/>
    <x v="304"/>
    <s v="Helen Wasserman"/>
    <x v="1"/>
    <s v="United States"/>
    <s v="Indianapolis"/>
    <x v="14"/>
    <n v="46203"/>
    <x v="2"/>
    <x v="685"/>
    <x v="2"/>
    <x v="11"/>
    <x v="685"/>
    <n v="39.89"/>
    <n v="1"/>
    <n v="0"/>
    <n v="14.7593"/>
    <x v="4"/>
  </r>
  <r>
    <n v="9952"/>
    <x v="4988"/>
    <s v="1/6/2017"/>
    <x v="1081"/>
    <x v="0"/>
    <x v="304"/>
    <s v="Helen Wasserman"/>
    <x v="1"/>
    <s v="United States"/>
    <s v="Indianapolis"/>
    <x v="14"/>
    <n v="46203"/>
    <x v="2"/>
    <x v="844"/>
    <x v="1"/>
    <x v="8"/>
    <x v="838"/>
    <n v="17.38"/>
    <n v="2"/>
    <n v="0"/>
    <n v="8.69"/>
    <x v="4"/>
  </r>
  <r>
    <n v="9953"/>
    <x v="4989"/>
    <s v="14/12/2015"/>
    <x v="313"/>
    <x v="0"/>
    <x v="715"/>
    <s v="Darren Budd"/>
    <x v="1"/>
    <s v="United States"/>
    <s v="Los Angeles"/>
    <x v="1"/>
    <n v="90045"/>
    <x v="1"/>
    <x v="303"/>
    <x v="1"/>
    <x v="8"/>
    <x v="303"/>
    <n v="55.264000000000003"/>
    <n v="2"/>
    <n v="0.2"/>
    <n v="20.724"/>
    <x v="4"/>
  </r>
  <r>
    <n v="9954"/>
    <x v="4989"/>
    <s v="14/12/2015"/>
    <x v="313"/>
    <x v="0"/>
    <x v="715"/>
    <s v="Darren Budd"/>
    <x v="1"/>
    <s v="United States"/>
    <s v="Los Angeles"/>
    <x v="1"/>
    <n v="90045"/>
    <x v="1"/>
    <x v="1347"/>
    <x v="1"/>
    <x v="10"/>
    <x v="1332"/>
    <n v="6.48"/>
    <n v="1"/>
    <n v="0"/>
    <n v="3.1103999999999998"/>
    <x v="4"/>
  </r>
  <r>
    <n v="9955"/>
    <x v="4989"/>
    <s v="14/12/2015"/>
    <x v="313"/>
    <x v="0"/>
    <x v="715"/>
    <s v="Darren Budd"/>
    <x v="1"/>
    <s v="United States"/>
    <s v="Los Angeles"/>
    <x v="1"/>
    <n v="90045"/>
    <x v="1"/>
    <x v="1395"/>
    <x v="1"/>
    <x v="8"/>
    <x v="1382"/>
    <n v="34.247999999999998"/>
    <n v="3"/>
    <n v="0.2"/>
    <n v="11.5587"/>
    <x v="4"/>
  </r>
  <r>
    <n v="9956"/>
    <x v="4989"/>
    <s v="14/12/2015"/>
    <x v="313"/>
    <x v="0"/>
    <x v="715"/>
    <s v="Darren Budd"/>
    <x v="1"/>
    <s v="United States"/>
    <s v="Los Angeles"/>
    <x v="1"/>
    <n v="90045"/>
    <x v="1"/>
    <x v="975"/>
    <x v="0"/>
    <x v="3"/>
    <x v="969"/>
    <n v="273.56799999999998"/>
    <n v="2"/>
    <n v="0.2"/>
    <n v="10.258800000000001"/>
    <x v="4"/>
  </r>
  <r>
    <n v="9957"/>
    <x v="4990"/>
    <s v="11/11/2014"/>
    <x v="995"/>
    <x v="1"/>
    <x v="607"/>
    <s v="Kristina Nunn"/>
    <x v="2"/>
    <s v="United States"/>
    <s v="New Rochelle"/>
    <x v="15"/>
    <n v="10801"/>
    <x v="3"/>
    <x v="1286"/>
    <x v="1"/>
    <x v="10"/>
    <x v="1272"/>
    <n v="46.35"/>
    <n v="5"/>
    <n v="0"/>
    <n v="21.784500000000001"/>
    <x v="5"/>
  </r>
  <r>
    <n v="9958"/>
    <x v="4990"/>
    <s v="11/11/2014"/>
    <x v="995"/>
    <x v="1"/>
    <x v="607"/>
    <s v="Kristina Nunn"/>
    <x v="2"/>
    <s v="United States"/>
    <s v="New Rochelle"/>
    <x v="15"/>
    <n v="10801"/>
    <x v="3"/>
    <x v="1558"/>
    <x v="1"/>
    <x v="10"/>
    <x v="1547"/>
    <n v="223.92"/>
    <n v="4"/>
    <n v="0"/>
    <n v="109.7208"/>
    <x v="5"/>
  </r>
  <r>
    <n v="9959"/>
    <x v="4990"/>
    <s v="11/11/2014"/>
    <x v="995"/>
    <x v="1"/>
    <x v="607"/>
    <s v="Kristina Nunn"/>
    <x v="2"/>
    <s v="United States"/>
    <s v="New Rochelle"/>
    <x v="15"/>
    <n v="10801"/>
    <x v="3"/>
    <x v="503"/>
    <x v="1"/>
    <x v="14"/>
    <x v="503"/>
    <n v="7.3"/>
    <n v="2"/>
    <n v="0"/>
    <n v="2.19"/>
    <x v="5"/>
  </r>
  <r>
    <n v="9960"/>
    <x v="4991"/>
    <s v="6/10/2017"/>
    <x v="768"/>
    <x v="1"/>
    <x v="219"/>
    <s v="Ashley Jarboe"/>
    <x v="0"/>
    <s v="United States"/>
    <s v="Chandler"/>
    <x v="16"/>
    <n v="85224"/>
    <x v="1"/>
    <x v="1663"/>
    <x v="1"/>
    <x v="6"/>
    <x v="1651"/>
    <n v="9.3439999999999994"/>
    <n v="2"/>
    <n v="0.2"/>
    <n v="1.8688"/>
    <x v="3"/>
  </r>
  <r>
    <n v="9961"/>
    <x v="4992"/>
    <s v="16/9/2017"/>
    <x v="934"/>
    <x v="0"/>
    <x v="642"/>
    <s v="Craig Leslie"/>
    <x v="2"/>
    <s v="United States"/>
    <s v="Florence"/>
    <x v="0"/>
    <n v="41042"/>
    <x v="0"/>
    <x v="1542"/>
    <x v="2"/>
    <x v="11"/>
    <x v="1530"/>
    <n v="18"/>
    <n v="1"/>
    <n v="0"/>
    <n v="3.24"/>
    <x v="4"/>
  </r>
  <r>
    <n v="9962"/>
    <x v="4993"/>
    <s v="19/3/2015"/>
    <x v="206"/>
    <x v="2"/>
    <x v="475"/>
    <s v="Corinna Mitchell"/>
    <x v="2"/>
    <s v="United States"/>
    <s v="Houston"/>
    <x v="5"/>
    <n v="77041"/>
    <x v="2"/>
    <x v="1127"/>
    <x v="1"/>
    <x v="10"/>
    <x v="1115"/>
    <n v="65.584000000000003"/>
    <n v="2"/>
    <n v="0.2"/>
    <n v="23.7742"/>
    <x v="0"/>
  </r>
  <r>
    <n v="9963"/>
    <x v="4993"/>
    <s v="19/3/2015"/>
    <x v="206"/>
    <x v="2"/>
    <x v="475"/>
    <s v="Corinna Mitchell"/>
    <x v="2"/>
    <s v="United States"/>
    <s v="Houston"/>
    <x v="5"/>
    <n v="77041"/>
    <x v="2"/>
    <x v="1601"/>
    <x v="0"/>
    <x v="0"/>
    <x v="1593"/>
    <n v="383.46559999999999"/>
    <n v="4"/>
    <n v="0.32"/>
    <n v="-67.670400000000001"/>
    <x v="0"/>
  </r>
  <r>
    <n v="9964"/>
    <x v="4994"/>
    <s v="26/7/2015"/>
    <x v="1093"/>
    <x v="3"/>
    <x v="238"/>
    <s v="Alan Shonely"/>
    <x v="0"/>
    <s v="United States"/>
    <s v="Philadelphia"/>
    <x v="9"/>
    <n v="19140"/>
    <x v="3"/>
    <x v="934"/>
    <x v="1"/>
    <x v="10"/>
    <x v="927"/>
    <n v="10.368"/>
    <n v="2"/>
    <n v="0.2"/>
    <n v="3.6288"/>
    <x v="7"/>
  </r>
  <r>
    <n v="9965"/>
    <x v="4995"/>
    <s v="5/12/2016"/>
    <x v="5"/>
    <x v="0"/>
    <x v="785"/>
    <s v="Harold Engle"/>
    <x v="1"/>
    <s v="United States"/>
    <s v="Newark"/>
    <x v="13"/>
    <n v="19711"/>
    <x v="3"/>
    <x v="278"/>
    <x v="0"/>
    <x v="5"/>
    <x v="278"/>
    <n v="13.4"/>
    <n v="1"/>
    <n v="0"/>
    <n v="6.4320000000000004"/>
    <x v="3"/>
  </r>
  <r>
    <n v="9966"/>
    <x v="4995"/>
    <s v="5/12/2016"/>
    <x v="5"/>
    <x v="0"/>
    <x v="785"/>
    <s v="Harold Engle"/>
    <x v="1"/>
    <s v="United States"/>
    <s v="Newark"/>
    <x v="13"/>
    <n v="19711"/>
    <x v="3"/>
    <x v="811"/>
    <x v="1"/>
    <x v="10"/>
    <x v="33"/>
    <n v="4.9800000000000004"/>
    <n v="1"/>
    <n v="0"/>
    <n v="2.3405999999999998"/>
    <x v="3"/>
  </r>
  <r>
    <n v="9967"/>
    <x v="4995"/>
    <s v="5/12/2016"/>
    <x v="5"/>
    <x v="0"/>
    <x v="785"/>
    <s v="Harold Engle"/>
    <x v="1"/>
    <s v="United States"/>
    <s v="Newark"/>
    <x v="13"/>
    <n v="19711"/>
    <x v="3"/>
    <x v="1358"/>
    <x v="1"/>
    <x v="12"/>
    <x v="1344"/>
    <n v="109.69"/>
    <n v="7"/>
    <n v="0"/>
    <n v="51.554299999999998"/>
    <x v="3"/>
  </r>
  <r>
    <n v="9968"/>
    <x v="4996"/>
    <s v="11/12/2017"/>
    <x v="416"/>
    <x v="1"/>
    <x v="579"/>
    <s v="Richard Bierner"/>
    <x v="0"/>
    <s v="United States"/>
    <s v="Plainfield"/>
    <x v="30"/>
    <n v="7060"/>
    <x v="3"/>
    <x v="1232"/>
    <x v="1"/>
    <x v="8"/>
    <x v="1215"/>
    <n v="40.200000000000003"/>
    <n v="5"/>
    <n v="0"/>
    <n v="18.09"/>
    <x v="5"/>
  </r>
  <r>
    <n v="9969"/>
    <x v="4996"/>
    <s v="11/12/2017"/>
    <x v="416"/>
    <x v="1"/>
    <x v="579"/>
    <s v="Richard Bierner"/>
    <x v="0"/>
    <s v="United States"/>
    <s v="Plainfield"/>
    <x v="30"/>
    <n v="7060"/>
    <x v="3"/>
    <x v="1498"/>
    <x v="1"/>
    <x v="8"/>
    <x v="1486"/>
    <n v="735.98"/>
    <n v="2"/>
    <n v="0"/>
    <n v="331.19099999999997"/>
    <x v="5"/>
  </r>
  <r>
    <n v="9970"/>
    <x v="4996"/>
    <s v="11/12/2017"/>
    <x v="416"/>
    <x v="1"/>
    <x v="579"/>
    <s v="Richard Bierner"/>
    <x v="0"/>
    <s v="United States"/>
    <s v="Plainfield"/>
    <x v="30"/>
    <n v="7060"/>
    <x v="3"/>
    <x v="189"/>
    <x v="1"/>
    <x v="9"/>
    <x v="190"/>
    <n v="22.75"/>
    <n v="7"/>
    <n v="0"/>
    <n v="6.5975000000000001"/>
    <x v="5"/>
  </r>
  <r>
    <n v="9971"/>
    <x v="4997"/>
    <s v="28/6/2015"/>
    <x v="790"/>
    <x v="1"/>
    <x v="88"/>
    <s v="Mark Packer"/>
    <x v="2"/>
    <s v="United States"/>
    <s v="Smyrna"/>
    <x v="32"/>
    <n v="30080"/>
    <x v="0"/>
    <x v="979"/>
    <x v="1"/>
    <x v="8"/>
    <x v="972"/>
    <n v="119.56"/>
    <n v="2"/>
    <n v="0"/>
    <n v="54.997599999999998"/>
    <x v="1"/>
  </r>
  <r>
    <n v="9972"/>
    <x v="4997"/>
    <s v="28/6/2015"/>
    <x v="790"/>
    <x v="1"/>
    <x v="88"/>
    <s v="Mark Packer"/>
    <x v="2"/>
    <s v="United States"/>
    <s v="Smyrna"/>
    <x v="32"/>
    <n v="30080"/>
    <x v="0"/>
    <x v="1269"/>
    <x v="1"/>
    <x v="6"/>
    <x v="1254"/>
    <n v="140.75"/>
    <n v="5"/>
    <n v="0"/>
    <n v="42.225000000000001"/>
    <x v="1"/>
  </r>
  <r>
    <n v="9973"/>
    <x v="4998"/>
    <s v="11/9/2016"/>
    <x v="106"/>
    <x v="1"/>
    <x v="53"/>
    <s v="Ryan Crowe"/>
    <x v="0"/>
    <s v="United States"/>
    <s v="Houston"/>
    <x v="5"/>
    <n v="77041"/>
    <x v="2"/>
    <x v="633"/>
    <x v="1"/>
    <x v="12"/>
    <x v="633"/>
    <n v="99.567999999999998"/>
    <n v="2"/>
    <n v="0.2"/>
    <n v="33.604199999999999"/>
    <x v="5"/>
  </r>
  <r>
    <n v="9974"/>
    <x v="4999"/>
    <s v="6/12/2016"/>
    <x v="5"/>
    <x v="1"/>
    <x v="399"/>
    <s v="Anne Pryor"/>
    <x v="2"/>
    <s v="United States"/>
    <s v="Los Angeles"/>
    <x v="1"/>
    <n v="90032"/>
    <x v="1"/>
    <x v="1787"/>
    <x v="2"/>
    <x v="7"/>
    <x v="1777"/>
    <n v="271.95999999999998"/>
    <n v="5"/>
    <n v="0.2"/>
    <n v="27.196000000000002"/>
    <x v="1"/>
  </r>
  <r>
    <n v="9975"/>
    <x v="4999"/>
    <s v="6/12/2016"/>
    <x v="5"/>
    <x v="1"/>
    <x v="399"/>
    <s v="Anne Pryor"/>
    <x v="2"/>
    <s v="United States"/>
    <s v="Los Angeles"/>
    <x v="1"/>
    <n v="90032"/>
    <x v="1"/>
    <x v="1126"/>
    <x v="1"/>
    <x v="6"/>
    <x v="1114"/>
    <n v="18.690000000000001"/>
    <n v="7"/>
    <n v="0"/>
    <n v="5.2332000000000001"/>
    <x v="1"/>
  </r>
  <r>
    <n v="9976"/>
    <x v="4999"/>
    <s v="6/12/2016"/>
    <x v="5"/>
    <x v="1"/>
    <x v="399"/>
    <s v="Anne Pryor"/>
    <x v="2"/>
    <s v="United States"/>
    <s v="Los Angeles"/>
    <x v="1"/>
    <n v="90032"/>
    <x v="1"/>
    <x v="578"/>
    <x v="1"/>
    <x v="10"/>
    <x v="578"/>
    <n v="13.36"/>
    <n v="2"/>
    <n v="0"/>
    <n v="6.4127999999999998"/>
    <x v="1"/>
  </r>
  <r>
    <n v="9977"/>
    <x v="4999"/>
    <s v="6/12/2016"/>
    <x v="5"/>
    <x v="1"/>
    <x v="399"/>
    <s v="Anne Pryor"/>
    <x v="2"/>
    <s v="United States"/>
    <s v="Los Angeles"/>
    <x v="1"/>
    <n v="90032"/>
    <x v="1"/>
    <x v="495"/>
    <x v="2"/>
    <x v="7"/>
    <x v="495"/>
    <n v="249.584"/>
    <n v="2"/>
    <n v="0.2"/>
    <n v="31.198"/>
    <x v="1"/>
  </r>
  <r>
    <n v="9978"/>
    <x v="4999"/>
    <s v="6/12/2016"/>
    <x v="5"/>
    <x v="1"/>
    <x v="399"/>
    <s v="Anne Pryor"/>
    <x v="2"/>
    <s v="United States"/>
    <s v="Los Angeles"/>
    <x v="1"/>
    <n v="90032"/>
    <x v="1"/>
    <x v="494"/>
    <x v="1"/>
    <x v="13"/>
    <x v="494"/>
    <n v="13.86"/>
    <n v="7"/>
    <n v="0"/>
    <n v="0"/>
    <x v="1"/>
  </r>
  <r>
    <n v="9979"/>
    <x v="4999"/>
    <s v="6/12/2016"/>
    <x v="5"/>
    <x v="1"/>
    <x v="399"/>
    <s v="Anne Pryor"/>
    <x v="2"/>
    <s v="United States"/>
    <s v="Los Angeles"/>
    <x v="1"/>
    <n v="90032"/>
    <x v="1"/>
    <x v="807"/>
    <x v="1"/>
    <x v="8"/>
    <x v="805"/>
    <n v="13.375999999999999"/>
    <n v="4"/>
    <n v="0.2"/>
    <n v="4.6816000000000004"/>
    <x v="1"/>
  </r>
  <r>
    <n v="9980"/>
    <x v="4999"/>
    <s v="6/12/2016"/>
    <x v="5"/>
    <x v="1"/>
    <x v="399"/>
    <s v="Anne Pryor"/>
    <x v="2"/>
    <s v="United States"/>
    <s v="Los Angeles"/>
    <x v="1"/>
    <n v="90032"/>
    <x v="1"/>
    <x v="920"/>
    <x v="1"/>
    <x v="8"/>
    <x v="1758"/>
    <n v="437.47199999999998"/>
    <n v="14"/>
    <n v="0.2"/>
    <n v="153.11519999999999"/>
    <x v="1"/>
  </r>
  <r>
    <n v="9981"/>
    <x v="5000"/>
    <s v="6/9/2015"/>
    <x v="609"/>
    <x v="0"/>
    <x v="517"/>
    <s v="Shaun Weien"/>
    <x v="0"/>
    <s v="United States"/>
    <s v="Lafayette"/>
    <x v="28"/>
    <n v="70506"/>
    <x v="0"/>
    <x v="977"/>
    <x v="0"/>
    <x v="3"/>
    <x v="832"/>
    <n v="85.98"/>
    <n v="1"/>
    <n v="0"/>
    <n v="22.354800000000001"/>
    <x v="0"/>
  </r>
  <r>
    <n v="9982"/>
    <x v="5001"/>
    <s v="3/8/2017"/>
    <x v="1236"/>
    <x v="2"/>
    <x v="26"/>
    <s v="Ted Butterfield"/>
    <x v="0"/>
    <s v="United States"/>
    <s v="Fairfield"/>
    <x v="24"/>
    <n v="45014"/>
    <x v="3"/>
    <x v="617"/>
    <x v="1"/>
    <x v="2"/>
    <x v="617"/>
    <n v="16.52"/>
    <n v="5"/>
    <n v="0.2"/>
    <n v="5.3689999999999998"/>
    <x v="0"/>
  </r>
  <r>
    <n v="9983"/>
    <x v="5002"/>
    <s v="22/9/2016"/>
    <x v="961"/>
    <x v="1"/>
    <x v="53"/>
    <s v="Ryan Crowe"/>
    <x v="0"/>
    <s v="United States"/>
    <s v="Grand Rapids"/>
    <x v="12"/>
    <n v="49505"/>
    <x v="2"/>
    <x v="727"/>
    <x v="1"/>
    <x v="10"/>
    <x v="726"/>
    <n v="35.56"/>
    <n v="7"/>
    <n v="0"/>
    <n v="16.713200000000001"/>
    <x v="5"/>
  </r>
  <r>
    <n v="9984"/>
    <x v="5002"/>
    <s v="22/9/2016"/>
    <x v="961"/>
    <x v="1"/>
    <x v="53"/>
    <s v="Ryan Crowe"/>
    <x v="0"/>
    <s v="United States"/>
    <s v="Grand Rapids"/>
    <x v="12"/>
    <n v="49505"/>
    <x v="2"/>
    <x v="1692"/>
    <x v="2"/>
    <x v="7"/>
    <x v="1680"/>
    <n v="97.98"/>
    <n v="2"/>
    <n v="0"/>
    <n v="27.4344"/>
    <x v="5"/>
  </r>
  <r>
    <n v="9985"/>
    <x v="5003"/>
    <s v="17/5/2015"/>
    <x v="1331"/>
    <x v="1"/>
    <x v="231"/>
    <s v="Dianna Vittorini"/>
    <x v="0"/>
    <s v="United States"/>
    <s v="Long Beach"/>
    <x v="15"/>
    <n v="11561"/>
    <x v="3"/>
    <x v="365"/>
    <x v="1"/>
    <x v="2"/>
    <x v="365"/>
    <n v="31.5"/>
    <n v="10"/>
    <n v="0"/>
    <n v="15.12"/>
    <x v="5"/>
  </r>
  <r>
    <n v="9986"/>
    <x v="5003"/>
    <s v="17/5/2015"/>
    <x v="1331"/>
    <x v="1"/>
    <x v="231"/>
    <s v="Dianna Vittorini"/>
    <x v="0"/>
    <s v="United States"/>
    <s v="Long Beach"/>
    <x v="15"/>
    <n v="11561"/>
    <x v="3"/>
    <x v="1205"/>
    <x v="1"/>
    <x v="14"/>
    <x v="1190"/>
    <n v="55.6"/>
    <n v="4"/>
    <n v="0"/>
    <n v="16.123999999999999"/>
    <x v="5"/>
  </r>
  <r>
    <n v="9987"/>
    <x v="5004"/>
    <s v="29/9/2016"/>
    <x v="767"/>
    <x v="1"/>
    <x v="586"/>
    <s v="Maris LaWare"/>
    <x v="0"/>
    <s v="United States"/>
    <s v="Los Angeles"/>
    <x v="1"/>
    <n v="90008"/>
    <x v="1"/>
    <x v="1519"/>
    <x v="2"/>
    <x v="11"/>
    <x v="1506"/>
    <n v="36.24"/>
    <n v="1"/>
    <n v="0"/>
    <n v="15.220800000000001"/>
    <x v="1"/>
  </r>
  <r>
    <n v="9988"/>
    <x v="5005"/>
    <s v="17/11/2017"/>
    <x v="410"/>
    <x v="1"/>
    <x v="19"/>
    <s v="Ruben Ausman"/>
    <x v="1"/>
    <s v="United States"/>
    <s v="Athens"/>
    <x v="32"/>
    <n v="30605"/>
    <x v="0"/>
    <x v="1593"/>
    <x v="2"/>
    <x v="11"/>
    <x v="1585"/>
    <n v="79.989999999999995"/>
    <n v="1"/>
    <n v="0"/>
    <n v="28.796399999999998"/>
    <x v="1"/>
  </r>
  <r>
    <n v="9989"/>
    <x v="5005"/>
    <s v="17/11/2017"/>
    <x v="410"/>
    <x v="1"/>
    <x v="19"/>
    <s v="Ruben Ausman"/>
    <x v="1"/>
    <s v="United States"/>
    <s v="Athens"/>
    <x v="32"/>
    <n v="30605"/>
    <x v="0"/>
    <x v="1783"/>
    <x v="2"/>
    <x v="7"/>
    <x v="1773"/>
    <n v="206.1"/>
    <n v="5"/>
    <n v="0"/>
    <n v="55.646999999999998"/>
    <x v="1"/>
  </r>
  <r>
    <n v="9990"/>
    <x v="5006"/>
    <s v="21/1/2014"/>
    <x v="1332"/>
    <x v="0"/>
    <x v="483"/>
    <s v="Tom Boeckenhauer"/>
    <x v="0"/>
    <s v="United States"/>
    <s v="Miami"/>
    <x v="2"/>
    <n v="33180"/>
    <x v="0"/>
    <x v="1172"/>
    <x v="0"/>
    <x v="5"/>
    <x v="1158"/>
    <n v="25.248000000000001"/>
    <n v="3"/>
    <n v="0.2"/>
    <n v="4.1028000000000002"/>
    <x v="4"/>
  </r>
  <r>
    <n v="9991"/>
    <x v="5007"/>
    <s v="26/2/2017"/>
    <x v="1333"/>
    <x v="1"/>
    <x v="72"/>
    <s v="Dave Brooks"/>
    <x v="0"/>
    <s v="United States"/>
    <s v="Costa Mesa"/>
    <x v="1"/>
    <n v="92627"/>
    <x v="1"/>
    <x v="1762"/>
    <x v="0"/>
    <x v="5"/>
    <x v="1751"/>
    <n v="91.96"/>
    <n v="2"/>
    <n v="0"/>
    <n v="15.6332"/>
    <x v="3"/>
  </r>
  <r>
    <n v="9992"/>
    <x v="5007"/>
    <s v="26/2/2017"/>
    <x v="1333"/>
    <x v="1"/>
    <x v="72"/>
    <s v="Dave Brooks"/>
    <x v="0"/>
    <s v="United States"/>
    <s v="Costa Mesa"/>
    <x v="1"/>
    <n v="92627"/>
    <x v="1"/>
    <x v="297"/>
    <x v="2"/>
    <x v="7"/>
    <x v="297"/>
    <n v="258.57600000000002"/>
    <n v="2"/>
    <n v="0.2"/>
    <n v="19.3932"/>
    <x v="3"/>
  </r>
  <r>
    <n v="9993"/>
    <x v="5007"/>
    <s v="26/2/2017"/>
    <x v="1333"/>
    <x v="1"/>
    <x v="72"/>
    <s v="Dave Brooks"/>
    <x v="0"/>
    <s v="United States"/>
    <s v="Costa Mesa"/>
    <x v="1"/>
    <n v="92627"/>
    <x v="1"/>
    <x v="956"/>
    <x v="1"/>
    <x v="10"/>
    <x v="949"/>
    <n v="29.6"/>
    <n v="4"/>
    <n v="0"/>
    <n v="13.32"/>
    <x v="3"/>
  </r>
  <r>
    <n v="9994"/>
    <x v="5008"/>
    <s v="4/5/2017"/>
    <x v="510"/>
    <x v="0"/>
    <x v="417"/>
    <s v="Chris Cortes"/>
    <x v="0"/>
    <s v="United States"/>
    <s v="Westminster"/>
    <x v="1"/>
    <n v="92683"/>
    <x v="1"/>
    <x v="166"/>
    <x v="1"/>
    <x v="9"/>
    <x v="167"/>
    <n v="243.16"/>
    <n v="2"/>
    <n v="0"/>
    <n v="72.94799999999999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s v="Second Class"/>
    <s v="CG-12520"/>
    <s v="Claire Gute"/>
    <x v="0"/>
    <s v="United States"/>
    <s v="Henderson"/>
    <x v="0"/>
    <n v="42420"/>
    <x v="0"/>
    <x v="0"/>
    <x v="0"/>
    <x v="0"/>
    <x v="0"/>
    <n v="261.95999999999998"/>
    <n v="2"/>
    <n v="0"/>
    <n v="41.913600000000002"/>
    <n v="3"/>
    <n v="16.000000000000004"/>
  </r>
  <r>
    <n v="2"/>
    <x v="0"/>
    <x v="0"/>
    <x v="0"/>
    <s v="Second Class"/>
    <s v="CG-12520"/>
    <s v="Claire Gute"/>
    <x v="0"/>
    <s v="United States"/>
    <s v="Henderson"/>
    <x v="0"/>
    <n v="42420"/>
    <x v="0"/>
    <x v="1"/>
    <x v="0"/>
    <x v="1"/>
    <x v="1"/>
    <n v="731.94"/>
    <n v="3"/>
    <n v="0"/>
    <n v="219.58199999999999"/>
    <n v="3"/>
    <n v="30"/>
  </r>
  <r>
    <n v="3"/>
    <x v="1"/>
    <x v="1"/>
    <x v="1"/>
    <s v="Second Class"/>
    <s v="DV-13045"/>
    <s v="Darrin Van Huff"/>
    <x v="1"/>
    <s v="United States"/>
    <s v="Los Angeles"/>
    <x v="1"/>
    <n v="90036"/>
    <x v="1"/>
    <x v="2"/>
    <x v="1"/>
    <x v="2"/>
    <x v="2"/>
    <n v="14.62"/>
    <n v="2"/>
    <n v="0"/>
    <n v="6.8714000000000004"/>
    <n v="4"/>
    <n v="47"/>
  </r>
  <r>
    <n v="4"/>
    <x v="2"/>
    <x v="2"/>
    <x v="2"/>
    <s v="Standard Class"/>
    <s v="SO-20335"/>
    <s v="Sean O'Donnell"/>
    <x v="0"/>
    <s v="United States"/>
    <s v="Fort Lauderdale"/>
    <x v="2"/>
    <n v="33311"/>
    <x v="0"/>
    <x v="3"/>
    <x v="0"/>
    <x v="3"/>
    <x v="3"/>
    <n v="957.57749999999999"/>
    <n v="5"/>
    <n v="0.45"/>
    <n v="-383.03100000000001"/>
    <n v="7"/>
    <n v="-40"/>
  </r>
  <r>
    <n v="5"/>
    <x v="2"/>
    <x v="2"/>
    <x v="2"/>
    <s v="Standard Class"/>
    <s v="SO-20335"/>
    <s v="Sean O'Donnell"/>
    <x v="0"/>
    <s v="United States"/>
    <s v="Fort Lauderdale"/>
    <x v="2"/>
    <n v="33311"/>
    <x v="0"/>
    <x v="4"/>
    <x v="1"/>
    <x v="4"/>
    <x v="4"/>
    <n v="22.367999999999999"/>
    <n v="2"/>
    <n v="0.2"/>
    <n v="2.5164"/>
    <n v="7"/>
    <n v="11.25"/>
  </r>
  <r>
    <n v="6"/>
    <x v="3"/>
    <x v="3"/>
    <x v="3"/>
    <s v="Standard Class"/>
    <s v="BH-11710"/>
    <s v="Brosina Hoffman"/>
    <x v="0"/>
    <s v="United States"/>
    <s v="Los Angeles"/>
    <x v="1"/>
    <n v="90032"/>
    <x v="1"/>
    <x v="5"/>
    <x v="0"/>
    <x v="5"/>
    <x v="5"/>
    <n v="48.86"/>
    <n v="7"/>
    <n v="0"/>
    <n v="14.1694"/>
    <n v="5"/>
    <n v="28.999999999999996"/>
  </r>
  <r>
    <n v="7"/>
    <x v="3"/>
    <x v="3"/>
    <x v="3"/>
    <s v="Standard Class"/>
    <s v="BH-11710"/>
    <s v="Brosina Hoffman"/>
    <x v="0"/>
    <s v="United States"/>
    <s v="Los Angeles"/>
    <x v="1"/>
    <n v="90032"/>
    <x v="1"/>
    <x v="6"/>
    <x v="1"/>
    <x v="6"/>
    <x v="6"/>
    <n v="7.28"/>
    <n v="4"/>
    <n v="0"/>
    <n v="1.9656"/>
    <n v="5"/>
    <n v="27"/>
  </r>
  <r>
    <n v="8"/>
    <x v="3"/>
    <x v="3"/>
    <x v="3"/>
    <s v="Standard Class"/>
    <s v="BH-11710"/>
    <s v="Brosina Hoffman"/>
    <x v="0"/>
    <s v="United States"/>
    <s v="Los Angeles"/>
    <x v="1"/>
    <n v="90032"/>
    <x v="1"/>
    <x v="7"/>
    <x v="2"/>
    <x v="7"/>
    <x v="7"/>
    <n v="907.15200000000004"/>
    <n v="6"/>
    <n v="0.2"/>
    <n v="90.715199999999996"/>
    <n v="5"/>
    <n v="10"/>
  </r>
  <r>
    <n v="9"/>
    <x v="3"/>
    <x v="3"/>
    <x v="3"/>
    <s v="Standard Class"/>
    <s v="BH-11710"/>
    <s v="Brosina Hoffman"/>
    <x v="0"/>
    <s v="United States"/>
    <s v="Los Angeles"/>
    <x v="1"/>
    <n v="90032"/>
    <x v="1"/>
    <x v="8"/>
    <x v="1"/>
    <x v="8"/>
    <x v="8"/>
    <n v="18.504000000000001"/>
    <n v="3"/>
    <n v="0.2"/>
    <n v="5.7824999999999998"/>
    <n v="5"/>
    <n v="31.249999999999993"/>
  </r>
  <r>
    <n v="10"/>
    <x v="3"/>
    <x v="3"/>
    <x v="3"/>
    <s v="Standard Class"/>
    <s v="BH-11710"/>
    <s v="Brosina Hoffman"/>
    <x v="0"/>
    <s v="United States"/>
    <s v="Los Angeles"/>
    <x v="1"/>
    <n v="90032"/>
    <x v="1"/>
    <x v="9"/>
    <x v="1"/>
    <x v="9"/>
    <x v="9"/>
    <n v="114.9"/>
    <n v="5"/>
    <n v="0"/>
    <n v="34.47"/>
    <n v="5"/>
    <n v="30"/>
  </r>
  <r>
    <n v="11"/>
    <x v="3"/>
    <x v="3"/>
    <x v="3"/>
    <s v="Standard Class"/>
    <s v="BH-11710"/>
    <s v="Brosina Hoffman"/>
    <x v="0"/>
    <s v="United States"/>
    <s v="Los Angeles"/>
    <x v="1"/>
    <n v="90032"/>
    <x v="1"/>
    <x v="10"/>
    <x v="0"/>
    <x v="3"/>
    <x v="10"/>
    <n v="1706.184"/>
    <n v="9"/>
    <n v="0.2"/>
    <n v="85.309200000000004"/>
    <n v="5"/>
    <n v="5"/>
  </r>
  <r>
    <n v="12"/>
    <x v="3"/>
    <x v="3"/>
    <x v="3"/>
    <s v="Standard Class"/>
    <s v="BH-11710"/>
    <s v="Brosina Hoffman"/>
    <x v="0"/>
    <s v="United States"/>
    <s v="Los Angeles"/>
    <x v="1"/>
    <n v="90032"/>
    <x v="1"/>
    <x v="11"/>
    <x v="2"/>
    <x v="7"/>
    <x v="11"/>
    <n v="911.42399999999998"/>
    <n v="4"/>
    <n v="0.2"/>
    <n v="68.356800000000007"/>
    <n v="5"/>
    <n v="7.5000000000000009"/>
  </r>
  <r>
    <n v="13"/>
    <x v="4"/>
    <x v="4"/>
    <x v="4"/>
    <s v="Standard Class"/>
    <s v="AA-10480"/>
    <s v="Andrew Allen"/>
    <x v="0"/>
    <s v="United States"/>
    <s v="Concord"/>
    <x v="3"/>
    <n v="28027"/>
    <x v="0"/>
    <x v="12"/>
    <x v="1"/>
    <x v="10"/>
    <x v="12"/>
    <n v="15.552"/>
    <n v="3"/>
    <n v="0.2"/>
    <n v="5.4432"/>
    <n v="5"/>
    <n v="35"/>
  </r>
  <r>
    <n v="14"/>
    <x v="5"/>
    <x v="5"/>
    <x v="5"/>
    <s v="Standard Class"/>
    <s v="IM-15070"/>
    <s v="Irene Maddox"/>
    <x v="0"/>
    <s v="United States"/>
    <s v="Seattle"/>
    <x v="4"/>
    <n v="98103"/>
    <x v="1"/>
    <x v="13"/>
    <x v="1"/>
    <x v="8"/>
    <x v="13"/>
    <n v="407.976"/>
    <n v="3"/>
    <n v="0.2"/>
    <n v="132.59219999999999"/>
    <n v="5"/>
    <n v="32.499999999999993"/>
  </r>
  <r>
    <n v="15"/>
    <x v="6"/>
    <x v="6"/>
    <x v="6"/>
    <s v="Standard Class"/>
    <s v="HP-14815"/>
    <s v="Harold Pawlan"/>
    <x v="2"/>
    <s v="United States"/>
    <s v="Fort Worth"/>
    <x v="5"/>
    <n v="76106"/>
    <x v="2"/>
    <x v="14"/>
    <x v="1"/>
    <x v="9"/>
    <x v="14"/>
    <n v="68.81"/>
    <n v="5"/>
    <n v="0.8"/>
    <n v="-123.858"/>
    <n v="4"/>
    <n v="-180"/>
  </r>
  <r>
    <n v="16"/>
    <x v="6"/>
    <x v="6"/>
    <x v="6"/>
    <s v="Standard Class"/>
    <s v="HP-14815"/>
    <s v="Harold Pawlan"/>
    <x v="2"/>
    <s v="United States"/>
    <s v="Fort Worth"/>
    <x v="5"/>
    <n v="76106"/>
    <x v="2"/>
    <x v="15"/>
    <x v="1"/>
    <x v="8"/>
    <x v="15"/>
    <n v="2.544"/>
    <n v="3"/>
    <n v="0.8"/>
    <n v="-3.8159999999999998"/>
    <n v="4"/>
    <n v="-150"/>
  </r>
  <r>
    <n v="17"/>
    <x v="7"/>
    <x v="7"/>
    <x v="7"/>
    <s v="Standard Class"/>
    <s v="PK-19075"/>
    <s v="Pete Kriz"/>
    <x v="0"/>
    <s v="United States"/>
    <s v="Madison"/>
    <x v="6"/>
    <n v="53711"/>
    <x v="2"/>
    <x v="16"/>
    <x v="1"/>
    <x v="4"/>
    <x v="16"/>
    <n v="665.88"/>
    <n v="6"/>
    <n v="0"/>
    <n v="13.317600000000001"/>
    <n v="7"/>
    <n v="2"/>
  </r>
  <r>
    <n v="18"/>
    <x v="8"/>
    <x v="8"/>
    <x v="8"/>
    <s v="Second Class"/>
    <s v="AG-10270"/>
    <s v="Alejandro Grove"/>
    <x v="0"/>
    <s v="United States"/>
    <s v="West Jordan"/>
    <x v="7"/>
    <n v="84084"/>
    <x v="1"/>
    <x v="17"/>
    <x v="1"/>
    <x v="4"/>
    <x v="17"/>
    <n v="55.5"/>
    <n v="2"/>
    <n v="0"/>
    <n v="9.99"/>
    <n v="2"/>
    <n v="18"/>
  </r>
  <r>
    <n v="19"/>
    <x v="9"/>
    <x v="9"/>
    <x v="9"/>
    <s v="Second Class"/>
    <s v="ZD-21925"/>
    <s v="Zuschuss Donatelli"/>
    <x v="0"/>
    <s v="United States"/>
    <s v="San Francisco"/>
    <x v="1"/>
    <n v="94109"/>
    <x v="1"/>
    <x v="18"/>
    <x v="1"/>
    <x v="6"/>
    <x v="18"/>
    <n v="8.56"/>
    <n v="2"/>
    <n v="0"/>
    <n v="2.4824000000000002"/>
    <n v="5"/>
    <n v="28.999999999999996"/>
  </r>
  <r>
    <n v="20"/>
    <x v="9"/>
    <x v="9"/>
    <x v="9"/>
    <s v="Second Class"/>
    <s v="ZD-21925"/>
    <s v="Zuschuss Donatelli"/>
    <x v="0"/>
    <s v="United States"/>
    <s v="San Francisco"/>
    <x v="1"/>
    <n v="94109"/>
    <x v="1"/>
    <x v="19"/>
    <x v="2"/>
    <x v="7"/>
    <x v="19"/>
    <n v="213.48"/>
    <n v="3"/>
    <n v="0.2"/>
    <n v="16.010999999999999"/>
    <n v="5"/>
    <n v="7.5"/>
  </r>
  <r>
    <n v="21"/>
    <x v="9"/>
    <x v="9"/>
    <x v="9"/>
    <s v="Second Class"/>
    <s v="ZD-21925"/>
    <s v="Zuschuss Donatelli"/>
    <x v="0"/>
    <s v="United States"/>
    <s v="San Francisco"/>
    <x v="1"/>
    <n v="94109"/>
    <x v="1"/>
    <x v="20"/>
    <x v="1"/>
    <x v="8"/>
    <x v="20"/>
    <n v="22.72"/>
    <n v="4"/>
    <n v="0.2"/>
    <n v="7.3840000000000003"/>
    <n v="5"/>
    <n v="32.5"/>
  </r>
  <r>
    <n v="22"/>
    <x v="10"/>
    <x v="10"/>
    <x v="10"/>
    <s v="Standard Class"/>
    <s v="KB-16585"/>
    <s v="Ken Black"/>
    <x v="1"/>
    <s v="United States"/>
    <s v="Fremont"/>
    <x v="8"/>
    <n v="68025"/>
    <x v="2"/>
    <x v="21"/>
    <x v="1"/>
    <x v="6"/>
    <x v="21"/>
    <n v="19.46"/>
    <n v="7"/>
    <n v="0"/>
    <n v="5.0595999999999997"/>
    <n v="4"/>
    <n v="25.999999999999996"/>
  </r>
  <r>
    <n v="23"/>
    <x v="10"/>
    <x v="10"/>
    <x v="10"/>
    <s v="Standard Class"/>
    <s v="KB-16585"/>
    <s v="Ken Black"/>
    <x v="1"/>
    <s v="United States"/>
    <s v="Fremont"/>
    <x v="8"/>
    <n v="68025"/>
    <x v="2"/>
    <x v="22"/>
    <x v="1"/>
    <x v="9"/>
    <x v="22"/>
    <n v="60.34"/>
    <n v="7"/>
    <n v="0"/>
    <n v="15.6884"/>
    <n v="4"/>
    <n v="25.999999999999996"/>
  </r>
  <r>
    <n v="24"/>
    <x v="11"/>
    <x v="11"/>
    <x v="11"/>
    <s v="Second Class"/>
    <s v="SF-20065"/>
    <s v="Sandra Flanagan"/>
    <x v="0"/>
    <s v="United States"/>
    <s v="Philadelphia"/>
    <x v="9"/>
    <n v="19140"/>
    <x v="3"/>
    <x v="23"/>
    <x v="0"/>
    <x v="1"/>
    <x v="23"/>
    <n v="71.372"/>
    <n v="2"/>
    <n v="0.3"/>
    <n v="-1.0196000000000001"/>
    <n v="2"/>
    <n v="-1.4285714285714286"/>
  </r>
  <r>
    <n v="25"/>
    <x v="12"/>
    <x v="12"/>
    <x v="12"/>
    <s v="Standard Class"/>
    <s v="EB-13870"/>
    <s v="Emily Burns"/>
    <x v="0"/>
    <s v="United States"/>
    <s v="Orem"/>
    <x v="7"/>
    <n v="84057"/>
    <x v="1"/>
    <x v="3"/>
    <x v="0"/>
    <x v="3"/>
    <x v="3"/>
    <n v="1044.6300000000001"/>
    <n v="3"/>
    <n v="0"/>
    <n v="240.26490000000001"/>
    <n v="5"/>
    <n v="23"/>
  </r>
  <r>
    <n v="26"/>
    <x v="13"/>
    <x v="13"/>
    <x v="13"/>
    <s v="Second Class"/>
    <s v="EH-13945"/>
    <s v="Eric Hoffmann"/>
    <x v="0"/>
    <s v="United States"/>
    <s v="Los Angeles"/>
    <x v="1"/>
    <n v="90049"/>
    <x v="1"/>
    <x v="24"/>
    <x v="1"/>
    <x v="8"/>
    <x v="24"/>
    <n v="11.648"/>
    <n v="2"/>
    <n v="0.2"/>
    <n v="4.2224000000000004"/>
    <n v="4"/>
    <n v="36.250000000000007"/>
  </r>
  <r>
    <n v="27"/>
    <x v="13"/>
    <x v="13"/>
    <x v="13"/>
    <s v="Second Class"/>
    <s v="EH-13945"/>
    <s v="Eric Hoffmann"/>
    <x v="0"/>
    <s v="United States"/>
    <s v="Los Angeles"/>
    <x v="1"/>
    <n v="90049"/>
    <x v="1"/>
    <x v="25"/>
    <x v="2"/>
    <x v="11"/>
    <x v="25"/>
    <n v="90.57"/>
    <n v="3"/>
    <n v="0"/>
    <n v="11.774100000000001"/>
    <n v="4"/>
    <n v="13"/>
  </r>
  <r>
    <n v="28"/>
    <x v="14"/>
    <x v="14"/>
    <x v="14"/>
    <s v="Standard Class"/>
    <s v="TB-21520"/>
    <s v="Tracy Blumstein"/>
    <x v="0"/>
    <s v="United States"/>
    <s v="Philadelphia"/>
    <x v="9"/>
    <n v="19140"/>
    <x v="3"/>
    <x v="26"/>
    <x v="0"/>
    <x v="0"/>
    <x v="26"/>
    <n v="3083.43"/>
    <n v="7"/>
    <n v="0.5"/>
    <n v="-1665.0522000000001"/>
    <n v="4"/>
    <n v="-54"/>
  </r>
  <r>
    <n v="29"/>
    <x v="14"/>
    <x v="14"/>
    <x v="14"/>
    <s v="Standard Class"/>
    <s v="TB-21520"/>
    <s v="Tracy Blumstein"/>
    <x v="0"/>
    <s v="United States"/>
    <s v="Philadelphia"/>
    <x v="9"/>
    <n v="19140"/>
    <x v="3"/>
    <x v="27"/>
    <x v="1"/>
    <x v="8"/>
    <x v="27"/>
    <n v="9.6180000000000003"/>
    <n v="2"/>
    <n v="0.7"/>
    <n v="-7.0532000000000004"/>
    <n v="4"/>
    <n v="-73.333333333333343"/>
  </r>
  <r>
    <n v="30"/>
    <x v="14"/>
    <x v="14"/>
    <x v="14"/>
    <s v="Standard Class"/>
    <s v="TB-21520"/>
    <s v="Tracy Blumstein"/>
    <x v="0"/>
    <s v="United States"/>
    <s v="Philadelphia"/>
    <x v="9"/>
    <n v="19140"/>
    <x v="3"/>
    <x v="28"/>
    <x v="0"/>
    <x v="5"/>
    <x v="28"/>
    <n v="124.2"/>
    <n v="3"/>
    <n v="0.2"/>
    <n v="15.525"/>
    <n v="4"/>
    <n v="12.5"/>
  </r>
  <r>
    <n v="31"/>
    <x v="14"/>
    <x v="14"/>
    <x v="14"/>
    <s v="Standard Class"/>
    <s v="TB-21520"/>
    <s v="Tracy Blumstein"/>
    <x v="0"/>
    <s v="United States"/>
    <s v="Philadelphia"/>
    <x v="9"/>
    <n v="19140"/>
    <x v="3"/>
    <x v="29"/>
    <x v="1"/>
    <x v="12"/>
    <x v="29"/>
    <n v="3.2639999999999998"/>
    <n v="2"/>
    <n v="0.2"/>
    <n v="1.1015999999999999"/>
    <n v="4"/>
    <n v="33.75"/>
  </r>
  <r>
    <n v="32"/>
    <x v="14"/>
    <x v="14"/>
    <x v="14"/>
    <s v="Standard Class"/>
    <s v="TB-21520"/>
    <s v="Tracy Blumstein"/>
    <x v="0"/>
    <s v="United States"/>
    <s v="Philadelphia"/>
    <x v="9"/>
    <n v="19140"/>
    <x v="3"/>
    <x v="30"/>
    <x v="1"/>
    <x v="6"/>
    <x v="30"/>
    <n v="86.304000000000002"/>
    <n v="6"/>
    <n v="0.2"/>
    <n v="9.7091999999999992"/>
    <n v="4"/>
    <n v="11.249999999999998"/>
  </r>
  <r>
    <n v="33"/>
    <x v="14"/>
    <x v="14"/>
    <x v="14"/>
    <s v="Standard Class"/>
    <s v="TB-21520"/>
    <s v="Tracy Blumstein"/>
    <x v="0"/>
    <s v="United States"/>
    <s v="Philadelphia"/>
    <x v="9"/>
    <n v="19140"/>
    <x v="3"/>
    <x v="31"/>
    <x v="1"/>
    <x v="8"/>
    <x v="31"/>
    <n v="6.8579999999999997"/>
    <n v="6"/>
    <n v="0.7"/>
    <n v="-5.7149999999999999"/>
    <n v="4"/>
    <n v="-83.333333333333343"/>
  </r>
  <r>
    <n v="34"/>
    <x v="14"/>
    <x v="14"/>
    <x v="14"/>
    <s v="Standard Class"/>
    <s v="TB-21520"/>
    <s v="Tracy Blumstein"/>
    <x v="0"/>
    <s v="United States"/>
    <s v="Philadelphia"/>
    <x v="9"/>
    <n v="19140"/>
    <x v="3"/>
    <x v="32"/>
    <x v="1"/>
    <x v="6"/>
    <x v="32"/>
    <n v="15.76"/>
    <n v="2"/>
    <n v="0.2"/>
    <n v="3.5459999999999998"/>
    <n v="4"/>
    <n v="22.499999999999996"/>
  </r>
  <r>
    <n v="35"/>
    <x v="15"/>
    <x v="15"/>
    <x v="15"/>
    <s v="Second Class"/>
    <s v="MA-17560"/>
    <s v="Matt Abelman"/>
    <x v="2"/>
    <s v="United States"/>
    <s v="Houston"/>
    <x v="5"/>
    <n v="77095"/>
    <x v="2"/>
    <x v="33"/>
    <x v="1"/>
    <x v="10"/>
    <x v="33"/>
    <n v="29.472000000000001"/>
    <n v="3"/>
    <n v="0.2"/>
    <n v="9.9467999999999996"/>
    <n v="4"/>
    <n v="33.75"/>
  </r>
  <r>
    <n v="36"/>
    <x v="16"/>
    <x v="16"/>
    <x v="5"/>
    <s v="First Class"/>
    <s v="GH-14485"/>
    <s v="Gene Hale"/>
    <x v="1"/>
    <s v="United States"/>
    <s v="Richardson"/>
    <x v="5"/>
    <n v="75080"/>
    <x v="2"/>
    <x v="34"/>
    <x v="2"/>
    <x v="7"/>
    <x v="34"/>
    <n v="1097.5440000000001"/>
    <n v="7"/>
    <n v="0.2"/>
    <n v="123.47369999999999"/>
    <n v="2"/>
    <n v="11.249999999999998"/>
  </r>
  <r>
    <n v="37"/>
    <x v="16"/>
    <x v="16"/>
    <x v="5"/>
    <s v="First Class"/>
    <s v="GH-14485"/>
    <s v="Gene Hale"/>
    <x v="1"/>
    <s v="United States"/>
    <s v="Richardson"/>
    <x v="5"/>
    <n v="75080"/>
    <x v="2"/>
    <x v="35"/>
    <x v="0"/>
    <x v="5"/>
    <x v="35"/>
    <n v="190.92"/>
    <n v="5"/>
    <n v="0.6"/>
    <n v="-147.96299999999999"/>
    <n v="2"/>
    <n v="-77.5"/>
  </r>
  <r>
    <n v="38"/>
    <x v="17"/>
    <x v="17"/>
    <x v="16"/>
    <s v="Standard Class"/>
    <s v="SN-20710"/>
    <s v="Steve Nguyen"/>
    <x v="2"/>
    <s v="United States"/>
    <s v="Houston"/>
    <x v="5"/>
    <n v="77041"/>
    <x v="2"/>
    <x v="36"/>
    <x v="1"/>
    <x v="12"/>
    <x v="36"/>
    <n v="113.328"/>
    <n v="9"/>
    <n v="0.2"/>
    <n v="35.414999999999999"/>
    <n v="4"/>
    <n v="31.25"/>
  </r>
  <r>
    <n v="39"/>
    <x v="17"/>
    <x v="17"/>
    <x v="16"/>
    <s v="Standard Class"/>
    <s v="SN-20710"/>
    <s v="Steve Nguyen"/>
    <x v="2"/>
    <s v="United States"/>
    <s v="Houston"/>
    <x v="5"/>
    <n v="77041"/>
    <x v="2"/>
    <x v="37"/>
    <x v="0"/>
    <x v="0"/>
    <x v="37"/>
    <n v="532.39919999999995"/>
    <n v="3"/>
    <n v="0.32"/>
    <n v="-46.976399999999998"/>
    <n v="4"/>
    <n v="-8.8235294117647065"/>
  </r>
  <r>
    <n v="40"/>
    <x v="17"/>
    <x v="17"/>
    <x v="16"/>
    <s v="Standard Class"/>
    <s v="SN-20710"/>
    <s v="Steve Nguyen"/>
    <x v="2"/>
    <s v="United States"/>
    <s v="Houston"/>
    <x v="5"/>
    <n v="77041"/>
    <x v="2"/>
    <x v="38"/>
    <x v="0"/>
    <x v="1"/>
    <x v="38"/>
    <n v="212.05799999999999"/>
    <n v="3"/>
    <n v="0.3"/>
    <n v="-15.147"/>
    <n v="4"/>
    <n v="-7.1428571428571441"/>
  </r>
  <r>
    <n v="41"/>
    <x v="17"/>
    <x v="17"/>
    <x v="16"/>
    <s v="Standard Class"/>
    <s v="SN-20710"/>
    <s v="Steve Nguyen"/>
    <x v="2"/>
    <s v="United States"/>
    <s v="Houston"/>
    <x v="5"/>
    <n v="77041"/>
    <x v="2"/>
    <x v="39"/>
    <x v="2"/>
    <x v="7"/>
    <x v="39"/>
    <n v="371.16800000000001"/>
    <n v="4"/>
    <n v="0.2"/>
    <n v="41.756399999999999"/>
    <n v="4"/>
    <n v="11.25"/>
  </r>
  <r>
    <n v="42"/>
    <x v="18"/>
    <x v="18"/>
    <x v="17"/>
    <s v="Standard Class"/>
    <s v="LC-16930"/>
    <s v="Linda Cazamias"/>
    <x v="1"/>
    <s v="United States"/>
    <s v="Naperville"/>
    <x v="10"/>
    <n v="60540"/>
    <x v="2"/>
    <x v="40"/>
    <x v="2"/>
    <x v="7"/>
    <x v="40"/>
    <n v="147.16800000000001"/>
    <n v="4"/>
    <n v="0.2"/>
    <n v="16.5564"/>
    <n v="5"/>
    <n v="11.249999999999998"/>
  </r>
  <r>
    <n v="43"/>
    <x v="19"/>
    <x v="19"/>
    <x v="18"/>
    <s v="Standard Class"/>
    <s v="RA-19885"/>
    <s v="Ruben Ausman"/>
    <x v="1"/>
    <s v="United States"/>
    <s v="Los Angeles"/>
    <x v="1"/>
    <n v="90049"/>
    <x v="1"/>
    <x v="41"/>
    <x v="1"/>
    <x v="4"/>
    <x v="41"/>
    <n v="77.88"/>
    <n v="2"/>
    <n v="0"/>
    <n v="3.8940000000000001"/>
    <n v="5"/>
    <n v="5"/>
  </r>
  <r>
    <n v="44"/>
    <x v="20"/>
    <x v="20"/>
    <x v="19"/>
    <s v="Standard Class"/>
    <s v="ES-14080"/>
    <s v="Erin Smith"/>
    <x v="1"/>
    <s v="United States"/>
    <s v="Melbourne"/>
    <x v="2"/>
    <n v="32935"/>
    <x v="0"/>
    <x v="42"/>
    <x v="1"/>
    <x v="4"/>
    <x v="42"/>
    <n v="95.616"/>
    <n v="2"/>
    <n v="0.2"/>
    <n v="9.5616000000000003"/>
    <n v="4"/>
    <n v="10"/>
  </r>
  <r>
    <n v="45"/>
    <x v="21"/>
    <x v="21"/>
    <x v="20"/>
    <s v="First Class"/>
    <s v="ON-18715"/>
    <s v="Odella Nelson"/>
    <x v="1"/>
    <s v="United States"/>
    <s v="Eagan"/>
    <x v="11"/>
    <n v="55122"/>
    <x v="2"/>
    <x v="43"/>
    <x v="2"/>
    <x v="11"/>
    <x v="43"/>
    <n v="45.98"/>
    <n v="2"/>
    <n v="0"/>
    <n v="19.7714"/>
    <n v="2"/>
    <n v="43.000000000000007"/>
  </r>
  <r>
    <n v="46"/>
    <x v="21"/>
    <x v="21"/>
    <x v="20"/>
    <s v="First Class"/>
    <s v="ON-18715"/>
    <s v="Odella Nelson"/>
    <x v="1"/>
    <s v="United States"/>
    <s v="Eagan"/>
    <x v="11"/>
    <n v="55122"/>
    <x v="2"/>
    <x v="44"/>
    <x v="1"/>
    <x v="8"/>
    <x v="44"/>
    <n v="17.46"/>
    <n v="2"/>
    <n v="0"/>
    <n v="8.2062000000000008"/>
    <n v="2"/>
    <n v="47"/>
  </r>
  <r>
    <n v="47"/>
    <x v="22"/>
    <x v="22"/>
    <x v="21"/>
    <s v="Second Class"/>
    <s v="PO-18865"/>
    <s v="Patrick O'Donnell"/>
    <x v="0"/>
    <s v="United States"/>
    <s v="Westland"/>
    <x v="12"/>
    <n v="48185"/>
    <x v="2"/>
    <x v="45"/>
    <x v="1"/>
    <x v="4"/>
    <x v="45"/>
    <n v="211.96"/>
    <n v="4"/>
    <n v="0"/>
    <n v="8.4784000000000006"/>
    <n v="5"/>
    <n v="4"/>
  </r>
  <r>
    <n v="48"/>
    <x v="23"/>
    <x v="23"/>
    <x v="22"/>
    <s v="Standard Class"/>
    <s v="LH-16900"/>
    <s v="Lena Hernandez"/>
    <x v="0"/>
    <s v="United States"/>
    <s v="Dover"/>
    <x v="13"/>
    <n v="19901"/>
    <x v="3"/>
    <x v="46"/>
    <x v="2"/>
    <x v="11"/>
    <x v="46"/>
    <n v="45"/>
    <n v="3"/>
    <n v="0"/>
    <n v="4.95"/>
    <n v="5"/>
    <n v="11"/>
  </r>
  <r>
    <n v="49"/>
    <x v="23"/>
    <x v="23"/>
    <x v="22"/>
    <s v="Standard Class"/>
    <s v="LH-16900"/>
    <s v="Lena Hernandez"/>
    <x v="0"/>
    <s v="United States"/>
    <s v="Dover"/>
    <x v="13"/>
    <n v="19901"/>
    <x v="3"/>
    <x v="47"/>
    <x v="2"/>
    <x v="7"/>
    <x v="47"/>
    <n v="21.8"/>
    <n v="2"/>
    <n v="0"/>
    <n v="6.1040000000000001"/>
    <n v="5"/>
    <n v="27.999999999999996"/>
  </r>
  <r>
    <n v="50"/>
    <x v="24"/>
    <x v="24"/>
    <x v="23"/>
    <s v="Standard Class"/>
    <s v="DP-13000"/>
    <s v="Darren Powers"/>
    <x v="0"/>
    <s v="United States"/>
    <s v="New Albany"/>
    <x v="14"/>
    <n v="47150"/>
    <x v="2"/>
    <x v="48"/>
    <x v="1"/>
    <x v="8"/>
    <x v="48"/>
    <n v="38.22"/>
    <n v="6"/>
    <n v="0"/>
    <n v="17.9634"/>
    <n v="4"/>
    <n v="47"/>
  </r>
  <r>
    <n v="51"/>
    <x v="24"/>
    <x v="24"/>
    <x v="23"/>
    <s v="Standard Class"/>
    <s v="DP-13000"/>
    <s v="Darren Powers"/>
    <x v="0"/>
    <s v="United States"/>
    <s v="New Albany"/>
    <x v="14"/>
    <n v="47150"/>
    <x v="2"/>
    <x v="49"/>
    <x v="1"/>
    <x v="2"/>
    <x v="49"/>
    <n v="75.180000000000007"/>
    <n v="6"/>
    <n v="0"/>
    <n v="35.334600000000002"/>
    <n v="4"/>
    <n v="47"/>
  </r>
  <r>
    <n v="52"/>
    <x v="24"/>
    <x v="24"/>
    <x v="23"/>
    <s v="Standard Class"/>
    <s v="DP-13000"/>
    <s v="Darren Powers"/>
    <x v="0"/>
    <s v="United States"/>
    <s v="New Albany"/>
    <x v="14"/>
    <n v="47150"/>
    <x v="2"/>
    <x v="50"/>
    <x v="0"/>
    <x v="5"/>
    <x v="50"/>
    <n v="6.16"/>
    <n v="2"/>
    <n v="0"/>
    <n v="2.9567999999999999"/>
    <n v="4"/>
    <n v="48"/>
  </r>
  <r>
    <n v="53"/>
    <x v="24"/>
    <x v="24"/>
    <x v="23"/>
    <s v="Standard Class"/>
    <s v="DP-13000"/>
    <s v="Darren Powers"/>
    <x v="0"/>
    <s v="United States"/>
    <s v="New Albany"/>
    <x v="14"/>
    <n v="47150"/>
    <x v="2"/>
    <x v="51"/>
    <x v="0"/>
    <x v="1"/>
    <x v="51"/>
    <n v="89.99"/>
    <n v="1"/>
    <n v="0"/>
    <n v="17.098099999999999"/>
    <n v="4"/>
    <n v="19"/>
  </r>
  <r>
    <n v="54"/>
    <x v="25"/>
    <x v="25"/>
    <x v="24"/>
    <s v="Standard Class"/>
    <s v="JM-15265"/>
    <s v="Janet Molinari"/>
    <x v="1"/>
    <s v="United States"/>
    <s v="New York City"/>
    <x v="15"/>
    <n v="10024"/>
    <x v="3"/>
    <x v="52"/>
    <x v="1"/>
    <x v="13"/>
    <x v="52"/>
    <n v="15.26"/>
    <n v="7"/>
    <n v="0"/>
    <n v="6.2565999999999997"/>
    <n v="6"/>
    <n v="41"/>
  </r>
  <r>
    <n v="55"/>
    <x v="25"/>
    <x v="25"/>
    <x v="24"/>
    <s v="Standard Class"/>
    <s v="JM-15265"/>
    <s v="Janet Molinari"/>
    <x v="1"/>
    <s v="United States"/>
    <s v="New York City"/>
    <x v="15"/>
    <n v="10024"/>
    <x v="3"/>
    <x v="53"/>
    <x v="2"/>
    <x v="7"/>
    <x v="53"/>
    <n v="1029.95"/>
    <n v="5"/>
    <n v="0"/>
    <n v="298.68549999999999"/>
    <n v="6"/>
    <n v="28.999999999999996"/>
  </r>
  <r>
    <n v="56"/>
    <x v="26"/>
    <x v="26"/>
    <x v="25"/>
    <s v="First Class"/>
    <s v="TB-21055"/>
    <s v="Ted Butterfield"/>
    <x v="0"/>
    <s v="United States"/>
    <s v="Troy"/>
    <x v="15"/>
    <n v="12180"/>
    <x v="3"/>
    <x v="54"/>
    <x v="1"/>
    <x v="4"/>
    <x v="54"/>
    <n v="208.56"/>
    <n v="6"/>
    <n v="0"/>
    <n v="52.14"/>
    <n v="1"/>
    <n v="25"/>
  </r>
  <r>
    <n v="57"/>
    <x v="26"/>
    <x v="26"/>
    <x v="25"/>
    <s v="First Class"/>
    <s v="TB-21055"/>
    <s v="Ted Butterfield"/>
    <x v="0"/>
    <s v="United States"/>
    <s v="Troy"/>
    <x v="15"/>
    <n v="12180"/>
    <x v="3"/>
    <x v="55"/>
    <x v="1"/>
    <x v="10"/>
    <x v="55"/>
    <n v="32.4"/>
    <n v="5"/>
    <n v="0"/>
    <n v="15.552"/>
    <n v="1"/>
    <n v="48"/>
  </r>
  <r>
    <n v="58"/>
    <x v="26"/>
    <x v="26"/>
    <x v="25"/>
    <s v="First Class"/>
    <s v="TB-21055"/>
    <s v="Ted Butterfield"/>
    <x v="0"/>
    <s v="United States"/>
    <s v="Troy"/>
    <x v="15"/>
    <n v="12180"/>
    <x v="3"/>
    <x v="56"/>
    <x v="0"/>
    <x v="1"/>
    <x v="56"/>
    <n v="319.41000000000003"/>
    <n v="5"/>
    <n v="0.1"/>
    <n v="7.0979999999999999"/>
    <n v="1"/>
    <n v="2.2222222222222219"/>
  </r>
  <r>
    <n v="59"/>
    <x v="26"/>
    <x v="26"/>
    <x v="25"/>
    <s v="First Class"/>
    <s v="TB-21055"/>
    <s v="Ted Butterfield"/>
    <x v="0"/>
    <s v="United States"/>
    <s v="Troy"/>
    <x v="15"/>
    <n v="12180"/>
    <x v="3"/>
    <x v="57"/>
    <x v="1"/>
    <x v="10"/>
    <x v="57"/>
    <n v="14.56"/>
    <n v="2"/>
    <n v="0"/>
    <n v="6.9888000000000003"/>
    <n v="1"/>
    <n v="48"/>
  </r>
  <r>
    <n v="60"/>
    <x v="26"/>
    <x v="26"/>
    <x v="25"/>
    <s v="First Class"/>
    <s v="TB-21055"/>
    <s v="Ted Butterfield"/>
    <x v="0"/>
    <s v="United States"/>
    <s v="Troy"/>
    <x v="15"/>
    <n v="12180"/>
    <x v="3"/>
    <x v="46"/>
    <x v="2"/>
    <x v="11"/>
    <x v="46"/>
    <n v="30"/>
    <n v="2"/>
    <n v="0"/>
    <n v="3.3"/>
    <n v="1"/>
    <n v="11"/>
  </r>
  <r>
    <n v="61"/>
    <x v="26"/>
    <x v="26"/>
    <x v="25"/>
    <s v="First Class"/>
    <s v="TB-21055"/>
    <s v="Ted Butterfield"/>
    <x v="0"/>
    <s v="United States"/>
    <s v="Troy"/>
    <x v="15"/>
    <n v="12180"/>
    <x v="3"/>
    <x v="58"/>
    <x v="1"/>
    <x v="8"/>
    <x v="58"/>
    <n v="48.48"/>
    <n v="4"/>
    <n v="0.2"/>
    <n v="16.361999999999998"/>
    <n v="1"/>
    <n v="33.75"/>
  </r>
  <r>
    <n v="62"/>
    <x v="26"/>
    <x v="26"/>
    <x v="25"/>
    <s v="First Class"/>
    <s v="TB-21055"/>
    <s v="Ted Butterfield"/>
    <x v="0"/>
    <s v="United States"/>
    <s v="Troy"/>
    <x v="15"/>
    <n v="12180"/>
    <x v="3"/>
    <x v="59"/>
    <x v="1"/>
    <x v="6"/>
    <x v="59"/>
    <n v="1.68"/>
    <n v="1"/>
    <n v="0"/>
    <n v="0.84"/>
    <n v="1"/>
    <n v="50"/>
  </r>
  <r>
    <n v="63"/>
    <x v="27"/>
    <x v="27"/>
    <x v="26"/>
    <s v="Standard Class"/>
    <s v="KM-16720"/>
    <s v="Kunst Miller"/>
    <x v="0"/>
    <s v="United States"/>
    <s v="Los Angeles"/>
    <x v="1"/>
    <n v="90004"/>
    <x v="1"/>
    <x v="60"/>
    <x v="2"/>
    <x v="11"/>
    <x v="60"/>
    <n v="13.98"/>
    <n v="2"/>
    <n v="0"/>
    <n v="6.1512000000000002"/>
    <n v="6"/>
    <n v="44"/>
  </r>
  <r>
    <n v="64"/>
    <x v="27"/>
    <x v="27"/>
    <x v="26"/>
    <s v="Standard Class"/>
    <s v="KM-16720"/>
    <s v="Kunst Miller"/>
    <x v="0"/>
    <s v="United States"/>
    <s v="Los Angeles"/>
    <x v="1"/>
    <n v="90004"/>
    <x v="1"/>
    <x v="61"/>
    <x v="1"/>
    <x v="8"/>
    <x v="61"/>
    <n v="25.824000000000002"/>
    <n v="6"/>
    <n v="0.2"/>
    <n v="9.3612000000000002"/>
    <n v="6"/>
    <n v="36.25"/>
  </r>
  <r>
    <n v="65"/>
    <x v="27"/>
    <x v="27"/>
    <x v="26"/>
    <s v="Standard Class"/>
    <s v="KM-16720"/>
    <s v="Kunst Miller"/>
    <x v="0"/>
    <s v="United States"/>
    <s v="Los Angeles"/>
    <x v="1"/>
    <n v="90004"/>
    <x v="1"/>
    <x v="62"/>
    <x v="1"/>
    <x v="10"/>
    <x v="62"/>
    <n v="146.72999999999999"/>
    <n v="3"/>
    <n v="0"/>
    <n v="68.963099999999997"/>
    <n v="6"/>
    <n v="47"/>
  </r>
  <r>
    <n v="66"/>
    <x v="27"/>
    <x v="27"/>
    <x v="26"/>
    <s v="Standard Class"/>
    <s v="KM-16720"/>
    <s v="Kunst Miller"/>
    <x v="0"/>
    <s v="United States"/>
    <s v="Los Angeles"/>
    <x v="1"/>
    <n v="90004"/>
    <x v="1"/>
    <x v="63"/>
    <x v="0"/>
    <x v="5"/>
    <x v="63"/>
    <n v="79.760000000000005"/>
    <n v="4"/>
    <n v="0"/>
    <n v="22.332799999999999"/>
    <n v="6"/>
    <n v="27.999999999999996"/>
  </r>
  <r>
    <n v="67"/>
    <x v="28"/>
    <x v="28"/>
    <x v="27"/>
    <s v="Standard Class"/>
    <s v="PS-18970"/>
    <s v="Paul Stevenson"/>
    <x v="2"/>
    <s v="United States"/>
    <s v="Chicago"/>
    <x v="10"/>
    <n v="60610"/>
    <x v="2"/>
    <x v="64"/>
    <x v="0"/>
    <x v="1"/>
    <x v="64"/>
    <n v="213.11500000000001"/>
    <n v="5"/>
    <n v="0.3"/>
    <n v="-15.2225"/>
    <n v="5"/>
    <n v="-7.1428571428571423"/>
  </r>
  <r>
    <n v="68"/>
    <x v="29"/>
    <x v="29"/>
    <x v="28"/>
    <s v="Standard Class"/>
    <s v="BS-11590"/>
    <s v="Brendan Sweed"/>
    <x v="1"/>
    <s v="United States"/>
    <s v="Gilbert"/>
    <x v="16"/>
    <n v="85234"/>
    <x v="1"/>
    <x v="65"/>
    <x v="1"/>
    <x v="6"/>
    <x v="65"/>
    <n v="1113.0239999999999"/>
    <n v="8"/>
    <n v="0.2"/>
    <n v="111.30240000000001"/>
    <n v="5"/>
    <n v="10.000000000000002"/>
  </r>
  <r>
    <n v="69"/>
    <x v="29"/>
    <x v="29"/>
    <x v="28"/>
    <s v="Standard Class"/>
    <s v="BS-11590"/>
    <s v="Brendan Sweed"/>
    <x v="1"/>
    <s v="United States"/>
    <s v="Gilbert"/>
    <x v="16"/>
    <n v="85234"/>
    <x v="1"/>
    <x v="66"/>
    <x v="2"/>
    <x v="7"/>
    <x v="66"/>
    <n v="167.96799999999999"/>
    <n v="4"/>
    <n v="0.2"/>
    <n v="62.988"/>
    <n v="5"/>
    <n v="37.5"/>
  </r>
  <r>
    <n v="70"/>
    <x v="30"/>
    <x v="30"/>
    <x v="29"/>
    <s v="First Class"/>
    <s v="KD-16270"/>
    <s v="Karen Daniels"/>
    <x v="0"/>
    <s v="United States"/>
    <s v="Springfield"/>
    <x v="17"/>
    <n v="22153"/>
    <x v="0"/>
    <x v="67"/>
    <x v="1"/>
    <x v="10"/>
    <x v="67"/>
    <n v="75.88"/>
    <n v="2"/>
    <n v="0"/>
    <n v="35.663600000000002"/>
    <n v="2"/>
    <n v="47.000000000000007"/>
  </r>
  <r>
    <n v="71"/>
    <x v="31"/>
    <x v="31"/>
    <x v="30"/>
    <s v="Standard Class"/>
    <s v="HM-14980"/>
    <s v="Henry MacAllister"/>
    <x v="0"/>
    <s v="United States"/>
    <s v="New York City"/>
    <x v="15"/>
    <n v="10009"/>
    <x v="3"/>
    <x v="68"/>
    <x v="1"/>
    <x v="8"/>
    <x v="68"/>
    <n v="4.6159999999999997"/>
    <n v="1"/>
    <n v="0.2"/>
    <n v="1.7310000000000001"/>
    <n v="5"/>
    <n v="37.500000000000007"/>
  </r>
  <r>
    <n v="72"/>
    <x v="32"/>
    <x v="32"/>
    <x v="31"/>
    <s v="Second Class"/>
    <s v="TB-21520"/>
    <s v="Tracy Blumstein"/>
    <x v="0"/>
    <s v="United States"/>
    <s v="Jackson"/>
    <x v="12"/>
    <n v="49201"/>
    <x v="2"/>
    <x v="69"/>
    <x v="1"/>
    <x v="10"/>
    <x v="69"/>
    <n v="19.05"/>
    <n v="3"/>
    <n v="0"/>
    <n v="8.7629999999999999"/>
    <n v="3"/>
    <n v="46"/>
  </r>
  <r>
    <n v="73"/>
    <x v="33"/>
    <x v="33"/>
    <x v="32"/>
    <s v="Standard Class"/>
    <s v="JE-15745"/>
    <s v="Joel Eaton"/>
    <x v="0"/>
    <s v="United States"/>
    <s v="Memphis"/>
    <x v="18"/>
    <n v="38109"/>
    <x v="0"/>
    <x v="70"/>
    <x v="0"/>
    <x v="1"/>
    <x v="70"/>
    <n v="831.93600000000004"/>
    <n v="8"/>
    <n v="0.2"/>
    <n v="-114.3912"/>
    <n v="6"/>
    <n v="-13.749999999999998"/>
  </r>
  <r>
    <n v="74"/>
    <x v="33"/>
    <x v="33"/>
    <x v="32"/>
    <s v="Standard Class"/>
    <s v="JE-15745"/>
    <s v="Joel Eaton"/>
    <x v="0"/>
    <s v="United States"/>
    <s v="Memphis"/>
    <x v="18"/>
    <n v="38109"/>
    <x v="0"/>
    <x v="71"/>
    <x v="0"/>
    <x v="5"/>
    <x v="71"/>
    <n v="97.04"/>
    <n v="2"/>
    <n v="0.2"/>
    <n v="1.2130000000000001"/>
    <n v="6"/>
    <n v="1.25"/>
  </r>
  <r>
    <n v="75"/>
    <x v="33"/>
    <x v="33"/>
    <x v="32"/>
    <s v="Standard Class"/>
    <s v="JE-15745"/>
    <s v="Joel Eaton"/>
    <x v="0"/>
    <s v="United States"/>
    <s v="Memphis"/>
    <x v="18"/>
    <n v="38109"/>
    <x v="0"/>
    <x v="72"/>
    <x v="1"/>
    <x v="4"/>
    <x v="72"/>
    <n v="72.784000000000006"/>
    <n v="1"/>
    <n v="0.2"/>
    <n v="-18.196000000000002"/>
    <n v="6"/>
    <n v="-25"/>
  </r>
  <r>
    <n v="76"/>
    <x v="34"/>
    <x v="34"/>
    <x v="33"/>
    <s v="First Class"/>
    <s v="KB-16600"/>
    <s v="Ken Brennan"/>
    <x v="1"/>
    <s v="United States"/>
    <s v="Houston"/>
    <x v="5"/>
    <n v="77041"/>
    <x v="2"/>
    <x v="73"/>
    <x v="1"/>
    <x v="8"/>
    <x v="73"/>
    <n v="1.248"/>
    <n v="3"/>
    <n v="0.8"/>
    <n v="-1.9343999999999999"/>
    <n v="2"/>
    <n v="-154.99999999999997"/>
  </r>
  <r>
    <n v="77"/>
    <x v="34"/>
    <x v="34"/>
    <x v="33"/>
    <s v="First Class"/>
    <s v="KB-16600"/>
    <s v="Ken Brennan"/>
    <x v="1"/>
    <s v="United States"/>
    <s v="Houston"/>
    <x v="5"/>
    <n v="77041"/>
    <x v="2"/>
    <x v="74"/>
    <x v="0"/>
    <x v="5"/>
    <x v="74"/>
    <n v="9.7080000000000002"/>
    <n v="3"/>
    <n v="0.6"/>
    <n v="-5.8247999999999998"/>
    <n v="2"/>
    <n v="-60"/>
  </r>
  <r>
    <n v="78"/>
    <x v="34"/>
    <x v="34"/>
    <x v="33"/>
    <s v="First Class"/>
    <s v="KB-16600"/>
    <s v="Ken Brennan"/>
    <x v="1"/>
    <s v="United States"/>
    <s v="Houston"/>
    <x v="5"/>
    <n v="77041"/>
    <x v="2"/>
    <x v="75"/>
    <x v="1"/>
    <x v="4"/>
    <x v="75"/>
    <n v="27.24"/>
    <n v="3"/>
    <n v="0.2"/>
    <n v="2.7240000000000002"/>
    <n v="2"/>
    <n v="10.000000000000002"/>
  </r>
  <r>
    <n v="79"/>
    <x v="35"/>
    <x v="35"/>
    <x v="34"/>
    <s v="Second Class"/>
    <s v="JE-15745"/>
    <s v="Joel Eaton"/>
    <x v="0"/>
    <s v="United States"/>
    <s v="Houston"/>
    <x v="5"/>
    <n v="77070"/>
    <x v="2"/>
    <x v="76"/>
    <x v="0"/>
    <x v="5"/>
    <x v="76"/>
    <n v="19.3"/>
    <n v="5"/>
    <n v="0.6"/>
    <n v="-14.475"/>
    <n v="5"/>
    <n v="-75"/>
  </r>
  <r>
    <n v="80"/>
    <x v="36"/>
    <x v="1"/>
    <x v="35"/>
    <s v="First Class"/>
    <s v="SC-20770"/>
    <s v="Stewart Carmichael"/>
    <x v="1"/>
    <s v="United States"/>
    <s v="Decatur"/>
    <x v="19"/>
    <n v="35601"/>
    <x v="0"/>
    <x v="77"/>
    <x v="1"/>
    <x v="9"/>
    <x v="77"/>
    <n v="208.16"/>
    <n v="1"/>
    <n v="0"/>
    <n v="56.203200000000002"/>
    <n v="3"/>
    <n v="27"/>
  </r>
  <r>
    <n v="81"/>
    <x v="36"/>
    <x v="1"/>
    <x v="35"/>
    <s v="First Class"/>
    <s v="SC-20770"/>
    <s v="Stewart Carmichael"/>
    <x v="1"/>
    <s v="United States"/>
    <s v="Decatur"/>
    <x v="19"/>
    <n v="35601"/>
    <x v="0"/>
    <x v="78"/>
    <x v="1"/>
    <x v="8"/>
    <x v="78"/>
    <n v="16.739999999999998"/>
    <n v="3"/>
    <n v="0"/>
    <n v="8.0351999999999997"/>
    <n v="3"/>
    <n v="48.000000000000007"/>
  </r>
  <r>
    <n v="82"/>
    <x v="37"/>
    <x v="36"/>
    <x v="36"/>
    <s v="Standard Class"/>
    <s v="DN-13690"/>
    <s v="Duane Noonan"/>
    <x v="0"/>
    <s v="United States"/>
    <s v="San Francisco"/>
    <x v="1"/>
    <n v="94122"/>
    <x v="1"/>
    <x v="79"/>
    <x v="1"/>
    <x v="6"/>
    <x v="79"/>
    <n v="14.9"/>
    <n v="5"/>
    <n v="0"/>
    <n v="4.1719999999999997"/>
    <n v="4"/>
    <n v="27.999999999999996"/>
  </r>
  <r>
    <n v="83"/>
    <x v="37"/>
    <x v="36"/>
    <x v="36"/>
    <s v="Standard Class"/>
    <s v="DN-13690"/>
    <s v="Duane Noonan"/>
    <x v="0"/>
    <s v="United States"/>
    <s v="San Francisco"/>
    <x v="1"/>
    <n v="94122"/>
    <x v="1"/>
    <x v="80"/>
    <x v="1"/>
    <x v="4"/>
    <x v="80"/>
    <n v="21.39"/>
    <n v="1"/>
    <n v="0"/>
    <n v="6.2031000000000001"/>
    <n v="4"/>
    <n v="28.999999999999996"/>
  </r>
  <r>
    <n v="84"/>
    <x v="38"/>
    <x v="37"/>
    <x v="37"/>
    <s v="Standard Class"/>
    <s v="JC-16105"/>
    <s v="Julie Creighton"/>
    <x v="1"/>
    <s v="United States"/>
    <s v="Durham"/>
    <x v="3"/>
    <n v="27707"/>
    <x v="0"/>
    <x v="81"/>
    <x v="1"/>
    <x v="12"/>
    <x v="81"/>
    <n v="200.98400000000001"/>
    <n v="7"/>
    <n v="0.2"/>
    <n v="62.807499999999997"/>
    <n v="5"/>
    <n v="31.25"/>
  </r>
  <r>
    <n v="85"/>
    <x v="39"/>
    <x v="38"/>
    <x v="38"/>
    <s v="First Class"/>
    <s v="CS-12400"/>
    <s v="Christopher Schild"/>
    <x v="2"/>
    <s v="United States"/>
    <s v="Chicago"/>
    <x v="10"/>
    <n v="60623"/>
    <x v="2"/>
    <x v="82"/>
    <x v="1"/>
    <x v="4"/>
    <x v="82"/>
    <n v="230.376"/>
    <n v="3"/>
    <n v="0.2"/>
    <n v="-48.954900000000002"/>
    <n v="3"/>
    <n v="-21.25"/>
  </r>
  <r>
    <n v="86"/>
    <x v="40"/>
    <x v="39"/>
    <x v="39"/>
    <s v="Second Class"/>
    <s v="PO-18865"/>
    <s v="Patrick O'Donnell"/>
    <x v="0"/>
    <s v="United States"/>
    <s v="Columbia"/>
    <x v="20"/>
    <n v="29203"/>
    <x v="0"/>
    <x v="83"/>
    <x v="0"/>
    <x v="1"/>
    <x v="83"/>
    <n v="301.95999999999998"/>
    <n v="2"/>
    <n v="0"/>
    <n v="33.215600000000002"/>
    <n v="2"/>
    <n v="11.000000000000002"/>
  </r>
  <r>
    <n v="87"/>
    <x v="41"/>
    <x v="40"/>
    <x v="40"/>
    <s v="Standard Class"/>
    <s v="PG-18895"/>
    <s v="Paul Gonzalez"/>
    <x v="0"/>
    <s v="United States"/>
    <s v="Rochester"/>
    <x v="11"/>
    <n v="55901"/>
    <x v="2"/>
    <x v="84"/>
    <x v="2"/>
    <x v="11"/>
    <x v="84"/>
    <n v="19.989999999999998"/>
    <n v="1"/>
    <n v="0"/>
    <n v="6.7965999999999998"/>
    <n v="7"/>
    <n v="34"/>
  </r>
  <r>
    <n v="88"/>
    <x v="41"/>
    <x v="40"/>
    <x v="40"/>
    <s v="Standard Class"/>
    <s v="PG-18895"/>
    <s v="Paul Gonzalez"/>
    <x v="0"/>
    <s v="United States"/>
    <s v="Rochester"/>
    <x v="11"/>
    <n v="55901"/>
    <x v="2"/>
    <x v="85"/>
    <x v="1"/>
    <x v="2"/>
    <x v="85"/>
    <n v="6.16"/>
    <n v="2"/>
    <n v="0"/>
    <n v="2.9567999999999999"/>
    <n v="7"/>
    <n v="48"/>
  </r>
  <r>
    <n v="89"/>
    <x v="42"/>
    <x v="41"/>
    <x v="41"/>
    <s v="Second Class"/>
    <s v="GM-14455"/>
    <s v="Gary Mitchum"/>
    <x v="2"/>
    <s v="United States"/>
    <s v="Houston"/>
    <x v="5"/>
    <n v="77095"/>
    <x v="2"/>
    <x v="86"/>
    <x v="1"/>
    <x v="4"/>
    <x v="86"/>
    <n v="158.36799999999999"/>
    <n v="7"/>
    <n v="0.2"/>
    <n v="13.857200000000001"/>
    <n v="5"/>
    <n v="8.75"/>
  </r>
  <r>
    <n v="90"/>
    <x v="43"/>
    <x v="42"/>
    <x v="42"/>
    <s v="Standard Class"/>
    <s v="JS-15685"/>
    <s v="Jim Sink"/>
    <x v="1"/>
    <s v="United States"/>
    <s v="Los Angeles"/>
    <x v="1"/>
    <n v="90036"/>
    <x v="1"/>
    <x v="87"/>
    <x v="1"/>
    <x v="6"/>
    <x v="87"/>
    <n v="20.100000000000001"/>
    <n v="3"/>
    <n v="0"/>
    <n v="6.633"/>
    <n v="5"/>
    <n v="32.999999999999993"/>
  </r>
  <r>
    <n v="91"/>
    <x v="43"/>
    <x v="42"/>
    <x v="42"/>
    <s v="Standard Class"/>
    <s v="JS-15685"/>
    <s v="Jim Sink"/>
    <x v="1"/>
    <s v="United States"/>
    <s v="Los Angeles"/>
    <x v="1"/>
    <n v="90036"/>
    <x v="1"/>
    <x v="40"/>
    <x v="2"/>
    <x v="7"/>
    <x v="40"/>
    <n v="73.584000000000003"/>
    <n v="2"/>
    <n v="0.2"/>
    <n v="8.2782"/>
    <n v="5"/>
    <n v="11.249999999999998"/>
  </r>
  <r>
    <n v="92"/>
    <x v="43"/>
    <x v="42"/>
    <x v="42"/>
    <s v="Standard Class"/>
    <s v="JS-15685"/>
    <s v="Jim Sink"/>
    <x v="1"/>
    <s v="United States"/>
    <s v="Los Angeles"/>
    <x v="1"/>
    <n v="90036"/>
    <x v="1"/>
    <x v="88"/>
    <x v="1"/>
    <x v="10"/>
    <x v="88"/>
    <n v="6.48"/>
    <n v="1"/>
    <n v="0"/>
    <n v="3.1103999999999998"/>
    <n v="5"/>
    <n v="47.999999999999993"/>
  </r>
  <r>
    <n v="93"/>
    <x v="44"/>
    <x v="43"/>
    <x v="43"/>
    <s v="Second Class"/>
    <s v="KB-16315"/>
    <s v="Karl Braun"/>
    <x v="0"/>
    <s v="United States"/>
    <s v="Minneapolis"/>
    <x v="11"/>
    <n v="55407"/>
    <x v="2"/>
    <x v="89"/>
    <x v="1"/>
    <x v="10"/>
    <x v="89"/>
    <n v="12.96"/>
    <n v="2"/>
    <n v="0"/>
    <n v="6.2207999999999997"/>
    <n v="5"/>
    <n v="47.999999999999993"/>
  </r>
  <r>
    <n v="94"/>
    <x v="44"/>
    <x v="43"/>
    <x v="43"/>
    <s v="Second Class"/>
    <s v="KB-16315"/>
    <s v="Karl Braun"/>
    <x v="0"/>
    <s v="United States"/>
    <s v="Minneapolis"/>
    <x v="11"/>
    <n v="55407"/>
    <x v="2"/>
    <x v="90"/>
    <x v="0"/>
    <x v="5"/>
    <x v="90"/>
    <n v="53.34"/>
    <n v="3"/>
    <n v="0"/>
    <n v="16.535399999999999"/>
    <n v="5"/>
    <n v="30.999999999999993"/>
  </r>
  <r>
    <n v="95"/>
    <x v="44"/>
    <x v="43"/>
    <x v="43"/>
    <s v="Second Class"/>
    <s v="KB-16315"/>
    <s v="Karl Braun"/>
    <x v="0"/>
    <s v="United States"/>
    <s v="Minneapolis"/>
    <x v="11"/>
    <n v="55407"/>
    <x v="2"/>
    <x v="91"/>
    <x v="1"/>
    <x v="8"/>
    <x v="91"/>
    <n v="32.96"/>
    <n v="2"/>
    <n v="0"/>
    <n v="16.150400000000001"/>
    <n v="5"/>
    <n v="49.000000000000007"/>
  </r>
  <r>
    <n v="96"/>
    <x v="45"/>
    <x v="44"/>
    <x v="44"/>
    <s v="Standard Class"/>
    <s v="RB-19705"/>
    <s v="Roger Barcio"/>
    <x v="2"/>
    <s v="United States"/>
    <s v="Portland"/>
    <x v="21"/>
    <n v="97206"/>
    <x v="1"/>
    <x v="92"/>
    <x v="1"/>
    <x v="8"/>
    <x v="92"/>
    <n v="5.6820000000000004"/>
    <n v="1"/>
    <n v="0.7"/>
    <n v="-3.7879999999999998"/>
    <n v="6"/>
    <n v="-66.666666666666657"/>
  </r>
  <r>
    <n v="97"/>
    <x v="46"/>
    <x v="45"/>
    <x v="45"/>
    <s v="Second Class"/>
    <s v="PN-18775"/>
    <s v="Parhena Norris"/>
    <x v="2"/>
    <s v="United States"/>
    <s v="New York City"/>
    <x v="15"/>
    <n v="10009"/>
    <x v="3"/>
    <x v="93"/>
    <x v="0"/>
    <x v="5"/>
    <x v="93"/>
    <n v="96.53"/>
    <n v="7"/>
    <n v="0"/>
    <n v="40.5426"/>
    <n v="2"/>
    <n v="42"/>
  </r>
  <r>
    <n v="98"/>
    <x v="47"/>
    <x v="46"/>
    <x v="46"/>
    <s v="First Class"/>
    <s v="KD-16345"/>
    <s v="Katherine Ducich"/>
    <x v="0"/>
    <s v="United States"/>
    <s v="San Francisco"/>
    <x v="1"/>
    <n v="94122"/>
    <x v="1"/>
    <x v="94"/>
    <x v="1"/>
    <x v="8"/>
    <x v="94"/>
    <n v="51.311999999999998"/>
    <n v="3"/>
    <n v="0.2"/>
    <n v="17.959199999999999"/>
    <n v="3"/>
    <n v="35"/>
  </r>
  <r>
    <n v="99"/>
    <x v="48"/>
    <x v="47"/>
    <x v="47"/>
    <s v="Standard Class"/>
    <s v="ER-13855"/>
    <s v="Elpida Rittenbach"/>
    <x v="1"/>
    <s v="United States"/>
    <s v="Saint Paul"/>
    <x v="11"/>
    <n v="55106"/>
    <x v="2"/>
    <x v="95"/>
    <x v="1"/>
    <x v="9"/>
    <x v="95"/>
    <n v="77.88"/>
    <n v="6"/>
    <n v="0"/>
    <n v="22.5852"/>
    <n v="5"/>
    <n v="29.000000000000004"/>
  </r>
  <r>
    <n v="100"/>
    <x v="49"/>
    <x v="48"/>
    <x v="48"/>
    <s v="Standard Class"/>
    <s v="RB-19465"/>
    <s v="Rick Bensley"/>
    <x v="2"/>
    <s v="United States"/>
    <s v="Chicago"/>
    <x v="10"/>
    <n v="60610"/>
    <x v="2"/>
    <x v="96"/>
    <x v="1"/>
    <x v="10"/>
    <x v="96"/>
    <n v="64.623999999999995"/>
    <n v="7"/>
    <n v="0.2"/>
    <n v="22.618400000000001"/>
    <n v="4"/>
    <n v="35"/>
  </r>
  <r>
    <n v="101"/>
    <x v="49"/>
    <x v="48"/>
    <x v="48"/>
    <s v="Standard Class"/>
    <s v="RB-19465"/>
    <s v="Rick Bensley"/>
    <x v="2"/>
    <s v="United States"/>
    <s v="Chicago"/>
    <x v="10"/>
    <n v="60610"/>
    <x v="2"/>
    <x v="97"/>
    <x v="2"/>
    <x v="11"/>
    <x v="97"/>
    <n v="95.975999999999999"/>
    <n v="3"/>
    <n v="0.2"/>
    <n v="-10.7973"/>
    <n v="4"/>
    <n v="-11.25"/>
  </r>
  <r>
    <n v="102"/>
    <x v="49"/>
    <x v="48"/>
    <x v="48"/>
    <s v="Standard Class"/>
    <s v="RB-19465"/>
    <s v="Rick Bensley"/>
    <x v="2"/>
    <s v="United States"/>
    <s v="Chicago"/>
    <x v="10"/>
    <n v="60610"/>
    <x v="2"/>
    <x v="98"/>
    <x v="1"/>
    <x v="8"/>
    <x v="98"/>
    <n v="1.788"/>
    <n v="3"/>
    <n v="0.8"/>
    <n v="-3.0396000000000001"/>
    <n v="4"/>
    <n v="-170"/>
  </r>
  <r>
    <n v="103"/>
    <x v="50"/>
    <x v="49"/>
    <x v="49"/>
    <s v="Second Class"/>
    <s v="GZ-14470"/>
    <s v="Gary Zandusky"/>
    <x v="0"/>
    <s v="United States"/>
    <s v="Rochester"/>
    <x v="11"/>
    <n v="55901"/>
    <x v="2"/>
    <x v="99"/>
    <x v="1"/>
    <x v="10"/>
    <x v="99"/>
    <n v="23.92"/>
    <n v="4"/>
    <n v="0"/>
    <n v="11.720800000000001"/>
    <n v="3"/>
    <n v="49"/>
  </r>
  <r>
    <n v="104"/>
    <x v="51"/>
    <x v="50"/>
    <x v="50"/>
    <s v="Standard Class"/>
    <s v="LC-16870"/>
    <s v="Lena Cacioppo"/>
    <x v="0"/>
    <s v="United States"/>
    <s v="Aurora"/>
    <x v="22"/>
    <n v="80013"/>
    <x v="1"/>
    <x v="100"/>
    <x v="2"/>
    <x v="11"/>
    <x v="100"/>
    <n v="238.89599999999999"/>
    <n v="6"/>
    <n v="0.2"/>
    <n v="-26.875800000000002"/>
    <n v="4"/>
    <n v="-11.250000000000002"/>
  </r>
  <r>
    <n v="105"/>
    <x v="51"/>
    <x v="50"/>
    <x v="50"/>
    <s v="Standard Class"/>
    <s v="LC-16870"/>
    <s v="Lena Cacioppo"/>
    <x v="0"/>
    <s v="United States"/>
    <s v="Aurora"/>
    <x v="22"/>
    <n v="80013"/>
    <x v="1"/>
    <x v="101"/>
    <x v="0"/>
    <x v="5"/>
    <x v="101"/>
    <n v="102.36"/>
    <n v="3"/>
    <n v="0.2"/>
    <n v="-3.8384999999999998"/>
    <n v="4"/>
    <n v="-3.75"/>
  </r>
  <r>
    <n v="106"/>
    <x v="51"/>
    <x v="50"/>
    <x v="50"/>
    <s v="Standard Class"/>
    <s v="LC-16870"/>
    <s v="Lena Cacioppo"/>
    <x v="0"/>
    <s v="United States"/>
    <s v="Aurora"/>
    <x v="22"/>
    <n v="80013"/>
    <x v="1"/>
    <x v="102"/>
    <x v="1"/>
    <x v="8"/>
    <x v="102"/>
    <n v="36.881999999999998"/>
    <n v="3"/>
    <n v="0.7"/>
    <n v="-25.817399999999999"/>
    <n v="4"/>
    <n v="-70"/>
  </r>
  <r>
    <n v="107"/>
    <x v="52"/>
    <x v="51"/>
    <x v="51"/>
    <s v="Standard Class"/>
    <s v="JM-15250"/>
    <s v="Janet Martin"/>
    <x v="0"/>
    <s v="United States"/>
    <s v="Charlotte"/>
    <x v="3"/>
    <n v="28205"/>
    <x v="0"/>
    <x v="103"/>
    <x v="2"/>
    <x v="11"/>
    <x v="103"/>
    <n v="74.111999999999995"/>
    <n v="8"/>
    <n v="0.2"/>
    <n v="17.601600000000001"/>
    <n v="5"/>
    <n v="23.750000000000004"/>
  </r>
  <r>
    <n v="108"/>
    <x v="52"/>
    <x v="51"/>
    <x v="51"/>
    <s v="Standard Class"/>
    <s v="JM-15250"/>
    <s v="Janet Martin"/>
    <x v="0"/>
    <s v="United States"/>
    <s v="Charlotte"/>
    <x v="3"/>
    <n v="28205"/>
    <x v="0"/>
    <x v="104"/>
    <x v="2"/>
    <x v="7"/>
    <x v="104"/>
    <n v="27.992000000000001"/>
    <n v="1"/>
    <n v="0.2"/>
    <n v="2.0994000000000002"/>
    <n v="5"/>
    <n v="7.5"/>
  </r>
  <r>
    <n v="109"/>
    <x v="52"/>
    <x v="51"/>
    <x v="51"/>
    <s v="Standard Class"/>
    <s v="JM-15250"/>
    <s v="Janet Martin"/>
    <x v="0"/>
    <s v="United States"/>
    <s v="Charlotte"/>
    <x v="3"/>
    <n v="28205"/>
    <x v="0"/>
    <x v="105"/>
    <x v="1"/>
    <x v="6"/>
    <x v="105"/>
    <n v="3.3039999999999998"/>
    <n v="1"/>
    <n v="0.2"/>
    <n v="1.0738000000000001"/>
    <n v="5"/>
    <n v="32.500000000000007"/>
  </r>
  <r>
    <n v="110"/>
    <x v="53"/>
    <x v="52"/>
    <x v="52"/>
    <s v="Standard Class"/>
    <s v="PA-19060"/>
    <s v="Pete Armstrong"/>
    <x v="2"/>
    <s v="United States"/>
    <s v="Orland Park"/>
    <x v="10"/>
    <n v="60462"/>
    <x v="2"/>
    <x v="106"/>
    <x v="2"/>
    <x v="11"/>
    <x v="106"/>
    <n v="339.96"/>
    <n v="5"/>
    <n v="0.2"/>
    <n v="67.992000000000004"/>
    <n v="5"/>
    <n v="20.000000000000004"/>
  </r>
  <r>
    <n v="111"/>
    <x v="54"/>
    <x v="53"/>
    <x v="53"/>
    <s v="Standard Class"/>
    <s v="CV-12805"/>
    <s v="Cynthia Voltz"/>
    <x v="1"/>
    <s v="United States"/>
    <s v="New York City"/>
    <x v="15"/>
    <n v="10035"/>
    <x v="3"/>
    <x v="107"/>
    <x v="0"/>
    <x v="5"/>
    <x v="107"/>
    <n v="41.96"/>
    <n v="2"/>
    <n v="0"/>
    <n v="10.909599999999999"/>
    <n v="5"/>
    <n v="25.999999999999996"/>
  </r>
  <r>
    <n v="112"/>
    <x v="55"/>
    <x v="54"/>
    <x v="54"/>
    <s v="Standard Class"/>
    <s v="CL-12565"/>
    <s v="Clay Ludtke"/>
    <x v="0"/>
    <s v="United States"/>
    <s v="Urbandale"/>
    <x v="23"/>
    <n v="50322"/>
    <x v="2"/>
    <x v="108"/>
    <x v="1"/>
    <x v="6"/>
    <x v="108"/>
    <n v="75.959999999999994"/>
    <n v="2"/>
    <n v="0"/>
    <n v="22.788"/>
    <n v="7"/>
    <n v="30.000000000000004"/>
  </r>
  <r>
    <n v="113"/>
    <x v="55"/>
    <x v="54"/>
    <x v="54"/>
    <s v="Standard Class"/>
    <s v="CL-12565"/>
    <s v="Clay Ludtke"/>
    <x v="0"/>
    <s v="United States"/>
    <s v="Urbandale"/>
    <x v="23"/>
    <n v="50322"/>
    <x v="2"/>
    <x v="109"/>
    <x v="1"/>
    <x v="8"/>
    <x v="109"/>
    <n v="27.24"/>
    <n v="6"/>
    <n v="0"/>
    <n v="13.3476"/>
    <n v="7"/>
    <n v="49.000000000000007"/>
  </r>
  <r>
    <n v="114"/>
    <x v="56"/>
    <x v="55"/>
    <x v="55"/>
    <s v="Second Class"/>
    <s v="RC-19960"/>
    <s v="Ryan Crowe"/>
    <x v="0"/>
    <s v="United States"/>
    <s v="Columbus"/>
    <x v="24"/>
    <n v="43229"/>
    <x v="3"/>
    <x v="110"/>
    <x v="1"/>
    <x v="13"/>
    <x v="110"/>
    <n v="40.095999999999997"/>
    <n v="14"/>
    <n v="0.2"/>
    <n v="14.534800000000001"/>
    <n v="2"/>
    <n v="36.250000000000007"/>
  </r>
  <r>
    <n v="115"/>
    <x v="56"/>
    <x v="55"/>
    <x v="55"/>
    <s v="Second Class"/>
    <s v="RC-19960"/>
    <s v="Ryan Crowe"/>
    <x v="0"/>
    <s v="United States"/>
    <s v="Columbus"/>
    <x v="24"/>
    <n v="43229"/>
    <x v="3"/>
    <x v="111"/>
    <x v="1"/>
    <x v="12"/>
    <x v="111"/>
    <n v="4.72"/>
    <n v="2"/>
    <n v="0.2"/>
    <n v="1.6519999999999999"/>
    <n v="2"/>
    <n v="35"/>
  </r>
  <r>
    <n v="116"/>
    <x v="56"/>
    <x v="55"/>
    <x v="55"/>
    <s v="Second Class"/>
    <s v="RC-19960"/>
    <s v="Ryan Crowe"/>
    <x v="0"/>
    <s v="United States"/>
    <s v="Columbus"/>
    <x v="24"/>
    <n v="43229"/>
    <x v="3"/>
    <x v="112"/>
    <x v="1"/>
    <x v="10"/>
    <x v="112"/>
    <n v="23.975999999999999"/>
    <n v="3"/>
    <n v="0.2"/>
    <n v="7.4924999999999997"/>
    <n v="2"/>
    <n v="31.25"/>
  </r>
  <r>
    <n v="117"/>
    <x v="56"/>
    <x v="55"/>
    <x v="55"/>
    <s v="Second Class"/>
    <s v="RC-19960"/>
    <s v="Ryan Crowe"/>
    <x v="0"/>
    <s v="United States"/>
    <s v="Columbus"/>
    <x v="24"/>
    <n v="43229"/>
    <x v="3"/>
    <x v="113"/>
    <x v="1"/>
    <x v="12"/>
    <x v="113"/>
    <n v="130.464"/>
    <n v="6"/>
    <n v="0.2"/>
    <n v="44.031599999999997"/>
    <n v="2"/>
    <n v="33.75"/>
  </r>
  <r>
    <n v="118"/>
    <x v="57"/>
    <x v="56"/>
    <x v="56"/>
    <s v="Standard Class"/>
    <s v="DK-13090"/>
    <s v="Dave Kipp"/>
    <x v="0"/>
    <s v="United States"/>
    <s v="Seattle"/>
    <x v="4"/>
    <n v="98103"/>
    <x v="1"/>
    <x v="114"/>
    <x v="0"/>
    <x v="3"/>
    <x v="114"/>
    <n v="787.53"/>
    <n v="3"/>
    <n v="0"/>
    <n v="165.38130000000001"/>
    <n v="4"/>
    <n v="21.000000000000004"/>
  </r>
  <r>
    <n v="119"/>
    <x v="58"/>
    <x v="57"/>
    <x v="57"/>
    <s v="Standard Class"/>
    <s v="GG-14650"/>
    <s v="Greg Guthrie"/>
    <x v="1"/>
    <s v="United States"/>
    <s v="Bristol"/>
    <x v="18"/>
    <n v="37620"/>
    <x v="0"/>
    <x v="115"/>
    <x v="1"/>
    <x v="8"/>
    <x v="115"/>
    <n v="157.79400000000001"/>
    <n v="1"/>
    <n v="0.7"/>
    <n v="-115.71559999999999"/>
    <n v="5"/>
    <n v="-73.333333333333329"/>
  </r>
  <r>
    <n v="120"/>
    <x v="59"/>
    <x v="1"/>
    <x v="35"/>
    <s v="First Class"/>
    <s v="SC-20725"/>
    <s v="Steven Cartwright"/>
    <x v="0"/>
    <s v="United States"/>
    <s v="Wilmington"/>
    <x v="13"/>
    <n v="19805"/>
    <x v="3"/>
    <x v="116"/>
    <x v="0"/>
    <x v="5"/>
    <x v="116"/>
    <n v="47.04"/>
    <n v="3"/>
    <n v="0"/>
    <n v="18.345600000000001"/>
    <n v="3"/>
    <n v="39"/>
  </r>
  <r>
    <n v="121"/>
    <x v="59"/>
    <x v="1"/>
    <x v="35"/>
    <s v="First Class"/>
    <s v="SC-20725"/>
    <s v="Steven Cartwright"/>
    <x v="0"/>
    <s v="United States"/>
    <s v="Wilmington"/>
    <x v="13"/>
    <n v="19805"/>
    <x v="3"/>
    <x v="8"/>
    <x v="1"/>
    <x v="8"/>
    <x v="8"/>
    <n v="30.84"/>
    <n v="4"/>
    <n v="0"/>
    <n v="13.878"/>
    <n v="3"/>
    <n v="45"/>
  </r>
  <r>
    <n v="122"/>
    <x v="59"/>
    <x v="1"/>
    <x v="35"/>
    <s v="First Class"/>
    <s v="SC-20725"/>
    <s v="Steven Cartwright"/>
    <x v="0"/>
    <s v="United States"/>
    <s v="Wilmington"/>
    <x v="13"/>
    <n v="19805"/>
    <x v="3"/>
    <x v="117"/>
    <x v="1"/>
    <x v="4"/>
    <x v="117"/>
    <n v="226.56"/>
    <n v="6"/>
    <n v="0"/>
    <n v="63.436799999999998"/>
    <n v="3"/>
    <n v="27.999999999999996"/>
  </r>
  <r>
    <n v="123"/>
    <x v="59"/>
    <x v="1"/>
    <x v="35"/>
    <s v="First Class"/>
    <s v="SC-20725"/>
    <s v="Steven Cartwright"/>
    <x v="0"/>
    <s v="United States"/>
    <s v="Wilmington"/>
    <x v="13"/>
    <n v="19805"/>
    <x v="3"/>
    <x v="118"/>
    <x v="1"/>
    <x v="12"/>
    <x v="118"/>
    <n v="115.02"/>
    <n v="9"/>
    <n v="0"/>
    <n v="51.759"/>
    <n v="3"/>
    <n v="45"/>
  </r>
  <r>
    <n v="124"/>
    <x v="59"/>
    <x v="1"/>
    <x v="35"/>
    <s v="First Class"/>
    <s v="SC-20725"/>
    <s v="Steven Cartwright"/>
    <x v="0"/>
    <s v="United States"/>
    <s v="Wilmington"/>
    <x v="13"/>
    <n v="19805"/>
    <x v="3"/>
    <x v="119"/>
    <x v="2"/>
    <x v="7"/>
    <x v="119"/>
    <n v="68.040000000000006"/>
    <n v="7"/>
    <n v="0"/>
    <n v="19.7316"/>
    <n v="3"/>
    <n v="28.999999999999996"/>
  </r>
  <r>
    <n v="125"/>
    <x v="60"/>
    <x v="58"/>
    <x v="58"/>
    <s v="Second Class"/>
    <s v="AD-10180"/>
    <s v="Alan Dominguez"/>
    <x v="2"/>
    <s v="United States"/>
    <s v="Houston"/>
    <x v="5"/>
    <n v="77041"/>
    <x v="2"/>
    <x v="120"/>
    <x v="0"/>
    <x v="1"/>
    <x v="120"/>
    <n v="600.55799999999999"/>
    <n v="3"/>
    <n v="0.3"/>
    <n v="-8.5793999999999997"/>
    <n v="2"/>
    <n v="-1.4285714285714286"/>
  </r>
  <r>
    <n v="126"/>
    <x v="61"/>
    <x v="59"/>
    <x v="59"/>
    <s v="Standard Class"/>
    <s v="PF-19165"/>
    <s v="Philip Fox"/>
    <x v="0"/>
    <s v="United States"/>
    <s v="Bloomington"/>
    <x v="10"/>
    <n v="61701"/>
    <x v="2"/>
    <x v="121"/>
    <x v="0"/>
    <x v="3"/>
    <x v="121"/>
    <n v="617.70000000000005"/>
    <n v="6"/>
    <n v="0.5"/>
    <n v="-407.68200000000002"/>
    <n v="5"/>
    <n v="-66"/>
  </r>
  <r>
    <n v="127"/>
    <x v="62"/>
    <x v="60"/>
    <x v="44"/>
    <s v="Standard Class"/>
    <s v="TS-21610"/>
    <s v="Troy Staebel"/>
    <x v="0"/>
    <s v="United States"/>
    <s v="Phoenix"/>
    <x v="16"/>
    <n v="85023"/>
    <x v="1"/>
    <x v="122"/>
    <x v="1"/>
    <x v="8"/>
    <x v="122"/>
    <n v="2.3879999999999999"/>
    <n v="2"/>
    <n v="0.7"/>
    <n v="-1.8308"/>
    <n v="7"/>
    <n v="-76.666666666666671"/>
  </r>
  <r>
    <n v="128"/>
    <x v="62"/>
    <x v="60"/>
    <x v="44"/>
    <s v="Standard Class"/>
    <s v="TS-21610"/>
    <s v="Troy Staebel"/>
    <x v="0"/>
    <s v="United States"/>
    <s v="Phoenix"/>
    <x v="16"/>
    <n v="85023"/>
    <x v="1"/>
    <x v="123"/>
    <x v="1"/>
    <x v="4"/>
    <x v="123"/>
    <n v="243.99199999999999"/>
    <n v="7"/>
    <n v="0.2"/>
    <n v="30.498999999999999"/>
    <n v="7"/>
    <n v="12.5"/>
  </r>
  <r>
    <n v="129"/>
    <x v="63"/>
    <x v="61"/>
    <x v="54"/>
    <s v="Second Class"/>
    <s v="LS-16975"/>
    <s v="Lindsay Shagiari"/>
    <x v="2"/>
    <s v="United States"/>
    <s v="Los Angeles"/>
    <x v="1"/>
    <n v="90004"/>
    <x v="1"/>
    <x v="64"/>
    <x v="0"/>
    <x v="1"/>
    <x v="124"/>
    <n v="81.424000000000007"/>
    <n v="2"/>
    <n v="0.2"/>
    <n v="-9.1601999999999997"/>
    <n v="4"/>
    <n v="-11.249999999999998"/>
  </r>
  <r>
    <n v="130"/>
    <x v="63"/>
    <x v="61"/>
    <x v="54"/>
    <s v="Second Class"/>
    <s v="LS-16975"/>
    <s v="Lindsay Shagiari"/>
    <x v="2"/>
    <s v="United States"/>
    <s v="Los Angeles"/>
    <x v="1"/>
    <n v="90004"/>
    <x v="1"/>
    <x v="124"/>
    <x v="0"/>
    <x v="5"/>
    <x v="125"/>
    <n v="238.56"/>
    <n v="3"/>
    <n v="0"/>
    <n v="26.241599999999998"/>
    <n v="4"/>
    <n v="10.999999999999998"/>
  </r>
  <r>
    <n v="131"/>
    <x v="64"/>
    <x v="62"/>
    <x v="60"/>
    <s v="First Class"/>
    <s v="DW-13585"/>
    <s v="Dorothy Wardle"/>
    <x v="1"/>
    <s v="United States"/>
    <s v="Columbus"/>
    <x v="24"/>
    <n v="43229"/>
    <x v="3"/>
    <x v="125"/>
    <x v="2"/>
    <x v="7"/>
    <x v="126"/>
    <n v="59.97"/>
    <n v="5"/>
    <n v="0.4"/>
    <n v="-11.994"/>
    <n v="3"/>
    <n v="-20"/>
  </r>
  <r>
    <n v="132"/>
    <x v="64"/>
    <x v="62"/>
    <x v="60"/>
    <s v="First Class"/>
    <s v="DW-13585"/>
    <s v="Dorothy Wardle"/>
    <x v="1"/>
    <s v="United States"/>
    <s v="Columbus"/>
    <x v="24"/>
    <n v="43229"/>
    <x v="3"/>
    <x v="126"/>
    <x v="1"/>
    <x v="10"/>
    <x v="127"/>
    <n v="78.304000000000002"/>
    <n v="2"/>
    <n v="0.2"/>
    <n v="29.364000000000001"/>
    <n v="3"/>
    <n v="37.5"/>
  </r>
  <r>
    <n v="133"/>
    <x v="64"/>
    <x v="62"/>
    <x v="60"/>
    <s v="First Class"/>
    <s v="DW-13585"/>
    <s v="Dorothy Wardle"/>
    <x v="1"/>
    <s v="United States"/>
    <s v="Columbus"/>
    <x v="24"/>
    <n v="43229"/>
    <x v="3"/>
    <x v="127"/>
    <x v="1"/>
    <x v="13"/>
    <x v="128"/>
    <n v="21.456"/>
    <n v="9"/>
    <n v="0.2"/>
    <n v="6.9732000000000003"/>
    <n v="3"/>
    <n v="32.5"/>
  </r>
  <r>
    <n v="134"/>
    <x v="65"/>
    <x v="63"/>
    <x v="61"/>
    <s v="Standard Class"/>
    <s v="LC-16885"/>
    <s v="Lena Creighton"/>
    <x v="0"/>
    <s v="United States"/>
    <s v="Roseville"/>
    <x v="1"/>
    <n v="95661"/>
    <x v="1"/>
    <x v="128"/>
    <x v="1"/>
    <x v="10"/>
    <x v="129"/>
    <n v="20.04"/>
    <n v="3"/>
    <n v="0"/>
    <n v="9.6191999999999993"/>
    <n v="6"/>
    <n v="48"/>
  </r>
  <r>
    <n v="135"/>
    <x v="65"/>
    <x v="63"/>
    <x v="61"/>
    <s v="Standard Class"/>
    <s v="LC-16885"/>
    <s v="Lena Creighton"/>
    <x v="0"/>
    <s v="United States"/>
    <s v="Roseville"/>
    <x v="1"/>
    <n v="95661"/>
    <x v="1"/>
    <x v="129"/>
    <x v="1"/>
    <x v="10"/>
    <x v="130"/>
    <n v="35.44"/>
    <n v="1"/>
    <n v="0"/>
    <n v="16.6568"/>
    <n v="6"/>
    <n v="47"/>
  </r>
  <r>
    <n v="136"/>
    <x v="65"/>
    <x v="63"/>
    <x v="61"/>
    <s v="Standard Class"/>
    <s v="LC-16885"/>
    <s v="Lena Creighton"/>
    <x v="0"/>
    <s v="United States"/>
    <s v="Roseville"/>
    <x v="1"/>
    <n v="95661"/>
    <x v="1"/>
    <x v="130"/>
    <x v="1"/>
    <x v="6"/>
    <x v="131"/>
    <n v="11.52"/>
    <n v="4"/>
    <n v="0"/>
    <n v="3.456"/>
    <n v="6"/>
    <n v="30"/>
  </r>
  <r>
    <n v="137"/>
    <x v="65"/>
    <x v="63"/>
    <x v="61"/>
    <s v="Standard Class"/>
    <s v="LC-16885"/>
    <s v="Lena Creighton"/>
    <x v="0"/>
    <s v="United States"/>
    <s v="Roseville"/>
    <x v="1"/>
    <n v="95661"/>
    <x v="1"/>
    <x v="131"/>
    <x v="1"/>
    <x v="13"/>
    <x v="132"/>
    <n v="4.0199999999999996"/>
    <n v="2"/>
    <n v="0"/>
    <n v="1.9698"/>
    <n v="6"/>
    <n v="49.000000000000007"/>
  </r>
  <r>
    <n v="138"/>
    <x v="65"/>
    <x v="63"/>
    <x v="61"/>
    <s v="Standard Class"/>
    <s v="LC-16885"/>
    <s v="Lena Creighton"/>
    <x v="0"/>
    <s v="United States"/>
    <s v="Roseville"/>
    <x v="1"/>
    <n v="95661"/>
    <x v="1"/>
    <x v="132"/>
    <x v="1"/>
    <x v="8"/>
    <x v="133"/>
    <n v="76.176000000000002"/>
    <n v="3"/>
    <n v="0.2"/>
    <n v="26.6616"/>
    <n v="6"/>
    <n v="35"/>
  </r>
  <r>
    <n v="139"/>
    <x v="65"/>
    <x v="63"/>
    <x v="61"/>
    <s v="Standard Class"/>
    <s v="LC-16885"/>
    <s v="Lena Creighton"/>
    <x v="0"/>
    <s v="United States"/>
    <s v="Roseville"/>
    <x v="1"/>
    <n v="95661"/>
    <x v="1"/>
    <x v="133"/>
    <x v="1"/>
    <x v="14"/>
    <x v="134"/>
    <n v="65.88"/>
    <n v="6"/>
    <n v="0"/>
    <n v="18.446400000000001"/>
    <n v="6"/>
    <n v="28.000000000000004"/>
  </r>
  <r>
    <n v="140"/>
    <x v="65"/>
    <x v="63"/>
    <x v="61"/>
    <s v="Standard Class"/>
    <s v="LC-16885"/>
    <s v="Lena Creighton"/>
    <x v="0"/>
    <s v="United States"/>
    <s v="Roseville"/>
    <x v="1"/>
    <n v="95661"/>
    <x v="1"/>
    <x v="50"/>
    <x v="0"/>
    <x v="5"/>
    <x v="50"/>
    <n v="43.12"/>
    <n v="14"/>
    <n v="0"/>
    <n v="20.697600000000001"/>
    <n v="6"/>
    <n v="48.000000000000007"/>
  </r>
  <r>
    <n v="141"/>
    <x v="66"/>
    <x v="64"/>
    <x v="62"/>
    <s v="Second Class"/>
    <s v="JD-15895"/>
    <s v="Jonathan Doherty"/>
    <x v="1"/>
    <s v="United States"/>
    <s v="Philadelphia"/>
    <x v="9"/>
    <n v="19140"/>
    <x v="3"/>
    <x v="28"/>
    <x v="0"/>
    <x v="5"/>
    <x v="28"/>
    <n v="82.8"/>
    <n v="2"/>
    <n v="0.2"/>
    <n v="10.35"/>
    <n v="2"/>
    <n v="12.5"/>
  </r>
  <r>
    <n v="142"/>
    <x v="67"/>
    <x v="65"/>
    <x v="19"/>
    <s v="Standard Class"/>
    <s v="SH-19975"/>
    <s v="Sally Hughsby"/>
    <x v="1"/>
    <s v="United States"/>
    <s v="San Francisco"/>
    <x v="1"/>
    <n v="94122"/>
    <x v="1"/>
    <x v="134"/>
    <x v="1"/>
    <x v="6"/>
    <x v="135"/>
    <n v="8.82"/>
    <n v="3"/>
    <n v="0"/>
    <n v="2.3814000000000002"/>
    <n v="5"/>
    <n v="27"/>
  </r>
  <r>
    <n v="143"/>
    <x v="67"/>
    <x v="65"/>
    <x v="19"/>
    <s v="Standard Class"/>
    <s v="SH-19975"/>
    <s v="Sally Hughsby"/>
    <x v="1"/>
    <s v="United States"/>
    <s v="San Francisco"/>
    <x v="1"/>
    <n v="94122"/>
    <x v="1"/>
    <x v="135"/>
    <x v="1"/>
    <x v="12"/>
    <x v="136"/>
    <n v="10.86"/>
    <n v="3"/>
    <n v="0"/>
    <n v="5.1041999999999996"/>
    <n v="5"/>
    <n v="47"/>
  </r>
  <r>
    <n v="144"/>
    <x v="67"/>
    <x v="65"/>
    <x v="19"/>
    <s v="Standard Class"/>
    <s v="SH-19975"/>
    <s v="Sally Hughsby"/>
    <x v="1"/>
    <s v="United States"/>
    <s v="San Francisco"/>
    <x v="1"/>
    <n v="94122"/>
    <x v="1"/>
    <x v="136"/>
    <x v="1"/>
    <x v="10"/>
    <x v="137"/>
    <n v="143.69999999999999"/>
    <n v="3"/>
    <n v="0"/>
    <n v="68.975999999999999"/>
    <n v="5"/>
    <n v="48.000000000000007"/>
  </r>
  <r>
    <n v="145"/>
    <x v="68"/>
    <x v="66"/>
    <x v="63"/>
    <s v="Standard Class"/>
    <s v="SG-20080"/>
    <s v="Sandra Glassco"/>
    <x v="0"/>
    <s v="United States"/>
    <s v="Independence"/>
    <x v="25"/>
    <n v="64055"/>
    <x v="2"/>
    <x v="137"/>
    <x v="1"/>
    <x v="9"/>
    <x v="138"/>
    <n v="839.43"/>
    <n v="3"/>
    <n v="0"/>
    <n v="218.2518"/>
    <n v="5"/>
    <n v="26"/>
  </r>
  <r>
    <n v="146"/>
    <x v="69"/>
    <x v="67"/>
    <x v="64"/>
    <s v="Standard Class"/>
    <s v="HA-14920"/>
    <s v="Helen Andreada"/>
    <x v="0"/>
    <s v="United States"/>
    <s v="Pasadena"/>
    <x v="1"/>
    <n v="91104"/>
    <x v="1"/>
    <x v="82"/>
    <x v="1"/>
    <x v="4"/>
    <x v="82"/>
    <n v="671.93"/>
    <n v="7"/>
    <n v="0"/>
    <n v="20.157900000000001"/>
    <n v="5"/>
    <n v="3.0000000000000004"/>
  </r>
  <r>
    <n v="147"/>
    <x v="70"/>
    <x v="68"/>
    <x v="65"/>
    <s v="Standard Class"/>
    <s v="MG-17680"/>
    <s v="Maureen Gastineau"/>
    <x v="2"/>
    <s v="United States"/>
    <s v="Newark"/>
    <x v="24"/>
    <n v="43055"/>
    <x v="3"/>
    <x v="138"/>
    <x v="0"/>
    <x v="5"/>
    <x v="139"/>
    <n v="93.888000000000005"/>
    <n v="4"/>
    <n v="0.2"/>
    <n v="12.909599999999999"/>
    <n v="6"/>
    <n v="13.749999999999998"/>
  </r>
  <r>
    <n v="148"/>
    <x v="71"/>
    <x v="5"/>
    <x v="66"/>
    <s v="Standard Class"/>
    <s v="JE-16165"/>
    <s v="Justin Ellison"/>
    <x v="1"/>
    <s v="United States"/>
    <s v="Franklin"/>
    <x v="6"/>
    <n v="53132"/>
    <x v="2"/>
    <x v="139"/>
    <x v="2"/>
    <x v="7"/>
    <x v="140"/>
    <n v="384.45"/>
    <n v="11"/>
    <n v="0"/>
    <n v="103.8015"/>
    <n v="4"/>
    <n v="27"/>
  </r>
  <r>
    <n v="149"/>
    <x v="71"/>
    <x v="5"/>
    <x v="66"/>
    <s v="Standard Class"/>
    <s v="JE-16165"/>
    <s v="Justin Ellison"/>
    <x v="1"/>
    <s v="United States"/>
    <s v="Franklin"/>
    <x v="6"/>
    <n v="53132"/>
    <x v="2"/>
    <x v="140"/>
    <x v="2"/>
    <x v="7"/>
    <x v="141"/>
    <n v="149.97"/>
    <n v="3"/>
    <n v="0"/>
    <n v="5.9988000000000001"/>
    <n v="4"/>
    <n v="4"/>
  </r>
  <r>
    <n v="150"/>
    <x v="71"/>
    <x v="5"/>
    <x v="66"/>
    <s v="Standard Class"/>
    <s v="JE-16165"/>
    <s v="Justin Ellison"/>
    <x v="1"/>
    <s v="United States"/>
    <s v="Franklin"/>
    <x v="6"/>
    <n v="53132"/>
    <x v="2"/>
    <x v="1"/>
    <x v="0"/>
    <x v="1"/>
    <x v="1"/>
    <n v="1951.84"/>
    <n v="8"/>
    <n v="0"/>
    <n v="585.55200000000002"/>
    <n v="4"/>
    <n v="30.000000000000004"/>
  </r>
  <r>
    <n v="151"/>
    <x v="71"/>
    <x v="5"/>
    <x v="66"/>
    <s v="Standard Class"/>
    <s v="JE-16165"/>
    <s v="Justin Ellison"/>
    <x v="1"/>
    <s v="United States"/>
    <s v="Franklin"/>
    <x v="6"/>
    <n v="53132"/>
    <x v="2"/>
    <x v="141"/>
    <x v="1"/>
    <x v="8"/>
    <x v="142"/>
    <n v="171.55"/>
    <n v="5"/>
    <n v="0"/>
    <n v="80.628500000000003"/>
    <n v="4"/>
    <n v="47"/>
  </r>
  <r>
    <n v="152"/>
    <x v="72"/>
    <x v="69"/>
    <x v="67"/>
    <s v="First Class"/>
    <s v="TW-21025"/>
    <s v="Tamara Willingham"/>
    <x v="2"/>
    <s v="United States"/>
    <s v="Scottsdale"/>
    <x v="16"/>
    <n v="85254"/>
    <x v="1"/>
    <x v="142"/>
    <x v="1"/>
    <x v="9"/>
    <x v="143"/>
    <n v="157.91999999999999"/>
    <n v="5"/>
    <n v="0.2"/>
    <n v="17.765999999999998"/>
    <n v="3"/>
    <n v="11.25"/>
  </r>
  <r>
    <n v="153"/>
    <x v="72"/>
    <x v="69"/>
    <x v="67"/>
    <s v="First Class"/>
    <s v="TW-21025"/>
    <s v="Tamara Willingham"/>
    <x v="2"/>
    <s v="United States"/>
    <s v="Scottsdale"/>
    <x v="16"/>
    <n v="85254"/>
    <x v="1"/>
    <x v="143"/>
    <x v="2"/>
    <x v="7"/>
    <x v="144"/>
    <n v="203.184"/>
    <n v="2"/>
    <n v="0.2"/>
    <n v="15.238799999999999"/>
    <n v="3"/>
    <n v="7.5"/>
  </r>
  <r>
    <n v="154"/>
    <x v="73"/>
    <x v="70"/>
    <x v="68"/>
    <s v="First Class"/>
    <s v="SP-20650"/>
    <s v="Stephanie Phelps"/>
    <x v="1"/>
    <s v="United States"/>
    <s v="San Jose"/>
    <x v="1"/>
    <n v="95123"/>
    <x v="1"/>
    <x v="144"/>
    <x v="1"/>
    <x v="10"/>
    <x v="145"/>
    <n v="58.38"/>
    <n v="7"/>
    <n v="0"/>
    <n v="26.271000000000001"/>
    <n v="2"/>
    <n v="45"/>
  </r>
  <r>
    <n v="155"/>
    <x v="73"/>
    <x v="70"/>
    <x v="68"/>
    <s v="First Class"/>
    <s v="SP-20650"/>
    <s v="Stephanie Phelps"/>
    <x v="1"/>
    <s v="United States"/>
    <s v="San Jose"/>
    <x v="1"/>
    <n v="95123"/>
    <x v="1"/>
    <x v="145"/>
    <x v="1"/>
    <x v="10"/>
    <x v="146"/>
    <n v="105.52"/>
    <n v="4"/>
    <n v="0"/>
    <n v="48.539200000000001"/>
    <n v="2"/>
    <n v="46"/>
  </r>
  <r>
    <n v="156"/>
    <x v="73"/>
    <x v="70"/>
    <x v="68"/>
    <s v="First Class"/>
    <s v="SP-20650"/>
    <s v="Stephanie Phelps"/>
    <x v="1"/>
    <s v="United States"/>
    <s v="San Jose"/>
    <x v="1"/>
    <n v="95123"/>
    <x v="1"/>
    <x v="146"/>
    <x v="1"/>
    <x v="4"/>
    <x v="147"/>
    <n v="80.88"/>
    <n v="6"/>
    <n v="0"/>
    <n v="21.0288"/>
    <n v="2"/>
    <n v="26"/>
  </r>
  <r>
    <n v="157"/>
    <x v="74"/>
    <x v="71"/>
    <x v="69"/>
    <s v="Standard Class"/>
    <s v="NK-18490"/>
    <s v="Neil Knudson"/>
    <x v="2"/>
    <s v="United States"/>
    <s v="Seattle"/>
    <x v="4"/>
    <n v="98105"/>
    <x v="1"/>
    <x v="147"/>
    <x v="1"/>
    <x v="6"/>
    <x v="148"/>
    <n v="6.63"/>
    <n v="3"/>
    <n v="0"/>
    <n v="1.7901"/>
    <n v="6"/>
    <n v="27"/>
  </r>
  <r>
    <n v="158"/>
    <x v="75"/>
    <x v="72"/>
    <x v="70"/>
    <s v="Second Class"/>
    <s v="DB-13060"/>
    <s v="Dave Brooks"/>
    <x v="0"/>
    <s v="United States"/>
    <s v="Seattle"/>
    <x v="4"/>
    <n v="98115"/>
    <x v="1"/>
    <x v="120"/>
    <x v="0"/>
    <x v="1"/>
    <x v="120"/>
    <n v="457.56799999999998"/>
    <n v="2"/>
    <n v="0.2"/>
    <n v="51.476399999999998"/>
    <n v="5"/>
    <n v="11.25"/>
  </r>
  <r>
    <n v="159"/>
    <x v="76"/>
    <x v="73"/>
    <x v="71"/>
    <s v="Standard Class"/>
    <s v="NP-18670"/>
    <s v="Nora Paige"/>
    <x v="0"/>
    <s v="United States"/>
    <s v="Edmond"/>
    <x v="26"/>
    <n v="73034"/>
    <x v="2"/>
    <x v="148"/>
    <x v="1"/>
    <x v="2"/>
    <x v="149"/>
    <n v="14.62"/>
    <n v="2"/>
    <n v="0"/>
    <n v="6.8714000000000004"/>
    <n v="4"/>
    <n v="47"/>
  </r>
  <r>
    <n v="160"/>
    <x v="76"/>
    <x v="73"/>
    <x v="71"/>
    <s v="Standard Class"/>
    <s v="NP-18670"/>
    <s v="Nora Paige"/>
    <x v="0"/>
    <s v="United States"/>
    <s v="Edmond"/>
    <x v="26"/>
    <n v="73034"/>
    <x v="2"/>
    <x v="149"/>
    <x v="2"/>
    <x v="7"/>
    <x v="150"/>
    <n v="944.93"/>
    <n v="7"/>
    <n v="0"/>
    <n v="236.23249999999999"/>
    <n v="4"/>
    <n v="25"/>
  </r>
  <r>
    <n v="161"/>
    <x v="77"/>
    <x v="74"/>
    <x v="72"/>
    <s v="First Class"/>
    <s v="TT-21070"/>
    <s v="Ted Trevino"/>
    <x v="0"/>
    <s v="United States"/>
    <s v="Los Angeles"/>
    <x v="1"/>
    <n v="90045"/>
    <x v="1"/>
    <x v="150"/>
    <x v="1"/>
    <x v="10"/>
    <x v="151"/>
    <n v="5.98"/>
    <n v="1"/>
    <n v="0"/>
    <n v="2.6909999999999998"/>
    <n v="1"/>
    <n v="44.999999999999993"/>
  </r>
  <r>
    <n v="162"/>
    <x v="78"/>
    <x v="75"/>
    <x v="16"/>
    <s v="Second Class"/>
    <s v="EM-13960"/>
    <s v="Eric Murdock"/>
    <x v="0"/>
    <s v="United States"/>
    <s v="Philadelphia"/>
    <x v="9"/>
    <n v="19134"/>
    <x v="3"/>
    <x v="151"/>
    <x v="2"/>
    <x v="11"/>
    <x v="152"/>
    <n v="54.384"/>
    <n v="2"/>
    <n v="0.2"/>
    <n v="1.3595999999999999"/>
    <n v="3"/>
    <n v="2.5"/>
  </r>
  <r>
    <n v="163"/>
    <x v="79"/>
    <x v="76"/>
    <x v="73"/>
    <s v="Standard Class"/>
    <s v="RD-19900"/>
    <s v="Ruben Dartt"/>
    <x v="0"/>
    <s v="United States"/>
    <s v="Carlsbad"/>
    <x v="27"/>
    <n v="88220"/>
    <x v="1"/>
    <x v="152"/>
    <x v="1"/>
    <x v="12"/>
    <x v="153"/>
    <n v="28.4"/>
    <n v="5"/>
    <n v="0"/>
    <n v="13.348000000000001"/>
    <n v="4"/>
    <n v="47"/>
  </r>
  <r>
    <n v="164"/>
    <x v="80"/>
    <x v="77"/>
    <x v="0"/>
    <s v="Standard Class"/>
    <s v="MJ-17740"/>
    <s v="Max Jones"/>
    <x v="0"/>
    <s v="United States"/>
    <s v="Seattle"/>
    <x v="4"/>
    <n v="98115"/>
    <x v="1"/>
    <x v="153"/>
    <x v="1"/>
    <x v="8"/>
    <x v="154"/>
    <n v="27.68"/>
    <n v="2"/>
    <n v="0.2"/>
    <n v="9.6880000000000006"/>
    <n v="4"/>
    <n v="35"/>
  </r>
  <r>
    <n v="165"/>
    <x v="81"/>
    <x v="78"/>
    <x v="74"/>
    <s v="Standard Class"/>
    <s v="BM-11140"/>
    <s v="Becky Martin"/>
    <x v="0"/>
    <s v="United States"/>
    <s v="San Antonio"/>
    <x v="5"/>
    <n v="78207"/>
    <x v="2"/>
    <x v="154"/>
    <x v="1"/>
    <x v="6"/>
    <x v="155"/>
    <n v="9.9359999999999999"/>
    <n v="3"/>
    <n v="0.2"/>
    <n v="2.7324000000000002"/>
    <n v="4"/>
    <n v="27.500000000000004"/>
  </r>
  <r>
    <n v="166"/>
    <x v="81"/>
    <x v="78"/>
    <x v="74"/>
    <s v="Standard Class"/>
    <s v="BM-11140"/>
    <s v="Becky Martin"/>
    <x v="0"/>
    <s v="United States"/>
    <s v="San Antonio"/>
    <x v="5"/>
    <n v="78207"/>
    <x v="2"/>
    <x v="155"/>
    <x v="2"/>
    <x v="15"/>
    <x v="156"/>
    <n v="8159.9520000000002"/>
    <n v="8"/>
    <n v="0.4"/>
    <n v="-1359.992"/>
    <n v="4"/>
    <n v="-16.666666666666664"/>
  </r>
  <r>
    <n v="167"/>
    <x v="81"/>
    <x v="78"/>
    <x v="74"/>
    <s v="Standard Class"/>
    <s v="BM-11140"/>
    <s v="Becky Martin"/>
    <x v="0"/>
    <s v="United States"/>
    <s v="San Antonio"/>
    <x v="5"/>
    <n v="78207"/>
    <x v="2"/>
    <x v="156"/>
    <x v="1"/>
    <x v="4"/>
    <x v="157"/>
    <n v="275.928"/>
    <n v="3"/>
    <n v="0.2"/>
    <n v="-58.634700000000002"/>
    <n v="4"/>
    <n v="-21.250000000000004"/>
  </r>
  <r>
    <n v="168"/>
    <x v="81"/>
    <x v="78"/>
    <x v="74"/>
    <s v="Standard Class"/>
    <s v="BM-11140"/>
    <s v="Becky Martin"/>
    <x v="0"/>
    <s v="United States"/>
    <s v="San Antonio"/>
    <x v="5"/>
    <n v="78207"/>
    <x v="2"/>
    <x v="157"/>
    <x v="0"/>
    <x v="1"/>
    <x v="158"/>
    <n v="1740.06"/>
    <n v="9"/>
    <n v="0.3"/>
    <n v="-24.858000000000001"/>
    <n v="4"/>
    <n v="-1.4285714285714286"/>
  </r>
  <r>
    <n v="169"/>
    <x v="81"/>
    <x v="78"/>
    <x v="74"/>
    <s v="Standard Class"/>
    <s v="BM-11140"/>
    <s v="Becky Martin"/>
    <x v="0"/>
    <s v="United States"/>
    <s v="San Antonio"/>
    <x v="5"/>
    <n v="78207"/>
    <x v="2"/>
    <x v="158"/>
    <x v="1"/>
    <x v="6"/>
    <x v="159"/>
    <n v="32.064"/>
    <n v="6"/>
    <n v="0.2"/>
    <n v="6.8136000000000001"/>
    <n v="4"/>
    <n v="21.25"/>
  </r>
  <r>
    <n v="170"/>
    <x v="81"/>
    <x v="78"/>
    <x v="74"/>
    <s v="Standard Class"/>
    <s v="BM-11140"/>
    <s v="Becky Martin"/>
    <x v="0"/>
    <s v="United States"/>
    <s v="San Antonio"/>
    <x v="5"/>
    <n v="78207"/>
    <x v="2"/>
    <x v="159"/>
    <x v="1"/>
    <x v="9"/>
    <x v="160"/>
    <n v="177.98"/>
    <n v="5"/>
    <n v="0.8"/>
    <n v="-453.84899999999999"/>
    <n v="4"/>
    <n v="-255.00000000000003"/>
  </r>
  <r>
    <n v="171"/>
    <x v="81"/>
    <x v="78"/>
    <x v="74"/>
    <s v="Standard Class"/>
    <s v="BM-11140"/>
    <s v="Becky Martin"/>
    <x v="0"/>
    <s v="United States"/>
    <s v="San Antonio"/>
    <x v="5"/>
    <n v="78207"/>
    <x v="2"/>
    <x v="160"/>
    <x v="2"/>
    <x v="7"/>
    <x v="161"/>
    <n v="143.976"/>
    <n v="3"/>
    <n v="0.2"/>
    <n v="8.9984999999999999"/>
    <n v="4"/>
    <n v="6.25"/>
  </r>
  <r>
    <n v="172"/>
    <x v="82"/>
    <x v="79"/>
    <x v="75"/>
    <s v="Standard Class"/>
    <s v="CS-12130"/>
    <s v="Chad Sievert"/>
    <x v="0"/>
    <s v="United States"/>
    <s v="Los Angeles"/>
    <x v="1"/>
    <n v="90004"/>
    <x v="1"/>
    <x v="161"/>
    <x v="1"/>
    <x v="10"/>
    <x v="162"/>
    <n v="20.94"/>
    <n v="3"/>
    <n v="0"/>
    <n v="9.8417999999999992"/>
    <n v="4"/>
    <n v="46.999999999999993"/>
  </r>
  <r>
    <n v="173"/>
    <x v="82"/>
    <x v="79"/>
    <x v="75"/>
    <s v="Standard Class"/>
    <s v="CS-12130"/>
    <s v="Chad Sievert"/>
    <x v="0"/>
    <s v="United States"/>
    <s v="Los Angeles"/>
    <x v="1"/>
    <n v="90004"/>
    <x v="1"/>
    <x v="162"/>
    <x v="1"/>
    <x v="10"/>
    <x v="163"/>
    <n v="110.96"/>
    <n v="2"/>
    <n v="0"/>
    <n v="53.260800000000003"/>
    <n v="4"/>
    <n v="48.000000000000007"/>
  </r>
  <r>
    <n v="174"/>
    <x v="82"/>
    <x v="79"/>
    <x v="75"/>
    <s v="Standard Class"/>
    <s v="CS-12130"/>
    <s v="Chad Sievert"/>
    <x v="0"/>
    <s v="United States"/>
    <s v="Los Angeles"/>
    <x v="1"/>
    <n v="90004"/>
    <x v="1"/>
    <x v="163"/>
    <x v="0"/>
    <x v="1"/>
    <x v="164"/>
    <n v="340.14400000000001"/>
    <n v="7"/>
    <n v="0.2"/>
    <n v="21.259"/>
    <n v="4"/>
    <n v="6.25"/>
  </r>
  <r>
    <n v="175"/>
    <x v="83"/>
    <x v="80"/>
    <x v="76"/>
    <s v="Standard Class"/>
    <s v="JB-15400"/>
    <s v="Jennifer Braxton"/>
    <x v="1"/>
    <s v="United States"/>
    <s v="Chicago"/>
    <x v="10"/>
    <n v="60623"/>
    <x v="2"/>
    <x v="164"/>
    <x v="1"/>
    <x v="9"/>
    <x v="165"/>
    <n v="52.448"/>
    <n v="2"/>
    <n v="0.8"/>
    <n v="-131.12"/>
    <n v="5"/>
    <n v="-250"/>
  </r>
  <r>
    <n v="176"/>
    <x v="83"/>
    <x v="80"/>
    <x v="76"/>
    <s v="Standard Class"/>
    <s v="JB-15400"/>
    <s v="Jennifer Braxton"/>
    <x v="1"/>
    <s v="United States"/>
    <s v="Chicago"/>
    <x v="10"/>
    <n v="60623"/>
    <x v="2"/>
    <x v="165"/>
    <x v="1"/>
    <x v="2"/>
    <x v="166"/>
    <n v="20.16"/>
    <n v="4"/>
    <n v="0.2"/>
    <n v="6.5519999999999996"/>
    <n v="5"/>
    <n v="32.499999999999993"/>
  </r>
  <r>
    <n v="177"/>
    <x v="84"/>
    <x v="81"/>
    <x v="77"/>
    <s v="Second Class"/>
    <s v="SJ-20500"/>
    <s v="Shirley Jackson"/>
    <x v="0"/>
    <s v="United States"/>
    <s v="Houston"/>
    <x v="5"/>
    <n v="77036"/>
    <x v="2"/>
    <x v="166"/>
    <x v="1"/>
    <x v="9"/>
    <x v="167"/>
    <n v="97.263999999999996"/>
    <n v="4"/>
    <n v="0.8"/>
    <n v="-243.16"/>
    <n v="4"/>
    <n v="-250"/>
  </r>
  <r>
    <n v="178"/>
    <x v="85"/>
    <x v="82"/>
    <x v="78"/>
    <s v="Second Class"/>
    <s v="JE-15745"/>
    <s v="Joel Eaton"/>
    <x v="0"/>
    <s v="United States"/>
    <s v="Newark"/>
    <x v="24"/>
    <n v="43055"/>
    <x v="3"/>
    <x v="167"/>
    <x v="0"/>
    <x v="1"/>
    <x v="168"/>
    <n v="396.80200000000002"/>
    <n v="7"/>
    <n v="0.3"/>
    <n v="-11.337199999999999"/>
    <n v="2"/>
    <n v="-2.8571428571428568"/>
  </r>
  <r>
    <n v="179"/>
    <x v="85"/>
    <x v="82"/>
    <x v="78"/>
    <s v="Second Class"/>
    <s v="JE-15745"/>
    <s v="Joel Eaton"/>
    <x v="0"/>
    <s v="United States"/>
    <s v="Newark"/>
    <x v="24"/>
    <n v="43055"/>
    <x v="3"/>
    <x v="168"/>
    <x v="1"/>
    <x v="14"/>
    <x v="169"/>
    <n v="15.88"/>
    <n v="5"/>
    <n v="0.2"/>
    <n v="-3.7715000000000001"/>
    <n v="2"/>
    <n v="-23.75"/>
  </r>
  <r>
    <n v="180"/>
    <x v="86"/>
    <x v="83"/>
    <x v="79"/>
    <s v="Standard Class"/>
    <s v="JK-15640"/>
    <s v="Jim Kriz"/>
    <x v="2"/>
    <s v="United States"/>
    <s v="New York City"/>
    <x v="15"/>
    <n v="10009"/>
    <x v="3"/>
    <x v="169"/>
    <x v="1"/>
    <x v="6"/>
    <x v="170"/>
    <n v="3.28"/>
    <n v="1"/>
    <n v="0"/>
    <n v="1.4104000000000001"/>
    <n v="4"/>
    <n v="43.000000000000007"/>
  </r>
  <r>
    <n v="181"/>
    <x v="87"/>
    <x v="29"/>
    <x v="80"/>
    <s v="Second Class"/>
    <s v="DK-13150"/>
    <s v="David Kendrick"/>
    <x v="1"/>
    <s v="United States"/>
    <s v="Decatur"/>
    <x v="10"/>
    <n v="62521"/>
    <x v="2"/>
    <x v="170"/>
    <x v="1"/>
    <x v="4"/>
    <x v="171"/>
    <n v="24.815999999999999"/>
    <n v="2"/>
    <n v="0.2"/>
    <n v="1.8612"/>
    <n v="4"/>
    <n v="7.5"/>
  </r>
  <r>
    <n v="182"/>
    <x v="87"/>
    <x v="29"/>
    <x v="80"/>
    <s v="Second Class"/>
    <s v="DK-13150"/>
    <s v="David Kendrick"/>
    <x v="1"/>
    <s v="United States"/>
    <s v="Decatur"/>
    <x v="10"/>
    <n v="62521"/>
    <x v="2"/>
    <x v="171"/>
    <x v="2"/>
    <x v="11"/>
    <x v="172"/>
    <n v="408.74400000000003"/>
    <n v="7"/>
    <n v="0.2"/>
    <n v="76.639499999999998"/>
    <n v="4"/>
    <n v="18.749999999999996"/>
  </r>
  <r>
    <n v="183"/>
    <x v="88"/>
    <x v="84"/>
    <x v="81"/>
    <s v="Second Class"/>
    <s v="RM-19675"/>
    <s v="Robert Marley"/>
    <x v="2"/>
    <s v="United States"/>
    <s v="Monroe"/>
    <x v="28"/>
    <n v="71203"/>
    <x v="0"/>
    <x v="172"/>
    <x v="2"/>
    <x v="7"/>
    <x v="173"/>
    <n v="503.96"/>
    <n v="4"/>
    <n v="0"/>
    <n v="131.02959999999999"/>
    <n v="5"/>
    <n v="26"/>
  </r>
  <r>
    <n v="184"/>
    <x v="88"/>
    <x v="84"/>
    <x v="81"/>
    <s v="Second Class"/>
    <s v="RM-19675"/>
    <s v="Robert Marley"/>
    <x v="2"/>
    <s v="United States"/>
    <s v="Monroe"/>
    <x v="28"/>
    <n v="71203"/>
    <x v="0"/>
    <x v="173"/>
    <x v="2"/>
    <x v="7"/>
    <x v="174"/>
    <n v="149.94999999999999"/>
    <n v="5"/>
    <n v="0"/>
    <n v="41.985999999999997"/>
    <n v="5"/>
    <n v="28.000000000000004"/>
  </r>
  <r>
    <n v="185"/>
    <x v="88"/>
    <x v="84"/>
    <x v="81"/>
    <s v="Second Class"/>
    <s v="RM-19675"/>
    <s v="Robert Marley"/>
    <x v="2"/>
    <s v="United States"/>
    <s v="Monroe"/>
    <x v="28"/>
    <n v="71203"/>
    <x v="0"/>
    <x v="174"/>
    <x v="2"/>
    <x v="11"/>
    <x v="175"/>
    <n v="29"/>
    <n v="2"/>
    <n v="0"/>
    <n v="7.25"/>
    <n v="5"/>
    <n v="25"/>
  </r>
  <r>
    <n v="186"/>
    <x v="89"/>
    <x v="85"/>
    <x v="82"/>
    <s v="Standard Class"/>
    <s v="SK-19990"/>
    <s v="Sally Knutson"/>
    <x v="0"/>
    <s v="United States"/>
    <s v="Fairfield"/>
    <x v="29"/>
    <n v="6824"/>
    <x v="3"/>
    <x v="175"/>
    <x v="1"/>
    <x v="8"/>
    <x v="176"/>
    <n v="7.16"/>
    <n v="2"/>
    <n v="0"/>
    <n v="3.4367999999999999"/>
    <n v="4"/>
    <n v="48"/>
  </r>
  <r>
    <n v="187"/>
    <x v="90"/>
    <x v="86"/>
    <x v="83"/>
    <s v="Standard Class"/>
    <s v="FM-14290"/>
    <s v="Frank Merwin"/>
    <x v="2"/>
    <s v="United States"/>
    <s v="Los Angeles"/>
    <x v="1"/>
    <n v="90032"/>
    <x v="1"/>
    <x v="176"/>
    <x v="2"/>
    <x v="11"/>
    <x v="177"/>
    <n v="176.8"/>
    <n v="8"/>
    <n v="0"/>
    <n v="22.984000000000002"/>
    <n v="4"/>
    <n v="13"/>
  </r>
  <r>
    <n v="188"/>
    <x v="91"/>
    <x v="87"/>
    <x v="18"/>
    <s v="Standard Class"/>
    <s v="AM-10360"/>
    <s v="Alice McCarthy"/>
    <x v="1"/>
    <s v="United States"/>
    <s v="Grand Prairie"/>
    <x v="5"/>
    <n v="75051"/>
    <x v="2"/>
    <x v="177"/>
    <x v="1"/>
    <x v="4"/>
    <x v="178"/>
    <n v="37.223999999999997"/>
    <n v="3"/>
    <n v="0.2"/>
    <n v="3.7223999999999999"/>
    <n v="6"/>
    <n v="10"/>
  </r>
  <r>
    <n v="189"/>
    <x v="91"/>
    <x v="87"/>
    <x v="18"/>
    <s v="Standard Class"/>
    <s v="AM-10360"/>
    <s v="Alice McCarthy"/>
    <x v="1"/>
    <s v="United States"/>
    <s v="Grand Prairie"/>
    <x v="5"/>
    <n v="75051"/>
    <x v="2"/>
    <x v="144"/>
    <x v="1"/>
    <x v="10"/>
    <x v="145"/>
    <n v="20.015999999999998"/>
    <n v="3"/>
    <n v="0.2"/>
    <n v="6.2549999999999999"/>
    <n v="6"/>
    <n v="31.25"/>
  </r>
  <r>
    <n v="190"/>
    <x v="92"/>
    <x v="88"/>
    <x v="84"/>
    <s v="First Class"/>
    <s v="MP-17470"/>
    <s v="Mark Packer"/>
    <x v="2"/>
    <s v="United States"/>
    <s v="New York City"/>
    <x v="15"/>
    <n v="10035"/>
    <x v="3"/>
    <x v="178"/>
    <x v="0"/>
    <x v="0"/>
    <x v="179"/>
    <n v="899.13599999999997"/>
    <n v="4"/>
    <n v="0.2"/>
    <n v="112.392"/>
    <n v="2"/>
    <n v="12.5"/>
  </r>
  <r>
    <n v="191"/>
    <x v="92"/>
    <x v="88"/>
    <x v="84"/>
    <s v="First Class"/>
    <s v="MP-17470"/>
    <s v="Mark Packer"/>
    <x v="2"/>
    <s v="United States"/>
    <s v="New York City"/>
    <x v="15"/>
    <n v="10035"/>
    <x v="3"/>
    <x v="179"/>
    <x v="2"/>
    <x v="7"/>
    <x v="180"/>
    <n v="71.760000000000005"/>
    <n v="6"/>
    <n v="0"/>
    <n v="20.0928"/>
    <n v="2"/>
    <n v="27.999999999999996"/>
  </r>
  <r>
    <n v="192"/>
    <x v="92"/>
    <x v="88"/>
    <x v="84"/>
    <s v="First Class"/>
    <s v="MP-17470"/>
    <s v="Mark Packer"/>
    <x v="2"/>
    <s v="United States"/>
    <s v="New York City"/>
    <x v="15"/>
    <n v="10035"/>
    <x v="3"/>
    <x v="180"/>
    <x v="1"/>
    <x v="10"/>
    <x v="181"/>
    <n v="51.84"/>
    <n v="8"/>
    <n v="0"/>
    <n v="24.883199999999999"/>
    <n v="2"/>
    <n v="47.999999999999993"/>
  </r>
  <r>
    <n v="193"/>
    <x v="92"/>
    <x v="88"/>
    <x v="84"/>
    <s v="First Class"/>
    <s v="MP-17470"/>
    <s v="Mark Packer"/>
    <x v="2"/>
    <s v="United States"/>
    <s v="New York City"/>
    <x v="15"/>
    <n v="10035"/>
    <x v="3"/>
    <x v="37"/>
    <x v="0"/>
    <x v="0"/>
    <x v="37"/>
    <n v="626.35199999999998"/>
    <n v="3"/>
    <n v="0.2"/>
    <n v="46.976399999999998"/>
    <n v="2"/>
    <n v="7.5"/>
  </r>
  <r>
    <n v="194"/>
    <x v="92"/>
    <x v="88"/>
    <x v="84"/>
    <s v="First Class"/>
    <s v="MP-17470"/>
    <s v="Mark Packer"/>
    <x v="2"/>
    <s v="United States"/>
    <s v="New York City"/>
    <x v="15"/>
    <n v="10035"/>
    <x v="3"/>
    <x v="181"/>
    <x v="1"/>
    <x v="6"/>
    <x v="182"/>
    <n v="19.899999999999999"/>
    <n v="5"/>
    <n v="0"/>
    <n v="6.5670000000000002"/>
    <n v="2"/>
    <n v="33"/>
  </r>
  <r>
    <n v="195"/>
    <x v="93"/>
    <x v="89"/>
    <x v="85"/>
    <s v="Standard Class"/>
    <s v="MZ-17515"/>
    <s v="Mary Zewe"/>
    <x v="1"/>
    <s v="United States"/>
    <s v="Redlands"/>
    <x v="1"/>
    <n v="92374"/>
    <x v="1"/>
    <x v="29"/>
    <x v="1"/>
    <x v="12"/>
    <x v="29"/>
    <n v="14.28"/>
    <n v="7"/>
    <n v="0"/>
    <n v="6.7115999999999998"/>
    <n v="6"/>
    <n v="47"/>
  </r>
  <r>
    <n v="196"/>
    <x v="94"/>
    <x v="90"/>
    <x v="86"/>
    <s v="Standard Class"/>
    <s v="CB-12025"/>
    <s v="Cassandra Brandow"/>
    <x v="0"/>
    <s v="United States"/>
    <s v="Hamilton"/>
    <x v="24"/>
    <n v="45011"/>
    <x v="3"/>
    <x v="182"/>
    <x v="1"/>
    <x v="6"/>
    <x v="183"/>
    <n v="7.4080000000000004"/>
    <n v="2"/>
    <n v="0.2"/>
    <n v="1.2038"/>
    <n v="4"/>
    <n v="16.249999999999996"/>
  </r>
  <r>
    <n v="197"/>
    <x v="94"/>
    <x v="90"/>
    <x v="86"/>
    <s v="Standard Class"/>
    <s v="CB-12025"/>
    <s v="Cassandra Brandow"/>
    <x v="0"/>
    <s v="United States"/>
    <s v="Hamilton"/>
    <x v="24"/>
    <n v="45011"/>
    <x v="3"/>
    <x v="183"/>
    <x v="1"/>
    <x v="6"/>
    <x v="184"/>
    <n v="6.048"/>
    <n v="3"/>
    <n v="0.2"/>
    <n v="1.5875999999999999"/>
    <n v="4"/>
    <n v="26.249999999999996"/>
  </r>
  <r>
    <n v="198"/>
    <x v="95"/>
    <x v="44"/>
    <x v="87"/>
    <s v="Standard Class"/>
    <s v="VM-21685"/>
    <s v="Valerie Mitchum"/>
    <x v="2"/>
    <s v="United States"/>
    <s v="Westfield"/>
    <x v="30"/>
    <n v="7090"/>
    <x v="3"/>
    <x v="184"/>
    <x v="1"/>
    <x v="4"/>
    <x v="185"/>
    <n v="46.26"/>
    <n v="3"/>
    <n v="0"/>
    <n v="12.0276"/>
    <n v="7"/>
    <n v="26"/>
  </r>
  <r>
    <n v="199"/>
    <x v="96"/>
    <x v="91"/>
    <x v="88"/>
    <s v="Standard Class"/>
    <s v="FH-14365"/>
    <s v="Fred Hopkins"/>
    <x v="1"/>
    <s v="United States"/>
    <s v="Philadelphia"/>
    <x v="9"/>
    <n v="19120"/>
    <x v="3"/>
    <x v="185"/>
    <x v="1"/>
    <x v="8"/>
    <x v="186"/>
    <n v="2.9460000000000002"/>
    <n v="2"/>
    <n v="0.7"/>
    <n v="-2.2585999999999999"/>
    <n v="7"/>
    <n v="-76.666666666666657"/>
  </r>
  <r>
    <n v="200"/>
    <x v="96"/>
    <x v="91"/>
    <x v="88"/>
    <s v="Standard Class"/>
    <s v="FH-14365"/>
    <s v="Fred Hopkins"/>
    <x v="1"/>
    <s v="United States"/>
    <s v="Philadelphia"/>
    <x v="9"/>
    <n v="19120"/>
    <x v="3"/>
    <x v="186"/>
    <x v="1"/>
    <x v="10"/>
    <x v="187"/>
    <n v="16.056000000000001"/>
    <n v="3"/>
    <n v="0.2"/>
    <n v="5.8202999999999996"/>
    <n v="7"/>
    <n v="36.249999999999993"/>
  </r>
  <r>
    <n v="201"/>
    <x v="97"/>
    <x v="92"/>
    <x v="89"/>
    <s v="Standard Class"/>
    <s v="MB-17305"/>
    <s v="Maria Bertelson"/>
    <x v="0"/>
    <s v="United States"/>
    <s v="Akron"/>
    <x v="24"/>
    <n v="44312"/>
    <x v="3"/>
    <x v="187"/>
    <x v="1"/>
    <x v="10"/>
    <x v="188"/>
    <n v="21.744"/>
    <n v="3"/>
    <n v="0.2"/>
    <n v="6.7949999999999999"/>
    <n v="5"/>
    <n v="31.25"/>
  </r>
  <r>
    <n v="202"/>
    <x v="98"/>
    <x v="93"/>
    <x v="90"/>
    <s v="First Class"/>
    <s v="BS-11755"/>
    <s v="Bruce Stewart"/>
    <x v="0"/>
    <s v="United States"/>
    <s v="Denver"/>
    <x v="22"/>
    <n v="80219"/>
    <x v="1"/>
    <x v="188"/>
    <x v="0"/>
    <x v="3"/>
    <x v="189"/>
    <n v="218.75"/>
    <n v="2"/>
    <n v="0.5"/>
    <n v="-161.875"/>
    <n v="2"/>
    <n v="-74"/>
  </r>
  <r>
    <n v="203"/>
    <x v="98"/>
    <x v="93"/>
    <x v="90"/>
    <s v="First Class"/>
    <s v="BS-11755"/>
    <s v="Bruce Stewart"/>
    <x v="0"/>
    <s v="United States"/>
    <s v="Denver"/>
    <x v="22"/>
    <n v="80219"/>
    <x v="1"/>
    <x v="189"/>
    <x v="1"/>
    <x v="9"/>
    <x v="190"/>
    <n v="2.6"/>
    <n v="1"/>
    <n v="0.2"/>
    <n v="0.29249999999999998"/>
    <n v="2"/>
    <n v="11.249999999999998"/>
  </r>
  <r>
    <n v="204"/>
    <x v="99"/>
    <x v="94"/>
    <x v="91"/>
    <s v="Second Class"/>
    <s v="LC-17140"/>
    <s v="Logan Currie"/>
    <x v="0"/>
    <s v="United States"/>
    <s v="Dallas"/>
    <x v="5"/>
    <n v="75220"/>
    <x v="2"/>
    <x v="190"/>
    <x v="1"/>
    <x v="9"/>
    <x v="191"/>
    <n v="66.284000000000006"/>
    <n v="2"/>
    <n v="0.8"/>
    <n v="-178.96680000000001"/>
    <n v="4"/>
    <n v="-270"/>
  </r>
  <r>
    <n v="205"/>
    <x v="100"/>
    <x v="95"/>
    <x v="92"/>
    <s v="Standard Class"/>
    <s v="HK-14890"/>
    <s v="Heather Kirkland"/>
    <x v="1"/>
    <s v="United States"/>
    <s v="Franklin"/>
    <x v="18"/>
    <n v="37064"/>
    <x v="0"/>
    <x v="191"/>
    <x v="0"/>
    <x v="5"/>
    <x v="192"/>
    <n v="35.167999999999999"/>
    <n v="7"/>
    <n v="0.2"/>
    <n v="9.6712000000000007"/>
    <n v="4"/>
    <n v="27.500000000000004"/>
  </r>
  <r>
    <n v="206"/>
    <x v="101"/>
    <x v="34"/>
    <x v="93"/>
    <s v="Standard Class"/>
    <s v="LE-16810"/>
    <s v="Laurel Elliston"/>
    <x v="0"/>
    <s v="United States"/>
    <s v="Whittier"/>
    <x v="1"/>
    <n v="90604"/>
    <x v="1"/>
    <x v="192"/>
    <x v="2"/>
    <x v="7"/>
    <x v="193"/>
    <n v="444.76799999999997"/>
    <n v="4"/>
    <n v="0.2"/>
    <n v="44.476799999999997"/>
    <n v="5"/>
    <n v="10"/>
  </r>
  <r>
    <n v="207"/>
    <x v="102"/>
    <x v="96"/>
    <x v="94"/>
    <s v="Standard Class"/>
    <s v="JH-15985"/>
    <s v="Joseph Holt"/>
    <x v="0"/>
    <s v="United States"/>
    <s v="Saginaw"/>
    <x v="12"/>
    <n v="48601"/>
    <x v="2"/>
    <x v="193"/>
    <x v="1"/>
    <x v="4"/>
    <x v="194"/>
    <n v="83.92"/>
    <n v="4"/>
    <n v="0"/>
    <n v="5.8743999999999996"/>
    <n v="6"/>
    <n v="6.9999999999999991"/>
  </r>
  <r>
    <n v="208"/>
    <x v="102"/>
    <x v="96"/>
    <x v="94"/>
    <s v="Standard Class"/>
    <s v="JH-15985"/>
    <s v="Joseph Holt"/>
    <x v="0"/>
    <s v="United States"/>
    <s v="Saginaw"/>
    <x v="12"/>
    <n v="48601"/>
    <x v="2"/>
    <x v="194"/>
    <x v="2"/>
    <x v="7"/>
    <x v="195"/>
    <n v="131.97999999999999"/>
    <n v="2"/>
    <n v="0"/>
    <n v="35.634599999999999"/>
    <n v="6"/>
    <n v="27"/>
  </r>
  <r>
    <n v="209"/>
    <x v="102"/>
    <x v="96"/>
    <x v="94"/>
    <s v="Standard Class"/>
    <s v="JH-15985"/>
    <s v="Joseph Holt"/>
    <x v="0"/>
    <s v="United States"/>
    <s v="Saginaw"/>
    <x v="12"/>
    <n v="48601"/>
    <x v="2"/>
    <x v="122"/>
    <x v="1"/>
    <x v="8"/>
    <x v="122"/>
    <n v="15.92"/>
    <n v="4"/>
    <n v="0"/>
    <n v="7.4824000000000002"/>
    <n v="6"/>
    <n v="47"/>
  </r>
  <r>
    <n v="210"/>
    <x v="102"/>
    <x v="96"/>
    <x v="94"/>
    <s v="Standard Class"/>
    <s v="JH-15985"/>
    <s v="Joseph Holt"/>
    <x v="0"/>
    <s v="United States"/>
    <s v="Saginaw"/>
    <x v="12"/>
    <n v="48601"/>
    <x v="2"/>
    <x v="195"/>
    <x v="1"/>
    <x v="13"/>
    <x v="196"/>
    <n v="52.29"/>
    <n v="9"/>
    <n v="0"/>
    <n v="16.209900000000001"/>
    <n v="6"/>
    <n v="31.000000000000007"/>
  </r>
  <r>
    <n v="211"/>
    <x v="102"/>
    <x v="96"/>
    <x v="94"/>
    <s v="Standard Class"/>
    <s v="JH-15985"/>
    <s v="Joseph Holt"/>
    <x v="0"/>
    <s v="United States"/>
    <s v="Saginaw"/>
    <x v="12"/>
    <n v="48601"/>
    <x v="2"/>
    <x v="196"/>
    <x v="1"/>
    <x v="4"/>
    <x v="197"/>
    <n v="91.99"/>
    <n v="1"/>
    <n v="0"/>
    <n v="3.6796000000000002"/>
    <n v="6"/>
    <n v="4.0000000000000009"/>
  </r>
  <r>
    <n v="212"/>
    <x v="103"/>
    <x v="97"/>
    <x v="95"/>
    <s v="Second Class"/>
    <s v="MS-17980"/>
    <s v="Michael Stewart"/>
    <x v="1"/>
    <s v="United States"/>
    <s v="Dallas"/>
    <x v="5"/>
    <n v="75220"/>
    <x v="2"/>
    <x v="197"/>
    <x v="2"/>
    <x v="11"/>
    <x v="198"/>
    <n v="20.8"/>
    <n v="2"/>
    <n v="0.2"/>
    <n v="6.5"/>
    <n v="4"/>
    <n v="31.25"/>
  </r>
  <r>
    <n v="213"/>
    <x v="104"/>
    <x v="98"/>
    <x v="96"/>
    <s v="Standard Class"/>
    <s v="VW-21775"/>
    <s v="Victoria Wilson"/>
    <x v="1"/>
    <s v="United States"/>
    <s v="Medina"/>
    <x v="24"/>
    <n v="44256"/>
    <x v="3"/>
    <x v="198"/>
    <x v="1"/>
    <x v="2"/>
    <x v="199"/>
    <n v="23.68"/>
    <n v="2"/>
    <n v="0.2"/>
    <n v="8.8800000000000008"/>
    <n v="7"/>
    <n v="37.500000000000007"/>
  </r>
  <r>
    <n v="214"/>
    <x v="104"/>
    <x v="98"/>
    <x v="96"/>
    <s v="Standard Class"/>
    <s v="VW-21775"/>
    <s v="Victoria Wilson"/>
    <x v="1"/>
    <s v="United States"/>
    <s v="Medina"/>
    <x v="24"/>
    <n v="44256"/>
    <x v="3"/>
    <x v="199"/>
    <x v="0"/>
    <x v="0"/>
    <x v="200"/>
    <n v="452.45"/>
    <n v="5"/>
    <n v="0.5"/>
    <n v="-244.32300000000001"/>
    <n v="7"/>
    <n v="-54"/>
  </r>
  <r>
    <n v="215"/>
    <x v="104"/>
    <x v="98"/>
    <x v="96"/>
    <s v="Standard Class"/>
    <s v="VW-21775"/>
    <s v="Victoria Wilson"/>
    <x v="1"/>
    <s v="United States"/>
    <s v="Medina"/>
    <x v="24"/>
    <n v="44256"/>
    <x v="3"/>
    <x v="104"/>
    <x v="2"/>
    <x v="7"/>
    <x v="104"/>
    <n v="62.981999999999999"/>
    <n v="3"/>
    <n v="0.4"/>
    <n v="-14.6958"/>
    <n v="7"/>
    <n v="-23.333333333333332"/>
  </r>
  <r>
    <n v="216"/>
    <x v="104"/>
    <x v="98"/>
    <x v="96"/>
    <s v="Standard Class"/>
    <s v="VW-21775"/>
    <s v="Victoria Wilson"/>
    <x v="1"/>
    <s v="United States"/>
    <s v="Medina"/>
    <x v="24"/>
    <n v="44256"/>
    <x v="3"/>
    <x v="200"/>
    <x v="2"/>
    <x v="15"/>
    <x v="201"/>
    <n v="1188"/>
    <n v="9"/>
    <n v="0.7"/>
    <n v="-950.4"/>
    <n v="7"/>
    <n v="-80"/>
  </r>
  <r>
    <n v="217"/>
    <x v="104"/>
    <x v="98"/>
    <x v="96"/>
    <s v="Standard Class"/>
    <s v="VW-21775"/>
    <s v="Victoria Wilson"/>
    <x v="1"/>
    <s v="United States"/>
    <s v="Medina"/>
    <x v="24"/>
    <n v="44256"/>
    <x v="3"/>
    <x v="201"/>
    <x v="2"/>
    <x v="11"/>
    <x v="202"/>
    <n v="89.584000000000003"/>
    <n v="2"/>
    <n v="0.2"/>
    <n v="4.4791999999999996"/>
    <n v="7"/>
    <n v="5"/>
  </r>
  <r>
    <n v="218"/>
    <x v="105"/>
    <x v="99"/>
    <x v="97"/>
    <s v="Standard Class"/>
    <s v="JH-15910"/>
    <s v="Jonathan Howell"/>
    <x v="0"/>
    <s v="United States"/>
    <s v="Los Angeles"/>
    <x v="1"/>
    <n v="90032"/>
    <x v="1"/>
    <x v="177"/>
    <x v="1"/>
    <x v="4"/>
    <x v="178"/>
    <n v="93.06"/>
    <n v="6"/>
    <n v="0"/>
    <n v="26.056799999999999"/>
    <n v="4"/>
    <n v="27.999999999999996"/>
  </r>
  <r>
    <n v="219"/>
    <x v="105"/>
    <x v="99"/>
    <x v="97"/>
    <s v="Standard Class"/>
    <s v="JH-15910"/>
    <s v="Jonathan Howell"/>
    <x v="0"/>
    <s v="United States"/>
    <s v="Los Angeles"/>
    <x v="1"/>
    <n v="90032"/>
    <x v="1"/>
    <x v="202"/>
    <x v="2"/>
    <x v="7"/>
    <x v="203"/>
    <n v="302.37599999999998"/>
    <n v="3"/>
    <n v="0.2"/>
    <n v="22.6782"/>
    <n v="4"/>
    <n v="7.5000000000000009"/>
  </r>
  <r>
    <n v="220"/>
    <x v="106"/>
    <x v="100"/>
    <x v="98"/>
    <s v="First Class"/>
    <s v="JB-15925"/>
    <s v="Joni Blumstein"/>
    <x v="0"/>
    <s v="United States"/>
    <s v="Dublin"/>
    <x v="24"/>
    <n v="43017"/>
    <x v="3"/>
    <x v="203"/>
    <x v="1"/>
    <x v="13"/>
    <x v="204"/>
    <n v="5.5839999999999996"/>
    <n v="2"/>
    <n v="0.2"/>
    <n v="1.8148"/>
    <n v="3"/>
    <n v="32.5"/>
  </r>
  <r>
    <n v="221"/>
    <x v="106"/>
    <x v="100"/>
    <x v="98"/>
    <s v="First Class"/>
    <s v="JB-15925"/>
    <s v="Joni Blumstein"/>
    <x v="0"/>
    <s v="United States"/>
    <s v="Dublin"/>
    <x v="24"/>
    <n v="43017"/>
    <x v="3"/>
    <x v="204"/>
    <x v="1"/>
    <x v="10"/>
    <x v="205"/>
    <n v="22.704000000000001"/>
    <n v="6"/>
    <n v="0.2"/>
    <n v="8.2302"/>
    <n v="3"/>
    <n v="36.25"/>
  </r>
  <r>
    <n v="222"/>
    <x v="106"/>
    <x v="100"/>
    <x v="98"/>
    <s v="First Class"/>
    <s v="JB-15925"/>
    <s v="Joni Blumstein"/>
    <x v="0"/>
    <s v="United States"/>
    <s v="Dublin"/>
    <x v="24"/>
    <n v="43017"/>
    <x v="3"/>
    <x v="91"/>
    <x v="1"/>
    <x v="8"/>
    <x v="91"/>
    <n v="19.776"/>
    <n v="4"/>
    <n v="0.7"/>
    <n v="-13.8432"/>
    <n v="3"/>
    <n v="-70"/>
  </r>
  <r>
    <n v="223"/>
    <x v="106"/>
    <x v="100"/>
    <x v="98"/>
    <s v="First Class"/>
    <s v="JB-15925"/>
    <s v="Joni Blumstein"/>
    <x v="0"/>
    <s v="United States"/>
    <s v="Dublin"/>
    <x v="24"/>
    <n v="43017"/>
    <x v="3"/>
    <x v="205"/>
    <x v="0"/>
    <x v="5"/>
    <x v="206"/>
    <n v="72.703999999999994"/>
    <n v="4"/>
    <n v="0.2"/>
    <n v="19.084800000000001"/>
    <n v="3"/>
    <n v="26.250000000000007"/>
  </r>
  <r>
    <n v="224"/>
    <x v="106"/>
    <x v="100"/>
    <x v="98"/>
    <s v="First Class"/>
    <s v="JB-15925"/>
    <s v="Joni Blumstein"/>
    <x v="0"/>
    <s v="United States"/>
    <s v="Dublin"/>
    <x v="24"/>
    <n v="43017"/>
    <x v="3"/>
    <x v="206"/>
    <x v="2"/>
    <x v="15"/>
    <x v="207"/>
    <n v="479.988"/>
    <n v="4"/>
    <n v="0.7"/>
    <n v="-383.99040000000002"/>
    <n v="3"/>
    <n v="-80"/>
  </r>
  <r>
    <n v="225"/>
    <x v="106"/>
    <x v="100"/>
    <x v="98"/>
    <s v="First Class"/>
    <s v="JB-15925"/>
    <s v="Joni Blumstein"/>
    <x v="0"/>
    <s v="United States"/>
    <s v="Dublin"/>
    <x v="24"/>
    <n v="43017"/>
    <x v="3"/>
    <x v="207"/>
    <x v="1"/>
    <x v="6"/>
    <x v="208"/>
    <n v="27.167999999999999"/>
    <n v="2"/>
    <n v="0.2"/>
    <n v="2.7168000000000001"/>
    <n v="3"/>
    <n v="10"/>
  </r>
  <r>
    <n v="226"/>
    <x v="107"/>
    <x v="101"/>
    <x v="99"/>
    <s v="Standard Class"/>
    <s v="DS-13180"/>
    <s v="David Smith"/>
    <x v="1"/>
    <s v="United States"/>
    <s v="Detroit"/>
    <x v="12"/>
    <n v="48227"/>
    <x v="2"/>
    <x v="208"/>
    <x v="1"/>
    <x v="6"/>
    <x v="209"/>
    <n v="2.2000000000000002"/>
    <n v="1"/>
    <n v="0"/>
    <n v="0.96799999999999997"/>
    <n v="7"/>
    <n v="43.999999999999993"/>
  </r>
  <r>
    <n v="227"/>
    <x v="107"/>
    <x v="101"/>
    <x v="99"/>
    <s v="Standard Class"/>
    <s v="DS-13180"/>
    <s v="David Smith"/>
    <x v="1"/>
    <s v="United States"/>
    <s v="Detroit"/>
    <x v="12"/>
    <n v="48227"/>
    <x v="2"/>
    <x v="209"/>
    <x v="0"/>
    <x v="3"/>
    <x v="210"/>
    <n v="622.45000000000005"/>
    <n v="5"/>
    <n v="0"/>
    <n v="136.93899999999999"/>
    <n v="7"/>
    <n v="21.999999999999996"/>
  </r>
  <r>
    <n v="228"/>
    <x v="107"/>
    <x v="101"/>
    <x v="99"/>
    <s v="Standard Class"/>
    <s v="DS-13180"/>
    <s v="David Smith"/>
    <x v="1"/>
    <s v="United States"/>
    <s v="Detroit"/>
    <x v="12"/>
    <n v="48227"/>
    <x v="2"/>
    <x v="210"/>
    <x v="1"/>
    <x v="4"/>
    <x v="211"/>
    <n v="21.98"/>
    <n v="1"/>
    <n v="0"/>
    <n v="0.2198"/>
    <n v="7"/>
    <n v="1"/>
  </r>
  <r>
    <n v="229"/>
    <x v="108"/>
    <x v="102"/>
    <x v="100"/>
    <s v="Standard Class"/>
    <s v="VD-21670"/>
    <s v="Valerie Dominguez"/>
    <x v="0"/>
    <s v="United States"/>
    <s v="Columbia"/>
    <x v="18"/>
    <n v="38401"/>
    <x v="0"/>
    <x v="211"/>
    <x v="0"/>
    <x v="1"/>
    <x v="212"/>
    <n v="161.56800000000001"/>
    <n v="2"/>
    <n v="0.2"/>
    <n v="-28.2744"/>
    <n v="4"/>
    <n v="-17.5"/>
  </r>
  <r>
    <n v="230"/>
    <x v="108"/>
    <x v="102"/>
    <x v="100"/>
    <s v="Standard Class"/>
    <s v="VD-21670"/>
    <s v="Valerie Dominguez"/>
    <x v="0"/>
    <s v="United States"/>
    <s v="Columbia"/>
    <x v="18"/>
    <n v="38401"/>
    <x v="0"/>
    <x v="212"/>
    <x v="0"/>
    <x v="1"/>
    <x v="213"/>
    <n v="389.69600000000003"/>
    <n v="8"/>
    <n v="0.2"/>
    <n v="43.840800000000002"/>
    <n v="4"/>
    <n v="11.25"/>
  </r>
  <r>
    <n v="231"/>
    <x v="109"/>
    <x v="103"/>
    <x v="101"/>
    <s v="Standard Class"/>
    <s v="EA-14035"/>
    <s v="Erin Ashbrook"/>
    <x v="1"/>
    <s v="United States"/>
    <s v="Charlotte"/>
    <x v="3"/>
    <n v="28205"/>
    <x v="0"/>
    <x v="213"/>
    <x v="1"/>
    <x v="8"/>
    <x v="214"/>
    <n v="18.648"/>
    <n v="7"/>
    <n v="0.7"/>
    <n v="-12.432"/>
    <n v="4"/>
    <n v="-66.666666666666671"/>
  </r>
  <r>
    <n v="232"/>
    <x v="110"/>
    <x v="104"/>
    <x v="102"/>
    <s v="Standard Class"/>
    <s v="CS-12400"/>
    <s v="Christopher Schild"/>
    <x v="2"/>
    <s v="United States"/>
    <s v="Tampa"/>
    <x v="2"/>
    <n v="33614"/>
    <x v="0"/>
    <x v="214"/>
    <x v="0"/>
    <x v="3"/>
    <x v="215"/>
    <n v="233.86"/>
    <n v="2"/>
    <n v="0.45"/>
    <n v="-102.048"/>
    <n v="5"/>
    <n v="-43.636363636363633"/>
  </r>
  <r>
    <n v="233"/>
    <x v="110"/>
    <x v="104"/>
    <x v="102"/>
    <s v="Standard Class"/>
    <s v="CS-12400"/>
    <s v="Christopher Schild"/>
    <x v="2"/>
    <s v="United States"/>
    <s v="Tampa"/>
    <x v="2"/>
    <n v="33614"/>
    <x v="0"/>
    <x v="215"/>
    <x v="0"/>
    <x v="3"/>
    <x v="216"/>
    <n v="620.61450000000002"/>
    <n v="3"/>
    <n v="0.45"/>
    <n v="-248.2458"/>
    <n v="5"/>
    <n v="-40"/>
  </r>
  <r>
    <n v="234"/>
    <x v="110"/>
    <x v="104"/>
    <x v="102"/>
    <s v="Standard Class"/>
    <s v="CS-12400"/>
    <s v="Christopher Schild"/>
    <x v="2"/>
    <s v="United States"/>
    <s v="Tampa"/>
    <x v="2"/>
    <n v="33614"/>
    <x v="0"/>
    <x v="213"/>
    <x v="1"/>
    <x v="8"/>
    <x v="214"/>
    <n v="5.3280000000000003"/>
    <n v="2"/>
    <n v="0.7"/>
    <n v="-3.552"/>
    <n v="5"/>
    <n v="-66.666666666666657"/>
  </r>
  <r>
    <n v="235"/>
    <x v="110"/>
    <x v="104"/>
    <x v="102"/>
    <s v="Standard Class"/>
    <s v="CS-12400"/>
    <s v="Christopher Schild"/>
    <x v="2"/>
    <s v="United States"/>
    <s v="Tampa"/>
    <x v="2"/>
    <n v="33614"/>
    <x v="0"/>
    <x v="216"/>
    <x v="0"/>
    <x v="5"/>
    <x v="217"/>
    <n v="258.072"/>
    <n v="3"/>
    <n v="0.2"/>
    <n v="0"/>
    <n v="5"/>
    <n v="0"/>
  </r>
  <r>
    <n v="236"/>
    <x v="110"/>
    <x v="104"/>
    <x v="102"/>
    <s v="Standard Class"/>
    <s v="CS-12400"/>
    <s v="Christopher Schild"/>
    <x v="2"/>
    <s v="United States"/>
    <s v="Tampa"/>
    <x v="2"/>
    <n v="33614"/>
    <x v="0"/>
    <x v="217"/>
    <x v="2"/>
    <x v="11"/>
    <x v="218"/>
    <n v="617.976"/>
    <n v="3"/>
    <n v="0.2"/>
    <n v="-7.7247000000000003"/>
    <n v="5"/>
    <n v="-1.25"/>
  </r>
  <r>
    <n v="237"/>
    <x v="111"/>
    <x v="105"/>
    <x v="38"/>
    <s v="Standard Class"/>
    <s v="DB-13120"/>
    <s v="David Bremer"/>
    <x v="1"/>
    <s v="United States"/>
    <s v="Santa Clara"/>
    <x v="1"/>
    <n v="95051"/>
    <x v="1"/>
    <x v="218"/>
    <x v="1"/>
    <x v="10"/>
    <x v="219"/>
    <n v="10.56"/>
    <n v="2"/>
    <n v="0"/>
    <n v="4.7519999999999998"/>
    <n v="4"/>
    <n v="44.999999999999993"/>
  </r>
  <r>
    <n v="238"/>
    <x v="112"/>
    <x v="30"/>
    <x v="103"/>
    <s v="Second Class"/>
    <s v="KL-16645"/>
    <s v="Ken Lonsdale"/>
    <x v="0"/>
    <s v="United States"/>
    <s v="Chicago"/>
    <x v="10"/>
    <n v="60610"/>
    <x v="2"/>
    <x v="219"/>
    <x v="1"/>
    <x v="10"/>
    <x v="220"/>
    <n v="25.92"/>
    <n v="5"/>
    <n v="0.2"/>
    <n v="9.3960000000000008"/>
    <n v="5"/>
    <n v="36.25"/>
  </r>
  <r>
    <n v="239"/>
    <x v="112"/>
    <x v="30"/>
    <x v="103"/>
    <s v="Second Class"/>
    <s v="KL-16645"/>
    <s v="Ken Lonsdale"/>
    <x v="0"/>
    <s v="United States"/>
    <s v="Chicago"/>
    <x v="10"/>
    <n v="60610"/>
    <x v="2"/>
    <x v="220"/>
    <x v="0"/>
    <x v="5"/>
    <x v="221"/>
    <n v="419.68"/>
    <n v="5"/>
    <n v="0.6"/>
    <n v="-356.72800000000001"/>
    <n v="5"/>
    <n v="-85"/>
  </r>
  <r>
    <n v="240"/>
    <x v="112"/>
    <x v="30"/>
    <x v="103"/>
    <s v="Second Class"/>
    <s v="KL-16645"/>
    <s v="Ken Lonsdale"/>
    <x v="0"/>
    <s v="United States"/>
    <s v="Chicago"/>
    <x v="10"/>
    <n v="60610"/>
    <x v="2"/>
    <x v="221"/>
    <x v="0"/>
    <x v="5"/>
    <x v="222"/>
    <n v="11.688000000000001"/>
    <n v="3"/>
    <n v="0.6"/>
    <n v="-4.6752000000000002"/>
    <n v="5"/>
    <n v="-40"/>
  </r>
  <r>
    <n v="241"/>
    <x v="112"/>
    <x v="30"/>
    <x v="103"/>
    <s v="Second Class"/>
    <s v="KL-16645"/>
    <s v="Ken Lonsdale"/>
    <x v="0"/>
    <s v="United States"/>
    <s v="Chicago"/>
    <x v="10"/>
    <n v="60610"/>
    <x v="2"/>
    <x v="222"/>
    <x v="2"/>
    <x v="7"/>
    <x v="223"/>
    <n v="31.984000000000002"/>
    <n v="2"/>
    <n v="0.2"/>
    <n v="11.1944"/>
    <n v="5"/>
    <n v="35"/>
  </r>
  <r>
    <n v="242"/>
    <x v="112"/>
    <x v="30"/>
    <x v="103"/>
    <s v="Second Class"/>
    <s v="KL-16645"/>
    <s v="Ken Lonsdale"/>
    <x v="0"/>
    <s v="United States"/>
    <s v="Chicago"/>
    <x v="10"/>
    <n v="60610"/>
    <x v="2"/>
    <x v="223"/>
    <x v="0"/>
    <x v="3"/>
    <x v="224"/>
    <n v="177.22499999999999"/>
    <n v="5"/>
    <n v="0.5"/>
    <n v="-120.51300000000001"/>
    <n v="5"/>
    <n v="-68"/>
  </r>
  <r>
    <n v="243"/>
    <x v="112"/>
    <x v="30"/>
    <x v="103"/>
    <s v="Second Class"/>
    <s v="KL-16645"/>
    <s v="Ken Lonsdale"/>
    <x v="0"/>
    <s v="United States"/>
    <s v="Chicago"/>
    <x v="10"/>
    <n v="60610"/>
    <x v="2"/>
    <x v="224"/>
    <x v="0"/>
    <x v="5"/>
    <x v="225"/>
    <n v="4.0439999999999996"/>
    <n v="3"/>
    <n v="0.6"/>
    <n v="-2.8308"/>
    <n v="5"/>
    <n v="-70"/>
  </r>
  <r>
    <n v="244"/>
    <x v="112"/>
    <x v="30"/>
    <x v="103"/>
    <s v="Second Class"/>
    <s v="KL-16645"/>
    <s v="Ken Lonsdale"/>
    <x v="0"/>
    <s v="United States"/>
    <s v="Chicago"/>
    <x v="10"/>
    <n v="60610"/>
    <x v="2"/>
    <x v="182"/>
    <x v="1"/>
    <x v="6"/>
    <x v="183"/>
    <n v="7.4080000000000004"/>
    <n v="2"/>
    <n v="0.2"/>
    <n v="1.2038"/>
    <n v="5"/>
    <n v="16.249999999999996"/>
  </r>
  <r>
    <n v="245"/>
    <x v="113"/>
    <x v="106"/>
    <x v="104"/>
    <s v="Second Class"/>
    <s v="DW-13480"/>
    <s v="Dianna Wilson"/>
    <x v="2"/>
    <s v="United States"/>
    <s v="Lakeville"/>
    <x v="11"/>
    <n v="55044"/>
    <x v="2"/>
    <x v="120"/>
    <x v="0"/>
    <x v="1"/>
    <x v="120"/>
    <n v="2001.86"/>
    <n v="7"/>
    <n v="0"/>
    <n v="580.5394"/>
    <n v="5"/>
    <n v="29.000000000000004"/>
  </r>
  <r>
    <n v="246"/>
    <x v="113"/>
    <x v="106"/>
    <x v="104"/>
    <s v="Second Class"/>
    <s v="DW-13480"/>
    <s v="Dianna Wilson"/>
    <x v="2"/>
    <s v="United States"/>
    <s v="Lakeville"/>
    <x v="11"/>
    <n v="55044"/>
    <x v="2"/>
    <x v="225"/>
    <x v="1"/>
    <x v="4"/>
    <x v="226"/>
    <n v="166.72"/>
    <n v="2"/>
    <n v="0"/>
    <n v="41.68"/>
    <n v="5"/>
    <n v="25"/>
  </r>
  <r>
    <n v="247"/>
    <x v="113"/>
    <x v="106"/>
    <x v="104"/>
    <s v="Second Class"/>
    <s v="DW-13480"/>
    <s v="Dianna Wilson"/>
    <x v="2"/>
    <s v="United States"/>
    <s v="Lakeville"/>
    <x v="11"/>
    <n v="55044"/>
    <x v="2"/>
    <x v="226"/>
    <x v="1"/>
    <x v="10"/>
    <x v="227"/>
    <n v="47.88"/>
    <n v="6"/>
    <n v="0"/>
    <n v="23.94"/>
    <n v="5"/>
    <n v="50"/>
  </r>
  <r>
    <n v="248"/>
    <x v="113"/>
    <x v="106"/>
    <x v="104"/>
    <s v="Second Class"/>
    <s v="DW-13480"/>
    <s v="Dianna Wilson"/>
    <x v="2"/>
    <s v="United States"/>
    <s v="Lakeville"/>
    <x v="11"/>
    <n v="55044"/>
    <x v="2"/>
    <x v="227"/>
    <x v="1"/>
    <x v="9"/>
    <x v="228"/>
    <n v="1503.25"/>
    <n v="5"/>
    <n v="0"/>
    <n v="496.07249999999999"/>
    <n v="5"/>
    <n v="33"/>
  </r>
  <r>
    <n v="249"/>
    <x v="113"/>
    <x v="106"/>
    <x v="104"/>
    <s v="Second Class"/>
    <s v="DW-13480"/>
    <s v="Dianna Wilson"/>
    <x v="2"/>
    <s v="United States"/>
    <s v="Lakeville"/>
    <x v="11"/>
    <n v="55044"/>
    <x v="2"/>
    <x v="180"/>
    <x v="1"/>
    <x v="10"/>
    <x v="181"/>
    <n v="25.92"/>
    <n v="4"/>
    <n v="0"/>
    <n v="12.441599999999999"/>
    <n v="5"/>
    <n v="47.999999999999993"/>
  </r>
  <r>
    <n v="250"/>
    <x v="114"/>
    <x v="107"/>
    <x v="105"/>
    <s v="Second Class"/>
    <s v="LH-17155"/>
    <s v="Logan Haushalter"/>
    <x v="0"/>
    <s v="United States"/>
    <s v="San Francisco"/>
    <x v="1"/>
    <n v="94109"/>
    <x v="1"/>
    <x v="228"/>
    <x v="0"/>
    <x v="1"/>
    <x v="229"/>
    <n v="321.56799999999998"/>
    <n v="2"/>
    <n v="0.2"/>
    <n v="28.1372"/>
    <n v="5"/>
    <n v="8.75"/>
  </r>
  <r>
    <n v="251"/>
    <x v="115"/>
    <x v="108"/>
    <x v="106"/>
    <s v="Standard Class"/>
    <s v="KC-16540"/>
    <s v="Kelly Collister"/>
    <x v="0"/>
    <s v="United States"/>
    <s v="San Diego"/>
    <x v="1"/>
    <n v="92037"/>
    <x v="1"/>
    <x v="229"/>
    <x v="1"/>
    <x v="10"/>
    <x v="230"/>
    <n v="7.61"/>
    <n v="1"/>
    <n v="0"/>
    <n v="3.5767000000000002"/>
    <n v="6"/>
    <n v="47"/>
  </r>
  <r>
    <n v="252"/>
    <x v="115"/>
    <x v="108"/>
    <x v="106"/>
    <s v="Standard Class"/>
    <s v="KC-16540"/>
    <s v="Kelly Collister"/>
    <x v="0"/>
    <s v="United States"/>
    <s v="San Diego"/>
    <x v="1"/>
    <n v="92037"/>
    <x v="1"/>
    <x v="217"/>
    <x v="2"/>
    <x v="11"/>
    <x v="218"/>
    <n v="3347.37"/>
    <n v="13"/>
    <n v="0"/>
    <n v="636.00030000000004"/>
    <n v="6"/>
    <n v="19.000000000000004"/>
  </r>
  <r>
    <n v="253"/>
    <x v="116"/>
    <x v="107"/>
    <x v="10"/>
    <s v="First Class"/>
    <s v="DL-13315"/>
    <s v="Delfina Latchford"/>
    <x v="0"/>
    <s v="United States"/>
    <s v="New York City"/>
    <x v="15"/>
    <n v="10024"/>
    <x v="3"/>
    <x v="230"/>
    <x v="1"/>
    <x v="4"/>
    <x v="231"/>
    <n v="80.58"/>
    <n v="6"/>
    <n v="0"/>
    <n v="22.5624"/>
    <n v="3"/>
    <n v="28.000000000000004"/>
  </r>
  <r>
    <n v="254"/>
    <x v="116"/>
    <x v="107"/>
    <x v="10"/>
    <s v="First Class"/>
    <s v="DL-13315"/>
    <s v="Delfina Latchford"/>
    <x v="0"/>
    <s v="United States"/>
    <s v="New York City"/>
    <x v="15"/>
    <n v="10024"/>
    <x v="3"/>
    <x v="231"/>
    <x v="1"/>
    <x v="12"/>
    <x v="232"/>
    <n v="361.92"/>
    <n v="4"/>
    <n v="0"/>
    <n v="162.864"/>
    <n v="3"/>
    <n v="45"/>
  </r>
  <r>
    <n v="255"/>
    <x v="117"/>
    <x v="109"/>
    <x v="107"/>
    <s v="Standard Class"/>
    <s v="DR-12880"/>
    <s v="Dan Reichenbach"/>
    <x v="1"/>
    <s v="United States"/>
    <s v="Chicago"/>
    <x v="10"/>
    <n v="60623"/>
    <x v="2"/>
    <x v="224"/>
    <x v="0"/>
    <x v="5"/>
    <x v="225"/>
    <n v="12.132"/>
    <n v="9"/>
    <n v="0.6"/>
    <n v="-8.4923999999999999"/>
    <n v="6"/>
    <n v="-70"/>
  </r>
  <r>
    <n v="256"/>
    <x v="117"/>
    <x v="109"/>
    <x v="107"/>
    <s v="Standard Class"/>
    <s v="DR-12880"/>
    <s v="Dan Reichenbach"/>
    <x v="1"/>
    <s v="United States"/>
    <s v="Chicago"/>
    <x v="10"/>
    <n v="60623"/>
    <x v="2"/>
    <x v="232"/>
    <x v="1"/>
    <x v="4"/>
    <x v="233"/>
    <n v="82.367999999999995"/>
    <n v="2"/>
    <n v="0.2"/>
    <n v="-19.5624"/>
    <n v="6"/>
    <n v="-23.75"/>
  </r>
  <r>
    <n v="257"/>
    <x v="117"/>
    <x v="109"/>
    <x v="107"/>
    <s v="Standard Class"/>
    <s v="DR-12880"/>
    <s v="Dan Reichenbach"/>
    <x v="1"/>
    <s v="United States"/>
    <s v="Chicago"/>
    <x v="10"/>
    <n v="60623"/>
    <x v="2"/>
    <x v="146"/>
    <x v="1"/>
    <x v="4"/>
    <x v="147"/>
    <n v="53.92"/>
    <n v="5"/>
    <n v="0.2"/>
    <n v="4.0439999999999996"/>
    <n v="6"/>
    <n v="7.4999999999999982"/>
  </r>
  <r>
    <n v="258"/>
    <x v="117"/>
    <x v="109"/>
    <x v="107"/>
    <s v="Standard Class"/>
    <s v="DR-12880"/>
    <s v="Dan Reichenbach"/>
    <x v="1"/>
    <s v="United States"/>
    <s v="Chicago"/>
    <x v="10"/>
    <n v="60623"/>
    <x v="2"/>
    <x v="233"/>
    <x v="2"/>
    <x v="7"/>
    <x v="234"/>
    <n v="647.904"/>
    <n v="6"/>
    <n v="0.2"/>
    <n v="56.691600000000001"/>
    <n v="6"/>
    <n v="8.75"/>
  </r>
  <r>
    <n v="259"/>
    <x v="118"/>
    <x v="96"/>
    <x v="108"/>
    <s v="Second Class"/>
    <s v="CC-12670"/>
    <s v="Craig Carreira"/>
    <x v="0"/>
    <s v="United States"/>
    <s v="New York City"/>
    <x v="15"/>
    <n v="10009"/>
    <x v="3"/>
    <x v="234"/>
    <x v="2"/>
    <x v="11"/>
    <x v="235"/>
    <n v="20.37"/>
    <n v="3"/>
    <n v="0"/>
    <n v="6.9257999999999997"/>
    <n v="2"/>
    <n v="34"/>
  </r>
  <r>
    <n v="260"/>
    <x v="118"/>
    <x v="96"/>
    <x v="108"/>
    <s v="Second Class"/>
    <s v="CC-12670"/>
    <s v="Craig Carreira"/>
    <x v="0"/>
    <s v="United States"/>
    <s v="New York City"/>
    <x v="15"/>
    <n v="10009"/>
    <x v="3"/>
    <x v="235"/>
    <x v="1"/>
    <x v="4"/>
    <x v="236"/>
    <n v="221.55"/>
    <n v="3"/>
    <n v="0"/>
    <n v="6.6464999999999996"/>
    <n v="2"/>
    <n v="2.9999999999999996"/>
  </r>
  <r>
    <n v="261"/>
    <x v="118"/>
    <x v="96"/>
    <x v="108"/>
    <s v="Second Class"/>
    <s v="CC-12670"/>
    <s v="Craig Carreira"/>
    <x v="0"/>
    <s v="United States"/>
    <s v="New York City"/>
    <x v="15"/>
    <n v="10009"/>
    <x v="3"/>
    <x v="236"/>
    <x v="1"/>
    <x v="8"/>
    <x v="237"/>
    <n v="17.52"/>
    <n v="5"/>
    <n v="0.2"/>
    <n v="6.1319999999999997"/>
    <n v="2"/>
    <n v="35"/>
  </r>
  <r>
    <n v="262"/>
    <x v="119"/>
    <x v="110"/>
    <x v="109"/>
    <s v="Standard Class"/>
    <s v="Dl-13600"/>
    <s v="Dorris liebe"/>
    <x v="1"/>
    <s v="United States"/>
    <s v="Pasadena"/>
    <x v="5"/>
    <n v="77506"/>
    <x v="2"/>
    <x v="237"/>
    <x v="1"/>
    <x v="9"/>
    <x v="238"/>
    <n v="1.6240000000000001"/>
    <n v="2"/>
    <n v="0.8"/>
    <n v="-4.4660000000000002"/>
    <n v="4"/>
    <n v="-275"/>
  </r>
  <r>
    <n v="263"/>
    <x v="120"/>
    <x v="111"/>
    <x v="110"/>
    <s v="Second Class"/>
    <s v="SB-20290"/>
    <s v="Sean Braxton"/>
    <x v="1"/>
    <s v="United States"/>
    <s v="Houston"/>
    <x v="5"/>
    <n v="77036"/>
    <x v="2"/>
    <x v="155"/>
    <x v="2"/>
    <x v="15"/>
    <x v="156"/>
    <n v="3059.982"/>
    <n v="3"/>
    <n v="0.4"/>
    <n v="-509.99700000000001"/>
    <n v="2"/>
    <n v="-16.666666666666668"/>
  </r>
  <r>
    <n v="264"/>
    <x v="120"/>
    <x v="111"/>
    <x v="110"/>
    <s v="Second Class"/>
    <s v="SB-20290"/>
    <s v="Sean Braxton"/>
    <x v="1"/>
    <s v="United States"/>
    <s v="Houston"/>
    <x v="5"/>
    <n v="77036"/>
    <x v="2"/>
    <x v="238"/>
    <x v="2"/>
    <x v="15"/>
    <x v="239"/>
    <n v="2519.9580000000001"/>
    <n v="7"/>
    <n v="0.4"/>
    <n v="-251.9958"/>
    <n v="2"/>
    <n v="-10"/>
  </r>
  <r>
    <n v="265"/>
    <x v="121"/>
    <x v="112"/>
    <x v="111"/>
    <s v="Standard Class"/>
    <s v="RC-19825"/>
    <s v="Roy Collins"/>
    <x v="0"/>
    <s v="United States"/>
    <s v="Chicago"/>
    <x v="10"/>
    <n v="60610"/>
    <x v="2"/>
    <x v="239"/>
    <x v="2"/>
    <x v="7"/>
    <x v="240"/>
    <n v="328.22399999999999"/>
    <n v="4"/>
    <n v="0.2"/>
    <n v="28.7196"/>
    <n v="7"/>
    <n v="8.75"/>
  </r>
  <r>
    <n v="266"/>
    <x v="122"/>
    <x v="113"/>
    <x v="112"/>
    <s v="Standard Class"/>
    <s v="AH-10210"/>
    <s v="Alan Hwang"/>
    <x v="0"/>
    <s v="United States"/>
    <s v="Brentwood"/>
    <x v="1"/>
    <n v="94513"/>
    <x v="1"/>
    <x v="240"/>
    <x v="2"/>
    <x v="11"/>
    <x v="241"/>
    <n v="79.900000000000006"/>
    <n v="2"/>
    <n v="0"/>
    <n v="35.155999999999999"/>
    <n v="5"/>
    <n v="43.999999999999993"/>
  </r>
  <r>
    <n v="267"/>
    <x v="123"/>
    <x v="114"/>
    <x v="46"/>
    <s v="Standard Class"/>
    <s v="CB-12535"/>
    <s v="Claudia Bergmann"/>
    <x v="1"/>
    <s v="United States"/>
    <s v="Chapel Hill"/>
    <x v="3"/>
    <n v="27514"/>
    <x v="0"/>
    <x v="241"/>
    <x v="1"/>
    <x v="6"/>
    <x v="242"/>
    <n v="14.016"/>
    <n v="3"/>
    <n v="0.2"/>
    <n v="4.7304000000000004"/>
    <n v="4"/>
    <n v="33.75"/>
  </r>
  <r>
    <n v="268"/>
    <x v="124"/>
    <x v="115"/>
    <x v="113"/>
    <s v="Standard Class"/>
    <s v="PG-18895"/>
    <s v="Paul Gonzalez"/>
    <x v="0"/>
    <s v="United States"/>
    <s v="Morristown"/>
    <x v="30"/>
    <n v="7960"/>
    <x v="3"/>
    <x v="242"/>
    <x v="1"/>
    <x v="13"/>
    <x v="243"/>
    <n v="7.56"/>
    <n v="6"/>
    <n v="0"/>
    <n v="0.3024"/>
    <n v="6"/>
    <n v="4"/>
  </r>
  <r>
    <n v="269"/>
    <x v="125"/>
    <x v="34"/>
    <x v="114"/>
    <s v="Standard Class"/>
    <s v="CA-12310"/>
    <s v="Christine Abelman"/>
    <x v="1"/>
    <s v="United States"/>
    <s v="Cincinnati"/>
    <x v="24"/>
    <n v="45231"/>
    <x v="3"/>
    <x v="243"/>
    <x v="1"/>
    <x v="4"/>
    <x v="244"/>
    <n v="37.207999999999998"/>
    <n v="1"/>
    <n v="0.2"/>
    <n v="-7.4416000000000002"/>
    <n v="4"/>
    <n v="-20"/>
  </r>
  <r>
    <n v="270"/>
    <x v="125"/>
    <x v="34"/>
    <x v="114"/>
    <s v="Standard Class"/>
    <s v="CA-12310"/>
    <s v="Christine Abelman"/>
    <x v="1"/>
    <s v="United States"/>
    <s v="Cincinnati"/>
    <x v="24"/>
    <n v="45231"/>
    <x v="3"/>
    <x v="244"/>
    <x v="1"/>
    <x v="12"/>
    <x v="245"/>
    <n v="57.576000000000001"/>
    <n v="3"/>
    <n v="0.2"/>
    <n v="21.591000000000001"/>
    <n v="4"/>
    <n v="37.5"/>
  </r>
  <r>
    <n v="271"/>
    <x v="126"/>
    <x v="116"/>
    <x v="115"/>
    <s v="Second Class"/>
    <s v="KH-16690"/>
    <s v="Kristen Hastings"/>
    <x v="1"/>
    <s v="United States"/>
    <s v="San Francisco"/>
    <x v="1"/>
    <n v="94110"/>
    <x v="1"/>
    <x v="245"/>
    <x v="1"/>
    <x v="4"/>
    <x v="246"/>
    <n v="725.84"/>
    <n v="4"/>
    <n v="0"/>
    <n v="210.49359999999999"/>
    <n v="5"/>
    <n v="28.999999999999996"/>
  </r>
  <r>
    <n v="272"/>
    <x v="127"/>
    <x v="117"/>
    <x v="116"/>
    <s v="First Class"/>
    <s v="HA-14920"/>
    <s v="Helen Andreada"/>
    <x v="0"/>
    <s v="United States"/>
    <s v="San Francisco"/>
    <x v="1"/>
    <n v="94109"/>
    <x v="1"/>
    <x v="246"/>
    <x v="2"/>
    <x v="11"/>
    <x v="247"/>
    <n v="209.93"/>
    <n v="7"/>
    <n v="0"/>
    <n v="92.369200000000006"/>
    <n v="1"/>
    <n v="44"/>
  </r>
  <r>
    <n v="273"/>
    <x v="127"/>
    <x v="117"/>
    <x v="116"/>
    <s v="First Class"/>
    <s v="HA-14920"/>
    <s v="Helen Andreada"/>
    <x v="0"/>
    <s v="United States"/>
    <s v="San Francisco"/>
    <x v="1"/>
    <n v="94109"/>
    <x v="1"/>
    <x v="247"/>
    <x v="0"/>
    <x v="5"/>
    <x v="248"/>
    <n v="5.28"/>
    <n v="3"/>
    <n v="0"/>
    <n v="2.3231999999999999"/>
    <n v="1"/>
    <n v="43.999999999999993"/>
  </r>
  <r>
    <n v="274"/>
    <x v="127"/>
    <x v="117"/>
    <x v="116"/>
    <s v="First Class"/>
    <s v="HA-14920"/>
    <s v="Helen Andreada"/>
    <x v="0"/>
    <s v="United States"/>
    <s v="San Francisco"/>
    <x v="1"/>
    <n v="94109"/>
    <x v="1"/>
    <x v="248"/>
    <x v="1"/>
    <x v="8"/>
    <x v="249"/>
    <n v="10.92"/>
    <n v="3"/>
    <n v="0.2"/>
    <n v="4.0949999999999998"/>
    <n v="1"/>
    <n v="37.5"/>
  </r>
  <r>
    <n v="275"/>
    <x v="128"/>
    <x v="118"/>
    <x v="31"/>
    <s v="First Class"/>
    <s v="BB-10990"/>
    <s v="Barry Blumstein"/>
    <x v="1"/>
    <s v="United States"/>
    <s v="Inglewood"/>
    <x v="1"/>
    <n v="90301"/>
    <x v="1"/>
    <x v="249"/>
    <x v="1"/>
    <x v="10"/>
    <x v="250"/>
    <n v="8.82"/>
    <n v="2"/>
    <n v="0"/>
    <n v="4.0571999999999999"/>
    <n v="1"/>
    <n v="46"/>
  </r>
  <r>
    <n v="276"/>
    <x v="128"/>
    <x v="118"/>
    <x v="31"/>
    <s v="First Class"/>
    <s v="BB-10990"/>
    <s v="Barry Blumstein"/>
    <x v="1"/>
    <s v="United States"/>
    <s v="Inglewood"/>
    <x v="1"/>
    <n v="90301"/>
    <x v="1"/>
    <x v="250"/>
    <x v="1"/>
    <x v="6"/>
    <x v="251"/>
    <n v="5.98"/>
    <n v="1"/>
    <n v="0"/>
    <n v="1.5548"/>
    <n v="1"/>
    <n v="25.999999999999996"/>
  </r>
  <r>
    <n v="277"/>
    <x v="129"/>
    <x v="119"/>
    <x v="117"/>
    <s v="Standard Class"/>
    <s v="AG-10495"/>
    <s v="Andrew Gjertsen"/>
    <x v="1"/>
    <s v="United States"/>
    <s v="Philadelphia"/>
    <x v="9"/>
    <n v="19140"/>
    <x v="3"/>
    <x v="251"/>
    <x v="1"/>
    <x v="10"/>
    <x v="252"/>
    <n v="11.648"/>
    <n v="2"/>
    <n v="0.2"/>
    <n v="4.0768000000000004"/>
    <n v="4"/>
    <n v="35"/>
  </r>
  <r>
    <n v="278"/>
    <x v="129"/>
    <x v="119"/>
    <x v="117"/>
    <s v="Standard Class"/>
    <s v="AG-10495"/>
    <s v="Andrew Gjertsen"/>
    <x v="1"/>
    <s v="United States"/>
    <s v="Philadelphia"/>
    <x v="9"/>
    <n v="19140"/>
    <x v="3"/>
    <x v="252"/>
    <x v="1"/>
    <x v="10"/>
    <x v="253"/>
    <n v="18.175999999999998"/>
    <n v="4"/>
    <n v="0.2"/>
    <n v="5.9071999999999996"/>
    <n v="4"/>
    <n v="32.5"/>
  </r>
  <r>
    <n v="279"/>
    <x v="129"/>
    <x v="119"/>
    <x v="117"/>
    <s v="Standard Class"/>
    <s v="AG-10495"/>
    <s v="Andrew Gjertsen"/>
    <x v="1"/>
    <s v="United States"/>
    <s v="Philadelphia"/>
    <x v="9"/>
    <n v="19140"/>
    <x v="3"/>
    <x v="253"/>
    <x v="1"/>
    <x v="4"/>
    <x v="254"/>
    <n v="59.712000000000003"/>
    <n v="6"/>
    <n v="0.2"/>
    <n v="5.9711999999999996"/>
    <n v="4"/>
    <n v="10"/>
  </r>
  <r>
    <n v="280"/>
    <x v="129"/>
    <x v="119"/>
    <x v="117"/>
    <s v="Standard Class"/>
    <s v="AG-10495"/>
    <s v="Andrew Gjertsen"/>
    <x v="1"/>
    <s v="United States"/>
    <s v="Philadelphia"/>
    <x v="9"/>
    <n v="19140"/>
    <x v="3"/>
    <x v="254"/>
    <x v="1"/>
    <x v="2"/>
    <x v="255"/>
    <n v="24.84"/>
    <n v="3"/>
    <n v="0.2"/>
    <n v="8.6940000000000008"/>
    <n v="4"/>
    <n v="35"/>
  </r>
  <r>
    <n v="281"/>
    <x v="130"/>
    <x v="120"/>
    <x v="118"/>
    <s v="Second Class"/>
    <s v="SC-20725"/>
    <s v="Steven Cartwright"/>
    <x v="0"/>
    <s v="United States"/>
    <s v="Houston"/>
    <x v="5"/>
    <n v="77070"/>
    <x v="2"/>
    <x v="255"/>
    <x v="1"/>
    <x v="8"/>
    <x v="256"/>
    <n v="2.08"/>
    <n v="5"/>
    <n v="0.8"/>
    <n v="-3.4319999999999999"/>
    <n v="2"/>
    <n v="-165"/>
  </r>
  <r>
    <n v="282"/>
    <x v="130"/>
    <x v="120"/>
    <x v="118"/>
    <s v="Second Class"/>
    <s v="SC-20725"/>
    <s v="Steven Cartwright"/>
    <x v="0"/>
    <s v="United States"/>
    <s v="Houston"/>
    <x v="5"/>
    <n v="77070"/>
    <x v="2"/>
    <x v="256"/>
    <x v="2"/>
    <x v="7"/>
    <x v="257"/>
    <n v="1114.4000000000001"/>
    <n v="7"/>
    <n v="0.2"/>
    <n v="376.11"/>
    <n v="2"/>
    <n v="33.75"/>
  </r>
  <r>
    <n v="283"/>
    <x v="131"/>
    <x v="121"/>
    <x v="85"/>
    <s v="Standard Class"/>
    <s v="JO-15280"/>
    <s v="Jas O'Carroll"/>
    <x v="0"/>
    <s v="United States"/>
    <s v="Los Angeles"/>
    <x v="1"/>
    <n v="90004"/>
    <x v="1"/>
    <x v="257"/>
    <x v="0"/>
    <x v="3"/>
    <x v="258"/>
    <n v="1038.8399999999999"/>
    <n v="5"/>
    <n v="0.2"/>
    <n v="51.942"/>
    <n v="4"/>
    <n v="5"/>
  </r>
  <r>
    <n v="284"/>
    <x v="132"/>
    <x v="120"/>
    <x v="119"/>
    <s v="Standard Class"/>
    <s v="TB-21520"/>
    <s v="Tracy Blumstein"/>
    <x v="0"/>
    <s v="United States"/>
    <s v="Portland"/>
    <x v="21"/>
    <n v="97206"/>
    <x v="1"/>
    <x v="258"/>
    <x v="1"/>
    <x v="10"/>
    <x v="33"/>
    <n v="141.76"/>
    <n v="5"/>
    <n v="0.2"/>
    <n v="47.844000000000001"/>
    <n v="6"/>
    <n v="33.75"/>
  </r>
  <r>
    <n v="285"/>
    <x v="132"/>
    <x v="120"/>
    <x v="119"/>
    <s v="Standard Class"/>
    <s v="TB-21520"/>
    <s v="Tracy Blumstein"/>
    <x v="0"/>
    <s v="United States"/>
    <s v="Portland"/>
    <x v="21"/>
    <n v="97206"/>
    <x v="1"/>
    <x v="259"/>
    <x v="2"/>
    <x v="11"/>
    <x v="259"/>
    <n v="239.8"/>
    <n v="5"/>
    <n v="0.2"/>
    <n v="47.96"/>
    <n v="6"/>
    <n v="20"/>
  </r>
  <r>
    <n v="286"/>
    <x v="132"/>
    <x v="120"/>
    <x v="119"/>
    <s v="Standard Class"/>
    <s v="TB-21520"/>
    <s v="Tracy Blumstein"/>
    <x v="0"/>
    <s v="United States"/>
    <s v="Portland"/>
    <x v="21"/>
    <n v="97206"/>
    <x v="1"/>
    <x v="260"/>
    <x v="1"/>
    <x v="10"/>
    <x v="260"/>
    <n v="31.103999999999999"/>
    <n v="6"/>
    <n v="0.2"/>
    <n v="10.8864"/>
    <n v="6"/>
    <n v="35"/>
  </r>
  <r>
    <n v="287"/>
    <x v="133"/>
    <x v="122"/>
    <x v="120"/>
    <s v="Second Class"/>
    <s v="AH-10195"/>
    <s v="Alan Haines"/>
    <x v="1"/>
    <s v="United States"/>
    <s v="Tamarac"/>
    <x v="2"/>
    <n v="33319"/>
    <x v="0"/>
    <x v="261"/>
    <x v="1"/>
    <x v="8"/>
    <x v="261"/>
    <n v="254.05799999999999"/>
    <n v="7"/>
    <n v="0.7"/>
    <n v="-169.37200000000001"/>
    <n v="2"/>
    <n v="-66.666666666666671"/>
  </r>
  <r>
    <n v="288"/>
    <x v="133"/>
    <x v="122"/>
    <x v="120"/>
    <s v="Second Class"/>
    <s v="AH-10195"/>
    <s v="Alan Haines"/>
    <x v="1"/>
    <s v="United States"/>
    <s v="Tamarac"/>
    <x v="2"/>
    <n v="33319"/>
    <x v="0"/>
    <x v="166"/>
    <x v="1"/>
    <x v="9"/>
    <x v="167"/>
    <n v="194.52799999999999"/>
    <n v="2"/>
    <n v="0.2"/>
    <n v="24.315999999999999"/>
    <n v="2"/>
    <n v="12.5"/>
  </r>
  <r>
    <n v="289"/>
    <x v="133"/>
    <x v="122"/>
    <x v="120"/>
    <s v="Second Class"/>
    <s v="AH-10195"/>
    <s v="Alan Haines"/>
    <x v="1"/>
    <s v="United States"/>
    <s v="Tamarac"/>
    <x v="2"/>
    <n v="33319"/>
    <x v="0"/>
    <x v="262"/>
    <x v="1"/>
    <x v="14"/>
    <x v="262"/>
    <n v="961.48"/>
    <n v="5"/>
    <n v="0.2"/>
    <n v="-204.31450000000001"/>
    <n v="2"/>
    <n v="-21.25"/>
  </r>
  <r>
    <n v="290"/>
    <x v="134"/>
    <x v="73"/>
    <x v="71"/>
    <s v="Second Class"/>
    <s v="NZ-18565"/>
    <s v="Nick Zandusky"/>
    <x v="2"/>
    <s v="United States"/>
    <s v="Columbus"/>
    <x v="24"/>
    <n v="43229"/>
    <x v="3"/>
    <x v="263"/>
    <x v="1"/>
    <x v="13"/>
    <x v="263"/>
    <n v="19.096"/>
    <n v="7"/>
    <n v="0.2"/>
    <n v="6.6836000000000002"/>
    <n v="4"/>
    <n v="35"/>
  </r>
  <r>
    <n v="291"/>
    <x v="134"/>
    <x v="73"/>
    <x v="71"/>
    <s v="Second Class"/>
    <s v="NZ-18565"/>
    <s v="Nick Zandusky"/>
    <x v="2"/>
    <s v="United States"/>
    <s v="Columbus"/>
    <x v="24"/>
    <n v="43229"/>
    <x v="3"/>
    <x v="264"/>
    <x v="1"/>
    <x v="2"/>
    <x v="264"/>
    <n v="18.495999999999999"/>
    <n v="8"/>
    <n v="0.2"/>
    <n v="6.2423999999999999"/>
    <n v="4"/>
    <n v="33.75"/>
  </r>
  <r>
    <n v="292"/>
    <x v="134"/>
    <x v="73"/>
    <x v="71"/>
    <s v="Second Class"/>
    <s v="NZ-18565"/>
    <s v="Nick Zandusky"/>
    <x v="2"/>
    <s v="United States"/>
    <s v="Columbus"/>
    <x v="24"/>
    <n v="43229"/>
    <x v="3"/>
    <x v="265"/>
    <x v="2"/>
    <x v="11"/>
    <x v="265"/>
    <n v="255.98400000000001"/>
    <n v="2"/>
    <n v="0.2"/>
    <n v="54.396599999999999"/>
    <n v="4"/>
    <n v="21.25"/>
  </r>
  <r>
    <n v="293"/>
    <x v="134"/>
    <x v="73"/>
    <x v="71"/>
    <s v="Second Class"/>
    <s v="NZ-18565"/>
    <s v="Nick Zandusky"/>
    <x v="2"/>
    <s v="United States"/>
    <s v="Columbus"/>
    <x v="24"/>
    <n v="43229"/>
    <x v="3"/>
    <x v="266"/>
    <x v="0"/>
    <x v="0"/>
    <x v="266"/>
    <n v="86.97"/>
    <n v="3"/>
    <n v="0.5"/>
    <n v="-48.703200000000002"/>
    <n v="4"/>
    <n v="-56.000000000000007"/>
  </r>
  <r>
    <n v="294"/>
    <x v="135"/>
    <x v="58"/>
    <x v="58"/>
    <s v="First Class"/>
    <s v="KL-16555"/>
    <s v="Kelly Lampkin"/>
    <x v="1"/>
    <s v="United States"/>
    <s v="Colorado Springs"/>
    <x v="22"/>
    <n v="80906"/>
    <x v="1"/>
    <x v="267"/>
    <x v="0"/>
    <x v="5"/>
    <x v="267"/>
    <n v="300.416"/>
    <n v="8"/>
    <n v="0.2"/>
    <n v="78.859200000000001"/>
    <n v="2"/>
    <n v="26.25"/>
  </r>
  <r>
    <n v="295"/>
    <x v="135"/>
    <x v="58"/>
    <x v="58"/>
    <s v="First Class"/>
    <s v="KL-16555"/>
    <s v="Kelly Lampkin"/>
    <x v="1"/>
    <s v="United States"/>
    <s v="Colorado Springs"/>
    <x v="22"/>
    <n v="80906"/>
    <x v="1"/>
    <x v="268"/>
    <x v="0"/>
    <x v="1"/>
    <x v="268"/>
    <n v="230.352"/>
    <n v="3"/>
    <n v="0.2"/>
    <n v="20.155799999999999"/>
    <n v="2"/>
    <n v="8.75"/>
  </r>
  <r>
    <n v="296"/>
    <x v="135"/>
    <x v="58"/>
    <x v="58"/>
    <s v="First Class"/>
    <s v="KL-16555"/>
    <s v="Kelly Lampkin"/>
    <x v="1"/>
    <s v="United States"/>
    <s v="Colorado Springs"/>
    <x v="22"/>
    <n v="80906"/>
    <x v="1"/>
    <x v="269"/>
    <x v="0"/>
    <x v="5"/>
    <x v="269"/>
    <n v="218.352"/>
    <n v="3"/>
    <n v="0.2"/>
    <n v="-24.564599999999999"/>
    <n v="2"/>
    <n v="-11.249999999999998"/>
  </r>
  <r>
    <n v="297"/>
    <x v="135"/>
    <x v="58"/>
    <x v="58"/>
    <s v="First Class"/>
    <s v="KL-16555"/>
    <s v="Kelly Lampkin"/>
    <x v="1"/>
    <s v="United States"/>
    <s v="Colorado Springs"/>
    <x v="22"/>
    <n v="80906"/>
    <x v="1"/>
    <x v="270"/>
    <x v="1"/>
    <x v="8"/>
    <x v="270"/>
    <n v="78.599999999999994"/>
    <n v="5"/>
    <n v="0.7"/>
    <n v="-62.88"/>
    <n v="2"/>
    <n v="-80"/>
  </r>
  <r>
    <n v="298"/>
    <x v="135"/>
    <x v="58"/>
    <x v="58"/>
    <s v="First Class"/>
    <s v="KL-16555"/>
    <s v="Kelly Lampkin"/>
    <x v="1"/>
    <s v="United States"/>
    <s v="Colorado Springs"/>
    <x v="22"/>
    <n v="80906"/>
    <x v="1"/>
    <x v="271"/>
    <x v="1"/>
    <x v="13"/>
    <x v="271"/>
    <n v="27.552"/>
    <n v="3"/>
    <n v="0.2"/>
    <n v="9.2988"/>
    <n v="2"/>
    <n v="33.75"/>
  </r>
  <r>
    <n v="299"/>
    <x v="136"/>
    <x v="99"/>
    <x v="121"/>
    <s v="Standard Class"/>
    <s v="JD-15895"/>
    <s v="Jonathan Doherty"/>
    <x v="1"/>
    <s v="United States"/>
    <s v="Belleville"/>
    <x v="30"/>
    <n v="7109"/>
    <x v="3"/>
    <x v="272"/>
    <x v="1"/>
    <x v="10"/>
    <x v="272"/>
    <n v="32.4"/>
    <n v="5"/>
    <n v="0"/>
    <n v="15.552"/>
    <n v="6"/>
    <n v="48"/>
  </r>
  <r>
    <n v="300"/>
    <x v="136"/>
    <x v="99"/>
    <x v="121"/>
    <s v="Standard Class"/>
    <s v="JD-15895"/>
    <s v="Jonathan Doherty"/>
    <x v="1"/>
    <s v="United States"/>
    <s v="Belleville"/>
    <x v="30"/>
    <n v="7109"/>
    <x v="3"/>
    <x v="273"/>
    <x v="1"/>
    <x v="4"/>
    <x v="273"/>
    <n v="1082.48"/>
    <n v="8"/>
    <n v="0"/>
    <n v="10.8248"/>
    <n v="6"/>
    <n v="1"/>
  </r>
  <r>
    <n v="301"/>
    <x v="136"/>
    <x v="99"/>
    <x v="121"/>
    <s v="Standard Class"/>
    <s v="JD-15895"/>
    <s v="Jonathan Doherty"/>
    <x v="1"/>
    <s v="United States"/>
    <s v="Belleville"/>
    <x v="30"/>
    <n v="7109"/>
    <x v="3"/>
    <x v="274"/>
    <x v="1"/>
    <x v="10"/>
    <x v="274"/>
    <n v="56.91"/>
    <n v="3"/>
    <n v="0"/>
    <n v="27.316800000000001"/>
    <n v="6"/>
    <n v="48.000000000000007"/>
  </r>
  <r>
    <n v="302"/>
    <x v="136"/>
    <x v="99"/>
    <x v="121"/>
    <s v="Standard Class"/>
    <s v="JD-15895"/>
    <s v="Jonathan Doherty"/>
    <x v="1"/>
    <s v="United States"/>
    <s v="Belleville"/>
    <x v="30"/>
    <n v="7109"/>
    <x v="3"/>
    <x v="275"/>
    <x v="0"/>
    <x v="5"/>
    <x v="275"/>
    <n v="77.599999999999994"/>
    <n v="4"/>
    <n v="0"/>
    <n v="38.024000000000001"/>
    <n v="6"/>
    <n v="49.000000000000007"/>
  </r>
  <r>
    <n v="303"/>
    <x v="136"/>
    <x v="99"/>
    <x v="121"/>
    <s v="Standard Class"/>
    <s v="JD-15895"/>
    <s v="Jonathan Doherty"/>
    <x v="1"/>
    <s v="United States"/>
    <s v="Belleville"/>
    <x v="30"/>
    <n v="7109"/>
    <x v="3"/>
    <x v="276"/>
    <x v="1"/>
    <x v="8"/>
    <x v="276"/>
    <n v="14.28"/>
    <n v="1"/>
    <n v="0"/>
    <n v="6.5688000000000004"/>
    <n v="6"/>
    <n v="46.000000000000007"/>
  </r>
  <r>
    <n v="304"/>
    <x v="137"/>
    <x v="123"/>
    <x v="122"/>
    <s v="Standard Class"/>
    <s v="JH-15910"/>
    <s v="Jonathan Howell"/>
    <x v="0"/>
    <s v="United States"/>
    <s v="Chicago"/>
    <x v="10"/>
    <n v="60623"/>
    <x v="2"/>
    <x v="277"/>
    <x v="0"/>
    <x v="3"/>
    <x v="277"/>
    <n v="219.07499999999999"/>
    <n v="3"/>
    <n v="0.5"/>
    <n v="-131.44499999999999"/>
    <n v="4"/>
    <n v="-60"/>
  </r>
  <r>
    <n v="305"/>
    <x v="138"/>
    <x v="124"/>
    <x v="123"/>
    <s v="Second Class"/>
    <s v="AS-10225"/>
    <s v="Alan Schoenberger"/>
    <x v="1"/>
    <s v="United States"/>
    <s v="New York City"/>
    <x v="15"/>
    <n v="10024"/>
    <x v="3"/>
    <x v="278"/>
    <x v="0"/>
    <x v="5"/>
    <x v="278"/>
    <n v="26.8"/>
    <n v="2"/>
    <n v="0"/>
    <n v="12.864000000000001"/>
    <n v="5"/>
    <n v="48.000000000000007"/>
  </r>
  <r>
    <n v="306"/>
    <x v="139"/>
    <x v="125"/>
    <x v="124"/>
    <s v="Standard Class"/>
    <s v="KB-16600"/>
    <s v="Ken Brennan"/>
    <x v="1"/>
    <s v="United States"/>
    <s v="Taylor"/>
    <x v="12"/>
    <n v="48180"/>
    <x v="2"/>
    <x v="279"/>
    <x v="1"/>
    <x v="6"/>
    <x v="279"/>
    <n v="9.84"/>
    <n v="3"/>
    <n v="0"/>
    <n v="2.8536000000000001"/>
    <n v="5"/>
    <n v="29.000000000000004"/>
  </r>
  <r>
    <n v="307"/>
    <x v="140"/>
    <x v="106"/>
    <x v="104"/>
    <s v="Standard Class"/>
    <s v="CR-12625"/>
    <s v="Corey Roper"/>
    <x v="2"/>
    <s v="United States"/>
    <s v="Lakewood"/>
    <x v="30"/>
    <n v="8701"/>
    <x v="3"/>
    <x v="280"/>
    <x v="1"/>
    <x v="8"/>
    <x v="280"/>
    <n v="45.48"/>
    <n v="3"/>
    <n v="0"/>
    <n v="20.9208"/>
    <n v="5"/>
    <n v="46"/>
  </r>
  <r>
    <n v="308"/>
    <x v="140"/>
    <x v="106"/>
    <x v="104"/>
    <s v="Standard Class"/>
    <s v="CR-12625"/>
    <s v="Corey Roper"/>
    <x v="2"/>
    <s v="United States"/>
    <s v="Lakewood"/>
    <x v="30"/>
    <n v="8701"/>
    <x v="3"/>
    <x v="281"/>
    <x v="1"/>
    <x v="6"/>
    <x v="281"/>
    <n v="289.2"/>
    <n v="6"/>
    <n v="0"/>
    <n v="83.867999999999995"/>
    <n v="5"/>
    <n v="28.999999999999996"/>
  </r>
  <r>
    <n v="309"/>
    <x v="141"/>
    <x v="4"/>
    <x v="125"/>
    <s v="First Class"/>
    <s v="SH-20395"/>
    <s v="Shahid Hopkins"/>
    <x v="0"/>
    <s v="United States"/>
    <s v="Arlington"/>
    <x v="17"/>
    <n v="22204"/>
    <x v="0"/>
    <x v="282"/>
    <x v="1"/>
    <x v="6"/>
    <x v="282"/>
    <n v="4.8899999999999997"/>
    <n v="1"/>
    <n v="0"/>
    <n v="2.0049000000000001"/>
    <n v="2"/>
    <n v="41"/>
  </r>
  <r>
    <n v="310"/>
    <x v="142"/>
    <x v="126"/>
    <x v="126"/>
    <s v="Second Class"/>
    <s v="BP-11185"/>
    <s v="Ben Peterman"/>
    <x v="1"/>
    <s v="United States"/>
    <s v="Arvada"/>
    <x v="22"/>
    <n v="80004"/>
    <x v="1"/>
    <x v="283"/>
    <x v="0"/>
    <x v="5"/>
    <x v="283"/>
    <n v="15.135999999999999"/>
    <n v="4"/>
    <n v="0.2"/>
    <n v="3.5948000000000002"/>
    <n v="2"/>
    <n v="23.75"/>
  </r>
  <r>
    <n v="311"/>
    <x v="142"/>
    <x v="126"/>
    <x v="126"/>
    <s v="Second Class"/>
    <s v="BP-11185"/>
    <s v="Ben Peterman"/>
    <x v="1"/>
    <s v="United States"/>
    <s v="Arvada"/>
    <x v="22"/>
    <n v="80004"/>
    <x v="1"/>
    <x v="284"/>
    <x v="0"/>
    <x v="1"/>
    <x v="284"/>
    <n v="466.76799999999997"/>
    <n v="2"/>
    <n v="0.2"/>
    <n v="52.511400000000002"/>
    <n v="2"/>
    <n v="11.250000000000002"/>
  </r>
  <r>
    <n v="312"/>
    <x v="142"/>
    <x v="126"/>
    <x v="126"/>
    <s v="Second Class"/>
    <s v="BP-11185"/>
    <s v="Ben Peterman"/>
    <x v="1"/>
    <s v="United States"/>
    <s v="Arvada"/>
    <x v="22"/>
    <n v="80004"/>
    <x v="1"/>
    <x v="285"/>
    <x v="0"/>
    <x v="5"/>
    <x v="285"/>
    <n v="15.231999999999999"/>
    <n v="1"/>
    <n v="0.2"/>
    <n v="1.7136"/>
    <n v="2"/>
    <n v="11.25"/>
  </r>
  <r>
    <n v="313"/>
    <x v="142"/>
    <x v="126"/>
    <x v="126"/>
    <s v="Second Class"/>
    <s v="BP-11185"/>
    <s v="Ben Peterman"/>
    <x v="1"/>
    <s v="United States"/>
    <s v="Arvada"/>
    <x v="22"/>
    <n v="80004"/>
    <x v="1"/>
    <x v="286"/>
    <x v="1"/>
    <x v="2"/>
    <x v="286"/>
    <n v="6.2640000000000002"/>
    <n v="3"/>
    <n v="0.2"/>
    <n v="2.0358000000000001"/>
    <n v="2"/>
    <n v="32.5"/>
  </r>
  <r>
    <n v="314"/>
    <x v="143"/>
    <x v="127"/>
    <x v="127"/>
    <s v="Standard Class"/>
    <s v="TS-21205"/>
    <s v="Thomas Seio"/>
    <x v="1"/>
    <s v="United States"/>
    <s v="Hackensack"/>
    <x v="30"/>
    <n v="7601"/>
    <x v="3"/>
    <x v="287"/>
    <x v="0"/>
    <x v="5"/>
    <x v="287"/>
    <n v="87.54"/>
    <n v="3"/>
    <n v="0"/>
    <n v="37.642200000000003"/>
    <n v="6"/>
    <n v="43"/>
  </r>
  <r>
    <n v="315"/>
    <x v="144"/>
    <x v="128"/>
    <x v="128"/>
    <s v="Standard Class"/>
    <s v="AG-10525"/>
    <s v="Andy Gerbode"/>
    <x v="1"/>
    <s v="United States"/>
    <s v="Saint Petersburg"/>
    <x v="2"/>
    <n v="33710"/>
    <x v="0"/>
    <x v="288"/>
    <x v="2"/>
    <x v="7"/>
    <x v="288"/>
    <n v="178.38399999999999"/>
    <n v="2"/>
    <n v="0.2"/>
    <n v="22.297999999999998"/>
    <n v="7"/>
    <n v="12.5"/>
  </r>
  <r>
    <n v="316"/>
    <x v="144"/>
    <x v="128"/>
    <x v="128"/>
    <s v="Standard Class"/>
    <s v="AG-10525"/>
    <s v="Andy Gerbode"/>
    <x v="1"/>
    <s v="United States"/>
    <s v="Saint Petersburg"/>
    <x v="2"/>
    <n v="33710"/>
    <x v="0"/>
    <x v="289"/>
    <x v="1"/>
    <x v="10"/>
    <x v="289"/>
    <n v="15.552"/>
    <n v="3"/>
    <n v="0.2"/>
    <n v="5.4432"/>
    <n v="7"/>
    <n v="35"/>
  </r>
  <r>
    <n v="317"/>
    <x v="145"/>
    <x v="129"/>
    <x v="129"/>
    <s v="First Class"/>
    <s v="SP-20860"/>
    <s v="Sung Pak"/>
    <x v="1"/>
    <s v="United States"/>
    <s v="Philadelphia"/>
    <x v="9"/>
    <n v="19143"/>
    <x v="3"/>
    <x v="290"/>
    <x v="1"/>
    <x v="6"/>
    <x v="290"/>
    <n v="99.135999999999996"/>
    <n v="4"/>
    <n v="0.2"/>
    <n v="8.6744000000000003"/>
    <n v="2"/>
    <n v="8.75"/>
  </r>
  <r>
    <n v="318"/>
    <x v="146"/>
    <x v="130"/>
    <x v="130"/>
    <s v="Standard Class"/>
    <s v="NM-18445"/>
    <s v="Nathan Mautz"/>
    <x v="2"/>
    <s v="United States"/>
    <s v="New York City"/>
    <x v="15"/>
    <n v="10024"/>
    <x v="3"/>
    <x v="291"/>
    <x v="0"/>
    <x v="1"/>
    <x v="291"/>
    <n v="135.88200000000001"/>
    <n v="1"/>
    <n v="0.1"/>
    <n v="24.1568"/>
    <n v="5"/>
    <n v="17.777777777777779"/>
  </r>
  <r>
    <n v="319"/>
    <x v="146"/>
    <x v="130"/>
    <x v="130"/>
    <s v="Standard Class"/>
    <s v="NM-18445"/>
    <s v="Nathan Mautz"/>
    <x v="2"/>
    <s v="United States"/>
    <s v="New York City"/>
    <x v="15"/>
    <n v="10024"/>
    <x v="3"/>
    <x v="292"/>
    <x v="2"/>
    <x v="15"/>
    <x v="292"/>
    <n v="3991.98"/>
    <n v="2"/>
    <n v="0"/>
    <n v="1995.99"/>
    <n v="5"/>
    <n v="50"/>
  </r>
  <r>
    <n v="320"/>
    <x v="146"/>
    <x v="130"/>
    <x v="130"/>
    <s v="Standard Class"/>
    <s v="NM-18445"/>
    <s v="Nathan Mautz"/>
    <x v="2"/>
    <s v="United States"/>
    <s v="New York City"/>
    <x v="15"/>
    <n v="10024"/>
    <x v="3"/>
    <x v="40"/>
    <x v="2"/>
    <x v="7"/>
    <x v="40"/>
    <n v="275.94"/>
    <n v="6"/>
    <n v="0"/>
    <n v="80.022599999999997"/>
    <n v="5"/>
    <n v="28.999999999999996"/>
  </r>
  <r>
    <n v="321"/>
    <x v="146"/>
    <x v="130"/>
    <x v="130"/>
    <s v="Standard Class"/>
    <s v="NM-18445"/>
    <s v="Nathan Mautz"/>
    <x v="2"/>
    <s v="United States"/>
    <s v="New York City"/>
    <x v="15"/>
    <n v="10024"/>
    <x v="3"/>
    <x v="293"/>
    <x v="2"/>
    <x v="11"/>
    <x v="293"/>
    <n v="360"/>
    <n v="4"/>
    <n v="0"/>
    <n v="129.6"/>
    <n v="5"/>
    <n v="36"/>
  </r>
  <r>
    <n v="322"/>
    <x v="146"/>
    <x v="130"/>
    <x v="130"/>
    <s v="Standard Class"/>
    <s v="NM-18445"/>
    <s v="Nathan Mautz"/>
    <x v="2"/>
    <s v="United States"/>
    <s v="New York City"/>
    <x v="15"/>
    <n v="10024"/>
    <x v="3"/>
    <x v="123"/>
    <x v="1"/>
    <x v="4"/>
    <x v="123"/>
    <n v="43.57"/>
    <n v="1"/>
    <n v="0"/>
    <n v="13.071"/>
    <n v="5"/>
    <n v="30"/>
  </r>
  <r>
    <n v="323"/>
    <x v="147"/>
    <x v="111"/>
    <x v="131"/>
    <s v="Standard Class"/>
    <s v="FA-14230"/>
    <s v="Frank Atkinson"/>
    <x v="1"/>
    <s v="United States"/>
    <s v="Long Beach"/>
    <x v="1"/>
    <n v="90805"/>
    <x v="1"/>
    <x v="294"/>
    <x v="1"/>
    <x v="13"/>
    <x v="294"/>
    <n v="7.16"/>
    <n v="2"/>
    <n v="0"/>
    <n v="3.58"/>
    <n v="5"/>
    <n v="50"/>
  </r>
  <r>
    <n v="324"/>
    <x v="148"/>
    <x v="131"/>
    <x v="132"/>
    <s v="Standard Class"/>
    <s v="GK-14620"/>
    <s v="Grace Kelly"/>
    <x v="1"/>
    <s v="United States"/>
    <s v="Hesperia"/>
    <x v="1"/>
    <n v="92345"/>
    <x v="1"/>
    <x v="270"/>
    <x v="1"/>
    <x v="8"/>
    <x v="270"/>
    <n v="251.52"/>
    <n v="6"/>
    <n v="0.2"/>
    <n v="81.744"/>
    <n v="4"/>
    <n v="32.5"/>
  </r>
  <r>
    <n v="325"/>
    <x v="148"/>
    <x v="131"/>
    <x v="132"/>
    <s v="Standard Class"/>
    <s v="GK-14620"/>
    <s v="Grace Kelly"/>
    <x v="1"/>
    <s v="United States"/>
    <s v="Hesperia"/>
    <x v="1"/>
    <n v="92345"/>
    <x v="1"/>
    <x v="295"/>
    <x v="2"/>
    <x v="11"/>
    <x v="295"/>
    <n v="99.99"/>
    <n v="1"/>
    <n v="0"/>
    <n v="34.996499999999997"/>
    <n v="4"/>
    <n v="35"/>
  </r>
  <r>
    <n v="326"/>
    <x v="149"/>
    <x v="132"/>
    <x v="133"/>
    <s v="Second Class"/>
    <s v="DJ-13510"/>
    <s v="Don Jones"/>
    <x v="1"/>
    <s v="United States"/>
    <s v="Murfreesboro"/>
    <x v="18"/>
    <n v="37130"/>
    <x v="0"/>
    <x v="296"/>
    <x v="0"/>
    <x v="5"/>
    <x v="296"/>
    <n v="15.992000000000001"/>
    <n v="1"/>
    <n v="0.2"/>
    <n v="0.99950000000000006"/>
    <n v="2"/>
    <n v="6.25"/>
  </r>
  <r>
    <n v="327"/>
    <x v="150"/>
    <x v="133"/>
    <x v="134"/>
    <s v="First Class"/>
    <s v="PO-18850"/>
    <s v="Patrick O'Brill"/>
    <x v="0"/>
    <s v="United States"/>
    <s v="Philadelphia"/>
    <x v="9"/>
    <n v="19143"/>
    <x v="3"/>
    <x v="297"/>
    <x v="2"/>
    <x v="7"/>
    <x v="297"/>
    <n v="290.89800000000002"/>
    <n v="3"/>
    <n v="0.4"/>
    <n v="-67.876199999999997"/>
    <n v="2"/>
    <n v="-23.333333333333332"/>
  </r>
  <r>
    <n v="328"/>
    <x v="150"/>
    <x v="133"/>
    <x v="134"/>
    <s v="First Class"/>
    <s v="PO-18850"/>
    <s v="Patrick O'Brill"/>
    <x v="0"/>
    <s v="United States"/>
    <s v="Philadelphia"/>
    <x v="9"/>
    <n v="19143"/>
    <x v="3"/>
    <x v="298"/>
    <x v="1"/>
    <x v="4"/>
    <x v="298"/>
    <n v="54.223999999999997"/>
    <n v="2"/>
    <n v="0.2"/>
    <n v="3.3889999999999998"/>
    <n v="2"/>
    <n v="6.25"/>
  </r>
  <r>
    <n v="329"/>
    <x v="150"/>
    <x v="133"/>
    <x v="134"/>
    <s v="First Class"/>
    <s v="PO-18850"/>
    <s v="Patrick O'Brill"/>
    <x v="0"/>
    <s v="United States"/>
    <s v="Philadelphia"/>
    <x v="9"/>
    <n v="19143"/>
    <x v="3"/>
    <x v="299"/>
    <x v="0"/>
    <x v="1"/>
    <x v="299"/>
    <n v="786.74400000000003"/>
    <n v="4"/>
    <n v="0.3"/>
    <n v="-258.5016"/>
    <n v="2"/>
    <n v="-32.857142857142854"/>
  </r>
  <r>
    <n v="330"/>
    <x v="150"/>
    <x v="133"/>
    <x v="134"/>
    <s v="First Class"/>
    <s v="PO-18850"/>
    <s v="Patrick O'Brill"/>
    <x v="0"/>
    <s v="United States"/>
    <s v="Philadelphia"/>
    <x v="9"/>
    <n v="19143"/>
    <x v="3"/>
    <x v="300"/>
    <x v="1"/>
    <x v="2"/>
    <x v="300"/>
    <n v="100.24"/>
    <n v="10"/>
    <n v="0.2"/>
    <n v="33.831000000000003"/>
    <n v="2"/>
    <n v="33.75"/>
  </r>
  <r>
    <n v="331"/>
    <x v="150"/>
    <x v="133"/>
    <x v="134"/>
    <s v="First Class"/>
    <s v="PO-18850"/>
    <s v="Patrick O'Brill"/>
    <x v="0"/>
    <s v="United States"/>
    <s v="Philadelphia"/>
    <x v="9"/>
    <n v="19143"/>
    <x v="3"/>
    <x v="301"/>
    <x v="1"/>
    <x v="8"/>
    <x v="301"/>
    <n v="37.764000000000003"/>
    <n v="6"/>
    <n v="0.7"/>
    <n v="-27.6936"/>
    <n v="2"/>
    <n v="-73.333333333333329"/>
  </r>
  <r>
    <n v="332"/>
    <x v="151"/>
    <x v="134"/>
    <x v="135"/>
    <s v="Second Class"/>
    <s v="JL-15850"/>
    <s v="John Lucas"/>
    <x v="0"/>
    <s v="United States"/>
    <s v="Philadelphia"/>
    <x v="9"/>
    <n v="19134"/>
    <x v="3"/>
    <x v="302"/>
    <x v="2"/>
    <x v="7"/>
    <x v="302"/>
    <n v="82.8"/>
    <n v="2"/>
    <n v="0.4"/>
    <n v="-20.7"/>
    <n v="4"/>
    <n v="-25"/>
  </r>
  <r>
    <n v="333"/>
    <x v="151"/>
    <x v="134"/>
    <x v="135"/>
    <s v="Second Class"/>
    <s v="JL-15850"/>
    <s v="John Lucas"/>
    <x v="0"/>
    <s v="United States"/>
    <s v="Philadelphia"/>
    <x v="9"/>
    <n v="19134"/>
    <x v="3"/>
    <x v="303"/>
    <x v="1"/>
    <x v="8"/>
    <x v="303"/>
    <n v="20.724"/>
    <n v="2"/>
    <n v="0.7"/>
    <n v="-13.816000000000001"/>
    <n v="4"/>
    <n v="-66.666666666666671"/>
  </r>
  <r>
    <n v="334"/>
    <x v="151"/>
    <x v="134"/>
    <x v="135"/>
    <s v="Second Class"/>
    <s v="JL-15850"/>
    <s v="John Lucas"/>
    <x v="0"/>
    <s v="United States"/>
    <s v="Philadelphia"/>
    <x v="9"/>
    <n v="19134"/>
    <x v="3"/>
    <x v="304"/>
    <x v="1"/>
    <x v="8"/>
    <x v="304"/>
    <n v="4.8959999999999999"/>
    <n v="3"/>
    <n v="0.7"/>
    <n v="-3.4272"/>
    <n v="4"/>
    <n v="-70"/>
  </r>
  <r>
    <n v="335"/>
    <x v="152"/>
    <x v="135"/>
    <x v="136"/>
    <s v="Second Class"/>
    <s v="DB-13615"/>
    <s v="Doug Bickford"/>
    <x v="0"/>
    <s v="United States"/>
    <s v="Los Angeles"/>
    <x v="1"/>
    <n v="90045"/>
    <x v="1"/>
    <x v="305"/>
    <x v="1"/>
    <x v="8"/>
    <x v="305"/>
    <n v="4.7519999999999998"/>
    <n v="1"/>
    <n v="0.2"/>
    <n v="1.6037999999999999"/>
    <n v="3"/>
    <n v="33.75"/>
  </r>
  <r>
    <n v="336"/>
    <x v="152"/>
    <x v="135"/>
    <x v="136"/>
    <s v="Second Class"/>
    <s v="DB-13615"/>
    <s v="Doug Bickford"/>
    <x v="0"/>
    <s v="United States"/>
    <s v="Los Angeles"/>
    <x v="1"/>
    <n v="90045"/>
    <x v="1"/>
    <x v="306"/>
    <x v="2"/>
    <x v="16"/>
    <x v="306"/>
    <n v="959.98400000000004"/>
    <n v="2"/>
    <n v="0.2"/>
    <n v="335.99439999999998"/>
    <n v="3"/>
    <n v="35"/>
  </r>
  <r>
    <n v="337"/>
    <x v="152"/>
    <x v="135"/>
    <x v="136"/>
    <s v="Second Class"/>
    <s v="DB-13615"/>
    <s v="Doug Bickford"/>
    <x v="0"/>
    <s v="United States"/>
    <s v="Los Angeles"/>
    <x v="1"/>
    <n v="90045"/>
    <x v="1"/>
    <x v="307"/>
    <x v="1"/>
    <x v="8"/>
    <x v="307"/>
    <n v="14.368"/>
    <n v="4"/>
    <n v="0.2"/>
    <n v="4.49"/>
    <n v="3"/>
    <n v="31.25"/>
  </r>
  <r>
    <n v="338"/>
    <x v="153"/>
    <x v="136"/>
    <x v="137"/>
    <s v="Standard Class"/>
    <s v="AC-10420"/>
    <s v="Alyssa Crouse"/>
    <x v="1"/>
    <s v="United States"/>
    <s v="San Francisco"/>
    <x v="1"/>
    <n v="94122"/>
    <x v="1"/>
    <x v="308"/>
    <x v="1"/>
    <x v="8"/>
    <x v="308"/>
    <n v="7.7119999999999997"/>
    <n v="2"/>
    <n v="0.2"/>
    <n v="2.7955999999999999"/>
    <n v="5"/>
    <n v="36.25"/>
  </r>
  <r>
    <n v="339"/>
    <x v="153"/>
    <x v="136"/>
    <x v="137"/>
    <s v="Standard Class"/>
    <s v="AC-10420"/>
    <s v="Alyssa Crouse"/>
    <x v="1"/>
    <s v="United States"/>
    <s v="San Francisco"/>
    <x v="1"/>
    <n v="94122"/>
    <x v="1"/>
    <x v="309"/>
    <x v="0"/>
    <x v="3"/>
    <x v="309"/>
    <n v="698.35199999999998"/>
    <n v="3"/>
    <n v="0.2"/>
    <n v="-17.4588"/>
    <n v="5"/>
    <n v="-2.5"/>
  </r>
  <r>
    <n v="340"/>
    <x v="154"/>
    <x v="137"/>
    <x v="138"/>
    <s v="Second Class"/>
    <s v="KL-16645"/>
    <s v="Ken Lonsdale"/>
    <x v="0"/>
    <s v="United States"/>
    <s v="Layton"/>
    <x v="7"/>
    <n v="84041"/>
    <x v="1"/>
    <x v="310"/>
    <x v="1"/>
    <x v="13"/>
    <x v="310"/>
    <n v="4.96"/>
    <n v="4"/>
    <n v="0"/>
    <n v="2.3311999999999999"/>
    <n v="4"/>
    <n v="47"/>
  </r>
  <r>
    <n v="341"/>
    <x v="155"/>
    <x v="138"/>
    <x v="139"/>
    <s v="Second Class"/>
    <s v="JD-15895"/>
    <s v="Jonathan Doherty"/>
    <x v="1"/>
    <s v="United States"/>
    <s v="Philadelphia"/>
    <x v="9"/>
    <n v="19140"/>
    <x v="3"/>
    <x v="311"/>
    <x v="1"/>
    <x v="6"/>
    <x v="311"/>
    <n v="17.856000000000002"/>
    <n v="4"/>
    <n v="0.2"/>
    <n v="1.1160000000000001"/>
    <n v="4"/>
    <n v="6.25"/>
  </r>
  <r>
    <n v="342"/>
    <x v="155"/>
    <x v="138"/>
    <x v="139"/>
    <s v="Second Class"/>
    <s v="JD-15895"/>
    <s v="Jonathan Doherty"/>
    <x v="1"/>
    <s v="United States"/>
    <s v="Philadelphia"/>
    <x v="9"/>
    <n v="19140"/>
    <x v="3"/>
    <x v="13"/>
    <x v="1"/>
    <x v="8"/>
    <x v="13"/>
    <n v="509.97"/>
    <n v="10"/>
    <n v="0.7"/>
    <n v="-407.976"/>
    <n v="4"/>
    <n v="-80"/>
  </r>
  <r>
    <n v="343"/>
    <x v="155"/>
    <x v="138"/>
    <x v="139"/>
    <s v="Second Class"/>
    <s v="JD-15895"/>
    <s v="Jonathan Doherty"/>
    <x v="1"/>
    <s v="United States"/>
    <s v="Philadelphia"/>
    <x v="9"/>
    <n v="19140"/>
    <x v="3"/>
    <x v="127"/>
    <x v="1"/>
    <x v="13"/>
    <x v="128"/>
    <n v="30.992000000000001"/>
    <n v="13"/>
    <n v="0.2"/>
    <n v="10.0724"/>
    <n v="4"/>
    <n v="32.5"/>
  </r>
  <r>
    <n v="344"/>
    <x v="155"/>
    <x v="138"/>
    <x v="139"/>
    <s v="Second Class"/>
    <s v="JD-15895"/>
    <s v="Jonathan Doherty"/>
    <x v="1"/>
    <s v="United States"/>
    <s v="Philadelphia"/>
    <x v="9"/>
    <n v="19140"/>
    <x v="3"/>
    <x v="312"/>
    <x v="2"/>
    <x v="7"/>
    <x v="312"/>
    <n v="71.927999999999997"/>
    <n v="12"/>
    <n v="0.4"/>
    <n v="8.3916000000000004"/>
    <n v="4"/>
    <n v="11.666666666666668"/>
  </r>
  <r>
    <n v="345"/>
    <x v="156"/>
    <x v="139"/>
    <x v="140"/>
    <s v="Standard Class"/>
    <s v="CS-12130"/>
    <s v="Chad Sievert"/>
    <x v="0"/>
    <s v="United States"/>
    <s v="Austin"/>
    <x v="5"/>
    <n v="78745"/>
    <x v="2"/>
    <x v="17"/>
    <x v="1"/>
    <x v="4"/>
    <x v="17"/>
    <n v="88.8"/>
    <n v="4"/>
    <n v="0.2"/>
    <n v="-2.2200000000000002"/>
    <n v="4"/>
    <n v="-2.5"/>
  </r>
  <r>
    <n v="346"/>
    <x v="157"/>
    <x v="140"/>
    <x v="141"/>
    <s v="Standard Class"/>
    <s v="CC-12550"/>
    <s v="Clay Cheatham"/>
    <x v="0"/>
    <s v="United States"/>
    <s v="San Francisco"/>
    <x v="1"/>
    <n v="94122"/>
    <x v="1"/>
    <x v="125"/>
    <x v="2"/>
    <x v="7"/>
    <x v="126"/>
    <n v="47.975999999999999"/>
    <n v="3"/>
    <n v="0.2"/>
    <n v="4.7976000000000001"/>
    <n v="4"/>
    <n v="10"/>
  </r>
  <r>
    <n v="347"/>
    <x v="158"/>
    <x v="141"/>
    <x v="142"/>
    <s v="Standard Class"/>
    <s v="TD-20995"/>
    <s v="Tamara Dahlen"/>
    <x v="0"/>
    <s v="United States"/>
    <s v="Lowell"/>
    <x v="31"/>
    <n v="1852"/>
    <x v="3"/>
    <x v="183"/>
    <x v="1"/>
    <x v="6"/>
    <x v="184"/>
    <n v="7.56"/>
    <n v="3"/>
    <n v="0"/>
    <n v="3.0996000000000001"/>
    <n v="4"/>
    <n v="41"/>
  </r>
  <r>
    <n v="348"/>
    <x v="158"/>
    <x v="141"/>
    <x v="142"/>
    <s v="Standard Class"/>
    <s v="TD-20995"/>
    <s v="Tamara Dahlen"/>
    <x v="0"/>
    <s v="United States"/>
    <s v="Lowell"/>
    <x v="31"/>
    <n v="1852"/>
    <x v="3"/>
    <x v="33"/>
    <x v="1"/>
    <x v="10"/>
    <x v="33"/>
    <n v="24.56"/>
    <n v="2"/>
    <n v="0"/>
    <n v="11.543200000000001"/>
    <n v="4"/>
    <n v="47"/>
  </r>
  <r>
    <n v="349"/>
    <x v="158"/>
    <x v="141"/>
    <x v="142"/>
    <s v="Standard Class"/>
    <s v="TD-20995"/>
    <s v="Tamara Dahlen"/>
    <x v="0"/>
    <s v="United States"/>
    <s v="Lowell"/>
    <x v="31"/>
    <n v="1852"/>
    <x v="3"/>
    <x v="313"/>
    <x v="1"/>
    <x v="6"/>
    <x v="313"/>
    <n v="12.96"/>
    <n v="2"/>
    <n v="0"/>
    <n v="4.1471999999999998"/>
    <n v="4"/>
    <n v="31.999999999999996"/>
  </r>
  <r>
    <n v="350"/>
    <x v="159"/>
    <x v="142"/>
    <x v="143"/>
    <s v="First Class"/>
    <s v="AB-10060"/>
    <s v="Adam Bellavance"/>
    <x v="2"/>
    <s v="United States"/>
    <s v="New York City"/>
    <x v="15"/>
    <n v="10009"/>
    <x v="3"/>
    <x v="234"/>
    <x v="2"/>
    <x v="11"/>
    <x v="235"/>
    <n v="6.79"/>
    <n v="1"/>
    <n v="0"/>
    <n v="2.3086000000000002"/>
    <n v="2"/>
    <n v="34"/>
  </r>
  <r>
    <n v="351"/>
    <x v="159"/>
    <x v="142"/>
    <x v="143"/>
    <s v="First Class"/>
    <s v="AB-10060"/>
    <s v="Adam Bellavance"/>
    <x v="2"/>
    <s v="United States"/>
    <s v="New York City"/>
    <x v="15"/>
    <n v="10009"/>
    <x v="3"/>
    <x v="314"/>
    <x v="1"/>
    <x v="10"/>
    <x v="314"/>
    <n v="24.56"/>
    <n v="2"/>
    <n v="0"/>
    <n v="11.543200000000001"/>
    <n v="2"/>
    <n v="47"/>
  </r>
  <r>
    <n v="352"/>
    <x v="159"/>
    <x v="142"/>
    <x v="143"/>
    <s v="First Class"/>
    <s v="AB-10060"/>
    <s v="Adam Bellavance"/>
    <x v="2"/>
    <s v="United States"/>
    <s v="New York City"/>
    <x v="15"/>
    <n v="10009"/>
    <x v="3"/>
    <x v="315"/>
    <x v="1"/>
    <x v="8"/>
    <x v="315"/>
    <n v="3.048"/>
    <n v="1"/>
    <n v="0.2"/>
    <n v="1.0668"/>
    <n v="2"/>
    <n v="35"/>
  </r>
  <r>
    <n v="353"/>
    <x v="159"/>
    <x v="142"/>
    <x v="143"/>
    <s v="First Class"/>
    <s v="AB-10060"/>
    <s v="Adam Bellavance"/>
    <x v="2"/>
    <s v="United States"/>
    <s v="New York City"/>
    <x v="15"/>
    <n v="10009"/>
    <x v="3"/>
    <x v="314"/>
    <x v="1"/>
    <x v="10"/>
    <x v="314"/>
    <n v="49.12"/>
    <n v="4"/>
    <n v="0"/>
    <n v="23.086400000000001"/>
    <n v="2"/>
    <n v="47"/>
  </r>
  <r>
    <n v="354"/>
    <x v="159"/>
    <x v="142"/>
    <x v="143"/>
    <s v="First Class"/>
    <s v="AB-10060"/>
    <s v="Adam Bellavance"/>
    <x v="2"/>
    <s v="United States"/>
    <s v="New York City"/>
    <x v="15"/>
    <n v="10009"/>
    <x v="3"/>
    <x v="316"/>
    <x v="1"/>
    <x v="8"/>
    <x v="316"/>
    <n v="4355.1679999999997"/>
    <n v="4"/>
    <n v="0.2"/>
    <n v="1415.4295999999999"/>
    <n v="2"/>
    <n v="32.5"/>
  </r>
  <r>
    <n v="355"/>
    <x v="160"/>
    <x v="143"/>
    <x v="144"/>
    <s v="Standard Class"/>
    <s v="JL-15505"/>
    <s v="Jeremy Lonsdale"/>
    <x v="0"/>
    <s v="United States"/>
    <s v="New York City"/>
    <x v="15"/>
    <n v="10035"/>
    <x v="3"/>
    <x v="317"/>
    <x v="0"/>
    <x v="0"/>
    <x v="317"/>
    <n v="388.70400000000001"/>
    <n v="6"/>
    <n v="0.2"/>
    <n v="-4.8587999999999996"/>
    <n v="5"/>
    <n v="-1.25"/>
  </r>
  <r>
    <n v="356"/>
    <x v="160"/>
    <x v="143"/>
    <x v="144"/>
    <s v="Standard Class"/>
    <s v="JL-15505"/>
    <s v="Jeremy Lonsdale"/>
    <x v="0"/>
    <s v="United States"/>
    <s v="New York City"/>
    <x v="15"/>
    <n v="10035"/>
    <x v="3"/>
    <x v="318"/>
    <x v="1"/>
    <x v="12"/>
    <x v="318"/>
    <n v="8.26"/>
    <n v="2"/>
    <n v="0"/>
    <n v="3.7995999999999999"/>
    <n v="5"/>
    <n v="46"/>
  </r>
  <r>
    <n v="357"/>
    <x v="160"/>
    <x v="143"/>
    <x v="144"/>
    <s v="Standard Class"/>
    <s v="JL-15505"/>
    <s v="Jeremy Lonsdale"/>
    <x v="0"/>
    <s v="United States"/>
    <s v="New York City"/>
    <x v="15"/>
    <n v="10035"/>
    <x v="3"/>
    <x v="319"/>
    <x v="1"/>
    <x v="6"/>
    <x v="319"/>
    <n v="17.04"/>
    <n v="4"/>
    <n v="0"/>
    <n v="6.9863999999999997"/>
    <n v="5"/>
    <n v="41"/>
  </r>
  <r>
    <n v="358"/>
    <x v="160"/>
    <x v="143"/>
    <x v="144"/>
    <s v="Standard Class"/>
    <s v="JL-15505"/>
    <s v="Jeremy Lonsdale"/>
    <x v="0"/>
    <s v="United States"/>
    <s v="New York City"/>
    <x v="15"/>
    <n v="10035"/>
    <x v="3"/>
    <x v="320"/>
    <x v="1"/>
    <x v="10"/>
    <x v="320"/>
    <n v="34.4"/>
    <n v="5"/>
    <n v="0"/>
    <n v="15.824"/>
    <n v="5"/>
    <n v="46"/>
  </r>
  <r>
    <n v="359"/>
    <x v="161"/>
    <x v="131"/>
    <x v="145"/>
    <s v="Standard Class"/>
    <s v="HK-14890"/>
    <s v="Heather Kirkland"/>
    <x v="1"/>
    <s v="United States"/>
    <s v="Charlotte"/>
    <x v="3"/>
    <n v="28205"/>
    <x v="0"/>
    <x v="187"/>
    <x v="1"/>
    <x v="10"/>
    <x v="188"/>
    <n v="36.24"/>
    <n v="5"/>
    <n v="0.2"/>
    <n v="11.324999999999999"/>
    <n v="5"/>
    <n v="31.249999999999993"/>
  </r>
  <r>
    <n v="360"/>
    <x v="162"/>
    <x v="144"/>
    <x v="146"/>
    <s v="First Class"/>
    <s v="VB-21745"/>
    <s v="Victoria Brennan"/>
    <x v="1"/>
    <s v="United States"/>
    <s v="Columbus"/>
    <x v="32"/>
    <n v="31907"/>
    <x v="0"/>
    <x v="321"/>
    <x v="1"/>
    <x v="9"/>
    <x v="321"/>
    <n v="647.84"/>
    <n v="8"/>
    <n v="0"/>
    <n v="168.4384"/>
    <n v="3"/>
    <n v="26"/>
  </r>
  <r>
    <n v="361"/>
    <x v="162"/>
    <x v="144"/>
    <x v="146"/>
    <s v="First Class"/>
    <s v="VB-21745"/>
    <s v="Victoria Brennan"/>
    <x v="1"/>
    <s v="United States"/>
    <s v="Columbus"/>
    <x v="32"/>
    <n v="31907"/>
    <x v="0"/>
    <x v="322"/>
    <x v="1"/>
    <x v="2"/>
    <x v="322"/>
    <n v="20.7"/>
    <n v="2"/>
    <n v="0"/>
    <n v="9.9359999999999999"/>
    <n v="3"/>
    <n v="48.000000000000007"/>
  </r>
  <r>
    <n v="362"/>
    <x v="163"/>
    <x v="145"/>
    <x v="147"/>
    <s v="Standard Class"/>
    <s v="KW-16435"/>
    <s v="Katrina Willman"/>
    <x v="0"/>
    <s v="United States"/>
    <s v="New York City"/>
    <x v="15"/>
    <n v="10009"/>
    <x v="3"/>
    <x v="322"/>
    <x v="1"/>
    <x v="2"/>
    <x v="322"/>
    <n v="20.7"/>
    <n v="2"/>
    <n v="0"/>
    <n v="9.9359999999999999"/>
    <n v="6"/>
    <n v="48.000000000000007"/>
  </r>
  <r>
    <n v="363"/>
    <x v="163"/>
    <x v="145"/>
    <x v="147"/>
    <s v="Standard Class"/>
    <s v="KW-16435"/>
    <s v="Katrina Willman"/>
    <x v="0"/>
    <s v="United States"/>
    <s v="New York City"/>
    <x v="15"/>
    <n v="10009"/>
    <x v="3"/>
    <x v="323"/>
    <x v="0"/>
    <x v="1"/>
    <x v="323"/>
    <n v="488.64600000000002"/>
    <n v="3"/>
    <n v="0.1"/>
    <n v="86.870400000000004"/>
    <n v="6"/>
    <n v="17.777777777777779"/>
  </r>
  <r>
    <n v="364"/>
    <x v="163"/>
    <x v="145"/>
    <x v="147"/>
    <s v="Standard Class"/>
    <s v="KW-16435"/>
    <s v="Katrina Willman"/>
    <x v="0"/>
    <s v="United States"/>
    <s v="New York City"/>
    <x v="15"/>
    <n v="10009"/>
    <x v="3"/>
    <x v="324"/>
    <x v="1"/>
    <x v="6"/>
    <x v="324"/>
    <n v="5.56"/>
    <n v="2"/>
    <n v="0"/>
    <n v="1.4456"/>
    <n v="6"/>
    <n v="26"/>
  </r>
  <r>
    <n v="365"/>
    <x v="163"/>
    <x v="145"/>
    <x v="147"/>
    <s v="Standard Class"/>
    <s v="KW-16435"/>
    <s v="Katrina Willman"/>
    <x v="0"/>
    <s v="United States"/>
    <s v="New York City"/>
    <x v="15"/>
    <n v="10009"/>
    <x v="3"/>
    <x v="325"/>
    <x v="0"/>
    <x v="5"/>
    <x v="325"/>
    <n v="47.12"/>
    <n v="8"/>
    <n v="0"/>
    <n v="20.732800000000001"/>
    <n v="6"/>
    <n v="44.000000000000007"/>
  </r>
  <r>
    <n v="366"/>
    <x v="164"/>
    <x v="146"/>
    <x v="148"/>
    <s v="Standard Class"/>
    <s v="JD-16060"/>
    <s v="Julia Dunbar"/>
    <x v="0"/>
    <s v="United States"/>
    <s v="San Francisco"/>
    <x v="1"/>
    <n v="94109"/>
    <x v="1"/>
    <x v="45"/>
    <x v="1"/>
    <x v="4"/>
    <x v="45"/>
    <n v="211.96"/>
    <n v="4"/>
    <n v="0"/>
    <n v="8.4784000000000006"/>
    <n v="5"/>
    <n v="4"/>
  </r>
  <r>
    <n v="367"/>
    <x v="165"/>
    <x v="147"/>
    <x v="149"/>
    <s v="Same Day"/>
    <s v="MK-17905"/>
    <s v="Michael Kennedy"/>
    <x v="1"/>
    <s v="United States"/>
    <s v="Manchester"/>
    <x v="29"/>
    <n v="6040"/>
    <x v="3"/>
    <x v="326"/>
    <x v="1"/>
    <x v="8"/>
    <x v="326"/>
    <n v="23.2"/>
    <n v="4"/>
    <n v="0"/>
    <n v="10.44"/>
    <n v="0"/>
    <n v="45"/>
  </r>
  <r>
    <n v="368"/>
    <x v="165"/>
    <x v="147"/>
    <x v="149"/>
    <s v="Same Day"/>
    <s v="MK-17905"/>
    <s v="Michael Kennedy"/>
    <x v="1"/>
    <s v="United States"/>
    <s v="Manchester"/>
    <x v="29"/>
    <n v="6040"/>
    <x v="3"/>
    <x v="327"/>
    <x v="1"/>
    <x v="14"/>
    <x v="327"/>
    <n v="7.36"/>
    <n v="2"/>
    <n v="0"/>
    <n v="0.1472"/>
    <n v="0"/>
    <n v="2"/>
  </r>
  <r>
    <n v="369"/>
    <x v="165"/>
    <x v="147"/>
    <x v="149"/>
    <s v="Same Day"/>
    <s v="MK-17905"/>
    <s v="Michael Kennedy"/>
    <x v="1"/>
    <s v="United States"/>
    <s v="Manchester"/>
    <x v="29"/>
    <n v="6040"/>
    <x v="3"/>
    <x v="328"/>
    <x v="1"/>
    <x v="4"/>
    <x v="328"/>
    <n v="104.79"/>
    <n v="7"/>
    <n v="0"/>
    <n v="29.341200000000001"/>
    <n v="0"/>
    <n v="27.999999999999996"/>
  </r>
  <r>
    <n v="370"/>
    <x v="165"/>
    <x v="147"/>
    <x v="149"/>
    <s v="Same Day"/>
    <s v="MK-17905"/>
    <s v="Michael Kennedy"/>
    <x v="1"/>
    <s v="United States"/>
    <s v="Manchester"/>
    <x v="29"/>
    <n v="6040"/>
    <x v="3"/>
    <x v="37"/>
    <x v="0"/>
    <x v="0"/>
    <x v="37"/>
    <n v="1043.92"/>
    <n v="4"/>
    <n v="0"/>
    <n v="271.41919999999999"/>
    <n v="0"/>
    <n v="25.999999999999996"/>
  </r>
  <r>
    <n v="371"/>
    <x v="166"/>
    <x v="148"/>
    <x v="150"/>
    <s v="Standard Class"/>
    <s v="GT-14755"/>
    <s v="Guy Thornton"/>
    <x v="0"/>
    <s v="United States"/>
    <s v="Harlingen"/>
    <x v="5"/>
    <n v="78550"/>
    <x v="2"/>
    <x v="329"/>
    <x v="1"/>
    <x v="10"/>
    <x v="329"/>
    <n v="25.92"/>
    <n v="5"/>
    <n v="0.2"/>
    <n v="9.3960000000000008"/>
    <n v="6"/>
    <n v="36.25"/>
  </r>
  <r>
    <n v="372"/>
    <x v="166"/>
    <x v="148"/>
    <x v="150"/>
    <s v="Standard Class"/>
    <s v="GT-14755"/>
    <s v="Guy Thornton"/>
    <x v="0"/>
    <s v="United States"/>
    <s v="Harlingen"/>
    <x v="5"/>
    <n v="78550"/>
    <x v="2"/>
    <x v="330"/>
    <x v="1"/>
    <x v="4"/>
    <x v="330"/>
    <n v="53.423999999999999"/>
    <n v="3"/>
    <n v="0.2"/>
    <n v="4.6745999999999999"/>
    <n v="6"/>
    <n v="8.75"/>
  </r>
  <r>
    <n v="373"/>
    <x v="167"/>
    <x v="149"/>
    <x v="151"/>
    <s v="Standard Class"/>
    <s v="AG-10900"/>
    <s v="Arthur Gainer"/>
    <x v="0"/>
    <s v="United States"/>
    <s v="Tucson"/>
    <x v="16"/>
    <n v="85705"/>
    <x v="1"/>
    <x v="304"/>
    <x v="1"/>
    <x v="8"/>
    <x v="304"/>
    <n v="8.16"/>
    <n v="5"/>
    <n v="0.7"/>
    <n v="-5.7119999999999997"/>
    <n v="4"/>
    <n v="-70"/>
  </r>
  <r>
    <n v="374"/>
    <x v="167"/>
    <x v="149"/>
    <x v="151"/>
    <s v="Standard Class"/>
    <s v="AG-10900"/>
    <s v="Arthur Gainer"/>
    <x v="0"/>
    <s v="United States"/>
    <s v="Tucson"/>
    <x v="16"/>
    <n v="85705"/>
    <x v="1"/>
    <x v="331"/>
    <x v="2"/>
    <x v="11"/>
    <x v="331"/>
    <n v="1023.936"/>
    <n v="8"/>
    <n v="0.2"/>
    <n v="179.18879999999999"/>
    <n v="4"/>
    <n v="17.5"/>
  </r>
  <r>
    <n v="375"/>
    <x v="167"/>
    <x v="149"/>
    <x v="151"/>
    <s v="Standard Class"/>
    <s v="AG-10900"/>
    <s v="Arthur Gainer"/>
    <x v="0"/>
    <s v="United States"/>
    <s v="Tucson"/>
    <x v="16"/>
    <n v="85705"/>
    <x v="1"/>
    <x v="332"/>
    <x v="1"/>
    <x v="6"/>
    <x v="332"/>
    <n v="9.24"/>
    <n v="1"/>
    <n v="0.2"/>
    <n v="0.92400000000000004"/>
    <n v="4"/>
    <n v="10"/>
  </r>
  <r>
    <n v="376"/>
    <x v="167"/>
    <x v="149"/>
    <x v="151"/>
    <s v="Standard Class"/>
    <s v="AG-10900"/>
    <s v="Arthur Gainer"/>
    <x v="0"/>
    <s v="United States"/>
    <s v="Tucson"/>
    <x v="16"/>
    <n v="85705"/>
    <x v="1"/>
    <x v="333"/>
    <x v="2"/>
    <x v="11"/>
    <x v="333"/>
    <n v="479.04"/>
    <n v="10"/>
    <n v="0.2"/>
    <n v="-29.94"/>
    <n v="4"/>
    <n v="-6.25"/>
  </r>
  <r>
    <n v="377"/>
    <x v="168"/>
    <x v="150"/>
    <x v="152"/>
    <s v="First Class"/>
    <s v="MM-18280"/>
    <s v="Muhammed MacIntyre"/>
    <x v="1"/>
    <s v="United States"/>
    <s v="Quincy"/>
    <x v="10"/>
    <n v="62301"/>
    <x v="2"/>
    <x v="334"/>
    <x v="1"/>
    <x v="10"/>
    <x v="334"/>
    <n v="99.135999999999996"/>
    <n v="4"/>
    <n v="0.2"/>
    <n v="30.98"/>
    <n v="3"/>
    <n v="31.25"/>
  </r>
  <r>
    <n v="378"/>
    <x v="169"/>
    <x v="151"/>
    <x v="153"/>
    <s v="Standard Class"/>
    <s v="AR-10405"/>
    <s v="Allen Rosenblatt"/>
    <x v="1"/>
    <s v="United States"/>
    <s v="Franklin"/>
    <x v="31"/>
    <n v="2038"/>
    <x v="3"/>
    <x v="335"/>
    <x v="0"/>
    <x v="3"/>
    <x v="335"/>
    <n v="1488.424"/>
    <n v="7"/>
    <n v="0.3"/>
    <n v="-297.6848"/>
    <n v="5"/>
    <n v="-20"/>
  </r>
  <r>
    <n v="379"/>
    <x v="170"/>
    <x v="152"/>
    <x v="27"/>
    <s v="Standard Class"/>
    <s v="RA-19915"/>
    <s v="Russell Applegate"/>
    <x v="0"/>
    <s v="United States"/>
    <s v="Houston"/>
    <x v="5"/>
    <n v="77095"/>
    <x v="2"/>
    <x v="336"/>
    <x v="1"/>
    <x v="9"/>
    <x v="336"/>
    <n v="8.6519999999999992"/>
    <n v="3"/>
    <n v="0.8"/>
    <n v="-20.3322"/>
    <n v="7"/>
    <n v="-235"/>
  </r>
  <r>
    <n v="380"/>
    <x v="170"/>
    <x v="152"/>
    <x v="27"/>
    <s v="Standard Class"/>
    <s v="RA-19915"/>
    <s v="Russell Applegate"/>
    <x v="0"/>
    <s v="United States"/>
    <s v="Houston"/>
    <x v="5"/>
    <n v="77095"/>
    <x v="2"/>
    <x v="337"/>
    <x v="1"/>
    <x v="4"/>
    <x v="337"/>
    <n v="23.832000000000001"/>
    <n v="3"/>
    <n v="0.2"/>
    <n v="2.6810999999999998"/>
    <n v="7"/>
    <n v="11.249999999999998"/>
  </r>
  <r>
    <n v="381"/>
    <x v="170"/>
    <x v="152"/>
    <x v="27"/>
    <s v="Standard Class"/>
    <s v="RA-19915"/>
    <s v="Russell Applegate"/>
    <x v="0"/>
    <s v="United States"/>
    <s v="Houston"/>
    <x v="5"/>
    <n v="77095"/>
    <x v="2"/>
    <x v="338"/>
    <x v="1"/>
    <x v="8"/>
    <x v="338"/>
    <n v="12.176"/>
    <n v="4"/>
    <n v="0.8"/>
    <n v="-18.872800000000002"/>
    <n v="7"/>
    <n v="-155"/>
  </r>
  <r>
    <n v="382"/>
    <x v="171"/>
    <x v="99"/>
    <x v="154"/>
    <s v="First Class"/>
    <s v="AS-10285"/>
    <s v="Alejandro Savely"/>
    <x v="1"/>
    <s v="United States"/>
    <s v="San Francisco"/>
    <x v="1"/>
    <n v="94109"/>
    <x v="1"/>
    <x v="339"/>
    <x v="1"/>
    <x v="10"/>
    <x v="339"/>
    <n v="50.96"/>
    <n v="7"/>
    <n v="0"/>
    <n v="25.48"/>
    <n v="1"/>
    <n v="50"/>
  </r>
  <r>
    <n v="383"/>
    <x v="171"/>
    <x v="99"/>
    <x v="154"/>
    <s v="First Class"/>
    <s v="AS-10285"/>
    <s v="Alejandro Savely"/>
    <x v="1"/>
    <s v="United States"/>
    <s v="San Francisco"/>
    <x v="1"/>
    <n v="94109"/>
    <x v="1"/>
    <x v="340"/>
    <x v="1"/>
    <x v="8"/>
    <x v="340"/>
    <n v="49.536000000000001"/>
    <n v="3"/>
    <n v="0.2"/>
    <n v="17.337599999999998"/>
    <n v="1"/>
    <n v="35"/>
  </r>
  <r>
    <n v="384"/>
    <x v="172"/>
    <x v="153"/>
    <x v="155"/>
    <s v="Second Class"/>
    <s v="LA-16780"/>
    <s v="Laura Armstrong"/>
    <x v="1"/>
    <s v="United States"/>
    <s v="Taylor"/>
    <x v="12"/>
    <n v="48180"/>
    <x v="2"/>
    <x v="341"/>
    <x v="2"/>
    <x v="11"/>
    <x v="341"/>
    <n v="41.9"/>
    <n v="2"/>
    <n v="0"/>
    <n v="8.7989999999999995"/>
    <n v="3"/>
    <n v="21"/>
  </r>
  <r>
    <n v="385"/>
    <x v="173"/>
    <x v="154"/>
    <x v="156"/>
    <s v="Standard Class"/>
    <s v="DO-13435"/>
    <s v="Denny Ordway"/>
    <x v="0"/>
    <s v="United States"/>
    <s v="Pembroke Pines"/>
    <x v="2"/>
    <n v="33024"/>
    <x v="0"/>
    <x v="342"/>
    <x v="0"/>
    <x v="3"/>
    <x v="342"/>
    <n v="375.45749999999998"/>
    <n v="3"/>
    <n v="0.45"/>
    <n v="-157.0095"/>
    <n v="5"/>
    <n v="-41.81818181818182"/>
  </r>
  <r>
    <n v="386"/>
    <x v="173"/>
    <x v="154"/>
    <x v="156"/>
    <s v="Standard Class"/>
    <s v="DO-13435"/>
    <s v="Denny Ordway"/>
    <x v="0"/>
    <s v="United States"/>
    <s v="Pembroke Pines"/>
    <x v="2"/>
    <n v="33024"/>
    <x v="0"/>
    <x v="343"/>
    <x v="2"/>
    <x v="11"/>
    <x v="343"/>
    <n v="83.975999999999999"/>
    <n v="3"/>
    <n v="0.2"/>
    <n v="-1.0497000000000001"/>
    <n v="5"/>
    <n v="-1.25"/>
  </r>
  <r>
    <n v="387"/>
    <x v="174"/>
    <x v="155"/>
    <x v="157"/>
    <s v="Standard Class"/>
    <s v="DK-13225"/>
    <s v="Dean Katz"/>
    <x v="1"/>
    <s v="United States"/>
    <s v="Philadelphia"/>
    <x v="9"/>
    <n v="19140"/>
    <x v="3"/>
    <x v="344"/>
    <x v="2"/>
    <x v="15"/>
    <x v="344"/>
    <n v="482.34"/>
    <n v="4"/>
    <n v="0.7"/>
    <n v="-337.63799999999998"/>
    <n v="4"/>
    <n v="-70"/>
  </r>
  <r>
    <n v="388"/>
    <x v="174"/>
    <x v="155"/>
    <x v="157"/>
    <s v="Standard Class"/>
    <s v="DK-13225"/>
    <s v="Dean Katz"/>
    <x v="1"/>
    <s v="United States"/>
    <s v="Philadelphia"/>
    <x v="9"/>
    <n v="19140"/>
    <x v="3"/>
    <x v="345"/>
    <x v="0"/>
    <x v="5"/>
    <x v="345"/>
    <n v="2.96"/>
    <n v="1"/>
    <n v="0.2"/>
    <n v="0.77700000000000002"/>
    <n v="4"/>
    <n v="26.25"/>
  </r>
  <r>
    <n v="389"/>
    <x v="175"/>
    <x v="156"/>
    <x v="158"/>
    <s v="First Class"/>
    <s v="NG-18430"/>
    <s v="Nathan Gelder"/>
    <x v="0"/>
    <s v="United States"/>
    <s v="Cincinnati"/>
    <x v="24"/>
    <n v="45231"/>
    <x v="3"/>
    <x v="346"/>
    <x v="1"/>
    <x v="6"/>
    <x v="346"/>
    <n v="2.6240000000000001"/>
    <n v="1"/>
    <n v="0.2"/>
    <n v="0.4264"/>
    <n v="2"/>
    <n v="16.25"/>
  </r>
  <r>
    <n v="390"/>
    <x v="176"/>
    <x v="157"/>
    <x v="159"/>
    <s v="Standard Class"/>
    <s v="MV-18190"/>
    <s v="Mike Vittorini"/>
    <x v="0"/>
    <s v="United States"/>
    <s v="New York City"/>
    <x v="15"/>
    <n v="10009"/>
    <x v="3"/>
    <x v="347"/>
    <x v="1"/>
    <x v="8"/>
    <x v="347"/>
    <n v="23.36"/>
    <n v="4"/>
    <n v="0.2"/>
    <n v="7.8840000000000003"/>
    <n v="4"/>
    <n v="33.75"/>
  </r>
  <r>
    <n v="391"/>
    <x v="176"/>
    <x v="157"/>
    <x v="159"/>
    <s v="Standard Class"/>
    <s v="MV-18190"/>
    <s v="Mike Vittorini"/>
    <x v="0"/>
    <s v="United States"/>
    <s v="New York City"/>
    <x v="15"/>
    <n v="10009"/>
    <x v="3"/>
    <x v="84"/>
    <x v="2"/>
    <x v="11"/>
    <x v="84"/>
    <n v="39.979999999999997"/>
    <n v="2"/>
    <n v="0"/>
    <n v="13.5932"/>
    <n v="4"/>
    <n v="34"/>
  </r>
  <r>
    <n v="392"/>
    <x v="177"/>
    <x v="158"/>
    <x v="160"/>
    <s v="Second Class"/>
    <s v="JG-15115"/>
    <s v="Jack Garza"/>
    <x v="0"/>
    <s v="United States"/>
    <s v="Des Moines"/>
    <x v="4"/>
    <n v="98198"/>
    <x v="1"/>
    <x v="348"/>
    <x v="2"/>
    <x v="7"/>
    <x v="348"/>
    <n v="246.38399999999999"/>
    <n v="2"/>
    <n v="0.2"/>
    <n v="27.7182"/>
    <n v="2"/>
    <n v="11.25"/>
  </r>
  <r>
    <n v="393"/>
    <x v="177"/>
    <x v="158"/>
    <x v="160"/>
    <s v="Second Class"/>
    <s v="JG-15115"/>
    <s v="Jack Garza"/>
    <x v="0"/>
    <s v="United States"/>
    <s v="Des Moines"/>
    <x v="4"/>
    <n v="98198"/>
    <x v="1"/>
    <x v="349"/>
    <x v="2"/>
    <x v="16"/>
    <x v="349"/>
    <n v="1799.97"/>
    <n v="3"/>
    <n v="0"/>
    <n v="701.98829999999998"/>
    <n v="2"/>
    <n v="38.999999999999993"/>
  </r>
  <r>
    <n v="394"/>
    <x v="178"/>
    <x v="159"/>
    <x v="161"/>
    <s v="Second Class"/>
    <s v="BP-11095"/>
    <s v="Bart Pistole"/>
    <x v="1"/>
    <s v="United States"/>
    <s v="Peoria"/>
    <x v="10"/>
    <n v="61604"/>
    <x v="2"/>
    <x v="350"/>
    <x v="1"/>
    <x v="8"/>
    <x v="350"/>
    <n v="12.462"/>
    <n v="3"/>
    <n v="0.8"/>
    <n v="-20.5623"/>
    <n v="3"/>
    <n v="-165"/>
  </r>
  <r>
    <n v="395"/>
    <x v="179"/>
    <x v="160"/>
    <x v="162"/>
    <s v="Standard Class"/>
    <s v="VP-21730"/>
    <s v="Victor Preis"/>
    <x v="2"/>
    <s v="United States"/>
    <s v="Las Vegas"/>
    <x v="33"/>
    <n v="89115"/>
    <x v="1"/>
    <x v="351"/>
    <x v="1"/>
    <x v="8"/>
    <x v="351"/>
    <n v="75.792000000000002"/>
    <n v="3"/>
    <n v="0.2"/>
    <n v="25.579799999999999"/>
    <n v="5"/>
    <n v="33.75"/>
  </r>
  <r>
    <n v="396"/>
    <x v="180"/>
    <x v="161"/>
    <x v="163"/>
    <s v="Second Class"/>
    <s v="SS-20140"/>
    <s v="Saphhira Shifley"/>
    <x v="1"/>
    <s v="United States"/>
    <s v="Warwick"/>
    <x v="34"/>
    <n v="2886"/>
    <x v="3"/>
    <x v="352"/>
    <x v="1"/>
    <x v="4"/>
    <x v="352"/>
    <n v="49.96"/>
    <n v="2"/>
    <n v="0"/>
    <n v="9.4923999999999999"/>
    <n v="2"/>
    <n v="19"/>
  </r>
  <r>
    <n v="397"/>
    <x v="180"/>
    <x v="161"/>
    <x v="163"/>
    <s v="Second Class"/>
    <s v="SS-20140"/>
    <s v="Saphhira Shifley"/>
    <x v="1"/>
    <s v="United States"/>
    <s v="Warwick"/>
    <x v="34"/>
    <n v="2886"/>
    <x v="3"/>
    <x v="353"/>
    <x v="1"/>
    <x v="10"/>
    <x v="353"/>
    <n v="12.96"/>
    <n v="2"/>
    <n v="0"/>
    <n v="6.2207999999999997"/>
    <n v="2"/>
    <n v="47.999999999999993"/>
  </r>
  <r>
    <n v="398"/>
    <x v="181"/>
    <x v="89"/>
    <x v="164"/>
    <s v="Standard Class"/>
    <s v="HP-14815"/>
    <s v="Harold Pawlan"/>
    <x v="2"/>
    <s v="United States"/>
    <s v="Jackson"/>
    <x v="12"/>
    <n v="49201"/>
    <x v="2"/>
    <x v="354"/>
    <x v="1"/>
    <x v="14"/>
    <x v="354"/>
    <n v="70.12"/>
    <n v="4"/>
    <n v="0"/>
    <n v="21.036000000000001"/>
    <n v="4"/>
    <n v="30"/>
  </r>
  <r>
    <n v="399"/>
    <x v="182"/>
    <x v="162"/>
    <x v="165"/>
    <s v="Second Class"/>
    <s v="AG-10675"/>
    <s v="Anna Gayman"/>
    <x v="0"/>
    <s v="United States"/>
    <s v="Houston"/>
    <x v="5"/>
    <n v="77036"/>
    <x v="2"/>
    <x v="355"/>
    <x v="1"/>
    <x v="4"/>
    <x v="355"/>
    <n v="35.951999999999998"/>
    <n v="3"/>
    <n v="0.2"/>
    <n v="3.5952000000000002"/>
    <n v="2"/>
    <n v="10"/>
  </r>
  <r>
    <n v="400"/>
    <x v="182"/>
    <x v="162"/>
    <x v="165"/>
    <s v="Second Class"/>
    <s v="AG-10675"/>
    <s v="Anna Gayman"/>
    <x v="0"/>
    <s v="United States"/>
    <s v="Houston"/>
    <x v="5"/>
    <n v="77036"/>
    <x v="2"/>
    <x v="26"/>
    <x v="0"/>
    <x v="0"/>
    <x v="26"/>
    <n v="2396.2656000000002"/>
    <n v="4"/>
    <n v="0.32"/>
    <n v="-317.15280000000001"/>
    <n v="2"/>
    <n v="-13.23529411764706"/>
  </r>
  <r>
    <n v="401"/>
    <x v="182"/>
    <x v="162"/>
    <x v="165"/>
    <s v="Second Class"/>
    <s v="AG-10675"/>
    <s v="Anna Gayman"/>
    <x v="0"/>
    <s v="United States"/>
    <s v="Houston"/>
    <x v="5"/>
    <n v="77036"/>
    <x v="2"/>
    <x v="356"/>
    <x v="1"/>
    <x v="4"/>
    <x v="356"/>
    <n v="131.136"/>
    <n v="4"/>
    <n v="0.2"/>
    <n v="-32.783999999999999"/>
    <n v="2"/>
    <n v="-25"/>
  </r>
  <r>
    <n v="402"/>
    <x v="182"/>
    <x v="162"/>
    <x v="165"/>
    <s v="Second Class"/>
    <s v="AG-10675"/>
    <s v="Anna Gayman"/>
    <x v="0"/>
    <s v="United States"/>
    <s v="Houston"/>
    <x v="5"/>
    <n v="77036"/>
    <x v="2"/>
    <x v="357"/>
    <x v="2"/>
    <x v="11"/>
    <x v="357"/>
    <n v="57.584000000000003"/>
    <n v="2"/>
    <n v="0.2"/>
    <n v="0.7198"/>
    <n v="2"/>
    <n v="1.25"/>
  </r>
  <r>
    <n v="403"/>
    <x v="183"/>
    <x v="163"/>
    <x v="166"/>
    <s v="First Class"/>
    <s v="LF-17185"/>
    <s v="Luke Foster"/>
    <x v="0"/>
    <s v="United States"/>
    <s v="Miami"/>
    <x v="2"/>
    <n v="33180"/>
    <x v="0"/>
    <x v="358"/>
    <x v="1"/>
    <x v="10"/>
    <x v="358"/>
    <n v="9.5679999999999996"/>
    <n v="2"/>
    <n v="0.2"/>
    <n v="3.4683999999999999"/>
    <n v="2"/>
    <n v="36.25"/>
  </r>
  <r>
    <n v="404"/>
    <x v="184"/>
    <x v="164"/>
    <x v="167"/>
    <s v="Standard Class"/>
    <s v="SP-20650"/>
    <s v="Stephanie Phelps"/>
    <x v="1"/>
    <s v="United States"/>
    <s v="Wilmington"/>
    <x v="3"/>
    <n v="28403"/>
    <x v="0"/>
    <x v="359"/>
    <x v="1"/>
    <x v="6"/>
    <x v="359"/>
    <n v="39.072000000000003"/>
    <n v="6"/>
    <n v="0.2"/>
    <n v="9.7680000000000007"/>
    <n v="4"/>
    <n v="25"/>
  </r>
  <r>
    <n v="405"/>
    <x v="185"/>
    <x v="165"/>
    <x v="168"/>
    <s v="Standard Class"/>
    <s v="RF-19840"/>
    <s v="Roy Französisch"/>
    <x v="0"/>
    <s v="United States"/>
    <s v="New York City"/>
    <x v="15"/>
    <n v="10024"/>
    <x v="3"/>
    <x v="360"/>
    <x v="1"/>
    <x v="9"/>
    <x v="360"/>
    <n v="35.909999999999997"/>
    <n v="3"/>
    <n v="0"/>
    <n v="9.6957000000000004"/>
    <n v="5"/>
    <n v="27"/>
  </r>
  <r>
    <n v="406"/>
    <x v="186"/>
    <x v="166"/>
    <x v="169"/>
    <s v="Standard Class"/>
    <s v="KH-16510"/>
    <s v="Keith Herrera"/>
    <x v="0"/>
    <s v="United States"/>
    <s v="San Francisco"/>
    <x v="1"/>
    <n v="94110"/>
    <x v="1"/>
    <x v="357"/>
    <x v="2"/>
    <x v="11"/>
    <x v="357"/>
    <n v="179.95"/>
    <n v="5"/>
    <n v="0"/>
    <n v="37.789499999999997"/>
    <n v="4"/>
    <n v="21"/>
  </r>
  <r>
    <n v="407"/>
    <x v="186"/>
    <x v="166"/>
    <x v="169"/>
    <s v="Standard Class"/>
    <s v="KH-16510"/>
    <s v="Keith Herrera"/>
    <x v="0"/>
    <s v="United States"/>
    <s v="San Francisco"/>
    <x v="1"/>
    <n v="94110"/>
    <x v="1"/>
    <x v="361"/>
    <x v="2"/>
    <x v="16"/>
    <x v="361"/>
    <n v="1199.9760000000001"/>
    <n v="3"/>
    <n v="0.2"/>
    <n v="434.99130000000002"/>
    <n v="4"/>
    <n v="36.25"/>
  </r>
  <r>
    <n v="408"/>
    <x v="186"/>
    <x v="166"/>
    <x v="169"/>
    <s v="Standard Class"/>
    <s v="KH-16510"/>
    <s v="Keith Herrera"/>
    <x v="0"/>
    <s v="United States"/>
    <s v="San Francisco"/>
    <x v="1"/>
    <n v="94110"/>
    <x v="1"/>
    <x v="362"/>
    <x v="1"/>
    <x v="10"/>
    <x v="362"/>
    <n v="27.15"/>
    <n v="5"/>
    <n v="0"/>
    <n v="13.3035"/>
    <n v="4"/>
    <n v="49"/>
  </r>
  <r>
    <n v="409"/>
    <x v="186"/>
    <x v="166"/>
    <x v="169"/>
    <s v="Standard Class"/>
    <s v="KH-16510"/>
    <s v="Keith Herrera"/>
    <x v="0"/>
    <s v="United States"/>
    <s v="San Francisco"/>
    <x v="1"/>
    <n v="94110"/>
    <x v="1"/>
    <x v="363"/>
    <x v="0"/>
    <x v="3"/>
    <x v="363"/>
    <n v="1004.024"/>
    <n v="7"/>
    <n v="0.2"/>
    <n v="-112.95269999999999"/>
    <n v="4"/>
    <n v="-11.249999999999998"/>
  </r>
  <r>
    <n v="410"/>
    <x v="186"/>
    <x v="166"/>
    <x v="169"/>
    <s v="Standard Class"/>
    <s v="KH-16510"/>
    <s v="Keith Herrera"/>
    <x v="0"/>
    <s v="United States"/>
    <s v="San Francisco"/>
    <x v="1"/>
    <n v="94110"/>
    <x v="1"/>
    <x v="364"/>
    <x v="1"/>
    <x v="10"/>
    <x v="364"/>
    <n v="9.68"/>
    <n v="1"/>
    <n v="0"/>
    <n v="4.6463999999999999"/>
    <n v="4"/>
    <n v="48"/>
  </r>
  <r>
    <n v="411"/>
    <x v="186"/>
    <x v="166"/>
    <x v="169"/>
    <s v="Standard Class"/>
    <s v="KH-16510"/>
    <s v="Keith Herrera"/>
    <x v="0"/>
    <s v="United States"/>
    <s v="San Francisco"/>
    <x v="1"/>
    <n v="94110"/>
    <x v="1"/>
    <x v="365"/>
    <x v="1"/>
    <x v="2"/>
    <x v="365"/>
    <n v="28.35"/>
    <n v="9"/>
    <n v="0"/>
    <n v="13.608000000000001"/>
    <n v="4"/>
    <n v="48"/>
  </r>
  <r>
    <n v="412"/>
    <x v="186"/>
    <x v="166"/>
    <x v="169"/>
    <s v="Standard Class"/>
    <s v="KH-16510"/>
    <s v="Keith Herrera"/>
    <x v="0"/>
    <s v="United States"/>
    <s v="San Francisco"/>
    <x v="1"/>
    <n v="94110"/>
    <x v="1"/>
    <x v="314"/>
    <x v="1"/>
    <x v="10"/>
    <x v="366"/>
    <n v="55.98"/>
    <n v="1"/>
    <n v="0"/>
    <n v="27.430199999999999"/>
    <n v="4"/>
    <n v="49"/>
  </r>
  <r>
    <n v="413"/>
    <x v="186"/>
    <x v="166"/>
    <x v="169"/>
    <s v="Standard Class"/>
    <s v="KH-16510"/>
    <s v="Keith Herrera"/>
    <x v="0"/>
    <s v="United States"/>
    <s v="San Francisco"/>
    <x v="1"/>
    <n v="94110"/>
    <x v="1"/>
    <x v="366"/>
    <x v="0"/>
    <x v="0"/>
    <x v="367"/>
    <n v="1336.829"/>
    <n v="13"/>
    <n v="0.15"/>
    <n v="31.454799999999999"/>
    <n v="4"/>
    <n v="2.3529411764705883"/>
  </r>
  <r>
    <n v="414"/>
    <x v="186"/>
    <x v="166"/>
    <x v="169"/>
    <s v="Standard Class"/>
    <s v="KH-16510"/>
    <s v="Keith Herrera"/>
    <x v="0"/>
    <s v="United States"/>
    <s v="San Francisco"/>
    <x v="1"/>
    <n v="94110"/>
    <x v="1"/>
    <x v="367"/>
    <x v="0"/>
    <x v="1"/>
    <x v="368"/>
    <n v="113.568"/>
    <n v="2"/>
    <n v="0.2"/>
    <n v="-18.454799999999999"/>
    <n v="4"/>
    <n v="-16.25"/>
  </r>
  <r>
    <n v="415"/>
    <x v="187"/>
    <x v="132"/>
    <x v="170"/>
    <s v="Standard Class"/>
    <s v="KC-16675"/>
    <s v="Kimberly Carter"/>
    <x v="1"/>
    <s v="United States"/>
    <s v="Seattle"/>
    <x v="4"/>
    <n v="98105"/>
    <x v="1"/>
    <x v="368"/>
    <x v="1"/>
    <x v="10"/>
    <x v="369"/>
    <n v="139.86000000000001"/>
    <n v="7"/>
    <n v="0"/>
    <n v="65.734200000000001"/>
    <n v="4"/>
    <n v="47"/>
  </r>
  <r>
    <n v="416"/>
    <x v="187"/>
    <x v="132"/>
    <x v="170"/>
    <s v="Standard Class"/>
    <s v="KC-16675"/>
    <s v="Kimberly Carter"/>
    <x v="1"/>
    <s v="United States"/>
    <s v="Seattle"/>
    <x v="4"/>
    <n v="98105"/>
    <x v="1"/>
    <x v="268"/>
    <x v="0"/>
    <x v="1"/>
    <x v="268"/>
    <n v="307.13600000000002"/>
    <n v="4"/>
    <n v="0.2"/>
    <n v="26.874400000000001"/>
    <n v="4"/>
    <n v="8.75"/>
  </r>
  <r>
    <n v="417"/>
    <x v="188"/>
    <x v="92"/>
    <x v="171"/>
    <s v="Standard Class"/>
    <s v="CJ-12010"/>
    <s v="Caroline Jumper"/>
    <x v="0"/>
    <s v="United States"/>
    <s v="Huntington Beach"/>
    <x v="1"/>
    <n v="92646"/>
    <x v="1"/>
    <x v="369"/>
    <x v="1"/>
    <x v="6"/>
    <x v="370"/>
    <n v="95.92"/>
    <n v="8"/>
    <n v="0"/>
    <n v="25.898399999999999"/>
    <n v="4"/>
    <n v="26.999999999999996"/>
  </r>
  <r>
    <n v="418"/>
    <x v="189"/>
    <x v="167"/>
    <x v="172"/>
    <s v="Standard Class"/>
    <s v="PB-19150"/>
    <s v="Philip Brown"/>
    <x v="0"/>
    <s v="United States"/>
    <s v="Los Angeles"/>
    <x v="1"/>
    <n v="90004"/>
    <x v="1"/>
    <x v="370"/>
    <x v="0"/>
    <x v="1"/>
    <x v="371"/>
    <n v="383.8"/>
    <n v="5"/>
    <n v="0.2"/>
    <n v="38.380000000000003"/>
    <n v="4"/>
    <n v="10"/>
  </r>
  <r>
    <n v="419"/>
    <x v="190"/>
    <x v="44"/>
    <x v="173"/>
    <s v="Standard Class"/>
    <s v="VB-21745"/>
    <s v="Victoria Brennan"/>
    <x v="1"/>
    <s v="United States"/>
    <s v="Richmond"/>
    <x v="0"/>
    <n v="40475"/>
    <x v="0"/>
    <x v="371"/>
    <x v="1"/>
    <x v="10"/>
    <x v="372"/>
    <n v="5.78"/>
    <n v="1"/>
    <n v="0"/>
    <n v="2.8321999999999998"/>
    <n v="4"/>
    <n v="48.999999999999993"/>
  </r>
  <r>
    <n v="420"/>
    <x v="191"/>
    <x v="168"/>
    <x v="174"/>
    <s v="Standard Class"/>
    <s v="SP-20860"/>
    <s v="Sung Pak"/>
    <x v="1"/>
    <s v="United States"/>
    <s v="Los Angeles"/>
    <x v="1"/>
    <n v="90045"/>
    <x v="1"/>
    <x v="372"/>
    <x v="1"/>
    <x v="6"/>
    <x v="373"/>
    <n v="9.32"/>
    <n v="4"/>
    <n v="0"/>
    <n v="2.7027999999999999"/>
    <n v="5"/>
    <n v="28.999999999999996"/>
  </r>
  <r>
    <n v="421"/>
    <x v="191"/>
    <x v="168"/>
    <x v="174"/>
    <s v="Standard Class"/>
    <s v="SP-20860"/>
    <s v="Sung Pak"/>
    <x v="1"/>
    <s v="United States"/>
    <s v="Los Angeles"/>
    <x v="1"/>
    <n v="90045"/>
    <x v="1"/>
    <x v="373"/>
    <x v="1"/>
    <x v="12"/>
    <x v="374"/>
    <n v="15.25"/>
    <n v="1"/>
    <n v="0"/>
    <n v="7.0149999999999997"/>
    <n v="5"/>
    <n v="46"/>
  </r>
  <r>
    <n v="422"/>
    <x v="192"/>
    <x v="169"/>
    <x v="175"/>
    <s v="First Class"/>
    <s v="JE-15745"/>
    <s v="Joel Eaton"/>
    <x v="0"/>
    <s v="United States"/>
    <s v="Louisville"/>
    <x v="22"/>
    <n v="80027"/>
    <x v="1"/>
    <x v="374"/>
    <x v="2"/>
    <x v="11"/>
    <x v="375"/>
    <n v="196.75200000000001"/>
    <n v="6"/>
    <n v="0.2"/>
    <n v="56.566200000000002"/>
    <n v="3"/>
    <n v="28.749999999999996"/>
  </r>
  <r>
    <n v="423"/>
    <x v="193"/>
    <x v="15"/>
    <x v="15"/>
    <s v="Standard Class"/>
    <s v="MP-17965"/>
    <s v="Michael Paige"/>
    <x v="1"/>
    <s v="United States"/>
    <s v="Lawrence"/>
    <x v="31"/>
    <n v="1841"/>
    <x v="3"/>
    <x v="375"/>
    <x v="0"/>
    <x v="5"/>
    <x v="376"/>
    <n v="56.56"/>
    <n v="4"/>
    <n v="0"/>
    <n v="14.7056"/>
    <n v="4"/>
    <n v="26"/>
  </r>
  <r>
    <n v="424"/>
    <x v="193"/>
    <x v="15"/>
    <x v="15"/>
    <s v="Standard Class"/>
    <s v="MP-17965"/>
    <s v="Michael Paige"/>
    <x v="1"/>
    <s v="United States"/>
    <s v="Lawrence"/>
    <x v="31"/>
    <n v="1841"/>
    <x v="3"/>
    <x v="376"/>
    <x v="1"/>
    <x v="4"/>
    <x v="377"/>
    <n v="32.700000000000003"/>
    <n v="3"/>
    <n v="0"/>
    <n v="8.5020000000000007"/>
    <n v="4"/>
    <n v="26"/>
  </r>
  <r>
    <n v="425"/>
    <x v="194"/>
    <x v="170"/>
    <x v="176"/>
    <s v="Second Class"/>
    <s v="NF-18385"/>
    <s v="Natalie Fritzler"/>
    <x v="0"/>
    <s v="United States"/>
    <s v="Jackson"/>
    <x v="35"/>
    <n v="39212"/>
    <x v="0"/>
    <x v="377"/>
    <x v="0"/>
    <x v="1"/>
    <x v="378"/>
    <n v="866.4"/>
    <n v="4"/>
    <n v="0"/>
    <n v="225.26400000000001"/>
    <n v="2"/>
    <n v="26"/>
  </r>
  <r>
    <n v="426"/>
    <x v="195"/>
    <x v="51"/>
    <x v="177"/>
    <s v="Second Class"/>
    <s v="JM-15265"/>
    <s v="Janet Molinari"/>
    <x v="1"/>
    <s v="United States"/>
    <s v="Canton"/>
    <x v="12"/>
    <n v="48187"/>
    <x v="2"/>
    <x v="378"/>
    <x v="0"/>
    <x v="5"/>
    <x v="379"/>
    <n v="28.4"/>
    <n v="2"/>
    <n v="0"/>
    <n v="11.076000000000001"/>
    <n v="3"/>
    <n v="39"/>
  </r>
  <r>
    <n v="427"/>
    <x v="195"/>
    <x v="51"/>
    <x v="177"/>
    <s v="Second Class"/>
    <s v="JM-15265"/>
    <s v="Janet Molinari"/>
    <x v="1"/>
    <s v="United States"/>
    <s v="Canton"/>
    <x v="12"/>
    <n v="48187"/>
    <x v="2"/>
    <x v="379"/>
    <x v="1"/>
    <x v="8"/>
    <x v="380"/>
    <n v="287.92"/>
    <n v="8"/>
    <n v="0"/>
    <n v="138.20160000000001"/>
    <n v="3"/>
    <n v="48.000000000000007"/>
  </r>
  <r>
    <n v="428"/>
    <x v="196"/>
    <x v="171"/>
    <x v="178"/>
    <s v="First Class"/>
    <s v="SD-20485"/>
    <s v="Shirley Daniels"/>
    <x v="2"/>
    <s v="United States"/>
    <s v="New Rochelle"/>
    <x v="15"/>
    <n v="10801"/>
    <x v="3"/>
    <x v="380"/>
    <x v="2"/>
    <x v="15"/>
    <x v="381"/>
    <n v="69.989999999999995"/>
    <n v="1"/>
    <n v="0"/>
    <n v="30.095700000000001"/>
    <n v="1"/>
    <n v="43.000000000000007"/>
  </r>
  <r>
    <n v="429"/>
    <x v="197"/>
    <x v="172"/>
    <x v="179"/>
    <s v="Standard Class"/>
    <s v="KH-16630"/>
    <s v="Ken Heidel"/>
    <x v="1"/>
    <s v="United States"/>
    <s v="San Antonio"/>
    <x v="5"/>
    <n v="78207"/>
    <x v="2"/>
    <x v="381"/>
    <x v="1"/>
    <x v="6"/>
    <x v="382"/>
    <n v="6.6719999999999997"/>
    <n v="6"/>
    <n v="0.2"/>
    <n v="0.50039999999999996"/>
    <n v="7"/>
    <n v="7.5"/>
  </r>
  <r>
    <n v="430"/>
    <x v="198"/>
    <x v="173"/>
    <x v="180"/>
    <s v="Standard Class"/>
    <s v="RB-19795"/>
    <s v="Ross Baird"/>
    <x v="2"/>
    <s v="United States"/>
    <s v="Gastonia"/>
    <x v="3"/>
    <n v="28052"/>
    <x v="0"/>
    <x v="382"/>
    <x v="1"/>
    <x v="8"/>
    <x v="383"/>
    <n v="189.58799999999999"/>
    <n v="2"/>
    <n v="0.7"/>
    <n v="-145.35079999999999"/>
    <n v="6"/>
    <n v="-76.666666666666657"/>
  </r>
  <r>
    <n v="431"/>
    <x v="198"/>
    <x v="173"/>
    <x v="180"/>
    <s v="Standard Class"/>
    <s v="RB-19795"/>
    <s v="Ross Baird"/>
    <x v="2"/>
    <s v="United States"/>
    <s v="Gastonia"/>
    <x v="3"/>
    <n v="28052"/>
    <x v="0"/>
    <x v="171"/>
    <x v="2"/>
    <x v="11"/>
    <x v="172"/>
    <n v="408.74400000000003"/>
    <n v="7"/>
    <n v="0.2"/>
    <n v="76.639499999999998"/>
    <n v="6"/>
    <n v="18.749999999999996"/>
  </r>
  <r>
    <n v="432"/>
    <x v="198"/>
    <x v="173"/>
    <x v="180"/>
    <s v="Standard Class"/>
    <s v="RB-19795"/>
    <s v="Ross Baird"/>
    <x v="2"/>
    <s v="United States"/>
    <s v="Gastonia"/>
    <x v="3"/>
    <n v="28052"/>
    <x v="0"/>
    <x v="171"/>
    <x v="2"/>
    <x v="11"/>
    <x v="172"/>
    <n v="291.95999999999998"/>
    <n v="5"/>
    <n v="0.2"/>
    <n v="54.7425"/>
    <n v="6"/>
    <n v="18.75"/>
  </r>
  <r>
    <n v="433"/>
    <x v="198"/>
    <x v="173"/>
    <x v="180"/>
    <s v="Standard Class"/>
    <s v="RB-19795"/>
    <s v="Ross Baird"/>
    <x v="2"/>
    <s v="United States"/>
    <s v="Gastonia"/>
    <x v="3"/>
    <n v="28052"/>
    <x v="0"/>
    <x v="383"/>
    <x v="1"/>
    <x v="4"/>
    <x v="384"/>
    <n v="4.7679999999999998"/>
    <n v="2"/>
    <n v="0.2"/>
    <n v="-0.77480000000000004"/>
    <n v="6"/>
    <n v="-16.25"/>
  </r>
  <r>
    <n v="434"/>
    <x v="199"/>
    <x v="112"/>
    <x v="181"/>
    <s v="First Class"/>
    <s v="DB-13060"/>
    <s v="Dave Brooks"/>
    <x v="0"/>
    <s v="United States"/>
    <s v="Lowell"/>
    <x v="31"/>
    <n v="1852"/>
    <x v="3"/>
    <x v="384"/>
    <x v="1"/>
    <x v="4"/>
    <x v="385"/>
    <n v="714.3"/>
    <n v="5"/>
    <n v="0"/>
    <n v="207.14699999999999"/>
    <n v="1"/>
    <n v="28.999999999999996"/>
  </r>
  <r>
    <n v="435"/>
    <x v="200"/>
    <x v="174"/>
    <x v="182"/>
    <s v="Standard Class"/>
    <s v="MK-18160"/>
    <s v="Mike Kennedy"/>
    <x v="0"/>
    <s v="United States"/>
    <s v="Jacksonville"/>
    <x v="2"/>
    <n v="32216"/>
    <x v="0"/>
    <x v="385"/>
    <x v="1"/>
    <x v="8"/>
    <x v="386"/>
    <n v="4.8120000000000003"/>
    <n v="2"/>
    <n v="0.7"/>
    <n v="-3.6892"/>
    <n v="6"/>
    <n v="-76.666666666666657"/>
  </r>
  <r>
    <n v="436"/>
    <x v="200"/>
    <x v="174"/>
    <x v="182"/>
    <s v="Standard Class"/>
    <s v="MK-18160"/>
    <s v="Mike Kennedy"/>
    <x v="0"/>
    <s v="United States"/>
    <s v="Jacksonville"/>
    <x v="2"/>
    <n v="32216"/>
    <x v="0"/>
    <x v="386"/>
    <x v="2"/>
    <x v="11"/>
    <x v="387"/>
    <n v="247.8"/>
    <n v="5"/>
    <n v="0.2"/>
    <n v="-18.585000000000001"/>
    <n v="6"/>
    <n v="-7.5"/>
  </r>
  <r>
    <n v="437"/>
    <x v="201"/>
    <x v="1"/>
    <x v="183"/>
    <s v="Second Class"/>
    <s v="PO-19180"/>
    <s v="Philisse Overcash"/>
    <x v="2"/>
    <s v="United States"/>
    <s v="Chicago"/>
    <x v="10"/>
    <n v="60623"/>
    <x v="2"/>
    <x v="387"/>
    <x v="2"/>
    <x v="15"/>
    <x v="388"/>
    <n v="1007.979"/>
    <n v="3"/>
    <n v="0.3"/>
    <n v="43.199100000000001"/>
    <n v="2"/>
    <n v="4.2857142857142856"/>
  </r>
  <r>
    <n v="438"/>
    <x v="201"/>
    <x v="1"/>
    <x v="183"/>
    <s v="Second Class"/>
    <s v="PO-19180"/>
    <s v="Philisse Overcash"/>
    <x v="2"/>
    <s v="United States"/>
    <s v="Chicago"/>
    <x v="10"/>
    <n v="60623"/>
    <x v="2"/>
    <x v="314"/>
    <x v="1"/>
    <x v="10"/>
    <x v="366"/>
    <n v="313.488"/>
    <n v="7"/>
    <n v="0.2"/>
    <n v="113.63939999999999"/>
    <n v="2"/>
    <n v="36.25"/>
  </r>
  <r>
    <n v="439"/>
    <x v="202"/>
    <x v="175"/>
    <x v="184"/>
    <s v="Standard Class"/>
    <s v="BB-11545"/>
    <s v="Brenda Bowman"/>
    <x v="1"/>
    <s v="United States"/>
    <s v="Houston"/>
    <x v="5"/>
    <n v="77070"/>
    <x v="2"/>
    <x v="388"/>
    <x v="1"/>
    <x v="10"/>
    <x v="389"/>
    <n v="31.872"/>
    <n v="8"/>
    <n v="0.2"/>
    <n v="11.553599999999999"/>
    <n v="4"/>
    <n v="36.25"/>
  </r>
  <r>
    <n v="440"/>
    <x v="203"/>
    <x v="176"/>
    <x v="185"/>
    <s v="Second Class"/>
    <s v="CV-12805"/>
    <s v="Cynthia Voltz"/>
    <x v="1"/>
    <s v="United States"/>
    <s v="New York City"/>
    <x v="15"/>
    <n v="10024"/>
    <x v="3"/>
    <x v="389"/>
    <x v="0"/>
    <x v="1"/>
    <x v="390"/>
    <n v="207.846"/>
    <n v="3"/>
    <n v="0.1"/>
    <n v="2.3094000000000001"/>
    <n v="3"/>
    <n v="1.1111111111111112"/>
  </r>
  <r>
    <n v="441"/>
    <x v="204"/>
    <x v="64"/>
    <x v="62"/>
    <s v="Second Class"/>
    <s v="PK-19075"/>
    <s v="Pete Kriz"/>
    <x v="0"/>
    <s v="United States"/>
    <s v="Detroit"/>
    <x v="12"/>
    <n v="48227"/>
    <x v="2"/>
    <x v="390"/>
    <x v="0"/>
    <x v="5"/>
    <x v="391"/>
    <n v="12.22"/>
    <n v="1"/>
    <n v="0"/>
    <n v="3.6659999999999999"/>
    <n v="2"/>
    <n v="30"/>
  </r>
  <r>
    <n v="442"/>
    <x v="204"/>
    <x v="64"/>
    <x v="62"/>
    <s v="Second Class"/>
    <s v="PK-19075"/>
    <s v="Pete Kriz"/>
    <x v="0"/>
    <s v="United States"/>
    <s v="Detroit"/>
    <x v="12"/>
    <n v="48227"/>
    <x v="2"/>
    <x v="391"/>
    <x v="1"/>
    <x v="4"/>
    <x v="392"/>
    <n v="194.94"/>
    <n v="3"/>
    <n v="0"/>
    <n v="23.392800000000001"/>
    <n v="2"/>
    <n v="12.000000000000002"/>
  </r>
  <r>
    <n v="443"/>
    <x v="204"/>
    <x v="64"/>
    <x v="62"/>
    <s v="Second Class"/>
    <s v="PK-19075"/>
    <s v="Pete Kriz"/>
    <x v="0"/>
    <s v="United States"/>
    <s v="Detroit"/>
    <x v="12"/>
    <n v="48227"/>
    <x v="2"/>
    <x v="392"/>
    <x v="1"/>
    <x v="4"/>
    <x v="393"/>
    <n v="70.95"/>
    <n v="3"/>
    <n v="0"/>
    <n v="20.575500000000002"/>
    <n v="2"/>
    <n v="29.000000000000004"/>
  </r>
  <r>
    <n v="444"/>
    <x v="204"/>
    <x v="64"/>
    <x v="62"/>
    <s v="Second Class"/>
    <s v="PK-19075"/>
    <s v="Pete Kriz"/>
    <x v="0"/>
    <s v="United States"/>
    <s v="Detroit"/>
    <x v="12"/>
    <n v="48227"/>
    <x v="2"/>
    <x v="393"/>
    <x v="1"/>
    <x v="10"/>
    <x v="394"/>
    <n v="91.36"/>
    <n v="4"/>
    <n v="0"/>
    <n v="42.025599999999997"/>
    <n v="2"/>
    <n v="46"/>
  </r>
  <r>
    <n v="445"/>
    <x v="204"/>
    <x v="64"/>
    <x v="62"/>
    <s v="Second Class"/>
    <s v="PK-19075"/>
    <s v="Pete Kriz"/>
    <x v="0"/>
    <s v="United States"/>
    <s v="Detroit"/>
    <x v="12"/>
    <n v="48227"/>
    <x v="2"/>
    <x v="394"/>
    <x v="0"/>
    <x v="1"/>
    <x v="395"/>
    <n v="242.94"/>
    <n v="3"/>
    <n v="0"/>
    <n v="29.152799999999999"/>
    <n v="2"/>
    <n v="12"/>
  </r>
  <r>
    <n v="446"/>
    <x v="204"/>
    <x v="64"/>
    <x v="62"/>
    <s v="Second Class"/>
    <s v="PK-19075"/>
    <s v="Pete Kriz"/>
    <x v="0"/>
    <s v="United States"/>
    <s v="Detroit"/>
    <x v="12"/>
    <n v="48227"/>
    <x v="2"/>
    <x v="395"/>
    <x v="1"/>
    <x v="2"/>
    <x v="396"/>
    <n v="22.05"/>
    <n v="7"/>
    <n v="0"/>
    <n v="10.584"/>
    <n v="2"/>
    <n v="48"/>
  </r>
  <r>
    <n v="447"/>
    <x v="205"/>
    <x v="177"/>
    <x v="186"/>
    <s v="Second Class"/>
    <s v="TB-21595"/>
    <s v="Troy Blackwell"/>
    <x v="0"/>
    <s v="United States"/>
    <s v="Columbus"/>
    <x v="14"/>
    <n v="47201"/>
    <x v="2"/>
    <x v="396"/>
    <x v="0"/>
    <x v="5"/>
    <x v="397"/>
    <n v="2.91"/>
    <n v="1"/>
    <n v="0"/>
    <n v="1.3676999999999999"/>
    <n v="5"/>
    <n v="47"/>
  </r>
  <r>
    <n v="448"/>
    <x v="206"/>
    <x v="178"/>
    <x v="187"/>
    <s v="Second Class"/>
    <s v="RB-19360"/>
    <s v="Raymond Buch"/>
    <x v="0"/>
    <s v="United States"/>
    <s v="Auburn"/>
    <x v="15"/>
    <n v="13021"/>
    <x v="3"/>
    <x v="397"/>
    <x v="1"/>
    <x v="6"/>
    <x v="398"/>
    <n v="59.52"/>
    <n v="3"/>
    <n v="0"/>
    <n v="15.475199999999999"/>
    <n v="2"/>
    <n v="25.999999999999996"/>
  </r>
  <r>
    <n v="449"/>
    <x v="206"/>
    <x v="178"/>
    <x v="187"/>
    <s v="Second Class"/>
    <s v="RB-19360"/>
    <s v="Raymond Buch"/>
    <x v="0"/>
    <s v="United States"/>
    <s v="Auburn"/>
    <x v="15"/>
    <n v="13021"/>
    <x v="3"/>
    <x v="398"/>
    <x v="1"/>
    <x v="4"/>
    <x v="399"/>
    <n v="161.94"/>
    <n v="3"/>
    <n v="0"/>
    <n v="9.7164000000000001"/>
    <n v="2"/>
    <n v="6.0000000000000009"/>
  </r>
  <r>
    <n v="450"/>
    <x v="206"/>
    <x v="178"/>
    <x v="187"/>
    <s v="Second Class"/>
    <s v="RB-19360"/>
    <s v="Raymond Buch"/>
    <x v="0"/>
    <s v="United States"/>
    <s v="Auburn"/>
    <x v="15"/>
    <n v="13021"/>
    <x v="3"/>
    <x v="399"/>
    <x v="1"/>
    <x v="6"/>
    <x v="400"/>
    <n v="263.88"/>
    <n v="6"/>
    <n v="0"/>
    <n v="71.247600000000006"/>
    <n v="2"/>
    <n v="27"/>
  </r>
  <r>
    <n v="451"/>
    <x v="206"/>
    <x v="178"/>
    <x v="187"/>
    <s v="Second Class"/>
    <s v="RB-19360"/>
    <s v="Raymond Buch"/>
    <x v="0"/>
    <s v="United States"/>
    <s v="Auburn"/>
    <x v="15"/>
    <n v="13021"/>
    <x v="3"/>
    <x v="400"/>
    <x v="1"/>
    <x v="6"/>
    <x v="401"/>
    <n v="30.48"/>
    <n v="3"/>
    <n v="0"/>
    <n v="7.9248000000000003"/>
    <n v="2"/>
    <n v="26"/>
  </r>
  <r>
    <n v="452"/>
    <x v="206"/>
    <x v="178"/>
    <x v="187"/>
    <s v="Second Class"/>
    <s v="RB-19360"/>
    <s v="Raymond Buch"/>
    <x v="0"/>
    <s v="United States"/>
    <s v="Auburn"/>
    <x v="15"/>
    <n v="13021"/>
    <x v="3"/>
    <x v="401"/>
    <x v="1"/>
    <x v="6"/>
    <x v="402"/>
    <n v="9.84"/>
    <n v="3"/>
    <n v="0"/>
    <n v="2.8536000000000001"/>
    <n v="2"/>
    <n v="29.000000000000004"/>
  </r>
  <r>
    <n v="453"/>
    <x v="206"/>
    <x v="178"/>
    <x v="187"/>
    <s v="Second Class"/>
    <s v="RB-19360"/>
    <s v="Raymond Buch"/>
    <x v="0"/>
    <s v="United States"/>
    <s v="Auburn"/>
    <x v="15"/>
    <n v="13021"/>
    <x v="3"/>
    <x v="402"/>
    <x v="2"/>
    <x v="7"/>
    <x v="403"/>
    <n v="35.119999999999997"/>
    <n v="4"/>
    <n v="0"/>
    <n v="9.1311999999999998"/>
    <n v="2"/>
    <n v="26"/>
  </r>
  <r>
    <n v="454"/>
    <x v="207"/>
    <x v="179"/>
    <x v="188"/>
    <s v="Standard Class"/>
    <s v="EB-13705"/>
    <s v="Ed Braxton"/>
    <x v="1"/>
    <s v="United States"/>
    <s v="Akron"/>
    <x v="24"/>
    <n v="44312"/>
    <x v="3"/>
    <x v="10"/>
    <x v="0"/>
    <x v="3"/>
    <x v="10"/>
    <n v="284.36399999999998"/>
    <n v="2"/>
    <n v="0.4"/>
    <n v="-75.830399999999997"/>
    <n v="4"/>
    <n v="-26.666666666666668"/>
  </r>
  <r>
    <n v="455"/>
    <x v="207"/>
    <x v="179"/>
    <x v="188"/>
    <s v="Standard Class"/>
    <s v="EB-13705"/>
    <s v="Ed Braxton"/>
    <x v="1"/>
    <s v="United States"/>
    <s v="Akron"/>
    <x v="24"/>
    <n v="44312"/>
    <x v="3"/>
    <x v="403"/>
    <x v="1"/>
    <x v="4"/>
    <x v="404"/>
    <n v="665.40800000000002"/>
    <n v="2"/>
    <n v="0.2"/>
    <n v="66.540800000000004"/>
    <n v="4"/>
    <n v="10"/>
  </r>
  <r>
    <n v="456"/>
    <x v="208"/>
    <x v="180"/>
    <x v="24"/>
    <s v="Standard Class"/>
    <s v="KH-16630"/>
    <s v="Ken Heidel"/>
    <x v="1"/>
    <s v="United States"/>
    <s v="Norman"/>
    <x v="26"/>
    <n v="73071"/>
    <x v="2"/>
    <x v="404"/>
    <x v="2"/>
    <x v="11"/>
    <x v="405"/>
    <n v="63.88"/>
    <n v="4"/>
    <n v="0"/>
    <n v="24.9132"/>
    <n v="4"/>
    <n v="38.999999999999993"/>
  </r>
  <r>
    <n v="457"/>
    <x v="209"/>
    <x v="181"/>
    <x v="189"/>
    <s v="Standard Class"/>
    <s v="SC-20095"/>
    <s v="Sanjit Chand"/>
    <x v="0"/>
    <s v="United States"/>
    <s v="Concord"/>
    <x v="1"/>
    <n v="94521"/>
    <x v="1"/>
    <x v="405"/>
    <x v="0"/>
    <x v="1"/>
    <x v="406"/>
    <n v="129.56800000000001"/>
    <n v="2"/>
    <n v="0.2"/>
    <n v="-24.294"/>
    <n v="6"/>
    <n v="-18.75"/>
  </r>
  <r>
    <n v="458"/>
    <x v="210"/>
    <x v="182"/>
    <x v="152"/>
    <s v="Standard Class"/>
    <s v="NF-18385"/>
    <s v="Natalie Fritzler"/>
    <x v="0"/>
    <s v="United States"/>
    <s v="Decatur"/>
    <x v="10"/>
    <n v="62521"/>
    <x v="2"/>
    <x v="406"/>
    <x v="0"/>
    <x v="1"/>
    <x v="407"/>
    <n v="747.55799999999999"/>
    <n v="3"/>
    <n v="0.3"/>
    <n v="-96.114599999999996"/>
    <n v="5"/>
    <n v="-12.857142857142856"/>
  </r>
  <r>
    <n v="459"/>
    <x v="210"/>
    <x v="182"/>
    <x v="152"/>
    <s v="Standard Class"/>
    <s v="NF-18385"/>
    <s v="Natalie Fritzler"/>
    <x v="0"/>
    <s v="United States"/>
    <s v="Decatur"/>
    <x v="10"/>
    <n v="62521"/>
    <x v="2"/>
    <x v="407"/>
    <x v="1"/>
    <x v="12"/>
    <x v="153"/>
    <n v="8.9280000000000008"/>
    <n v="2"/>
    <n v="0.2"/>
    <n v="3.3479999999999999"/>
    <n v="5"/>
    <n v="37.499999999999993"/>
  </r>
  <r>
    <n v="460"/>
    <x v="211"/>
    <x v="83"/>
    <x v="190"/>
    <s v="Standard Class"/>
    <s v="JH-15985"/>
    <s v="Joseph Holt"/>
    <x v="0"/>
    <s v="United States"/>
    <s v="Seattle"/>
    <x v="4"/>
    <n v="98115"/>
    <x v="1"/>
    <x v="408"/>
    <x v="1"/>
    <x v="9"/>
    <x v="408"/>
    <n v="103.92"/>
    <n v="4"/>
    <n v="0"/>
    <n v="36.372"/>
    <n v="7"/>
    <n v="35"/>
  </r>
  <r>
    <n v="461"/>
    <x v="211"/>
    <x v="83"/>
    <x v="190"/>
    <s v="Standard Class"/>
    <s v="JH-15985"/>
    <s v="Joseph Holt"/>
    <x v="0"/>
    <s v="United States"/>
    <s v="Seattle"/>
    <x v="4"/>
    <n v="98115"/>
    <x v="1"/>
    <x v="409"/>
    <x v="2"/>
    <x v="11"/>
    <x v="409"/>
    <n v="899.91"/>
    <n v="9"/>
    <n v="0"/>
    <n v="377.9622"/>
    <n v="7"/>
    <n v="42"/>
  </r>
  <r>
    <n v="462"/>
    <x v="211"/>
    <x v="83"/>
    <x v="190"/>
    <s v="Standard Class"/>
    <s v="JH-15985"/>
    <s v="Joseph Holt"/>
    <x v="0"/>
    <s v="United States"/>
    <s v="Seattle"/>
    <x v="4"/>
    <n v="98115"/>
    <x v="1"/>
    <x v="410"/>
    <x v="1"/>
    <x v="8"/>
    <x v="410"/>
    <n v="51.311999999999998"/>
    <n v="3"/>
    <n v="0.2"/>
    <n v="18.6006"/>
    <n v="7"/>
    <n v="36.250000000000007"/>
  </r>
  <r>
    <n v="463"/>
    <x v="212"/>
    <x v="183"/>
    <x v="135"/>
    <s v="Standard Class"/>
    <s v="TN-21040"/>
    <s v="Tanja Norvell"/>
    <x v="2"/>
    <s v="United States"/>
    <s v="Phoenix"/>
    <x v="16"/>
    <n v="85023"/>
    <x v="1"/>
    <x v="325"/>
    <x v="0"/>
    <x v="5"/>
    <x v="325"/>
    <n v="23.56"/>
    <n v="5"/>
    <n v="0.2"/>
    <n v="7.0679999999999996"/>
    <n v="7"/>
    <n v="30"/>
  </r>
  <r>
    <n v="464"/>
    <x v="212"/>
    <x v="183"/>
    <x v="135"/>
    <s v="Standard Class"/>
    <s v="TN-21040"/>
    <s v="Tanja Norvell"/>
    <x v="2"/>
    <s v="United States"/>
    <s v="Phoenix"/>
    <x v="16"/>
    <n v="85023"/>
    <x v="1"/>
    <x v="411"/>
    <x v="0"/>
    <x v="3"/>
    <x v="411"/>
    <n v="1272.6300000000001"/>
    <n v="6"/>
    <n v="0.5"/>
    <n v="-814.48320000000001"/>
    <n v="7"/>
    <n v="-63.999999999999993"/>
  </r>
  <r>
    <n v="465"/>
    <x v="212"/>
    <x v="183"/>
    <x v="135"/>
    <s v="Standard Class"/>
    <s v="TN-21040"/>
    <s v="Tanja Norvell"/>
    <x v="2"/>
    <s v="United States"/>
    <s v="Phoenix"/>
    <x v="16"/>
    <n v="85023"/>
    <x v="1"/>
    <x v="412"/>
    <x v="1"/>
    <x v="8"/>
    <x v="412"/>
    <n v="28.484999999999999"/>
    <n v="5"/>
    <n v="0.7"/>
    <n v="-20.888999999999999"/>
    <n v="7"/>
    <n v="-73.333333333333329"/>
  </r>
  <r>
    <n v="466"/>
    <x v="212"/>
    <x v="183"/>
    <x v="135"/>
    <s v="Standard Class"/>
    <s v="TN-21040"/>
    <s v="Tanja Norvell"/>
    <x v="2"/>
    <s v="United States"/>
    <s v="Phoenix"/>
    <x v="16"/>
    <n v="85023"/>
    <x v="1"/>
    <x v="413"/>
    <x v="1"/>
    <x v="14"/>
    <x v="413"/>
    <n v="185.376"/>
    <n v="2"/>
    <n v="0.2"/>
    <n v="-34.758000000000003"/>
    <n v="7"/>
    <n v="-18.75"/>
  </r>
  <r>
    <n v="467"/>
    <x v="212"/>
    <x v="183"/>
    <x v="135"/>
    <s v="Standard Class"/>
    <s v="TN-21040"/>
    <s v="Tanja Norvell"/>
    <x v="2"/>
    <s v="United States"/>
    <s v="Phoenix"/>
    <x v="16"/>
    <n v="85023"/>
    <x v="1"/>
    <x v="414"/>
    <x v="1"/>
    <x v="9"/>
    <x v="414"/>
    <n v="78.272000000000006"/>
    <n v="2"/>
    <n v="0.2"/>
    <n v="5.8704000000000001"/>
    <n v="7"/>
    <n v="7.5"/>
  </r>
  <r>
    <n v="468"/>
    <x v="213"/>
    <x v="184"/>
    <x v="191"/>
    <s v="Standard Class"/>
    <s v="JS-15940"/>
    <s v="Joni Sundaresam"/>
    <x v="2"/>
    <s v="United States"/>
    <s v="Park Ridge"/>
    <x v="10"/>
    <n v="60068"/>
    <x v="2"/>
    <x v="269"/>
    <x v="0"/>
    <x v="5"/>
    <x v="269"/>
    <n v="254.744"/>
    <n v="7"/>
    <n v="0.6"/>
    <n v="-312.06139999999999"/>
    <n v="7"/>
    <n v="-122.49999999999999"/>
  </r>
  <r>
    <n v="469"/>
    <x v="214"/>
    <x v="185"/>
    <x v="192"/>
    <s v="Standard Class"/>
    <s v="DS-13180"/>
    <s v="David Smith"/>
    <x v="1"/>
    <s v="United States"/>
    <s v="Amarillo"/>
    <x v="5"/>
    <n v="79109"/>
    <x v="2"/>
    <x v="415"/>
    <x v="0"/>
    <x v="0"/>
    <x v="415"/>
    <n v="205.33279999999999"/>
    <n v="2"/>
    <n v="0.32"/>
    <n v="-36.235199999999999"/>
    <n v="4"/>
    <n v="-17.647058823529413"/>
  </r>
  <r>
    <n v="470"/>
    <x v="215"/>
    <x v="186"/>
    <x v="120"/>
    <s v="Second Class"/>
    <s v="CC-12670"/>
    <s v="Craig Carreira"/>
    <x v="0"/>
    <s v="United States"/>
    <s v="Chicago"/>
    <x v="10"/>
    <n v="60610"/>
    <x v="2"/>
    <x v="416"/>
    <x v="1"/>
    <x v="8"/>
    <x v="416"/>
    <n v="4.7880000000000003"/>
    <n v="3"/>
    <n v="0.8"/>
    <n v="-7.9001999999999999"/>
    <n v="4"/>
    <n v="-165"/>
  </r>
  <r>
    <n v="471"/>
    <x v="216"/>
    <x v="139"/>
    <x v="140"/>
    <s v="Standard Class"/>
    <s v="MH-17785"/>
    <s v="Maya Herman"/>
    <x v="1"/>
    <s v="United States"/>
    <s v="Lindenhurst"/>
    <x v="15"/>
    <n v="11757"/>
    <x v="3"/>
    <x v="417"/>
    <x v="1"/>
    <x v="10"/>
    <x v="417"/>
    <n v="55.48"/>
    <n v="1"/>
    <n v="0"/>
    <n v="26.630400000000002"/>
    <n v="4"/>
    <n v="48.000000000000007"/>
  </r>
  <r>
    <n v="472"/>
    <x v="217"/>
    <x v="187"/>
    <x v="193"/>
    <s v="Second Class"/>
    <s v="JP-15520"/>
    <s v="Jeremy Pistek"/>
    <x v="0"/>
    <s v="United States"/>
    <s v="San Francisco"/>
    <x v="1"/>
    <n v="94110"/>
    <x v="1"/>
    <x v="418"/>
    <x v="1"/>
    <x v="4"/>
    <x v="418"/>
    <n v="340.92"/>
    <n v="3"/>
    <n v="0"/>
    <n v="3.4091999999999998"/>
    <n v="2"/>
    <n v="0.99999999999999989"/>
  </r>
  <r>
    <n v="473"/>
    <x v="217"/>
    <x v="187"/>
    <x v="193"/>
    <s v="Second Class"/>
    <s v="JP-15520"/>
    <s v="Jeremy Pistek"/>
    <x v="0"/>
    <s v="United States"/>
    <s v="San Francisco"/>
    <x v="1"/>
    <n v="94110"/>
    <x v="1"/>
    <x v="419"/>
    <x v="0"/>
    <x v="0"/>
    <x v="419"/>
    <n v="222.666"/>
    <n v="2"/>
    <n v="0.15"/>
    <n v="10.478400000000001"/>
    <n v="2"/>
    <n v="4.7058823529411775"/>
  </r>
  <r>
    <n v="474"/>
    <x v="217"/>
    <x v="187"/>
    <x v="193"/>
    <s v="Second Class"/>
    <s v="JP-15520"/>
    <s v="Jeremy Pistek"/>
    <x v="0"/>
    <s v="United States"/>
    <s v="San Francisco"/>
    <x v="1"/>
    <n v="94110"/>
    <x v="1"/>
    <x v="420"/>
    <x v="2"/>
    <x v="7"/>
    <x v="420"/>
    <n v="703.96799999999996"/>
    <n v="4"/>
    <n v="0.2"/>
    <n v="87.995999999999995"/>
    <n v="2"/>
    <n v="12.5"/>
  </r>
  <r>
    <n v="475"/>
    <x v="217"/>
    <x v="187"/>
    <x v="193"/>
    <s v="Second Class"/>
    <s v="JP-15520"/>
    <s v="Jeremy Pistek"/>
    <x v="0"/>
    <s v="United States"/>
    <s v="San Francisco"/>
    <x v="1"/>
    <n v="94110"/>
    <x v="1"/>
    <x v="421"/>
    <x v="1"/>
    <x v="4"/>
    <x v="421"/>
    <n v="92.52"/>
    <n v="6"/>
    <n v="0"/>
    <n v="24.980399999999999"/>
    <n v="2"/>
    <n v="27"/>
  </r>
  <r>
    <n v="476"/>
    <x v="217"/>
    <x v="187"/>
    <x v="193"/>
    <s v="Second Class"/>
    <s v="JP-15520"/>
    <s v="Jeremy Pistek"/>
    <x v="0"/>
    <s v="United States"/>
    <s v="San Francisco"/>
    <x v="1"/>
    <n v="94110"/>
    <x v="1"/>
    <x v="422"/>
    <x v="1"/>
    <x v="10"/>
    <x v="422"/>
    <n v="62.65"/>
    <n v="7"/>
    <n v="0"/>
    <n v="28.818999999999999"/>
    <n v="2"/>
    <n v="46"/>
  </r>
  <r>
    <n v="477"/>
    <x v="217"/>
    <x v="187"/>
    <x v="193"/>
    <s v="Second Class"/>
    <s v="JP-15520"/>
    <s v="Jeremy Pistek"/>
    <x v="0"/>
    <s v="United States"/>
    <s v="San Francisco"/>
    <x v="1"/>
    <n v="94110"/>
    <x v="1"/>
    <x v="423"/>
    <x v="1"/>
    <x v="10"/>
    <x v="423"/>
    <n v="94.85"/>
    <n v="5"/>
    <n v="0"/>
    <n v="45.527999999999999"/>
    <n v="2"/>
    <n v="48.000000000000007"/>
  </r>
  <r>
    <n v="478"/>
    <x v="218"/>
    <x v="188"/>
    <x v="194"/>
    <s v="Standard Class"/>
    <s v="KH-16690"/>
    <s v="Kristen Hastings"/>
    <x v="1"/>
    <s v="United States"/>
    <s v="Los Angeles"/>
    <x v="1"/>
    <n v="90008"/>
    <x v="1"/>
    <x v="424"/>
    <x v="2"/>
    <x v="7"/>
    <x v="424"/>
    <n v="95.76"/>
    <n v="6"/>
    <n v="0.2"/>
    <n v="7.1820000000000004"/>
    <n v="7"/>
    <n v="7.5"/>
  </r>
  <r>
    <n v="479"/>
    <x v="219"/>
    <x v="189"/>
    <x v="195"/>
    <s v="Standard Class"/>
    <s v="JE-15475"/>
    <s v="Jeremy Ellison"/>
    <x v="0"/>
    <s v="United States"/>
    <s v="Troy"/>
    <x v="15"/>
    <n v="12180"/>
    <x v="3"/>
    <x v="278"/>
    <x v="0"/>
    <x v="5"/>
    <x v="278"/>
    <n v="40.200000000000003"/>
    <n v="3"/>
    <n v="0"/>
    <n v="19.295999999999999"/>
    <n v="6"/>
    <n v="47.999999999999993"/>
  </r>
  <r>
    <n v="480"/>
    <x v="220"/>
    <x v="190"/>
    <x v="196"/>
    <s v="Standard Class"/>
    <s v="JG-15805"/>
    <s v="John Grady"/>
    <x v="1"/>
    <s v="United States"/>
    <s v="New York City"/>
    <x v="15"/>
    <n v="10024"/>
    <x v="3"/>
    <x v="425"/>
    <x v="1"/>
    <x v="6"/>
    <x v="425"/>
    <n v="14.7"/>
    <n v="5"/>
    <n v="0"/>
    <n v="6.6150000000000002"/>
    <n v="6"/>
    <n v="45"/>
  </r>
  <r>
    <n v="481"/>
    <x v="220"/>
    <x v="190"/>
    <x v="196"/>
    <s v="Standard Class"/>
    <s v="JG-15805"/>
    <s v="John Grady"/>
    <x v="1"/>
    <s v="United States"/>
    <s v="New York City"/>
    <x v="15"/>
    <n v="10024"/>
    <x v="3"/>
    <x v="426"/>
    <x v="1"/>
    <x v="4"/>
    <x v="426"/>
    <n v="704.25"/>
    <n v="5"/>
    <n v="0"/>
    <n v="84.51"/>
    <n v="6"/>
    <n v="12.000000000000002"/>
  </r>
  <r>
    <n v="482"/>
    <x v="221"/>
    <x v="191"/>
    <x v="197"/>
    <s v="Standard Class"/>
    <s v="XP-21865"/>
    <s v="Xylona Preis"/>
    <x v="0"/>
    <s v="United States"/>
    <s v="San Diego"/>
    <x v="1"/>
    <n v="92024"/>
    <x v="1"/>
    <x v="427"/>
    <x v="2"/>
    <x v="11"/>
    <x v="427"/>
    <n v="9.09"/>
    <n v="3"/>
    <n v="0"/>
    <n v="1.9089"/>
    <n v="4"/>
    <n v="21.000000000000004"/>
  </r>
  <r>
    <n v="483"/>
    <x v="222"/>
    <x v="192"/>
    <x v="151"/>
    <s v="Standard Class"/>
    <s v="EM-14065"/>
    <s v="Erin Mull"/>
    <x v="0"/>
    <s v="United States"/>
    <s v="New York City"/>
    <x v="15"/>
    <n v="10024"/>
    <x v="3"/>
    <x v="79"/>
    <x v="1"/>
    <x v="6"/>
    <x v="79"/>
    <n v="5.96"/>
    <n v="2"/>
    <n v="0"/>
    <n v="1.6688000000000001"/>
    <n v="5"/>
    <n v="28.000000000000004"/>
  </r>
  <r>
    <n v="484"/>
    <x v="222"/>
    <x v="192"/>
    <x v="151"/>
    <s v="Standard Class"/>
    <s v="EM-14065"/>
    <s v="Erin Mull"/>
    <x v="0"/>
    <s v="United States"/>
    <s v="New York City"/>
    <x v="15"/>
    <n v="10024"/>
    <x v="3"/>
    <x v="428"/>
    <x v="2"/>
    <x v="11"/>
    <x v="428"/>
    <n v="159.97999999999999"/>
    <n v="2"/>
    <n v="0"/>
    <n v="57.592799999999997"/>
    <n v="5"/>
    <n v="36"/>
  </r>
  <r>
    <n v="485"/>
    <x v="223"/>
    <x v="193"/>
    <x v="198"/>
    <s v="First Class"/>
    <s v="MT-18070"/>
    <s v="Michelle Tran"/>
    <x v="2"/>
    <s v="United States"/>
    <s v="Los Angeles"/>
    <x v="1"/>
    <n v="90045"/>
    <x v="1"/>
    <x v="429"/>
    <x v="1"/>
    <x v="2"/>
    <x v="429"/>
    <n v="29.6"/>
    <n v="2"/>
    <n v="0"/>
    <n v="14.8"/>
    <n v="3"/>
    <n v="50"/>
  </r>
  <r>
    <n v="486"/>
    <x v="223"/>
    <x v="193"/>
    <x v="198"/>
    <s v="First Class"/>
    <s v="MT-18070"/>
    <s v="Michelle Tran"/>
    <x v="2"/>
    <s v="United States"/>
    <s v="Los Angeles"/>
    <x v="1"/>
    <n v="90045"/>
    <x v="1"/>
    <x v="430"/>
    <x v="0"/>
    <x v="0"/>
    <x v="430"/>
    <n v="514.16499999999996"/>
    <n v="5"/>
    <n v="0.15"/>
    <n v="-30.245000000000001"/>
    <n v="3"/>
    <n v="-5.882352941176471"/>
  </r>
  <r>
    <n v="487"/>
    <x v="223"/>
    <x v="193"/>
    <x v="198"/>
    <s v="First Class"/>
    <s v="MT-18070"/>
    <s v="Michelle Tran"/>
    <x v="2"/>
    <s v="United States"/>
    <s v="Los Angeles"/>
    <x v="1"/>
    <n v="90045"/>
    <x v="1"/>
    <x v="431"/>
    <x v="2"/>
    <x v="7"/>
    <x v="431"/>
    <n v="279.95999999999998"/>
    <n v="5"/>
    <n v="0.2"/>
    <n v="17.497499999999999"/>
    <n v="3"/>
    <n v="6.25"/>
  </r>
  <r>
    <n v="488"/>
    <x v="224"/>
    <x v="194"/>
    <x v="199"/>
    <s v="First Class"/>
    <s v="SA-20830"/>
    <s v="Sue Ann Reed"/>
    <x v="0"/>
    <s v="United States"/>
    <s v="Chicago"/>
    <x v="10"/>
    <n v="60610"/>
    <x v="2"/>
    <x v="432"/>
    <x v="2"/>
    <x v="7"/>
    <x v="432"/>
    <n v="2735.9520000000002"/>
    <n v="6"/>
    <n v="0.2"/>
    <n v="341.99400000000003"/>
    <n v="2"/>
    <n v="12.5"/>
  </r>
  <r>
    <n v="489"/>
    <x v="225"/>
    <x v="3"/>
    <x v="200"/>
    <s v="Second Class"/>
    <s v="CW-11905"/>
    <s v="Carl Weiss"/>
    <x v="2"/>
    <s v="United States"/>
    <s v="Huntsville"/>
    <x v="5"/>
    <n v="77340"/>
    <x v="2"/>
    <x v="433"/>
    <x v="2"/>
    <x v="7"/>
    <x v="433"/>
    <n v="7.992"/>
    <n v="1"/>
    <n v="0.2"/>
    <n v="0.59940000000000004"/>
    <n v="4"/>
    <n v="7.5000000000000009"/>
  </r>
  <r>
    <n v="490"/>
    <x v="225"/>
    <x v="3"/>
    <x v="200"/>
    <s v="Second Class"/>
    <s v="CW-11905"/>
    <s v="Carl Weiss"/>
    <x v="2"/>
    <s v="United States"/>
    <s v="Huntsville"/>
    <x v="5"/>
    <n v="77340"/>
    <x v="2"/>
    <x v="434"/>
    <x v="2"/>
    <x v="11"/>
    <x v="434"/>
    <n v="63.984000000000002"/>
    <n v="2"/>
    <n v="0.2"/>
    <n v="10.397399999999999"/>
    <n v="4"/>
    <n v="16.249999999999996"/>
  </r>
  <r>
    <n v="491"/>
    <x v="225"/>
    <x v="3"/>
    <x v="200"/>
    <s v="Second Class"/>
    <s v="CW-11905"/>
    <s v="Carl Weiss"/>
    <x v="2"/>
    <s v="United States"/>
    <s v="Huntsville"/>
    <x v="5"/>
    <n v="77340"/>
    <x v="2"/>
    <x v="399"/>
    <x v="1"/>
    <x v="6"/>
    <x v="400"/>
    <n v="70.367999999999995"/>
    <n v="2"/>
    <n v="0.2"/>
    <n v="6.1571999999999996"/>
    <n v="4"/>
    <n v="8.75"/>
  </r>
  <r>
    <n v="492"/>
    <x v="226"/>
    <x v="80"/>
    <x v="76"/>
    <s v="Standard Class"/>
    <s v="AJ-10960"/>
    <s v="Astrea Jones"/>
    <x v="0"/>
    <s v="United States"/>
    <s v="Rochester"/>
    <x v="15"/>
    <n v="14609"/>
    <x v="3"/>
    <x v="435"/>
    <x v="1"/>
    <x v="4"/>
    <x v="435"/>
    <n v="449.15"/>
    <n v="5"/>
    <n v="0"/>
    <n v="8.9830000000000005"/>
    <n v="5"/>
    <n v="2.0000000000000004"/>
  </r>
  <r>
    <n v="493"/>
    <x v="226"/>
    <x v="80"/>
    <x v="76"/>
    <s v="Standard Class"/>
    <s v="AJ-10960"/>
    <s v="Astrea Jones"/>
    <x v="0"/>
    <s v="United States"/>
    <s v="Rochester"/>
    <x v="15"/>
    <n v="14609"/>
    <x v="3"/>
    <x v="436"/>
    <x v="1"/>
    <x v="12"/>
    <x v="436"/>
    <n v="11.07"/>
    <n v="3"/>
    <n v="0"/>
    <n v="5.0922000000000001"/>
    <n v="5"/>
    <n v="46"/>
  </r>
  <r>
    <n v="494"/>
    <x v="227"/>
    <x v="195"/>
    <x v="201"/>
    <s v="Standard Class"/>
    <s v="SS-20590"/>
    <s v="Sonia Sunley"/>
    <x v="0"/>
    <s v="United States"/>
    <s v="Seattle"/>
    <x v="4"/>
    <n v="98115"/>
    <x v="1"/>
    <x v="437"/>
    <x v="2"/>
    <x v="11"/>
    <x v="437"/>
    <n v="93.98"/>
    <n v="2"/>
    <n v="0"/>
    <n v="13.1572"/>
    <n v="5"/>
    <n v="13.999999999999998"/>
  </r>
  <r>
    <n v="495"/>
    <x v="228"/>
    <x v="196"/>
    <x v="202"/>
    <s v="Second Class"/>
    <s v="RO-19780"/>
    <s v="Rose O'Brian"/>
    <x v="0"/>
    <s v="United States"/>
    <s v="Memphis"/>
    <x v="18"/>
    <n v="38109"/>
    <x v="0"/>
    <x v="438"/>
    <x v="0"/>
    <x v="3"/>
    <x v="438"/>
    <n v="189.88200000000001"/>
    <n v="3"/>
    <n v="0.4"/>
    <n v="-94.941000000000003"/>
    <n v="3"/>
    <n v="-50"/>
  </r>
  <r>
    <n v="496"/>
    <x v="229"/>
    <x v="17"/>
    <x v="16"/>
    <s v="Standard Class"/>
    <s v="MD-17350"/>
    <s v="Maribeth Dona"/>
    <x v="0"/>
    <s v="United States"/>
    <s v="Fayetteville"/>
    <x v="36"/>
    <n v="72701"/>
    <x v="0"/>
    <x v="439"/>
    <x v="1"/>
    <x v="12"/>
    <x v="439"/>
    <n v="105.42"/>
    <n v="2"/>
    <n v="0"/>
    <n v="51.655799999999999"/>
    <n v="4"/>
    <n v="49"/>
  </r>
  <r>
    <n v="497"/>
    <x v="230"/>
    <x v="197"/>
    <x v="203"/>
    <s v="Standard Class"/>
    <s v="SC-20095"/>
    <s v="Sanjit Chand"/>
    <x v="0"/>
    <s v="United States"/>
    <s v="Costa Mesa"/>
    <x v="1"/>
    <n v="92627"/>
    <x v="1"/>
    <x v="440"/>
    <x v="1"/>
    <x v="8"/>
    <x v="440"/>
    <n v="119.616"/>
    <n v="8"/>
    <n v="0.2"/>
    <n v="40.370399999999997"/>
    <n v="6"/>
    <n v="33.75"/>
  </r>
  <r>
    <n v="498"/>
    <x v="230"/>
    <x v="197"/>
    <x v="203"/>
    <s v="Standard Class"/>
    <s v="SC-20095"/>
    <s v="Sanjit Chand"/>
    <x v="0"/>
    <s v="United States"/>
    <s v="Costa Mesa"/>
    <x v="1"/>
    <n v="92627"/>
    <x v="1"/>
    <x v="441"/>
    <x v="0"/>
    <x v="5"/>
    <x v="441"/>
    <n v="255.76"/>
    <n v="4"/>
    <n v="0"/>
    <n v="81.843199999999996"/>
    <n v="6"/>
    <n v="32"/>
  </r>
  <r>
    <n v="499"/>
    <x v="230"/>
    <x v="197"/>
    <x v="203"/>
    <s v="Standard Class"/>
    <s v="SC-20095"/>
    <s v="Sanjit Chand"/>
    <x v="0"/>
    <s v="United States"/>
    <s v="Costa Mesa"/>
    <x v="1"/>
    <n v="92627"/>
    <x v="1"/>
    <x v="291"/>
    <x v="0"/>
    <x v="1"/>
    <x v="291"/>
    <n v="241.56800000000001"/>
    <n v="2"/>
    <n v="0.2"/>
    <n v="18.117599999999999"/>
    <n v="6"/>
    <n v="7.5"/>
  </r>
  <r>
    <n v="500"/>
    <x v="230"/>
    <x v="197"/>
    <x v="203"/>
    <s v="Standard Class"/>
    <s v="SC-20095"/>
    <s v="Sanjit Chand"/>
    <x v="0"/>
    <s v="United States"/>
    <s v="Costa Mesa"/>
    <x v="1"/>
    <n v="92627"/>
    <x v="1"/>
    <x v="442"/>
    <x v="0"/>
    <x v="5"/>
    <x v="442"/>
    <n v="69.3"/>
    <n v="9"/>
    <n v="0"/>
    <n v="22.869"/>
    <n v="6"/>
    <n v="33"/>
  </r>
  <r>
    <n v="501"/>
    <x v="231"/>
    <x v="198"/>
    <x v="204"/>
    <s v="Standard Class"/>
    <s v="MY-17380"/>
    <s v="Maribeth Yedwab"/>
    <x v="1"/>
    <s v="United States"/>
    <s v="Parker"/>
    <x v="22"/>
    <n v="80134"/>
    <x v="1"/>
    <x v="443"/>
    <x v="1"/>
    <x v="8"/>
    <x v="443"/>
    <n v="22.62"/>
    <n v="2"/>
    <n v="0.7"/>
    <n v="-15.08"/>
    <n v="5"/>
    <n v="-66.666666666666657"/>
  </r>
  <r>
    <n v="502"/>
    <x v="231"/>
    <x v="198"/>
    <x v="204"/>
    <s v="Standard Class"/>
    <s v="MY-17380"/>
    <s v="Maribeth Yedwab"/>
    <x v="1"/>
    <s v="United States"/>
    <s v="Parker"/>
    <x v="22"/>
    <n v="80134"/>
    <x v="1"/>
    <x v="444"/>
    <x v="1"/>
    <x v="8"/>
    <x v="444"/>
    <n v="14.952"/>
    <n v="2"/>
    <n v="0.7"/>
    <n v="-11.961600000000001"/>
    <n v="5"/>
    <n v="-80"/>
  </r>
  <r>
    <n v="503"/>
    <x v="231"/>
    <x v="198"/>
    <x v="204"/>
    <s v="Standard Class"/>
    <s v="MY-17380"/>
    <s v="Maribeth Yedwab"/>
    <x v="1"/>
    <s v="United States"/>
    <s v="Parker"/>
    <x v="22"/>
    <n v="80134"/>
    <x v="1"/>
    <x v="445"/>
    <x v="0"/>
    <x v="1"/>
    <x v="445"/>
    <n v="801.56799999999998"/>
    <n v="2"/>
    <n v="0.2"/>
    <n v="50.097999999999999"/>
    <n v="5"/>
    <n v="6.25"/>
  </r>
  <r>
    <n v="504"/>
    <x v="231"/>
    <x v="198"/>
    <x v="204"/>
    <s v="Standard Class"/>
    <s v="MY-17380"/>
    <s v="Maribeth Yedwab"/>
    <x v="1"/>
    <s v="United States"/>
    <s v="Parker"/>
    <x v="22"/>
    <n v="80134"/>
    <x v="1"/>
    <x v="446"/>
    <x v="1"/>
    <x v="8"/>
    <x v="446"/>
    <n v="2.3759999999999999"/>
    <n v="3"/>
    <n v="0.7"/>
    <n v="-1.9008"/>
    <n v="5"/>
    <n v="-80"/>
  </r>
  <r>
    <n v="505"/>
    <x v="231"/>
    <x v="198"/>
    <x v="204"/>
    <s v="Standard Class"/>
    <s v="MY-17380"/>
    <s v="Maribeth Yedwab"/>
    <x v="1"/>
    <s v="United States"/>
    <s v="Parker"/>
    <x v="22"/>
    <n v="80134"/>
    <x v="1"/>
    <x v="447"/>
    <x v="1"/>
    <x v="10"/>
    <x v="447"/>
    <n v="32.792000000000002"/>
    <n v="1"/>
    <n v="0.2"/>
    <n v="11.8871"/>
    <n v="5"/>
    <n v="36.25"/>
  </r>
  <r>
    <n v="506"/>
    <x v="232"/>
    <x v="105"/>
    <x v="205"/>
    <s v="Second Class"/>
    <s v="EB-13705"/>
    <s v="Ed Braxton"/>
    <x v="1"/>
    <s v="United States"/>
    <s v="New York City"/>
    <x v="15"/>
    <n v="10024"/>
    <x v="3"/>
    <x v="122"/>
    <x v="1"/>
    <x v="8"/>
    <x v="122"/>
    <n v="15.92"/>
    <n v="5"/>
    <n v="0.2"/>
    <n v="5.3730000000000002"/>
    <n v="3"/>
    <n v="33.75"/>
  </r>
  <r>
    <n v="507"/>
    <x v="233"/>
    <x v="199"/>
    <x v="206"/>
    <s v="Standard Class"/>
    <s v="CM-12385"/>
    <s v="Christopher Martinez"/>
    <x v="0"/>
    <s v="United States"/>
    <s v="Atlanta"/>
    <x v="32"/>
    <n v="30318"/>
    <x v="0"/>
    <x v="448"/>
    <x v="1"/>
    <x v="6"/>
    <x v="448"/>
    <n v="2.74"/>
    <n v="1"/>
    <n v="0"/>
    <n v="0.73980000000000001"/>
    <n v="6"/>
    <n v="26.999999999999996"/>
  </r>
  <r>
    <n v="508"/>
    <x v="233"/>
    <x v="199"/>
    <x v="206"/>
    <s v="Standard Class"/>
    <s v="CM-12385"/>
    <s v="Christopher Martinez"/>
    <x v="0"/>
    <s v="United States"/>
    <s v="Atlanta"/>
    <x v="32"/>
    <n v="30318"/>
    <x v="0"/>
    <x v="449"/>
    <x v="1"/>
    <x v="6"/>
    <x v="449"/>
    <n v="8.34"/>
    <n v="3"/>
    <n v="0"/>
    <n v="2.1684000000000001"/>
    <n v="6"/>
    <n v="26"/>
  </r>
  <r>
    <n v="509"/>
    <x v="233"/>
    <x v="199"/>
    <x v="206"/>
    <s v="Standard Class"/>
    <s v="CM-12385"/>
    <s v="Christopher Martinez"/>
    <x v="0"/>
    <s v="United States"/>
    <s v="Atlanta"/>
    <x v="32"/>
    <n v="30318"/>
    <x v="0"/>
    <x v="230"/>
    <x v="1"/>
    <x v="4"/>
    <x v="450"/>
    <n v="46.74"/>
    <n v="3"/>
    <n v="0"/>
    <n v="11.685"/>
    <n v="6"/>
    <n v="25"/>
  </r>
  <r>
    <n v="510"/>
    <x v="233"/>
    <x v="199"/>
    <x v="206"/>
    <s v="Standard Class"/>
    <s v="CM-12385"/>
    <s v="Christopher Martinez"/>
    <x v="0"/>
    <s v="United States"/>
    <s v="Atlanta"/>
    <x v="32"/>
    <n v="30318"/>
    <x v="0"/>
    <x v="450"/>
    <x v="1"/>
    <x v="8"/>
    <x v="451"/>
    <n v="6354.95"/>
    <n v="5"/>
    <n v="0"/>
    <n v="3177.4749999999999"/>
    <n v="6"/>
    <n v="50"/>
  </r>
  <r>
    <n v="511"/>
    <x v="234"/>
    <x v="200"/>
    <x v="207"/>
    <s v="First Class"/>
    <s v="LS-17245"/>
    <s v="Lynn Smith"/>
    <x v="0"/>
    <s v="United States"/>
    <s v="Gladstone"/>
    <x v="25"/>
    <n v="64118"/>
    <x v="2"/>
    <x v="451"/>
    <x v="0"/>
    <x v="5"/>
    <x v="452"/>
    <n v="126.3"/>
    <n v="3"/>
    <n v="0"/>
    <n v="40.415999999999997"/>
    <n v="1"/>
    <n v="32"/>
  </r>
  <r>
    <n v="512"/>
    <x v="234"/>
    <x v="200"/>
    <x v="207"/>
    <s v="First Class"/>
    <s v="LS-17245"/>
    <s v="Lynn Smith"/>
    <x v="0"/>
    <s v="United States"/>
    <s v="Gladstone"/>
    <x v="25"/>
    <n v="64118"/>
    <x v="2"/>
    <x v="452"/>
    <x v="2"/>
    <x v="11"/>
    <x v="453"/>
    <n v="38.04"/>
    <n v="2"/>
    <n v="0"/>
    <n v="12.172800000000001"/>
    <n v="1"/>
    <n v="32"/>
  </r>
  <r>
    <n v="513"/>
    <x v="235"/>
    <x v="201"/>
    <x v="208"/>
    <s v="First Class"/>
    <s v="LF-17185"/>
    <s v="Luke Foster"/>
    <x v="0"/>
    <s v="United States"/>
    <s v="Newark"/>
    <x v="24"/>
    <n v="43055"/>
    <x v="3"/>
    <x v="79"/>
    <x v="1"/>
    <x v="6"/>
    <x v="79"/>
    <n v="7.1520000000000001"/>
    <n v="3"/>
    <n v="0.2"/>
    <n v="0.71519999999999995"/>
    <n v="3"/>
    <n v="10"/>
  </r>
  <r>
    <n v="514"/>
    <x v="236"/>
    <x v="202"/>
    <x v="209"/>
    <s v="Standard Class"/>
    <s v="BN-11515"/>
    <s v="Bradley Nguyen"/>
    <x v="0"/>
    <s v="United States"/>
    <s v="Los Angeles"/>
    <x v="1"/>
    <n v="90049"/>
    <x v="1"/>
    <x v="453"/>
    <x v="1"/>
    <x v="6"/>
    <x v="454"/>
    <n v="6.63"/>
    <n v="3"/>
    <n v="0"/>
    <n v="1.7901"/>
    <n v="4"/>
    <n v="27"/>
  </r>
  <r>
    <n v="515"/>
    <x v="236"/>
    <x v="202"/>
    <x v="209"/>
    <s v="Standard Class"/>
    <s v="BN-11515"/>
    <s v="Bradley Nguyen"/>
    <x v="0"/>
    <s v="United States"/>
    <s v="Los Angeles"/>
    <x v="1"/>
    <n v="90049"/>
    <x v="1"/>
    <x v="454"/>
    <x v="1"/>
    <x v="6"/>
    <x v="455"/>
    <n v="5.88"/>
    <n v="2"/>
    <n v="0"/>
    <n v="1.7052"/>
    <n v="4"/>
    <n v="29.000000000000004"/>
  </r>
  <r>
    <n v="516"/>
    <x v="237"/>
    <x v="203"/>
    <x v="210"/>
    <s v="Standard Class"/>
    <s v="AD-10180"/>
    <s v="Alan Dominguez"/>
    <x v="2"/>
    <s v="United States"/>
    <s v="Great Falls"/>
    <x v="37"/>
    <n v="59405"/>
    <x v="1"/>
    <x v="455"/>
    <x v="2"/>
    <x v="16"/>
    <x v="456"/>
    <n v="2999.95"/>
    <n v="5"/>
    <n v="0"/>
    <n v="1379.9770000000001"/>
    <n v="5"/>
    <n v="46.000000000000007"/>
  </r>
  <r>
    <n v="517"/>
    <x v="237"/>
    <x v="203"/>
    <x v="210"/>
    <s v="Standard Class"/>
    <s v="AD-10180"/>
    <s v="Alan Dominguez"/>
    <x v="2"/>
    <s v="United States"/>
    <s v="Great Falls"/>
    <x v="37"/>
    <n v="59405"/>
    <x v="1"/>
    <x v="456"/>
    <x v="1"/>
    <x v="4"/>
    <x v="457"/>
    <n v="51.45"/>
    <n v="3"/>
    <n v="0"/>
    <n v="13.891500000000001"/>
    <n v="5"/>
    <n v="27"/>
  </r>
  <r>
    <n v="518"/>
    <x v="237"/>
    <x v="203"/>
    <x v="210"/>
    <s v="Standard Class"/>
    <s v="AD-10180"/>
    <s v="Alan Dominguez"/>
    <x v="2"/>
    <s v="United States"/>
    <s v="Great Falls"/>
    <x v="37"/>
    <n v="59405"/>
    <x v="1"/>
    <x v="457"/>
    <x v="1"/>
    <x v="10"/>
    <x v="458"/>
    <n v="11.96"/>
    <n v="2"/>
    <n v="0"/>
    <n v="5.3819999999999997"/>
    <n v="5"/>
    <n v="44.999999999999993"/>
  </r>
  <r>
    <n v="519"/>
    <x v="237"/>
    <x v="203"/>
    <x v="210"/>
    <s v="Standard Class"/>
    <s v="AD-10180"/>
    <s v="Alan Dominguez"/>
    <x v="2"/>
    <s v="United States"/>
    <s v="Great Falls"/>
    <x v="37"/>
    <n v="59405"/>
    <x v="1"/>
    <x v="458"/>
    <x v="1"/>
    <x v="4"/>
    <x v="459"/>
    <n v="1126.02"/>
    <n v="3"/>
    <n v="0"/>
    <n v="56.301000000000002"/>
    <n v="5"/>
    <n v="5"/>
  </r>
  <r>
    <n v="520"/>
    <x v="238"/>
    <x v="204"/>
    <x v="211"/>
    <s v="Standard Class"/>
    <s v="DB-13210"/>
    <s v="Dean Braden"/>
    <x v="0"/>
    <s v="United States"/>
    <s v="Houston"/>
    <x v="5"/>
    <n v="77041"/>
    <x v="2"/>
    <x v="43"/>
    <x v="2"/>
    <x v="11"/>
    <x v="43"/>
    <n v="18.391999999999999"/>
    <n v="1"/>
    <n v="0.2"/>
    <n v="5.2877000000000001"/>
    <n v="4"/>
    <n v="28.750000000000004"/>
  </r>
  <r>
    <n v="521"/>
    <x v="238"/>
    <x v="204"/>
    <x v="211"/>
    <s v="Standard Class"/>
    <s v="DB-13210"/>
    <s v="Dean Braden"/>
    <x v="0"/>
    <s v="United States"/>
    <s v="Houston"/>
    <x v="5"/>
    <n v="77041"/>
    <x v="2"/>
    <x v="459"/>
    <x v="1"/>
    <x v="4"/>
    <x v="460"/>
    <n v="129.56800000000001"/>
    <n v="2"/>
    <n v="0.2"/>
    <n v="-25.913599999999999"/>
    <n v="4"/>
    <n v="-20"/>
  </r>
  <r>
    <n v="522"/>
    <x v="238"/>
    <x v="204"/>
    <x v="211"/>
    <s v="Standard Class"/>
    <s v="DB-13210"/>
    <s v="Dean Braden"/>
    <x v="0"/>
    <s v="United States"/>
    <s v="Houston"/>
    <x v="5"/>
    <n v="77041"/>
    <x v="2"/>
    <x v="460"/>
    <x v="1"/>
    <x v="8"/>
    <x v="461"/>
    <n v="14.112"/>
    <n v="9"/>
    <n v="0.8"/>
    <n v="-21.167999999999999"/>
    <n v="4"/>
    <n v="-150"/>
  </r>
  <r>
    <n v="523"/>
    <x v="239"/>
    <x v="205"/>
    <x v="212"/>
    <s v="First Class"/>
    <s v="MC-17605"/>
    <s v="Matt Connell"/>
    <x v="1"/>
    <s v="United States"/>
    <s v="Detroit"/>
    <x v="12"/>
    <n v="48234"/>
    <x v="2"/>
    <x v="438"/>
    <x v="0"/>
    <x v="3"/>
    <x v="438"/>
    <n v="210.98"/>
    <n v="2"/>
    <n v="0"/>
    <n v="21.097999999999999"/>
    <n v="2"/>
    <n v="10"/>
  </r>
  <r>
    <n v="524"/>
    <x v="240"/>
    <x v="206"/>
    <x v="213"/>
    <s v="First Class"/>
    <s v="LH-17155"/>
    <s v="Logan Haushalter"/>
    <x v="0"/>
    <s v="United States"/>
    <s v="Los Angeles"/>
    <x v="1"/>
    <n v="90032"/>
    <x v="1"/>
    <x v="461"/>
    <x v="2"/>
    <x v="7"/>
    <x v="462"/>
    <n v="55.176000000000002"/>
    <n v="3"/>
    <n v="0.2"/>
    <n v="-12.4146"/>
    <n v="2"/>
    <n v="-22.5"/>
  </r>
  <r>
    <n v="525"/>
    <x v="240"/>
    <x v="206"/>
    <x v="213"/>
    <s v="First Class"/>
    <s v="LH-17155"/>
    <s v="Logan Haushalter"/>
    <x v="0"/>
    <s v="United States"/>
    <s v="Los Angeles"/>
    <x v="1"/>
    <n v="90032"/>
    <x v="1"/>
    <x v="217"/>
    <x v="2"/>
    <x v="11"/>
    <x v="463"/>
    <n v="66.260000000000005"/>
    <n v="2"/>
    <n v="0"/>
    <n v="27.166599999999999"/>
    <n v="2"/>
    <n v="41"/>
  </r>
  <r>
    <n v="526"/>
    <x v="241"/>
    <x v="207"/>
    <x v="214"/>
    <s v="Standard Class"/>
    <s v="BD-11605"/>
    <s v="Brian Dahlen"/>
    <x v="0"/>
    <s v="United States"/>
    <s v="Lawrence"/>
    <x v="31"/>
    <n v="1841"/>
    <x v="3"/>
    <x v="462"/>
    <x v="1"/>
    <x v="13"/>
    <x v="128"/>
    <n v="22.2"/>
    <n v="5"/>
    <n v="0"/>
    <n v="10.433999999999999"/>
    <n v="7"/>
    <n v="47"/>
  </r>
  <r>
    <n v="527"/>
    <x v="242"/>
    <x v="208"/>
    <x v="215"/>
    <s v="Standard Class"/>
    <s v="PH-18790"/>
    <s v="Patricia Hirasaki"/>
    <x v="2"/>
    <s v="United States"/>
    <s v="Lakeland"/>
    <x v="2"/>
    <n v="33801"/>
    <x v="0"/>
    <x v="463"/>
    <x v="0"/>
    <x v="1"/>
    <x v="464"/>
    <n v="683.952"/>
    <n v="3"/>
    <n v="0.2"/>
    <n v="42.747"/>
    <n v="5"/>
    <n v="6.25"/>
  </r>
  <r>
    <n v="528"/>
    <x v="242"/>
    <x v="208"/>
    <x v="215"/>
    <s v="Standard Class"/>
    <s v="PH-18790"/>
    <s v="Patricia Hirasaki"/>
    <x v="2"/>
    <s v="United States"/>
    <s v="Lakeland"/>
    <x v="2"/>
    <n v="33801"/>
    <x v="0"/>
    <x v="285"/>
    <x v="0"/>
    <x v="5"/>
    <x v="285"/>
    <n v="45.695999999999998"/>
    <n v="3"/>
    <n v="0.2"/>
    <n v="5.1407999999999996"/>
    <n v="5"/>
    <n v="11.25"/>
  </r>
  <r>
    <n v="529"/>
    <x v="243"/>
    <x v="37"/>
    <x v="216"/>
    <s v="Standard Class"/>
    <s v="MG-18145"/>
    <s v="Mike Gockenbach"/>
    <x v="0"/>
    <s v="United States"/>
    <s v="Philadelphia"/>
    <x v="9"/>
    <n v="19134"/>
    <x v="3"/>
    <x v="464"/>
    <x v="1"/>
    <x v="4"/>
    <x v="465"/>
    <n v="36.335999999999999"/>
    <n v="3"/>
    <n v="0.2"/>
    <n v="-7.2671999999999999"/>
    <n v="4"/>
    <n v="-20"/>
  </r>
  <r>
    <n v="530"/>
    <x v="243"/>
    <x v="37"/>
    <x v="216"/>
    <s v="Standard Class"/>
    <s v="MG-18145"/>
    <s v="Mike Gockenbach"/>
    <x v="0"/>
    <s v="United States"/>
    <s v="Philadelphia"/>
    <x v="9"/>
    <n v="19134"/>
    <x v="3"/>
    <x v="465"/>
    <x v="1"/>
    <x v="14"/>
    <x v="466"/>
    <n v="666.24800000000005"/>
    <n v="1"/>
    <n v="0.2"/>
    <n v="-149.9058"/>
    <n v="4"/>
    <n v="-22.499999999999996"/>
  </r>
  <r>
    <n v="531"/>
    <x v="243"/>
    <x v="37"/>
    <x v="216"/>
    <s v="Standard Class"/>
    <s v="MG-18145"/>
    <s v="Mike Gockenbach"/>
    <x v="0"/>
    <s v="United States"/>
    <s v="Philadelphia"/>
    <x v="9"/>
    <n v="19134"/>
    <x v="3"/>
    <x v="466"/>
    <x v="1"/>
    <x v="12"/>
    <x v="467"/>
    <n v="52.512"/>
    <n v="6"/>
    <n v="0.2"/>
    <n v="19.692"/>
    <n v="4"/>
    <n v="37.5"/>
  </r>
  <r>
    <n v="532"/>
    <x v="244"/>
    <x v="209"/>
    <x v="217"/>
    <s v="Second Class"/>
    <s v="KB-16240"/>
    <s v="Karen Bern"/>
    <x v="1"/>
    <s v="United States"/>
    <s v="Los Angeles"/>
    <x v="1"/>
    <n v="90036"/>
    <x v="1"/>
    <x v="467"/>
    <x v="0"/>
    <x v="1"/>
    <x v="468"/>
    <n v="190.72"/>
    <n v="1"/>
    <n v="0.2"/>
    <n v="11.92"/>
    <n v="2"/>
    <n v="6.25"/>
  </r>
  <r>
    <n v="533"/>
    <x v="245"/>
    <x v="210"/>
    <x v="218"/>
    <s v="Standard Class"/>
    <s v="JC-15340"/>
    <s v="Jasper Cacioppo"/>
    <x v="0"/>
    <s v="United States"/>
    <s v="Los Angeles"/>
    <x v="1"/>
    <n v="90032"/>
    <x v="1"/>
    <x v="468"/>
    <x v="0"/>
    <x v="5"/>
    <x v="469"/>
    <n v="47.94"/>
    <n v="3"/>
    <n v="0"/>
    <n v="2.3969999999999998"/>
    <n v="4"/>
    <n v="5"/>
  </r>
  <r>
    <n v="534"/>
    <x v="246"/>
    <x v="211"/>
    <x v="219"/>
    <s v="Second Class"/>
    <s v="RL-19615"/>
    <s v="Rob Lucas"/>
    <x v="0"/>
    <s v="United States"/>
    <s v="Montgomery"/>
    <x v="19"/>
    <n v="36116"/>
    <x v="0"/>
    <x v="469"/>
    <x v="2"/>
    <x v="7"/>
    <x v="470"/>
    <n v="979.95"/>
    <n v="5"/>
    <n v="0"/>
    <n v="274.38600000000002"/>
    <n v="3"/>
    <n v="28.000000000000004"/>
  </r>
  <r>
    <n v="535"/>
    <x v="246"/>
    <x v="211"/>
    <x v="219"/>
    <s v="Second Class"/>
    <s v="RL-19615"/>
    <s v="Rob Lucas"/>
    <x v="0"/>
    <s v="United States"/>
    <s v="Montgomery"/>
    <x v="19"/>
    <n v="36116"/>
    <x v="0"/>
    <x v="248"/>
    <x v="1"/>
    <x v="8"/>
    <x v="249"/>
    <n v="22.75"/>
    <n v="5"/>
    <n v="0"/>
    <n v="11.375"/>
    <n v="3"/>
    <n v="50"/>
  </r>
  <r>
    <n v="536"/>
    <x v="247"/>
    <x v="212"/>
    <x v="220"/>
    <s v="Standard Class"/>
    <s v="AA-10375"/>
    <s v="Allen Armold"/>
    <x v="0"/>
    <s v="United States"/>
    <s v="Mesa"/>
    <x v="16"/>
    <n v="85204"/>
    <x v="1"/>
    <x v="470"/>
    <x v="1"/>
    <x v="4"/>
    <x v="471"/>
    <n v="16.768000000000001"/>
    <n v="2"/>
    <n v="0.2"/>
    <n v="1.4672000000000001"/>
    <n v="6"/>
    <n v="8.75"/>
  </r>
  <r>
    <n v="537"/>
    <x v="248"/>
    <x v="213"/>
    <x v="221"/>
    <s v="Second Class"/>
    <s v="EP-13915"/>
    <s v="Emily Phan"/>
    <x v="0"/>
    <s v="United States"/>
    <s v="Chicago"/>
    <x v="10"/>
    <n v="60653"/>
    <x v="2"/>
    <x v="471"/>
    <x v="1"/>
    <x v="8"/>
    <x v="472"/>
    <n v="42.616"/>
    <n v="7"/>
    <n v="0.8"/>
    <n v="-68.185599999999994"/>
    <n v="5"/>
    <n v="-160"/>
  </r>
  <r>
    <n v="538"/>
    <x v="249"/>
    <x v="155"/>
    <x v="222"/>
    <s v="Standard Class"/>
    <s v="MP-17470"/>
    <s v="Mark Packer"/>
    <x v="2"/>
    <s v="United States"/>
    <s v="New York City"/>
    <x v="15"/>
    <n v="10009"/>
    <x v="3"/>
    <x v="472"/>
    <x v="1"/>
    <x v="8"/>
    <x v="473"/>
    <n v="10.752000000000001"/>
    <n v="4"/>
    <n v="0.2"/>
    <n v="3.36"/>
    <n v="5"/>
    <n v="31.249999999999993"/>
  </r>
  <r>
    <n v="539"/>
    <x v="250"/>
    <x v="214"/>
    <x v="223"/>
    <s v="Standard Class"/>
    <s v="DK-12985"/>
    <s v="Darren Koutras"/>
    <x v="0"/>
    <s v="United States"/>
    <s v="Henderson"/>
    <x v="0"/>
    <n v="42420"/>
    <x v="0"/>
    <x v="473"/>
    <x v="1"/>
    <x v="9"/>
    <x v="474"/>
    <n v="152.94"/>
    <n v="3"/>
    <n v="0"/>
    <n v="41.293799999999997"/>
    <n v="4"/>
    <n v="26.999999999999996"/>
  </r>
  <r>
    <n v="540"/>
    <x v="250"/>
    <x v="214"/>
    <x v="223"/>
    <s v="Standard Class"/>
    <s v="DK-12985"/>
    <s v="Darren Koutras"/>
    <x v="0"/>
    <s v="United States"/>
    <s v="Henderson"/>
    <x v="0"/>
    <n v="42420"/>
    <x v="0"/>
    <x v="474"/>
    <x v="0"/>
    <x v="1"/>
    <x v="475"/>
    <n v="283.92"/>
    <n v="4"/>
    <n v="0"/>
    <n v="70.98"/>
    <n v="4"/>
    <n v="25"/>
  </r>
  <r>
    <n v="541"/>
    <x v="251"/>
    <x v="215"/>
    <x v="224"/>
    <s v="First Class"/>
    <s v="BD-11500"/>
    <s v="Bradley Drucker"/>
    <x v="0"/>
    <s v="United States"/>
    <s v="Green Bay"/>
    <x v="6"/>
    <n v="54302"/>
    <x v="2"/>
    <x v="475"/>
    <x v="2"/>
    <x v="11"/>
    <x v="476"/>
    <n v="468.9"/>
    <n v="6"/>
    <n v="0"/>
    <n v="206.316"/>
    <n v="2"/>
    <n v="44"/>
  </r>
  <r>
    <n v="542"/>
    <x v="252"/>
    <x v="216"/>
    <x v="225"/>
    <s v="First Class"/>
    <s v="ES-14080"/>
    <s v="Erin Smith"/>
    <x v="1"/>
    <s v="United States"/>
    <s v="Tucson"/>
    <x v="16"/>
    <n v="85705"/>
    <x v="1"/>
    <x v="476"/>
    <x v="2"/>
    <x v="7"/>
    <x v="477"/>
    <n v="380.86399999999998"/>
    <n v="8"/>
    <n v="0.2"/>
    <n v="38.086399999999998"/>
    <n v="3"/>
    <n v="10"/>
  </r>
  <r>
    <n v="543"/>
    <x v="253"/>
    <x v="217"/>
    <x v="226"/>
    <s v="Standard Class"/>
    <s v="LM-17065"/>
    <s v="Liz MacKendrick"/>
    <x v="0"/>
    <s v="United States"/>
    <s v="Springfield"/>
    <x v="24"/>
    <n v="45503"/>
    <x v="3"/>
    <x v="435"/>
    <x v="1"/>
    <x v="4"/>
    <x v="435"/>
    <n v="646.77599999999995"/>
    <n v="9"/>
    <n v="0.2"/>
    <n v="-145.52459999999999"/>
    <n v="5"/>
    <n v="-22.5"/>
  </r>
  <r>
    <n v="544"/>
    <x v="254"/>
    <x v="218"/>
    <x v="227"/>
    <s v="Standard Class"/>
    <s v="PG-18895"/>
    <s v="Paul Gonzalez"/>
    <x v="0"/>
    <s v="United States"/>
    <s v="Fort Worth"/>
    <x v="5"/>
    <n v="76106"/>
    <x v="2"/>
    <x v="477"/>
    <x v="2"/>
    <x v="11"/>
    <x v="478"/>
    <n v="58.112000000000002"/>
    <n v="2"/>
    <n v="0.2"/>
    <n v="7.2640000000000002"/>
    <n v="5"/>
    <n v="12.5"/>
  </r>
  <r>
    <n v="545"/>
    <x v="254"/>
    <x v="218"/>
    <x v="227"/>
    <s v="Standard Class"/>
    <s v="PG-18895"/>
    <s v="Paul Gonzalez"/>
    <x v="0"/>
    <s v="United States"/>
    <s v="Fort Worth"/>
    <x v="5"/>
    <n v="76106"/>
    <x v="2"/>
    <x v="478"/>
    <x v="2"/>
    <x v="7"/>
    <x v="479"/>
    <n v="100.792"/>
    <n v="1"/>
    <n v="0.2"/>
    <n v="6.2995000000000001"/>
    <n v="5"/>
    <n v="6.25"/>
  </r>
  <r>
    <n v="546"/>
    <x v="254"/>
    <x v="218"/>
    <x v="227"/>
    <s v="Standard Class"/>
    <s v="PG-18895"/>
    <s v="Paul Gonzalez"/>
    <x v="0"/>
    <s v="United States"/>
    <s v="Fort Worth"/>
    <x v="5"/>
    <n v="76106"/>
    <x v="2"/>
    <x v="479"/>
    <x v="0"/>
    <x v="5"/>
    <x v="480"/>
    <n v="66.111999999999995"/>
    <n v="4"/>
    <n v="0.6"/>
    <n v="-84.2928"/>
    <n v="5"/>
    <n v="-127.50000000000001"/>
  </r>
  <r>
    <n v="547"/>
    <x v="255"/>
    <x v="123"/>
    <x v="228"/>
    <s v="First Class"/>
    <s v="AS-10135"/>
    <s v="Adrian Shami"/>
    <x v="2"/>
    <s v="United States"/>
    <s v="New York City"/>
    <x v="15"/>
    <n v="10035"/>
    <x v="3"/>
    <x v="480"/>
    <x v="1"/>
    <x v="8"/>
    <x v="481"/>
    <n v="41.28"/>
    <n v="6"/>
    <n v="0.2"/>
    <n v="13.932"/>
    <n v="3"/>
    <n v="33.75"/>
  </r>
  <r>
    <n v="548"/>
    <x v="255"/>
    <x v="123"/>
    <x v="228"/>
    <s v="First Class"/>
    <s v="AS-10135"/>
    <s v="Adrian Shami"/>
    <x v="2"/>
    <s v="United States"/>
    <s v="New York City"/>
    <x v="15"/>
    <n v="10035"/>
    <x v="3"/>
    <x v="481"/>
    <x v="1"/>
    <x v="10"/>
    <x v="482"/>
    <n v="13.36"/>
    <n v="2"/>
    <n v="0"/>
    <n v="6.4127999999999998"/>
    <n v="3"/>
    <n v="48"/>
  </r>
  <r>
    <n v="549"/>
    <x v="256"/>
    <x v="219"/>
    <x v="50"/>
    <s v="Second Class"/>
    <s v="DK-13225"/>
    <s v="Dean Katz"/>
    <x v="1"/>
    <s v="United States"/>
    <s v="Chicago"/>
    <x v="10"/>
    <n v="60653"/>
    <x v="2"/>
    <x v="54"/>
    <x v="1"/>
    <x v="4"/>
    <x v="54"/>
    <n v="250.27199999999999"/>
    <n v="9"/>
    <n v="0.2"/>
    <n v="15.641999999999999"/>
    <n v="2"/>
    <n v="6.25"/>
  </r>
  <r>
    <n v="550"/>
    <x v="256"/>
    <x v="219"/>
    <x v="50"/>
    <s v="Second Class"/>
    <s v="DK-13225"/>
    <s v="Dean Katz"/>
    <x v="1"/>
    <s v="United States"/>
    <s v="Chicago"/>
    <x v="10"/>
    <n v="60653"/>
    <x v="2"/>
    <x v="92"/>
    <x v="1"/>
    <x v="8"/>
    <x v="92"/>
    <n v="11.364000000000001"/>
    <n v="3"/>
    <n v="0.8"/>
    <n v="-17.045999999999999"/>
    <n v="2"/>
    <n v="-149.99999999999997"/>
  </r>
  <r>
    <n v="551"/>
    <x v="256"/>
    <x v="219"/>
    <x v="50"/>
    <s v="Second Class"/>
    <s v="DK-13225"/>
    <s v="Dean Katz"/>
    <x v="1"/>
    <s v="United States"/>
    <s v="Chicago"/>
    <x v="10"/>
    <n v="60653"/>
    <x v="2"/>
    <x v="482"/>
    <x v="1"/>
    <x v="14"/>
    <x v="327"/>
    <n v="8.7200000000000006"/>
    <n v="5"/>
    <n v="0.2"/>
    <n v="-1.744"/>
    <n v="2"/>
    <n v="-20"/>
  </r>
  <r>
    <n v="552"/>
    <x v="257"/>
    <x v="173"/>
    <x v="229"/>
    <s v="Second Class"/>
    <s v="BD-11320"/>
    <s v="Bill Donatelli"/>
    <x v="0"/>
    <s v="United States"/>
    <s v="San Francisco"/>
    <x v="1"/>
    <n v="94110"/>
    <x v="1"/>
    <x v="483"/>
    <x v="0"/>
    <x v="1"/>
    <x v="483"/>
    <n v="1121.568"/>
    <n v="2"/>
    <n v="0.2"/>
    <n v="0"/>
    <n v="2"/>
    <n v="0"/>
  </r>
  <r>
    <n v="553"/>
    <x v="258"/>
    <x v="220"/>
    <x v="230"/>
    <s v="First Class"/>
    <s v="RC-19960"/>
    <s v="Ryan Crowe"/>
    <x v="0"/>
    <s v="United States"/>
    <s v="Jacksonville"/>
    <x v="2"/>
    <n v="32216"/>
    <x v="0"/>
    <x v="484"/>
    <x v="0"/>
    <x v="5"/>
    <x v="484"/>
    <n v="34.503999999999998"/>
    <n v="1"/>
    <n v="0.2"/>
    <n v="6.0381999999999998"/>
    <n v="1"/>
    <n v="17.5"/>
  </r>
  <r>
    <n v="554"/>
    <x v="259"/>
    <x v="221"/>
    <x v="51"/>
    <s v="Standard Class"/>
    <s v="GT-14710"/>
    <s v="Greg Tran"/>
    <x v="0"/>
    <s v="United States"/>
    <s v="Houston"/>
    <x v="5"/>
    <n v="77070"/>
    <x v="2"/>
    <x v="485"/>
    <x v="1"/>
    <x v="13"/>
    <x v="485"/>
    <n v="10.824"/>
    <n v="3"/>
    <n v="0.2"/>
    <n v="2.5707"/>
    <n v="4"/>
    <n v="23.75"/>
  </r>
  <r>
    <n v="555"/>
    <x v="260"/>
    <x v="222"/>
    <x v="231"/>
    <s v="Second Class"/>
    <s v="DK-13225"/>
    <s v="Dean Katz"/>
    <x v="1"/>
    <s v="United States"/>
    <s v="Anaheim"/>
    <x v="1"/>
    <n v="92804"/>
    <x v="1"/>
    <x v="486"/>
    <x v="1"/>
    <x v="4"/>
    <x v="486"/>
    <n v="1295.78"/>
    <n v="2"/>
    <n v="0"/>
    <n v="310.98719999999997"/>
    <n v="4"/>
    <n v="24"/>
  </r>
  <r>
    <n v="556"/>
    <x v="261"/>
    <x v="223"/>
    <x v="232"/>
    <s v="Second Class"/>
    <s v="AJ-10945"/>
    <s v="Ashley Jarboe"/>
    <x v="0"/>
    <s v="United States"/>
    <s v="Wilmington"/>
    <x v="3"/>
    <n v="28403"/>
    <x v="0"/>
    <x v="487"/>
    <x v="1"/>
    <x v="6"/>
    <x v="487"/>
    <n v="19.456"/>
    <n v="4"/>
    <n v="0.2"/>
    <n v="3.4047999999999998"/>
    <n v="4"/>
    <n v="17.5"/>
  </r>
  <r>
    <n v="557"/>
    <x v="262"/>
    <x v="224"/>
    <x v="35"/>
    <s v="Standard Class"/>
    <s v="OT-18730"/>
    <s v="Olvera Toch"/>
    <x v="0"/>
    <s v="United States"/>
    <s v="Los Angeles"/>
    <x v="1"/>
    <n v="90045"/>
    <x v="1"/>
    <x v="488"/>
    <x v="1"/>
    <x v="2"/>
    <x v="488"/>
    <n v="20.7"/>
    <n v="2"/>
    <n v="0"/>
    <n v="9.9359999999999999"/>
    <n v="5"/>
    <n v="48.000000000000007"/>
  </r>
  <r>
    <n v="558"/>
    <x v="262"/>
    <x v="224"/>
    <x v="35"/>
    <s v="Standard Class"/>
    <s v="OT-18730"/>
    <s v="Olvera Toch"/>
    <x v="0"/>
    <s v="United States"/>
    <s v="Los Angeles"/>
    <x v="1"/>
    <n v="90045"/>
    <x v="1"/>
    <x v="489"/>
    <x v="0"/>
    <x v="3"/>
    <x v="489"/>
    <n v="1335.68"/>
    <n v="4"/>
    <n v="0.2"/>
    <n v="-217.048"/>
    <n v="5"/>
    <n v="-16.25"/>
  </r>
  <r>
    <n v="559"/>
    <x v="262"/>
    <x v="224"/>
    <x v="35"/>
    <s v="Standard Class"/>
    <s v="OT-18730"/>
    <s v="Olvera Toch"/>
    <x v="0"/>
    <s v="United States"/>
    <s v="Los Angeles"/>
    <x v="1"/>
    <n v="90045"/>
    <x v="1"/>
    <x v="490"/>
    <x v="1"/>
    <x v="10"/>
    <x v="490"/>
    <n v="32.4"/>
    <n v="5"/>
    <n v="0"/>
    <n v="15.552"/>
    <n v="5"/>
    <n v="48"/>
  </r>
  <r>
    <n v="560"/>
    <x v="263"/>
    <x v="225"/>
    <x v="228"/>
    <s v="Second Class"/>
    <s v="LP-17080"/>
    <s v="Liz Pelletier"/>
    <x v="0"/>
    <s v="United States"/>
    <s v="San Francisco"/>
    <x v="1"/>
    <n v="94110"/>
    <x v="1"/>
    <x v="378"/>
    <x v="0"/>
    <x v="5"/>
    <x v="379"/>
    <n v="42.6"/>
    <n v="3"/>
    <n v="0"/>
    <n v="16.614000000000001"/>
    <n v="2"/>
    <n v="39"/>
  </r>
  <r>
    <n v="561"/>
    <x v="263"/>
    <x v="225"/>
    <x v="228"/>
    <s v="Second Class"/>
    <s v="LP-17080"/>
    <s v="Liz Pelletier"/>
    <x v="0"/>
    <s v="United States"/>
    <s v="San Francisco"/>
    <x v="1"/>
    <n v="94110"/>
    <x v="1"/>
    <x v="491"/>
    <x v="1"/>
    <x v="8"/>
    <x v="491"/>
    <n v="84.055999999999997"/>
    <n v="7"/>
    <n v="0.2"/>
    <n v="27.318200000000001"/>
    <n v="2"/>
    <n v="32.5"/>
  </r>
  <r>
    <n v="562"/>
    <x v="264"/>
    <x v="80"/>
    <x v="233"/>
    <s v="Second Class"/>
    <s v="CA-12775"/>
    <s v="Cynthia Arntzen"/>
    <x v="0"/>
    <s v="United States"/>
    <s v="Tampa"/>
    <x v="2"/>
    <n v="33614"/>
    <x v="0"/>
    <x v="492"/>
    <x v="1"/>
    <x v="9"/>
    <x v="492"/>
    <n v="13"/>
    <n v="5"/>
    <n v="0.2"/>
    <n v="1.3"/>
    <n v="4"/>
    <n v="10"/>
  </r>
  <r>
    <n v="563"/>
    <x v="264"/>
    <x v="80"/>
    <x v="233"/>
    <s v="Second Class"/>
    <s v="CA-12775"/>
    <s v="Cynthia Arntzen"/>
    <x v="0"/>
    <s v="United States"/>
    <s v="Tampa"/>
    <x v="2"/>
    <n v="33614"/>
    <x v="0"/>
    <x v="493"/>
    <x v="0"/>
    <x v="5"/>
    <x v="493"/>
    <n v="13.128"/>
    <n v="3"/>
    <n v="0.2"/>
    <n v="3.7743000000000002"/>
    <n v="4"/>
    <n v="28.750000000000004"/>
  </r>
  <r>
    <n v="564"/>
    <x v="265"/>
    <x v="214"/>
    <x v="234"/>
    <s v="First Class"/>
    <s v="JF-15490"/>
    <s v="Jeremy Farry"/>
    <x v="0"/>
    <s v="United States"/>
    <s v="Seattle"/>
    <x v="4"/>
    <n v="98105"/>
    <x v="1"/>
    <x v="494"/>
    <x v="1"/>
    <x v="13"/>
    <x v="494"/>
    <n v="3.96"/>
    <n v="2"/>
    <n v="0"/>
    <n v="0"/>
    <n v="2"/>
    <n v="0"/>
  </r>
  <r>
    <n v="565"/>
    <x v="265"/>
    <x v="214"/>
    <x v="234"/>
    <s v="First Class"/>
    <s v="JF-15490"/>
    <s v="Jeremy Farry"/>
    <x v="0"/>
    <s v="United States"/>
    <s v="Seattle"/>
    <x v="4"/>
    <n v="98105"/>
    <x v="1"/>
    <x v="286"/>
    <x v="1"/>
    <x v="2"/>
    <x v="286"/>
    <n v="2.61"/>
    <n v="1"/>
    <n v="0"/>
    <n v="1.2005999999999999"/>
    <n v="2"/>
    <n v="46"/>
  </r>
  <r>
    <n v="566"/>
    <x v="266"/>
    <x v="226"/>
    <x v="235"/>
    <s v="First Class"/>
    <s v="FP-14320"/>
    <s v="Frank Preis"/>
    <x v="0"/>
    <s v="United States"/>
    <s v="Los Angeles"/>
    <x v="1"/>
    <n v="90008"/>
    <x v="1"/>
    <x v="495"/>
    <x v="2"/>
    <x v="7"/>
    <x v="495"/>
    <n v="374.37599999999998"/>
    <n v="3"/>
    <n v="0.2"/>
    <n v="46.796999999999997"/>
    <n v="3"/>
    <n v="12.5"/>
  </r>
  <r>
    <n v="567"/>
    <x v="267"/>
    <x v="172"/>
    <x v="179"/>
    <s v="Standard Class"/>
    <s v="EB-13840"/>
    <s v="Ellis Ballard"/>
    <x v="1"/>
    <s v="United States"/>
    <s v="Seattle"/>
    <x v="4"/>
    <n v="98105"/>
    <x v="1"/>
    <x v="496"/>
    <x v="1"/>
    <x v="10"/>
    <x v="496"/>
    <n v="91.84"/>
    <n v="8"/>
    <n v="0"/>
    <n v="45.001600000000003"/>
    <n v="7"/>
    <n v="49"/>
  </r>
  <r>
    <n v="568"/>
    <x v="267"/>
    <x v="172"/>
    <x v="179"/>
    <s v="Standard Class"/>
    <s v="EB-13840"/>
    <s v="Ellis Ballard"/>
    <x v="1"/>
    <s v="United States"/>
    <s v="Seattle"/>
    <x v="4"/>
    <n v="98105"/>
    <x v="1"/>
    <x v="497"/>
    <x v="1"/>
    <x v="8"/>
    <x v="497"/>
    <n v="81.087999999999994"/>
    <n v="7"/>
    <n v="0.2"/>
    <n v="27.3672"/>
    <n v="7"/>
    <n v="33.75"/>
  </r>
  <r>
    <n v="569"/>
    <x v="267"/>
    <x v="172"/>
    <x v="179"/>
    <s v="Standard Class"/>
    <s v="EB-13840"/>
    <s v="Ellis Ballard"/>
    <x v="1"/>
    <s v="United States"/>
    <s v="Seattle"/>
    <x v="4"/>
    <n v="98105"/>
    <x v="1"/>
    <x v="498"/>
    <x v="1"/>
    <x v="10"/>
    <x v="498"/>
    <n v="19.440000000000001"/>
    <n v="3"/>
    <n v="0"/>
    <n v="9.3312000000000008"/>
    <n v="7"/>
    <n v="48.000000000000007"/>
  </r>
  <r>
    <n v="570"/>
    <x v="267"/>
    <x v="172"/>
    <x v="179"/>
    <s v="Standard Class"/>
    <s v="EB-13840"/>
    <s v="Ellis Ballard"/>
    <x v="1"/>
    <s v="United States"/>
    <s v="Seattle"/>
    <x v="4"/>
    <n v="98105"/>
    <x v="1"/>
    <x v="499"/>
    <x v="0"/>
    <x v="1"/>
    <x v="499"/>
    <n v="451.15199999999999"/>
    <n v="3"/>
    <n v="0.2"/>
    <n v="0"/>
    <n v="7"/>
    <n v="0"/>
  </r>
  <r>
    <n v="571"/>
    <x v="268"/>
    <x v="116"/>
    <x v="236"/>
    <s v="Standard Class"/>
    <s v="JF-15415"/>
    <s v="Jennifer Ferguson"/>
    <x v="0"/>
    <s v="United States"/>
    <s v="New York City"/>
    <x v="15"/>
    <n v="10024"/>
    <x v="3"/>
    <x v="488"/>
    <x v="1"/>
    <x v="2"/>
    <x v="488"/>
    <n v="72.45"/>
    <n v="7"/>
    <n v="0"/>
    <n v="34.776000000000003"/>
    <n v="7"/>
    <n v="48.000000000000007"/>
  </r>
  <r>
    <n v="572"/>
    <x v="268"/>
    <x v="116"/>
    <x v="236"/>
    <s v="Standard Class"/>
    <s v="JF-15415"/>
    <s v="Jennifer Ferguson"/>
    <x v="0"/>
    <s v="United States"/>
    <s v="New York City"/>
    <x v="15"/>
    <n v="10024"/>
    <x v="3"/>
    <x v="203"/>
    <x v="1"/>
    <x v="13"/>
    <x v="204"/>
    <n v="13.96"/>
    <n v="4"/>
    <n v="0"/>
    <n v="6.4215999999999998"/>
    <n v="7"/>
    <n v="46"/>
  </r>
  <r>
    <n v="573"/>
    <x v="268"/>
    <x v="116"/>
    <x v="236"/>
    <s v="Standard Class"/>
    <s v="JF-15415"/>
    <s v="Jennifer Ferguson"/>
    <x v="0"/>
    <s v="United States"/>
    <s v="New York City"/>
    <x v="15"/>
    <n v="10024"/>
    <x v="3"/>
    <x v="305"/>
    <x v="1"/>
    <x v="8"/>
    <x v="305"/>
    <n v="33.264000000000003"/>
    <n v="7"/>
    <n v="0.2"/>
    <n v="11.226599999999999"/>
    <n v="7"/>
    <n v="33.75"/>
  </r>
  <r>
    <n v="574"/>
    <x v="268"/>
    <x v="116"/>
    <x v="236"/>
    <s v="Standard Class"/>
    <s v="JF-15415"/>
    <s v="Jennifer Ferguson"/>
    <x v="0"/>
    <s v="United States"/>
    <s v="New York City"/>
    <x v="15"/>
    <n v="10024"/>
    <x v="3"/>
    <x v="500"/>
    <x v="2"/>
    <x v="7"/>
    <x v="500"/>
    <n v="14.85"/>
    <n v="3"/>
    <n v="0"/>
    <n v="4.0095000000000001"/>
    <n v="7"/>
    <n v="27"/>
  </r>
  <r>
    <n v="575"/>
    <x v="269"/>
    <x v="54"/>
    <x v="237"/>
    <s v="Standard Class"/>
    <s v="SF-20200"/>
    <s v="Sarah Foster"/>
    <x v="0"/>
    <s v="United States"/>
    <s v="Marysville"/>
    <x v="4"/>
    <n v="98270"/>
    <x v="1"/>
    <x v="501"/>
    <x v="1"/>
    <x v="6"/>
    <x v="501"/>
    <n v="8.82"/>
    <n v="3"/>
    <n v="0"/>
    <n v="2.3814000000000002"/>
    <n v="4"/>
    <n v="27"/>
  </r>
  <r>
    <n v="576"/>
    <x v="270"/>
    <x v="227"/>
    <x v="238"/>
    <s v="Second Class"/>
    <s v="TG-21640"/>
    <s v="Trudy Glocke"/>
    <x v="0"/>
    <s v="United States"/>
    <s v="Long Beach"/>
    <x v="1"/>
    <n v="90805"/>
    <x v="1"/>
    <x v="496"/>
    <x v="1"/>
    <x v="10"/>
    <x v="496"/>
    <n v="160.72"/>
    <n v="14"/>
    <n v="0"/>
    <n v="78.752799999999993"/>
    <n v="4"/>
    <n v="48.999999999999993"/>
  </r>
  <r>
    <n v="577"/>
    <x v="270"/>
    <x v="227"/>
    <x v="238"/>
    <s v="Second Class"/>
    <s v="TG-21640"/>
    <s v="Trudy Glocke"/>
    <x v="0"/>
    <s v="United States"/>
    <s v="Long Beach"/>
    <x v="1"/>
    <n v="90805"/>
    <x v="1"/>
    <x v="502"/>
    <x v="1"/>
    <x v="10"/>
    <x v="502"/>
    <n v="19.920000000000002"/>
    <n v="4"/>
    <n v="0"/>
    <n v="9.7607999999999997"/>
    <n v="4"/>
    <n v="48.999999999999993"/>
  </r>
  <r>
    <n v="578"/>
    <x v="270"/>
    <x v="227"/>
    <x v="238"/>
    <s v="Second Class"/>
    <s v="TG-21640"/>
    <s v="Trudy Glocke"/>
    <x v="0"/>
    <s v="United States"/>
    <s v="Long Beach"/>
    <x v="1"/>
    <n v="90805"/>
    <x v="1"/>
    <x v="503"/>
    <x v="1"/>
    <x v="14"/>
    <x v="503"/>
    <n v="7.3"/>
    <n v="2"/>
    <n v="0"/>
    <n v="2.19"/>
    <n v="4"/>
    <n v="30"/>
  </r>
  <r>
    <n v="579"/>
    <x v="271"/>
    <x v="228"/>
    <x v="239"/>
    <s v="Standard Class"/>
    <s v="CS-11950"/>
    <s v="Carlos Soltero"/>
    <x v="0"/>
    <s v="United States"/>
    <s v="Chicago"/>
    <x v="10"/>
    <n v="60610"/>
    <x v="2"/>
    <x v="123"/>
    <x v="1"/>
    <x v="4"/>
    <x v="123"/>
    <n v="69.712000000000003"/>
    <n v="2"/>
    <n v="0.2"/>
    <n v="8.7140000000000004"/>
    <n v="6"/>
    <n v="12.5"/>
  </r>
  <r>
    <n v="580"/>
    <x v="271"/>
    <x v="228"/>
    <x v="239"/>
    <s v="Standard Class"/>
    <s v="CS-11950"/>
    <s v="Carlos Soltero"/>
    <x v="0"/>
    <s v="United States"/>
    <s v="Chicago"/>
    <x v="10"/>
    <n v="60610"/>
    <x v="2"/>
    <x v="504"/>
    <x v="0"/>
    <x v="5"/>
    <x v="504"/>
    <n v="8.7919999999999998"/>
    <n v="1"/>
    <n v="0.6"/>
    <n v="-5.7148000000000003"/>
    <n v="6"/>
    <n v="-65"/>
  </r>
  <r>
    <n v="581"/>
    <x v="272"/>
    <x v="229"/>
    <x v="240"/>
    <s v="Standard Class"/>
    <s v="CC-12145"/>
    <s v="Charles Crestani"/>
    <x v="0"/>
    <s v="United States"/>
    <s v="Los Angeles"/>
    <x v="1"/>
    <n v="90004"/>
    <x v="1"/>
    <x v="505"/>
    <x v="1"/>
    <x v="14"/>
    <x v="505"/>
    <n v="51.52"/>
    <n v="4"/>
    <n v="0"/>
    <n v="1.5456000000000001"/>
    <n v="4"/>
    <n v="3"/>
  </r>
  <r>
    <n v="582"/>
    <x v="273"/>
    <x v="96"/>
    <x v="241"/>
    <s v="Standard Class"/>
    <s v="DV-13465"/>
    <s v="Dianna Vittorini"/>
    <x v="0"/>
    <s v="United States"/>
    <s v="Denver"/>
    <x v="22"/>
    <n v="80219"/>
    <x v="1"/>
    <x v="34"/>
    <x v="2"/>
    <x v="7"/>
    <x v="34"/>
    <n v="470.37599999999998"/>
    <n v="3"/>
    <n v="0.2"/>
    <n v="52.917299999999997"/>
    <n v="4"/>
    <n v="11.25"/>
  </r>
  <r>
    <n v="583"/>
    <x v="273"/>
    <x v="96"/>
    <x v="241"/>
    <s v="Standard Class"/>
    <s v="DV-13465"/>
    <s v="Dianna Vittorini"/>
    <x v="0"/>
    <s v="United States"/>
    <s v="Denver"/>
    <x v="22"/>
    <n v="80219"/>
    <x v="1"/>
    <x v="506"/>
    <x v="2"/>
    <x v="7"/>
    <x v="506"/>
    <n v="105.584"/>
    <n v="2"/>
    <n v="0.2"/>
    <n v="9.2385999999999999"/>
    <n v="4"/>
    <n v="8.75"/>
  </r>
  <r>
    <n v="584"/>
    <x v="273"/>
    <x v="96"/>
    <x v="241"/>
    <s v="Standard Class"/>
    <s v="DV-13465"/>
    <s v="Dianna Vittorini"/>
    <x v="0"/>
    <s v="United States"/>
    <s v="Denver"/>
    <x v="22"/>
    <n v="80219"/>
    <x v="1"/>
    <x v="95"/>
    <x v="1"/>
    <x v="9"/>
    <x v="95"/>
    <n v="31.152000000000001"/>
    <n v="3"/>
    <n v="0.2"/>
    <n v="3.5045999999999999"/>
    <n v="4"/>
    <n v="11.249999999999998"/>
  </r>
  <r>
    <n v="585"/>
    <x v="273"/>
    <x v="96"/>
    <x v="241"/>
    <s v="Standard Class"/>
    <s v="DV-13465"/>
    <s v="Dianna Vittorini"/>
    <x v="0"/>
    <s v="United States"/>
    <s v="Denver"/>
    <x v="22"/>
    <n v="80219"/>
    <x v="1"/>
    <x v="507"/>
    <x v="1"/>
    <x v="8"/>
    <x v="507"/>
    <n v="6.7830000000000004"/>
    <n v="7"/>
    <n v="0.7"/>
    <n v="-4.7481"/>
    <n v="4"/>
    <n v="-70"/>
  </r>
  <r>
    <n v="586"/>
    <x v="273"/>
    <x v="96"/>
    <x v="241"/>
    <s v="Standard Class"/>
    <s v="DV-13465"/>
    <s v="Dianna Vittorini"/>
    <x v="0"/>
    <s v="United States"/>
    <s v="Denver"/>
    <x v="22"/>
    <n v="80219"/>
    <x v="1"/>
    <x v="143"/>
    <x v="2"/>
    <x v="7"/>
    <x v="144"/>
    <n v="406.36799999999999"/>
    <n v="4"/>
    <n v="0.2"/>
    <n v="30.477599999999999"/>
    <n v="4"/>
    <n v="7.5"/>
  </r>
  <r>
    <n v="587"/>
    <x v="274"/>
    <x v="230"/>
    <x v="242"/>
    <s v="Standard Class"/>
    <s v="BD-11725"/>
    <s v="Bruce Degenhardt"/>
    <x v="0"/>
    <s v="United States"/>
    <s v="Richmond"/>
    <x v="0"/>
    <n v="40475"/>
    <x v="0"/>
    <x v="367"/>
    <x v="0"/>
    <x v="1"/>
    <x v="368"/>
    <n v="70.98"/>
    <n v="1"/>
    <n v="0"/>
    <n v="4.9686000000000003"/>
    <n v="6"/>
    <n v="7.0000000000000009"/>
  </r>
  <r>
    <n v="588"/>
    <x v="274"/>
    <x v="230"/>
    <x v="242"/>
    <s v="Standard Class"/>
    <s v="BD-11725"/>
    <s v="Bruce Degenhardt"/>
    <x v="0"/>
    <s v="United States"/>
    <s v="Richmond"/>
    <x v="0"/>
    <n v="40475"/>
    <x v="0"/>
    <x v="508"/>
    <x v="1"/>
    <x v="2"/>
    <x v="508"/>
    <n v="294.93"/>
    <n v="3"/>
    <n v="0"/>
    <n v="144.51570000000001"/>
    <n v="6"/>
    <n v="49.000000000000007"/>
  </r>
  <r>
    <n v="589"/>
    <x v="275"/>
    <x v="231"/>
    <x v="243"/>
    <s v="Standard Class"/>
    <s v="ZC-21910"/>
    <s v="Zuschuss Carroll"/>
    <x v="0"/>
    <s v="United States"/>
    <s v="Salem"/>
    <x v="21"/>
    <n v="97301"/>
    <x v="1"/>
    <x v="509"/>
    <x v="2"/>
    <x v="7"/>
    <x v="509"/>
    <n v="84.784000000000006"/>
    <n v="2"/>
    <n v="0.2"/>
    <n v="-20.136199999999999"/>
    <n v="4"/>
    <n v="-23.749999999999996"/>
  </r>
  <r>
    <n v="590"/>
    <x v="275"/>
    <x v="231"/>
    <x v="243"/>
    <s v="Standard Class"/>
    <s v="ZC-21910"/>
    <s v="Zuschuss Carroll"/>
    <x v="0"/>
    <s v="United States"/>
    <s v="Salem"/>
    <x v="21"/>
    <n v="97301"/>
    <x v="1"/>
    <x v="510"/>
    <x v="1"/>
    <x v="10"/>
    <x v="510"/>
    <n v="20.736000000000001"/>
    <n v="4"/>
    <n v="0.2"/>
    <n v="7.2576000000000001"/>
    <n v="4"/>
    <n v="35"/>
  </r>
  <r>
    <n v="591"/>
    <x v="275"/>
    <x v="231"/>
    <x v="243"/>
    <s v="Standard Class"/>
    <s v="ZC-21910"/>
    <s v="Zuschuss Carroll"/>
    <x v="0"/>
    <s v="United States"/>
    <s v="Salem"/>
    <x v="21"/>
    <n v="97301"/>
    <x v="1"/>
    <x v="440"/>
    <x v="1"/>
    <x v="8"/>
    <x v="440"/>
    <n v="16.821000000000002"/>
    <n v="3"/>
    <n v="0.7"/>
    <n v="-12.896100000000001"/>
    <n v="4"/>
    <n v="-76.666666666666657"/>
  </r>
  <r>
    <n v="592"/>
    <x v="275"/>
    <x v="231"/>
    <x v="243"/>
    <s v="Standard Class"/>
    <s v="ZC-21910"/>
    <s v="Zuschuss Carroll"/>
    <x v="0"/>
    <s v="United States"/>
    <s v="Salem"/>
    <x v="21"/>
    <n v="97301"/>
    <x v="1"/>
    <x v="511"/>
    <x v="1"/>
    <x v="10"/>
    <x v="511"/>
    <n v="10.368"/>
    <n v="2"/>
    <n v="0.2"/>
    <n v="3.6288"/>
    <n v="4"/>
    <n v="35"/>
  </r>
  <r>
    <n v="593"/>
    <x v="276"/>
    <x v="232"/>
    <x v="244"/>
    <s v="Standard Class"/>
    <s v="MS-17830"/>
    <s v="Melanie Seite"/>
    <x v="0"/>
    <s v="United States"/>
    <s v="Laredo"/>
    <x v="5"/>
    <n v="78041"/>
    <x v="2"/>
    <x v="512"/>
    <x v="1"/>
    <x v="6"/>
    <x v="512"/>
    <n v="9.3439999999999994"/>
    <n v="2"/>
    <n v="0.2"/>
    <n v="1.1679999999999999"/>
    <n v="4"/>
    <n v="12.5"/>
  </r>
  <r>
    <n v="594"/>
    <x v="276"/>
    <x v="232"/>
    <x v="244"/>
    <s v="Standard Class"/>
    <s v="MS-17830"/>
    <s v="Melanie Seite"/>
    <x v="0"/>
    <s v="United States"/>
    <s v="Laredo"/>
    <x v="5"/>
    <n v="78041"/>
    <x v="2"/>
    <x v="197"/>
    <x v="2"/>
    <x v="11"/>
    <x v="198"/>
    <n v="31.2"/>
    <n v="3"/>
    <n v="0.2"/>
    <n v="9.75"/>
    <n v="4"/>
    <n v="31.25"/>
  </r>
  <r>
    <n v="595"/>
    <x v="277"/>
    <x v="233"/>
    <x v="245"/>
    <s v="Standard Class"/>
    <s v="LR-16915"/>
    <s v="Lena Radford"/>
    <x v="0"/>
    <s v="United States"/>
    <s v="San Diego"/>
    <x v="1"/>
    <n v="92024"/>
    <x v="1"/>
    <x v="513"/>
    <x v="1"/>
    <x v="9"/>
    <x v="513"/>
    <n v="76.12"/>
    <n v="2"/>
    <n v="0"/>
    <n v="22.0748"/>
    <n v="7"/>
    <n v="28.999999999999996"/>
  </r>
  <r>
    <n v="596"/>
    <x v="277"/>
    <x v="233"/>
    <x v="245"/>
    <s v="Standard Class"/>
    <s v="LR-16915"/>
    <s v="Lena Radford"/>
    <x v="0"/>
    <s v="United States"/>
    <s v="San Diego"/>
    <x v="1"/>
    <n v="92024"/>
    <x v="1"/>
    <x v="361"/>
    <x v="2"/>
    <x v="16"/>
    <x v="361"/>
    <n v="1199.9760000000001"/>
    <n v="3"/>
    <n v="0.2"/>
    <n v="434.99130000000002"/>
    <n v="7"/>
    <n v="36.25"/>
  </r>
  <r>
    <n v="597"/>
    <x v="277"/>
    <x v="233"/>
    <x v="245"/>
    <s v="Standard Class"/>
    <s v="LR-16915"/>
    <s v="Lena Radford"/>
    <x v="0"/>
    <s v="United States"/>
    <s v="San Diego"/>
    <x v="1"/>
    <n v="92024"/>
    <x v="1"/>
    <x v="288"/>
    <x v="2"/>
    <x v="7"/>
    <x v="288"/>
    <n v="445.96"/>
    <n v="5"/>
    <n v="0.2"/>
    <n v="55.744999999999997"/>
    <n v="7"/>
    <n v="12.5"/>
  </r>
  <r>
    <n v="598"/>
    <x v="277"/>
    <x v="233"/>
    <x v="245"/>
    <s v="Standard Class"/>
    <s v="LR-16915"/>
    <s v="Lena Radford"/>
    <x v="0"/>
    <s v="United States"/>
    <s v="San Diego"/>
    <x v="1"/>
    <n v="92024"/>
    <x v="1"/>
    <x v="514"/>
    <x v="0"/>
    <x v="5"/>
    <x v="514"/>
    <n v="327.76"/>
    <n v="8"/>
    <n v="0"/>
    <n v="91.772800000000004"/>
    <n v="7"/>
    <n v="28.000000000000004"/>
  </r>
  <r>
    <n v="599"/>
    <x v="278"/>
    <x v="216"/>
    <x v="220"/>
    <s v="First Class"/>
    <s v="TP-21130"/>
    <s v="Theone Pippenger"/>
    <x v="0"/>
    <s v="United States"/>
    <s v="Philadelphia"/>
    <x v="9"/>
    <n v="19134"/>
    <x v="3"/>
    <x v="515"/>
    <x v="1"/>
    <x v="14"/>
    <x v="515"/>
    <n v="11.632"/>
    <n v="2"/>
    <n v="0.2"/>
    <n v="1.0178"/>
    <n v="2"/>
    <n v="8.75"/>
  </r>
  <r>
    <n v="600"/>
    <x v="279"/>
    <x v="87"/>
    <x v="246"/>
    <s v="Standard Class"/>
    <s v="CK-12205"/>
    <s v="Chloris Kastensmidt"/>
    <x v="0"/>
    <s v="United States"/>
    <s v="Philadelphia"/>
    <x v="9"/>
    <n v="19120"/>
    <x v="3"/>
    <x v="516"/>
    <x v="2"/>
    <x v="7"/>
    <x v="516"/>
    <n v="143.982"/>
    <n v="3"/>
    <n v="0.4"/>
    <n v="-28.796399999999998"/>
    <n v="5"/>
    <n v="-20"/>
  </r>
  <r>
    <n v="601"/>
    <x v="279"/>
    <x v="87"/>
    <x v="246"/>
    <s v="Standard Class"/>
    <s v="CK-12205"/>
    <s v="Chloris Kastensmidt"/>
    <x v="0"/>
    <s v="United States"/>
    <s v="Philadelphia"/>
    <x v="9"/>
    <n v="19120"/>
    <x v="3"/>
    <x v="517"/>
    <x v="2"/>
    <x v="7"/>
    <x v="517"/>
    <n v="494.37599999999998"/>
    <n v="4"/>
    <n v="0.4"/>
    <n v="-115.3544"/>
    <n v="5"/>
    <n v="-23.333333333333332"/>
  </r>
  <r>
    <n v="602"/>
    <x v="279"/>
    <x v="87"/>
    <x v="246"/>
    <s v="Standard Class"/>
    <s v="CK-12205"/>
    <s v="Chloris Kastensmidt"/>
    <x v="0"/>
    <s v="United States"/>
    <s v="Philadelphia"/>
    <x v="9"/>
    <n v="19120"/>
    <x v="3"/>
    <x v="503"/>
    <x v="1"/>
    <x v="14"/>
    <x v="503"/>
    <n v="5.84"/>
    <n v="2"/>
    <n v="0.2"/>
    <n v="0.73"/>
    <n v="5"/>
    <n v="12.5"/>
  </r>
  <r>
    <n v="603"/>
    <x v="280"/>
    <x v="234"/>
    <x v="247"/>
    <s v="Standard Class"/>
    <s v="AS-10240"/>
    <s v="Alan Shonely"/>
    <x v="0"/>
    <s v="United States"/>
    <s v="Tampa"/>
    <x v="2"/>
    <n v="33614"/>
    <x v="0"/>
    <x v="518"/>
    <x v="1"/>
    <x v="4"/>
    <x v="518"/>
    <n v="142.77600000000001"/>
    <n v="1"/>
    <n v="0.2"/>
    <n v="17.847000000000001"/>
    <n v="4"/>
    <n v="12.5"/>
  </r>
  <r>
    <n v="604"/>
    <x v="280"/>
    <x v="234"/>
    <x v="247"/>
    <s v="Standard Class"/>
    <s v="AS-10240"/>
    <s v="Alan Shonely"/>
    <x v="0"/>
    <s v="United States"/>
    <s v="Tampa"/>
    <x v="2"/>
    <n v="33614"/>
    <x v="0"/>
    <x v="285"/>
    <x v="0"/>
    <x v="5"/>
    <x v="285"/>
    <n v="45.695999999999998"/>
    <n v="3"/>
    <n v="0.2"/>
    <n v="5.1407999999999996"/>
    <n v="4"/>
    <n v="11.25"/>
  </r>
  <r>
    <n v="605"/>
    <x v="280"/>
    <x v="234"/>
    <x v="247"/>
    <s v="Standard Class"/>
    <s v="AS-10240"/>
    <s v="Alan Shonely"/>
    <x v="0"/>
    <s v="United States"/>
    <s v="Tampa"/>
    <x v="2"/>
    <n v="33614"/>
    <x v="0"/>
    <x v="385"/>
    <x v="1"/>
    <x v="8"/>
    <x v="386"/>
    <n v="7.218"/>
    <n v="3"/>
    <n v="0.7"/>
    <n v="-5.5338000000000003"/>
    <n v="4"/>
    <n v="-76.666666666666671"/>
  </r>
  <r>
    <n v="606"/>
    <x v="280"/>
    <x v="234"/>
    <x v="247"/>
    <s v="Standard Class"/>
    <s v="AS-10240"/>
    <s v="Alan Shonely"/>
    <x v="0"/>
    <s v="United States"/>
    <s v="Tampa"/>
    <x v="2"/>
    <n v="33614"/>
    <x v="0"/>
    <x v="379"/>
    <x v="1"/>
    <x v="8"/>
    <x v="380"/>
    <n v="43.188000000000002"/>
    <n v="4"/>
    <n v="0.7"/>
    <n v="-31.671199999999999"/>
    <n v="4"/>
    <n v="-73.333333333333329"/>
  </r>
  <r>
    <n v="607"/>
    <x v="280"/>
    <x v="234"/>
    <x v="247"/>
    <s v="Standard Class"/>
    <s v="AS-10240"/>
    <s v="Alan Shonely"/>
    <x v="0"/>
    <s v="United States"/>
    <s v="Tampa"/>
    <x v="2"/>
    <n v="33614"/>
    <x v="0"/>
    <x v="519"/>
    <x v="1"/>
    <x v="10"/>
    <x v="519"/>
    <n v="131.904"/>
    <n v="3"/>
    <n v="0.2"/>
    <n v="47.815199999999997"/>
    <n v="4"/>
    <n v="36.25"/>
  </r>
  <r>
    <n v="608"/>
    <x v="281"/>
    <x v="235"/>
    <x v="248"/>
    <s v="Standard Class"/>
    <s v="AR-10510"/>
    <s v="Andrew Roberts"/>
    <x v="0"/>
    <s v="United States"/>
    <s v="Philadelphia"/>
    <x v="9"/>
    <n v="19134"/>
    <x v="3"/>
    <x v="520"/>
    <x v="1"/>
    <x v="8"/>
    <x v="520"/>
    <n v="3.282"/>
    <n v="2"/>
    <n v="0.7"/>
    <n v="-2.6255999999999999"/>
    <n v="4"/>
    <n v="-80"/>
  </r>
  <r>
    <n v="609"/>
    <x v="281"/>
    <x v="235"/>
    <x v="248"/>
    <s v="Standard Class"/>
    <s v="AR-10510"/>
    <s v="Andrew Roberts"/>
    <x v="0"/>
    <s v="United States"/>
    <s v="Philadelphia"/>
    <x v="9"/>
    <n v="19134"/>
    <x v="3"/>
    <x v="454"/>
    <x v="1"/>
    <x v="6"/>
    <x v="455"/>
    <n v="21.167999999999999"/>
    <n v="9"/>
    <n v="0.2"/>
    <n v="2.3814000000000002"/>
    <n v="4"/>
    <n v="11.250000000000002"/>
  </r>
  <r>
    <n v="610"/>
    <x v="281"/>
    <x v="235"/>
    <x v="248"/>
    <s v="Standard Class"/>
    <s v="AR-10510"/>
    <s v="Andrew Roberts"/>
    <x v="0"/>
    <s v="United States"/>
    <s v="Philadelphia"/>
    <x v="9"/>
    <n v="19134"/>
    <x v="3"/>
    <x v="521"/>
    <x v="2"/>
    <x v="7"/>
    <x v="521"/>
    <n v="55.188000000000002"/>
    <n v="2"/>
    <n v="0.4"/>
    <n v="-10.117800000000001"/>
    <n v="4"/>
    <n v="-18.333333333333336"/>
  </r>
  <r>
    <n v="611"/>
    <x v="282"/>
    <x v="236"/>
    <x v="249"/>
    <s v="First Class"/>
    <s v="NB-18655"/>
    <s v="Nona Balk"/>
    <x v="1"/>
    <s v="United States"/>
    <s v="Dallas"/>
    <x v="5"/>
    <n v="75217"/>
    <x v="2"/>
    <x v="348"/>
    <x v="2"/>
    <x v="7"/>
    <x v="348"/>
    <n v="369.57600000000002"/>
    <n v="3"/>
    <n v="0.2"/>
    <n v="41.577300000000001"/>
    <n v="3"/>
    <n v="11.25"/>
  </r>
  <r>
    <n v="612"/>
    <x v="282"/>
    <x v="236"/>
    <x v="249"/>
    <s v="First Class"/>
    <s v="NB-18655"/>
    <s v="Nona Balk"/>
    <x v="1"/>
    <s v="United States"/>
    <s v="Dallas"/>
    <x v="5"/>
    <n v="75217"/>
    <x v="2"/>
    <x v="522"/>
    <x v="1"/>
    <x v="2"/>
    <x v="522"/>
    <n v="15.712"/>
    <n v="4"/>
    <n v="0.2"/>
    <n v="5.6955999999999998"/>
    <n v="3"/>
    <n v="36.25"/>
  </r>
  <r>
    <n v="613"/>
    <x v="283"/>
    <x v="108"/>
    <x v="250"/>
    <s v="Second Class"/>
    <s v="GD-14590"/>
    <s v="Giulietta Dortch"/>
    <x v="1"/>
    <s v="United States"/>
    <s v="Philadelphia"/>
    <x v="9"/>
    <n v="19143"/>
    <x v="3"/>
    <x v="523"/>
    <x v="1"/>
    <x v="10"/>
    <x v="523"/>
    <n v="8.4480000000000004"/>
    <n v="2"/>
    <n v="0.2"/>
    <n v="2.64"/>
    <n v="2"/>
    <n v="31.25"/>
  </r>
  <r>
    <n v="614"/>
    <x v="283"/>
    <x v="108"/>
    <x v="250"/>
    <s v="Second Class"/>
    <s v="GD-14590"/>
    <s v="Giulietta Dortch"/>
    <x v="1"/>
    <s v="United States"/>
    <s v="Philadelphia"/>
    <x v="9"/>
    <n v="19143"/>
    <x v="3"/>
    <x v="524"/>
    <x v="2"/>
    <x v="7"/>
    <x v="524"/>
    <n v="728.94600000000003"/>
    <n v="9"/>
    <n v="0.4"/>
    <n v="-157.9383"/>
    <n v="2"/>
    <n v="-21.666666666666664"/>
  </r>
  <r>
    <n v="615"/>
    <x v="284"/>
    <x v="237"/>
    <x v="251"/>
    <s v="Second Class"/>
    <s v="CK-12595"/>
    <s v="Clytie Kelty"/>
    <x v="0"/>
    <s v="United States"/>
    <s v="Grove City"/>
    <x v="24"/>
    <n v="43123"/>
    <x v="3"/>
    <x v="222"/>
    <x v="2"/>
    <x v="7"/>
    <x v="223"/>
    <n v="119.94"/>
    <n v="10"/>
    <n v="0.4"/>
    <n v="15.992000000000001"/>
    <n v="3"/>
    <n v="13.333333333333334"/>
  </r>
  <r>
    <n v="616"/>
    <x v="284"/>
    <x v="237"/>
    <x v="251"/>
    <s v="Second Class"/>
    <s v="CK-12595"/>
    <s v="Clytie Kelty"/>
    <x v="0"/>
    <s v="United States"/>
    <s v="Grove City"/>
    <x v="24"/>
    <n v="43123"/>
    <x v="3"/>
    <x v="525"/>
    <x v="1"/>
    <x v="8"/>
    <x v="525"/>
    <n v="3.6480000000000001"/>
    <n v="2"/>
    <n v="0.7"/>
    <n v="-2.7968000000000002"/>
    <n v="3"/>
    <n v="-76.666666666666671"/>
  </r>
  <r>
    <n v="617"/>
    <x v="285"/>
    <x v="238"/>
    <x v="176"/>
    <s v="Second Class"/>
    <s v="NG-18355"/>
    <s v="Nat Gilpin"/>
    <x v="1"/>
    <s v="United States"/>
    <s v="New York City"/>
    <x v="15"/>
    <n v="10011"/>
    <x v="3"/>
    <x v="526"/>
    <x v="0"/>
    <x v="5"/>
    <x v="526"/>
    <n v="40.479999999999997"/>
    <n v="2"/>
    <n v="0"/>
    <n v="15.7872"/>
    <n v="5"/>
    <n v="39"/>
  </r>
  <r>
    <n v="618"/>
    <x v="285"/>
    <x v="238"/>
    <x v="176"/>
    <s v="Second Class"/>
    <s v="NG-18355"/>
    <s v="Nat Gilpin"/>
    <x v="1"/>
    <s v="United States"/>
    <s v="New York City"/>
    <x v="15"/>
    <n v="10011"/>
    <x v="3"/>
    <x v="527"/>
    <x v="0"/>
    <x v="5"/>
    <x v="527"/>
    <n v="9.94"/>
    <n v="2"/>
    <n v="0"/>
    <n v="3.0813999999999999"/>
    <n v="5"/>
    <n v="31"/>
  </r>
  <r>
    <n v="619"/>
    <x v="285"/>
    <x v="238"/>
    <x v="176"/>
    <s v="Second Class"/>
    <s v="NG-18355"/>
    <s v="Nat Gilpin"/>
    <x v="1"/>
    <s v="United States"/>
    <s v="New York City"/>
    <x v="15"/>
    <n v="10011"/>
    <x v="3"/>
    <x v="528"/>
    <x v="1"/>
    <x v="8"/>
    <x v="528"/>
    <n v="107.42400000000001"/>
    <n v="9"/>
    <n v="0.2"/>
    <n v="33.57"/>
    <n v="5"/>
    <n v="31.25"/>
  </r>
  <r>
    <n v="620"/>
    <x v="285"/>
    <x v="238"/>
    <x v="176"/>
    <s v="Second Class"/>
    <s v="NG-18355"/>
    <s v="Nat Gilpin"/>
    <x v="1"/>
    <s v="United States"/>
    <s v="New York City"/>
    <x v="15"/>
    <n v="10011"/>
    <x v="3"/>
    <x v="529"/>
    <x v="2"/>
    <x v="7"/>
    <x v="529"/>
    <n v="37.909999999999997"/>
    <n v="1"/>
    <n v="0"/>
    <n v="10.9939"/>
    <n v="5"/>
    <n v="29.000000000000004"/>
  </r>
  <r>
    <n v="621"/>
    <x v="285"/>
    <x v="238"/>
    <x v="176"/>
    <s v="Second Class"/>
    <s v="NG-18355"/>
    <s v="Nat Gilpin"/>
    <x v="1"/>
    <s v="United States"/>
    <s v="New York City"/>
    <x v="15"/>
    <n v="10011"/>
    <x v="3"/>
    <x v="138"/>
    <x v="0"/>
    <x v="5"/>
    <x v="139"/>
    <n v="88.02"/>
    <n v="3"/>
    <n v="0"/>
    <n v="27.286200000000001"/>
    <n v="5"/>
    <n v="31"/>
  </r>
  <r>
    <n v="622"/>
    <x v="286"/>
    <x v="58"/>
    <x v="252"/>
    <s v="Standard Class"/>
    <s v="CA-12265"/>
    <s v="Christina Anderson"/>
    <x v="0"/>
    <s v="United States"/>
    <s v="Chicago"/>
    <x v="10"/>
    <n v="60610"/>
    <x v="2"/>
    <x v="530"/>
    <x v="1"/>
    <x v="8"/>
    <x v="530"/>
    <n v="8.69"/>
    <n v="5"/>
    <n v="0.8"/>
    <n v="-14.773"/>
    <n v="5"/>
    <n v="-170"/>
  </r>
  <r>
    <n v="623"/>
    <x v="287"/>
    <x v="239"/>
    <x v="253"/>
    <s v="Standard Class"/>
    <s v="SF-20965"/>
    <s v="Sylvia Foulston"/>
    <x v="1"/>
    <s v="United States"/>
    <s v="Dearborn"/>
    <x v="12"/>
    <n v="48126"/>
    <x v="2"/>
    <x v="531"/>
    <x v="0"/>
    <x v="1"/>
    <x v="531"/>
    <n v="301.95999999999998"/>
    <n v="2"/>
    <n v="0"/>
    <n v="87.568399999999997"/>
    <n v="4"/>
    <n v="29.000000000000004"/>
  </r>
  <r>
    <n v="624"/>
    <x v="287"/>
    <x v="239"/>
    <x v="253"/>
    <s v="Standard Class"/>
    <s v="SF-20965"/>
    <s v="Sylvia Foulston"/>
    <x v="1"/>
    <s v="United States"/>
    <s v="Dearborn"/>
    <x v="12"/>
    <n v="48126"/>
    <x v="2"/>
    <x v="532"/>
    <x v="1"/>
    <x v="9"/>
    <x v="532"/>
    <n v="555.21"/>
    <n v="5"/>
    <n v="0.1"/>
    <n v="178.90100000000001"/>
    <n v="4"/>
    <n v="32.222222222222221"/>
  </r>
  <r>
    <n v="625"/>
    <x v="287"/>
    <x v="239"/>
    <x v="253"/>
    <s v="Standard Class"/>
    <s v="SF-20965"/>
    <s v="Sylvia Foulston"/>
    <x v="1"/>
    <s v="United States"/>
    <s v="Dearborn"/>
    <x v="12"/>
    <n v="48126"/>
    <x v="2"/>
    <x v="533"/>
    <x v="1"/>
    <x v="4"/>
    <x v="533"/>
    <n v="523.48"/>
    <n v="4"/>
    <n v="0"/>
    <n v="130.87"/>
    <n v="4"/>
    <n v="25"/>
  </r>
  <r>
    <n v="626"/>
    <x v="287"/>
    <x v="239"/>
    <x v="253"/>
    <s v="Standard Class"/>
    <s v="SF-20965"/>
    <s v="Sylvia Foulston"/>
    <x v="1"/>
    <s v="United States"/>
    <s v="Dearborn"/>
    <x v="12"/>
    <n v="48126"/>
    <x v="2"/>
    <x v="30"/>
    <x v="1"/>
    <x v="6"/>
    <x v="30"/>
    <n v="161.82"/>
    <n v="9"/>
    <n v="0"/>
    <n v="46.927799999999998"/>
    <n v="4"/>
    <n v="28.999999999999996"/>
  </r>
  <r>
    <n v="627"/>
    <x v="288"/>
    <x v="175"/>
    <x v="184"/>
    <s v="Standard Class"/>
    <s v="MO-17800"/>
    <s v="Meg O'Connel"/>
    <x v="2"/>
    <s v="United States"/>
    <s v="New York City"/>
    <x v="15"/>
    <n v="10009"/>
    <x v="3"/>
    <x v="534"/>
    <x v="0"/>
    <x v="5"/>
    <x v="534"/>
    <n v="35.56"/>
    <n v="7"/>
    <n v="0"/>
    <n v="12.090400000000001"/>
    <n v="4"/>
    <n v="34"/>
  </r>
  <r>
    <n v="628"/>
    <x v="289"/>
    <x v="240"/>
    <x v="254"/>
    <s v="Standard Class"/>
    <s v="AT-10735"/>
    <s v="Annie Thurman"/>
    <x v="0"/>
    <s v="United States"/>
    <s v="Seattle"/>
    <x v="4"/>
    <n v="98115"/>
    <x v="1"/>
    <x v="535"/>
    <x v="1"/>
    <x v="9"/>
    <x v="535"/>
    <n v="97.16"/>
    <n v="2"/>
    <n v="0"/>
    <n v="28.176400000000001"/>
    <n v="4"/>
    <n v="29.000000000000004"/>
  </r>
  <r>
    <n v="629"/>
    <x v="290"/>
    <x v="94"/>
    <x v="91"/>
    <s v="Standard Class"/>
    <s v="LC-17140"/>
    <s v="Logan Currie"/>
    <x v="0"/>
    <s v="United States"/>
    <s v="San Francisco"/>
    <x v="1"/>
    <n v="94122"/>
    <x v="1"/>
    <x v="536"/>
    <x v="1"/>
    <x v="8"/>
    <x v="536"/>
    <n v="15.24"/>
    <n v="5"/>
    <n v="0.2"/>
    <n v="5.1435000000000004"/>
    <n v="4"/>
    <n v="33.75"/>
  </r>
  <r>
    <n v="630"/>
    <x v="290"/>
    <x v="94"/>
    <x v="91"/>
    <s v="Standard Class"/>
    <s v="LC-17140"/>
    <s v="Logan Currie"/>
    <x v="0"/>
    <s v="United States"/>
    <s v="San Francisco"/>
    <x v="1"/>
    <n v="94122"/>
    <x v="1"/>
    <x v="249"/>
    <x v="1"/>
    <x v="10"/>
    <x v="250"/>
    <n v="13.23"/>
    <n v="3"/>
    <n v="0"/>
    <n v="6.0857999999999999"/>
    <n v="4"/>
    <n v="46"/>
  </r>
  <r>
    <n v="631"/>
    <x v="291"/>
    <x v="25"/>
    <x v="10"/>
    <s v="Second Class"/>
    <s v="FM-14380"/>
    <s v="Fred McMath"/>
    <x v="0"/>
    <s v="United States"/>
    <s v="Aurora"/>
    <x v="22"/>
    <n v="80013"/>
    <x v="1"/>
    <x v="537"/>
    <x v="1"/>
    <x v="4"/>
    <x v="537"/>
    <n v="243.38399999999999"/>
    <n v="3"/>
    <n v="0.2"/>
    <n v="-51.719099999999997"/>
    <n v="2"/>
    <n v="-21.25"/>
  </r>
  <r>
    <n v="632"/>
    <x v="291"/>
    <x v="25"/>
    <x v="10"/>
    <s v="Second Class"/>
    <s v="FM-14380"/>
    <s v="Fred McMath"/>
    <x v="0"/>
    <s v="United States"/>
    <s v="Aurora"/>
    <x v="22"/>
    <n v="80013"/>
    <x v="1"/>
    <x v="538"/>
    <x v="2"/>
    <x v="11"/>
    <x v="538"/>
    <n v="119.8"/>
    <n v="5"/>
    <n v="0.2"/>
    <n v="29.95"/>
    <n v="2"/>
    <n v="25"/>
  </r>
  <r>
    <n v="633"/>
    <x v="291"/>
    <x v="25"/>
    <x v="10"/>
    <s v="Second Class"/>
    <s v="FM-14380"/>
    <s v="Fred McMath"/>
    <x v="0"/>
    <s v="United States"/>
    <s v="Aurora"/>
    <x v="22"/>
    <n v="80013"/>
    <x v="1"/>
    <x v="539"/>
    <x v="2"/>
    <x v="7"/>
    <x v="539"/>
    <n v="300.76799999999997"/>
    <n v="4"/>
    <n v="0.2"/>
    <n v="30.076799999999999"/>
    <n v="2"/>
    <n v="10"/>
  </r>
  <r>
    <n v="634"/>
    <x v="292"/>
    <x v="241"/>
    <x v="255"/>
    <s v="Second Class"/>
    <s v="BD-11605"/>
    <s v="Brian Dahlen"/>
    <x v="0"/>
    <s v="United States"/>
    <s v="Miami"/>
    <x v="2"/>
    <n v="33180"/>
    <x v="0"/>
    <x v="540"/>
    <x v="2"/>
    <x v="11"/>
    <x v="540"/>
    <n v="17.88"/>
    <n v="3"/>
    <n v="0.2"/>
    <n v="2.4584999999999999"/>
    <n v="2"/>
    <n v="13.750000000000002"/>
  </r>
  <r>
    <n v="635"/>
    <x v="292"/>
    <x v="241"/>
    <x v="255"/>
    <s v="Second Class"/>
    <s v="BD-11605"/>
    <s v="Brian Dahlen"/>
    <x v="0"/>
    <s v="United States"/>
    <s v="Miami"/>
    <x v="2"/>
    <n v="33180"/>
    <x v="0"/>
    <x v="508"/>
    <x v="1"/>
    <x v="2"/>
    <x v="508"/>
    <n v="235.94399999999999"/>
    <n v="3"/>
    <n v="0.2"/>
    <n v="85.529700000000005"/>
    <n v="2"/>
    <n v="36.250000000000007"/>
  </r>
  <r>
    <n v="636"/>
    <x v="293"/>
    <x v="242"/>
    <x v="256"/>
    <s v="Second Class"/>
    <s v="DJ-13420"/>
    <s v="Denny Joy"/>
    <x v="1"/>
    <s v="United States"/>
    <s v="Warner Robins"/>
    <x v="32"/>
    <n v="31088"/>
    <x v="0"/>
    <x v="541"/>
    <x v="0"/>
    <x v="1"/>
    <x v="541"/>
    <n v="392.94"/>
    <n v="3"/>
    <n v="0"/>
    <n v="43.223399999999998"/>
    <n v="5"/>
    <n v="11"/>
  </r>
  <r>
    <n v="637"/>
    <x v="294"/>
    <x v="243"/>
    <x v="257"/>
    <s v="Standard Class"/>
    <s v="ME-17725"/>
    <s v="Max Engle"/>
    <x v="0"/>
    <s v="United States"/>
    <s v="Aurora"/>
    <x v="22"/>
    <n v="80013"/>
    <x v="1"/>
    <x v="542"/>
    <x v="1"/>
    <x v="8"/>
    <x v="542"/>
    <n v="18.882000000000001"/>
    <n v="3"/>
    <n v="0.7"/>
    <n v="-13.8468"/>
    <n v="6"/>
    <n v="-73.333333333333329"/>
  </r>
  <r>
    <n v="638"/>
    <x v="294"/>
    <x v="243"/>
    <x v="257"/>
    <s v="Standard Class"/>
    <s v="ME-17725"/>
    <s v="Max Engle"/>
    <x v="0"/>
    <s v="United States"/>
    <s v="Aurora"/>
    <x v="22"/>
    <n v="80013"/>
    <x v="1"/>
    <x v="543"/>
    <x v="1"/>
    <x v="9"/>
    <x v="543"/>
    <n v="122.328"/>
    <n v="3"/>
    <n v="0.2"/>
    <n v="12.232799999999999"/>
    <n v="6"/>
    <n v="10"/>
  </r>
  <r>
    <n v="639"/>
    <x v="295"/>
    <x v="244"/>
    <x v="258"/>
    <s v="Standard Class"/>
    <s v="RB-19465"/>
    <s v="Rick Bensley"/>
    <x v="2"/>
    <s v="United States"/>
    <s v="Vallejo"/>
    <x v="1"/>
    <n v="94591"/>
    <x v="1"/>
    <x v="220"/>
    <x v="0"/>
    <x v="5"/>
    <x v="221"/>
    <n v="1049.2"/>
    <n v="5"/>
    <n v="0"/>
    <n v="272.79199999999997"/>
    <n v="5"/>
    <n v="25.999999999999996"/>
  </r>
  <r>
    <n v="640"/>
    <x v="295"/>
    <x v="244"/>
    <x v="258"/>
    <s v="Standard Class"/>
    <s v="RB-19465"/>
    <s v="Rick Bensley"/>
    <x v="2"/>
    <s v="United States"/>
    <s v="Vallejo"/>
    <x v="1"/>
    <n v="94591"/>
    <x v="1"/>
    <x v="544"/>
    <x v="1"/>
    <x v="8"/>
    <x v="544"/>
    <n v="15.423999999999999"/>
    <n v="4"/>
    <n v="0.2"/>
    <n v="5.0128000000000004"/>
    <n v="5"/>
    <n v="32.5"/>
  </r>
  <r>
    <n v="641"/>
    <x v="296"/>
    <x v="122"/>
    <x v="259"/>
    <s v="Standard Class"/>
    <s v="JD-16150"/>
    <s v="Justin Deggeller"/>
    <x v="1"/>
    <s v="United States"/>
    <s v="Minneapolis"/>
    <x v="11"/>
    <n v="55407"/>
    <x v="2"/>
    <x v="545"/>
    <x v="0"/>
    <x v="5"/>
    <x v="545"/>
    <n v="18.84"/>
    <n v="3"/>
    <n v="0"/>
    <n v="6.0288000000000004"/>
    <n v="4"/>
    <n v="32"/>
  </r>
  <r>
    <n v="642"/>
    <x v="297"/>
    <x v="245"/>
    <x v="260"/>
    <s v="Second Class"/>
    <s v="JL-15835"/>
    <s v="John Lee"/>
    <x v="0"/>
    <s v="United States"/>
    <s v="Mission Viejo"/>
    <x v="1"/>
    <n v="92691"/>
    <x v="1"/>
    <x v="546"/>
    <x v="1"/>
    <x v="4"/>
    <x v="546"/>
    <n v="330.4"/>
    <n v="2"/>
    <n v="0"/>
    <n v="85.903999999999996"/>
    <n v="4"/>
    <n v="26"/>
  </r>
  <r>
    <n v="643"/>
    <x v="297"/>
    <x v="245"/>
    <x v="260"/>
    <s v="Second Class"/>
    <s v="JL-15835"/>
    <s v="John Lee"/>
    <x v="0"/>
    <s v="United States"/>
    <s v="Mission Viejo"/>
    <x v="1"/>
    <n v="92691"/>
    <x v="1"/>
    <x v="547"/>
    <x v="1"/>
    <x v="2"/>
    <x v="547"/>
    <n v="26.25"/>
    <n v="7"/>
    <n v="0"/>
    <n v="12.6"/>
    <n v="4"/>
    <n v="48"/>
  </r>
  <r>
    <n v="644"/>
    <x v="298"/>
    <x v="193"/>
    <x v="261"/>
    <s v="Standard Class"/>
    <s v="SC-20305"/>
    <s v="Sean Christensen"/>
    <x v="0"/>
    <s v="United States"/>
    <s v="Rochester Hills"/>
    <x v="12"/>
    <n v="48307"/>
    <x v="2"/>
    <x v="217"/>
    <x v="2"/>
    <x v="11"/>
    <x v="463"/>
    <n v="132.52000000000001"/>
    <n v="4"/>
    <n v="0"/>
    <n v="54.333199999999998"/>
    <n v="5"/>
    <n v="41"/>
  </r>
  <r>
    <n v="645"/>
    <x v="299"/>
    <x v="246"/>
    <x v="262"/>
    <s v="Standard Class"/>
    <s v="TW-21025"/>
    <s v="Tamara Willingham"/>
    <x v="2"/>
    <s v="United States"/>
    <s v="Plainfield"/>
    <x v="30"/>
    <n v="7060"/>
    <x v="3"/>
    <x v="548"/>
    <x v="1"/>
    <x v="10"/>
    <x v="548"/>
    <n v="6.48"/>
    <n v="1"/>
    <n v="0"/>
    <n v="3.1751999999999998"/>
    <n v="4"/>
    <n v="48.999999999999993"/>
  </r>
  <r>
    <n v="646"/>
    <x v="300"/>
    <x v="247"/>
    <x v="263"/>
    <s v="Standard Class"/>
    <s v="CC-12430"/>
    <s v="Chuck Clark"/>
    <x v="2"/>
    <s v="United States"/>
    <s v="Columbus"/>
    <x v="14"/>
    <n v="47201"/>
    <x v="2"/>
    <x v="549"/>
    <x v="1"/>
    <x v="9"/>
    <x v="549"/>
    <n v="209.3"/>
    <n v="2"/>
    <n v="0"/>
    <n v="56.511000000000003"/>
    <n v="6"/>
    <n v="27"/>
  </r>
  <r>
    <n v="647"/>
    <x v="301"/>
    <x v="178"/>
    <x v="264"/>
    <s v="Standard Class"/>
    <s v="BB-10990"/>
    <s v="Barry Blumstein"/>
    <x v="1"/>
    <s v="United States"/>
    <s v="Sierra Vista"/>
    <x v="16"/>
    <n v="85635"/>
    <x v="1"/>
    <x v="550"/>
    <x v="1"/>
    <x v="13"/>
    <x v="128"/>
    <n v="31.56"/>
    <n v="5"/>
    <n v="0.2"/>
    <n v="9.8625000000000007"/>
    <n v="7"/>
    <n v="31.250000000000007"/>
  </r>
  <r>
    <n v="648"/>
    <x v="301"/>
    <x v="178"/>
    <x v="264"/>
    <s v="Standard Class"/>
    <s v="BB-10990"/>
    <s v="Barry Blumstein"/>
    <x v="1"/>
    <s v="United States"/>
    <s v="Sierra Vista"/>
    <x v="16"/>
    <n v="85635"/>
    <x v="1"/>
    <x v="551"/>
    <x v="1"/>
    <x v="9"/>
    <x v="550"/>
    <n v="30.143999999999998"/>
    <n v="2"/>
    <n v="0.2"/>
    <n v="3.0144000000000002"/>
    <n v="7"/>
    <n v="10"/>
  </r>
  <r>
    <n v="649"/>
    <x v="302"/>
    <x v="25"/>
    <x v="265"/>
    <s v="Second Class"/>
    <s v="AR-10825"/>
    <s v="Anthony Rawles"/>
    <x v="1"/>
    <s v="United States"/>
    <s v="Vancouver"/>
    <x v="4"/>
    <n v="98661"/>
    <x v="1"/>
    <x v="345"/>
    <x v="0"/>
    <x v="5"/>
    <x v="345"/>
    <n v="14.8"/>
    <n v="4"/>
    <n v="0"/>
    <n v="6.0679999999999996"/>
    <n v="5"/>
    <n v="41"/>
  </r>
  <r>
    <n v="650"/>
    <x v="302"/>
    <x v="25"/>
    <x v="265"/>
    <s v="Second Class"/>
    <s v="AR-10825"/>
    <s v="Anthony Rawles"/>
    <x v="1"/>
    <s v="United States"/>
    <s v="Vancouver"/>
    <x v="4"/>
    <n v="98661"/>
    <x v="1"/>
    <x v="172"/>
    <x v="2"/>
    <x v="7"/>
    <x v="173"/>
    <n v="302.37599999999998"/>
    <n v="3"/>
    <n v="0.2"/>
    <n v="22.6782"/>
    <n v="5"/>
    <n v="7.5000000000000009"/>
  </r>
  <r>
    <n v="651"/>
    <x v="302"/>
    <x v="25"/>
    <x v="265"/>
    <s v="Second Class"/>
    <s v="AR-10825"/>
    <s v="Anthony Rawles"/>
    <x v="1"/>
    <s v="United States"/>
    <s v="Vancouver"/>
    <x v="4"/>
    <n v="98661"/>
    <x v="1"/>
    <x v="552"/>
    <x v="2"/>
    <x v="11"/>
    <x v="551"/>
    <n v="316"/>
    <n v="4"/>
    <n v="0"/>
    <n v="31.6"/>
    <n v="5"/>
    <n v="10"/>
  </r>
  <r>
    <n v="652"/>
    <x v="303"/>
    <x v="248"/>
    <x v="154"/>
    <s v="Standard Class"/>
    <s v="SR-20740"/>
    <s v="Steven Roelle"/>
    <x v="2"/>
    <s v="United States"/>
    <s v="New York City"/>
    <x v="15"/>
    <n v="10024"/>
    <x v="3"/>
    <x v="67"/>
    <x v="1"/>
    <x v="10"/>
    <x v="67"/>
    <n v="379.4"/>
    <n v="10"/>
    <n v="0"/>
    <n v="178.31800000000001"/>
    <n v="6"/>
    <n v="47.000000000000007"/>
  </r>
  <r>
    <n v="653"/>
    <x v="304"/>
    <x v="249"/>
    <x v="266"/>
    <s v="Standard Class"/>
    <s v="AR-10405"/>
    <s v="Allen Rosenblatt"/>
    <x v="1"/>
    <s v="United States"/>
    <s v="New York City"/>
    <x v="15"/>
    <n v="10035"/>
    <x v="3"/>
    <x v="62"/>
    <x v="1"/>
    <x v="10"/>
    <x v="62"/>
    <n v="97.82"/>
    <n v="2"/>
    <n v="0"/>
    <n v="45.9754"/>
    <n v="4"/>
    <n v="47"/>
  </r>
  <r>
    <n v="654"/>
    <x v="304"/>
    <x v="249"/>
    <x v="266"/>
    <s v="Standard Class"/>
    <s v="AR-10405"/>
    <s v="Allen Rosenblatt"/>
    <x v="1"/>
    <s v="United States"/>
    <s v="New York City"/>
    <x v="15"/>
    <n v="10035"/>
    <x v="3"/>
    <x v="553"/>
    <x v="2"/>
    <x v="11"/>
    <x v="552"/>
    <n v="103.12"/>
    <n v="8"/>
    <n v="0"/>
    <n v="10.311999999999999"/>
    <n v="4"/>
    <n v="10"/>
  </r>
  <r>
    <n v="655"/>
    <x v="305"/>
    <x v="250"/>
    <x v="267"/>
    <s v="Standard Class"/>
    <s v="CR-12730"/>
    <s v="Craig Reiter"/>
    <x v="0"/>
    <s v="United States"/>
    <s v="Columbus"/>
    <x v="24"/>
    <n v="43229"/>
    <x v="3"/>
    <x v="554"/>
    <x v="1"/>
    <x v="9"/>
    <x v="553"/>
    <n v="113.55200000000001"/>
    <n v="2"/>
    <n v="0.2"/>
    <n v="8.5164000000000009"/>
    <n v="6"/>
    <n v="7.5"/>
  </r>
  <r>
    <n v="656"/>
    <x v="305"/>
    <x v="250"/>
    <x v="267"/>
    <s v="Standard Class"/>
    <s v="CR-12730"/>
    <s v="Craig Reiter"/>
    <x v="0"/>
    <s v="United States"/>
    <s v="Columbus"/>
    <x v="24"/>
    <n v="43229"/>
    <x v="3"/>
    <x v="555"/>
    <x v="1"/>
    <x v="8"/>
    <x v="554"/>
    <n v="3.3180000000000001"/>
    <n v="2"/>
    <n v="0.7"/>
    <n v="-2.6543999999999999"/>
    <n v="6"/>
    <n v="-80"/>
  </r>
  <r>
    <n v="657"/>
    <x v="305"/>
    <x v="250"/>
    <x v="267"/>
    <s v="Standard Class"/>
    <s v="CR-12730"/>
    <s v="Craig Reiter"/>
    <x v="0"/>
    <s v="United States"/>
    <s v="Columbus"/>
    <x v="24"/>
    <n v="43229"/>
    <x v="3"/>
    <x v="556"/>
    <x v="1"/>
    <x v="12"/>
    <x v="555"/>
    <n v="134.28800000000001"/>
    <n v="2"/>
    <n v="0.2"/>
    <n v="45.322200000000002"/>
    <n v="6"/>
    <n v="33.75"/>
  </r>
  <r>
    <n v="658"/>
    <x v="306"/>
    <x v="251"/>
    <x v="268"/>
    <s v="Same Day"/>
    <s v="EH-14125"/>
    <s v="Eugene Hildebrand"/>
    <x v="2"/>
    <s v="United States"/>
    <s v="Aurora"/>
    <x v="10"/>
    <n v="60505"/>
    <x v="2"/>
    <x v="445"/>
    <x v="0"/>
    <x v="1"/>
    <x v="445"/>
    <n v="701.37199999999996"/>
    <n v="2"/>
    <n v="0.3"/>
    <n v="-50.097999999999999"/>
    <n v="0"/>
    <n v="-7.1428571428571423"/>
  </r>
  <r>
    <n v="659"/>
    <x v="306"/>
    <x v="251"/>
    <x v="268"/>
    <s v="Same Day"/>
    <s v="EH-14125"/>
    <s v="Eugene Hildebrand"/>
    <x v="2"/>
    <s v="United States"/>
    <s v="Aurora"/>
    <x v="10"/>
    <n v="60505"/>
    <x v="2"/>
    <x v="68"/>
    <x v="1"/>
    <x v="8"/>
    <x v="68"/>
    <n v="2.3079999999999998"/>
    <n v="2"/>
    <n v="0.8"/>
    <n v="-3.4620000000000002"/>
    <n v="0"/>
    <n v="-150.00000000000003"/>
  </r>
  <r>
    <n v="660"/>
    <x v="307"/>
    <x v="252"/>
    <x v="269"/>
    <s v="Standard Class"/>
    <s v="CB-12025"/>
    <s v="Cassandra Brandow"/>
    <x v="0"/>
    <s v="United States"/>
    <s v="Arlington"/>
    <x v="5"/>
    <n v="76017"/>
    <x v="2"/>
    <x v="518"/>
    <x v="1"/>
    <x v="4"/>
    <x v="518"/>
    <n v="999.43200000000002"/>
    <n v="7"/>
    <n v="0.2"/>
    <n v="124.929"/>
    <n v="4"/>
    <n v="12.5"/>
  </r>
  <r>
    <n v="661"/>
    <x v="307"/>
    <x v="252"/>
    <x v="269"/>
    <s v="Standard Class"/>
    <s v="CB-12025"/>
    <s v="Cassandra Brandow"/>
    <x v="0"/>
    <s v="United States"/>
    <s v="Arlington"/>
    <x v="5"/>
    <n v="76017"/>
    <x v="2"/>
    <x v="557"/>
    <x v="1"/>
    <x v="4"/>
    <x v="556"/>
    <n v="724.08"/>
    <n v="14"/>
    <n v="0.2"/>
    <n v="-135.76499999999999"/>
    <n v="4"/>
    <n v="-18.749999999999996"/>
  </r>
  <r>
    <n v="662"/>
    <x v="307"/>
    <x v="252"/>
    <x v="269"/>
    <s v="Standard Class"/>
    <s v="CB-12025"/>
    <s v="Cassandra Brandow"/>
    <x v="0"/>
    <s v="United States"/>
    <s v="Arlington"/>
    <x v="5"/>
    <n v="76017"/>
    <x v="2"/>
    <x v="114"/>
    <x v="0"/>
    <x v="3"/>
    <x v="114"/>
    <n v="918.78499999999997"/>
    <n v="5"/>
    <n v="0.3"/>
    <n v="-118.12949999999999"/>
    <n v="4"/>
    <n v="-12.857142857142856"/>
  </r>
  <r>
    <n v="663"/>
    <x v="307"/>
    <x v="252"/>
    <x v="269"/>
    <s v="Standard Class"/>
    <s v="CB-12025"/>
    <s v="Cassandra Brandow"/>
    <x v="0"/>
    <s v="United States"/>
    <s v="Arlington"/>
    <x v="5"/>
    <n v="76017"/>
    <x v="2"/>
    <x v="109"/>
    <x v="1"/>
    <x v="8"/>
    <x v="109"/>
    <n v="2.7240000000000002"/>
    <n v="3"/>
    <n v="0.8"/>
    <n v="-4.2222"/>
    <n v="4"/>
    <n v="-154.99999999999997"/>
  </r>
  <r>
    <n v="664"/>
    <x v="308"/>
    <x v="253"/>
    <x v="270"/>
    <s v="Standard Class"/>
    <s v="SP-20545"/>
    <s v="Sibella Parks"/>
    <x v="1"/>
    <s v="United States"/>
    <s v="New York City"/>
    <x v="15"/>
    <n v="10011"/>
    <x v="3"/>
    <x v="196"/>
    <x v="1"/>
    <x v="4"/>
    <x v="197"/>
    <n v="459.95"/>
    <n v="5"/>
    <n v="0"/>
    <n v="18.398"/>
    <n v="4"/>
    <n v="4"/>
  </r>
  <r>
    <n v="665"/>
    <x v="309"/>
    <x v="254"/>
    <x v="271"/>
    <s v="Same Day"/>
    <s v="RC-19825"/>
    <s v="Roy Collins"/>
    <x v="0"/>
    <s v="United States"/>
    <s v="Louisville"/>
    <x v="0"/>
    <n v="40214"/>
    <x v="0"/>
    <x v="110"/>
    <x v="1"/>
    <x v="13"/>
    <x v="110"/>
    <n v="10.74"/>
    <n v="3"/>
    <n v="0"/>
    <n v="5.2625999999999999"/>
    <n v="0"/>
    <n v="49"/>
  </r>
  <r>
    <n v="666"/>
    <x v="310"/>
    <x v="110"/>
    <x v="272"/>
    <s v="Second Class"/>
    <s v="TH-21235"/>
    <s v="Tiffany House"/>
    <x v="1"/>
    <s v="United States"/>
    <s v="Dallas"/>
    <x v="5"/>
    <n v="75081"/>
    <x v="2"/>
    <x v="558"/>
    <x v="1"/>
    <x v="14"/>
    <x v="557"/>
    <n v="23.76"/>
    <n v="3"/>
    <n v="0.2"/>
    <n v="2.0790000000000002"/>
    <n v="2"/>
    <n v="8.75"/>
  </r>
  <r>
    <n v="667"/>
    <x v="310"/>
    <x v="110"/>
    <x v="272"/>
    <s v="Second Class"/>
    <s v="TH-21235"/>
    <s v="Tiffany House"/>
    <x v="1"/>
    <s v="United States"/>
    <s v="Dallas"/>
    <x v="5"/>
    <n v="75081"/>
    <x v="2"/>
    <x v="258"/>
    <x v="1"/>
    <x v="10"/>
    <x v="33"/>
    <n v="85.055999999999997"/>
    <n v="3"/>
    <n v="0.2"/>
    <n v="28.706399999999999"/>
    <n v="2"/>
    <n v="33.75"/>
  </r>
  <r>
    <n v="668"/>
    <x v="310"/>
    <x v="110"/>
    <x v="272"/>
    <s v="Second Class"/>
    <s v="TH-21235"/>
    <s v="Tiffany House"/>
    <x v="1"/>
    <s v="United States"/>
    <s v="Dallas"/>
    <x v="5"/>
    <n v="75081"/>
    <x v="2"/>
    <x v="559"/>
    <x v="2"/>
    <x v="7"/>
    <x v="558"/>
    <n v="381.57600000000002"/>
    <n v="3"/>
    <n v="0.2"/>
    <n v="28.618200000000002"/>
    <n v="2"/>
    <n v="7.5"/>
  </r>
  <r>
    <n v="669"/>
    <x v="311"/>
    <x v="163"/>
    <x v="166"/>
    <s v="First Class"/>
    <s v="RP-19390"/>
    <s v="Resi Pölking"/>
    <x v="0"/>
    <s v="United States"/>
    <s v="Cleveland"/>
    <x v="24"/>
    <n v="44105"/>
    <x v="3"/>
    <x v="560"/>
    <x v="0"/>
    <x v="5"/>
    <x v="559"/>
    <n v="30.36"/>
    <n v="5"/>
    <n v="0.2"/>
    <n v="8.7285000000000004"/>
    <n v="2"/>
    <n v="28.750000000000004"/>
  </r>
  <r>
    <n v="670"/>
    <x v="312"/>
    <x v="255"/>
    <x v="198"/>
    <s v="Standard Class"/>
    <s v="MO-17800"/>
    <s v="Meg O'Connel"/>
    <x v="2"/>
    <s v="United States"/>
    <s v="Chicago"/>
    <x v="10"/>
    <n v="60653"/>
    <x v="2"/>
    <x v="561"/>
    <x v="0"/>
    <x v="5"/>
    <x v="560"/>
    <n v="23.975999999999999"/>
    <n v="3"/>
    <n v="0.6"/>
    <n v="-14.3856"/>
    <n v="4"/>
    <n v="-60"/>
  </r>
  <r>
    <n v="671"/>
    <x v="312"/>
    <x v="255"/>
    <x v="198"/>
    <s v="Standard Class"/>
    <s v="MO-17800"/>
    <s v="Meg O'Connel"/>
    <x v="2"/>
    <s v="United States"/>
    <s v="Chicago"/>
    <x v="10"/>
    <n v="60653"/>
    <x v="2"/>
    <x v="562"/>
    <x v="0"/>
    <x v="3"/>
    <x v="561"/>
    <n v="108.925"/>
    <n v="1"/>
    <n v="0.5"/>
    <n v="-71.890500000000003"/>
    <n v="4"/>
    <n v="-66"/>
  </r>
  <r>
    <n v="672"/>
    <x v="312"/>
    <x v="255"/>
    <x v="198"/>
    <s v="Standard Class"/>
    <s v="MO-17800"/>
    <s v="Meg O'Connel"/>
    <x v="2"/>
    <s v="United States"/>
    <s v="Chicago"/>
    <x v="10"/>
    <n v="60653"/>
    <x v="2"/>
    <x v="126"/>
    <x v="1"/>
    <x v="10"/>
    <x v="562"/>
    <n v="36.351999999999997"/>
    <n v="8"/>
    <n v="0.2"/>
    <n v="11.36"/>
    <n v="4"/>
    <n v="31.25"/>
  </r>
  <r>
    <n v="673"/>
    <x v="313"/>
    <x v="140"/>
    <x v="273"/>
    <s v="Standard Class"/>
    <s v="TD-20995"/>
    <s v="Tamara Dahlen"/>
    <x v="0"/>
    <s v="United States"/>
    <s v="Quincy"/>
    <x v="10"/>
    <n v="62301"/>
    <x v="2"/>
    <x v="563"/>
    <x v="1"/>
    <x v="6"/>
    <x v="563"/>
    <n v="19.559999999999999"/>
    <n v="5"/>
    <n v="0.2"/>
    <n v="1.7115"/>
    <n v="7"/>
    <n v="8.75"/>
  </r>
  <r>
    <n v="674"/>
    <x v="314"/>
    <x v="256"/>
    <x v="274"/>
    <s v="First Class"/>
    <s v="RB-19570"/>
    <s v="Rob Beeghly"/>
    <x v="0"/>
    <s v="United States"/>
    <s v="Columbus"/>
    <x v="14"/>
    <n v="47201"/>
    <x v="2"/>
    <x v="564"/>
    <x v="1"/>
    <x v="9"/>
    <x v="564"/>
    <n v="61.44"/>
    <n v="3"/>
    <n v="0"/>
    <n v="16.588799999999999"/>
    <n v="3"/>
    <n v="27"/>
  </r>
  <r>
    <n v="675"/>
    <x v="314"/>
    <x v="256"/>
    <x v="274"/>
    <s v="First Class"/>
    <s v="RB-19570"/>
    <s v="Rob Beeghly"/>
    <x v="0"/>
    <s v="United States"/>
    <s v="Columbus"/>
    <x v="14"/>
    <n v="47201"/>
    <x v="2"/>
    <x v="565"/>
    <x v="1"/>
    <x v="10"/>
    <x v="565"/>
    <n v="38.9"/>
    <n v="5"/>
    <n v="0"/>
    <n v="17.504999999999999"/>
    <n v="3"/>
    <n v="45"/>
  </r>
  <r>
    <n v="676"/>
    <x v="314"/>
    <x v="256"/>
    <x v="274"/>
    <s v="First Class"/>
    <s v="RB-19570"/>
    <s v="Rob Beeghly"/>
    <x v="0"/>
    <s v="United States"/>
    <s v="Columbus"/>
    <x v="14"/>
    <n v="47201"/>
    <x v="2"/>
    <x v="217"/>
    <x v="2"/>
    <x v="11"/>
    <x v="463"/>
    <n v="99.39"/>
    <n v="3"/>
    <n v="0"/>
    <n v="40.749899999999997"/>
    <n v="3"/>
    <n v="41"/>
  </r>
  <r>
    <n v="677"/>
    <x v="315"/>
    <x v="257"/>
    <x v="275"/>
    <s v="Standard Class"/>
    <s v="CD-11980"/>
    <s v="Carol Darley"/>
    <x v="0"/>
    <s v="United States"/>
    <s v="Tyler"/>
    <x v="5"/>
    <n v="75701"/>
    <x v="2"/>
    <x v="566"/>
    <x v="1"/>
    <x v="9"/>
    <x v="566"/>
    <n v="2.6880000000000002"/>
    <n v="3"/>
    <n v="0.8"/>
    <n v="-7.3920000000000003"/>
    <n v="5"/>
    <n v="-275"/>
  </r>
  <r>
    <n v="678"/>
    <x v="315"/>
    <x v="257"/>
    <x v="275"/>
    <s v="Standard Class"/>
    <s v="CD-11980"/>
    <s v="Carol Darley"/>
    <x v="0"/>
    <s v="United States"/>
    <s v="Tyler"/>
    <x v="5"/>
    <n v="75701"/>
    <x v="2"/>
    <x v="567"/>
    <x v="2"/>
    <x v="11"/>
    <x v="567"/>
    <n v="27.815999999999999"/>
    <n v="3"/>
    <n v="0.2"/>
    <n v="4.5201000000000002"/>
    <n v="5"/>
    <n v="16.25"/>
  </r>
  <r>
    <n v="679"/>
    <x v="315"/>
    <x v="257"/>
    <x v="275"/>
    <s v="Standard Class"/>
    <s v="CD-11980"/>
    <s v="Carol Darley"/>
    <x v="0"/>
    <s v="United States"/>
    <s v="Tyler"/>
    <x v="5"/>
    <n v="75701"/>
    <x v="2"/>
    <x v="568"/>
    <x v="0"/>
    <x v="5"/>
    <x v="568"/>
    <n v="82.524000000000001"/>
    <n v="3"/>
    <n v="0.6"/>
    <n v="-41.262"/>
    <n v="5"/>
    <n v="-50"/>
  </r>
  <r>
    <n v="680"/>
    <x v="315"/>
    <x v="257"/>
    <x v="275"/>
    <s v="Standard Class"/>
    <s v="CD-11980"/>
    <s v="Carol Darley"/>
    <x v="0"/>
    <s v="United States"/>
    <s v="Tyler"/>
    <x v="5"/>
    <n v="75701"/>
    <x v="2"/>
    <x v="569"/>
    <x v="1"/>
    <x v="8"/>
    <x v="569"/>
    <n v="182.994"/>
    <n v="3"/>
    <n v="0.8"/>
    <n v="-320.23950000000002"/>
    <n v="5"/>
    <n v="-175.00000000000003"/>
  </r>
  <r>
    <n v="681"/>
    <x v="316"/>
    <x v="258"/>
    <x v="71"/>
    <s v="Standard Class"/>
    <s v="DJ-13630"/>
    <s v="Doug Jacobs"/>
    <x v="0"/>
    <s v="United States"/>
    <s v="New York City"/>
    <x v="15"/>
    <n v="10024"/>
    <x v="3"/>
    <x v="570"/>
    <x v="1"/>
    <x v="8"/>
    <x v="570"/>
    <n v="14.352"/>
    <n v="3"/>
    <n v="0.2"/>
    <n v="4.6643999999999997"/>
    <n v="5"/>
    <n v="32.499999999999993"/>
  </r>
  <r>
    <n v="682"/>
    <x v="316"/>
    <x v="258"/>
    <x v="71"/>
    <s v="Standard Class"/>
    <s v="DJ-13630"/>
    <s v="Doug Jacobs"/>
    <x v="0"/>
    <s v="United States"/>
    <s v="New York City"/>
    <x v="15"/>
    <n v="10024"/>
    <x v="3"/>
    <x v="571"/>
    <x v="1"/>
    <x v="4"/>
    <x v="571"/>
    <n v="64.959999999999994"/>
    <n v="2"/>
    <n v="0"/>
    <n v="2.5983999999999998"/>
    <n v="5"/>
    <n v="4"/>
  </r>
  <r>
    <n v="683"/>
    <x v="316"/>
    <x v="258"/>
    <x v="71"/>
    <s v="Standard Class"/>
    <s v="DJ-13630"/>
    <s v="Doug Jacobs"/>
    <x v="0"/>
    <s v="United States"/>
    <s v="New York City"/>
    <x v="15"/>
    <n v="10024"/>
    <x v="3"/>
    <x v="456"/>
    <x v="1"/>
    <x v="4"/>
    <x v="457"/>
    <n v="68.599999999999994"/>
    <n v="4"/>
    <n v="0"/>
    <n v="18.521999999999998"/>
    <n v="5"/>
    <n v="27"/>
  </r>
  <r>
    <n v="684"/>
    <x v="317"/>
    <x v="259"/>
    <x v="276"/>
    <s v="Same Day"/>
    <s v="GT-14635"/>
    <s v="Grant Thornton"/>
    <x v="1"/>
    <s v="United States"/>
    <s v="Burlington"/>
    <x v="3"/>
    <n v="27217"/>
    <x v="0"/>
    <x v="572"/>
    <x v="2"/>
    <x v="15"/>
    <x v="572"/>
    <n v="7999.98"/>
    <n v="4"/>
    <n v="0.5"/>
    <n v="-3839.9904000000001"/>
    <n v="0"/>
    <n v="-48.000000000000007"/>
  </r>
  <r>
    <n v="685"/>
    <x v="317"/>
    <x v="259"/>
    <x v="276"/>
    <s v="Same Day"/>
    <s v="GT-14635"/>
    <s v="Grant Thornton"/>
    <x v="1"/>
    <s v="United States"/>
    <s v="Burlington"/>
    <x v="3"/>
    <n v="27217"/>
    <x v="0"/>
    <x v="549"/>
    <x v="1"/>
    <x v="9"/>
    <x v="549"/>
    <n v="167.44"/>
    <n v="2"/>
    <n v="0.2"/>
    <n v="14.651"/>
    <n v="0"/>
    <n v="8.75"/>
  </r>
  <r>
    <n v="686"/>
    <x v="318"/>
    <x v="260"/>
    <x v="277"/>
    <s v="First Class"/>
    <s v="MC-17845"/>
    <s v="Michael Chen"/>
    <x v="0"/>
    <s v="United States"/>
    <s v="Jackson"/>
    <x v="35"/>
    <n v="39212"/>
    <x v="0"/>
    <x v="331"/>
    <x v="2"/>
    <x v="11"/>
    <x v="331"/>
    <n v="479.97"/>
    <n v="3"/>
    <n v="0"/>
    <n v="163.18979999999999"/>
    <n v="3"/>
    <n v="34"/>
  </r>
  <r>
    <n v="687"/>
    <x v="318"/>
    <x v="260"/>
    <x v="277"/>
    <s v="First Class"/>
    <s v="MC-17845"/>
    <s v="Michael Chen"/>
    <x v="0"/>
    <s v="United States"/>
    <s v="Jackson"/>
    <x v="35"/>
    <n v="39212"/>
    <x v="0"/>
    <x v="573"/>
    <x v="1"/>
    <x v="2"/>
    <x v="573"/>
    <n v="14.62"/>
    <n v="2"/>
    <n v="0"/>
    <n v="6.8714000000000004"/>
    <n v="3"/>
    <n v="47"/>
  </r>
  <r>
    <n v="688"/>
    <x v="318"/>
    <x v="260"/>
    <x v="277"/>
    <s v="First Class"/>
    <s v="MC-17845"/>
    <s v="Michael Chen"/>
    <x v="0"/>
    <s v="United States"/>
    <s v="Jackson"/>
    <x v="35"/>
    <n v="39212"/>
    <x v="0"/>
    <x v="88"/>
    <x v="1"/>
    <x v="10"/>
    <x v="88"/>
    <n v="19.440000000000001"/>
    <n v="3"/>
    <n v="0"/>
    <n v="9.3312000000000008"/>
    <n v="3"/>
    <n v="48.000000000000007"/>
  </r>
  <r>
    <n v="689"/>
    <x v="319"/>
    <x v="53"/>
    <x v="168"/>
    <s v="Standard Class"/>
    <s v="RA-19285"/>
    <s v="Ralph Arnett"/>
    <x v="0"/>
    <s v="United States"/>
    <s v="New York City"/>
    <x v="15"/>
    <n v="10035"/>
    <x v="3"/>
    <x v="574"/>
    <x v="0"/>
    <x v="0"/>
    <x v="574"/>
    <n v="191.98400000000001"/>
    <n v="2"/>
    <n v="0.2"/>
    <n v="4.7995999999999999"/>
    <n v="4"/>
    <n v="2.5"/>
  </r>
  <r>
    <n v="690"/>
    <x v="320"/>
    <x v="261"/>
    <x v="278"/>
    <s v="Second Class"/>
    <s v="NP-18325"/>
    <s v="Naresj Patel"/>
    <x v="0"/>
    <s v="United States"/>
    <s v="Waynesboro"/>
    <x v="17"/>
    <n v="22980"/>
    <x v="0"/>
    <x v="575"/>
    <x v="0"/>
    <x v="5"/>
    <x v="575"/>
    <n v="104.01"/>
    <n v="1"/>
    <n v="0"/>
    <n v="14.561400000000001"/>
    <n v="2"/>
    <n v="14.000000000000002"/>
  </r>
  <r>
    <n v="691"/>
    <x v="320"/>
    <x v="261"/>
    <x v="278"/>
    <s v="Second Class"/>
    <s v="NP-18325"/>
    <s v="Naresj Patel"/>
    <x v="0"/>
    <s v="United States"/>
    <s v="Waynesboro"/>
    <x v="17"/>
    <n v="22980"/>
    <x v="0"/>
    <x v="11"/>
    <x v="2"/>
    <x v="7"/>
    <x v="11"/>
    <n v="284.82"/>
    <n v="1"/>
    <n v="0"/>
    <n v="74.053200000000004"/>
    <n v="2"/>
    <n v="26"/>
  </r>
  <r>
    <n v="692"/>
    <x v="320"/>
    <x v="261"/>
    <x v="278"/>
    <s v="Second Class"/>
    <s v="NP-18325"/>
    <s v="Naresj Patel"/>
    <x v="0"/>
    <s v="United States"/>
    <s v="Waynesboro"/>
    <x v="17"/>
    <n v="22980"/>
    <x v="0"/>
    <x v="576"/>
    <x v="1"/>
    <x v="4"/>
    <x v="576"/>
    <n v="36.840000000000003"/>
    <n v="3"/>
    <n v="0"/>
    <n v="10.315200000000001"/>
    <n v="2"/>
    <n v="27.999999999999996"/>
  </r>
  <r>
    <n v="693"/>
    <x v="321"/>
    <x v="262"/>
    <x v="279"/>
    <s v="Standard Class"/>
    <s v="AB-10165"/>
    <s v="Alan Barnes"/>
    <x v="0"/>
    <s v="United States"/>
    <s v="Los Angeles"/>
    <x v="1"/>
    <n v="90036"/>
    <x v="1"/>
    <x v="577"/>
    <x v="2"/>
    <x v="11"/>
    <x v="577"/>
    <n v="166.24"/>
    <n v="1"/>
    <n v="0"/>
    <n v="24.936"/>
    <n v="5"/>
    <n v="15"/>
  </r>
  <r>
    <n v="694"/>
    <x v="321"/>
    <x v="262"/>
    <x v="279"/>
    <s v="Standard Class"/>
    <s v="AB-10165"/>
    <s v="Alan Barnes"/>
    <x v="0"/>
    <s v="United States"/>
    <s v="Los Angeles"/>
    <x v="1"/>
    <n v="90036"/>
    <x v="1"/>
    <x v="578"/>
    <x v="1"/>
    <x v="10"/>
    <x v="578"/>
    <n v="33.4"/>
    <n v="5"/>
    <n v="0"/>
    <n v="16.032"/>
    <n v="5"/>
    <n v="48.000000000000007"/>
  </r>
  <r>
    <n v="695"/>
    <x v="322"/>
    <x v="263"/>
    <x v="280"/>
    <s v="First Class"/>
    <s v="JO-15550"/>
    <s v="Jesus Ocampo"/>
    <x v="2"/>
    <s v="United States"/>
    <s v="Chester"/>
    <x v="9"/>
    <n v="19013"/>
    <x v="3"/>
    <x v="290"/>
    <x v="1"/>
    <x v="6"/>
    <x v="290"/>
    <n v="198.27199999999999"/>
    <n v="8"/>
    <n v="0.2"/>
    <n v="17.348800000000001"/>
    <n v="3"/>
    <n v="8.75"/>
  </r>
  <r>
    <n v="696"/>
    <x v="322"/>
    <x v="263"/>
    <x v="280"/>
    <s v="First Class"/>
    <s v="JO-15550"/>
    <s v="Jesus Ocampo"/>
    <x v="2"/>
    <s v="United States"/>
    <s v="Chester"/>
    <x v="9"/>
    <n v="19013"/>
    <x v="3"/>
    <x v="579"/>
    <x v="1"/>
    <x v="2"/>
    <x v="579"/>
    <n v="47.36"/>
    <n v="4"/>
    <n v="0.2"/>
    <n v="17.760000000000002"/>
    <n v="3"/>
    <n v="37.500000000000007"/>
  </r>
  <r>
    <n v="697"/>
    <x v="322"/>
    <x v="263"/>
    <x v="280"/>
    <s v="First Class"/>
    <s v="JO-15550"/>
    <s v="Jesus Ocampo"/>
    <x v="2"/>
    <s v="United States"/>
    <s v="Chester"/>
    <x v="9"/>
    <n v="19013"/>
    <x v="3"/>
    <x v="81"/>
    <x v="1"/>
    <x v="12"/>
    <x v="81"/>
    <n v="200.98400000000001"/>
    <n v="7"/>
    <n v="0.2"/>
    <n v="62.807499999999997"/>
    <n v="3"/>
    <n v="31.25"/>
  </r>
  <r>
    <n v="698"/>
    <x v="322"/>
    <x v="263"/>
    <x v="280"/>
    <s v="First Class"/>
    <s v="JO-15550"/>
    <s v="Jesus Ocampo"/>
    <x v="2"/>
    <s v="United States"/>
    <s v="Chester"/>
    <x v="9"/>
    <n v="19013"/>
    <x v="3"/>
    <x v="580"/>
    <x v="1"/>
    <x v="2"/>
    <x v="580"/>
    <n v="97.695999999999998"/>
    <n v="4"/>
    <n v="0.2"/>
    <n v="31.751200000000001"/>
    <n v="3"/>
    <n v="32.5"/>
  </r>
  <r>
    <n v="699"/>
    <x v="322"/>
    <x v="263"/>
    <x v="280"/>
    <s v="First Class"/>
    <s v="JO-15550"/>
    <s v="Jesus Ocampo"/>
    <x v="2"/>
    <s v="United States"/>
    <s v="Chester"/>
    <x v="9"/>
    <n v="19013"/>
    <x v="3"/>
    <x v="581"/>
    <x v="1"/>
    <x v="6"/>
    <x v="581"/>
    <n v="2.6960000000000002"/>
    <n v="1"/>
    <n v="0.2"/>
    <n v="0.80879999999999996"/>
    <n v="3"/>
    <n v="30"/>
  </r>
  <r>
    <n v="700"/>
    <x v="322"/>
    <x v="263"/>
    <x v="280"/>
    <s v="First Class"/>
    <s v="JO-15550"/>
    <s v="Jesus Ocampo"/>
    <x v="2"/>
    <s v="United States"/>
    <s v="Chester"/>
    <x v="9"/>
    <n v="19013"/>
    <x v="3"/>
    <x v="582"/>
    <x v="1"/>
    <x v="8"/>
    <x v="582"/>
    <n v="18.588000000000001"/>
    <n v="2"/>
    <n v="0.7"/>
    <n v="-13.6312"/>
    <n v="3"/>
    <n v="-73.333333333333329"/>
  </r>
  <r>
    <n v="701"/>
    <x v="322"/>
    <x v="263"/>
    <x v="280"/>
    <s v="First Class"/>
    <s v="JO-15550"/>
    <s v="Jesus Ocampo"/>
    <x v="2"/>
    <s v="United States"/>
    <s v="Chester"/>
    <x v="9"/>
    <n v="19013"/>
    <x v="3"/>
    <x v="304"/>
    <x v="1"/>
    <x v="8"/>
    <x v="304"/>
    <n v="4.8959999999999999"/>
    <n v="3"/>
    <n v="0.7"/>
    <n v="-3.4272"/>
    <n v="3"/>
    <n v="-70"/>
  </r>
  <r>
    <n v="702"/>
    <x v="323"/>
    <x v="264"/>
    <x v="221"/>
    <s v="Standard Class"/>
    <s v="Dl-13600"/>
    <s v="Dorris liebe"/>
    <x v="1"/>
    <s v="United States"/>
    <s v="Cleveland"/>
    <x v="24"/>
    <n v="44105"/>
    <x v="3"/>
    <x v="191"/>
    <x v="0"/>
    <x v="5"/>
    <x v="192"/>
    <n v="15.071999999999999"/>
    <n v="3"/>
    <n v="0.2"/>
    <n v="4.1448"/>
    <n v="6"/>
    <n v="27.500000000000004"/>
  </r>
  <r>
    <n v="703"/>
    <x v="324"/>
    <x v="254"/>
    <x v="281"/>
    <s v="Second Class"/>
    <s v="AS-10285"/>
    <s v="Alejandro Savely"/>
    <x v="1"/>
    <s v="United States"/>
    <s v="Seattle"/>
    <x v="4"/>
    <n v="98103"/>
    <x v="1"/>
    <x v="583"/>
    <x v="0"/>
    <x v="5"/>
    <x v="583"/>
    <n v="209.88"/>
    <n v="3"/>
    <n v="0"/>
    <n v="35.679600000000001"/>
    <n v="4"/>
    <n v="17"/>
  </r>
  <r>
    <n v="704"/>
    <x v="325"/>
    <x v="265"/>
    <x v="282"/>
    <s v="Standard Class"/>
    <s v="JK-15370"/>
    <s v="Jay Kimmel"/>
    <x v="0"/>
    <s v="United States"/>
    <s v="Long Beach"/>
    <x v="1"/>
    <n v="90805"/>
    <x v="1"/>
    <x v="584"/>
    <x v="0"/>
    <x v="3"/>
    <x v="584"/>
    <n v="369.91199999999998"/>
    <n v="3"/>
    <n v="0.2"/>
    <n v="-13.871700000000001"/>
    <n v="5"/>
    <n v="-3.7500000000000004"/>
  </r>
  <r>
    <n v="705"/>
    <x v="326"/>
    <x v="171"/>
    <x v="101"/>
    <s v="Standard Class"/>
    <s v="BN-11470"/>
    <s v="Brad Norvell"/>
    <x v="1"/>
    <s v="United States"/>
    <s v="Cary"/>
    <x v="3"/>
    <n v="27511"/>
    <x v="0"/>
    <x v="585"/>
    <x v="1"/>
    <x v="10"/>
    <x v="585"/>
    <n v="10.368"/>
    <n v="2"/>
    <n v="0.2"/>
    <n v="3.6288"/>
    <n v="5"/>
    <n v="35"/>
  </r>
  <r>
    <n v="706"/>
    <x v="326"/>
    <x v="171"/>
    <x v="101"/>
    <s v="Standard Class"/>
    <s v="BN-11470"/>
    <s v="Brad Norvell"/>
    <x v="1"/>
    <s v="United States"/>
    <s v="Cary"/>
    <x v="3"/>
    <n v="27511"/>
    <x v="0"/>
    <x v="586"/>
    <x v="1"/>
    <x v="9"/>
    <x v="586"/>
    <n v="166.84"/>
    <n v="5"/>
    <n v="0.2"/>
    <n v="18.769500000000001"/>
    <n v="5"/>
    <n v="11.25"/>
  </r>
  <r>
    <n v="707"/>
    <x v="326"/>
    <x v="171"/>
    <x v="101"/>
    <s v="Standard Class"/>
    <s v="BN-11470"/>
    <s v="Brad Norvell"/>
    <x v="1"/>
    <s v="United States"/>
    <s v="Cary"/>
    <x v="3"/>
    <n v="27511"/>
    <x v="0"/>
    <x v="452"/>
    <x v="2"/>
    <x v="11"/>
    <x v="453"/>
    <n v="15.215999999999999"/>
    <n v="1"/>
    <n v="0.2"/>
    <n v="2.2824"/>
    <n v="5"/>
    <n v="15"/>
  </r>
  <r>
    <n v="708"/>
    <x v="327"/>
    <x v="266"/>
    <x v="283"/>
    <s v="First Class"/>
    <s v="DP-13165"/>
    <s v="David Philippe"/>
    <x v="0"/>
    <s v="United States"/>
    <s v="New York City"/>
    <x v="15"/>
    <n v="10035"/>
    <x v="3"/>
    <x v="246"/>
    <x v="2"/>
    <x v="11"/>
    <x v="247"/>
    <n v="119.96"/>
    <n v="4"/>
    <n v="0"/>
    <n v="52.782400000000003"/>
    <n v="2"/>
    <n v="44.000000000000007"/>
  </r>
  <r>
    <n v="709"/>
    <x v="327"/>
    <x v="266"/>
    <x v="283"/>
    <s v="First Class"/>
    <s v="DP-13165"/>
    <s v="David Philippe"/>
    <x v="0"/>
    <s v="United States"/>
    <s v="New York City"/>
    <x v="15"/>
    <n v="10035"/>
    <x v="3"/>
    <x v="587"/>
    <x v="0"/>
    <x v="0"/>
    <x v="587"/>
    <n v="883.92"/>
    <n v="5"/>
    <n v="0.2"/>
    <n v="-110.49"/>
    <n v="2"/>
    <n v="-12.5"/>
  </r>
  <r>
    <n v="710"/>
    <x v="327"/>
    <x v="266"/>
    <x v="283"/>
    <s v="First Class"/>
    <s v="DP-13165"/>
    <s v="David Philippe"/>
    <x v="0"/>
    <s v="United States"/>
    <s v="New York City"/>
    <x v="15"/>
    <n v="10035"/>
    <x v="3"/>
    <x v="347"/>
    <x v="1"/>
    <x v="8"/>
    <x v="347"/>
    <n v="46.72"/>
    <n v="8"/>
    <n v="0.2"/>
    <n v="15.768000000000001"/>
    <n v="2"/>
    <n v="33.75"/>
  </r>
  <r>
    <n v="711"/>
    <x v="328"/>
    <x v="267"/>
    <x v="284"/>
    <s v="First Class"/>
    <s v="TH-21550"/>
    <s v="Tracy Hopkins"/>
    <x v="2"/>
    <s v="United States"/>
    <s v="New York City"/>
    <x v="15"/>
    <n v="10035"/>
    <x v="3"/>
    <x v="417"/>
    <x v="1"/>
    <x v="10"/>
    <x v="417"/>
    <n v="55.48"/>
    <n v="1"/>
    <n v="0"/>
    <n v="26.630400000000002"/>
    <n v="2"/>
    <n v="48.000000000000007"/>
  </r>
  <r>
    <n v="712"/>
    <x v="329"/>
    <x v="213"/>
    <x v="285"/>
    <s v="Standard Class"/>
    <s v="AP-10915"/>
    <s v="Arthur Prichep"/>
    <x v="0"/>
    <s v="United States"/>
    <s v="Palm Coast"/>
    <x v="2"/>
    <n v="32137"/>
    <x v="0"/>
    <x v="588"/>
    <x v="1"/>
    <x v="12"/>
    <x v="588"/>
    <n v="24.448"/>
    <n v="4"/>
    <n v="0.2"/>
    <n v="8.8623999999999992"/>
    <n v="4"/>
    <n v="36.249999999999993"/>
  </r>
  <r>
    <n v="713"/>
    <x v="330"/>
    <x v="240"/>
    <x v="286"/>
    <s v="Standard Class"/>
    <s v="RS-19765"/>
    <s v="Roland Schwarz"/>
    <x v="1"/>
    <s v="United States"/>
    <s v="Mount Vernon"/>
    <x v="15"/>
    <n v="10550"/>
    <x v="3"/>
    <x v="589"/>
    <x v="1"/>
    <x v="9"/>
    <x v="589"/>
    <n v="281.33999999999997"/>
    <n v="6"/>
    <n v="0"/>
    <n v="109.7226"/>
    <n v="5"/>
    <n v="39"/>
  </r>
  <r>
    <n v="714"/>
    <x v="330"/>
    <x v="240"/>
    <x v="286"/>
    <s v="Standard Class"/>
    <s v="RS-19765"/>
    <s v="Roland Schwarz"/>
    <x v="1"/>
    <s v="United States"/>
    <s v="Mount Vernon"/>
    <x v="15"/>
    <n v="10550"/>
    <x v="3"/>
    <x v="348"/>
    <x v="2"/>
    <x v="7"/>
    <x v="348"/>
    <n v="307.98"/>
    <n v="2"/>
    <n v="0"/>
    <n v="89.3142"/>
    <n v="5"/>
    <n v="28.999999999999996"/>
  </r>
  <r>
    <n v="715"/>
    <x v="330"/>
    <x v="240"/>
    <x v="286"/>
    <s v="Standard Class"/>
    <s v="RS-19765"/>
    <s v="Roland Schwarz"/>
    <x v="1"/>
    <s v="United States"/>
    <s v="Mount Vernon"/>
    <x v="15"/>
    <n v="10550"/>
    <x v="3"/>
    <x v="590"/>
    <x v="2"/>
    <x v="11"/>
    <x v="590"/>
    <n v="299.97000000000003"/>
    <n v="3"/>
    <n v="0"/>
    <n v="113.98860000000001"/>
    <n v="5"/>
    <n v="38"/>
  </r>
  <r>
    <n v="716"/>
    <x v="331"/>
    <x v="268"/>
    <x v="287"/>
    <s v="Second Class"/>
    <s v="Dl-13600"/>
    <s v="Dorris liebe"/>
    <x v="1"/>
    <s v="United States"/>
    <s v="Seattle"/>
    <x v="4"/>
    <n v="98105"/>
    <x v="1"/>
    <x v="591"/>
    <x v="1"/>
    <x v="8"/>
    <x v="591"/>
    <n v="19.920000000000002"/>
    <n v="5"/>
    <n v="0.2"/>
    <n v="6.9720000000000004"/>
    <n v="5"/>
    <n v="35"/>
  </r>
  <r>
    <n v="717"/>
    <x v="332"/>
    <x v="269"/>
    <x v="288"/>
    <s v="First Class"/>
    <s v="SV-20365"/>
    <s v="Seth Vernon"/>
    <x v="0"/>
    <s v="United States"/>
    <s v="Dover"/>
    <x v="13"/>
    <n v="19901"/>
    <x v="3"/>
    <x v="527"/>
    <x v="0"/>
    <x v="5"/>
    <x v="527"/>
    <n v="9.94"/>
    <n v="2"/>
    <n v="0"/>
    <n v="3.0813999999999999"/>
    <n v="3"/>
    <n v="31"/>
  </r>
  <r>
    <n v="718"/>
    <x v="333"/>
    <x v="241"/>
    <x v="289"/>
    <s v="Standard Class"/>
    <s v="KC-16540"/>
    <s v="Kelly Collister"/>
    <x v="0"/>
    <s v="United States"/>
    <s v="Newark"/>
    <x v="24"/>
    <n v="43055"/>
    <x v="3"/>
    <x v="592"/>
    <x v="0"/>
    <x v="5"/>
    <x v="592"/>
    <n v="103.056"/>
    <n v="3"/>
    <n v="0.2"/>
    <n v="24.4758"/>
    <n v="5"/>
    <n v="23.75"/>
  </r>
  <r>
    <n v="719"/>
    <x v="334"/>
    <x v="270"/>
    <x v="290"/>
    <s v="Standard Class"/>
    <s v="CK-12325"/>
    <s v="Christine Kargatis"/>
    <x v="2"/>
    <s v="United States"/>
    <s v="Orem"/>
    <x v="7"/>
    <n v="84057"/>
    <x v="1"/>
    <x v="444"/>
    <x v="1"/>
    <x v="8"/>
    <x v="444"/>
    <n v="59.808"/>
    <n v="3"/>
    <n v="0.2"/>
    <n v="19.4376"/>
    <n v="5"/>
    <n v="32.5"/>
  </r>
  <r>
    <n v="720"/>
    <x v="334"/>
    <x v="270"/>
    <x v="290"/>
    <s v="Standard Class"/>
    <s v="CK-12325"/>
    <s v="Christine Kargatis"/>
    <x v="2"/>
    <s v="United States"/>
    <s v="Orem"/>
    <x v="7"/>
    <n v="84057"/>
    <x v="1"/>
    <x v="390"/>
    <x v="0"/>
    <x v="5"/>
    <x v="391"/>
    <n v="73.319999999999993"/>
    <n v="6"/>
    <n v="0"/>
    <n v="21.995999999999999"/>
    <n v="5"/>
    <n v="30"/>
  </r>
  <r>
    <n v="721"/>
    <x v="335"/>
    <x v="271"/>
    <x v="291"/>
    <s v="Standard Class"/>
    <s v="RD-19810"/>
    <s v="Ross DeVincentis"/>
    <x v="2"/>
    <s v="United States"/>
    <s v="Los Angeles"/>
    <x v="1"/>
    <n v="90045"/>
    <x v="1"/>
    <x v="593"/>
    <x v="1"/>
    <x v="10"/>
    <x v="593"/>
    <n v="146.82"/>
    <n v="3"/>
    <n v="0"/>
    <n v="73.41"/>
    <n v="5"/>
    <n v="50"/>
  </r>
  <r>
    <n v="722"/>
    <x v="336"/>
    <x v="272"/>
    <x v="292"/>
    <s v="Standard Class"/>
    <s v="MP-17965"/>
    <s v="Michael Paige"/>
    <x v="1"/>
    <s v="United States"/>
    <s v="Detroit"/>
    <x v="12"/>
    <n v="48205"/>
    <x v="2"/>
    <x v="594"/>
    <x v="0"/>
    <x v="3"/>
    <x v="594"/>
    <n v="1652.94"/>
    <n v="3"/>
    <n v="0"/>
    <n v="231.41159999999999"/>
    <n v="4"/>
    <n v="13.999999999999998"/>
  </r>
  <r>
    <n v="723"/>
    <x v="336"/>
    <x v="272"/>
    <x v="292"/>
    <s v="Standard Class"/>
    <s v="MP-17965"/>
    <s v="Michael Paige"/>
    <x v="1"/>
    <s v="United States"/>
    <s v="Detroit"/>
    <x v="12"/>
    <n v="48205"/>
    <x v="2"/>
    <x v="595"/>
    <x v="1"/>
    <x v="4"/>
    <x v="595"/>
    <n v="296.37"/>
    <n v="3"/>
    <n v="0"/>
    <n v="80.019900000000007"/>
    <n v="4"/>
    <n v="27"/>
  </r>
  <r>
    <n v="724"/>
    <x v="337"/>
    <x v="273"/>
    <x v="293"/>
    <s v="Standard Class"/>
    <s v="MR-17545"/>
    <s v="Mathew Reese"/>
    <x v="2"/>
    <s v="United States"/>
    <s v="Philadelphia"/>
    <x v="9"/>
    <n v="19140"/>
    <x v="3"/>
    <x v="596"/>
    <x v="0"/>
    <x v="5"/>
    <x v="596"/>
    <n v="129.91999999999999"/>
    <n v="5"/>
    <n v="0.2"/>
    <n v="21.111999999999998"/>
    <n v="6"/>
    <n v="16.25"/>
  </r>
  <r>
    <n v="725"/>
    <x v="338"/>
    <x v="274"/>
    <x v="294"/>
    <s v="Standard Class"/>
    <s v="SC-20695"/>
    <s v="Steve Chapman"/>
    <x v="1"/>
    <s v="United States"/>
    <s v="Hialeah"/>
    <x v="2"/>
    <n v="33012"/>
    <x v="0"/>
    <x v="597"/>
    <x v="1"/>
    <x v="14"/>
    <x v="597"/>
    <n v="45.584000000000003"/>
    <n v="7"/>
    <n v="0.2"/>
    <n v="5.1281999999999996"/>
    <n v="5"/>
    <n v="11.249999999999998"/>
  </r>
  <r>
    <n v="726"/>
    <x v="339"/>
    <x v="118"/>
    <x v="295"/>
    <s v="Standard Class"/>
    <s v="JF-15355"/>
    <s v="Jay Fein"/>
    <x v="0"/>
    <s v="United States"/>
    <s v="Austin"/>
    <x v="5"/>
    <n v="78745"/>
    <x v="2"/>
    <x v="598"/>
    <x v="1"/>
    <x v="12"/>
    <x v="598"/>
    <n v="17.568000000000001"/>
    <n v="2"/>
    <n v="0.2"/>
    <n v="6.3684000000000003"/>
    <n v="4"/>
    <n v="36.25"/>
  </r>
  <r>
    <n v="727"/>
    <x v="339"/>
    <x v="118"/>
    <x v="295"/>
    <s v="Standard Class"/>
    <s v="JF-15355"/>
    <s v="Jay Fein"/>
    <x v="0"/>
    <s v="United States"/>
    <s v="Austin"/>
    <x v="5"/>
    <n v="78745"/>
    <x v="2"/>
    <x v="599"/>
    <x v="2"/>
    <x v="7"/>
    <x v="599"/>
    <n v="55.991999999999997"/>
    <n v="1"/>
    <n v="0.2"/>
    <n v="5.5991999999999997"/>
    <n v="4"/>
    <n v="10"/>
  </r>
  <r>
    <n v="728"/>
    <x v="340"/>
    <x v="275"/>
    <x v="296"/>
    <s v="First Class"/>
    <s v="EG-13900"/>
    <s v="Emily Grady"/>
    <x v="0"/>
    <s v="United States"/>
    <s v="Oceanside"/>
    <x v="15"/>
    <n v="11572"/>
    <x v="3"/>
    <x v="600"/>
    <x v="1"/>
    <x v="10"/>
    <x v="600"/>
    <n v="182.72"/>
    <n v="8"/>
    <n v="0"/>
    <n v="84.051199999999994"/>
    <n v="3"/>
    <n v="46"/>
  </r>
  <r>
    <n v="729"/>
    <x v="340"/>
    <x v="275"/>
    <x v="296"/>
    <s v="First Class"/>
    <s v="EG-13900"/>
    <s v="Emily Grady"/>
    <x v="0"/>
    <s v="United States"/>
    <s v="Oceanside"/>
    <x v="15"/>
    <n v="11572"/>
    <x v="3"/>
    <x v="601"/>
    <x v="0"/>
    <x v="3"/>
    <x v="601"/>
    <n v="400.03199999999998"/>
    <n v="2"/>
    <n v="0.4"/>
    <n v="-153.34559999999999"/>
    <n v="3"/>
    <n v="-38.333333333333329"/>
  </r>
  <r>
    <n v="730"/>
    <x v="340"/>
    <x v="275"/>
    <x v="296"/>
    <s v="First Class"/>
    <s v="EG-13900"/>
    <s v="Emily Grady"/>
    <x v="0"/>
    <s v="United States"/>
    <s v="Oceanside"/>
    <x v="15"/>
    <n v="11572"/>
    <x v="3"/>
    <x v="602"/>
    <x v="1"/>
    <x v="4"/>
    <x v="602"/>
    <n v="33.630000000000003"/>
    <n v="3"/>
    <n v="0"/>
    <n v="10.089"/>
    <n v="3"/>
    <n v="30"/>
  </r>
  <r>
    <n v="731"/>
    <x v="340"/>
    <x v="275"/>
    <x v="296"/>
    <s v="First Class"/>
    <s v="EG-13900"/>
    <s v="Emily Grady"/>
    <x v="0"/>
    <s v="United States"/>
    <s v="Oceanside"/>
    <x v="15"/>
    <n v="11572"/>
    <x v="3"/>
    <x v="228"/>
    <x v="0"/>
    <x v="1"/>
    <x v="229"/>
    <n v="542.64599999999996"/>
    <n v="3"/>
    <n v="0.1"/>
    <n v="102.49979999999999"/>
    <n v="3"/>
    <n v="18.888888888888889"/>
  </r>
  <r>
    <n v="732"/>
    <x v="340"/>
    <x v="275"/>
    <x v="296"/>
    <s v="First Class"/>
    <s v="EG-13900"/>
    <s v="Emily Grady"/>
    <x v="0"/>
    <s v="United States"/>
    <s v="Oceanside"/>
    <x v="15"/>
    <n v="11572"/>
    <x v="3"/>
    <x v="395"/>
    <x v="1"/>
    <x v="2"/>
    <x v="396"/>
    <n v="6.3"/>
    <n v="2"/>
    <n v="0"/>
    <n v="3.024"/>
    <n v="3"/>
    <n v="48.000000000000007"/>
  </r>
  <r>
    <n v="733"/>
    <x v="341"/>
    <x v="276"/>
    <x v="212"/>
    <s v="Standard Class"/>
    <s v="DS-13030"/>
    <s v="Darrin Sayre"/>
    <x v="2"/>
    <s v="United States"/>
    <s v="Seattle"/>
    <x v="4"/>
    <n v="98115"/>
    <x v="1"/>
    <x v="459"/>
    <x v="1"/>
    <x v="4"/>
    <x v="460"/>
    <n v="242.94"/>
    <n v="3"/>
    <n v="0"/>
    <n v="9.7175999999999991"/>
    <n v="4"/>
    <n v="3.9999999999999996"/>
  </r>
  <r>
    <n v="734"/>
    <x v="341"/>
    <x v="276"/>
    <x v="212"/>
    <s v="Standard Class"/>
    <s v="DS-13030"/>
    <s v="Darrin Sayre"/>
    <x v="2"/>
    <s v="United States"/>
    <s v="Seattle"/>
    <x v="4"/>
    <n v="98115"/>
    <x v="1"/>
    <x v="603"/>
    <x v="2"/>
    <x v="11"/>
    <x v="603"/>
    <n v="179.97"/>
    <n v="3"/>
    <n v="0"/>
    <n v="86.385599999999997"/>
    <n v="4"/>
    <n v="48"/>
  </r>
  <r>
    <n v="735"/>
    <x v="341"/>
    <x v="276"/>
    <x v="212"/>
    <s v="Standard Class"/>
    <s v="DS-13030"/>
    <s v="Darrin Sayre"/>
    <x v="2"/>
    <s v="United States"/>
    <s v="Seattle"/>
    <x v="4"/>
    <n v="98115"/>
    <x v="1"/>
    <x v="350"/>
    <x v="1"/>
    <x v="8"/>
    <x v="350"/>
    <n v="99.695999999999998"/>
    <n v="6"/>
    <n v="0.2"/>
    <n v="33.647399999999998"/>
    <n v="4"/>
    <n v="33.75"/>
  </r>
  <r>
    <n v="736"/>
    <x v="341"/>
    <x v="276"/>
    <x v="212"/>
    <s v="Standard Class"/>
    <s v="DS-13030"/>
    <s v="Darrin Sayre"/>
    <x v="2"/>
    <s v="United States"/>
    <s v="Seattle"/>
    <x v="4"/>
    <n v="98115"/>
    <x v="1"/>
    <x v="44"/>
    <x v="1"/>
    <x v="8"/>
    <x v="44"/>
    <n v="27.936"/>
    <n v="4"/>
    <n v="0.2"/>
    <n v="9.4283999999999999"/>
    <n v="4"/>
    <n v="33.75"/>
  </r>
  <r>
    <n v="737"/>
    <x v="341"/>
    <x v="276"/>
    <x v="212"/>
    <s v="Standard Class"/>
    <s v="DS-13030"/>
    <s v="Darrin Sayre"/>
    <x v="2"/>
    <s v="United States"/>
    <s v="Seattle"/>
    <x v="4"/>
    <n v="98115"/>
    <x v="1"/>
    <x v="604"/>
    <x v="0"/>
    <x v="0"/>
    <x v="604"/>
    <n v="84.98"/>
    <n v="1"/>
    <n v="0"/>
    <n v="18.695599999999999"/>
    <n v="4"/>
    <n v="21.999999999999996"/>
  </r>
  <r>
    <n v="738"/>
    <x v="341"/>
    <x v="276"/>
    <x v="212"/>
    <s v="Standard Class"/>
    <s v="DS-13030"/>
    <s v="Darrin Sayre"/>
    <x v="2"/>
    <s v="United States"/>
    <s v="Seattle"/>
    <x v="4"/>
    <n v="98115"/>
    <x v="1"/>
    <x v="605"/>
    <x v="1"/>
    <x v="8"/>
    <x v="605"/>
    <n v="18.72"/>
    <n v="5"/>
    <n v="0.2"/>
    <n v="6.5519999999999996"/>
    <n v="4"/>
    <n v="35"/>
  </r>
  <r>
    <n v="739"/>
    <x v="342"/>
    <x v="78"/>
    <x v="74"/>
    <s v="Standard Class"/>
    <s v="GZ-14470"/>
    <s v="Gary Zandusky"/>
    <x v="0"/>
    <s v="United States"/>
    <s v="San Francisco"/>
    <x v="1"/>
    <n v="94110"/>
    <x v="1"/>
    <x v="606"/>
    <x v="2"/>
    <x v="11"/>
    <x v="606"/>
    <n v="49.98"/>
    <n v="2"/>
    <n v="0"/>
    <n v="8.4966000000000008"/>
    <n v="4"/>
    <n v="17.000000000000004"/>
  </r>
  <r>
    <n v="740"/>
    <x v="343"/>
    <x v="277"/>
    <x v="297"/>
    <s v="Standard Class"/>
    <s v="PO-19195"/>
    <s v="Phillina Ober"/>
    <x v="2"/>
    <s v="United States"/>
    <s v="Naperville"/>
    <x v="10"/>
    <n v="60540"/>
    <x v="2"/>
    <x v="607"/>
    <x v="1"/>
    <x v="2"/>
    <x v="607"/>
    <n v="11.784000000000001"/>
    <n v="3"/>
    <n v="0.2"/>
    <n v="4.2717000000000001"/>
    <n v="4"/>
    <n v="36.25"/>
  </r>
  <r>
    <n v="741"/>
    <x v="343"/>
    <x v="277"/>
    <x v="297"/>
    <s v="Standard Class"/>
    <s v="PO-19195"/>
    <s v="Phillina Ober"/>
    <x v="2"/>
    <s v="United States"/>
    <s v="Naperville"/>
    <x v="10"/>
    <n v="60540"/>
    <x v="2"/>
    <x v="418"/>
    <x v="1"/>
    <x v="4"/>
    <x v="418"/>
    <n v="272.73599999999999"/>
    <n v="3"/>
    <n v="0.2"/>
    <n v="-64.774799999999999"/>
    <n v="4"/>
    <n v="-23.75"/>
  </r>
  <r>
    <n v="742"/>
    <x v="343"/>
    <x v="277"/>
    <x v="297"/>
    <s v="Standard Class"/>
    <s v="PO-19195"/>
    <s v="Phillina Ober"/>
    <x v="2"/>
    <s v="United States"/>
    <s v="Naperville"/>
    <x v="10"/>
    <n v="60540"/>
    <x v="2"/>
    <x v="608"/>
    <x v="1"/>
    <x v="8"/>
    <x v="608"/>
    <n v="3.54"/>
    <n v="2"/>
    <n v="0.8"/>
    <n v="-5.4870000000000001"/>
    <n v="4"/>
    <n v="-155"/>
  </r>
  <r>
    <n v="743"/>
    <x v="344"/>
    <x v="278"/>
    <x v="134"/>
    <s v="Standard Class"/>
    <s v="SS-20875"/>
    <s v="Sung Shariari"/>
    <x v="0"/>
    <s v="United States"/>
    <s v="Dallas"/>
    <x v="5"/>
    <n v="75220"/>
    <x v="2"/>
    <x v="505"/>
    <x v="1"/>
    <x v="14"/>
    <x v="505"/>
    <n v="51.52"/>
    <n v="5"/>
    <n v="0.2"/>
    <n v="-10.948"/>
    <n v="5"/>
    <n v="-21.25"/>
  </r>
  <r>
    <n v="744"/>
    <x v="344"/>
    <x v="278"/>
    <x v="134"/>
    <s v="Standard Class"/>
    <s v="SS-20875"/>
    <s v="Sung Shariari"/>
    <x v="0"/>
    <s v="United States"/>
    <s v="Dallas"/>
    <x v="5"/>
    <n v="75220"/>
    <x v="2"/>
    <x v="249"/>
    <x v="1"/>
    <x v="10"/>
    <x v="250"/>
    <n v="3.528"/>
    <n v="1"/>
    <n v="0.2"/>
    <n v="1.1466000000000001"/>
    <n v="5"/>
    <n v="32.5"/>
  </r>
  <r>
    <n v="745"/>
    <x v="344"/>
    <x v="278"/>
    <x v="134"/>
    <s v="Standard Class"/>
    <s v="SS-20875"/>
    <s v="Sung Shariari"/>
    <x v="0"/>
    <s v="United States"/>
    <s v="Dallas"/>
    <x v="5"/>
    <n v="75220"/>
    <x v="2"/>
    <x v="609"/>
    <x v="1"/>
    <x v="10"/>
    <x v="609"/>
    <n v="4.6239999999999997"/>
    <n v="1"/>
    <n v="0.2"/>
    <n v="1.6761999999999999"/>
    <n v="5"/>
    <n v="36.25"/>
  </r>
  <r>
    <n v="746"/>
    <x v="344"/>
    <x v="278"/>
    <x v="134"/>
    <s v="Standard Class"/>
    <s v="SS-20875"/>
    <s v="Sung Shariari"/>
    <x v="0"/>
    <s v="United States"/>
    <s v="Dallas"/>
    <x v="5"/>
    <n v="75220"/>
    <x v="2"/>
    <x v="610"/>
    <x v="1"/>
    <x v="14"/>
    <x v="610"/>
    <n v="55.167999999999999"/>
    <n v="4"/>
    <n v="0.2"/>
    <n v="6.2064000000000004"/>
    <n v="5"/>
    <n v="11.25"/>
  </r>
  <r>
    <n v="747"/>
    <x v="345"/>
    <x v="279"/>
    <x v="248"/>
    <s v="Same Day"/>
    <s v="MH-17785"/>
    <s v="Maya Herman"/>
    <x v="1"/>
    <s v="United States"/>
    <s v="San Diego"/>
    <x v="1"/>
    <n v="92105"/>
    <x v="1"/>
    <x v="223"/>
    <x v="0"/>
    <x v="3"/>
    <x v="224"/>
    <n v="567.12"/>
    <n v="10"/>
    <n v="0.2"/>
    <n v="-28.356000000000002"/>
    <n v="0"/>
    <n v="-5"/>
  </r>
  <r>
    <n v="748"/>
    <x v="345"/>
    <x v="279"/>
    <x v="248"/>
    <s v="Same Day"/>
    <s v="MH-17785"/>
    <s v="Maya Herman"/>
    <x v="1"/>
    <s v="United States"/>
    <s v="San Diego"/>
    <x v="1"/>
    <n v="92105"/>
    <x v="1"/>
    <x v="435"/>
    <x v="1"/>
    <x v="4"/>
    <x v="435"/>
    <n v="359.32"/>
    <n v="4"/>
    <n v="0"/>
    <n v="7.1863999999999999"/>
    <n v="0"/>
    <n v="2"/>
  </r>
  <r>
    <n v="749"/>
    <x v="346"/>
    <x v="231"/>
    <x v="298"/>
    <s v="Second Class"/>
    <s v="PB-19105"/>
    <s v="Peter Bühler"/>
    <x v="0"/>
    <s v="United States"/>
    <s v="Evanston"/>
    <x v="10"/>
    <n v="60201"/>
    <x v="2"/>
    <x v="611"/>
    <x v="2"/>
    <x v="7"/>
    <x v="611"/>
    <n v="11.992000000000001"/>
    <n v="1"/>
    <n v="0.2"/>
    <n v="0.89939999999999998"/>
    <n v="2"/>
    <n v="7.5"/>
  </r>
  <r>
    <n v="750"/>
    <x v="347"/>
    <x v="280"/>
    <x v="299"/>
    <s v="Standard Class"/>
    <s v="RF-19735"/>
    <s v="Roland Fjeld"/>
    <x v="0"/>
    <s v="United States"/>
    <s v="Trenton"/>
    <x v="12"/>
    <n v="48183"/>
    <x v="2"/>
    <x v="612"/>
    <x v="1"/>
    <x v="8"/>
    <x v="612"/>
    <n v="58.05"/>
    <n v="3"/>
    <n v="0"/>
    <n v="26.702999999999999"/>
    <n v="4"/>
    <n v="46"/>
  </r>
  <r>
    <n v="751"/>
    <x v="347"/>
    <x v="280"/>
    <x v="299"/>
    <s v="Standard Class"/>
    <s v="RF-19735"/>
    <s v="Roland Fjeld"/>
    <x v="0"/>
    <s v="United States"/>
    <s v="Trenton"/>
    <x v="12"/>
    <n v="48183"/>
    <x v="2"/>
    <x v="613"/>
    <x v="0"/>
    <x v="5"/>
    <x v="613"/>
    <n v="157.74"/>
    <n v="11"/>
    <n v="0"/>
    <n v="56.7864"/>
    <n v="4"/>
    <n v="36"/>
  </r>
  <r>
    <n v="752"/>
    <x v="347"/>
    <x v="280"/>
    <x v="299"/>
    <s v="Standard Class"/>
    <s v="RF-19735"/>
    <s v="Roland Fjeld"/>
    <x v="0"/>
    <s v="United States"/>
    <s v="Trenton"/>
    <x v="12"/>
    <n v="48183"/>
    <x v="2"/>
    <x v="359"/>
    <x v="1"/>
    <x v="6"/>
    <x v="359"/>
    <n v="56.98"/>
    <n v="7"/>
    <n v="0"/>
    <n v="22.792000000000002"/>
    <n v="4"/>
    <n v="40"/>
  </r>
  <r>
    <n v="753"/>
    <x v="347"/>
    <x v="280"/>
    <x v="299"/>
    <s v="Standard Class"/>
    <s v="RF-19735"/>
    <s v="Roland Fjeld"/>
    <x v="0"/>
    <s v="United States"/>
    <s v="Trenton"/>
    <x v="12"/>
    <n v="48183"/>
    <x v="2"/>
    <x v="614"/>
    <x v="1"/>
    <x v="8"/>
    <x v="614"/>
    <n v="2.88"/>
    <n v="1"/>
    <n v="0"/>
    <n v="1.4112"/>
    <n v="4"/>
    <n v="49.000000000000007"/>
  </r>
  <r>
    <n v="754"/>
    <x v="348"/>
    <x v="281"/>
    <x v="300"/>
    <s v="First Class"/>
    <s v="YC-21895"/>
    <s v="Yoseph Carroll"/>
    <x v="1"/>
    <s v="United States"/>
    <s v="San Francisco"/>
    <x v="1"/>
    <n v="94110"/>
    <x v="1"/>
    <x v="615"/>
    <x v="2"/>
    <x v="16"/>
    <x v="615"/>
    <n v="1199.9760000000001"/>
    <n v="3"/>
    <n v="0.2"/>
    <n v="374.99250000000001"/>
    <n v="2"/>
    <n v="31.25"/>
  </r>
  <r>
    <n v="755"/>
    <x v="349"/>
    <x v="214"/>
    <x v="301"/>
    <s v="Standard Class"/>
    <s v="MS-17830"/>
    <s v="Melanie Seite"/>
    <x v="0"/>
    <s v="United States"/>
    <s v="Los Angeles"/>
    <x v="1"/>
    <n v="90036"/>
    <x v="1"/>
    <x v="561"/>
    <x v="0"/>
    <x v="5"/>
    <x v="560"/>
    <n v="79.92"/>
    <n v="4"/>
    <n v="0"/>
    <n v="28.7712"/>
    <n v="5"/>
    <n v="36"/>
  </r>
  <r>
    <n v="756"/>
    <x v="350"/>
    <x v="31"/>
    <x v="42"/>
    <s v="Standard Class"/>
    <s v="NB-18655"/>
    <s v="Nona Balk"/>
    <x v="1"/>
    <s v="United States"/>
    <s v="Jacksonville"/>
    <x v="2"/>
    <n v="32216"/>
    <x v="0"/>
    <x v="616"/>
    <x v="0"/>
    <x v="3"/>
    <x v="616"/>
    <n v="383.43799999999999"/>
    <n v="4"/>
    <n v="0.45"/>
    <n v="-167.3184"/>
    <n v="4"/>
    <n v="-43.636363636363633"/>
  </r>
  <r>
    <n v="757"/>
    <x v="351"/>
    <x v="282"/>
    <x v="302"/>
    <s v="Standard Class"/>
    <s v="DC-13285"/>
    <s v="Debra Catini"/>
    <x v="0"/>
    <s v="United States"/>
    <s v="Cottage Grove"/>
    <x v="11"/>
    <n v="55016"/>
    <x v="2"/>
    <x v="576"/>
    <x v="1"/>
    <x v="4"/>
    <x v="576"/>
    <n v="24.56"/>
    <n v="2"/>
    <n v="0"/>
    <n v="6.8768000000000002"/>
    <n v="4"/>
    <n v="28.000000000000004"/>
  </r>
  <r>
    <n v="758"/>
    <x v="351"/>
    <x v="282"/>
    <x v="302"/>
    <s v="Standard Class"/>
    <s v="DC-13285"/>
    <s v="Debra Catini"/>
    <x v="0"/>
    <s v="United States"/>
    <s v="Cottage Grove"/>
    <x v="11"/>
    <n v="55016"/>
    <x v="2"/>
    <x v="538"/>
    <x v="2"/>
    <x v="11"/>
    <x v="538"/>
    <n v="119.8"/>
    <n v="4"/>
    <n v="0"/>
    <n v="47.92"/>
    <n v="4"/>
    <n v="40"/>
  </r>
  <r>
    <n v="759"/>
    <x v="352"/>
    <x v="283"/>
    <x v="303"/>
    <s v="Standard Class"/>
    <s v="CP-12340"/>
    <s v="Christine Phan"/>
    <x v="1"/>
    <s v="United States"/>
    <s v="New York City"/>
    <x v="15"/>
    <n v="10009"/>
    <x v="3"/>
    <x v="520"/>
    <x v="1"/>
    <x v="8"/>
    <x v="520"/>
    <n v="13.128"/>
    <n v="3"/>
    <n v="0.2"/>
    <n v="4.2666000000000004"/>
    <n v="5"/>
    <n v="32.5"/>
  </r>
  <r>
    <n v="760"/>
    <x v="353"/>
    <x v="65"/>
    <x v="304"/>
    <s v="Standard Class"/>
    <s v="BF-11020"/>
    <s v="Barry Französisch"/>
    <x v="1"/>
    <s v="United States"/>
    <s v="Green Bay"/>
    <x v="6"/>
    <n v="54302"/>
    <x v="2"/>
    <x v="126"/>
    <x v="1"/>
    <x v="10"/>
    <x v="562"/>
    <n v="22.72"/>
    <n v="4"/>
    <n v="0"/>
    <n v="10.224"/>
    <n v="4"/>
    <n v="45"/>
  </r>
  <r>
    <n v="761"/>
    <x v="354"/>
    <x v="284"/>
    <x v="305"/>
    <s v="Standard Class"/>
    <s v="AR-10510"/>
    <s v="Andrew Roberts"/>
    <x v="0"/>
    <s v="United States"/>
    <s v="Los Angeles"/>
    <x v="1"/>
    <n v="90004"/>
    <x v="1"/>
    <x v="490"/>
    <x v="1"/>
    <x v="10"/>
    <x v="490"/>
    <n v="58.32"/>
    <n v="9"/>
    <n v="0"/>
    <n v="27.993600000000001"/>
    <n v="5"/>
    <n v="48"/>
  </r>
  <r>
    <n v="762"/>
    <x v="355"/>
    <x v="132"/>
    <x v="170"/>
    <s v="Standard Class"/>
    <s v="JC-16105"/>
    <s v="Julie Creighton"/>
    <x v="1"/>
    <s v="United States"/>
    <s v="Atlanta"/>
    <x v="32"/>
    <n v="30318"/>
    <x v="0"/>
    <x v="617"/>
    <x v="1"/>
    <x v="2"/>
    <x v="617"/>
    <n v="12.39"/>
    <n v="3"/>
    <n v="0"/>
    <n v="5.6993999999999998"/>
    <n v="4"/>
    <n v="46"/>
  </r>
  <r>
    <n v="763"/>
    <x v="356"/>
    <x v="285"/>
    <x v="95"/>
    <s v="Standard Class"/>
    <s v="LH-17020"/>
    <s v="Lisa Hazard"/>
    <x v="0"/>
    <s v="United States"/>
    <s v="Columbus"/>
    <x v="24"/>
    <n v="43229"/>
    <x v="3"/>
    <x v="160"/>
    <x v="2"/>
    <x v="7"/>
    <x v="161"/>
    <n v="107.982"/>
    <n v="3"/>
    <n v="0.4"/>
    <n v="-26.9955"/>
    <n v="5"/>
    <n v="-25"/>
  </r>
  <r>
    <n v="764"/>
    <x v="357"/>
    <x v="286"/>
    <x v="306"/>
    <s v="Second Class"/>
    <s v="CS-12250"/>
    <s v="Chris Selesnick"/>
    <x v="1"/>
    <s v="United States"/>
    <s v="Bossier City"/>
    <x v="28"/>
    <n v="71111"/>
    <x v="0"/>
    <x v="152"/>
    <x v="1"/>
    <x v="12"/>
    <x v="153"/>
    <n v="11.36"/>
    <n v="2"/>
    <n v="0"/>
    <n v="5.3391999999999999"/>
    <n v="2"/>
    <n v="47"/>
  </r>
  <r>
    <n v="765"/>
    <x v="357"/>
    <x v="286"/>
    <x v="306"/>
    <s v="Second Class"/>
    <s v="CS-12250"/>
    <s v="Chris Selesnick"/>
    <x v="1"/>
    <s v="United States"/>
    <s v="Bossier City"/>
    <x v="28"/>
    <n v="71111"/>
    <x v="0"/>
    <x v="618"/>
    <x v="1"/>
    <x v="12"/>
    <x v="618"/>
    <n v="50.94"/>
    <n v="3"/>
    <n v="0"/>
    <n v="25.47"/>
    <n v="2"/>
    <n v="50"/>
  </r>
  <r>
    <n v="766"/>
    <x v="357"/>
    <x v="286"/>
    <x v="306"/>
    <s v="Second Class"/>
    <s v="CS-12250"/>
    <s v="Chris Selesnick"/>
    <x v="1"/>
    <s v="United States"/>
    <s v="Bossier City"/>
    <x v="28"/>
    <n v="71111"/>
    <x v="0"/>
    <x v="619"/>
    <x v="2"/>
    <x v="11"/>
    <x v="619"/>
    <n v="646.74"/>
    <n v="6"/>
    <n v="0"/>
    <n v="258.69600000000003"/>
    <n v="2"/>
    <n v="40"/>
  </r>
  <r>
    <n v="767"/>
    <x v="357"/>
    <x v="286"/>
    <x v="306"/>
    <s v="Second Class"/>
    <s v="CS-12250"/>
    <s v="Chris Selesnick"/>
    <x v="1"/>
    <s v="United States"/>
    <s v="Bossier City"/>
    <x v="28"/>
    <n v="71111"/>
    <x v="0"/>
    <x v="620"/>
    <x v="1"/>
    <x v="8"/>
    <x v="620"/>
    <n v="5.64"/>
    <n v="3"/>
    <n v="0"/>
    <n v="2.7071999999999998"/>
    <n v="2"/>
    <n v="48"/>
  </r>
  <r>
    <n v="768"/>
    <x v="357"/>
    <x v="286"/>
    <x v="306"/>
    <s v="Second Class"/>
    <s v="CS-12250"/>
    <s v="Chris Selesnick"/>
    <x v="1"/>
    <s v="United States"/>
    <s v="Bossier City"/>
    <x v="28"/>
    <n v="71111"/>
    <x v="0"/>
    <x v="621"/>
    <x v="1"/>
    <x v="4"/>
    <x v="621"/>
    <n v="572.58000000000004"/>
    <n v="6"/>
    <n v="0"/>
    <n v="34.354799999999997"/>
    <n v="2"/>
    <n v="5.9999999999999991"/>
  </r>
  <r>
    <n v="769"/>
    <x v="358"/>
    <x v="287"/>
    <x v="307"/>
    <s v="Standard Class"/>
    <s v="AJ-10795"/>
    <s v="Anthony Johnson"/>
    <x v="1"/>
    <s v="United States"/>
    <s v="Saint Petersburg"/>
    <x v="2"/>
    <n v="33710"/>
    <x v="0"/>
    <x v="622"/>
    <x v="0"/>
    <x v="5"/>
    <x v="622"/>
    <n v="310.88"/>
    <n v="2"/>
    <n v="0.2"/>
    <n v="23.315999999999999"/>
    <n v="6"/>
    <n v="7.5"/>
  </r>
  <r>
    <n v="770"/>
    <x v="359"/>
    <x v="288"/>
    <x v="308"/>
    <s v="Standard Class"/>
    <s v="LE-16810"/>
    <s v="Laurel Elliston"/>
    <x v="0"/>
    <s v="United States"/>
    <s v="Arlington"/>
    <x v="17"/>
    <n v="22204"/>
    <x v="0"/>
    <x v="623"/>
    <x v="0"/>
    <x v="1"/>
    <x v="623"/>
    <n v="641.96"/>
    <n v="2"/>
    <n v="0"/>
    <n v="179.74879999999999"/>
    <n v="5"/>
    <n v="27.999999999999996"/>
  </r>
  <r>
    <n v="771"/>
    <x v="360"/>
    <x v="289"/>
    <x v="60"/>
    <s v="Standard Class"/>
    <s v="BV-11245"/>
    <s v="Benjamin Venier"/>
    <x v="1"/>
    <s v="United States"/>
    <s v="Des Moines"/>
    <x v="23"/>
    <n v="50315"/>
    <x v="2"/>
    <x v="624"/>
    <x v="1"/>
    <x v="8"/>
    <x v="624"/>
    <n v="18.28"/>
    <n v="2"/>
    <n v="0"/>
    <n v="9.14"/>
    <n v="6"/>
    <n v="50"/>
  </r>
  <r>
    <n v="772"/>
    <x v="360"/>
    <x v="289"/>
    <x v="60"/>
    <s v="Standard Class"/>
    <s v="BV-11245"/>
    <s v="Benjamin Venier"/>
    <x v="1"/>
    <s v="United States"/>
    <s v="Des Moines"/>
    <x v="23"/>
    <n v="50315"/>
    <x v="2"/>
    <x v="302"/>
    <x v="2"/>
    <x v="7"/>
    <x v="302"/>
    <n v="207"/>
    <n v="3"/>
    <n v="0"/>
    <n v="51.75"/>
    <n v="6"/>
    <n v="25"/>
  </r>
  <r>
    <n v="773"/>
    <x v="360"/>
    <x v="289"/>
    <x v="60"/>
    <s v="Standard Class"/>
    <s v="BV-11245"/>
    <s v="Benjamin Venier"/>
    <x v="1"/>
    <s v="United States"/>
    <s v="Des Moines"/>
    <x v="23"/>
    <n v="50315"/>
    <x v="2"/>
    <x v="625"/>
    <x v="1"/>
    <x v="8"/>
    <x v="625"/>
    <n v="32.35"/>
    <n v="5"/>
    <n v="0"/>
    <n v="16.175000000000001"/>
    <n v="6"/>
    <n v="50"/>
  </r>
  <r>
    <n v="774"/>
    <x v="360"/>
    <x v="289"/>
    <x v="60"/>
    <s v="Standard Class"/>
    <s v="BV-11245"/>
    <s v="Benjamin Venier"/>
    <x v="1"/>
    <s v="United States"/>
    <s v="Des Moines"/>
    <x v="23"/>
    <n v="50315"/>
    <x v="2"/>
    <x v="8"/>
    <x v="1"/>
    <x v="8"/>
    <x v="8"/>
    <n v="7.71"/>
    <n v="1"/>
    <n v="0"/>
    <n v="3.4695"/>
    <n v="6"/>
    <n v="45"/>
  </r>
  <r>
    <n v="775"/>
    <x v="360"/>
    <x v="289"/>
    <x v="60"/>
    <s v="Standard Class"/>
    <s v="BV-11245"/>
    <s v="Benjamin Venier"/>
    <x v="1"/>
    <s v="United States"/>
    <s v="Des Moines"/>
    <x v="23"/>
    <n v="50315"/>
    <x v="2"/>
    <x v="626"/>
    <x v="1"/>
    <x v="6"/>
    <x v="626"/>
    <n v="40.299999999999997"/>
    <n v="2"/>
    <n v="0"/>
    <n v="10.881"/>
    <n v="6"/>
    <n v="27"/>
  </r>
  <r>
    <n v="776"/>
    <x v="360"/>
    <x v="289"/>
    <x v="60"/>
    <s v="Standard Class"/>
    <s v="BV-11245"/>
    <s v="Benjamin Venier"/>
    <x v="1"/>
    <s v="United States"/>
    <s v="Des Moines"/>
    <x v="23"/>
    <n v="50315"/>
    <x v="2"/>
    <x v="627"/>
    <x v="0"/>
    <x v="5"/>
    <x v="627"/>
    <n v="34.58"/>
    <n v="7"/>
    <n v="0"/>
    <n v="14.5236"/>
    <n v="6"/>
    <n v="42.000000000000007"/>
  </r>
  <r>
    <n v="777"/>
    <x v="361"/>
    <x v="290"/>
    <x v="287"/>
    <s v="Standard Class"/>
    <s v="DL-12865"/>
    <s v="Dan Lawera"/>
    <x v="0"/>
    <s v="United States"/>
    <s v="Cincinnati"/>
    <x v="24"/>
    <n v="45231"/>
    <x v="3"/>
    <x v="628"/>
    <x v="1"/>
    <x v="6"/>
    <x v="628"/>
    <n v="32.76"/>
    <n v="7"/>
    <n v="0.2"/>
    <n v="3.6855000000000002"/>
    <n v="7"/>
    <n v="11.250000000000002"/>
  </r>
  <r>
    <n v="778"/>
    <x v="362"/>
    <x v="291"/>
    <x v="309"/>
    <s v="First Class"/>
    <s v="NZ-18565"/>
    <s v="Nick Zandusky"/>
    <x v="2"/>
    <s v="United States"/>
    <s v="San Francisco"/>
    <x v="1"/>
    <n v="94110"/>
    <x v="1"/>
    <x v="629"/>
    <x v="0"/>
    <x v="1"/>
    <x v="629"/>
    <n v="544.00800000000004"/>
    <n v="3"/>
    <n v="0.2"/>
    <n v="40.800600000000003"/>
    <n v="2"/>
    <n v="7.5"/>
  </r>
  <r>
    <n v="779"/>
    <x v="362"/>
    <x v="291"/>
    <x v="309"/>
    <s v="First Class"/>
    <s v="NZ-18565"/>
    <s v="Nick Zandusky"/>
    <x v="2"/>
    <s v="United States"/>
    <s v="San Francisco"/>
    <x v="1"/>
    <n v="94110"/>
    <x v="1"/>
    <x v="368"/>
    <x v="1"/>
    <x v="10"/>
    <x v="369"/>
    <n v="59.94"/>
    <n v="3"/>
    <n v="0"/>
    <n v="28.171800000000001"/>
    <n v="2"/>
    <n v="47"/>
  </r>
  <r>
    <n v="780"/>
    <x v="362"/>
    <x v="291"/>
    <x v="309"/>
    <s v="First Class"/>
    <s v="NZ-18565"/>
    <s v="Nick Zandusky"/>
    <x v="2"/>
    <s v="United States"/>
    <s v="San Francisco"/>
    <x v="1"/>
    <n v="94110"/>
    <x v="1"/>
    <x v="358"/>
    <x v="1"/>
    <x v="10"/>
    <x v="358"/>
    <n v="23.92"/>
    <n v="4"/>
    <n v="0"/>
    <n v="11.720800000000001"/>
    <n v="2"/>
    <n v="49"/>
  </r>
  <r>
    <n v="781"/>
    <x v="362"/>
    <x v="291"/>
    <x v="309"/>
    <s v="First Class"/>
    <s v="NZ-18565"/>
    <s v="Nick Zandusky"/>
    <x v="2"/>
    <s v="United States"/>
    <s v="San Francisco"/>
    <x v="1"/>
    <n v="94110"/>
    <x v="1"/>
    <x v="630"/>
    <x v="1"/>
    <x v="10"/>
    <x v="630"/>
    <n v="4.28"/>
    <n v="1"/>
    <n v="0"/>
    <n v="1.9259999999999999"/>
    <n v="2"/>
    <n v="44.999999999999993"/>
  </r>
  <r>
    <n v="782"/>
    <x v="363"/>
    <x v="292"/>
    <x v="310"/>
    <s v="Second Class"/>
    <s v="BM-11785"/>
    <s v="Bryan Mills"/>
    <x v="0"/>
    <s v="United States"/>
    <s v="Columbus"/>
    <x v="24"/>
    <n v="43229"/>
    <x v="3"/>
    <x v="410"/>
    <x v="1"/>
    <x v="8"/>
    <x v="410"/>
    <n v="32.07"/>
    <n v="5"/>
    <n v="0.7"/>
    <n v="-22.449000000000002"/>
    <n v="3"/>
    <n v="-70"/>
  </r>
  <r>
    <n v="783"/>
    <x v="363"/>
    <x v="292"/>
    <x v="310"/>
    <s v="Second Class"/>
    <s v="BM-11785"/>
    <s v="Bryan Mills"/>
    <x v="0"/>
    <s v="United States"/>
    <s v="Columbus"/>
    <x v="24"/>
    <n v="43229"/>
    <x v="3"/>
    <x v="46"/>
    <x v="2"/>
    <x v="11"/>
    <x v="46"/>
    <n v="24"/>
    <n v="2"/>
    <n v="0.2"/>
    <n v="-2.7"/>
    <n v="3"/>
    <n v="-11.25"/>
  </r>
  <r>
    <n v="784"/>
    <x v="363"/>
    <x v="292"/>
    <x v="310"/>
    <s v="Second Class"/>
    <s v="BM-11785"/>
    <s v="Bryan Mills"/>
    <x v="0"/>
    <s v="United States"/>
    <s v="Columbus"/>
    <x v="24"/>
    <n v="43229"/>
    <x v="3"/>
    <x v="631"/>
    <x v="0"/>
    <x v="0"/>
    <x v="631"/>
    <n v="35.49"/>
    <n v="1"/>
    <n v="0.5"/>
    <n v="-15.615600000000001"/>
    <n v="3"/>
    <n v="-44"/>
  </r>
  <r>
    <n v="785"/>
    <x v="363"/>
    <x v="292"/>
    <x v="310"/>
    <s v="Second Class"/>
    <s v="BM-11785"/>
    <s v="Bryan Mills"/>
    <x v="0"/>
    <s v="United States"/>
    <s v="Columbus"/>
    <x v="24"/>
    <n v="43229"/>
    <x v="3"/>
    <x v="632"/>
    <x v="2"/>
    <x v="11"/>
    <x v="632"/>
    <n v="47.984000000000002"/>
    <n v="2"/>
    <n v="0.2"/>
    <n v="0.5998"/>
    <n v="3"/>
    <n v="1.25"/>
  </r>
  <r>
    <n v="786"/>
    <x v="364"/>
    <x v="293"/>
    <x v="311"/>
    <s v="Standard Class"/>
    <s v="EA-14035"/>
    <s v="Erin Ashbrook"/>
    <x v="1"/>
    <s v="United States"/>
    <s v="Columbia"/>
    <x v="20"/>
    <n v="29203"/>
    <x v="0"/>
    <x v="633"/>
    <x v="1"/>
    <x v="12"/>
    <x v="633"/>
    <n v="186.69"/>
    <n v="3"/>
    <n v="0"/>
    <n v="87.744299999999996"/>
    <n v="5"/>
    <n v="47"/>
  </r>
  <r>
    <n v="787"/>
    <x v="365"/>
    <x v="294"/>
    <x v="312"/>
    <s v="Second Class"/>
    <s v="CL-12565"/>
    <s v="Clay Ludtke"/>
    <x v="0"/>
    <s v="United States"/>
    <s v="Lancaster"/>
    <x v="1"/>
    <n v="93534"/>
    <x v="1"/>
    <x v="634"/>
    <x v="1"/>
    <x v="8"/>
    <x v="634"/>
    <n v="17.456"/>
    <n v="2"/>
    <n v="0.2"/>
    <n v="5.8914"/>
    <n v="4"/>
    <n v="33.75"/>
  </r>
  <r>
    <n v="788"/>
    <x v="366"/>
    <x v="295"/>
    <x v="313"/>
    <s v="Standard Class"/>
    <s v="LT-17110"/>
    <s v="Liz Thompson"/>
    <x v="0"/>
    <s v="United States"/>
    <s v="Lancaster"/>
    <x v="1"/>
    <n v="93534"/>
    <x v="1"/>
    <x v="635"/>
    <x v="0"/>
    <x v="1"/>
    <x v="635"/>
    <n v="348.928"/>
    <n v="2"/>
    <n v="0.2"/>
    <n v="34.892800000000001"/>
    <n v="4"/>
    <n v="10"/>
  </r>
  <r>
    <n v="789"/>
    <x v="367"/>
    <x v="153"/>
    <x v="314"/>
    <s v="Standard Class"/>
    <s v="SA-20830"/>
    <s v="Sue Ann Reed"/>
    <x v="0"/>
    <s v="United States"/>
    <s v="Richmond"/>
    <x v="17"/>
    <n v="23223"/>
    <x v="0"/>
    <x v="379"/>
    <x v="1"/>
    <x v="8"/>
    <x v="380"/>
    <n v="143.96"/>
    <n v="4"/>
    <n v="0"/>
    <n v="69.100800000000007"/>
    <n v="4"/>
    <n v="48.000000000000007"/>
  </r>
  <r>
    <n v="790"/>
    <x v="367"/>
    <x v="153"/>
    <x v="314"/>
    <s v="Standard Class"/>
    <s v="SA-20830"/>
    <s v="Sue Ann Reed"/>
    <x v="0"/>
    <s v="United States"/>
    <s v="Richmond"/>
    <x v="17"/>
    <n v="23223"/>
    <x v="0"/>
    <x v="421"/>
    <x v="1"/>
    <x v="4"/>
    <x v="421"/>
    <n v="15.42"/>
    <n v="1"/>
    <n v="0"/>
    <n v="4.1634000000000002"/>
    <n v="4"/>
    <n v="27"/>
  </r>
  <r>
    <n v="791"/>
    <x v="367"/>
    <x v="153"/>
    <x v="314"/>
    <s v="Standard Class"/>
    <s v="SA-20830"/>
    <s v="Sue Ann Reed"/>
    <x v="0"/>
    <s v="United States"/>
    <s v="Richmond"/>
    <x v="17"/>
    <n v="23223"/>
    <x v="0"/>
    <x v="636"/>
    <x v="1"/>
    <x v="8"/>
    <x v="636"/>
    <n v="43.04"/>
    <n v="8"/>
    <n v="0"/>
    <n v="21.089600000000001"/>
    <n v="4"/>
    <n v="49.000000000000007"/>
  </r>
  <r>
    <n v="792"/>
    <x v="367"/>
    <x v="153"/>
    <x v="314"/>
    <s v="Standard Class"/>
    <s v="SA-20830"/>
    <s v="Sue Ann Reed"/>
    <x v="0"/>
    <s v="United States"/>
    <s v="Richmond"/>
    <x v="17"/>
    <n v="23223"/>
    <x v="0"/>
    <x v="637"/>
    <x v="0"/>
    <x v="1"/>
    <x v="637"/>
    <n v="332.94"/>
    <n v="3"/>
    <n v="0"/>
    <n v="79.905600000000007"/>
    <n v="4"/>
    <n v="24.000000000000004"/>
  </r>
  <r>
    <n v="793"/>
    <x v="368"/>
    <x v="244"/>
    <x v="315"/>
    <s v="Same Day"/>
    <s v="JK-15730"/>
    <s v="Joe Kamberova"/>
    <x v="0"/>
    <s v="United States"/>
    <s v="Asheville"/>
    <x v="3"/>
    <n v="28806"/>
    <x v="0"/>
    <x v="638"/>
    <x v="2"/>
    <x v="7"/>
    <x v="638"/>
    <n v="1363.96"/>
    <n v="5"/>
    <n v="0.2"/>
    <n v="85.247500000000002"/>
    <n v="0"/>
    <n v="6.25"/>
  </r>
  <r>
    <n v="794"/>
    <x v="369"/>
    <x v="59"/>
    <x v="316"/>
    <s v="Standard Class"/>
    <s v="ES-14020"/>
    <s v="Erica Smith"/>
    <x v="0"/>
    <s v="United States"/>
    <s v="San Francisco"/>
    <x v="1"/>
    <n v="94110"/>
    <x v="1"/>
    <x v="639"/>
    <x v="1"/>
    <x v="2"/>
    <x v="639"/>
    <n v="9.9600000000000009"/>
    <n v="2"/>
    <n v="0"/>
    <n v="4.5815999999999999"/>
    <n v="6"/>
    <n v="46"/>
  </r>
  <r>
    <n v="795"/>
    <x v="369"/>
    <x v="59"/>
    <x v="316"/>
    <s v="Standard Class"/>
    <s v="ES-14020"/>
    <s v="Erica Smith"/>
    <x v="0"/>
    <s v="United States"/>
    <s v="San Francisco"/>
    <x v="1"/>
    <n v="94110"/>
    <x v="1"/>
    <x v="362"/>
    <x v="1"/>
    <x v="10"/>
    <x v="362"/>
    <n v="21.72"/>
    <n v="4"/>
    <n v="0"/>
    <n v="10.642799999999999"/>
    <n v="6"/>
    <n v="49"/>
  </r>
  <r>
    <n v="796"/>
    <x v="370"/>
    <x v="296"/>
    <x v="255"/>
    <s v="Standard Class"/>
    <s v="RH-19495"/>
    <s v="Rick Hansen"/>
    <x v="0"/>
    <s v="United States"/>
    <s v="Rochester"/>
    <x v="11"/>
    <n v="55901"/>
    <x v="2"/>
    <x v="614"/>
    <x v="1"/>
    <x v="8"/>
    <x v="614"/>
    <n v="20.16"/>
    <n v="7"/>
    <n v="0"/>
    <n v="9.8783999999999992"/>
    <n v="5"/>
    <n v="48.999999999999993"/>
  </r>
  <r>
    <n v="797"/>
    <x v="371"/>
    <x v="100"/>
    <x v="317"/>
    <s v="First Class"/>
    <s v="DB-13120"/>
    <s v="David Bremer"/>
    <x v="1"/>
    <s v="United States"/>
    <s v="Rochester"/>
    <x v="15"/>
    <n v="14609"/>
    <x v="3"/>
    <x v="640"/>
    <x v="1"/>
    <x v="10"/>
    <x v="640"/>
    <n v="132.79"/>
    <n v="7"/>
    <n v="0"/>
    <n v="63.739199999999997"/>
    <n v="2"/>
    <n v="48"/>
  </r>
  <r>
    <n v="798"/>
    <x v="371"/>
    <x v="100"/>
    <x v="317"/>
    <s v="First Class"/>
    <s v="DB-13120"/>
    <s v="David Bremer"/>
    <x v="1"/>
    <s v="United States"/>
    <s v="Rochester"/>
    <x v="15"/>
    <n v="14609"/>
    <x v="3"/>
    <x v="12"/>
    <x v="1"/>
    <x v="10"/>
    <x v="12"/>
    <n v="12.96"/>
    <n v="2"/>
    <n v="0"/>
    <n v="6.2207999999999997"/>
    <n v="2"/>
    <n v="47.999999999999993"/>
  </r>
  <r>
    <n v="799"/>
    <x v="371"/>
    <x v="100"/>
    <x v="317"/>
    <s v="First Class"/>
    <s v="DB-13120"/>
    <s v="David Bremer"/>
    <x v="1"/>
    <s v="United States"/>
    <s v="Rochester"/>
    <x v="15"/>
    <n v="14609"/>
    <x v="3"/>
    <x v="641"/>
    <x v="1"/>
    <x v="2"/>
    <x v="641"/>
    <n v="21.56"/>
    <n v="7"/>
    <n v="0"/>
    <n v="10.348800000000001"/>
    <n v="2"/>
    <n v="48.000000000000007"/>
  </r>
  <r>
    <n v="800"/>
    <x v="372"/>
    <x v="154"/>
    <x v="253"/>
    <s v="Standard Class"/>
    <s v="CD-11920"/>
    <s v="Carlos Daly"/>
    <x v="0"/>
    <s v="United States"/>
    <s v="Lake Elsinore"/>
    <x v="1"/>
    <n v="92530"/>
    <x v="1"/>
    <x v="474"/>
    <x v="0"/>
    <x v="1"/>
    <x v="475"/>
    <n v="283.92"/>
    <n v="5"/>
    <n v="0.2"/>
    <n v="17.745000000000001"/>
    <n v="6"/>
    <n v="6.25"/>
  </r>
  <r>
    <n v="801"/>
    <x v="373"/>
    <x v="297"/>
    <x v="318"/>
    <s v="First Class"/>
    <s v="HW-14935"/>
    <s v="Helen Wasserman"/>
    <x v="1"/>
    <s v="United States"/>
    <s v="San Diego"/>
    <x v="1"/>
    <n v="92105"/>
    <x v="1"/>
    <x v="642"/>
    <x v="0"/>
    <x v="5"/>
    <x v="642"/>
    <n v="22.23"/>
    <n v="1"/>
    <n v="0"/>
    <n v="7.3358999999999996"/>
    <n v="3"/>
    <n v="32.999999999999993"/>
  </r>
  <r>
    <n v="802"/>
    <x v="373"/>
    <x v="297"/>
    <x v="318"/>
    <s v="First Class"/>
    <s v="HW-14935"/>
    <s v="Helen Wasserman"/>
    <x v="1"/>
    <s v="United States"/>
    <s v="San Diego"/>
    <x v="1"/>
    <n v="92105"/>
    <x v="1"/>
    <x v="233"/>
    <x v="2"/>
    <x v="7"/>
    <x v="234"/>
    <n v="215.96799999999999"/>
    <n v="2"/>
    <n v="0.2"/>
    <n v="18.897200000000002"/>
    <n v="3"/>
    <n v="8.75"/>
  </r>
  <r>
    <n v="803"/>
    <x v="374"/>
    <x v="298"/>
    <x v="319"/>
    <s v="Second Class"/>
    <s v="HW-14935"/>
    <s v="Helen Wasserman"/>
    <x v="1"/>
    <s v="United States"/>
    <s v="New York City"/>
    <x v="15"/>
    <n v="10024"/>
    <x v="3"/>
    <x v="643"/>
    <x v="1"/>
    <x v="9"/>
    <x v="643"/>
    <n v="355.32"/>
    <n v="9"/>
    <n v="0"/>
    <n v="99.489599999999996"/>
    <n v="5"/>
    <n v="27.999999999999996"/>
  </r>
  <r>
    <n v="804"/>
    <x v="375"/>
    <x v="299"/>
    <x v="320"/>
    <s v="Standard Class"/>
    <s v="MC-18130"/>
    <s v="Mike Caudle"/>
    <x v="1"/>
    <s v="United States"/>
    <s v="Monroe"/>
    <x v="28"/>
    <n v="71203"/>
    <x v="0"/>
    <x v="644"/>
    <x v="1"/>
    <x v="10"/>
    <x v="644"/>
    <n v="12.96"/>
    <n v="2"/>
    <n v="0"/>
    <n v="6.2207999999999997"/>
    <n v="5"/>
    <n v="47.999999999999993"/>
  </r>
  <r>
    <n v="805"/>
    <x v="376"/>
    <x v="300"/>
    <x v="321"/>
    <s v="First Class"/>
    <s v="GM-14440"/>
    <s v="Gary McGarr"/>
    <x v="0"/>
    <s v="United States"/>
    <s v="San Francisco"/>
    <x v="1"/>
    <n v="94122"/>
    <x v="1"/>
    <x v="645"/>
    <x v="0"/>
    <x v="5"/>
    <x v="645"/>
    <n v="18.28"/>
    <n v="2"/>
    <n v="0"/>
    <n v="6.2152000000000003"/>
    <n v="2"/>
    <n v="34"/>
  </r>
  <r>
    <n v="806"/>
    <x v="377"/>
    <x v="301"/>
    <x v="322"/>
    <s v="Standard Class"/>
    <s v="RA-19915"/>
    <s v="Russell Applegate"/>
    <x v="0"/>
    <s v="United States"/>
    <s v="Denver"/>
    <x v="22"/>
    <n v="80219"/>
    <x v="1"/>
    <x v="646"/>
    <x v="1"/>
    <x v="6"/>
    <x v="646"/>
    <n v="43.176000000000002"/>
    <n v="3"/>
    <n v="0.2"/>
    <n v="4.3175999999999997"/>
    <n v="6"/>
    <n v="10"/>
  </r>
  <r>
    <n v="807"/>
    <x v="377"/>
    <x v="301"/>
    <x v="322"/>
    <s v="Standard Class"/>
    <s v="RA-19915"/>
    <s v="Russell Applegate"/>
    <x v="0"/>
    <s v="United States"/>
    <s v="Denver"/>
    <x v="22"/>
    <n v="80219"/>
    <x v="1"/>
    <x v="647"/>
    <x v="2"/>
    <x v="7"/>
    <x v="647"/>
    <n v="1983.9680000000001"/>
    <n v="4"/>
    <n v="0.2"/>
    <n v="247.99600000000001"/>
    <n v="6"/>
    <n v="12.5"/>
  </r>
  <r>
    <n v="808"/>
    <x v="378"/>
    <x v="302"/>
    <x v="43"/>
    <s v="First Class"/>
    <s v="AA-10375"/>
    <s v="Allen Armold"/>
    <x v="0"/>
    <s v="United States"/>
    <s v="Omaha"/>
    <x v="8"/>
    <n v="68104"/>
    <x v="2"/>
    <x v="378"/>
    <x v="0"/>
    <x v="5"/>
    <x v="379"/>
    <n v="28.4"/>
    <n v="2"/>
    <n v="0"/>
    <n v="11.076000000000001"/>
    <n v="2"/>
    <n v="39"/>
  </r>
  <r>
    <n v="809"/>
    <x v="378"/>
    <x v="302"/>
    <x v="43"/>
    <s v="First Class"/>
    <s v="AA-10375"/>
    <s v="Allen Armold"/>
    <x v="0"/>
    <s v="United States"/>
    <s v="Omaha"/>
    <x v="8"/>
    <n v="68104"/>
    <x v="2"/>
    <x v="648"/>
    <x v="2"/>
    <x v="11"/>
    <x v="648"/>
    <n v="149.97"/>
    <n v="3"/>
    <n v="0"/>
    <n v="50.989800000000002"/>
    <n v="2"/>
    <n v="34"/>
  </r>
  <r>
    <n v="810"/>
    <x v="379"/>
    <x v="303"/>
    <x v="323"/>
    <s v="First Class"/>
    <s v="ZC-21910"/>
    <s v="Zuschuss Carroll"/>
    <x v="0"/>
    <s v="United States"/>
    <s v="Edmonds"/>
    <x v="4"/>
    <n v="98026"/>
    <x v="1"/>
    <x v="649"/>
    <x v="1"/>
    <x v="6"/>
    <x v="649"/>
    <n v="11.52"/>
    <n v="4"/>
    <n v="0"/>
    <n v="3.2256"/>
    <n v="2"/>
    <n v="28.000000000000004"/>
  </r>
  <r>
    <n v="811"/>
    <x v="379"/>
    <x v="303"/>
    <x v="323"/>
    <s v="First Class"/>
    <s v="ZC-21910"/>
    <s v="Zuschuss Carroll"/>
    <x v="0"/>
    <s v="United States"/>
    <s v="Edmonds"/>
    <x v="4"/>
    <n v="98026"/>
    <x v="1"/>
    <x v="257"/>
    <x v="0"/>
    <x v="3"/>
    <x v="258"/>
    <n v="1298.55"/>
    <n v="5"/>
    <n v="0"/>
    <n v="311.65199999999999"/>
    <n v="2"/>
    <n v="24"/>
  </r>
  <r>
    <n v="812"/>
    <x v="379"/>
    <x v="303"/>
    <x v="323"/>
    <s v="First Class"/>
    <s v="ZC-21910"/>
    <s v="Zuschuss Carroll"/>
    <x v="0"/>
    <s v="United States"/>
    <s v="Edmonds"/>
    <x v="4"/>
    <n v="98026"/>
    <x v="1"/>
    <x v="650"/>
    <x v="1"/>
    <x v="9"/>
    <x v="650"/>
    <n v="213.92"/>
    <n v="4"/>
    <n v="0"/>
    <n v="62.036799999999999"/>
    <n v="2"/>
    <n v="29.000000000000004"/>
  </r>
  <r>
    <n v="813"/>
    <x v="379"/>
    <x v="303"/>
    <x v="323"/>
    <s v="First Class"/>
    <s v="ZC-21910"/>
    <s v="Zuschuss Carroll"/>
    <x v="0"/>
    <s v="United States"/>
    <s v="Edmonds"/>
    <x v="4"/>
    <n v="98026"/>
    <x v="1"/>
    <x v="553"/>
    <x v="2"/>
    <x v="11"/>
    <x v="552"/>
    <n v="25.78"/>
    <n v="2"/>
    <n v="0"/>
    <n v="2.5779999999999998"/>
    <n v="2"/>
    <n v="10"/>
  </r>
  <r>
    <n v="814"/>
    <x v="380"/>
    <x v="304"/>
    <x v="324"/>
    <s v="Same Day"/>
    <s v="PJ-19015"/>
    <s v="Pauline Johnson"/>
    <x v="0"/>
    <s v="United States"/>
    <s v="Santa Ana"/>
    <x v="1"/>
    <n v="92704"/>
    <x v="1"/>
    <x v="645"/>
    <x v="0"/>
    <x v="5"/>
    <x v="645"/>
    <n v="18.28"/>
    <n v="2"/>
    <n v="0"/>
    <n v="6.2152000000000003"/>
    <n v="0"/>
    <n v="34"/>
  </r>
  <r>
    <n v="815"/>
    <x v="380"/>
    <x v="304"/>
    <x v="324"/>
    <s v="Same Day"/>
    <s v="PJ-19015"/>
    <s v="Pauline Johnson"/>
    <x v="0"/>
    <s v="United States"/>
    <s v="Santa Ana"/>
    <x v="1"/>
    <n v="92704"/>
    <x v="1"/>
    <x v="651"/>
    <x v="2"/>
    <x v="11"/>
    <x v="651"/>
    <n v="1399.93"/>
    <n v="7"/>
    <n v="0"/>
    <n v="601.96990000000005"/>
    <n v="0"/>
    <n v="43"/>
  </r>
  <r>
    <n v="816"/>
    <x v="381"/>
    <x v="305"/>
    <x v="325"/>
    <s v="First Class"/>
    <s v="BW-11110"/>
    <s v="Bart Watters"/>
    <x v="1"/>
    <s v="United States"/>
    <s v="Milwaukee"/>
    <x v="6"/>
    <n v="53209"/>
    <x v="2"/>
    <x v="180"/>
    <x v="1"/>
    <x v="10"/>
    <x v="181"/>
    <n v="51.84"/>
    <n v="8"/>
    <n v="0"/>
    <n v="24.883199999999999"/>
    <n v="3"/>
    <n v="47.999999999999993"/>
  </r>
  <r>
    <n v="817"/>
    <x v="382"/>
    <x v="306"/>
    <x v="268"/>
    <s v="Standard Class"/>
    <s v="DB-13210"/>
    <s v="Dean Braden"/>
    <x v="0"/>
    <s v="United States"/>
    <s v="Philadelphia"/>
    <x v="9"/>
    <n v="19140"/>
    <x v="3"/>
    <x v="652"/>
    <x v="1"/>
    <x v="10"/>
    <x v="652"/>
    <n v="5.3440000000000003"/>
    <n v="1"/>
    <n v="0.2"/>
    <n v="1.8704000000000001"/>
    <n v="4"/>
    <n v="35"/>
  </r>
  <r>
    <n v="818"/>
    <x v="383"/>
    <x v="307"/>
    <x v="326"/>
    <s v="Standard Class"/>
    <s v="CA-12775"/>
    <s v="Cynthia Arntzen"/>
    <x v="0"/>
    <s v="United States"/>
    <s v="Philadelphia"/>
    <x v="9"/>
    <n v="19140"/>
    <x v="3"/>
    <x v="88"/>
    <x v="1"/>
    <x v="10"/>
    <x v="88"/>
    <n v="41.472000000000001"/>
    <n v="8"/>
    <n v="0.2"/>
    <n v="14.5152"/>
    <n v="4"/>
    <n v="35"/>
  </r>
  <r>
    <n v="819"/>
    <x v="383"/>
    <x v="307"/>
    <x v="326"/>
    <s v="Standard Class"/>
    <s v="CA-12775"/>
    <s v="Cynthia Arntzen"/>
    <x v="0"/>
    <s v="United States"/>
    <s v="Philadelphia"/>
    <x v="9"/>
    <n v="19140"/>
    <x v="3"/>
    <x v="653"/>
    <x v="1"/>
    <x v="8"/>
    <x v="653"/>
    <n v="3.1680000000000001"/>
    <n v="3"/>
    <n v="0.7"/>
    <n v="-2.4287999999999998"/>
    <n v="4"/>
    <n v="-76.666666666666657"/>
  </r>
  <r>
    <n v="820"/>
    <x v="383"/>
    <x v="307"/>
    <x v="326"/>
    <s v="Standard Class"/>
    <s v="CA-12775"/>
    <s v="Cynthia Arntzen"/>
    <x v="0"/>
    <s v="United States"/>
    <s v="Philadelphia"/>
    <x v="9"/>
    <n v="19140"/>
    <x v="3"/>
    <x v="654"/>
    <x v="0"/>
    <x v="1"/>
    <x v="654"/>
    <n v="1228.4649999999999"/>
    <n v="5"/>
    <n v="0.3"/>
    <n v="0"/>
    <n v="4"/>
    <n v="0"/>
  </r>
  <r>
    <n v="821"/>
    <x v="383"/>
    <x v="307"/>
    <x v="326"/>
    <s v="Standard Class"/>
    <s v="CA-12775"/>
    <s v="Cynthia Arntzen"/>
    <x v="0"/>
    <s v="United States"/>
    <s v="Philadelphia"/>
    <x v="9"/>
    <n v="19140"/>
    <x v="3"/>
    <x v="655"/>
    <x v="1"/>
    <x v="8"/>
    <x v="655"/>
    <n v="31.085999999999999"/>
    <n v="3"/>
    <n v="0.7"/>
    <n v="-22.796399999999998"/>
    <n v="4"/>
    <n v="-73.333333333333329"/>
  </r>
  <r>
    <n v="822"/>
    <x v="383"/>
    <x v="307"/>
    <x v="326"/>
    <s v="Standard Class"/>
    <s v="CA-12775"/>
    <s v="Cynthia Arntzen"/>
    <x v="0"/>
    <s v="United States"/>
    <s v="Philadelphia"/>
    <x v="9"/>
    <n v="19140"/>
    <x v="3"/>
    <x v="656"/>
    <x v="1"/>
    <x v="10"/>
    <x v="656"/>
    <n v="335.52"/>
    <n v="4"/>
    <n v="0.2"/>
    <n v="117.432"/>
    <n v="4"/>
    <n v="35"/>
  </r>
  <r>
    <n v="823"/>
    <x v="384"/>
    <x v="308"/>
    <x v="327"/>
    <s v="Standard Class"/>
    <s v="TR-21325"/>
    <s v="Toby Ritter"/>
    <x v="0"/>
    <s v="United States"/>
    <s v="Belleville"/>
    <x v="30"/>
    <n v="7109"/>
    <x v="3"/>
    <x v="657"/>
    <x v="2"/>
    <x v="11"/>
    <x v="657"/>
    <n v="239.97"/>
    <n v="3"/>
    <n v="0"/>
    <n v="71.991"/>
    <n v="7"/>
    <n v="30"/>
  </r>
  <r>
    <n v="824"/>
    <x v="384"/>
    <x v="308"/>
    <x v="327"/>
    <s v="Standard Class"/>
    <s v="TR-21325"/>
    <s v="Toby Ritter"/>
    <x v="0"/>
    <s v="United States"/>
    <s v="Belleville"/>
    <x v="30"/>
    <n v="7109"/>
    <x v="3"/>
    <x v="607"/>
    <x v="1"/>
    <x v="2"/>
    <x v="607"/>
    <n v="9.82"/>
    <n v="2"/>
    <n v="0"/>
    <n v="4.8117999999999999"/>
    <n v="7"/>
    <n v="49"/>
  </r>
  <r>
    <n v="825"/>
    <x v="385"/>
    <x v="309"/>
    <x v="8"/>
    <s v="Standard Class"/>
    <s v="PG-18820"/>
    <s v="Patrick Gardner"/>
    <x v="0"/>
    <s v="United States"/>
    <s v="San Francisco"/>
    <x v="1"/>
    <n v="94110"/>
    <x v="1"/>
    <x v="658"/>
    <x v="2"/>
    <x v="11"/>
    <x v="658"/>
    <n v="67.8"/>
    <n v="4"/>
    <n v="0"/>
    <n v="4.0679999999999996"/>
    <n v="6"/>
    <n v="6"/>
  </r>
  <r>
    <n v="826"/>
    <x v="385"/>
    <x v="309"/>
    <x v="8"/>
    <s v="Standard Class"/>
    <s v="PG-18820"/>
    <s v="Patrick Gardner"/>
    <x v="0"/>
    <s v="United States"/>
    <s v="San Francisco"/>
    <x v="1"/>
    <n v="94110"/>
    <x v="1"/>
    <x v="201"/>
    <x v="2"/>
    <x v="11"/>
    <x v="202"/>
    <n v="167.97"/>
    <n v="3"/>
    <n v="0"/>
    <n v="40.312800000000003"/>
    <n v="6"/>
    <n v="24.000000000000004"/>
  </r>
  <r>
    <n v="827"/>
    <x v="386"/>
    <x v="170"/>
    <x v="328"/>
    <s v="Standard Class"/>
    <s v="GT-14710"/>
    <s v="Greg Tran"/>
    <x v="0"/>
    <s v="United States"/>
    <s v="Lakeville"/>
    <x v="11"/>
    <n v="55044"/>
    <x v="2"/>
    <x v="659"/>
    <x v="1"/>
    <x v="13"/>
    <x v="659"/>
    <n v="35"/>
    <n v="7"/>
    <n v="0"/>
    <n v="16.8"/>
    <n v="7"/>
    <n v="48.000000000000007"/>
  </r>
  <r>
    <n v="828"/>
    <x v="386"/>
    <x v="170"/>
    <x v="328"/>
    <s v="Standard Class"/>
    <s v="GT-14710"/>
    <s v="Greg Tran"/>
    <x v="0"/>
    <s v="United States"/>
    <s v="Lakeville"/>
    <x v="11"/>
    <n v="55044"/>
    <x v="2"/>
    <x v="660"/>
    <x v="1"/>
    <x v="14"/>
    <x v="660"/>
    <n v="37.24"/>
    <n v="4"/>
    <n v="0"/>
    <n v="10.7996"/>
    <n v="7"/>
    <n v="28.999999999999996"/>
  </r>
  <r>
    <n v="829"/>
    <x v="386"/>
    <x v="170"/>
    <x v="328"/>
    <s v="Standard Class"/>
    <s v="GT-14710"/>
    <s v="Greg Tran"/>
    <x v="0"/>
    <s v="United States"/>
    <s v="Lakeville"/>
    <x v="11"/>
    <n v="55044"/>
    <x v="2"/>
    <x v="661"/>
    <x v="1"/>
    <x v="12"/>
    <x v="661"/>
    <n v="15.28"/>
    <n v="2"/>
    <n v="0"/>
    <n v="7.4871999999999996"/>
    <n v="7"/>
    <n v="49"/>
  </r>
  <r>
    <n v="830"/>
    <x v="387"/>
    <x v="114"/>
    <x v="329"/>
    <s v="Second Class"/>
    <s v="JE-15745"/>
    <s v="Joel Eaton"/>
    <x v="0"/>
    <s v="United States"/>
    <s v="Florence"/>
    <x v="0"/>
    <n v="41042"/>
    <x v="0"/>
    <x v="662"/>
    <x v="0"/>
    <x v="1"/>
    <x v="662"/>
    <n v="301.95999999999998"/>
    <n v="2"/>
    <n v="0"/>
    <n v="90.587999999999994"/>
    <n v="5"/>
    <n v="30"/>
  </r>
  <r>
    <n v="831"/>
    <x v="387"/>
    <x v="114"/>
    <x v="329"/>
    <s v="Second Class"/>
    <s v="JE-15745"/>
    <s v="Joel Eaton"/>
    <x v="0"/>
    <s v="United States"/>
    <s v="Florence"/>
    <x v="0"/>
    <n v="41042"/>
    <x v="0"/>
    <x v="663"/>
    <x v="1"/>
    <x v="9"/>
    <x v="663"/>
    <n v="180.66"/>
    <n v="3"/>
    <n v="0"/>
    <n v="50.584800000000001"/>
    <n v="5"/>
    <n v="28.000000000000004"/>
  </r>
  <r>
    <n v="832"/>
    <x v="387"/>
    <x v="114"/>
    <x v="329"/>
    <s v="Second Class"/>
    <s v="JE-15745"/>
    <s v="Joel Eaton"/>
    <x v="0"/>
    <s v="United States"/>
    <s v="Florence"/>
    <x v="0"/>
    <n v="41042"/>
    <x v="0"/>
    <x v="664"/>
    <x v="2"/>
    <x v="7"/>
    <x v="664"/>
    <n v="191.98"/>
    <n v="2"/>
    <n v="0"/>
    <n v="51.834600000000002"/>
    <n v="5"/>
    <n v="27"/>
  </r>
  <r>
    <n v="833"/>
    <x v="387"/>
    <x v="114"/>
    <x v="329"/>
    <s v="Second Class"/>
    <s v="JE-15745"/>
    <s v="Joel Eaton"/>
    <x v="0"/>
    <s v="United States"/>
    <s v="Florence"/>
    <x v="0"/>
    <n v="41042"/>
    <x v="0"/>
    <x v="665"/>
    <x v="2"/>
    <x v="7"/>
    <x v="665"/>
    <n v="65.989999999999995"/>
    <n v="1"/>
    <n v="0"/>
    <n v="17.157399999999999"/>
    <n v="5"/>
    <n v="26"/>
  </r>
  <r>
    <n v="834"/>
    <x v="388"/>
    <x v="310"/>
    <x v="330"/>
    <s v="Standard Class"/>
    <s v="JB-15400"/>
    <s v="Jennifer Braxton"/>
    <x v="1"/>
    <s v="United States"/>
    <s v="Tampa"/>
    <x v="2"/>
    <n v="33614"/>
    <x v="0"/>
    <x v="666"/>
    <x v="1"/>
    <x v="6"/>
    <x v="666"/>
    <n v="35.216000000000001"/>
    <n v="2"/>
    <n v="0.2"/>
    <n v="2.6412"/>
    <n v="4"/>
    <n v="7.5"/>
  </r>
  <r>
    <n v="835"/>
    <x v="388"/>
    <x v="310"/>
    <x v="330"/>
    <s v="Standard Class"/>
    <s v="JB-15400"/>
    <s v="Jennifer Braxton"/>
    <x v="1"/>
    <s v="United States"/>
    <s v="Tampa"/>
    <x v="2"/>
    <n v="33614"/>
    <x v="0"/>
    <x v="667"/>
    <x v="1"/>
    <x v="9"/>
    <x v="667"/>
    <n v="23.696000000000002"/>
    <n v="2"/>
    <n v="0.2"/>
    <n v="6.5164"/>
    <n v="4"/>
    <n v="27.499999999999996"/>
  </r>
  <r>
    <n v="836"/>
    <x v="388"/>
    <x v="310"/>
    <x v="330"/>
    <s v="Standard Class"/>
    <s v="JB-15400"/>
    <s v="Jennifer Braxton"/>
    <x v="1"/>
    <s v="United States"/>
    <s v="Tampa"/>
    <x v="2"/>
    <n v="33614"/>
    <x v="0"/>
    <x v="668"/>
    <x v="2"/>
    <x v="15"/>
    <x v="668"/>
    <n v="265.47500000000002"/>
    <n v="1"/>
    <n v="0.5"/>
    <n v="-111.4995"/>
    <n v="4"/>
    <n v="-41.999999999999993"/>
  </r>
  <r>
    <n v="837"/>
    <x v="389"/>
    <x v="78"/>
    <x v="178"/>
    <s v="Second Class"/>
    <s v="LH-17020"/>
    <s v="Lisa Hazard"/>
    <x v="0"/>
    <s v="United States"/>
    <s v="Tyler"/>
    <x v="5"/>
    <n v="75701"/>
    <x v="2"/>
    <x v="669"/>
    <x v="1"/>
    <x v="8"/>
    <x v="669"/>
    <n v="51.183999999999997"/>
    <n v="4"/>
    <n v="0.8"/>
    <n v="-79.3352"/>
    <n v="5"/>
    <n v="-155"/>
  </r>
  <r>
    <n v="838"/>
    <x v="390"/>
    <x v="259"/>
    <x v="45"/>
    <s v="Standard Class"/>
    <s v="JL-15175"/>
    <s v="James Lanier"/>
    <x v="2"/>
    <s v="United States"/>
    <s v="Columbia"/>
    <x v="18"/>
    <n v="38401"/>
    <x v="0"/>
    <x v="670"/>
    <x v="1"/>
    <x v="10"/>
    <x v="670"/>
    <n v="9.6639999999999997"/>
    <n v="2"/>
    <n v="0.2"/>
    <n v="3.2616000000000001"/>
    <n v="7"/>
    <n v="33.75"/>
  </r>
  <r>
    <n v="839"/>
    <x v="391"/>
    <x v="311"/>
    <x v="331"/>
    <s v="Standard Class"/>
    <s v="EB-13705"/>
    <s v="Ed Braxton"/>
    <x v="1"/>
    <s v="United States"/>
    <s v="Fort Worth"/>
    <x v="5"/>
    <n v="76106"/>
    <x v="2"/>
    <x v="402"/>
    <x v="2"/>
    <x v="7"/>
    <x v="403"/>
    <n v="21.071999999999999"/>
    <n v="3"/>
    <n v="0.2"/>
    <n v="1.5804"/>
    <n v="5"/>
    <n v="7.5000000000000009"/>
  </r>
  <r>
    <n v="840"/>
    <x v="392"/>
    <x v="312"/>
    <x v="332"/>
    <s v="Standard Class"/>
    <s v="BM-11650"/>
    <s v="Brian Moss"/>
    <x v="1"/>
    <s v="United States"/>
    <s v="New York City"/>
    <x v="15"/>
    <n v="10035"/>
    <x v="3"/>
    <x v="626"/>
    <x v="1"/>
    <x v="6"/>
    <x v="626"/>
    <n v="60.45"/>
    <n v="3"/>
    <n v="0"/>
    <n v="16.3215"/>
    <n v="5"/>
    <n v="27"/>
  </r>
  <r>
    <n v="841"/>
    <x v="392"/>
    <x v="312"/>
    <x v="332"/>
    <s v="Standard Class"/>
    <s v="BM-11650"/>
    <s v="Brian Moss"/>
    <x v="1"/>
    <s v="United States"/>
    <s v="New York City"/>
    <x v="15"/>
    <n v="10035"/>
    <x v="3"/>
    <x v="671"/>
    <x v="1"/>
    <x v="6"/>
    <x v="671"/>
    <n v="11.52"/>
    <n v="4"/>
    <n v="0"/>
    <n v="3.3408000000000002"/>
    <n v="5"/>
    <n v="29.000000000000004"/>
  </r>
  <r>
    <n v="842"/>
    <x v="392"/>
    <x v="312"/>
    <x v="332"/>
    <s v="Standard Class"/>
    <s v="BM-11650"/>
    <s v="Brian Moss"/>
    <x v="1"/>
    <s v="United States"/>
    <s v="New York City"/>
    <x v="15"/>
    <n v="10035"/>
    <x v="3"/>
    <x v="672"/>
    <x v="0"/>
    <x v="0"/>
    <x v="672"/>
    <n v="186.048"/>
    <n v="4"/>
    <n v="0.2"/>
    <n v="9.3024000000000004"/>
    <n v="5"/>
    <n v="5"/>
  </r>
  <r>
    <n v="843"/>
    <x v="393"/>
    <x v="77"/>
    <x v="333"/>
    <s v="First Class"/>
    <s v="EM-14095"/>
    <s v="Eudokia Martin"/>
    <x v="1"/>
    <s v="United States"/>
    <s v="Los Angeles"/>
    <x v="1"/>
    <n v="90036"/>
    <x v="1"/>
    <x v="673"/>
    <x v="1"/>
    <x v="8"/>
    <x v="673"/>
    <n v="37.44"/>
    <n v="4"/>
    <n v="0.2"/>
    <n v="11.7"/>
    <n v="2"/>
    <n v="31.25"/>
  </r>
  <r>
    <n v="844"/>
    <x v="393"/>
    <x v="77"/>
    <x v="333"/>
    <s v="First Class"/>
    <s v="EM-14095"/>
    <s v="Eudokia Martin"/>
    <x v="1"/>
    <s v="United States"/>
    <s v="Los Angeles"/>
    <x v="1"/>
    <n v="90036"/>
    <x v="1"/>
    <x v="674"/>
    <x v="1"/>
    <x v="8"/>
    <x v="674"/>
    <n v="26.975999999999999"/>
    <n v="4"/>
    <n v="0.2"/>
    <n v="8.7672000000000008"/>
    <n v="2"/>
    <n v="32.500000000000007"/>
  </r>
  <r>
    <n v="845"/>
    <x v="393"/>
    <x v="77"/>
    <x v="333"/>
    <s v="First Class"/>
    <s v="EM-14095"/>
    <s v="Eudokia Martin"/>
    <x v="1"/>
    <s v="United States"/>
    <s v="Los Angeles"/>
    <x v="1"/>
    <n v="90036"/>
    <x v="1"/>
    <x v="675"/>
    <x v="1"/>
    <x v="14"/>
    <x v="675"/>
    <n v="11.36"/>
    <n v="2"/>
    <n v="0"/>
    <n v="3.2944"/>
    <n v="2"/>
    <n v="29.000000000000004"/>
  </r>
  <r>
    <n v="846"/>
    <x v="393"/>
    <x v="77"/>
    <x v="333"/>
    <s v="First Class"/>
    <s v="EM-14095"/>
    <s v="Eudokia Martin"/>
    <x v="1"/>
    <s v="United States"/>
    <s v="Los Angeles"/>
    <x v="1"/>
    <n v="90036"/>
    <x v="1"/>
    <x v="676"/>
    <x v="1"/>
    <x v="2"/>
    <x v="676"/>
    <n v="14.62"/>
    <n v="2"/>
    <n v="0"/>
    <n v="6.8714000000000004"/>
    <n v="2"/>
    <n v="47"/>
  </r>
  <r>
    <n v="847"/>
    <x v="394"/>
    <x v="313"/>
    <x v="334"/>
    <s v="Standard Class"/>
    <s v="AF-10885"/>
    <s v="Art Foster"/>
    <x v="0"/>
    <s v="United States"/>
    <s v="Louisville"/>
    <x v="0"/>
    <n v="40214"/>
    <x v="0"/>
    <x v="179"/>
    <x v="2"/>
    <x v="7"/>
    <x v="180"/>
    <n v="83.72"/>
    <n v="7"/>
    <n v="0"/>
    <n v="23.441600000000001"/>
    <n v="4"/>
    <n v="28.000000000000004"/>
  </r>
  <r>
    <n v="848"/>
    <x v="394"/>
    <x v="313"/>
    <x v="334"/>
    <s v="Standard Class"/>
    <s v="AF-10885"/>
    <s v="Art Foster"/>
    <x v="0"/>
    <s v="United States"/>
    <s v="Louisville"/>
    <x v="0"/>
    <n v="40214"/>
    <x v="0"/>
    <x v="268"/>
    <x v="0"/>
    <x v="1"/>
    <x v="268"/>
    <n v="287.94"/>
    <n v="3"/>
    <n v="0"/>
    <n v="77.743799999999993"/>
    <n v="4"/>
    <n v="26.999999999999996"/>
  </r>
  <r>
    <n v="849"/>
    <x v="395"/>
    <x v="314"/>
    <x v="335"/>
    <s v="Standard Class"/>
    <s v="GA-14725"/>
    <s v="Guy Armstrong"/>
    <x v="0"/>
    <s v="United States"/>
    <s v="Lorain"/>
    <x v="24"/>
    <n v="44052"/>
    <x v="3"/>
    <x v="677"/>
    <x v="0"/>
    <x v="5"/>
    <x v="677"/>
    <n v="48.896000000000001"/>
    <n v="4"/>
    <n v="0.2"/>
    <n v="8.5568000000000008"/>
    <n v="5"/>
    <n v="17.5"/>
  </r>
  <r>
    <n v="850"/>
    <x v="396"/>
    <x v="315"/>
    <x v="336"/>
    <s v="Standard Class"/>
    <s v="CK-12760"/>
    <s v="Cyma Kinney"/>
    <x v="1"/>
    <s v="United States"/>
    <s v="Linden"/>
    <x v="30"/>
    <n v="7036"/>
    <x v="3"/>
    <x v="678"/>
    <x v="2"/>
    <x v="11"/>
    <x v="678"/>
    <n v="115.36"/>
    <n v="7"/>
    <n v="0"/>
    <n v="49.604799999999997"/>
    <n v="5"/>
    <n v="43"/>
  </r>
  <r>
    <n v="851"/>
    <x v="397"/>
    <x v="23"/>
    <x v="22"/>
    <s v="Second Class"/>
    <s v="DP-13105"/>
    <s v="Dave Poirier"/>
    <x v="1"/>
    <s v="United States"/>
    <s v="Salinas"/>
    <x v="1"/>
    <n v="93905"/>
    <x v="1"/>
    <x v="679"/>
    <x v="1"/>
    <x v="6"/>
    <x v="679"/>
    <n v="5.16"/>
    <n v="2"/>
    <n v="0"/>
    <n v="1.3415999999999999"/>
    <n v="5"/>
    <n v="25.999999999999996"/>
  </r>
  <r>
    <n v="852"/>
    <x v="397"/>
    <x v="23"/>
    <x v="22"/>
    <s v="Second Class"/>
    <s v="DP-13105"/>
    <s v="Dave Poirier"/>
    <x v="1"/>
    <s v="United States"/>
    <s v="Salinas"/>
    <x v="1"/>
    <n v="93905"/>
    <x v="1"/>
    <x v="680"/>
    <x v="1"/>
    <x v="10"/>
    <x v="680"/>
    <n v="38.880000000000003"/>
    <n v="6"/>
    <n v="0"/>
    <n v="18.662400000000002"/>
    <n v="5"/>
    <n v="48.000000000000007"/>
  </r>
  <r>
    <n v="853"/>
    <x v="398"/>
    <x v="316"/>
    <x v="204"/>
    <s v="Standard Class"/>
    <s v="VD-21670"/>
    <s v="Valerie Dominguez"/>
    <x v="0"/>
    <s v="United States"/>
    <s v="Jackson"/>
    <x v="35"/>
    <n v="39212"/>
    <x v="0"/>
    <x v="290"/>
    <x v="1"/>
    <x v="6"/>
    <x v="290"/>
    <n v="185.88"/>
    <n v="6"/>
    <n v="0"/>
    <n v="50.187600000000003"/>
    <n v="7"/>
    <n v="27"/>
  </r>
  <r>
    <n v="854"/>
    <x v="399"/>
    <x v="317"/>
    <x v="337"/>
    <s v="Standard Class"/>
    <s v="GT-14710"/>
    <s v="Greg Tran"/>
    <x v="0"/>
    <s v="United States"/>
    <s v="New York City"/>
    <x v="15"/>
    <n v="10035"/>
    <x v="3"/>
    <x v="642"/>
    <x v="0"/>
    <x v="5"/>
    <x v="642"/>
    <n v="44.46"/>
    <n v="2"/>
    <n v="0"/>
    <n v="14.671799999999999"/>
    <n v="5"/>
    <n v="32.999999999999993"/>
  </r>
  <r>
    <n v="855"/>
    <x v="399"/>
    <x v="317"/>
    <x v="337"/>
    <s v="Standard Class"/>
    <s v="GT-14710"/>
    <s v="Greg Tran"/>
    <x v="0"/>
    <s v="United States"/>
    <s v="New York City"/>
    <x v="15"/>
    <n v="10035"/>
    <x v="3"/>
    <x v="459"/>
    <x v="1"/>
    <x v="4"/>
    <x v="460"/>
    <n v="242.94"/>
    <n v="3"/>
    <n v="0"/>
    <n v="9.7175999999999991"/>
    <n v="5"/>
    <n v="3.9999999999999996"/>
  </r>
  <r>
    <n v="856"/>
    <x v="400"/>
    <x v="93"/>
    <x v="338"/>
    <s v="Standard Class"/>
    <s v="BK-11260"/>
    <s v="Berenike Kampe"/>
    <x v="0"/>
    <s v="United States"/>
    <s v="New York City"/>
    <x v="15"/>
    <n v="10035"/>
    <x v="3"/>
    <x v="681"/>
    <x v="1"/>
    <x v="10"/>
    <x v="681"/>
    <n v="39.96"/>
    <n v="2"/>
    <n v="0"/>
    <n v="18.781199999999998"/>
    <n v="5"/>
    <n v="47"/>
  </r>
  <r>
    <n v="857"/>
    <x v="400"/>
    <x v="93"/>
    <x v="338"/>
    <s v="Standard Class"/>
    <s v="BK-11260"/>
    <s v="Berenike Kampe"/>
    <x v="0"/>
    <s v="United States"/>
    <s v="New York City"/>
    <x v="15"/>
    <n v="10035"/>
    <x v="3"/>
    <x v="682"/>
    <x v="1"/>
    <x v="14"/>
    <x v="682"/>
    <n v="102.3"/>
    <n v="10"/>
    <n v="0"/>
    <n v="26.597999999999999"/>
    <n v="5"/>
    <n v="26"/>
  </r>
  <r>
    <n v="858"/>
    <x v="400"/>
    <x v="93"/>
    <x v="338"/>
    <s v="Standard Class"/>
    <s v="BK-11260"/>
    <s v="Berenike Kampe"/>
    <x v="0"/>
    <s v="United States"/>
    <s v="New York City"/>
    <x v="15"/>
    <n v="10035"/>
    <x v="3"/>
    <x v="683"/>
    <x v="1"/>
    <x v="4"/>
    <x v="683"/>
    <n v="21.36"/>
    <n v="2"/>
    <n v="0"/>
    <n v="5.7671999999999999"/>
    <n v="5"/>
    <n v="27"/>
  </r>
  <r>
    <n v="859"/>
    <x v="401"/>
    <x v="318"/>
    <x v="339"/>
    <s v="Standard Class"/>
    <s v="SJ-20125"/>
    <s v="Sanjit Jacobs"/>
    <x v="2"/>
    <s v="United States"/>
    <s v="New Brunswick"/>
    <x v="30"/>
    <n v="8901"/>
    <x v="3"/>
    <x v="229"/>
    <x v="1"/>
    <x v="10"/>
    <x v="230"/>
    <n v="7.61"/>
    <n v="1"/>
    <n v="0"/>
    <n v="3.5767000000000002"/>
    <n v="5"/>
    <n v="47"/>
  </r>
  <r>
    <n v="860"/>
    <x v="401"/>
    <x v="318"/>
    <x v="339"/>
    <s v="Standard Class"/>
    <s v="SJ-20125"/>
    <s v="Sanjit Jacobs"/>
    <x v="2"/>
    <s v="United States"/>
    <s v="New Brunswick"/>
    <x v="30"/>
    <n v="8901"/>
    <x v="3"/>
    <x v="294"/>
    <x v="1"/>
    <x v="13"/>
    <x v="294"/>
    <n v="7.16"/>
    <n v="2"/>
    <n v="0"/>
    <n v="3.58"/>
    <n v="5"/>
    <n v="50"/>
  </r>
  <r>
    <n v="861"/>
    <x v="402"/>
    <x v="3"/>
    <x v="340"/>
    <s v="Standard Class"/>
    <s v="CM-12445"/>
    <s v="Chuck Magee"/>
    <x v="0"/>
    <s v="United States"/>
    <s v="San Francisco"/>
    <x v="1"/>
    <n v="94122"/>
    <x v="1"/>
    <x v="327"/>
    <x v="1"/>
    <x v="14"/>
    <x v="327"/>
    <n v="7.36"/>
    <n v="2"/>
    <n v="0"/>
    <n v="0.1472"/>
    <n v="7"/>
    <n v="2"/>
  </r>
  <r>
    <n v="862"/>
    <x v="402"/>
    <x v="3"/>
    <x v="340"/>
    <s v="Standard Class"/>
    <s v="CM-12445"/>
    <s v="Chuck Magee"/>
    <x v="0"/>
    <s v="United States"/>
    <s v="San Francisco"/>
    <x v="1"/>
    <n v="94122"/>
    <x v="1"/>
    <x v="684"/>
    <x v="1"/>
    <x v="6"/>
    <x v="684"/>
    <n v="23.1"/>
    <n v="2"/>
    <n v="0"/>
    <n v="10.625999999999999"/>
    <n v="7"/>
    <n v="46"/>
  </r>
  <r>
    <n v="863"/>
    <x v="403"/>
    <x v="319"/>
    <x v="341"/>
    <s v="Second Class"/>
    <s v="AJ-10795"/>
    <s v="Anthony Johnson"/>
    <x v="1"/>
    <s v="United States"/>
    <s v="Jacksonville"/>
    <x v="2"/>
    <n v="32216"/>
    <x v="0"/>
    <x v="685"/>
    <x v="2"/>
    <x v="11"/>
    <x v="685"/>
    <n v="191.47200000000001"/>
    <n v="6"/>
    <n v="0.2"/>
    <n v="40.687800000000003"/>
    <n v="2"/>
    <n v="21.25"/>
  </r>
  <r>
    <n v="864"/>
    <x v="403"/>
    <x v="319"/>
    <x v="341"/>
    <s v="Second Class"/>
    <s v="AJ-10795"/>
    <s v="Anthony Johnson"/>
    <x v="1"/>
    <s v="United States"/>
    <s v="Jacksonville"/>
    <x v="2"/>
    <n v="32216"/>
    <x v="0"/>
    <x v="686"/>
    <x v="1"/>
    <x v="6"/>
    <x v="686"/>
    <n v="5.2480000000000002"/>
    <n v="2"/>
    <n v="0.2"/>
    <n v="0.59040000000000004"/>
    <n v="2"/>
    <n v="11.25"/>
  </r>
  <r>
    <n v="865"/>
    <x v="403"/>
    <x v="319"/>
    <x v="341"/>
    <s v="Second Class"/>
    <s v="AJ-10795"/>
    <s v="Anthony Johnson"/>
    <x v="1"/>
    <s v="United States"/>
    <s v="Jacksonville"/>
    <x v="2"/>
    <n v="32216"/>
    <x v="0"/>
    <x v="687"/>
    <x v="2"/>
    <x v="7"/>
    <x v="687"/>
    <n v="59.183999999999997"/>
    <n v="2"/>
    <n v="0.2"/>
    <n v="5.1786000000000003"/>
    <n v="2"/>
    <n v="8.75"/>
  </r>
  <r>
    <n v="866"/>
    <x v="404"/>
    <x v="320"/>
    <x v="306"/>
    <s v="Standard Class"/>
    <s v="AJ-10780"/>
    <s v="Anthony Jacobs"/>
    <x v="1"/>
    <s v="United States"/>
    <s v="Springfield"/>
    <x v="17"/>
    <n v="22153"/>
    <x v="0"/>
    <x v="688"/>
    <x v="1"/>
    <x v="2"/>
    <x v="688"/>
    <n v="2.89"/>
    <n v="1"/>
    <n v="0"/>
    <n v="1.3583000000000001"/>
    <n v="5"/>
    <n v="47"/>
  </r>
  <r>
    <n v="867"/>
    <x v="404"/>
    <x v="320"/>
    <x v="306"/>
    <s v="Standard Class"/>
    <s v="AJ-10780"/>
    <s v="Anthony Jacobs"/>
    <x v="1"/>
    <s v="United States"/>
    <s v="Springfield"/>
    <x v="17"/>
    <n v="22153"/>
    <x v="0"/>
    <x v="689"/>
    <x v="0"/>
    <x v="5"/>
    <x v="689"/>
    <n v="51.94"/>
    <n v="1"/>
    <n v="0"/>
    <n v="21.295400000000001"/>
    <n v="5"/>
    <n v="41"/>
  </r>
  <r>
    <n v="868"/>
    <x v="405"/>
    <x v="321"/>
    <x v="342"/>
    <s v="First Class"/>
    <s v="LS-16945"/>
    <s v="Linda Southworth"/>
    <x v="1"/>
    <s v="United States"/>
    <s v="Philadelphia"/>
    <x v="9"/>
    <n v="19140"/>
    <x v="3"/>
    <x v="690"/>
    <x v="1"/>
    <x v="2"/>
    <x v="690"/>
    <n v="15.936"/>
    <n v="4"/>
    <n v="0.2"/>
    <n v="5.1791999999999998"/>
    <n v="3"/>
    <n v="32.5"/>
  </r>
  <r>
    <n v="869"/>
    <x v="406"/>
    <x v="322"/>
    <x v="343"/>
    <s v="Standard Class"/>
    <s v="GP-14740"/>
    <s v="Guy Phonely"/>
    <x v="1"/>
    <s v="United States"/>
    <s v="Lancaster"/>
    <x v="9"/>
    <n v="17602"/>
    <x v="3"/>
    <x v="691"/>
    <x v="1"/>
    <x v="8"/>
    <x v="691"/>
    <n v="44.91"/>
    <n v="6"/>
    <n v="0.7"/>
    <n v="-35.927999999999997"/>
    <n v="4"/>
    <n v="-80"/>
  </r>
  <r>
    <n v="870"/>
    <x v="407"/>
    <x v="323"/>
    <x v="344"/>
    <s v="First Class"/>
    <s v="PK-18910"/>
    <s v="Paul Knutson"/>
    <x v="2"/>
    <s v="United States"/>
    <s v="Philadelphia"/>
    <x v="9"/>
    <n v="19143"/>
    <x v="3"/>
    <x v="692"/>
    <x v="1"/>
    <x v="8"/>
    <x v="692"/>
    <n v="1141.47"/>
    <n v="5"/>
    <n v="0.7"/>
    <n v="-760.98"/>
    <n v="2"/>
    <n v="-66.666666666666657"/>
  </r>
  <r>
    <n v="871"/>
    <x v="407"/>
    <x v="323"/>
    <x v="344"/>
    <s v="First Class"/>
    <s v="PK-18910"/>
    <s v="Paul Knutson"/>
    <x v="2"/>
    <s v="United States"/>
    <s v="Philadelphia"/>
    <x v="9"/>
    <n v="19143"/>
    <x v="3"/>
    <x v="495"/>
    <x v="2"/>
    <x v="7"/>
    <x v="495"/>
    <n v="280.78199999999998"/>
    <n v="3"/>
    <n v="0.4"/>
    <n v="-46.796999999999997"/>
    <n v="2"/>
    <n v="-16.666666666666664"/>
  </r>
  <r>
    <n v="872"/>
    <x v="408"/>
    <x v="324"/>
    <x v="52"/>
    <s v="First Class"/>
    <s v="TB-21520"/>
    <s v="Tracy Blumstein"/>
    <x v="0"/>
    <s v="United States"/>
    <s v="Concord"/>
    <x v="38"/>
    <n v="3301"/>
    <x v="3"/>
    <x v="693"/>
    <x v="1"/>
    <x v="10"/>
    <x v="693"/>
    <n v="34.44"/>
    <n v="3"/>
    <n v="0"/>
    <n v="17.22"/>
    <n v="1"/>
    <n v="50"/>
  </r>
  <r>
    <n v="873"/>
    <x v="409"/>
    <x v="325"/>
    <x v="345"/>
    <s v="Standard Class"/>
    <s v="SM-20005"/>
    <s v="Sally Matthias"/>
    <x v="0"/>
    <s v="United States"/>
    <s v="New York City"/>
    <x v="15"/>
    <n v="10009"/>
    <x v="3"/>
    <x v="252"/>
    <x v="1"/>
    <x v="10"/>
    <x v="253"/>
    <n v="11.36"/>
    <n v="2"/>
    <n v="0"/>
    <n v="5.2256"/>
    <n v="5"/>
    <n v="46"/>
  </r>
  <r>
    <n v="874"/>
    <x v="409"/>
    <x v="325"/>
    <x v="345"/>
    <s v="Standard Class"/>
    <s v="SM-20005"/>
    <s v="Sally Matthias"/>
    <x v="0"/>
    <s v="United States"/>
    <s v="New York City"/>
    <x v="15"/>
    <n v="10009"/>
    <x v="3"/>
    <x v="412"/>
    <x v="1"/>
    <x v="8"/>
    <x v="412"/>
    <n v="106.34399999999999"/>
    <n v="7"/>
    <n v="0.2"/>
    <n v="37.220399999999998"/>
    <n v="5"/>
    <n v="35"/>
  </r>
  <r>
    <n v="875"/>
    <x v="410"/>
    <x v="326"/>
    <x v="346"/>
    <s v="Standard Class"/>
    <s v="GA-14725"/>
    <s v="Guy Armstrong"/>
    <x v="0"/>
    <s v="United States"/>
    <s v="Charlotte"/>
    <x v="3"/>
    <n v="28205"/>
    <x v="0"/>
    <x v="694"/>
    <x v="1"/>
    <x v="10"/>
    <x v="694"/>
    <n v="192.16"/>
    <n v="5"/>
    <n v="0.2"/>
    <n v="67.256"/>
    <n v="4"/>
    <n v="35"/>
  </r>
  <r>
    <n v="876"/>
    <x v="411"/>
    <x v="327"/>
    <x v="347"/>
    <s v="Standard Class"/>
    <s v="CC-12430"/>
    <s v="Chuck Clark"/>
    <x v="2"/>
    <s v="United States"/>
    <s v="Concord"/>
    <x v="38"/>
    <n v="3301"/>
    <x v="3"/>
    <x v="216"/>
    <x v="0"/>
    <x v="5"/>
    <x v="217"/>
    <n v="322.58999999999997"/>
    <n v="3"/>
    <n v="0"/>
    <n v="64.518000000000001"/>
    <n v="4"/>
    <n v="20"/>
  </r>
  <r>
    <n v="877"/>
    <x v="411"/>
    <x v="327"/>
    <x v="347"/>
    <s v="Standard Class"/>
    <s v="CC-12430"/>
    <s v="Chuck Clark"/>
    <x v="2"/>
    <s v="United States"/>
    <s v="Concord"/>
    <x v="38"/>
    <n v="3301"/>
    <x v="3"/>
    <x v="246"/>
    <x v="2"/>
    <x v="11"/>
    <x v="247"/>
    <n v="29.99"/>
    <n v="1"/>
    <n v="0"/>
    <n v="13.195600000000001"/>
    <n v="4"/>
    <n v="44.000000000000007"/>
  </r>
  <r>
    <n v="878"/>
    <x v="411"/>
    <x v="327"/>
    <x v="347"/>
    <s v="Standard Class"/>
    <s v="CC-12430"/>
    <s v="Chuck Clark"/>
    <x v="2"/>
    <s v="United States"/>
    <s v="Concord"/>
    <x v="38"/>
    <n v="3301"/>
    <x v="3"/>
    <x v="695"/>
    <x v="2"/>
    <x v="11"/>
    <x v="695"/>
    <n v="371.97"/>
    <n v="3"/>
    <n v="0"/>
    <n v="66.954599999999999"/>
    <n v="4"/>
    <n v="18"/>
  </r>
  <r>
    <n v="879"/>
    <x v="412"/>
    <x v="328"/>
    <x v="110"/>
    <s v="Standard Class"/>
    <s v="AG-10765"/>
    <s v="Anthony Garverick"/>
    <x v="2"/>
    <s v="United States"/>
    <s v="Philadelphia"/>
    <x v="9"/>
    <n v="19120"/>
    <x v="3"/>
    <x v="696"/>
    <x v="1"/>
    <x v="8"/>
    <x v="696"/>
    <n v="5.8920000000000003"/>
    <n v="4"/>
    <n v="0.7"/>
    <n v="-4.1243999999999996"/>
    <n v="4"/>
    <n v="-69.999999999999986"/>
  </r>
  <r>
    <n v="880"/>
    <x v="413"/>
    <x v="329"/>
    <x v="348"/>
    <s v="Second Class"/>
    <s v="HP-14815"/>
    <s v="Harold Pawlan"/>
    <x v="2"/>
    <s v="United States"/>
    <s v="New York City"/>
    <x v="15"/>
    <n v="10024"/>
    <x v="3"/>
    <x v="697"/>
    <x v="1"/>
    <x v="8"/>
    <x v="697"/>
    <n v="68.471999999999994"/>
    <n v="3"/>
    <n v="0.2"/>
    <n v="23.109300000000001"/>
    <n v="2"/>
    <n v="33.75"/>
  </r>
  <r>
    <n v="881"/>
    <x v="413"/>
    <x v="329"/>
    <x v="348"/>
    <s v="Second Class"/>
    <s v="HP-14815"/>
    <s v="Harold Pawlan"/>
    <x v="2"/>
    <s v="United States"/>
    <s v="New York City"/>
    <x v="15"/>
    <n v="10024"/>
    <x v="3"/>
    <x v="157"/>
    <x v="0"/>
    <x v="1"/>
    <x v="158"/>
    <n v="1242.9000000000001"/>
    <n v="5"/>
    <n v="0.1"/>
    <n v="262.39"/>
    <n v="2"/>
    <n v="21.111111111111107"/>
  </r>
  <r>
    <n v="882"/>
    <x v="414"/>
    <x v="330"/>
    <x v="349"/>
    <s v="Standard Class"/>
    <s v="DK-13090"/>
    <s v="Dave Kipp"/>
    <x v="0"/>
    <s v="United States"/>
    <s v="Springfield"/>
    <x v="17"/>
    <n v="22153"/>
    <x v="0"/>
    <x v="421"/>
    <x v="1"/>
    <x v="4"/>
    <x v="421"/>
    <n v="30.84"/>
    <n v="2"/>
    <n v="0"/>
    <n v="8.3268000000000004"/>
    <n v="4"/>
    <n v="27"/>
  </r>
  <r>
    <n v="883"/>
    <x v="415"/>
    <x v="331"/>
    <x v="350"/>
    <s v="Same Day"/>
    <s v="GZ-14470"/>
    <s v="Gary Zandusky"/>
    <x v="0"/>
    <s v="United States"/>
    <s v="San Francisco"/>
    <x v="1"/>
    <n v="94109"/>
    <x v="1"/>
    <x v="581"/>
    <x v="1"/>
    <x v="6"/>
    <x v="581"/>
    <n v="13.48"/>
    <n v="4"/>
    <n v="0"/>
    <n v="5.9311999999999996"/>
    <n v="0"/>
    <n v="43.999999999999993"/>
  </r>
  <r>
    <n v="884"/>
    <x v="416"/>
    <x v="332"/>
    <x v="351"/>
    <s v="First Class"/>
    <s v="PM-19135"/>
    <s v="Peter McVee"/>
    <x v="2"/>
    <s v="United States"/>
    <s v="Detroit"/>
    <x v="12"/>
    <n v="48227"/>
    <x v="2"/>
    <x v="545"/>
    <x v="0"/>
    <x v="5"/>
    <x v="545"/>
    <n v="31.4"/>
    <n v="5"/>
    <n v="0"/>
    <n v="10.048"/>
    <n v="2"/>
    <n v="32"/>
  </r>
  <r>
    <n v="885"/>
    <x v="417"/>
    <x v="333"/>
    <x v="352"/>
    <s v="Standard Class"/>
    <s v="LL-16840"/>
    <s v="Lauren Leatherbury"/>
    <x v="0"/>
    <s v="United States"/>
    <s v="Rochester"/>
    <x v="15"/>
    <n v="14609"/>
    <x v="3"/>
    <x v="698"/>
    <x v="0"/>
    <x v="5"/>
    <x v="698"/>
    <n v="17.46"/>
    <n v="2"/>
    <n v="0"/>
    <n v="5.9363999999999999"/>
    <n v="5"/>
    <n v="34"/>
  </r>
  <r>
    <n v="886"/>
    <x v="418"/>
    <x v="334"/>
    <x v="353"/>
    <s v="Second Class"/>
    <s v="JS-15595"/>
    <s v="Jill Stevenson"/>
    <x v="1"/>
    <s v="United States"/>
    <s v="Los Angeles"/>
    <x v="1"/>
    <n v="90045"/>
    <x v="1"/>
    <x v="699"/>
    <x v="1"/>
    <x v="8"/>
    <x v="699"/>
    <n v="13.944000000000001"/>
    <n v="3"/>
    <n v="0.2"/>
    <n v="4.5317999999999996"/>
    <n v="3"/>
    <n v="32.499999999999993"/>
  </r>
  <r>
    <n v="887"/>
    <x v="419"/>
    <x v="335"/>
    <x v="354"/>
    <s v="Standard Class"/>
    <s v="OT-18730"/>
    <s v="Olvera Toch"/>
    <x v="0"/>
    <s v="United States"/>
    <s v="San Diego"/>
    <x v="1"/>
    <n v="92105"/>
    <x v="1"/>
    <x v="700"/>
    <x v="1"/>
    <x v="4"/>
    <x v="700"/>
    <n v="83.76"/>
    <n v="12"/>
    <n v="0"/>
    <n v="1.6752"/>
    <n v="6"/>
    <n v="2"/>
  </r>
  <r>
    <n v="888"/>
    <x v="420"/>
    <x v="336"/>
    <x v="163"/>
    <s v="Standard Class"/>
    <s v="EL-13735"/>
    <s v="Ed Ludwig"/>
    <x v="2"/>
    <s v="United States"/>
    <s v="Columbia"/>
    <x v="39"/>
    <n v="21044"/>
    <x v="3"/>
    <x v="61"/>
    <x v="1"/>
    <x v="8"/>
    <x v="61"/>
    <n v="37.659999999999997"/>
    <n v="7"/>
    <n v="0"/>
    <n v="18.453399999999998"/>
    <n v="5"/>
    <n v="49"/>
  </r>
  <r>
    <n v="889"/>
    <x v="421"/>
    <x v="337"/>
    <x v="355"/>
    <s v="Standard Class"/>
    <s v="CK-12760"/>
    <s v="Cyma Kinney"/>
    <x v="1"/>
    <s v="United States"/>
    <s v="San Francisco"/>
    <x v="1"/>
    <n v="94122"/>
    <x v="1"/>
    <x v="371"/>
    <x v="1"/>
    <x v="10"/>
    <x v="372"/>
    <n v="34.68"/>
    <n v="6"/>
    <n v="0"/>
    <n v="16.993200000000002"/>
    <n v="7"/>
    <n v="49.000000000000007"/>
  </r>
  <r>
    <n v="890"/>
    <x v="422"/>
    <x v="308"/>
    <x v="356"/>
    <s v="Standard Class"/>
    <s v="JE-15475"/>
    <s v="Jeremy Ellison"/>
    <x v="0"/>
    <s v="United States"/>
    <s v="New Rochelle"/>
    <x v="15"/>
    <n v="10801"/>
    <x v="3"/>
    <x v="701"/>
    <x v="2"/>
    <x v="11"/>
    <x v="701"/>
    <n v="149.94999999999999"/>
    <n v="5"/>
    <n v="0"/>
    <n v="14.994999999999999"/>
    <n v="6"/>
    <n v="10"/>
  </r>
  <r>
    <n v="891"/>
    <x v="422"/>
    <x v="308"/>
    <x v="356"/>
    <s v="Standard Class"/>
    <s v="JE-15475"/>
    <s v="Jeremy Ellison"/>
    <x v="0"/>
    <s v="United States"/>
    <s v="New Rochelle"/>
    <x v="15"/>
    <n v="10801"/>
    <x v="3"/>
    <x v="410"/>
    <x v="1"/>
    <x v="8"/>
    <x v="410"/>
    <n v="51.311999999999998"/>
    <n v="3"/>
    <n v="0.2"/>
    <n v="18.6006"/>
    <n v="6"/>
    <n v="36.250000000000007"/>
  </r>
  <r>
    <n v="892"/>
    <x v="423"/>
    <x v="335"/>
    <x v="327"/>
    <s v="First Class"/>
    <s v="TH-21550"/>
    <s v="Tracy Hopkins"/>
    <x v="2"/>
    <s v="United States"/>
    <s v="Detroit"/>
    <x v="12"/>
    <n v="48227"/>
    <x v="2"/>
    <x v="702"/>
    <x v="1"/>
    <x v="10"/>
    <x v="702"/>
    <n v="4.54"/>
    <n v="1"/>
    <n v="0"/>
    <n v="2.0430000000000001"/>
    <n v="1"/>
    <n v="45"/>
  </r>
  <r>
    <n v="893"/>
    <x v="423"/>
    <x v="335"/>
    <x v="327"/>
    <s v="First Class"/>
    <s v="TH-21550"/>
    <s v="Tracy Hopkins"/>
    <x v="2"/>
    <s v="United States"/>
    <s v="Detroit"/>
    <x v="12"/>
    <n v="48227"/>
    <x v="2"/>
    <x v="703"/>
    <x v="1"/>
    <x v="6"/>
    <x v="703"/>
    <n v="15.92"/>
    <n v="4"/>
    <n v="0"/>
    <n v="5.4127999999999998"/>
    <n v="1"/>
    <n v="34"/>
  </r>
  <r>
    <n v="894"/>
    <x v="423"/>
    <x v="335"/>
    <x v="327"/>
    <s v="First Class"/>
    <s v="TH-21550"/>
    <s v="Tracy Hopkins"/>
    <x v="2"/>
    <s v="United States"/>
    <s v="Detroit"/>
    <x v="12"/>
    <n v="48227"/>
    <x v="2"/>
    <x v="704"/>
    <x v="2"/>
    <x v="7"/>
    <x v="704"/>
    <n v="543.91999999999996"/>
    <n v="8"/>
    <n v="0"/>
    <n v="135.97999999999999"/>
    <n v="1"/>
    <n v="25"/>
  </r>
  <r>
    <n v="895"/>
    <x v="424"/>
    <x v="338"/>
    <x v="357"/>
    <s v="First Class"/>
    <s v="PC-18745"/>
    <s v="Pamela Coakley"/>
    <x v="1"/>
    <s v="United States"/>
    <s v="San Francisco"/>
    <x v="1"/>
    <n v="94122"/>
    <x v="1"/>
    <x v="330"/>
    <x v="1"/>
    <x v="4"/>
    <x v="330"/>
    <n v="155.82"/>
    <n v="7"/>
    <n v="0"/>
    <n v="42.071399999999997"/>
    <n v="2"/>
    <n v="27"/>
  </r>
  <r>
    <n v="896"/>
    <x v="424"/>
    <x v="338"/>
    <x v="357"/>
    <s v="First Class"/>
    <s v="PC-18745"/>
    <s v="Pamela Coakley"/>
    <x v="1"/>
    <s v="United States"/>
    <s v="San Francisco"/>
    <x v="1"/>
    <n v="94122"/>
    <x v="1"/>
    <x v="705"/>
    <x v="1"/>
    <x v="8"/>
    <x v="705"/>
    <n v="70.007999999999996"/>
    <n v="3"/>
    <n v="0.2"/>
    <n v="24.502800000000001"/>
    <n v="2"/>
    <n v="35"/>
  </r>
  <r>
    <n v="897"/>
    <x v="425"/>
    <x v="339"/>
    <x v="358"/>
    <s v="Second Class"/>
    <s v="HL-15040"/>
    <s v="Hunter Lopez"/>
    <x v="0"/>
    <s v="United States"/>
    <s v="Houston"/>
    <x v="5"/>
    <n v="77095"/>
    <x v="2"/>
    <x v="706"/>
    <x v="1"/>
    <x v="12"/>
    <x v="153"/>
    <n v="15.648"/>
    <n v="2"/>
    <n v="0.2"/>
    <n v="5.0856000000000003"/>
    <n v="3"/>
    <n v="32.5"/>
  </r>
  <r>
    <n v="898"/>
    <x v="426"/>
    <x v="340"/>
    <x v="359"/>
    <s v="Standard Class"/>
    <s v="MS-17365"/>
    <s v="Maribeth Schnelling"/>
    <x v="0"/>
    <s v="United States"/>
    <s v="Detroit"/>
    <x v="12"/>
    <n v="48227"/>
    <x v="2"/>
    <x v="429"/>
    <x v="1"/>
    <x v="2"/>
    <x v="429"/>
    <n v="103.6"/>
    <n v="7"/>
    <n v="0"/>
    <n v="51.8"/>
    <n v="6"/>
    <n v="50"/>
  </r>
  <r>
    <n v="899"/>
    <x v="427"/>
    <x v="341"/>
    <x v="360"/>
    <s v="Second Class"/>
    <s v="GB-14530"/>
    <s v="George Bell"/>
    <x v="1"/>
    <s v="United States"/>
    <s v="Auburn"/>
    <x v="15"/>
    <n v="13021"/>
    <x v="3"/>
    <x v="707"/>
    <x v="1"/>
    <x v="10"/>
    <x v="706"/>
    <n v="46.96"/>
    <n v="8"/>
    <n v="0"/>
    <n v="22.540800000000001"/>
    <n v="2"/>
    <n v="48"/>
  </r>
  <r>
    <n v="900"/>
    <x v="428"/>
    <x v="342"/>
    <x v="361"/>
    <s v="First Class"/>
    <s v="JR-16210"/>
    <s v="Justin Ritter"/>
    <x v="1"/>
    <s v="United States"/>
    <s v="Springfield"/>
    <x v="24"/>
    <n v="45503"/>
    <x v="3"/>
    <x v="708"/>
    <x v="1"/>
    <x v="8"/>
    <x v="707"/>
    <n v="8.9039999999999999"/>
    <n v="2"/>
    <n v="0.7"/>
    <n v="-6.5296000000000003"/>
    <n v="2"/>
    <n v="-73.333333333333343"/>
  </r>
  <r>
    <n v="901"/>
    <x v="429"/>
    <x v="343"/>
    <x v="87"/>
    <s v="First Class"/>
    <s v="TD-20995"/>
    <s v="Tamara Dahlen"/>
    <x v="0"/>
    <s v="United States"/>
    <s v="Garland"/>
    <x v="5"/>
    <n v="75043"/>
    <x v="2"/>
    <x v="709"/>
    <x v="1"/>
    <x v="2"/>
    <x v="708"/>
    <n v="10.44"/>
    <n v="5"/>
    <n v="0.2"/>
    <n v="3.3929999999999998"/>
    <n v="2"/>
    <n v="32.5"/>
  </r>
  <r>
    <n v="902"/>
    <x v="429"/>
    <x v="343"/>
    <x v="87"/>
    <s v="First Class"/>
    <s v="TD-20995"/>
    <s v="Tamara Dahlen"/>
    <x v="0"/>
    <s v="United States"/>
    <s v="Garland"/>
    <x v="5"/>
    <n v="75043"/>
    <x v="2"/>
    <x v="710"/>
    <x v="1"/>
    <x v="8"/>
    <x v="709"/>
    <n v="18.335999999999999"/>
    <n v="4"/>
    <n v="0.8"/>
    <n v="-32.088000000000001"/>
    <n v="2"/>
    <n v="-175.00000000000003"/>
  </r>
  <r>
    <n v="903"/>
    <x v="430"/>
    <x v="175"/>
    <x v="31"/>
    <s v="First Class"/>
    <s v="DB-13060"/>
    <s v="Dave Brooks"/>
    <x v="0"/>
    <s v="United States"/>
    <s v="Chicago"/>
    <x v="10"/>
    <n v="60653"/>
    <x v="2"/>
    <x v="149"/>
    <x v="2"/>
    <x v="7"/>
    <x v="150"/>
    <n v="323.976"/>
    <n v="3"/>
    <n v="0.2"/>
    <n v="20.2485"/>
    <n v="2"/>
    <n v="6.25"/>
  </r>
  <r>
    <n v="904"/>
    <x v="431"/>
    <x v="143"/>
    <x v="361"/>
    <s v="Standard Class"/>
    <s v="LC-17140"/>
    <s v="Logan Currie"/>
    <x v="0"/>
    <s v="United States"/>
    <s v="Los Angeles"/>
    <x v="1"/>
    <n v="90032"/>
    <x v="1"/>
    <x v="711"/>
    <x v="1"/>
    <x v="10"/>
    <x v="710"/>
    <n v="20.04"/>
    <n v="3"/>
    <n v="0"/>
    <n v="9.6191999999999993"/>
    <n v="4"/>
    <n v="48"/>
  </r>
  <r>
    <n v="905"/>
    <x v="431"/>
    <x v="143"/>
    <x v="361"/>
    <s v="Standard Class"/>
    <s v="LC-17140"/>
    <s v="Logan Currie"/>
    <x v="0"/>
    <s v="United States"/>
    <s v="Los Angeles"/>
    <x v="1"/>
    <n v="90032"/>
    <x v="1"/>
    <x v="571"/>
    <x v="1"/>
    <x v="4"/>
    <x v="571"/>
    <n v="64.959999999999994"/>
    <n v="2"/>
    <n v="0"/>
    <n v="2.5983999999999998"/>
    <n v="4"/>
    <n v="4"/>
  </r>
  <r>
    <n v="906"/>
    <x v="431"/>
    <x v="143"/>
    <x v="361"/>
    <s v="Standard Class"/>
    <s v="LC-17140"/>
    <s v="Logan Currie"/>
    <x v="0"/>
    <s v="United States"/>
    <s v="Los Angeles"/>
    <x v="1"/>
    <n v="90032"/>
    <x v="1"/>
    <x v="712"/>
    <x v="1"/>
    <x v="10"/>
    <x v="711"/>
    <n v="12.96"/>
    <n v="2"/>
    <n v="0"/>
    <n v="6.2207999999999997"/>
    <n v="4"/>
    <n v="47.999999999999993"/>
  </r>
  <r>
    <n v="907"/>
    <x v="432"/>
    <x v="247"/>
    <x v="362"/>
    <s v="Standard Class"/>
    <s v="PO-18865"/>
    <s v="Patrick O'Donnell"/>
    <x v="0"/>
    <s v="United States"/>
    <s v="New York City"/>
    <x v="15"/>
    <n v="10009"/>
    <x v="3"/>
    <x v="713"/>
    <x v="0"/>
    <x v="0"/>
    <x v="712"/>
    <n v="323.13600000000002"/>
    <n v="4"/>
    <n v="0.2"/>
    <n v="12.117599999999999"/>
    <n v="4"/>
    <n v="3.75"/>
  </r>
  <r>
    <n v="908"/>
    <x v="432"/>
    <x v="247"/>
    <x v="362"/>
    <s v="Standard Class"/>
    <s v="PO-18865"/>
    <s v="Patrick O'Donnell"/>
    <x v="0"/>
    <s v="United States"/>
    <s v="New York City"/>
    <x v="15"/>
    <n v="10009"/>
    <x v="3"/>
    <x v="714"/>
    <x v="2"/>
    <x v="7"/>
    <x v="713"/>
    <n v="90.93"/>
    <n v="7"/>
    <n v="0"/>
    <n v="2.7279"/>
    <n v="4"/>
    <n v="3"/>
  </r>
  <r>
    <n v="909"/>
    <x v="432"/>
    <x v="247"/>
    <x v="362"/>
    <s v="Standard Class"/>
    <s v="PO-18865"/>
    <s v="Patrick O'Donnell"/>
    <x v="0"/>
    <s v="United States"/>
    <s v="New York City"/>
    <x v="15"/>
    <n v="10009"/>
    <x v="3"/>
    <x v="715"/>
    <x v="1"/>
    <x v="8"/>
    <x v="714"/>
    <n v="52.776000000000003"/>
    <n v="3"/>
    <n v="0.2"/>
    <n v="19.791"/>
    <n v="4"/>
    <n v="37.5"/>
  </r>
  <r>
    <n v="910"/>
    <x v="433"/>
    <x v="264"/>
    <x v="285"/>
    <s v="Standard Class"/>
    <s v="BE-11335"/>
    <s v="Bill Eplett"/>
    <x v="2"/>
    <s v="United States"/>
    <s v="Jackson"/>
    <x v="12"/>
    <n v="49201"/>
    <x v="2"/>
    <x v="716"/>
    <x v="2"/>
    <x v="7"/>
    <x v="715"/>
    <n v="1199.8"/>
    <n v="4"/>
    <n v="0"/>
    <n v="323.94600000000003"/>
    <n v="5"/>
    <n v="27"/>
  </r>
  <r>
    <n v="911"/>
    <x v="433"/>
    <x v="264"/>
    <x v="285"/>
    <s v="Standard Class"/>
    <s v="BE-11335"/>
    <s v="Bill Eplett"/>
    <x v="2"/>
    <s v="United States"/>
    <s v="Jackson"/>
    <x v="12"/>
    <n v="49201"/>
    <x v="2"/>
    <x v="717"/>
    <x v="2"/>
    <x v="11"/>
    <x v="716"/>
    <n v="1928.78"/>
    <n v="7"/>
    <n v="0"/>
    <n v="829.37540000000001"/>
    <n v="5"/>
    <n v="43"/>
  </r>
  <r>
    <n v="912"/>
    <x v="433"/>
    <x v="264"/>
    <x v="285"/>
    <s v="Standard Class"/>
    <s v="BE-11335"/>
    <s v="Bill Eplett"/>
    <x v="2"/>
    <s v="United States"/>
    <s v="Jackson"/>
    <x v="12"/>
    <n v="49201"/>
    <x v="2"/>
    <x v="718"/>
    <x v="1"/>
    <x v="4"/>
    <x v="717"/>
    <n v="352.38"/>
    <n v="2"/>
    <n v="0"/>
    <n v="81.047399999999996"/>
    <n v="5"/>
    <n v="23"/>
  </r>
  <r>
    <n v="913"/>
    <x v="434"/>
    <x v="70"/>
    <x v="363"/>
    <s v="Standard Class"/>
    <s v="SC-20050"/>
    <s v="Sample Company A"/>
    <x v="2"/>
    <s v="United States"/>
    <s v="Norwich"/>
    <x v="29"/>
    <n v="6360"/>
    <x v="3"/>
    <x v="345"/>
    <x v="0"/>
    <x v="5"/>
    <x v="345"/>
    <n v="22.2"/>
    <n v="6"/>
    <n v="0"/>
    <n v="9.1020000000000003"/>
    <n v="7"/>
    <n v="41"/>
  </r>
  <r>
    <n v="914"/>
    <x v="435"/>
    <x v="344"/>
    <x v="364"/>
    <s v="First Class"/>
    <s v="BM-11650"/>
    <s v="Brian Moss"/>
    <x v="1"/>
    <s v="United States"/>
    <s v="Milwaukee"/>
    <x v="6"/>
    <n v="53209"/>
    <x v="2"/>
    <x v="267"/>
    <x v="0"/>
    <x v="5"/>
    <x v="267"/>
    <n v="46.94"/>
    <n v="1"/>
    <n v="0"/>
    <n v="19.2454"/>
    <n v="2"/>
    <n v="41"/>
  </r>
  <r>
    <n v="915"/>
    <x v="435"/>
    <x v="344"/>
    <x v="364"/>
    <s v="First Class"/>
    <s v="BM-11650"/>
    <s v="Brian Moss"/>
    <x v="1"/>
    <s v="United States"/>
    <s v="Milwaukee"/>
    <x v="6"/>
    <n v="53209"/>
    <x v="2"/>
    <x v="404"/>
    <x v="2"/>
    <x v="11"/>
    <x v="405"/>
    <n v="143.72999999999999"/>
    <n v="9"/>
    <n v="0"/>
    <n v="56.054699999999997"/>
    <n v="2"/>
    <n v="39"/>
  </r>
  <r>
    <n v="916"/>
    <x v="436"/>
    <x v="345"/>
    <x v="365"/>
    <s v="Standard Class"/>
    <s v="KL-16555"/>
    <s v="Kelly Lampkin"/>
    <x v="1"/>
    <s v="United States"/>
    <s v="San Antonio"/>
    <x v="5"/>
    <n v="78207"/>
    <x v="2"/>
    <x v="719"/>
    <x v="0"/>
    <x v="3"/>
    <x v="718"/>
    <n v="99.918000000000006"/>
    <n v="2"/>
    <n v="0.3"/>
    <n v="-18.5562"/>
    <n v="6"/>
    <n v="-18.571428571428573"/>
  </r>
  <r>
    <n v="917"/>
    <x v="436"/>
    <x v="345"/>
    <x v="365"/>
    <s v="Standard Class"/>
    <s v="KL-16555"/>
    <s v="Kelly Lampkin"/>
    <x v="1"/>
    <s v="United States"/>
    <s v="San Antonio"/>
    <x v="5"/>
    <n v="78207"/>
    <x v="2"/>
    <x v="463"/>
    <x v="0"/>
    <x v="1"/>
    <x v="464"/>
    <n v="797.94399999999996"/>
    <n v="4"/>
    <n v="0.3"/>
    <n v="-56.996000000000002"/>
    <n v="6"/>
    <n v="-7.1428571428571441"/>
  </r>
  <r>
    <n v="918"/>
    <x v="436"/>
    <x v="345"/>
    <x v="365"/>
    <s v="Standard Class"/>
    <s v="KL-16555"/>
    <s v="Kelly Lampkin"/>
    <x v="1"/>
    <s v="United States"/>
    <s v="San Antonio"/>
    <x v="5"/>
    <n v="78207"/>
    <x v="2"/>
    <x v="276"/>
    <x v="1"/>
    <x v="8"/>
    <x v="276"/>
    <n v="8.5679999999999996"/>
    <n v="3"/>
    <n v="0.8"/>
    <n v="-14.5656"/>
    <n v="6"/>
    <n v="-170"/>
  </r>
  <r>
    <n v="919"/>
    <x v="437"/>
    <x v="346"/>
    <x v="366"/>
    <s v="Standard Class"/>
    <s v="RW-19630"/>
    <s v="Rob Williams"/>
    <x v="1"/>
    <s v="United States"/>
    <s v="Dallas"/>
    <x v="5"/>
    <n v="75220"/>
    <x v="2"/>
    <x v="633"/>
    <x v="1"/>
    <x v="12"/>
    <x v="633"/>
    <n v="149.352"/>
    <n v="3"/>
    <n v="0.2"/>
    <n v="50.406300000000002"/>
    <n v="6"/>
    <n v="33.75"/>
  </r>
  <r>
    <n v="920"/>
    <x v="437"/>
    <x v="346"/>
    <x v="366"/>
    <s v="Standard Class"/>
    <s v="RW-19630"/>
    <s v="Rob Williams"/>
    <x v="1"/>
    <s v="United States"/>
    <s v="Dallas"/>
    <x v="5"/>
    <n v="75220"/>
    <x v="2"/>
    <x v="720"/>
    <x v="1"/>
    <x v="4"/>
    <x v="719"/>
    <n v="12.992000000000001"/>
    <n v="1"/>
    <n v="0.2"/>
    <n v="-0.81200000000000006"/>
    <n v="6"/>
    <n v="-6.25"/>
  </r>
  <r>
    <n v="921"/>
    <x v="438"/>
    <x v="29"/>
    <x v="367"/>
    <s v="Standard Class"/>
    <s v="RC-19825"/>
    <s v="Roy Collins"/>
    <x v="0"/>
    <s v="United States"/>
    <s v="Alexandria"/>
    <x v="17"/>
    <n v="22304"/>
    <x v="0"/>
    <x v="576"/>
    <x v="1"/>
    <x v="4"/>
    <x v="576"/>
    <n v="24.56"/>
    <n v="2"/>
    <n v="0"/>
    <n v="6.8768000000000002"/>
    <n v="7"/>
    <n v="28.000000000000004"/>
  </r>
  <r>
    <n v="922"/>
    <x v="439"/>
    <x v="347"/>
    <x v="368"/>
    <s v="Standard Class"/>
    <s v="SE-20110"/>
    <s v="Sanjit Engle"/>
    <x v="0"/>
    <s v="United States"/>
    <s v="New York City"/>
    <x v="15"/>
    <n v="10009"/>
    <x v="3"/>
    <x v="721"/>
    <x v="2"/>
    <x v="11"/>
    <x v="720"/>
    <n v="85.14"/>
    <n v="3"/>
    <n v="0"/>
    <n v="34.907400000000003"/>
    <n v="4"/>
    <n v="41"/>
  </r>
  <r>
    <n v="923"/>
    <x v="439"/>
    <x v="347"/>
    <x v="368"/>
    <s v="Standard Class"/>
    <s v="SE-20110"/>
    <s v="Sanjit Engle"/>
    <x v="0"/>
    <s v="United States"/>
    <s v="New York City"/>
    <x v="15"/>
    <n v="10009"/>
    <x v="3"/>
    <x v="722"/>
    <x v="2"/>
    <x v="7"/>
    <x v="721"/>
    <n v="21.99"/>
    <n v="1"/>
    <n v="0"/>
    <n v="10.555199999999999"/>
    <n v="4"/>
    <n v="48"/>
  </r>
  <r>
    <n v="924"/>
    <x v="439"/>
    <x v="347"/>
    <x v="368"/>
    <s v="Standard Class"/>
    <s v="SE-20110"/>
    <s v="Sanjit Engle"/>
    <x v="0"/>
    <s v="United States"/>
    <s v="New York City"/>
    <x v="15"/>
    <n v="10009"/>
    <x v="3"/>
    <x v="723"/>
    <x v="1"/>
    <x v="9"/>
    <x v="722"/>
    <n v="406.6"/>
    <n v="5"/>
    <n v="0"/>
    <n v="113.848"/>
    <n v="4"/>
    <n v="27.999999999999996"/>
  </r>
  <r>
    <n v="925"/>
    <x v="440"/>
    <x v="306"/>
    <x v="369"/>
    <s v="Standard Class"/>
    <s v="AH-10075"/>
    <s v="Adam Hart"/>
    <x v="1"/>
    <s v="United States"/>
    <s v="New York City"/>
    <x v="15"/>
    <n v="10011"/>
    <x v="3"/>
    <x v="115"/>
    <x v="1"/>
    <x v="8"/>
    <x v="115"/>
    <n v="841.56799999999998"/>
    <n v="2"/>
    <n v="0.2"/>
    <n v="294.54880000000003"/>
    <n v="5"/>
    <n v="35"/>
  </r>
  <r>
    <n v="926"/>
    <x v="441"/>
    <x v="103"/>
    <x v="370"/>
    <s v="First Class"/>
    <s v="JM-15535"/>
    <s v="Jessica Myrick"/>
    <x v="0"/>
    <s v="United States"/>
    <s v="Philadelphia"/>
    <x v="9"/>
    <n v="19143"/>
    <x v="3"/>
    <x v="724"/>
    <x v="1"/>
    <x v="10"/>
    <x v="723"/>
    <n v="15.552"/>
    <n v="3"/>
    <n v="0.2"/>
    <n v="5.4432"/>
    <n v="3"/>
    <n v="35"/>
  </r>
  <r>
    <n v="927"/>
    <x v="441"/>
    <x v="103"/>
    <x v="370"/>
    <s v="First Class"/>
    <s v="JM-15535"/>
    <s v="Jessica Myrick"/>
    <x v="0"/>
    <s v="United States"/>
    <s v="Philadelphia"/>
    <x v="9"/>
    <n v="19143"/>
    <x v="3"/>
    <x v="725"/>
    <x v="2"/>
    <x v="11"/>
    <x v="724"/>
    <n v="252"/>
    <n v="5"/>
    <n v="0.2"/>
    <n v="53.55"/>
    <n v="3"/>
    <n v="21.25"/>
  </r>
  <r>
    <n v="928"/>
    <x v="442"/>
    <x v="348"/>
    <x v="256"/>
    <s v="Standard Class"/>
    <s v="JJ-15760"/>
    <s v="Joel Jenkins"/>
    <x v="2"/>
    <s v="United States"/>
    <s v="Springfield"/>
    <x v="17"/>
    <n v="22153"/>
    <x v="0"/>
    <x v="332"/>
    <x v="1"/>
    <x v="6"/>
    <x v="332"/>
    <n v="46.2"/>
    <n v="4"/>
    <n v="0"/>
    <n v="12.936"/>
    <n v="4"/>
    <n v="27.999999999999996"/>
  </r>
  <r>
    <n v="929"/>
    <x v="442"/>
    <x v="348"/>
    <x v="256"/>
    <s v="Standard Class"/>
    <s v="JJ-15760"/>
    <s v="Joel Jenkins"/>
    <x v="2"/>
    <s v="United States"/>
    <s v="Springfield"/>
    <x v="17"/>
    <n v="22153"/>
    <x v="0"/>
    <x v="336"/>
    <x v="1"/>
    <x v="9"/>
    <x v="336"/>
    <n v="28.84"/>
    <n v="2"/>
    <n v="0"/>
    <n v="9.5172000000000008"/>
    <n v="4"/>
    <n v="33"/>
  </r>
  <r>
    <n v="930"/>
    <x v="443"/>
    <x v="349"/>
    <x v="125"/>
    <s v="First Class"/>
    <s v="AB-10165"/>
    <s v="Alan Barnes"/>
    <x v="0"/>
    <s v="United States"/>
    <s v="Toledo"/>
    <x v="24"/>
    <n v="43615"/>
    <x v="3"/>
    <x v="487"/>
    <x v="1"/>
    <x v="6"/>
    <x v="487"/>
    <n v="14.592000000000001"/>
    <n v="3"/>
    <n v="0.2"/>
    <n v="2.5535999999999999"/>
    <n v="3"/>
    <n v="17.5"/>
  </r>
  <r>
    <n v="931"/>
    <x v="443"/>
    <x v="349"/>
    <x v="125"/>
    <s v="First Class"/>
    <s v="AB-10165"/>
    <s v="Alan Barnes"/>
    <x v="0"/>
    <s v="United States"/>
    <s v="Toledo"/>
    <x v="24"/>
    <n v="43615"/>
    <x v="3"/>
    <x v="726"/>
    <x v="1"/>
    <x v="6"/>
    <x v="725"/>
    <n v="89.855999999999995"/>
    <n v="3"/>
    <n v="0.2"/>
    <n v="21.340800000000002"/>
    <n v="3"/>
    <n v="23.750000000000004"/>
  </r>
  <r>
    <n v="932"/>
    <x v="443"/>
    <x v="349"/>
    <x v="125"/>
    <s v="First Class"/>
    <s v="AB-10165"/>
    <s v="Alan Barnes"/>
    <x v="0"/>
    <s v="United States"/>
    <s v="Toledo"/>
    <x v="24"/>
    <n v="43615"/>
    <x v="3"/>
    <x v="609"/>
    <x v="1"/>
    <x v="10"/>
    <x v="609"/>
    <n v="13.872"/>
    <n v="3"/>
    <n v="0.2"/>
    <n v="5.0286"/>
    <n v="3"/>
    <n v="36.25"/>
  </r>
  <r>
    <n v="933"/>
    <x v="444"/>
    <x v="264"/>
    <x v="371"/>
    <s v="Standard Class"/>
    <s v="RK-19300"/>
    <s v="Ralph Kennedy"/>
    <x v="0"/>
    <s v="United States"/>
    <s v="Philadelphia"/>
    <x v="9"/>
    <n v="19140"/>
    <x v="3"/>
    <x v="727"/>
    <x v="1"/>
    <x v="10"/>
    <x v="726"/>
    <n v="12.192"/>
    <n v="3"/>
    <n v="0.2"/>
    <n v="4.1147999999999998"/>
    <n v="4"/>
    <n v="33.75"/>
  </r>
  <r>
    <n v="934"/>
    <x v="445"/>
    <x v="23"/>
    <x v="372"/>
    <s v="Standard Class"/>
    <s v="CG-12040"/>
    <s v="Catherine Glotzbach"/>
    <x v="2"/>
    <s v="United States"/>
    <s v="Philadelphia"/>
    <x v="9"/>
    <n v="19120"/>
    <x v="3"/>
    <x v="728"/>
    <x v="1"/>
    <x v="10"/>
    <x v="727"/>
    <n v="45.055999999999997"/>
    <n v="8"/>
    <n v="0.2"/>
    <n v="15.2064"/>
    <n v="4"/>
    <n v="33.75"/>
  </r>
  <r>
    <n v="935"/>
    <x v="445"/>
    <x v="23"/>
    <x v="372"/>
    <s v="Standard Class"/>
    <s v="CG-12040"/>
    <s v="Catherine Glotzbach"/>
    <x v="2"/>
    <s v="United States"/>
    <s v="Philadelphia"/>
    <x v="9"/>
    <n v="19120"/>
    <x v="3"/>
    <x v="729"/>
    <x v="1"/>
    <x v="8"/>
    <x v="728"/>
    <n v="29.718"/>
    <n v="6"/>
    <n v="0.7"/>
    <n v="-21.793199999999999"/>
    <n v="4"/>
    <n v="-73.333333333333329"/>
  </r>
  <r>
    <n v="936"/>
    <x v="445"/>
    <x v="23"/>
    <x v="372"/>
    <s v="Standard Class"/>
    <s v="CG-12040"/>
    <s v="Catherine Glotzbach"/>
    <x v="2"/>
    <s v="United States"/>
    <s v="Philadelphia"/>
    <x v="9"/>
    <n v="19120"/>
    <x v="3"/>
    <x v="680"/>
    <x v="1"/>
    <x v="10"/>
    <x v="680"/>
    <n v="15.552"/>
    <n v="3"/>
    <n v="0.2"/>
    <n v="5.4432"/>
    <n v="4"/>
    <n v="35"/>
  </r>
  <r>
    <n v="937"/>
    <x v="445"/>
    <x v="23"/>
    <x v="372"/>
    <s v="Standard Class"/>
    <s v="CG-12040"/>
    <s v="Catherine Glotzbach"/>
    <x v="2"/>
    <s v="United States"/>
    <s v="Philadelphia"/>
    <x v="9"/>
    <n v="19120"/>
    <x v="3"/>
    <x v="137"/>
    <x v="1"/>
    <x v="9"/>
    <x v="138"/>
    <n v="447.69600000000003"/>
    <n v="2"/>
    <n v="0.2"/>
    <n v="33.577199999999998"/>
    <n v="4"/>
    <n v="7.5"/>
  </r>
  <r>
    <n v="938"/>
    <x v="446"/>
    <x v="60"/>
    <x v="373"/>
    <s v="First Class"/>
    <s v="RA-19885"/>
    <s v="Ruben Ausman"/>
    <x v="1"/>
    <s v="United States"/>
    <s v="Farmington"/>
    <x v="27"/>
    <n v="87401"/>
    <x v="1"/>
    <x v="331"/>
    <x v="2"/>
    <x v="11"/>
    <x v="331"/>
    <n v="159.99"/>
    <n v="1"/>
    <n v="0"/>
    <n v="54.396599999999999"/>
    <n v="1"/>
    <n v="34"/>
  </r>
  <r>
    <n v="939"/>
    <x v="447"/>
    <x v="350"/>
    <x v="374"/>
    <s v="Standard Class"/>
    <s v="RP-19270"/>
    <s v="Rachel Payne"/>
    <x v="1"/>
    <s v="United States"/>
    <s v="Riverside"/>
    <x v="1"/>
    <n v="92503"/>
    <x v="1"/>
    <x v="730"/>
    <x v="1"/>
    <x v="10"/>
    <x v="729"/>
    <n v="12.96"/>
    <n v="2"/>
    <n v="0"/>
    <n v="6.2207999999999997"/>
    <n v="4"/>
    <n v="47.999999999999993"/>
  </r>
  <r>
    <n v="940"/>
    <x v="447"/>
    <x v="350"/>
    <x v="374"/>
    <s v="Standard Class"/>
    <s v="RP-19270"/>
    <s v="Rachel Payne"/>
    <x v="1"/>
    <s v="United States"/>
    <s v="Riverside"/>
    <x v="1"/>
    <n v="92503"/>
    <x v="1"/>
    <x v="731"/>
    <x v="1"/>
    <x v="9"/>
    <x v="730"/>
    <n v="134.47999999999999"/>
    <n v="4"/>
    <n v="0"/>
    <n v="34.964799999999997"/>
    <n v="4"/>
    <n v="26"/>
  </r>
  <r>
    <n v="941"/>
    <x v="448"/>
    <x v="351"/>
    <x v="375"/>
    <s v="First Class"/>
    <s v="KC-16255"/>
    <s v="Karen Carlisle"/>
    <x v="1"/>
    <s v="United States"/>
    <s v="San Francisco"/>
    <x v="1"/>
    <n v="94110"/>
    <x v="1"/>
    <x v="732"/>
    <x v="1"/>
    <x v="10"/>
    <x v="731"/>
    <n v="17.12"/>
    <n v="2"/>
    <n v="0"/>
    <n v="8.0464000000000002"/>
    <n v="1"/>
    <n v="47"/>
  </r>
  <r>
    <n v="942"/>
    <x v="449"/>
    <x v="180"/>
    <x v="120"/>
    <s v="Standard Class"/>
    <s v="RW-19630"/>
    <s v="Rob Williams"/>
    <x v="1"/>
    <s v="United States"/>
    <s v="Torrance"/>
    <x v="1"/>
    <n v="90503"/>
    <x v="1"/>
    <x v="733"/>
    <x v="1"/>
    <x v="8"/>
    <x v="732"/>
    <n v="6.0960000000000001"/>
    <n v="2"/>
    <n v="0.2"/>
    <n v="2.2098"/>
    <n v="7"/>
    <n v="36.25"/>
  </r>
  <r>
    <n v="943"/>
    <x v="449"/>
    <x v="180"/>
    <x v="120"/>
    <s v="Standard Class"/>
    <s v="RW-19630"/>
    <s v="Rob Williams"/>
    <x v="1"/>
    <s v="United States"/>
    <s v="Torrance"/>
    <x v="1"/>
    <n v="90503"/>
    <x v="1"/>
    <x v="3"/>
    <x v="0"/>
    <x v="3"/>
    <x v="3"/>
    <n v="1114.2719999999999"/>
    <n v="4"/>
    <n v="0.2"/>
    <n v="41.785200000000003"/>
    <n v="7"/>
    <n v="3.7500000000000004"/>
  </r>
  <r>
    <n v="944"/>
    <x v="450"/>
    <x v="352"/>
    <x v="69"/>
    <s v="Standard Class"/>
    <s v="JL-15850"/>
    <s v="John Lucas"/>
    <x v="0"/>
    <s v="United States"/>
    <s v="Seattle"/>
    <x v="4"/>
    <n v="98105"/>
    <x v="1"/>
    <x v="511"/>
    <x v="1"/>
    <x v="10"/>
    <x v="511"/>
    <n v="32.4"/>
    <n v="5"/>
    <n v="0"/>
    <n v="15.552"/>
    <n v="5"/>
    <n v="48"/>
  </r>
  <r>
    <n v="945"/>
    <x v="450"/>
    <x v="352"/>
    <x v="69"/>
    <s v="Standard Class"/>
    <s v="JL-15850"/>
    <s v="John Lucas"/>
    <x v="0"/>
    <s v="United States"/>
    <s v="Seattle"/>
    <x v="4"/>
    <n v="98105"/>
    <x v="1"/>
    <x v="734"/>
    <x v="1"/>
    <x v="4"/>
    <x v="733"/>
    <n v="540.57000000000005"/>
    <n v="3"/>
    <n v="0"/>
    <n v="140.54820000000001"/>
    <n v="5"/>
    <n v="26"/>
  </r>
  <r>
    <n v="946"/>
    <x v="450"/>
    <x v="352"/>
    <x v="69"/>
    <s v="Standard Class"/>
    <s v="JL-15850"/>
    <s v="John Lucas"/>
    <x v="0"/>
    <s v="United States"/>
    <s v="Seattle"/>
    <x v="4"/>
    <n v="98105"/>
    <x v="1"/>
    <x v="735"/>
    <x v="1"/>
    <x v="8"/>
    <x v="734"/>
    <n v="167.76"/>
    <n v="5"/>
    <n v="0.2"/>
    <n v="62.91"/>
    <n v="5"/>
    <n v="37.5"/>
  </r>
  <r>
    <n v="947"/>
    <x v="451"/>
    <x v="353"/>
    <x v="376"/>
    <s v="First Class"/>
    <s v="CA-12775"/>
    <s v="Cynthia Arntzen"/>
    <x v="0"/>
    <s v="United States"/>
    <s v="Mesa"/>
    <x v="16"/>
    <n v="85204"/>
    <x v="1"/>
    <x v="736"/>
    <x v="0"/>
    <x v="3"/>
    <x v="735"/>
    <n v="393.16500000000002"/>
    <n v="3"/>
    <n v="0.5"/>
    <n v="-204.44579999999999"/>
    <n v="2"/>
    <n v="-51.999999999999993"/>
  </r>
  <r>
    <n v="948"/>
    <x v="452"/>
    <x v="354"/>
    <x v="348"/>
    <s v="Standard Class"/>
    <s v="RB-19795"/>
    <s v="Ross Baird"/>
    <x v="2"/>
    <s v="United States"/>
    <s v="Philadelphia"/>
    <x v="9"/>
    <n v="19120"/>
    <x v="3"/>
    <x v="737"/>
    <x v="0"/>
    <x v="5"/>
    <x v="736"/>
    <n v="516.48800000000006"/>
    <n v="7"/>
    <n v="0.2"/>
    <n v="-12.9122"/>
    <n v="4"/>
    <n v="-2.5"/>
  </r>
  <r>
    <n v="949"/>
    <x v="452"/>
    <x v="354"/>
    <x v="348"/>
    <s v="Standard Class"/>
    <s v="RB-19795"/>
    <s v="Ross Baird"/>
    <x v="2"/>
    <s v="United States"/>
    <s v="Philadelphia"/>
    <x v="9"/>
    <n v="19120"/>
    <x v="3"/>
    <x v="220"/>
    <x v="0"/>
    <x v="5"/>
    <x v="221"/>
    <n v="1007.232"/>
    <n v="6"/>
    <n v="0.2"/>
    <n v="75.542400000000001"/>
    <n v="4"/>
    <n v="7.5"/>
  </r>
  <r>
    <n v="950"/>
    <x v="452"/>
    <x v="354"/>
    <x v="348"/>
    <s v="Standard Class"/>
    <s v="RB-19795"/>
    <s v="Ross Baird"/>
    <x v="2"/>
    <s v="United States"/>
    <s v="Philadelphia"/>
    <x v="9"/>
    <n v="19120"/>
    <x v="3"/>
    <x v="738"/>
    <x v="0"/>
    <x v="3"/>
    <x v="737"/>
    <n v="2065.3200000000002"/>
    <n v="12"/>
    <n v="0.4"/>
    <n v="-619.596"/>
    <n v="4"/>
    <n v="-30"/>
  </r>
  <r>
    <n v="951"/>
    <x v="452"/>
    <x v="354"/>
    <x v="348"/>
    <s v="Standard Class"/>
    <s v="RB-19795"/>
    <s v="Ross Baird"/>
    <x v="2"/>
    <s v="United States"/>
    <s v="Philadelphia"/>
    <x v="9"/>
    <n v="19120"/>
    <x v="3"/>
    <x v="739"/>
    <x v="1"/>
    <x v="10"/>
    <x v="738"/>
    <n v="15.552"/>
    <n v="3"/>
    <n v="0.2"/>
    <n v="5.4432"/>
    <n v="4"/>
    <n v="35"/>
  </r>
  <r>
    <n v="952"/>
    <x v="452"/>
    <x v="354"/>
    <x v="348"/>
    <s v="Standard Class"/>
    <s v="RB-19795"/>
    <s v="Ross Baird"/>
    <x v="2"/>
    <s v="United States"/>
    <s v="Philadelphia"/>
    <x v="9"/>
    <n v="19120"/>
    <x v="3"/>
    <x v="218"/>
    <x v="1"/>
    <x v="10"/>
    <x v="219"/>
    <n v="25.344000000000001"/>
    <n v="6"/>
    <n v="0.2"/>
    <n v="7.92"/>
    <n v="4"/>
    <n v="31.25"/>
  </r>
  <r>
    <n v="953"/>
    <x v="453"/>
    <x v="355"/>
    <x v="377"/>
    <s v="Standard Class"/>
    <s v="KH-16360"/>
    <s v="Katherine Hughes"/>
    <x v="0"/>
    <s v="United States"/>
    <s v="Philadelphia"/>
    <x v="9"/>
    <n v="19143"/>
    <x v="3"/>
    <x v="740"/>
    <x v="0"/>
    <x v="5"/>
    <x v="222"/>
    <n v="25.472000000000001"/>
    <n v="4"/>
    <n v="0.2"/>
    <n v="7.6416000000000004"/>
    <n v="4"/>
    <n v="30"/>
  </r>
  <r>
    <n v="954"/>
    <x v="454"/>
    <x v="116"/>
    <x v="378"/>
    <s v="Standard Class"/>
    <s v="GH-14665"/>
    <s v="Greg Hansen"/>
    <x v="0"/>
    <s v="United States"/>
    <s v="Round Rock"/>
    <x v="5"/>
    <n v="78664"/>
    <x v="2"/>
    <x v="207"/>
    <x v="1"/>
    <x v="6"/>
    <x v="208"/>
    <n v="27.167999999999999"/>
    <n v="2"/>
    <n v="0.2"/>
    <n v="2.7168000000000001"/>
    <n v="4"/>
    <n v="10"/>
  </r>
  <r>
    <n v="955"/>
    <x v="454"/>
    <x v="116"/>
    <x v="378"/>
    <s v="Standard Class"/>
    <s v="GH-14665"/>
    <s v="Greg Hansen"/>
    <x v="0"/>
    <s v="United States"/>
    <s v="Round Rock"/>
    <x v="5"/>
    <n v="78664"/>
    <x v="2"/>
    <x v="266"/>
    <x v="0"/>
    <x v="0"/>
    <x v="266"/>
    <n v="78.852800000000002"/>
    <n v="2"/>
    <n v="0.32"/>
    <n v="-11.596"/>
    <n v="4"/>
    <n v="-14.705882352941178"/>
  </r>
  <r>
    <n v="956"/>
    <x v="455"/>
    <x v="329"/>
    <x v="379"/>
    <s v="Standard Class"/>
    <s v="SW-20275"/>
    <s v="Scott Williamson"/>
    <x v="0"/>
    <s v="United States"/>
    <s v="Jackson"/>
    <x v="35"/>
    <n v="39212"/>
    <x v="0"/>
    <x v="54"/>
    <x v="1"/>
    <x v="4"/>
    <x v="54"/>
    <n v="173.8"/>
    <n v="5"/>
    <n v="0"/>
    <n v="43.45"/>
    <n v="4"/>
    <n v="25"/>
  </r>
  <r>
    <n v="957"/>
    <x v="456"/>
    <x v="356"/>
    <x v="380"/>
    <s v="Second Class"/>
    <s v="JA-15970"/>
    <s v="Joseph Airdo"/>
    <x v="0"/>
    <s v="United States"/>
    <s v="Phoenix"/>
    <x v="16"/>
    <n v="85023"/>
    <x v="1"/>
    <x v="687"/>
    <x v="2"/>
    <x v="7"/>
    <x v="687"/>
    <n v="29.591999999999999"/>
    <n v="1"/>
    <n v="0.2"/>
    <n v="2.5893000000000002"/>
    <n v="3"/>
    <n v="8.75"/>
  </r>
  <r>
    <n v="958"/>
    <x v="456"/>
    <x v="356"/>
    <x v="380"/>
    <s v="Second Class"/>
    <s v="JA-15970"/>
    <s v="Joseph Airdo"/>
    <x v="0"/>
    <s v="United States"/>
    <s v="Phoenix"/>
    <x v="16"/>
    <n v="85023"/>
    <x v="1"/>
    <x v="741"/>
    <x v="1"/>
    <x v="8"/>
    <x v="739"/>
    <n v="4.7519999999999998"/>
    <n v="2"/>
    <n v="0.7"/>
    <n v="-3.1680000000000001"/>
    <n v="3"/>
    <n v="-66.666666666666671"/>
  </r>
  <r>
    <n v="959"/>
    <x v="456"/>
    <x v="356"/>
    <x v="380"/>
    <s v="Second Class"/>
    <s v="JA-15970"/>
    <s v="Joseph Airdo"/>
    <x v="0"/>
    <s v="United States"/>
    <s v="Phoenix"/>
    <x v="16"/>
    <n v="85023"/>
    <x v="1"/>
    <x v="742"/>
    <x v="1"/>
    <x v="10"/>
    <x v="740"/>
    <n v="15.552"/>
    <n v="3"/>
    <n v="0.2"/>
    <n v="5.6375999999999999"/>
    <n v="3"/>
    <n v="36.25"/>
  </r>
  <r>
    <n v="960"/>
    <x v="457"/>
    <x v="357"/>
    <x v="238"/>
    <s v="Same Day"/>
    <s v="DL-12925"/>
    <s v="Daniel Lacy"/>
    <x v="0"/>
    <s v="United States"/>
    <s v="Oceanside"/>
    <x v="1"/>
    <n v="92054"/>
    <x v="1"/>
    <x v="743"/>
    <x v="0"/>
    <x v="5"/>
    <x v="741"/>
    <n v="204.6"/>
    <n v="2"/>
    <n v="0"/>
    <n v="53.195999999999998"/>
    <n v="0"/>
    <n v="26"/>
  </r>
  <r>
    <n v="961"/>
    <x v="458"/>
    <x v="237"/>
    <x v="381"/>
    <s v="Standard Class"/>
    <s v="LW-16990"/>
    <s v="Lindsay Williams"/>
    <x v="1"/>
    <s v="United States"/>
    <s v="San Francisco"/>
    <x v="1"/>
    <n v="94110"/>
    <x v="1"/>
    <x v="228"/>
    <x v="0"/>
    <x v="1"/>
    <x v="229"/>
    <n v="321.56799999999998"/>
    <n v="2"/>
    <n v="0.2"/>
    <n v="28.1372"/>
    <n v="5"/>
    <n v="8.75"/>
  </r>
  <r>
    <n v="962"/>
    <x v="459"/>
    <x v="154"/>
    <x v="382"/>
    <s v="Standard Class"/>
    <s v="TB-21190"/>
    <s v="Thomas Brumley"/>
    <x v="2"/>
    <s v="United States"/>
    <s v="Fayetteville"/>
    <x v="36"/>
    <n v="72701"/>
    <x v="0"/>
    <x v="744"/>
    <x v="1"/>
    <x v="8"/>
    <x v="742"/>
    <n v="6.24"/>
    <n v="2"/>
    <n v="0"/>
    <n v="3.0575999999999999"/>
    <n v="4"/>
    <n v="48.999999999999993"/>
  </r>
  <r>
    <n v="963"/>
    <x v="460"/>
    <x v="142"/>
    <x v="383"/>
    <s v="First Class"/>
    <s v="CV-12805"/>
    <s v="Cynthia Voltz"/>
    <x v="1"/>
    <s v="United States"/>
    <s v="San Francisco"/>
    <x v="1"/>
    <n v="94110"/>
    <x v="1"/>
    <x v="466"/>
    <x v="1"/>
    <x v="12"/>
    <x v="467"/>
    <n v="21.88"/>
    <n v="2"/>
    <n v="0"/>
    <n v="10.94"/>
    <n v="3"/>
    <n v="50"/>
  </r>
  <r>
    <n v="964"/>
    <x v="461"/>
    <x v="358"/>
    <x v="131"/>
    <s v="Second Class"/>
    <s v="MS-17365"/>
    <s v="Maribeth Schnelling"/>
    <x v="0"/>
    <s v="United States"/>
    <s v="Boca Raton"/>
    <x v="2"/>
    <n v="33433"/>
    <x v="0"/>
    <x v="745"/>
    <x v="1"/>
    <x v="2"/>
    <x v="743"/>
    <n v="4.6079999999999997"/>
    <n v="2"/>
    <n v="0.2"/>
    <n v="1.6704000000000001"/>
    <n v="2"/>
    <n v="36.250000000000007"/>
  </r>
  <r>
    <n v="965"/>
    <x v="462"/>
    <x v="359"/>
    <x v="384"/>
    <s v="First Class"/>
    <s v="BS-11800"/>
    <s v="Bryan Spruell"/>
    <x v="2"/>
    <s v="United States"/>
    <s v="New York City"/>
    <x v="15"/>
    <n v="10011"/>
    <x v="3"/>
    <x v="746"/>
    <x v="1"/>
    <x v="2"/>
    <x v="744"/>
    <n v="9.82"/>
    <n v="2"/>
    <n v="0"/>
    <n v="4.8117999999999999"/>
    <n v="2"/>
    <n v="49"/>
  </r>
  <r>
    <n v="966"/>
    <x v="462"/>
    <x v="359"/>
    <x v="384"/>
    <s v="First Class"/>
    <s v="BS-11800"/>
    <s v="Bryan Spruell"/>
    <x v="2"/>
    <s v="United States"/>
    <s v="New York City"/>
    <x v="15"/>
    <n v="10011"/>
    <x v="3"/>
    <x v="369"/>
    <x v="1"/>
    <x v="6"/>
    <x v="370"/>
    <n v="35.97"/>
    <n v="3"/>
    <n v="0"/>
    <n v="9.7119"/>
    <n v="2"/>
    <n v="27"/>
  </r>
  <r>
    <n v="967"/>
    <x v="462"/>
    <x v="359"/>
    <x v="384"/>
    <s v="First Class"/>
    <s v="BS-11800"/>
    <s v="Bryan Spruell"/>
    <x v="2"/>
    <s v="United States"/>
    <s v="New York City"/>
    <x v="15"/>
    <n v="10011"/>
    <x v="3"/>
    <x v="747"/>
    <x v="1"/>
    <x v="10"/>
    <x v="745"/>
    <n v="12.96"/>
    <n v="2"/>
    <n v="0"/>
    <n v="6.2207999999999997"/>
    <n v="2"/>
    <n v="47.999999999999993"/>
  </r>
  <r>
    <n v="968"/>
    <x v="462"/>
    <x v="359"/>
    <x v="384"/>
    <s v="First Class"/>
    <s v="BS-11800"/>
    <s v="Bryan Spruell"/>
    <x v="2"/>
    <s v="United States"/>
    <s v="New York City"/>
    <x v="15"/>
    <n v="10011"/>
    <x v="3"/>
    <x v="748"/>
    <x v="1"/>
    <x v="10"/>
    <x v="746"/>
    <n v="191.6"/>
    <n v="4"/>
    <n v="0"/>
    <n v="91.968000000000004"/>
    <n v="2"/>
    <n v="48.000000000000007"/>
  </r>
  <r>
    <n v="969"/>
    <x v="462"/>
    <x v="359"/>
    <x v="384"/>
    <s v="First Class"/>
    <s v="BS-11800"/>
    <s v="Bryan Spruell"/>
    <x v="2"/>
    <s v="United States"/>
    <s v="New York City"/>
    <x v="15"/>
    <n v="10011"/>
    <x v="3"/>
    <x v="745"/>
    <x v="1"/>
    <x v="2"/>
    <x v="743"/>
    <n v="8.64"/>
    <n v="3"/>
    <n v="0"/>
    <n v="4.2336"/>
    <n v="2"/>
    <n v="49"/>
  </r>
  <r>
    <n v="970"/>
    <x v="462"/>
    <x v="359"/>
    <x v="384"/>
    <s v="First Class"/>
    <s v="BS-11800"/>
    <s v="Bryan Spruell"/>
    <x v="2"/>
    <s v="United States"/>
    <s v="New York City"/>
    <x v="15"/>
    <n v="10011"/>
    <x v="3"/>
    <x v="749"/>
    <x v="1"/>
    <x v="4"/>
    <x v="747"/>
    <n v="501.81"/>
    <n v="3"/>
    <n v="0"/>
    <n v="0"/>
    <n v="2"/>
    <n v="0"/>
  </r>
  <r>
    <n v="971"/>
    <x v="463"/>
    <x v="360"/>
    <x v="385"/>
    <s v="Second Class"/>
    <s v="DL-13315"/>
    <s v="Delfina Latchford"/>
    <x v="0"/>
    <s v="United States"/>
    <s v="Philadelphia"/>
    <x v="9"/>
    <n v="19134"/>
    <x v="3"/>
    <x v="750"/>
    <x v="0"/>
    <x v="5"/>
    <x v="748"/>
    <n v="127.104"/>
    <n v="6"/>
    <n v="0.2"/>
    <n v="28.598400000000002"/>
    <n v="2"/>
    <n v="22.5"/>
  </r>
  <r>
    <n v="972"/>
    <x v="463"/>
    <x v="360"/>
    <x v="385"/>
    <s v="Second Class"/>
    <s v="DL-13315"/>
    <s v="Delfina Latchford"/>
    <x v="0"/>
    <s v="United States"/>
    <s v="Philadelphia"/>
    <x v="9"/>
    <n v="19134"/>
    <x v="3"/>
    <x v="302"/>
    <x v="2"/>
    <x v="7"/>
    <x v="302"/>
    <n v="124.2"/>
    <n v="3"/>
    <n v="0.4"/>
    <n v="-31.05"/>
    <n v="2"/>
    <n v="-25"/>
  </r>
  <r>
    <n v="973"/>
    <x v="463"/>
    <x v="360"/>
    <x v="385"/>
    <s v="Second Class"/>
    <s v="DL-13315"/>
    <s v="Delfina Latchford"/>
    <x v="0"/>
    <s v="United States"/>
    <s v="Philadelphia"/>
    <x v="9"/>
    <n v="19134"/>
    <x v="3"/>
    <x v="582"/>
    <x v="1"/>
    <x v="8"/>
    <x v="582"/>
    <n v="18.588000000000001"/>
    <n v="2"/>
    <n v="0.7"/>
    <n v="-13.6312"/>
    <n v="2"/>
    <n v="-73.333333333333329"/>
  </r>
  <r>
    <n v="974"/>
    <x v="463"/>
    <x v="360"/>
    <x v="385"/>
    <s v="Second Class"/>
    <s v="DL-13315"/>
    <s v="Delfina Latchford"/>
    <x v="0"/>
    <s v="United States"/>
    <s v="Philadelphia"/>
    <x v="9"/>
    <n v="19134"/>
    <x v="3"/>
    <x v="300"/>
    <x v="1"/>
    <x v="2"/>
    <x v="300"/>
    <n v="30.071999999999999"/>
    <n v="3"/>
    <n v="0.2"/>
    <n v="10.1493"/>
    <n v="2"/>
    <n v="33.75"/>
  </r>
  <r>
    <n v="975"/>
    <x v="464"/>
    <x v="361"/>
    <x v="179"/>
    <s v="Second Class"/>
    <s v="PO-19195"/>
    <s v="Phillina Ober"/>
    <x v="2"/>
    <s v="United States"/>
    <s v="New York City"/>
    <x v="15"/>
    <n v="10011"/>
    <x v="3"/>
    <x v="461"/>
    <x v="2"/>
    <x v="7"/>
    <x v="462"/>
    <n v="160.93"/>
    <n v="7"/>
    <n v="0"/>
    <n v="3.2185999999999999"/>
    <n v="3"/>
    <n v="1.9999999999999998"/>
  </r>
  <r>
    <n v="976"/>
    <x v="464"/>
    <x v="361"/>
    <x v="179"/>
    <s v="Second Class"/>
    <s v="PO-19195"/>
    <s v="Phillina Ober"/>
    <x v="2"/>
    <s v="United States"/>
    <s v="New York City"/>
    <x v="15"/>
    <n v="10011"/>
    <x v="3"/>
    <x v="351"/>
    <x v="1"/>
    <x v="8"/>
    <x v="351"/>
    <n v="75.792000000000002"/>
    <n v="3"/>
    <n v="0.2"/>
    <n v="25.579799999999999"/>
    <n v="3"/>
    <n v="33.75"/>
  </r>
  <r>
    <n v="977"/>
    <x v="465"/>
    <x v="362"/>
    <x v="386"/>
    <s v="Standard Class"/>
    <s v="TD-20995"/>
    <s v="Tamara Dahlen"/>
    <x v="0"/>
    <s v="United States"/>
    <s v="Portland"/>
    <x v="21"/>
    <n v="97206"/>
    <x v="1"/>
    <x v="751"/>
    <x v="1"/>
    <x v="8"/>
    <x v="749"/>
    <n v="1.08"/>
    <n v="2"/>
    <n v="0.7"/>
    <n v="-0.79200000000000004"/>
    <n v="6"/>
    <n v="-73.333333333333329"/>
  </r>
  <r>
    <n v="978"/>
    <x v="466"/>
    <x v="363"/>
    <x v="387"/>
    <s v="First Class"/>
    <s v="BW-11110"/>
    <s v="Bart Watters"/>
    <x v="1"/>
    <s v="United States"/>
    <s v="Detroit"/>
    <x v="12"/>
    <n v="48205"/>
    <x v="2"/>
    <x v="155"/>
    <x v="2"/>
    <x v="15"/>
    <x v="156"/>
    <n v="3059.982"/>
    <n v="2"/>
    <n v="0.1"/>
    <n v="679.99599999999998"/>
    <n v="3"/>
    <n v="22.222222222222221"/>
  </r>
  <r>
    <n v="979"/>
    <x v="467"/>
    <x v="198"/>
    <x v="388"/>
    <s v="First Class"/>
    <s v="RW-19690"/>
    <s v="Robert Waldorf"/>
    <x v="0"/>
    <s v="United States"/>
    <s v="Wilmington"/>
    <x v="3"/>
    <n v="28403"/>
    <x v="0"/>
    <x v="520"/>
    <x v="1"/>
    <x v="8"/>
    <x v="520"/>
    <n v="3.282"/>
    <n v="2"/>
    <n v="0.7"/>
    <n v="-2.6255999999999999"/>
    <n v="1"/>
    <n v="-80"/>
  </r>
  <r>
    <n v="980"/>
    <x v="468"/>
    <x v="364"/>
    <x v="301"/>
    <s v="First Class"/>
    <s v="KB-16600"/>
    <s v="Ken Brennan"/>
    <x v="1"/>
    <s v="United States"/>
    <s v="Columbus"/>
    <x v="14"/>
    <n v="47201"/>
    <x v="2"/>
    <x v="752"/>
    <x v="1"/>
    <x v="10"/>
    <x v="750"/>
    <n v="34.020000000000003"/>
    <n v="3"/>
    <n v="0"/>
    <n v="16.669799999999999"/>
    <n v="3"/>
    <n v="48.999999999999993"/>
  </r>
  <r>
    <n v="981"/>
    <x v="469"/>
    <x v="339"/>
    <x v="389"/>
    <s v="Standard Class"/>
    <s v="EB-13870"/>
    <s v="Emily Burns"/>
    <x v="0"/>
    <s v="United States"/>
    <s v="New York City"/>
    <x v="15"/>
    <n v="10035"/>
    <x v="3"/>
    <x v="637"/>
    <x v="0"/>
    <x v="1"/>
    <x v="637"/>
    <n v="599.29200000000003"/>
    <n v="6"/>
    <n v="0.1"/>
    <n v="93.223200000000006"/>
    <n v="5"/>
    <n v="15.555555555555555"/>
  </r>
  <r>
    <n v="982"/>
    <x v="470"/>
    <x v="7"/>
    <x v="390"/>
    <s v="Second Class"/>
    <s v="TZ-21580"/>
    <s v="Tracy Zic"/>
    <x v="0"/>
    <s v="United States"/>
    <s v="Louisville"/>
    <x v="22"/>
    <n v="80027"/>
    <x v="1"/>
    <x v="753"/>
    <x v="1"/>
    <x v="6"/>
    <x v="751"/>
    <n v="3.3919999999999999"/>
    <n v="1"/>
    <n v="0.2"/>
    <n v="0.80559999999999998"/>
    <n v="3"/>
    <n v="23.75"/>
  </r>
  <r>
    <n v="983"/>
    <x v="470"/>
    <x v="7"/>
    <x v="390"/>
    <s v="Second Class"/>
    <s v="TZ-21580"/>
    <s v="Tracy Zic"/>
    <x v="0"/>
    <s v="United States"/>
    <s v="Louisville"/>
    <x v="22"/>
    <n v="80027"/>
    <x v="1"/>
    <x v="754"/>
    <x v="2"/>
    <x v="7"/>
    <x v="752"/>
    <n v="559.98400000000004"/>
    <n v="2"/>
    <n v="0.2"/>
    <n v="55.998399999999997"/>
    <n v="3"/>
    <n v="10"/>
  </r>
  <r>
    <n v="984"/>
    <x v="470"/>
    <x v="7"/>
    <x v="390"/>
    <s v="Second Class"/>
    <s v="TZ-21580"/>
    <s v="Tracy Zic"/>
    <x v="0"/>
    <s v="United States"/>
    <s v="Louisville"/>
    <x v="22"/>
    <n v="80027"/>
    <x v="1"/>
    <x v="662"/>
    <x v="0"/>
    <x v="1"/>
    <x v="662"/>
    <n v="603.91999999999996"/>
    <n v="5"/>
    <n v="0.2"/>
    <n v="75.489999999999995"/>
    <n v="3"/>
    <n v="12.5"/>
  </r>
  <r>
    <n v="985"/>
    <x v="471"/>
    <x v="365"/>
    <x v="391"/>
    <s v="Standard Class"/>
    <s v="AS-10630"/>
    <s v="Ann Steele"/>
    <x v="2"/>
    <s v="United States"/>
    <s v="Pasadena"/>
    <x v="5"/>
    <n v="77506"/>
    <x v="2"/>
    <x v="639"/>
    <x v="1"/>
    <x v="2"/>
    <x v="639"/>
    <n v="7.968"/>
    <n v="2"/>
    <n v="0.2"/>
    <n v="2.5895999999999999"/>
    <n v="6"/>
    <n v="32.5"/>
  </r>
  <r>
    <n v="986"/>
    <x v="471"/>
    <x v="365"/>
    <x v="391"/>
    <s v="Standard Class"/>
    <s v="AS-10630"/>
    <s v="Ann Steele"/>
    <x v="2"/>
    <s v="United States"/>
    <s v="Pasadena"/>
    <x v="5"/>
    <n v="77506"/>
    <x v="2"/>
    <x v="755"/>
    <x v="1"/>
    <x v="12"/>
    <x v="753"/>
    <n v="27.968"/>
    <n v="4"/>
    <n v="0.2"/>
    <n v="9.4391999999999996"/>
    <n v="6"/>
    <n v="33.75"/>
  </r>
  <r>
    <n v="987"/>
    <x v="471"/>
    <x v="365"/>
    <x v="391"/>
    <s v="Standard Class"/>
    <s v="AS-10630"/>
    <s v="Ann Steele"/>
    <x v="2"/>
    <s v="United States"/>
    <s v="Pasadena"/>
    <x v="5"/>
    <n v="77506"/>
    <x v="2"/>
    <x v="756"/>
    <x v="2"/>
    <x v="15"/>
    <x v="754"/>
    <n v="336.51"/>
    <n v="3"/>
    <n v="0.4"/>
    <n v="44.868000000000002"/>
    <n v="6"/>
    <n v="13.333333333333334"/>
  </r>
  <r>
    <n v="988"/>
    <x v="472"/>
    <x v="366"/>
    <x v="392"/>
    <s v="Same Day"/>
    <s v="TS-21340"/>
    <s v="Toby Swindell"/>
    <x v="0"/>
    <s v="United States"/>
    <s v="Houston"/>
    <x v="5"/>
    <n v="77041"/>
    <x v="2"/>
    <x v="757"/>
    <x v="1"/>
    <x v="8"/>
    <x v="755"/>
    <n v="1.1120000000000001"/>
    <n v="2"/>
    <n v="0.8"/>
    <n v="-1.8904000000000001"/>
    <n v="0"/>
    <n v="-170"/>
  </r>
  <r>
    <n v="989"/>
    <x v="473"/>
    <x v="367"/>
    <x v="393"/>
    <s v="Standard Class"/>
    <s v="JG-15805"/>
    <s v="John Grady"/>
    <x v="1"/>
    <s v="United States"/>
    <s v="Auburn"/>
    <x v="15"/>
    <n v="13021"/>
    <x v="3"/>
    <x v="575"/>
    <x v="0"/>
    <x v="5"/>
    <x v="575"/>
    <n v="520.04999999999995"/>
    <n v="5"/>
    <n v="0"/>
    <n v="72.807000000000002"/>
    <n v="5"/>
    <n v="14.000000000000002"/>
  </r>
  <r>
    <n v="990"/>
    <x v="473"/>
    <x v="367"/>
    <x v="393"/>
    <s v="Standard Class"/>
    <s v="JG-15805"/>
    <s v="John Grady"/>
    <x v="1"/>
    <s v="United States"/>
    <s v="Auburn"/>
    <x v="15"/>
    <n v="13021"/>
    <x v="3"/>
    <x v="758"/>
    <x v="1"/>
    <x v="6"/>
    <x v="756"/>
    <n v="17.97"/>
    <n v="3"/>
    <n v="0"/>
    <n v="5.2112999999999996"/>
    <n v="5"/>
    <n v="28.999999999999996"/>
  </r>
  <r>
    <n v="991"/>
    <x v="474"/>
    <x v="368"/>
    <x v="394"/>
    <s v="Second Class"/>
    <s v="SL-20155"/>
    <s v="Sara Luxemburg"/>
    <x v="2"/>
    <s v="United States"/>
    <s v="Jacksonville"/>
    <x v="2"/>
    <n v="32216"/>
    <x v="0"/>
    <x v="284"/>
    <x v="0"/>
    <x v="1"/>
    <x v="284"/>
    <n v="1166.92"/>
    <n v="5"/>
    <n v="0.2"/>
    <n v="131.27850000000001"/>
    <n v="2"/>
    <n v="11.25"/>
  </r>
  <r>
    <n v="992"/>
    <x v="475"/>
    <x v="369"/>
    <x v="47"/>
    <s v="First Class"/>
    <s v="TS-21610"/>
    <s v="Troy Staebel"/>
    <x v="0"/>
    <s v="United States"/>
    <s v="New York City"/>
    <x v="15"/>
    <n v="10024"/>
    <x v="3"/>
    <x v="624"/>
    <x v="1"/>
    <x v="8"/>
    <x v="624"/>
    <n v="14.624000000000001"/>
    <n v="2"/>
    <n v="0.2"/>
    <n v="5.484"/>
    <n v="2"/>
    <n v="37.5"/>
  </r>
  <r>
    <n v="993"/>
    <x v="476"/>
    <x v="370"/>
    <x v="395"/>
    <s v="First Class"/>
    <s v="RF-19735"/>
    <s v="Roland Fjeld"/>
    <x v="0"/>
    <s v="United States"/>
    <s v="San Jose"/>
    <x v="1"/>
    <n v="95123"/>
    <x v="1"/>
    <x v="263"/>
    <x v="1"/>
    <x v="13"/>
    <x v="263"/>
    <n v="10.23"/>
    <n v="3"/>
    <n v="0"/>
    <n v="4.9104000000000001"/>
    <n v="1"/>
    <n v="48"/>
  </r>
  <r>
    <n v="994"/>
    <x v="476"/>
    <x v="370"/>
    <x v="395"/>
    <s v="First Class"/>
    <s v="RF-19735"/>
    <s v="Roland Fjeld"/>
    <x v="0"/>
    <s v="United States"/>
    <s v="San Jose"/>
    <x v="1"/>
    <n v="95123"/>
    <x v="1"/>
    <x v="759"/>
    <x v="1"/>
    <x v="10"/>
    <x v="757"/>
    <n v="154.9"/>
    <n v="5"/>
    <n v="0"/>
    <n v="69.704999999999998"/>
    <n v="1"/>
    <n v="44.999999999999993"/>
  </r>
  <r>
    <n v="995"/>
    <x v="477"/>
    <x v="371"/>
    <x v="396"/>
    <s v="Standard Class"/>
    <s v="MW-18235"/>
    <s v="Mitch Willingham"/>
    <x v="1"/>
    <s v="United States"/>
    <s v="Virginia Beach"/>
    <x v="17"/>
    <n v="23464"/>
    <x v="0"/>
    <x v="760"/>
    <x v="1"/>
    <x v="8"/>
    <x v="758"/>
    <n v="2715.93"/>
    <n v="7"/>
    <n v="0"/>
    <n v="1276.4871000000001"/>
    <n v="4"/>
    <n v="47"/>
  </r>
  <r>
    <n v="996"/>
    <x v="477"/>
    <x v="371"/>
    <x v="396"/>
    <s v="Standard Class"/>
    <s v="MW-18235"/>
    <s v="Mitch Willingham"/>
    <x v="1"/>
    <s v="United States"/>
    <s v="Virginia Beach"/>
    <x v="17"/>
    <n v="23464"/>
    <x v="0"/>
    <x v="638"/>
    <x v="2"/>
    <x v="7"/>
    <x v="759"/>
    <n v="617.97"/>
    <n v="3"/>
    <n v="0"/>
    <n v="173.0316"/>
    <n v="4"/>
    <n v="27.999999999999996"/>
  </r>
  <r>
    <n v="997"/>
    <x v="478"/>
    <x v="372"/>
    <x v="397"/>
    <s v="Standard Class"/>
    <s v="RD-19585"/>
    <s v="Rob Dowd"/>
    <x v="0"/>
    <s v="United States"/>
    <s v="Henderson"/>
    <x v="0"/>
    <n v="42420"/>
    <x v="0"/>
    <x v="761"/>
    <x v="1"/>
    <x v="12"/>
    <x v="760"/>
    <n v="10.67"/>
    <n v="1"/>
    <n v="0"/>
    <n v="4.9081999999999999"/>
    <n v="6"/>
    <n v="46"/>
  </r>
  <r>
    <n v="998"/>
    <x v="478"/>
    <x v="372"/>
    <x v="397"/>
    <s v="Standard Class"/>
    <s v="RD-19585"/>
    <s v="Rob Dowd"/>
    <x v="0"/>
    <s v="United States"/>
    <s v="Henderson"/>
    <x v="0"/>
    <n v="42420"/>
    <x v="0"/>
    <x v="762"/>
    <x v="1"/>
    <x v="4"/>
    <x v="761"/>
    <n v="36.630000000000003"/>
    <n v="3"/>
    <n v="0"/>
    <n v="9.8901000000000003"/>
    <n v="6"/>
    <n v="27"/>
  </r>
  <r>
    <n v="999"/>
    <x v="478"/>
    <x v="372"/>
    <x v="397"/>
    <s v="Standard Class"/>
    <s v="RD-19585"/>
    <s v="Rob Dowd"/>
    <x v="0"/>
    <s v="United States"/>
    <s v="Henderson"/>
    <x v="0"/>
    <n v="42420"/>
    <x v="0"/>
    <x v="763"/>
    <x v="0"/>
    <x v="5"/>
    <x v="762"/>
    <n v="24.1"/>
    <n v="5"/>
    <n v="0"/>
    <n v="9.1579999999999995"/>
    <n v="6"/>
    <n v="37.999999999999993"/>
  </r>
  <r>
    <n v="1000"/>
    <x v="478"/>
    <x v="372"/>
    <x v="397"/>
    <s v="Standard Class"/>
    <s v="RD-19585"/>
    <s v="Rob Dowd"/>
    <x v="0"/>
    <s v="United States"/>
    <s v="Henderson"/>
    <x v="0"/>
    <n v="42420"/>
    <x v="0"/>
    <x v="283"/>
    <x v="0"/>
    <x v="5"/>
    <x v="283"/>
    <n v="33.11"/>
    <n v="7"/>
    <n v="0"/>
    <n v="12.9129"/>
    <n v="6"/>
    <n v="39"/>
  </r>
  <r>
    <n v="1001"/>
    <x v="479"/>
    <x v="373"/>
    <x v="398"/>
    <s v="Standard Class"/>
    <s v="FM-14290"/>
    <s v="Frank Merwin"/>
    <x v="2"/>
    <s v="United States"/>
    <s v="Vancouver"/>
    <x v="4"/>
    <n v="98661"/>
    <x v="1"/>
    <x v="666"/>
    <x v="1"/>
    <x v="6"/>
    <x v="666"/>
    <n v="44.02"/>
    <n v="2"/>
    <n v="0"/>
    <n v="11.4452"/>
    <n v="4"/>
    <n v="25.999999999999996"/>
  </r>
  <r>
    <n v="1002"/>
    <x v="480"/>
    <x v="374"/>
    <x v="116"/>
    <s v="Same Day"/>
    <s v="RH-19495"/>
    <s v="Rick Hansen"/>
    <x v="0"/>
    <s v="United States"/>
    <s v="New York City"/>
    <x v="15"/>
    <n v="10024"/>
    <x v="3"/>
    <x v="764"/>
    <x v="2"/>
    <x v="11"/>
    <x v="763"/>
    <n v="2309.65"/>
    <n v="7"/>
    <n v="0"/>
    <n v="762.18449999999996"/>
    <n v="0"/>
    <n v="32.999999999999993"/>
  </r>
  <r>
    <n v="1003"/>
    <x v="480"/>
    <x v="374"/>
    <x v="116"/>
    <s v="Same Day"/>
    <s v="RH-19495"/>
    <s v="Rick Hansen"/>
    <x v="0"/>
    <s v="United States"/>
    <s v="New York City"/>
    <x v="15"/>
    <n v="10024"/>
    <x v="3"/>
    <x v="257"/>
    <x v="0"/>
    <x v="3"/>
    <x v="258"/>
    <n v="1090.7819999999999"/>
    <n v="7"/>
    <n v="0.4"/>
    <n v="-290.87520000000001"/>
    <n v="0"/>
    <n v="-26.666666666666671"/>
  </r>
  <r>
    <n v="1004"/>
    <x v="480"/>
    <x v="374"/>
    <x v="116"/>
    <s v="Same Day"/>
    <s v="RH-19495"/>
    <s v="Rick Hansen"/>
    <x v="0"/>
    <s v="United States"/>
    <s v="New York City"/>
    <x v="15"/>
    <n v="10024"/>
    <x v="3"/>
    <x v="747"/>
    <x v="1"/>
    <x v="10"/>
    <x v="745"/>
    <n v="19.440000000000001"/>
    <n v="3"/>
    <n v="0"/>
    <n v="9.3312000000000008"/>
    <n v="0"/>
    <n v="48.000000000000007"/>
  </r>
  <r>
    <n v="1005"/>
    <x v="481"/>
    <x v="375"/>
    <x v="399"/>
    <s v="Standard Class"/>
    <s v="RA-19945"/>
    <s v="Ryan Akin"/>
    <x v="0"/>
    <s v="United States"/>
    <s v="Murrieta"/>
    <x v="1"/>
    <n v="92563"/>
    <x v="1"/>
    <x v="765"/>
    <x v="1"/>
    <x v="4"/>
    <x v="764"/>
    <n v="484.65"/>
    <n v="3"/>
    <n v="0"/>
    <n v="92.083500000000001"/>
    <n v="4"/>
    <n v="19"/>
  </r>
  <r>
    <n v="1006"/>
    <x v="482"/>
    <x v="50"/>
    <x v="50"/>
    <s v="Standard Class"/>
    <s v="JK-15730"/>
    <s v="Joe Kamberova"/>
    <x v="0"/>
    <s v="United States"/>
    <s v="Jacksonville"/>
    <x v="3"/>
    <n v="28540"/>
    <x v="0"/>
    <x v="694"/>
    <x v="1"/>
    <x v="10"/>
    <x v="694"/>
    <n v="115.29600000000001"/>
    <n v="3"/>
    <n v="0.2"/>
    <n v="40.3536"/>
    <n v="4"/>
    <n v="35"/>
  </r>
  <r>
    <n v="1007"/>
    <x v="483"/>
    <x v="376"/>
    <x v="217"/>
    <s v="First Class"/>
    <s v="MT-17815"/>
    <s v="Meg Tillman"/>
    <x v="0"/>
    <s v="United States"/>
    <s v="Scottsdale"/>
    <x v="16"/>
    <n v="85254"/>
    <x v="1"/>
    <x v="111"/>
    <x v="1"/>
    <x v="12"/>
    <x v="111"/>
    <n v="7.08"/>
    <n v="3"/>
    <n v="0.2"/>
    <n v="2.4780000000000002"/>
    <n v="3"/>
    <n v="35"/>
  </r>
  <r>
    <n v="1008"/>
    <x v="483"/>
    <x v="376"/>
    <x v="217"/>
    <s v="First Class"/>
    <s v="MT-17815"/>
    <s v="Meg Tillman"/>
    <x v="0"/>
    <s v="United States"/>
    <s v="Scottsdale"/>
    <x v="16"/>
    <n v="85254"/>
    <x v="1"/>
    <x v="766"/>
    <x v="1"/>
    <x v="8"/>
    <x v="765"/>
    <n v="4.4009999999999998"/>
    <n v="3"/>
    <n v="0.7"/>
    <n v="-3.5207999999999999"/>
    <n v="3"/>
    <n v="-80"/>
  </r>
  <r>
    <n v="1009"/>
    <x v="484"/>
    <x v="377"/>
    <x v="378"/>
    <s v="Standard Class"/>
    <s v="PO-18850"/>
    <s v="Patrick O'Brill"/>
    <x v="0"/>
    <s v="United States"/>
    <s v="Burlington"/>
    <x v="23"/>
    <n v="52601"/>
    <x v="2"/>
    <x v="422"/>
    <x v="1"/>
    <x v="10"/>
    <x v="422"/>
    <n v="44.75"/>
    <n v="5"/>
    <n v="0"/>
    <n v="20.585000000000001"/>
    <n v="6"/>
    <n v="46"/>
  </r>
  <r>
    <n v="1010"/>
    <x v="485"/>
    <x v="378"/>
    <x v="260"/>
    <s v="First Class"/>
    <s v="AT-10735"/>
    <s v="Annie Thurman"/>
    <x v="0"/>
    <s v="United States"/>
    <s v="Chicago"/>
    <x v="10"/>
    <n v="60653"/>
    <x v="2"/>
    <x v="160"/>
    <x v="2"/>
    <x v="7"/>
    <x v="161"/>
    <n v="95.983999999999995"/>
    <n v="2"/>
    <n v="0.2"/>
    <n v="5.9989999999999997"/>
    <n v="2"/>
    <n v="6.25"/>
  </r>
  <r>
    <n v="1011"/>
    <x v="486"/>
    <x v="156"/>
    <x v="158"/>
    <s v="First Class"/>
    <s v="VG-21790"/>
    <s v="Vivek Gonzalez"/>
    <x v="0"/>
    <s v="United States"/>
    <s v="San Diego"/>
    <x v="1"/>
    <n v="92037"/>
    <x v="1"/>
    <x v="767"/>
    <x v="0"/>
    <x v="5"/>
    <x v="766"/>
    <n v="151.72"/>
    <n v="4"/>
    <n v="0"/>
    <n v="27.3096"/>
    <n v="2"/>
    <n v="18"/>
  </r>
  <r>
    <n v="1012"/>
    <x v="487"/>
    <x v="46"/>
    <x v="329"/>
    <s v="Second Class"/>
    <s v="PF-19165"/>
    <s v="Philip Fox"/>
    <x v="0"/>
    <s v="United States"/>
    <s v="Olympia"/>
    <x v="4"/>
    <n v="98502"/>
    <x v="1"/>
    <x v="28"/>
    <x v="0"/>
    <x v="5"/>
    <x v="28"/>
    <n v="155.25"/>
    <n v="3"/>
    <n v="0"/>
    <n v="46.575000000000003"/>
    <n v="4"/>
    <n v="30.000000000000004"/>
  </r>
  <r>
    <n v="1013"/>
    <x v="487"/>
    <x v="46"/>
    <x v="329"/>
    <s v="Second Class"/>
    <s v="PF-19165"/>
    <s v="Philip Fox"/>
    <x v="0"/>
    <s v="United States"/>
    <s v="Olympia"/>
    <x v="4"/>
    <n v="98502"/>
    <x v="1"/>
    <x v="768"/>
    <x v="1"/>
    <x v="4"/>
    <x v="767"/>
    <n v="14.03"/>
    <n v="1"/>
    <n v="0"/>
    <n v="4.0686999999999998"/>
    <n v="4"/>
    <n v="28.999999999999996"/>
  </r>
  <r>
    <n v="1014"/>
    <x v="488"/>
    <x v="379"/>
    <x v="140"/>
    <s v="Second Class"/>
    <s v="JS-15880"/>
    <s v="John Stevenson"/>
    <x v="0"/>
    <s v="United States"/>
    <s v="Seattle"/>
    <x v="4"/>
    <n v="98103"/>
    <x v="1"/>
    <x v="209"/>
    <x v="0"/>
    <x v="3"/>
    <x v="210"/>
    <n v="1618.37"/>
    <n v="13"/>
    <n v="0"/>
    <n v="356.04140000000001"/>
    <n v="3"/>
    <n v="22.000000000000004"/>
  </r>
  <r>
    <n v="1015"/>
    <x v="488"/>
    <x v="379"/>
    <x v="140"/>
    <s v="Second Class"/>
    <s v="JS-15880"/>
    <s v="John Stevenson"/>
    <x v="0"/>
    <s v="United States"/>
    <s v="Seattle"/>
    <x v="4"/>
    <n v="98103"/>
    <x v="1"/>
    <x v="769"/>
    <x v="2"/>
    <x v="11"/>
    <x v="768"/>
    <n v="99.6"/>
    <n v="1"/>
    <n v="0"/>
    <n v="36.851999999999997"/>
    <n v="3"/>
    <n v="37"/>
  </r>
  <r>
    <n v="1016"/>
    <x v="489"/>
    <x v="14"/>
    <x v="400"/>
    <s v="Second Class"/>
    <s v="MO-17800"/>
    <s v="Meg O'Connel"/>
    <x v="2"/>
    <s v="United States"/>
    <s v="Los Angeles"/>
    <x v="1"/>
    <n v="90036"/>
    <x v="1"/>
    <x v="260"/>
    <x v="1"/>
    <x v="10"/>
    <x v="260"/>
    <n v="32.4"/>
    <n v="5"/>
    <n v="0"/>
    <n v="15.552"/>
    <n v="2"/>
    <n v="48"/>
  </r>
  <r>
    <n v="1017"/>
    <x v="490"/>
    <x v="380"/>
    <x v="401"/>
    <s v="Standard Class"/>
    <s v="KM-16225"/>
    <s v="Kalyca Meade"/>
    <x v="1"/>
    <s v="United States"/>
    <s v="New York City"/>
    <x v="15"/>
    <n v="10011"/>
    <x v="3"/>
    <x v="770"/>
    <x v="0"/>
    <x v="5"/>
    <x v="769"/>
    <n v="13.96"/>
    <n v="2"/>
    <n v="0"/>
    <n v="6.7008000000000001"/>
    <n v="4"/>
    <n v="48"/>
  </r>
  <r>
    <n v="1018"/>
    <x v="490"/>
    <x v="380"/>
    <x v="401"/>
    <s v="Standard Class"/>
    <s v="KM-16225"/>
    <s v="Kalyca Meade"/>
    <x v="1"/>
    <s v="United States"/>
    <s v="New York City"/>
    <x v="15"/>
    <n v="10011"/>
    <x v="3"/>
    <x v="689"/>
    <x v="0"/>
    <x v="5"/>
    <x v="689"/>
    <n v="155.82"/>
    <n v="3"/>
    <n v="0"/>
    <n v="63.886200000000002"/>
    <n v="4"/>
    <n v="41"/>
  </r>
  <r>
    <n v="1019"/>
    <x v="490"/>
    <x v="380"/>
    <x v="401"/>
    <s v="Standard Class"/>
    <s v="KM-16225"/>
    <s v="Kalyca Meade"/>
    <x v="1"/>
    <s v="United States"/>
    <s v="New York City"/>
    <x v="15"/>
    <n v="10011"/>
    <x v="3"/>
    <x v="771"/>
    <x v="2"/>
    <x v="7"/>
    <x v="770"/>
    <n v="124.95"/>
    <n v="5"/>
    <n v="0"/>
    <n v="2.4990000000000001"/>
    <n v="4"/>
    <n v="2"/>
  </r>
  <r>
    <n v="1020"/>
    <x v="490"/>
    <x v="380"/>
    <x v="401"/>
    <s v="Standard Class"/>
    <s v="KM-16225"/>
    <s v="Kalyca Meade"/>
    <x v="1"/>
    <s v="United States"/>
    <s v="New York City"/>
    <x v="15"/>
    <n v="10011"/>
    <x v="3"/>
    <x v="772"/>
    <x v="1"/>
    <x v="4"/>
    <x v="771"/>
    <n v="601.65"/>
    <n v="5"/>
    <n v="0"/>
    <n v="156.429"/>
    <n v="4"/>
    <n v="26"/>
  </r>
  <r>
    <n v="1021"/>
    <x v="491"/>
    <x v="381"/>
    <x v="402"/>
    <s v="Standard Class"/>
    <s v="GT-14710"/>
    <s v="Greg Tran"/>
    <x v="0"/>
    <s v="United States"/>
    <s v="Washington"/>
    <x v="40"/>
    <n v="20016"/>
    <x v="3"/>
    <x v="773"/>
    <x v="1"/>
    <x v="6"/>
    <x v="772"/>
    <n v="22.74"/>
    <n v="3"/>
    <n v="0"/>
    <n v="8.8686000000000007"/>
    <n v="6"/>
    <n v="39.000000000000007"/>
  </r>
  <r>
    <n v="1022"/>
    <x v="491"/>
    <x v="381"/>
    <x v="402"/>
    <s v="Standard Class"/>
    <s v="GT-14710"/>
    <s v="Greg Tran"/>
    <x v="0"/>
    <s v="United States"/>
    <s v="Washington"/>
    <x v="40"/>
    <n v="20016"/>
    <x v="3"/>
    <x v="774"/>
    <x v="0"/>
    <x v="1"/>
    <x v="773"/>
    <n v="1267.53"/>
    <n v="3"/>
    <n v="0"/>
    <n v="316.88249999999999"/>
    <n v="6"/>
    <n v="25"/>
  </r>
  <r>
    <n v="1023"/>
    <x v="491"/>
    <x v="381"/>
    <x v="402"/>
    <s v="Standard Class"/>
    <s v="GT-14710"/>
    <s v="Greg Tran"/>
    <x v="0"/>
    <s v="United States"/>
    <s v="Washington"/>
    <x v="40"/>
    <n v="20016"/>
    <x v="3"/>
    <x v="775"/>
    <x v="2"/>
    <x v="15"/>
    <x v="774"/>
    <n v="1379.92"/>
    <n v="8"/>
    <n v="0"/>
    <n v="648.56240000000003"/>
    <n v="6"/>
    <n v="47"/>
  </r>
  <r>
    <n v="1024"/>
    <x v="492"/>
    <x v="382"/>
    <x v="403"/>
    <s v="Standard Class"/>
    <s v="PB-19150"/>
    <s v="Philip Brown"/>
    <x v="0"/>
    <s v="United States"/>
    <s v="Philadelphia"/>
    <x v="9"/>
    <n v="19134"/>
    <x v="3"/>
    <x v="776"/>
    <x v="1"/>
    <x v="12"/>
    <x v="775"/>
    <n v="6.2080000000000002"/>
    <n v="2"/>
    <n v="0.2"/>
    <n v="2.1728000000000001"/>
    <n v="4"/>
    <n v="35"/>
  </r>
  <r>
    <n v="1025"/>
    <x v="493"/>
    <x v="94"/>
    <x v="404"/>
    <s v="First Class"/>
    <s v="HR-14770"/>
    <s v="Hallie Redmond"/>
    <x v="2"/>
    <s v="United States"/>
    <s v="Los Angeles"/>
    <x v="1"/>
    <n v="90045"/>
    <x v="1"/>
    <x v="777"/>
    <x v="1"/>
    <x v="8"/>
    <x v="776"/>
    <n v="11.808"/>
    <n v="2"/>
    <n v="0.2"/>
    <n v="4.2804000000000002"/>
    <n v="3"/>
    <n v="36.250000000000007"/>
  </r>
  <r>
    <n v="1026"/>
    <x v="494"/>
    <x v="383"/>
    <x v="405"/>
    <s v="Second Class"/>
    <s v="DE-13255"/>
    <s v="Deanra Eno"/>
    <x v="2"/>
    <s v="United States"/>
    <s v="Springfield"/>
    <x v="24"/>
    <n v="45503"/>
    <x v="3"/>
    <x v="778"/>
    <x v="1"/>
    <x v="10"/>
    <x v="777"/>
    <n v="15.552"/>
    <n v="3"/>
    <n v="0.2"/>
    <n v="5.4432"/>
    <n v="2"/>
    <n v="35"/>
  </r>
  <r>
    <n v="1027"/>
    <x v="494"/>
    <x v="383"/>
    <x v="405"/>
    <s v="Second Class"/>
    <s v="DE-13255"/>
    <s v="Deanra Eno"/>
    <x v="2"/>
    <s v="United States"/>
    <s v="Springfield"/>
    <x v="24"/>
    <n v="45503"/>
    <x v="3"/>
    <x v="779"/>
    <x v="1"/>
    <x v="10"/>
    <x v="778"/>
    <n v="63.311999999999998"/>
    <n v="3"/>
    <n v="0.2"/>
    <n v="20.5764"/>
    <n v="2"/>
    <n v="32.5"/>
  </r>
  <r>
    <n v="1028"/>
    <x v="494"/>
    <x v="383"/>
    <x v="405"/>
    <s v="Second Class"/>
    <s v="DE-13255"/>
    <s v="Deanra Eno"/>
    <x v="2"/>
    <s v="United States"/>
    <s v="Springfield"/>
    <x v="24"/>
    <n v="45503"/>
    <x v="3"/>
    <x v="780"/>
    <x v="2"/>
    <x v="7"/>
    <x v="779"/>
    <n v="15.587999999999999"/>
    <n v="2"/>
    <n v="0.4"/>
    <n v="-9.8724000000000007"/>
    <n v="2"/>
    <n v="-63.333333333333343"/>
  </r>
  <r>
    <n v="1029"/>
    <x v="495"/>
    <x v="384"/>
    <x v="406"/>
    <s v="Standard Class"/>
    <s v="LA-16780"/>
    <s v="Laura Armstrong"/>
    <x v="1"/>
    <s v="United States"/>
    <s v="Hackensack"/>
    <x v="30"/>
    <n v="7601"/>
    <x v="3"/>
    <x v="258"/>
    <x v="1"/>
    <x v="10"/>
    <x v="33"/>
    <n v="177.2"/>
    <n v="5"/>
    <n v="0"/>
    <n v="83.284000000000006"/>
    <n v="4"/>
    <n v="47.000000000000007"/>
  </r>
  <r>
    <n v="1030"/>
    <x v="495"/>
    <x v="384"/>
    <x v="406"/>
    <s v="Standard Class"/>
    <s v="LA-16780"/>
    <s v="Laura Armstrong"/>
    <x v="1"/>
    <s v="United States"/>
    <s v="Hackensack"/>
    <x v="30"/>
    <n v="7601"/>
    <x v="3"/>
    <x v="781"/>
    <x v="2"/>
    <x v="7"/>
    <x v="780"/>
    <n v="197.97"/>
    <n v="3"/>
    <n v="0"/>
    <n v="57.411299999999997"/>
    <n v="4"/>
    <n v="28.999999999999996"/>
  </r>
  <r>
    <n v="1031"/>
    <x v="495"/>
    <x v="384"/>
    <x v="406"/>
    <s v="Standard Class"/>
    <s v="LA-16780"/>
    <s v="Laura Armstrong"/>
    <x v="1"/>
    <s v="United States"/>
    <s v="Hackensack"/>
    <x v="30"/>
    <n v="7601"/>
    <x v="3"/>
    <x v="463"/>
    <x v="0"/>
    <x v="1"/>
    <x v="464"/>
    <n v="854.94"/>
    <n v="3"/>
    <n v="0"/>
    <n v="213.73500000000001"/>
    <n v="4"/>
    <n v="25"/>
  </r>
  <r>
    <n v="1032"/>
    <x v="495"/>
    <x v="384"/>
    <x v="406"/>
    <s v="Standard Class"/>
    <s v="LA-16780"/>
    <s v="Laura Armstrong"/>
    <x v="1"/>
    <s v="United States"/>
    <s v="Hackensack"/>
    <x v="30"/>
    <n v="7601"/>
    <x v="3"/>
    <x v="93"/>
    <x v="0"/>
    <x v="5"/>
    <x v="93"/>
    <n v="124.11"/>
    <n v="9"/>
    <n v="0"/>
    <n v="52.126199999999997"/>
    <n v="4"/>
    <n v="42"/>
  </r>
  <r>
    <n v="1033"/>
    <x v="495"/>
    <x v="384"/>
    <x v="406"/>
    <s v="Standard Class"/>
    <s v="LA-16780"/>
    <s v="Laura Armstrong"/>
    <x v="1"/>
    <s v="United States"/>
    <s v="Hackensack"/>
    <x v="30"/>
    <n v="7601"/>
    <x v="3"/>
    <x v="782"/>
    <x v="1"/>
    <x v="2"/>
    <x v="781"/>
    <n v="14.4"/>
    <n v="5"/>
    <n v="0"/>
    <n v="7.056"/>
    <n v="4"/>
    <n v="49"/>
  </r>
  <r>
    <n v="1034"/>
    <x v="496"/>
    <x v="73"/>
    <x v="407"/>
    <s v="First Class"/>
    <s v="AG-10390"/>
    <s v="Allen Goldenen"/>
    <x v="0"/>
    <s v="United States"/>
    <s v="Cincinnati"/>
    <x v="24"/>
    <n v="45231"/>
    <x v="3"/>
    <x v="783"/>
    <x v="1"/>
    <x v="10"/>
    <x v="782"/>
    <n v="15.696"/>
    <n v="3"/>
    <n v="0.2"/>
    <n v="5.1012000000000004"/>
    <n v="2"/>
    <n v="32.5"/>
  </r>
  <r>
    <n v="1035"/>
    <x v="496"/>
    <x v="73"/>
    <x v="407"/>
    <s v="First Class"/>
    <s v="AG-10390"/>
    <s v="Allen Goldenen"/>
    <x v="0"/>
    <s v="United States"/>
    <s v="Cincinnati"/>
    <x v="24"/>
    <n v="45231"/>
    <x v="3"/>
    <x v="236"/>
    <x v="1"/>
    <x v="8"/>
    <x v="237"/>
    <n v="2.6280000000000001"/>
    <n v="2"/>
    <n v="0.7"/>
    <n v="-1.9272"/>
    <n v="2"/>
    <n v="-73.333333333333329"/>
  </r>
  <r>
    <n v="1036"/>
    <x v="496"/>
    <x v="73"/>
    <x v="407"/>
    <s v="First Class"/>
    <s v="AG-10390"/>
    <s v="Allen Goldenen"/>
    <x v="0"/>
    <s v="United States"/>
    <s v="Cincinnati"/>
    <x v="24"/>
    <n v="45231"/>
    <x v="3"/>
    <x v="27"/>
    <x v="1"/>
    <x v="8"/>
    <x v="27"/>
    <n v="14.427"/>
    <n v="3"/>
    <n v="0.7"/>
    <n v="-10.579800000000001"/>
    <n v="2"/>
    <n v="-73.333333333333343"/>
  </r>
  <r>
    <n v="1037"/>
    <x v="497"/>
    <x v="183"/>
    <x v="408"/>
    <s v="Standard Class"/>
    <s v="EL-13735"/>
    <s v="Ed Ludwig"/>
    <x v="2"/>
    <s v="United States"/>
    <s v="Jefferson City"/>
    <x v="25"/>
    <n v="65109"/>
    <x v="2"/>
    <x v="784"/>
    <x v="0"/>
    <x v="5"/>
    <x v="783"/>
    <n v="86.62"/>
    <n v="2"/>
    <n v="0"/>
    <n v="8.6620000000000008"/>
    <n v="4"/>
    <n v="10"/>
  </r>
  <r>
    <n v="1038"/>
    <x v="498"/>
    <x v="385"/>
    <x v="409"/>
    <s v="First Class"/>
    <s v="JJ-15445"/>
    <s v="Jennifer Jackson"/>
    <x v="0"/>
    <s v="United States"/>
    <s v="Los Angeles"/>
    <x v="1"/>
    <n v="90004"/>
    <x v="1"/>
    <x v="785"/>
    <x v="1"/>
    <x v="8"/>
    <x v="784"/>
    <n v="36.624000000000002"/>
    <n v="3"/>
    <n v="0.2"/>
    <n v="13.734"/>
    <n v="1"/>
    <n v="37.5"/>
  </r>
  <r>
    <n v="1039"/>
    <x v="499"/>
    <x v="225"/>
    <x v="410"/>
    <s v="First Class"/>
    <s v="JH-15430"/>
    <s v="Jennifer Halladay"/>
    <x v="0"/>
    <s v="United States"/>
    <s v="Burlington"/>
    <x v="3"/>
    <n v="27217"/>
    <x v="0"/>
    <x v="786"/>
    <x v="1"/>
    <x v="6"/>
    <x v="785"/>
    <n v="23.968"/>
    <n v="7"/>
    <n v="0.2"/>
    <n v="2.6964000000000001"/>
    <n v="1"/>
    <n v="11.25"/>
  </r>
  <r>
    <n v="1040"/>
    <x v="499"/>
    <x v="225"/>
    <x v="410"/>
    <s v="First Class"/>
    <s v="JH-15430"/>
    <s v="Jennifer Halladay"/>
    <x v="0"/>
    <s v="United States"/>
    <s v="Burlington"/>
    <x v="3"/>
    <n v="27217"/>
    <x v="0"/>
    <x v="787"/>
    <x v="1"/>
    <x v="6"/>
    <x v="772"/>
    <n v="28.728000000000002"/>
    <n v="3"/>
    <n v="0.2"/>
    <n v="1.7955000000000001"/>
    <n v="1"/>
    <n v="6.25"/>
  </r>
  <r>
    <n v="1041"/>
    <x v="500"/>
    <x v="231"/>
    <x v="243"/>
    <s v="Standard Class"/>
    <s v="RD-19660"/>
    <s v="Robert Dilbeck"/>
    <x v="2"/>
    <s v="United States"/>
    <s v="Saint Peters"/>
    <x v="25"/>
    <n v="63376"/>
    <x v="2"/>
    <x v="616"/>
    <x v="0"/>
    <x v="3"/>
    <x v="616"/>
    <n v="697.16"/>
    <n v="4"/>
    <n v="0"/>
    <n v="146.40360000000001"/>
    <n v="4"/>
    <n v="21.000000000000004"/>
  </r>
  <r>
    <n v="1042"/>
    <x v="501"/>
    <x v="47"/>
    <x v="411"/>
    <s v="Second Class"/>
    <s v="MO-17500"/>
    <s v="Mary O'Rourke"/>
    <x v="0"/>
    <s v="United States"/>
    <s v="New York City"/>
    <x v="15"/>
    <n v="10035"/>
    <x v="3"/>
    <x v="788"/>
    <x v="2"/>
    <x v="11"/>
    <x v="786"/>
    <n v="31.86"/>
    <n v="2"/>
    <n v="0"/>
    <n v="11.151"/>
    <n v="3"/>
    <n v="35"/>
  </r>
  <r>
    <n v="1043"/>
    <x v="501"/>
    <x v="47"/>
    <x v="411"/>
    <s v="Second Class"/>
    <s v="MO-17500"/>
    <s v="Mary O'Rourke"/>
    <x v="0"/>
    <s v="United States"/>
    <s v="New York City"/>
    <x v="15"/>
    <n v="10035"/>
    <x v="3"/>
    <x v="789"/>
    <x v="0"/>
    <x v="0"/>
    <x v="787"/>
    <n v="722.35199999999998"/>
    <n v="3"/>
    <n v="0.2"/>
    <n v="90.293999999999997"/>
    <n v="3"/>
    <n v="12.5"/>
  </r>
  <r>
    <n v="1044"/>
    <x v="502"/>
    <x v="362"/>
    <x v="142"/>
    <s v="First Class"/>
    <s v="NS-18640"/>
    <s v="Noel Staavos"/>
    <x v="1"/>
    <s v="United States"/>
    <s v="Chicago"/>
    <x v="10"/>
    <n v="60610"/>
    <x v="2"/>
    <x v="790"/>
    <x v="1"/>
    <x v="6"/>
    <x v="788"/>
    <n v="8.84"/>
    <n v="5"/>
    <n v="0.2"/>
    <n v="2.9834999999999998"/>
    <n v="3"/>
    <n v="33.75"/>
  </r>
  <r>
    <n v="1045"/>
    <x v="502"/>
    <x v="362"/>
    <x v="142"/>
    <s v="First Class"/>
    <s v="NS-18640"/>
    <s v="Noel Staavos"/>
    <x v="1"/>
    <s v="United States"/>
    <s v="Chicago"/>
    <x v="10"/>
    <n v="60610"/>
    <x v="2"/>
    <x v="791"/>
    <x v="1"/>
    <x v="9"/>
    <x v="789"/>
    <n v="58.463999999999999"/>
    <n v="9"/>
    <n v="0.8"/>
    <n v="-146.16"/>
    <n v="3"/>
    <n v="-250"/>
  </r>
  <r>
    <n v="1046"/>
    <x v="503"/>
    <x v="386"/>
    <x v="412"/>
    <s v="Standard Class"/>
    <s v="SN-20710"/>
    <s v="Steve Nguyen"/>
    <x v="2"/>
    <s v="United States"/>
    <s v="Rockford"/>
    <x v="10"/>
    <n v="61107"/>
    <x v="2"/>
    <x v="792"/>
    <x v="0"/>
    <x v="1"/>
    <x v="790"/>
    <n v="254.60400000000001"/>
    <n v="14"/>
    <n v="0.3"/>
    <n v="-18.186"/>
    <n v="4"/>
    <n v="-7.1428571428571423"/>
  </r>
  <r>
    <n v="1047"/>
    <x v="504"/>
    <x v="387"/>
    <x v="20"/>
    <s v="Standard Class"/>
    <s v="ZC-21910"/>
    <s v="Zuschuss Carroll"/>
    <x v="0"/>
    <s v="United States"/>
    <s v="Miami"/>
    <x v="2"/>
    <n v="33142"/>
    <x v="0"/>
    <x v="638"/>
    <x v="2"/>
    <x v="7"/>
    <x v="638"/>
    <n v="1363.96"/>
    <n v="5"/>
    <n v="0.2"/>
    <n v="85.247500000000002"/>
    <n v="5"/>
    <n v="6.25"/>
  </r>
  <r>
    <n v="1048"/>
    <x v="504"/>
    <x v="387"/>
    <x v="20"/>
    <s v="Standard Class"/>
    <s v="ZC-21910"/>
    <s v="Zuschuss Carroll"/>
    <x v="0"/>
    <s v="United States"/>
    <s v="Miami"/>
    <x v="2"/>
    <n v="33142"/>
    <x v="0"/>
    <x v="101"/>
    <x v="0"/>
    <x v="5"/>
    <x v="101"/>
    <n v="102.36"/>
    <n v="3"/>
    <n v="0.2"/>
    <n v="-3.8384999999999998"/>
    <n v="5"/>
    <n v="-3.75"/>
  </r>
  <r>
    <n v="1049"/>
    <x v="505"/>
    <x v="279"/>
    <x v="413"/>
    <s v="Second Class"/>
    <s v="LC-16885"/>
    <s v="Lena Creighton"/>
    <x v="0"/>
    <s v="United States"/>
    <s v="San Francisco"/>
    <x v="1"/>
    <n v="94109"/>
    <x v="1"/>
    <x v="39"/>
    <x v="2"/>
    <x v="7"/>
    <x v="39"/>
    <n v="1113.5039999999999"/>
    <n v="12"/>
    <n v="0.2"/>
    <n v="125.2692"/>
    <n v="5"/>
    <n v="11.25"/>
  </r>
  <r>
    <n v="1050"/>
    <x v="505"/>
    <x v="279"/>
    <x v="413"/>
    <s v="Second Class"/>
    <s v="LC-16885"/>
    <s v="Lena Creighton"/>
    <x v="0"/>
    <s v="United States"/>
    <s v="San Francisco"/>
    <x v="1"/>
    <n v="94109"/>
    <x v="1"/>
    <x v="590"/>
    <x v="2"/>
    <x v="11"/>
    <x v="590"/>
    <n v="99.99"/>
    <n v="1"/>
    <n v="0"/>
    <n v="37.996200000000002"/>
    <n v="5"/>
    <n v="38.000000000000007"/>
  </r>
  <r>
    <n v="1051"/>
    <x v="506"/>
    <x v="230"/>
    <x v="414"/>
    <s v="First Class"/>
    <s v="DG-13300"/>
    <s v="Deirdre Greer"/>
    <x v="1"/>
    <s v="United States"/>
    <s v="Philadelphia"/>
    <x v="9"/>
    <n v="19134"/>
    <x v="3"/>
    <x v="793"/>
    <x v="0"/>
    <x v="5"/>
    <x v="791"/>
    <n v="168.464"/>
    <n v="2"/>
    <n v="0.2"/>
    <n v="-29.481200000000001"/>
    <n v="2"/>
    <n v="-17.5"/>
  </r>
  <r>
    <n v="1052"/>
    <x v="506"/>
    <x v="230"/>
    <x v="414"/>
    <s v="First Class"/>
    <s v="DG-13300"/>
    <s v="Deirdre Greer"/>
    <x v="1"/>
    <s v="United States"/>
    <s v="Philadelphia"/>
    <x v="9"/>
    <n v="19134"/>
    <x v="3"/>
    <x v="794"/>
    <x v="1"/>
    <x v="10"/>
    <x v="792"/>
    <n v="6.72"/>
    <n v="2"/>
    <n v="0.2"/>
    <n v="2.4359999999999999"/>
    <n v="2"/>
    <n v="36.25"/>
  </r>
  <r>
    <n v="1053"/>
    <x v="506"/>
    <x v="230"/>
    <x v="414"/>
    <s v="First Class"/>
    <s v="DG-13300"/>
    <s v="Deirdre Greer"/>
    <x v="1"/>
    <s v="United States"/>
    <s v="Philadelphia"/>
    <x v="9"/>
    <n v="19134"/>
    <x v="3"/>
    <x v="795"/>
    <x v="0"/>
    <x v="5"/>
    <x v="793"/>
    <n v="282.88799999999998"/>
    <n v="9"/>
    <n v="0.2"/>
    <n v="56.577599999999997"/>
    <n v="2"/>
    <n v="20"/>
  </r>
  <r>
    <n v="1054"/>
    <x v="507"/>
    <x v="388"/>
    <x v="415"/>
    <s v="Standard Class"/>
    <s v="NF-18595"/>
    <s v="Nicole Fjeld"/>
    <x v="2"/>
    <s v="United States"/>
    <s v="New York City"/>
    <x v="15"/>
    <n v="10009"/>
    <x v="3"/>
    <x v="796"/>
    <x v="1"/>
    <x v="6"/>
    <x v="794"/>
    <n v="11.16"/>
    <n v="2"/>
    <n v="0"/>
    <n v="4.3524000000000003"/>
    <n v="4"/>
    <n v="39"/>
  </r>
  <r>
    <n v="1055"/>
    <x v="507"/>
    <x v="388"/>
    <x v="415"/>
    <s v="Standard Class"/>
    <s v="NF-18595"/>
    <s v="Nicole Fjeld"/>
    <x v="2"/>
    <s v="United States"/>
    <s v="New York City"/>
    <x v="15"/>
    <n v="10009"/>
    <x v="3"/>
    <x v="797"/>
    <x v="0"/>
    <x v="5"/>
    <x v="795"/>
    <n v="108.4"/>
    <n v="2"/>
    <n v="0"/>
    <n v="22.763999999999999"/>
    <n v="4"/>
    <n v="21"/>
  </r>
  <r>
    <n v="1056"/>
    <x v="507"/>
    <x v="388"/>
    <x v="415"/>
    <s v="Standard Class"/>
    <s v="NF-18595"/>
    <s v="Nicole Fjeld"/>
    <x v="2"/>
    <s v="United States"/>
    <s v="New York City"/>
    <x v="15"/>
    <n v="10009"/>
    <x v="3"/>
    <x v="141"/>
    <x v="1"/>
    <x v="8"/>
    <x v="142"/>
    <n v="82.343999999999994"/>
    <n v="3"/>
    <n v="0.2"/>
    <n v="27.7911"/>
    <n v="4"/>
    <n v="33.75"/>
  </r>
  <r>
    <n v="1057"/>
    <x v="507"/>
    <x v="388"/>
    <x v="415"/>
    <s v="Standard Class"/>
    <s v="NF-18595"/>
    <s v="Nicole Fjeld"/>
    <x v="2"/>
    <s v="United States"/>
    <s v="New York City"/>
    <x v="15"/>
    <n v="10009"/>
    <x v="3"/>
    <x v="798"/>
    <x v="1"/>
    <x v="8"/>
    <x v="796"/>
    <n v="9.0879999999999992"/>
    <n v="4"/>
    <n v="0.2"/>
    <n v="3.2944"/>
    <n v="4"/>
    <n v="36.250000000000007"/>
  </r>
  <r>
    <n v="1058"/>
    <x v="508"/>
    <x v="389"/>
    <x v="416"/>
    <s v="Standard Class"/>
    <s v="BP-11185"/>
    <s v="Ben Peterman"/>
    <x v="1"/>
    <s v="United States"/>
    <s v="San Diego"/>
    <x v="1"/>
    <n v="92037"/>
    <x v="1"/>
    <x v="799"/>
    <x v="1"/>
    <x v="8"/>
    <x v="797"/>
    <n v="19.936"/>
    <n v="4"/>
    <n v="0.2"/>
    <n v="7.2267999999999999"/>
    <n v="7"/>
    <n v="36.25"/>
  </r>
  <r>
    <n v="1059"/>
    <x v="508"/>
    <x v="389"/>
    <x v="416"/>
    <s v="Standard Class"/>
    <s v="BP-11185"/>
    <s v="Ben Peterman"/>
    <x v="1"/>
    <s v="United States"/>
    <s v="San Diego"/>
    <x v="1"/>
    <n v="92037"/>
    <x v="1"/>
    <x v="800"/>
    <x v="1"/>
    <x v="8"/>
    <x v="798"/>
    <n v="65.567999999999998"/>
    <n v="2"/>
    <n v="0.2"/>
    <n v="22.948799999999999"/>
    <n v="7"/>
    <n v="35"/>
  </r>
  <r>
    <n v="1060"/>
    <x v="509"/>
    <x v="390"/>
    <x v="417"/>
    <s v="Standard Class"/>
    <s v="MG-17650"/>
    <s v="Matthew Grinstein"/>
    <x v="2"/>
    <s v="United States"/>
    <s v="Philadelphia"/>
    <x v="9"/>
    <n v="19143"/>
    <x v="3"/>
    <x v="801"/>
    <x v="1"/>
    <x v="13"/>
    <x v="799"/>
    <n v="4.4160000000000004"/>
    <n v="3"/>
    <n v="0.2"/>
    <n v="1.6008"/>
    <n v="7"/>
    <n v="36.25"/>
  </r>
  <r>
    <n v="1061"/>
    <x v="510"/>
    <x v="391"/>
    <x v="418"/>
    <s v="Standard Class"/>
    <s v="JD-16060"/>
    <s v="Julia Dunbar"/>
    <x v="0"/>
    <s v="United States"/>
    <s v="Houston"/>
    <x v="5"/>
    <n v="77095"/>
    <x v="2"/>
    <x v="389"/>
    <x v="0"/>
    <x v="1"/>
    <x v="390"/>
    <n v="107.77200000000001"/>
    <n v="2"/>
    <n v="0.3"/>
    <n v="-29.252400000000002"/>
    <n v="6"/>
    <n v="-27.142857142857142"/>
  </r>
  <r>
    <n v="1062"/>
    <x v="511"/>
    <x v="392"/>
    <x v="419"/>
    <s v="Standard Class"/>
    <s v="TS-21160"/>
    <s v="Theresa Swint"/>
    <x v="1"/>
    <s v="United States"/>
    <s v="Toledo"/>
    <x v="24"/>
    <n v="43615"/>
    <x v="3"/>
    <x v="551"/>
    <x v="1"/>
    <x v="9"/>
    <x v="550"/>
    <n v="45.216000000000001"/>
    <n v="3"/>
    <n v="0.2"/>
    <n v="4.5216000000000003"/>
    <n v="5"/>
    <n v="10"/>
  </r>
  <r>
    <n v="1063"/>
    <x v="511"/>
    <x v="392"/>
    <x v="419"/>
    <s v="Standard Class"/>
    <s v="TS-21160"/>
    <s v="Theresa Swint"/>
    <x v="1"/>
    <s v="United States"/>
    <s v="Toledo"/>
    <x v="24"/>
    <n v="43615"/>
    <x v="3"/>
    <x v="802"/>
    <x v="1"/>
    <x v="13"/>
    <x v="800"/>
    <n v="10.416"/>
    <n v="7"/>
    <n v="0.2"/>
    <n v="-2.2134"/>
    <n v="5"/>
    <n v="-21.25"/>
  </r>
  <r>
    <n v="1064"/>
    <x v="511"/>
    <x v="392"/>
    <x v="419"/>
    <s v="Standard Class"/>
    <s v="TS-21160"/>
    <s v="Theresa Swint"/>
    <x v="1"/>
    <s v="United States"/>
    <s v="Toledo"/>
    <x v="24"/>
    <n v="43615"/>
    <x v="3"/>
    <x v="346"/>
    <x v="1"/>
    <x v="6"/>
    <x v="346"/>
    <n v="7.8719999999999999"/>
    <n v="3"/>
    <n v="0.2"/>
    <n v="1.2791999999999999"/>
    <n v="5"/>
    <n v="16.249999999999996"/>
  </r>
  <r>
    <n v="1065"/>
    <x v="511"/>
    <x v="392"/>
    <x v="419"/>
    <s v="Standard Class"/>
    <s v="TS-21160"/>
    <s v="Theresa Swint"/>
    <x v="1"/>
    <s v="United States"/>
    <s v="Toledo"/>
    <x v="24"/>
    <n v="43615"/>
    <x v="3"/>
    <x v="803"/>
    <x v="2"/>
    <x v="7"/>
    <x v="801"/>
    <n v="118.782"/>
    <n v="3"/>
    <n v="0.4"/>
    <n v="-27.715800000000002"/>
    <n v="5"/>
    <n v="-23.333333333333336"/>
  </r>
  <r>
    <n v="1066"/>
    <x v="511"/>
    <x v="392"/>
    <x v="419"/>
    <s v="Standard Class"/>
    <s v="TS-21160"/>
    <s v="Theresa Swint"/>
    <x v="1"/>
    <s v="United States"/>
    <s v="Toledo"/>
    <x v="24"/>
    <n v="43615"/>
    <x v="3"/>
    <x v="804"/>
    <x v="1"/>
    <x v="13"/>
    <x v="802"/>
    <n v="1.448"/>
    <n v="1"/>
    <n v="0.2"/>
    <n v="0.23530000000000001"/>
    <n v="5"/>
    <n v="16.25"/>
  </r>
  <r>
    <n v="1067"/>
    <x v="511"/>
    <x v="392"/>
    <x v="419"/>
    <s v="Standard Class"/>
    <s v="TS-21160"/>
    <s v="Theresa Swint"/>
    <x v="1"/>
    <s v="United States"/>
    <s v="Toledo"/>
    <x v="24"/>
    <n v="43615"/>
    <x v="3"/>
    <x v="805"/>
    <x v="1"/>
    <x v="8"/>
    <x v="803"/>
    <n v="55.47"/>
    <n v="5"/>
    <n v="0.7"/>
    <n v="-46.225000000000001"/>
    <n v="5"/>
    <n v="-83.333333333333343"/>
  </r>
  <r>
    <n v="1068"/>
    <x v="512"/>
    <x v="393"/>
    <x v="342"/>
    <s v="First Class"/>
    <s v="BD-11620"/>
    <s v="Brian DeCherney"/>
    <x v="0"/>
    <s v="United States"/>
    <s v="San Francisco"/>
    <x v="1"/>
    <n v="94122"/>
    <x v="1"/>
    <x v="64"/>
    <x v="0"/>
    <x v="1"/>
    <x v="64"/>
    <n v="194.84800000000001"/>
    <n v="4"/>
    <n v="0.2"/>
    <n v="12.178000000000001"/>
    <n v="1"/>
    <n v="6.25"/>
  </r>
  <r>
    <n v="1069"/>
    <x v="513"/>
    <x v="394"/>
    <x v="420"/>
    <s v="Second Class"/>
    <s v="CM-12160"/>
    <s v="Charles McCrossin"/>
    <x v="0"/>
    <s v="United States"/>
    <s v="Brownsville"/>
    <x v="5"/>
    <n v="78521"/>
    <x v="2"/>
    <x v="482"/>
    <x v="1"/>
    <x v="14"/>
    <x v="327"/>
    <n v="1.744"/>
    <n v="1"/>
    <n v="0.2"/>
    <n v="-0.3488"/>
    <n v="2"/>
    <n v="-20"/>
  </r>
  <r>
    <n v="1070"/>
    <x v="514"/>
    <x v="395"/>
    <x v="421"/>
    <s v="Standard Class"/>
    <s v="RB-19795"/>
    <s v="Ross Baird"/>
    <x v="2"/>
    <s v="United States"/>
    <s v="Philadelphia"/>
    <x v="9"/>
    <n v="19143"/>
    <x v="3"/>
    <x v="301"/>
    <x v="1"/>
    <x v="8"/>
    <x v="301"/>
    <n v="25.175999999999998"/>
    <n v="4"/>
    <n v="0.7"/>
    <n v="-18.462399999999999"/>
    <n v="4"/>
    <n v="-73.333333333333329"/>
  </r>
  <r>
    <n v="1071"/>
    <x v="515"/>
    <x v="312"/>
    <x v="6"/>
    <s v="Standard Class"/>
    <s v="SN-20560"/>
    <s v="Skye Norling"/>
    <x v="2"/>
    <s v="United States"/>
    <s v="Los Angeles"/>
    <x v="1"/>
    <n v="90008"/>
    <x v="1"/>
    <x v="324"/>
    <x v="1"/>
    <x v="6"/>
    <x v="324"/>
    <n v="19.46"/>
    <n v="7"/>
    <n v="0"/>
    <n v="5.0595999999999997"/>
    <n v="6"/>
    <n v="25.999999999999996"/>
  </r>
  <r>
    <n v="1072"/>
    <x v="516"/>
    <x v="236"/>
    <x v="422"/>
    <s v="Standard Class"/>
    <s v="EH-14005"/>
    <s v="Erica Hernandez"/>
    <x v="2"/>
    <s v="United States"/>
    <s v="Denver"/>
    <x v="22"/>
    <n v="80219"/>
    <x v="1"/>
    <x v="314"/>
    <x v="1"/>
    <x v="10"/>
    <x v="314"/>
    <n v="29.472000000000001"/>
    <n v="3"/>
    <n v="0.2"/>
    <n v="9.9467999999999996"/>
    <n v="4"/>
    <n v="33.75"/>
  </r>
  <r>
    <n v="1073"/>
    <x v="517"/>
    <x v="237"/>
    <x v="381"/>
    <s v="Standard Class"/>
    <s v="FO-14305"/>
    <s v="Frank Olsen"/>
    <x v="0"/>
    <s v="United States"/>
    <s v="New York City"/>
    <x v="15"/>
    <n v="10035"/>
    <x v="3"/>
    <x v="806"/>
    <x v="1"/>
    <x v="8"/>
    <x v="804"/>
    <n v="8.64"/>
    <n v="2"/>
    <n v="0.2"/>
    <n v="3.024"/>
    <n v="5"/>
    <n v="35"/>
  </r>
  <r>
    <n v="1074"/>
    <x v="518"/>
    <x v="396"/>
    <x v="423"/>
    <s v="Standard Class"/>
    <s v="MS-17710"/>
    <s v="Maurice Satty"/>
    <x v="0"/>
    <s v="United States"/>
    <s v="Mesa"/>
    <x v="16"/>
    <n v="85204"/>
    <x v="1"/>
    <x v="807"/>
    <x v="1"/>
    <x v="8"/>
    <x v="805"/>
    <n v="6.27"/>
    <n v="5"/>
    <n v="0.7"/>
    <n v="-4.5979999999999999"/>
    <n v="7"/>
    <n v="-73.333333333333343"/>
  </r>
  <r>
    <n v="1075"/>
    <x v="518"/>
    <x v="396"/>
    <x v="423"/>
    <s v="Standard Class"/>
    <s v="MS-17710"/>
    <s v="Maurice Satty"/>
    <x v="0"/>
    <s v="United States"/>
    <s v="Mesa"/>
    <x v="16"/>
    <n v="85204"/>
    <x v="1"/>
    <x v="255"/>
    <x v="1"/>
    <x v="8"/>
    <x v="256"/>
    <n v="4.3680000000000003"/>
    <n v="7"/>
    <n v="0.7"/>
    <n v="-3.3488000000000002"/>
    <n v="7"/>
    <n v="-76.666666666666657"/>
  </r>
  <r>
    <n v="1076"/>
    <x v="518"/>
    <x v="396"/>
    <x v="423"/>
    <s v="Standard Class"/>
    <s v="MS-17710"/>
    <s v="Maurice Satty"/>
    <x v="0"/>
    <s v="United States"/>
    <s v="Mesa"/>
    <x v="16"/>
    <n v="85204"/>
    <x v="1"/>
    <x v="808"/>
    <x v="2"/>
    <x v="11"/>
    <x v="806"/>
    <n v="31.984000000000002"/>
    <n v="2"/>
    <n v="0.2"/>
    <n v="1.9990000000000001"/>
    <n v="7"/>
    <n v="6.25"/>
  </r>
  <r>
    <n v="1077"/>
    <x v="519"/>
    <x v="321"/>
    <x v="424"/>
    <s v="First Class"/>
    <s v="CC-12100"/>
    <s v="Chad Cunningham"/>
    <x v="2"/>
    <s v="United States"/>
    <s v="Columbus"/>
    <x v="14"/>
    <n v="47201"/>
    <x v="2"/>
    <x v="809"/>
    <x v="1"/>
    <x v="6"/>
    <x v="807"/>
    <n v="40.880000000000003"/>
    <n v="7"/>
    <n v="0"/>
    <n v="10.6288"/>
    <n v="1"/>
    <n v="26"/>
  </r>
  <r>
    <n v="1078"/>
    <x v="520"/>
    <x v="397"/>
    <x v="425"/>
    <s v="Second Class"/>
    <s v="DW-13540"/>
    <s v="Don Weiss"/>
    <x v="0"/>
    <s v="United States"/>
    <s v="Seattle"/>
    <x v="4"/>
    <n v="98105"/>
    <x v="1"/>
    <x v="810"/>
    <x v="1"/>
    <x v="9"/>
    <x v="808"/>
    <n v="119.96"/>
    <n v="2"/>
    <n v="0"/>
    <n v="33.588799999999999"/>
    <n v="2"/>
    <n v="28.000000000000004"/>
  </r>
  <r>
    <n v="1079"/>
    <x v="520"/>
    <x v="397"/>
    <x v="425"/>
    <s v="Second Class"/>
    <s v="DW-13540"/>
    <s v="Don Weiss"/>
    <x v="0"/>
    <s v="United States"/>
    <s v="Seattle"/>
    <x v="4"/>
    <n v="98105"/>
    <x v="1"/>
    <x v="470"/>
    <x v="1"/>
    <x v="4"/>
    <x v="471"/>
    <n v="31.44"/>
    <n v="3"/>
    <n v="0"/>
    <n v="8.4887999999999995"/>
    <n v="2"/>
    <n v="26.999999999999996"/>
  </r>
  <r>
    <n v="1080"/>
    <x v="520"/>
    <x v="397"/>
    <x v="425"/>
    <s v="Second Class"/>
    <s v="DW-13540"/>
    <s v="Don Weiss"/>
    <x v="0"/>
    <s v="United States"/>
    <s v="Seattle"/>
    <x v="4"/>
    <n v="98105"/>
    <x v="1"/>
    <x v="480"/>
    <x v="1"/>
    <x v="8"/>
    <x v="481"/>
    <n v="6.88"/>
    <n v="1"/>
    <n v="0.2"/>
    <n v="2.3220000000000001"/>
    <n v="2"/>
    <n v="33.75"/>
  </r>
  <r>
    <n v="1081"/>
    <x v="521"/>
    <x v="239"/>
    <x v="107"/>
    <s v="Standard Class"/>
    <s v="BT-11395"/>
    <s v="Bill Tyler"/>
    <x v="1"/>
    <s v="United States"/>
    <s v="Detroit"/>
    <x v="12"/>
    <n v="48227"/>
    <x v="2"/>
    <x v="811"/>
    <x v="1"/>
    <x v="10"/>
    <x v="33"/>
    <n v="19.920000000000002"/>
    <n v="4"/>
    <n v="0"/>
    <n v="9.3623999999999992"/>
    <n v="5"/>
    <n v="46.999999999999993"/>
  </r>
  <r>
    <n v="1082"/>
    <x v="521"/>
    <x v="239"/>
    <x v="107"/>
    <s v="Standard Class"/>
    <s v="BT-11395"/>
    <s v="Bill Tyler"/>
    <x v="1"/>
    <s v="United States"/>
    <s v="Detroit"/>
    <x v="12"/>
    <n v="48227"/>
    <x v="2"/>
    <x v="812"/>
    <x v="0"/>
    <x v="1"/>
    <x v="809"/>
    <n v="1106.9100000000001"/>
    <n v="9"/>
    <n v="0"/>
    <n v="121.76009999999999"/>
    <n v="5"/>
    <n v="10.999999999999998"/>
  </r>
  <r>
    <n v="1083"/>
    <x v="522"/>
    <x v="398"/>
    <x v="426"/>
    <s v="Standard Class"/>
    <s v="KD-16270"/>
    <s v="Karen Daniels"/>
    <x v="0"/>
    <s v="United States"/>
    <s v="Yonkers"/>
    <x v="15"/>
    <n v="10701"/>
    <x v="3"/>
    <x v="616"/>
    <x v="0"/>
    <x v="3"/>
    <x v="616"/>
    <n v="836.59199999999998"/>
    <n v="8"/>
    <n v="0.4"/>
    <n v="-264.92079999999999"/>
    <n v="4"/>
    <n v="-31.666666666666664"/>
  </r>
  <r>
    <n v="1084"/>
    <x v="522"/>
    <x v="398"/>
    <x v="426"/>
    <s v="Standard Class"/>
    <s v="KD-16270"/>
    <s v="Karen Daniels"/>
    <x v="0"/>
    <s v="United States"/>
    <s v="Yonkers"/>
    <x v="15"/>
    <n v="10701"/>
    <x v="3"/>
    <x v="813"/>
    <x v="1"/>
    <x v="10"/>
    <x v="33"/>
    <n v="26.38"/>
    <n v="1"/>
    <n v="0"/>
    <n v="12.1348"/>
    <n v="4"/>
    <n v="46"/>
  </r>
  <r>
    <n v="1085"/>
    <x v="522"/>
    <x v="398"/>
    <x v="426"/>
    <s v="Standard Class"/>
    <s v="KD-16270"/>
    <s v="Karen Daniels"/>
    <x v="0"/>
    <s v="United States"/>
    <s v="Yonkers"/>
    <x v="15"/>
    <n v="10701"/>
    <x v="3"/>
    <x v="245"/>
    <x v="1"/>
    <x v="4"/>
    <x v="246"/>
    <n v="362.92"/>
    <n v="2"/>
    <n v="0"/>
    <n v="105.24679999999999"/>
    <n v="4"/>
    <n v="28.999999999999996"/>
  </r>
  <r>
    <n v="1086"/>
    <x v="522"/>
    <x v="398"/>
    <x v="426"/>
    <s v="Standard Class"/>
    <s v="KD-16270"/>
    <s v="Karen Daniels"/>
    <x v="0"/>
    <s v="United States"/>
    <s v="Yonkers"/>
    <x v="15"/>
    <n v="10701"/>
    <x v="3"/>
    <x v="814"/>
    <x v="2"/>
    <x v="15"/>
    <x v="810"/>
    <n v="4899.93"/>
    <n v="7"/>
    <n v="0"/>
    <n v="2400.9657000000002"/>
    <n v="4"/>
    <n v="49"/>
  </r>
  <r>
    <n v="1087"/>
    <x v="523"/>
    <x v="399"/>
    <x v="427"/>
    <s v="Same Day"/>
    <s v="LC-16870"/>
    <s v="Lena Cacioppo"/>
    <x v="0"/>
    <s v="United States"/>
    <s v="Des Moines"/>
    <x v="23"/>
    <n v="50315"/>
    <x v="2"/>
    <x v="815"/>
    <x v="1"/>
    <x v="10"/>
    <x v="811"/>
    <n v="6.48"/>
    <n v="1"/>
    <n v="0"/>
    <n v="3.1103999999999998"/>
    <n v="0"/>
    <n v="47.999999999999993"/>
  </r>
  <r>
    <n v="1088"/>
    <x v="524"/>
    <x v="243"/>
    <x v="428"/>
    <s v="Second Class"/>
    <s v="CY-12745"/>
    <s v="Craig Yedwab"/>
    <x v="1"/>
    <s v="United States"/>
    <s v="Oakland"/>
    <x v="1"/>
    <n v="94601"/>
    <x v="1"/>
    <x v="173"/>
    <x v="2"/>
    <x v="7"/>
    <x v="174"/>
    <n v="71.975999999999999"/>
    <n v="3"/>
    <n v="0.2"/>
    <n v="7.1976000000000004"/>
    <n v="5"/>
    <n v="10"/>
  </r>
  <r>
    <n v="1089"/>
    <x v="524"/>
    <x v="243"/>
    <x v="428"/>
    <s v="Second Class"/>
    <s v="CY-12745"/>
    <s v="Craig Yedwab"/>
    <x v="1"/>
    <s v="United States"/>
    <s v="Oakland"/>
    <x v="1"/>
    <n v="94601"/>
    <x v="1"/>
    <x v="816"/>
    <x v="1"/>
    <x v="2"/>
    <x v="812"/>
    <n v="3.15"/>
    <n v="1"/>
    <n v="0"/>
    <n v="1.512"/>
    <n v="5"/>
    <n v="48.000000000000007"/>
  </r>
  <r>
    <n v="1090"/>
    <x v="525"/>
    <x v="400"/>
    <x v="272"/>
    <s v="Standard Class"/>
    <s v="LW-16990"/>
    <s v="Lindsay Williams"/>
    <x v="1"/>
    <s v="United States"/>
    <s v="Monroe"/>
    <x v="3"/>
    <n v="28110"/>
    <x v="0"/>
    <x v="296"/>
    <x v="0"/>
    <x v="5"/>
    <x v="296"/>
    <n v="31.984000000000002"/>
    <n v="2"/>
    <n v="0.2"/>
    <n v="1.9990000000000001"/>
    <n v="6"/>
    <n v="6.25"/>
  </r>
  <r>
    <n v="1091"/>
    <x v="525"/>
    <x v="400"/>
    <x v="272"/>
    <s v="Standard Class"/>
    <s v="LW-16990"/>
    <s v="Lindsay Williams"/>
    <x v="1"/>
    <s v="United States"/>
    <s v="Monroe"/>
    <x v="3"/>
    <n v="28110"/>
    <x v="0"/>
    <x v="817"/>
    <x v="2"/>
    <x v="7"/>
    <x v="813"/>
    <n v="71.983999999999995"/>
    <n v="2"/>
    <n v="0.2"/>
    <n v="25.194400000000002"/>
    <n v="6"/>
    <n v="35"/>
  </r>
  <r>
    <n v="1092"/>
    <x v="526"/>
    <x v="401"/>
    <x v="429"/>
    <s v="Standard Class"/>
    <s v="NP-18325"/>
    <s v="Naresj Patel"/>
    <x v="0"/>
    <s v="United States"/>
    <s v="San Diego"/>
    <x v="1"/>
    <n v="92105"/>
    <x v="1"/>
    <x v="818"/>
    <x v="1"/>
    <x v="6"/>
    <x v="814"/>
    <n v="120.15"/>
    <n v="9"/>
    <n v="0"/>
    <n v="33.642000000000003"/>
    <n v="7"/>
    <n v="28.000000000000004"/>
  </r>
  <r>
    <n v="1093"/>
    <x v="526"/>
    <x v="401"/>
    <x v="429"/>
    <s v="Standard Class"/>
    <s v="NP-18325"/>
    <s v="Naresj Patel"/>
    <x v="0"/>
    <s v="United States"/>
    <s v="San Diego"/>
    <x v="1"/>
    <n v="92105"/>
    <x v="1"/>
    <x v="819"/>
    <x v="2"/>
    <x v="7"/>
    <x v="815"/>
    <n v="219.184"/>
    <n v="2"/>
    <n v="0.2"/>
    <n v="19.178599999999999"/>
    <n v="7"/>
    <n v="8.75"/>
  </r>
  <r>
    <n v="1094"/>
    <x v="527"/>
    <x v="17"/>
    <x v="16"/>
    <s v="Standard Class"/>
    <s v="BT-11485"/>
    <s v="Brad Thomas"/>
    <x v="2"/>
    <s v="United States"/>
    <s v="Clinton"/>
    <x v="39"/>
    <n v="20735"/>
    <x v="3"/>
    <x v="820"/>
    <x v="1"/>
    <x v="10"/>
    <x v="816"/>
    <n v="28.9"/>
    <n v="5"/>
    <n v="0"/>
    <n v="14.161"/>
    <n v="4"/>
    <n v="49"/>
  </r>
  <r>
    <n v="1095"/>
    <x v="527"/>
    <x v="17"/>
    <x v="16"/>
    <s v="Standard Class"/>
    <s v="BT-11485"/>
    <s v="Brad Thomas"/>
    <x v="2"/>
    <s v="United States"/>
    <s v="Clinton"/>
    <x v="39"/>
    <n v="20735"/>
    <x v="3"/>
    <x v="159"/>
    <x v="1"/>
    <x v="9"/>
    <x v="160"/>
    <n v="355.96"/>
    <n v="2"/>
    <n v="0"/>
    <n v="103.22839999999999"/>
    <n v="4"/>
    <n v="28.999999999999996"/>
  </r>
  <r>
    <n v="1096"/>
    <x v="528"/>
    <x v="276"/>
    <x v="430"/>
    <s v="Standard Class"/>
    <s v="PS-19045"/>
    <s v="Penelope Sewall"/>
    <x v="2"/>
    <s v="United States"/>
    <s v="Charlotte"/>
    <x v="3"/>
    <n v="28205"/>
    <x v="0"/>
    <x v="821"/>
    <x v="1"/>
    <x v="4"/>
    <x v="817"/>
    <n v="348.20800000000003"/>
    <n v="7"/>
    <n v="0.2"/>
    <n v="30.4682"/>
    <n v="5"/>
    <n v="8.75"/>
  </r>
  <r>
    <n v="1097"/>
    <x v="528"/>
    <x v="276"/>
    <x v="430"/>
    <s v="Standard Class"/>
    <s v="PS-19045"/>
    <s v="Penelope Sewall"/>
    <x v="2"/>
    <s v="United States"/>
    <s v="Charlotte"/>
    <x v="3"/>
    <n v="28205"/>
    <x v="0"/>
    <x v="822"/>
    <x v="1"/>
    <x v="8"/>
    <x v="818"/>
    <n v="35.783999999999999"/>
    <n v="7"/>
    <n v="0.7"/>
    <n v="-28.627199999999998"/>
    <n v="5"/>
    <n v="-80"/>
  </r>
  <r>
    <n v="1098"/>
    <x v="529"/>
    <x v="402"/>
    <x v="431"/>
    <s v="First Class"/>
    <s v="NS-18640"/>
    <s v="Noel Staavos"/>
    <x v="1"/>
    <s v="United States"/>
    <s v="Los Angeles"/>
    <x v="1"/>
    <n v="90049"/>
    <x v="1"/>
    <x v="823"/>
    <x v="0"/>
    <x v="3"/>
    <x v="819"/>
    <n v="447.84"/>
    <n v="5"/>
    <n v="0.2"/>
    <n v="11.196"/>
    <n v="3"/>
    <n v="2.5"/>
  </r>
  <r>
    <n v="1099"/>
    <x v="530"/>
    <x v="403"/>
    <x v="432"/>
    <s v="First Class"/>
    <s v="PV-18985"/>
    <s v="Paul Van Hugh"/>
    <x v="2"/>
    <s v="United States"/>
    <s v="San Francisco"/>
    <x v="1"/>
    <n v="94122"/>
    <x v="1"/>
    <x v="824"/>
    <x v="1"/>
    <x v="6"/>
    <x v="820"/>
    <n v="7.04"/>
    <n v="4"/>
    <n v="0"/>
    <n v="2.0415999999999999"/>
    <n v="3"/>
    <n v="28.999999999999996"/>
  </r>
  <r>
    <n v="1100"/>
    <x v="530"/>
    <x v="403"/>
    <x v="432"/>
    <s v="First Class"/>
    <s v="PV-18985"/>
    <s v="Paul Van Hugh"/>
    <x v="2"/>
    <s v="United States"/>
    <s v="San Francisco"/>
    <x v="1"/>
    <n v="94122"/>
    <x v="1"/>
    <x v="396"/>
    <x v="0"/>
    <x v="5"/>
    <x v="397"/>
    <n v="8.73"/>
    <n v="3"/>
    <n v="0"/>
    <n v="4.1031000000000004"/>
    <n v="3"/>
    <n v="47"/>
  </r>
  <r>
    <n v="1101"/>
    <x v="530"/>
    <x v="403"/>
    <x v="432"/>
    <s v="First Class"/>
    <s v="PV-18985"/>
    <s v="Paul Van Hugh"/>
    <x v="2"/>
    <s v="United States"/>
    <s v="San Francisco"/>
    <x v="1"/>
    <n v="94122"/>
    <x v="1"/>
    <x v="825"/>
    <x v="2"/>
    <x v="11"/>
    <x v="821"/>
    <n v="29.29"/>
    <n v="1"/>
    <n v="0"/>
    <n v="9.6656999999999993"/>
    <n v="3"/>
    <n v="32.999999999999993"/>
  </r>
  <r>
    <n v="1102"/>
    <x v="530"/>
    <x v="403"/>
    <x v="432"/>
    <s v="First Class"/>
    <s v="PV-18985"/>
    <s v="Paul Van Hugh"/>
    <x v="2"/>
    <s v="United States"/>
    <s v="San Francisco"/>
    <x v="1"/>
    <n v="94122"/>
    <x v="1"/>
    <x v="826"/>
    <x v="1"/>
    <x v="6"/>
    <x v="822"/>
    <n v="8.64"/>
    <n v="3"/>
    <n v="0"/>
    <n v="2.5055999999999998"/>
    <n v="3"/>
    <n v="28.999999999999996"/>
  </r>
  <r>
    <n v="1103"/>
    <x v="531"/>
    <x v="81"/>
    <x v="433"/>
    <s v="Standard Class"/>
    <s v="RP-19390"/>
    <s v="Resi Pölking"/>
    <x v="0"/>
    <s v="United States"/>
    <s v="Houston"/>
    <x v="5"/>
    <n v="77041"/>
    <x v="2"/>
    <x v="307"/>
    <x v="1"/>
    <x v="8"/>
    <x v="307"/>
    <n v="2.694"/>
    <n v="3"/>
    <n v="0.8"/>
    <n v="-4.7145000000000001"/>
    <n v="6"/>
    <n v="-175"/>
  </r>
  <r>
    <n v="1104"/>
    <x v="531"/>
    <x v="81"/>
    <x v="433"/>
    <s v="Standard Class"/>
    <s v="RP-19390"/>
    <s v="Resi Pölking"/>
    <x v="0"/>
    <s v="United States"/>
    <s v="Houston"/>
    <x v="5"/>
    <n v="77041"/>
    <x v="2"/>
    <x v="766"/>
    <x v="1"/>
    <x v="8"/>
    <x v="765"/>
    <n v="2.9340000000000002"/>
    <n v="3"/>
    <n v="0.8"/>
    <n v="-4.9878"/>
    <n v="6"/>
    <n v="-170"/>
  </r>
  <r>
    <n v="1105"/>
    <x v="532"/>
    <x v="147"/>
    <x v="434"/>
    <s v="Standard Class"/>
    <s v="NM-18520"/>
    <s v="Neoma Murray"/>
    <x v="0"/>
    <s v="United States"/>
    <s v="Riverside"/>
    <x v="1"/>
    <n v="92503"/>
    <x v="1"/>
    <x v="827"/>
    <x v="1"/>
    <x v="10"/>
    <x v="823"/>
    <n v="22.92"/>
    <n v="3"/>
    <n v="0"/>
    <n v="11.2308"/>
    <n v="6"/>
    <n v="49"/>
  </r>
  <r>
    <n v="1106"/>
    <x v="533"/>
    <x v="258"/>
    <x v="71"/>
    <s v="Standard Class"/>
    <s v="EH-13945"/>
    <s v="Eric Hoffmann"/>
    <x v="0"/>
    <s v="United States"/>
    <s v="Houston"/>
    <x v="5"/>
    <n v="77041"/>
    <x v="2"/>
    <x v="193"/>
    <x v="1"/>
    <x v="4"/>
    <x v="194"/>
    <n v="100.70399999999999"/>
    <n v="6"/>
    <n v="0.2"/>
    <n v="-16.3644"/>
    <n v="5"/>
    <n v="-16.25"/>
  </r>
  <r>
    <n v="1107"/>
    <x v="533"/>
    <x v="258"/>
    <x v="71"/>
    <s v="Standard Class"/>
    <s v="EH-13945"/>
    <s v="Eric Hoffmann"/>
    <x v="0"/>
    <s v="United States"/>
    <s v="Houston"/>
    <x v="5"/>
    <n v="77041"/>
    <x v="2"/>
    <x v="396"/>
    <x v="0"/>
    <x v="5"/>
    <x v="397"/>
    <n v="2.3279999999999998"/>
    <n v="2"/>
    <n v="0.6"/>
    <n v="-0.75660000000000005"/>
    <n v="5"/>
    <n v="-32.500000000000007"/>
  </r>
  <r>
    <n v="1108"/>
    <x v="533"/>
    <x v="258"/>
    <x v="71"/>
    <s v="Standard Class"/>
    <s v="EH-13945"/>
    <s v="Eric Hoffmann"/>
    <x v="0"/>
    <s v="United States"/>
    <s v="Houston"/>
    <x v="5"/>
    <n v="77041"/>
    <x v="2"/>
    <x v="828"/>
    <x v="1"/>
    <x v="8"/>
    <x v="824"/>
    <n v="10.78"/>
    <n v="5"/>
    <n v="0.8"/>
    <n v="-17.248000000000001"/>
    <n v="5"/>
    <n v="-160"/>
  </r>
  <r>
    <n v="1109"/>
    <x v="533"/>
    <x v="258"/>
    <x v="71"/>
    <s v="Standard Class"/>
    <s v="EH-13945"/>
    <s v="Eric Hoffmann"/>
    <x v="0"/>
    <s v="United States"/>
    <s v="Houston"/>
    <x v="5"/>
    <n v="77041"/>
    <x v="2"/>
    <x v="829"/>
    <x v="1"/>
    <x v="13"/>
    <x v="128"/>
    <n v="58.368000000000002"/>
    <n v="12"/>
    <n v="0.2"/>
    <n v="21.888000000000002"/>
    <n v="5"/>
    <n v="37.5"/>
  </r>
  <r>
    <n v="1110"/>
    <x v="533"/>
    <x v="258"/>
    <x v="71"/>
    <s v="Standard Class"/>
    <s v="EH-13945"/>
    <s v="Eric Hoffmann"/>
    <x v="0"/>
    <s v="United States"/>
    <s v="Houston"/>
    <x v="5"/>
    <n v="77041"/>
    <x v="2"/>
    <x v="830"/>
    <x v="1"/>
    <x v="12"/>
    <x v="825"/>
    <n v="40.968000000000004"/>
    <n v="3"/>
    <n v="0.2"/>
    <n v="13.826700000000001"/>
    <n v="5"/>
    <n v="33.75"/>
  </r>
  <r>
    <n v="1111"/>
    <x v="533"/>
    <x v="258"/>
    <x v="71"/>
    <s v="Standard Class"/>
    <s v="EH-13945"/>
    <s v="Eric Hoffmann"/>
    <x v="0"/>
    <s v="United States"/>
    <s v="Houston"/>
    <x v="5"/>
    <n v="77041"/>
    <x v="2"/>
    <x v="831"/>
    <x v="2"/>
    <x v="7"/>
    <x v="826"/>
    <n v="71.959999999999994"/>
    <n v="5"/>
    <n v="0.2"/>
    <n v="25.186"/>
    <n v="5"/>
    <n v="35"/>
  </r>
  <r>
    <n v="1112"/>
    <x v="533"/>
    <x v="258"/>
    <x v="71"/>
    <s v="Standard Class"/>
    <s v="EH-13945"/>
    <s v="Eric Hoffmann"/>
    <x v="0"/>
    <s v="United States"/>
    <s v="Houston"/>
    <x v="5"/>
    <n v="77041"/>
    <x v="2"/>
    <x v="832"/>
    <x v="1"/>
    <x v="10"/>
    <x v="827"/>
    <n v="10.368"/>
    <n v="2"/>
    <n v="0.2"/>
    <n v="3.6288"/>
    <n v="5"/>
    <n v="35"/>
  </r>
  <r>
    <n v="1113"/>
    <x v="533"/>
    <x v="258"/>
    <x v="71"/>
    <s v="Standard Class"/>
    <s v="EH-13945"/>
    <s v="Eric Hoffmann"/>
    <x v="0"/>
    <s v="United States"/>
    <s v="Houston"/>
    <x v="5"/>
    <n v="77041"/>
    <x v="2"/>
    <x v="98"/>
    <x v="1"/>
    <x v="8"/>
    <x v="98"/>
    <n v="1.1919999999999999"/>
    <n v="2"/>
    <n v="0.8"/>
    <n v="-2.0264000000000002"/>
    <n v="5"/>
    <n v="-170.00000000000003"/>
  </r>
  <r>
    <n v="1114"/>
    <x v="534"/>
    <x v="404"/>
    <x v="350"/>
    <s v="Second Class"/>
    <s v="RA-19915"/>
    <s v="Russell Applegate"/>
    <x v="0"/>
    <s v="United States"/>
    <s v="Encinitas"/>
    <x v="1"/>
    <n v="92024"/>
    <x v="1"/>
    <x v="705"/>
    <x v="1"/>
    <x v="8"/>
    <x v="705"/>
    <n v="46.671999999999997"/>
    <n v="2"/>
    <n v="0.2"/>
    <n v="16.3352"/>
    <n v="5"/>
    <n v="35"/>
  </r>
  <r>
    <n v="1115"/>
    <x v="534"/>
    <x v="404"/>
    <x v="350"/>
    <s v="Second Class"/>
    <s v="RA-19915"/>
    <s v="Russell Applegate"/>
    <x v="0"/>
    <s v="United States"/>
    <s v="Encinitas"/>
    <x v="1"/>
    <n v="92024"/>
    <x v="1"/>
    <x v="833"/>
    <x v="0"/>
    <x v="0"/>
    <x v="828"/>
    <n v="119.833"/>
    <n v="1"/>
    <n v="0.15"/>
    <n v="-12.6882"/>
    <n v="5"/>
    <n v="-10.588235294117647"/>
  </r>
  <r>
    <n v="1116"/>
    <x v="534"/>
    <x v="404"/>
    <x v="350"/>
    <s v="Second Class"/>
    <s v="RA-19915"/>
    <s v="Russell Applegate"/>
    <x v="0"/>
    <s v="United States"/>
    <s v="Encinitas"/>
    <x v="1"/>
    <n v="92024"/>
    <x v="1"/>
    <x v="603"/>
    <x v="2"/>
    <x v="11"/>
    <x v="603"/>
    <n v="119.98"/>
    <n v="2"/>
    <n v="0"/>
    <n v="57.590400000000002"/>
    <n v="5"/>
    <n v="48"/>
  </r>
  <r>
    <n v="1117"/>
    <x v="535"/>
    <x v="405"/>
    <x v="435"/>
    <s v="Second Class"/>
    <s v="DL-13495"/>
    <s v="Dionis Lloyd"/>
    <x v="1"/>
    <s v="United States"/>
    <s v="San Francisco"/>
    <x v="1"/>
    <n v="94110"/>
    <x v="1"/>
    <x v="365"/>
    <x v="1"/>
    <x v="2"/>
    <x v="365"/>
    <n v="6.3"/>
    <n v="2"/>
    <n v="0"/>
    <n v="3.024"/>
    <n v="2"/>
    <n v="48.000000000000007"/>
  </r>
  <r>
    <n v="1118"/>
    <x v="536"/>
    <x v="406"/>
    <x v="37"/>
    <s v="Standard Class"/>
    <s v="CS-12355"/>
    <s v="Christine Sundaresam"/>
    <x v="0"/>
    <s v="United States"/>
    <s v="Roswell"/>
    <x v="32"/>
    <n v="30076"/>
    <x v="0"/>
    <x v="314"/>
    <x v="1"/>
    <x v="10"/>
    <x v="366"/>
    <n v="279.89999999999998"/>
    <n v="5"/>
    <n v="0"/>
    <n v="137.15100000000001"/>
    <n v="4"/>
    <n v="49.000000000000007"/>
  </r>
  <r>
    <n v="1119"/>
    <x v="536"/>
    <x v="406"/>
    <x v="37"/>
    <s v="Standard Class"/>
    <s v="CS-12355"/>
    <s v="Christine Sundaresam"/>
    <x v="0"/>
    <s v="United States"/>
    <s v="Roswell"/>
    <x v="32"/>
    <n v="30076"/>
    <x v="0"/>
    <x v="695"/>
    <x v="2"/>
    <x v="11"/>
    <x v="695"/>
    <n v="619.95000000000005"/>
    <n v="5"/>
    <n v="0"/>
    <n v="111.59099999999999"/>
    <n v="4"/>
    <n v="17.999999999999996"/>
  </r>
  <r>
    <n v="1120"/>
    <x v="536"/>
    <x v="406"/>
    <x v="37"/>
    <s v="Standard Class"/>
    <s v="CS-12355"/>
    <s v="Christine Sundaresam"/>
    <x v="0"/>
    <s v="United States"/>
    <s v="Roswell"/>
    <x v="32"/>
    <n v="30076"/>
    <x v="0"/>
    <x v="834"/>
    <x v="1"/>
    <x v="10"/>
    <x v="829"/>
    <n v="4.3600000000000003"/>
    <n v="2"/>
    <n v="0"/>
    <n v="2.0491999999999999"/>
    <n v="4"/>
    <n v="46.999999999999993"/>
  </r>
  <r>
    <n v="1121"/>
    <x v="536"/>
    <x v="406"/>
    <x v="37"/>
    <s v="Standard Class"/>
    <s v="CS-12355"/>
    <s v="Christine Sundaresam"/>
    <x v="0"/>
    <s v="United States"/>
    <s v="Roswell"/>
    <x v="32"/>
    <n v="30076"/>
    <x v="0"/>
    <x v="661"/>
    <x v="1"/>
    <x v="12"/>
    <x v="661"/>
    <n v="15.28"/>
    <n v="2"/>
    <n v="0"/>
    <n v="7.4871999999999996"/>
    <n v="4"/>
    <n v="49"/>
  </r>
  <r>
    <n v="1122"/>
    <x v="537"/>
    <x v="407"/>
    <x v="436"/>
    <s v="Standard Class"/>
    <s v="HL-15040"/>
    <s v="Hunter Lopez"/>
    <x v="0"/>
    <s v="United States"/>
    <s v="Jonesboro"/>
    <x v="36"/>
    <n v="72401"/>
    <x v="0"/>
    <x v="835"/>
    <x v="2"/>
    <x v="7"/>
    <x v="830"/>
    <n v="699.93"/>
    <n v="7"/>
    <n v="0"/>
    <n v="181.98179999999999"/>
    <n v="6"/>
    <n v="26"/>
  </r>
  <r>
    <n v="1123"/>
    <x v="537"/>
    <x v="407"/>
    <x v="436"/>
    <s v="Standard Class"/>
    <s v="HL-15040"/>
    <s v="Hunter Lopez"/>
    <x v="0"/>
    <s v="United States"/>
    <s v="Jonesboro"/>
    <x v="36"/>
    <n v="72401"/>
    <x v="0"/>
    <x v="836"/>
    <x v="1"/>
    <x v="6"/>
    <x v="831"/>
    <n v="22.96"/>
    <n v="7"/>
    <n v="0"/>
    <n v="6.6584000000000003"/>
    <n v="6"/>
    <n v="28.999999999999996"/>
  </r>
  <r>
    <n v="1124"/>
    <x v="537"/>
    <x v="407"/>
    <x v="436"/>
    <s v="Standard Class"/>
    <s v="HL-15040"/>
    <s v="Hunter Lopez"/>
    <x v="0"/>
    <s v="United States"/>
    <s v="Jonesboro"/>
    <x v="36"/>
    <n v="72401"/>
    <x v="0"/>
    <x v="76"/>
    <x v="0"/>
    <x v="5"/>
    <x v="76"/>
    <n v="38.6"/>
    <n v="4"/>
    <n v="0"/>
    <n v="11.58"/>
    <n v="6"/>
    <n v="30"/>
  </r>
  <r>
    <n v="1125"/>
    <x v="537"/>
    <x v="407"/>
    <x v="436"/>
    <s v="Standard Class"/>
    <s v="HL-15040"/>
    <s v="Hunter Lopez"/>
    <x v="0"/>
    <s v="United States"/>
    <s v="Jonesboro"/>
    <x v="36"/>
    <n v="72401"/>
    <x v="0"/>
    <x v="453"/>
    <x v="1"/>
    <x v="6"/>
    <x v="454"/>
    <n v="6.63"/>
    <n v="3"/>
    <n v="0"/>
    <n v="1.7901"/>
    <n v="6"/>
    <n v="27"/>
  </r>
  <r>
    <n v="1126"/>
    <x v="537"/>
    <x v="407"/>
    <x v="436"/>
    <s v="Standard Class"/>
    <s v="HL-15040"/>
    <s v="Hunter Lopez"/>
    <x v="0"/>
    <s v="United States"/>
    <s v="Jonesboro"/>
    <x v="36"/>
    <n v="72401"/>
    <x v="0"/>
    <x v="837"/>
    <x v="1"/>
    <x v="12"/>
    <x v="153"/>
    <n v="23.34"/>
    <n v="3"/>
    <n v="0"/>
    <n v="10.969799999999999"/>
    <n v="6"/>
    <n v="47"/>
  </r>
  <r>
    <n v="1127"/>
    <x v="537"/>
    <x v="407"/>
    <x v="436"/>
    <s v="Standard Class"/>
    <s v="HL-15040"/>
    <s v="Hunter Lopez"/>
    <x v="0"/>
    <s v="United States"/>
    <s v="Jonesboro"/>
    <x v="36"/>
    <n v="72401"/>
    <x v="0"/>
    <x v="406"/>
    <x v="0"/>
    <x v="1"/>
    <x v="407"/>
    <n v="1067.94"/>
    <n v="3"/>
    <n v="0"/>
    <n v="224.26740000000001"/>
    <n v="6"/>
    <n v="21"/>
  </r>
  <r>
    <n v="1128"/>
    <x v="538"/>
    <x v="56"/>
    <x v="437"/>
    <s v="Standard Class"/>
    <s v="PA-19060"/>
    <s v="Pete Armstrong"/>
    <x v="2"/>
    <s v="United States"/>
    <s v="Richmond"/>
    <x v="14"/>
    <n v="47374"/>
    <x v="2"/>
    <x v="400"/>
    <x v="1"/>
    <x v="6"/>
    <x v="401"/>
    <n v="10.16"/>
    <n v="1"/>
    <n v="0"/>
    <n v="2.6415999999999999"/>
    <n v="5"/>
    <n v="26"/>
  </r>
  <r>
    <n v="1129"/>
    <x v="538"/>
    <x v="56"/>
    <x v="437"/>
    <s v="Standard Class"/>
    <s v="PA-19060"/>
    <s v="Pete Armstrong"/>
    <x v="2"/>
    <s v="United States"/>
    <s v="Richmond"/>
    <x v="14"/>
    <n v="47374"/>
    <x v="2"/>
    <x v="618"/>
    <x v="1"/>
    <x v="12"/>
    <x v="618"/>
    <n v="101.88"/>
    <n v="6"/>
    <n v="0"/>
    <n v="50.94"/>
    <n v="5"/>
    <n v="50"/>
  </r>
  <r>
    <n v="1130"/>
    <x v="539"/>
    <x v="408"/>
    <x v="438"/>
    <s v="Standard Class"/>
    <s v="BD-11605"/>
    <s v="Brian Dahlen"/>
    <x v="0"/>
    <s v="United States"/>
    <s v="Springfield"/>
    <x v="17"/>
    <n v="22153"/>
    <x v="0"/>
    <x v="838"/>
    <x v="0"/>
    <x v="3"/>
    <x v="832"/>
    <n v="343.92"/>
    <n v="4"/>
    <n v="0"/>
    <n v="75.662400000000005"/>
    <n v="4"/>
    <n v="22"/>
  </r>
  <r>
    <n v="1131"/>
    <x v="539"/>
    <x v="408"/>
    <x v="438"/>
    <s v="Standard Class"/>
    <s v="BD-11605"/>
    <s v="Brian Dahlen"/>
    <x v="0"/>
    <s v="United States"/>
    <s v="Springfield"/>
    <x v="17"/>
    <n v="22153"/>
    <x v="0"/>
    <x v="839"/>
    <x v="1"/>
    <x v="10"/>
    <x v="833"/>
    <n v="40.99"/>
    <n v="1"/>
    <n v="0"/>
    <n v="20.085100000000001"/>
    <n v="4"/>
    <n v="49"/>
  </r>
  <r>
    <n v="1132"/>
    <x v="539"/>
    <x v="408"/>
    <x v="438"/>
    <s v="Standard Class"/>
    <s v="BD-11605"/>
    <s v="Brian Dahlen"/>
    <x v="0"/>
    <s v="United States"/>
    <s v="Springfield"/>
    <x v="17"/>
    <n v="22153"/>
    <x v="0"/>
    <x v="118"/>
    <x v="1"/>
    <x v="12"/>
    <x v="118"/>
    <n v="63.9"/>
    <n v="5"/>
    <n v="0"/>
    <n v="28.754999999999999"/>
    <n v="4"/>
    <n v="45"/>
  </r>
  <r>
    <n v="1133"/>
    <x v="540"/>
    <x v="409"/>
    <x v="439"/>
    <s v="First Class"/>
    <s v="GG-14650"/>
    <s v="Greg Guthrie"/>
    <x v="1"/>
    <s v="United States"/>
    <s v="Antioch"/>
    <x v="1"/>
    <n v="94509"/>
    <x v="1"/>
    <x v="260"/>
    <x v="1"/>
    <x v="10"/>
    <x v="260"/>
    <n v="19.440000000000001"/>
    <n v="3"/>
    <n v="0"/>
    <n v="9.3312000000000008"/>
    <n v="1"/>
    <n v="48.000000000000007"/>
  </r>
  <r>
    <n v="1134"/>
    <x v="541"/>
    <x v="410"/>
    <x v="103"/>
    <s v="Standard Class"/>
    <s v="JS-15940"/>
    <s v="Joni Sundaresam"/>
    <x v="2"/>
    <s v="United States"/>
    <s v="Philadelphia"/>
    <x v="9"/>
    <n v="19134"/>
    <x v="3"/>
    <x v="41"/>
    <x v="1"/>
    <x v="4"/>
    <x v="41"/>
    <n v="124.608"/>
    <n v="4"/>
    <n v="0.2"/>
    <n v="-23.364000000000001"/>
    <n v="4"/>
    <n v="-18.75"/>
  </r>
  <r>
    <n v="1135"/>
    <x v="541"/>
    <x v="410"/>
    <x v="103"/>
    <s v="Standard Class"/>
    <s v="JS-15940"/>
    <s v="Joni Sundaresam"/>
    <x v="2"/>
    <s v="United States"/>
    <s v="Philadelphia"/>
    <x v="9"/>
    <n v="19134"/>
    <x v="3"/>
    <x v="840"/>
    <x v="1"/>
    <x v="2"/>
    <x v="834"/>
    <n v="7.56"/>
    <n v="3"/>
    <n v="0.2"/>
    <n v="2.6459999999999999"/>
    <n v="4"/>
    <n v="35"/>
  </r>
  <r>
    <n v="1136"/>
    <x v="542"/>
    <x v="25"/>
    <x v="440"/>
    <s v="Same Day"/>
    <s v="LR-16915"/>
    <s v="Lena Radford"/>
    <x v="0"/>
    <s v="United States"/>
    <s v="Homestead"/>
    <x v="2"/>
    <n v="33030"/>
    <x v="0"/>
    <x v="841"/>
    <x v="1"/>
    <x v="4"/>
    <x v="835"/>
    <n v="85.224000000000004"/>
    <n v="3"/>
    <n v="0.2"/>
    <n v="7.4570999999999996"/>
    <n v="0"/>
    <n v="8.75"/>
  </r>
  <r>
    <n v="1137"/>
    <x v="543"/>
    <x v="396"/>
    <x v="441"/>
    <s v="Second Class"/>
    <s v="FH-14275"/>
    <s v="Frank Hawley"/>
    <x v="1"/>
    <s v="United States"/>
    <s v="La Porte"/>
    <x v="14"/>
    <n v="46350"/>
    <x v="2"/>
    <x v="842"/>
    <x v="1"/>
    <x v="12"/>
    <x v="836"/>
    <n v="287.52"/>
    <n v="8"/>
    <n v="0"/>
    <n v="129.38399999999999"/>
    <n v="3"/>
    <n v="44.999999999999993"/>
  </r>
  <r>
    <n v="1138"/>
    <x v="543"/>
    <x v="396"/>
    <x v="441"/>
    <s v="Second Class"/>
    <s v="FH-14275"/>
    <s v="Frank Hawley"/>
    <x v="1"/>
    <s v="United States"/>
    <s v="La Porte"/>
    <x v="14"/>
    <n v="46350"/>
    <x v="2"/>
    <x v="551"/>
    <x v="1"/>
    <x v="9"/>
    <x v="550"/>
    <n v="37.68"/>
    <n v="2"/>
    <n v="0"/>
    <n v="10.5504"/>
    <n v="3"/>
    <n v="27.999999999999996"/>
  </r>
  <r>
    <n v="1139"/>
    <x v="543"/>
    <x v="396"/>
    <x v="441"/>
    <s v="Second Class"/>
    <s v="FH-14275"/>
    <s v="Frank Hawley"/>
    <x v="1"/>
    <s v="United States"/>
    <s v="La Porte"/>
    <x v="14"/>
    <n v="46350"/>
    <x v="2"/>
    <x v="843"/>
    <x v="1"/>
    <x v="10"/>
    <x v="837"/>
    <n v="19.98"/>
    <n v="2"/>
    <n v="0"/>
    <n v="8.9909999999999997"/>
    <n v="3"/>
    <n v="44.999999999999993"/>
  </r>
  <r>
    <n v="1140"/>
    <x v="543"/>
    <x v="396"/>
    <x v="441"/>
    <s v="Second Class"/>
    <s v="FH-14275"/>
    <s v="Frank Hawley"/>
    <x v="1"/>
    <s v="United States"/>
    <s v="La Porte"/>
    <x v="14"/>
    <n v="46350"/>
    <x v="2"/>
    <x v="501"/>
    <x v="1"/>
    <x v="6"/>
    <x v="501"/>
    <n v="20.58"/>
    <n v="7"/>
    <n v="0"/>
    <n v="5.5566000000000004"/>
    <n v="3"/>
    <n v="27"/>
  </r>
  <r>
    <n v="1141"/>
    <x v="543"/>
    <x v="396"/>
    <x v="441"/>
    <s v="Second Class"/>
    <s v="FH-14275"/>
    <s v="Frank Hawley"/>
    <x v="1"/>
    <s v="United States"/>
    <s v="La Porte"/>
    <x v="14"/>
    <n v="46350"/>
    <x v="2"/>
    <x v="844"/>
    <x v="1"/>
    <x v="8"/>
    <x v="838"/>
    <n v="17.38"/>
    <n v="2"/>
    <n v="0"/>
    <n v="8.69"/>
    <n v="3"/>
    <n v="50"/>
  </r>
  <r>
    <n v="1142"/>
    <x v="544"/>
    <x v="411"/>
    <x v="127"/>
    <s v="Standard Class"/>
    <s v="AP-10915"/>
    <s v="Arthur Prichep"/>
    <x v="0"/>
    <s v="United States"/>
    <s v="Los Angeles"/>
    <x v="1"/>
    <n v="90045"/>
    <x v="1"/>
    <x v="743"/>
    <x v="0"/>
    <x v="5"/>
    <x v="741"/>
    <n v="204.6"/>
    <n v="2"/>
    <n v="0"/>
    <n v="53.195999999999998"/>
    <n v="4"/>
    <n v="26"/>
  </r>
  <r>
    <n v="1143"/>
    <x v="544"/>
    <x v="411"/>
    <x v="127"/>
    <s v="Standard Class"/>
    <s v="AP-10915"/>
    <s v="Arthur Prichep"/>
    <x v="0"/>
    <s v="United States"/>
    <s v="Los Angeles"/>
    <x v="1"/>
    <n v="90045"/>
    <x v="1"/>
    <x v="845"/>
    <x v="1"/>
    <x v="13"/>
    <x v="839"/>
    <n v="8.7200000000000006"/>
    <n v="4"/>
    <n v="0"/>
    <n v="2.8776000000000002"/>
    <n v="4"/>
    <n v="33"/>
  </r>
  <r>
    <n v="1144"/>
    <x v="544"/>
    <x v="411"/>
    <x v="127"/>
    <s v="Standard Class"/>
    <s v="AP-10915"/>
    <s v="Arthur Prichep"/>
    <x v="0"/>
    <s v="United States"/>
    <s v="Los Angeles"/>
    <x v="1"/>
    <n v="90045"/>
    <x v="1"/>
    <x v="272"/>
    <x v="1"/>
    <x v="10"/>
    <x v="272"/>
    <n v="6.48"/>
    <n v="1"/>
    <n v="0"/>
    <n v="3.1103999999999998"/>
    <n v="4"/>
    <n v="47.999999999999993"/>
  </r>
  <r>
    <n v="1145"/>
    <x v="544"/>
    <x v="411"/>
    <x v="127"/>
    <s v="Standard Class"/>
    <s v="AP-10915"/>
    <s v="Arthur Prichep"/>
    <x v="0"/>
    <s v="United States"/>
    <s v="Los Angeles"/>
    <x v="1"/>
    <n v="90045"/>
    <x v="1"/>
    <x v="846"/>
    <x v="2"/>
    <x v="15"/>
    <x v="840"/>
    <n v="686.32"/>
    <n v="2"/>
    <n v="0.2"/>
    <n v="223.054"/>
    <n v="4"/>
    <n v="32.499999999999993"/>
  </r>
  <r>
    <n v="1146"/>
    <x v="544"/>
    <x v="411"/>
    <x v="127"/>
    <s v="Standard Class"/>
    <s v="AP-10915"/>
    <s v="Arthur Prichep"/>
    <x v="0"/>
    <s v="United States"/>
    <s v="Los Angeles"/>
    <x v="1"/>
    <n v="90045"/>
    <x v="1"/>
    <x v="821"/>
    <x v="1"/>
    <x v="4"/>
    <x v="817"/>
    <n v="62.18"/>
    <n v="1"/>
    <n v="0"/>
    <n v="16.788599999999999"/>
    <n v="4"/>
    <n v="26.999999999999996"/>
  </r>
  <r>
    <n v="1147"/>
    <x v="545"/>
    <x v="388"/>
    <x v="442"/>
    <s v="Same Day"/>
    <s v="NC-18340"/>
    <s v="Nat Carroll"/>
    <x v="0"/>
    <s v="United States"/>
    <s v="Lansing"/>
    <x v="12"/>
    <n v="48911"/>
    <x v="2"/>
    <x v="847"/>
    <x v="1"/>
    <x v="9"/>
    <x v="841"/>
    <n v="644.07600000000002"/>
    <n v="2"/>
    <n v="0.1"/>
    <n v="107.346"/>
    <n v="0"/>
    <n v="16.666666666666664"/>
  </r>
  <r>
    <n v="1148"/>
    <x v="545"/>
    <x v="388"/>
    <x v="442"/>
    <s v="Same Day"/>
    <s v="NC-18340"/>
    <s v="Nat Carroll"/>
    <x v="0"/>
    <s v="United States"/>
    <s v="Lansing"/>
    <x v="12"/>
    <n v="48911"/>
    <x v="2"/>
    <x v="848"/>
    <x v="1"/>
    <x v="13"/>
    <x v="128"/>
    <n v="5.84"/>
    <n v="2"/>
    <n v="0"/>
    <n v="2.6280000000000001"/>
    <n v="0"/>
    <n v="45"/>
  </r>
  <r>
    <n v="1149"/>
    <x v="545"/>
    <x v="388"/>
    <x v="442"/>
    <s v="Same Day"/>
    <s v="NC-18340"/>
    <s v="Nat Carroll"/>
    <x v="0"/>
    <s v="United States"/>
    <s v="Lansing"/>
    <x v="12"/>
    <n v="48911"/>
    <x v="2"/>
    <x v="849"/>
    <x v="1"/>
    <x v="8"/>
    <x v="842"/>
    <n v="12.76"/>
    <n v="2"/>
    <n v="0"/>
    <n v="5.8696000000000002"/>
    <n v="0"/>
    <n v="46"/>
  </r>
  <r>
    <n v="1150"/>
    <x v="545"/>
    <x v="388"/>
    <x v="442"/>
    <s v="Same Day"/>
    <s v="NC-18340"/>
    <s v="Nat Carroll"/>
    <x v="0"/>
    <s v="United States"/>
    <s v="Lansing"/>
    <x v="12"/>
    <n v="48911"/>
    <x v="2"/>
    <x v="850"/>
    <x v="2"/>
    <x v="7"/>
    <x v="843"/>
    <n v="10.95"/>
    <n v="1"/>
    <n v="0"/>
    <n v="0.438"/>
    <n v="0"/>
    <n v="4"/>
  </r>
  <r>
    <n v="1151"/>
    <x v="545"/>
    <x v="388"/>
    <x v="442"/>
    <s v="Same Day"/>
    <s v="NC-18340"/>
    <s v="Nat Carroll"/>
    <x v="0"/>
    <s v="United States"/>
    <s v="Lansing"/>
    <x v="12"/>
    <n v="48911"/>
    <x v="2"/>
    <x v="851"/>
    <x v="2"/>
    <x v="16"/>
    <x v="844"/>
    <n v="599.98"/>
    <n v="2"/>
    <n v="0"/>
    <n v="209.99299999999999"/>
    <n v="0"/>
    <n v="35"/>
  </r>
  <r>
    <n v="1152"/>
    <x v="546"/>
    <x v="412"/>
    <x v="443"/>
    <s v="Standard Class"/>
    <s v="CB-12535"/>
    <s v="Claudia Bergmann"/>
    <x v="1"/>
    <s v="United States"/>
    <s v="Cuyahoga Falls"/>
    <x v="24"/>
    <n v="44221"/>
    <x v="3"/>
    <x v="852"/>
    <x v="0"/>
    <x v="5"/>
    <x v="845"/>
    <n v="8.3520000000000003"/>
    <n v="6"/>
    <n v="0.2"/>
    <n v="1.2527999999999999"/>
    <n v="6"/>
    <n v="15"/>
  </r>
  <r>
    <n v="1153"/>
    <x v="547"/>
    <x v="413"/>
    <x v="335"/>
    <s v="Standard Class"/>
    <s v="KL-16555"/>
    <s v="Kelly Lampkin"/>
    <x v="1"/>
    <s v="United States"/>
    <s v="Reno"/>
    <x v="33"/>
    <n v="89502"/>
    <x v="1"/>
    <x v="853"/>
    <x v="1"/>
    <x v="6"/>
    <x v="846"/>
    <n v="3.64"/>
    <n v="2"/>
    <n v="0"/>
    <n v="1.6379999999999999"/>
    <n v="6"/>
    <n v="44.999999999999993"/>
  </r>
  <r>
    <n v="1154"/>
    <x v="547"/>
    <x v="413"/>
    <x v="335"/>
    <s v="Standard Class"/>
    <s v="KL-16555"/>
    <s v="Kelly Lampkin"/>
    <x v="1"/>
    <s v="United States"/>
    <s v="Reno"/>
    <x v="33"/>
    <n v="89502"/>
    <x v="1"/>
    <x v="697"/>
    <x v="1"/>
    <x v="8"/>
    <x v="697"/>
    <n v="159.768"/>
    <n v="7"/>
    <n v="0.2"/>
    <n v="53.921700000000001"/>
    <n v="6"/>
    <n v="33.75"/>
  </r>
  <r>
    <n v="1155"/>
    <x v="548"/>
    <x v="414"/>
    <x v="444"/>
    <s v="First Class"/>
    <s v="PS-19045"/>
    <s v="Penelope Sewall"/>
    <x v="2"/>
    <s v="United States"/>
    <s v="Harrisonburg"/>
    <x v="17"/>
    <n v="22801"/>
    <x v="0"/>
    <x v="854"/>
    <x v="1"/>
    <x v="4"/>
    <x v="847"/>
    <n v="122.48"/>
    <n v="2"/>
    <n v="0"/>
    <n v="0"/>
    <n v="1"/>
    <n v="0"/>
  </r>
  <r>
    <n v="1156"/>
    <x v="548"/>
    <x v="414"/>
    <x v="444"/>
    <s v="First Class"/>
    <s v="PS-19045"/>
    <s v="Penelope Sewall"/>
    <x v="2"/>
    <s v="United States"/>
    <s v="Harrisonburg"/>
    <x v="17"/>
    <n v="22801"/>
    <x v="0"/>
    <x v="855"/>
    <x v="0"/>
    <x v="3"/>
    <x v="848"/>
    <n v="2244.48"/>
    <n v="7"/>
    <n v="0"/>
    <n v="493.78559999999999"/>
    <n v="1"/>
    <n v="22"/>
  </r>
  <r>
    <n v="1157"/>
    <x v="548"/>
    <x v="414"/>
    <x v="444"/>
    <s v="First Class"/>
    <s v="PS-19045"/>
    <s v="Penelope Sewall"/>
    <x v="2"/>
    <s v="United States"/>
    <s v="Harrisonburg"/>
    <x v="17"/>
    <n v="22801"/>
    <x v="0"/>
    <x v="350"/>
    <x v="1"/>
    <x v="8"/>
    <x v="350"/>
    <n v="62.31"/>
    <n v="3"/>
    <n v="0"/>
    <n v="29.285699999999999"/>
    <n v="1"/>
    <n v="47"/>
  </r>
  <r>
    <n v="1158"/>
    <x v="548"/>
    <x v="414"/>
    <x v="444"/>
    <s v="First Class"/>
    <s v="PS-19045"/>
    <s v="Penelope Sewall"/>
    <x v="2"/>
    <s v="United States"/>
    <s v="Harrisonburg"/>
    <x v="17"/>
    <n v="22801"/>
    <x v="0"/>
    <x v="342"/>
    <x v="0"/>
    <x v="3"/>
    <x v="342"/>
    <n v="455.1"/>
    <n v="2"/>
    <n v="0"/>
    <n v="100.122"/>
    <n v="1"/>
    <n v="22"/>
  </r>
  <r>
    <n v="1159"/>
    <x v="549"/>
    <x v="415"/>
    <x v="445"/>
    <s v="Second Class"/>
    <s v="GB-14530"/>
    <s v="George Bell"/>
    <x v="1"/>
    <s v="United States"/>
    <s v="Los Angeles"/>
    <x v="1"/>
    <n v="90004"/>
    <x v="1"/>
    <x v="856"/>
    <x v="0"/>
    <x v="1"/>
    <x v="849"/>
    <n v="195.184"/>
    <n v="1"/>
    <n v="0.2"/>
    <n v="19.5184"/>
    <n v="5"/>
    <n v="10"/>
  </r>
  <r>
    <n v="1160"/>
    <x v="550"/>
    <x v="222"/>
    <x v="446"/>
    <s v="Standard Class"/>
    <s v="AA-10315"/>
    <s v="Alex Avila"/>
    <x v="0"/>
    <s v="United States"/>
    <s v="Minneapolis"/>
    <x v="11"/>
    <n v="55407"/>
    <x v="2"/>
    <x v="643"/>
    <x v="1"/>
    <x v="9"/>
    <x v="850"/>
    <n v="362.94"/>
    <n v="3"/>
    <n v="0"/>
    <n v="90.734999999999999"/>
    <n v="5"/>
    <n v="25"/>
  </r>
  <r>
    <n v="1161"/>
    <x v="550"/>
    <x v="222"/>
    <x v="446"/>
    <s v="Standard Class"/>
    <s v="AA-10315"/>
    <s v="Alex Avila"/>
    <x v="0"/>
    <s v="United States"/>
    <s v="Minneapolis"/>
    <x v="11"/>
    <n v="55407"/>
    <x v="2"/>
    <x v="68"/>
    <x v="1"/>
    <x v="8"/>
    <x v="68"/>
    <n v="11.54"/>
    <n v="2"/>
    <n v="0"/>
    <n v="5.77"/>
    <n v="5"/>
    <n v="50"/>
  </r>
  <r>
    <n v="1162"/>
    <x v="551"/>
    <x v="416"/>
    <x v="447"/>
    <s v="Second Class"/>
    <s v="LT-16765"/>
    <s v="Larry Tron"/>
    <x v="0"/>
    <s v="United States"/>
    <s v="Escondido"/>
    <x v="1"/>
    <n v="92025"/>
    <x v="1"/>
    <x v="30"/>
    <x v="1"/>
    <x v="6"/>
    <x v="30"/>
    <n v="53.94"/>
    <n v="3"/>
    <n v="0"/>
    <n v="15.6426"/>
    <n v="4"/>
    <n v="29.000000000000004"/>
  </r>
  <r>
    <n v="1163"/>
    <x v="552"/>
    <x v="223"/>
    <x v="448"/>
    <s v="Standard Class"/>
    <s v="AP-10720"/>
    <s v="Anne Pryor"/>
    <x v="2"/>
    <s v="United States"/>
    <s v="New York City"/>
    <x v="15"/>
    <n v="10035"/>
    <x v="3"/>
    <x v="857"/>
    <x v="2"/>
    <x v="7"/>
    <x v="851"/>
    <n v="9.99"/>
    <n v="1"/>
    <n v="0"/>
    <n v="4.5953999999999997"/>
    <n v="5"/>
    <n v="46"/>
  </r>
  <r>
    <n v="1164"/>
    <x v="552"/>
    <x v="223"/>
    <x v="448"/>
    <s v="Standard Class"/>
    <s v="AP-10720"/>
    <s v="Anne Pryor"/>
    <x v="2"/>
    <s v="United States"/>
    <s v="New York City"/>
    <x v="15"/>
    <n v="10035"/>
    <x v="3"/>
    <x v="270"/>
    <x v="1"/>
    <x v="8"/>
    <x v="270"/>
    <n v="125.76"/>
    <n v="3"/>
    <n v="0.2"/>
    <n v="40.872"/>
    <n v="5"/>
    <n v="32.5"/>
  </r>
  <r>
    <n v="1165"/>
    <x v="552"/>
    <x v="223"/>
    <x v="448"/>
    <s v="Standard Class"/>
    <s v="AP-10720"/>
    <s v="Anne Pryor"/>
    <x v="2"/>
    <s v="United States"/>
    <s v="New York City"/>
    <x v="15"/>
    <n v="10035"/>
    <x v="3"/>
    <x v="858"/>
    <x v="1"/>
    <x v="8"/>
    <x v="852"/>
    <n v="25.32"/>
    <n v="5"/>
    <n v="0.2"/>
    <n v="9.1784999999999997"/>
    <n v="5"/>
    <n v="36.25"/>
  </r>
  <r>
    <n v="1166"/>
    <x v="553"/>
    <x v="417"/>
    <x v="449"/>
    <s v="Standard Class"/>
    <s v="PM-18940"/>
    <s v="Paul MacIntyre"/>
    <x v="0"/>
    <s v="United States"/>
    <s v="Jackson"/>
    <x v="12"/>
    <n v="49201"/>
    <x v="2"/>
    <x v="673"/>
    <x v="1"/>
    <x v="8"/>
    <x v="673"/>
    <n v="46.8"/>
    <n v="4"/>
    <n v="0"/>
    <n v="21.06"/>
    <n v="4"/>
    <n v="45"/>
  </r>
  <r>
    <n v="1167"/>
    <x v="554"/>
    <x v="121"/>
    <x v="450"/>
    <s v="Same Day"/>
    <s v="KC-16540"/>
    <s v="Kelly Collister"/>
    <x v="0"/>
    <s v="United States"/>
    <s v="Seattle"/>
    <x v="4"/>
    <n v="98115"/>
    <x v="1"/>
    <x v="100"/>
    <x v="2"/>
    <x v="11"/>
    <x v="100"/>
    <n v="447.93"/>
    <n v="9"/>
    <n v="0"/>
    <n v="49.272300000000001"/>
    <n v="0"/>
    <n v="11"/>
  </r>
  <r>
    <n v="1168"/>
    <x v="555"/>
    <x v="166"/>
    <x v="235"/>
    <s v="Second Class"/>
    <s v="DL-13315"/>
    <s v="Delfina Latchford"/>
    <x v="0"/>
    <s v="United States"/>
    <s v="New York City"/>
    <x v="15"/>
    <n v="10035"/>
    <x v="3"/>
    <x v="859"/>
    <x v="0"/>
    <x v="5"/>
    <x v="853"/>
    <n v="109.48"/>
    <n v="2"/>
    <n v="0"/>
    <n v="33.938800000000001"/>
    <n v="2"/>
    <n v="31"/>
  </r>
  <r>
    <n v="1169"/>
    <x v="555"/>
    <x v="166"/>
    <x v="235"/>
    <s v="Second Class"/>
    <s v="DL-13315"/>
    <s v="Delfina Latchford"/>
    <x v="0"/>
    <s v="United States"/>
    <s v="New York City"/>
    <x v="15"/>
    <n v="10035"/>
    <x v="3"/>
    <x v="72"/>
    <x v="1"/>
    <x v="4"/>
    <x v="72"/>
    <n v="272.94"/>
    <n v="3"/>
    <n v="0"/>
    <n v="0"/>
    <n v="2"/>
    <n v="0"/>
  </r>
  <r>
    <n v="1170"/>
    <x v="555"/>
    <x v="166"/>
    <x v="235"/>
    <s v="Second Class"/>
    <s v="DL-13315"/>
    <s v="Delfina Latchford"/>
    <x v="0"/>
    <s v="United States"/>
    <s v="New York City"/>
    <x v="15"/>
    <n v="10035"/>
    <x v="3"/>
    <x v="860"/>
    <x v="1"/>
    <x v="10"/>
    <x v="854"/>
    <n v="19.440000000000001"/>
    <n v="3"/>
    <n v="0"/>
    <n v="9.3312000000000008"/>
    <n v="2"/>
    <n v="48.000000000000007"/>
  </r>
  <r>
    <n v="1171"/>
    <x v="555"/>
    <x v="166"/>
    <x v="235"/>
    <s v="Second Class"/>
    <s v="DL-13315"/>
    <s v="Delfina Latchford"/>
    <x v="0"/>
    <s v="United States"/>
    <s v="New York City"/>
    <x v="15"/>
    <n v="10035"/>
    <x v="3"/>
    <x v="861"/>
    <x v="1"/>
    <x v="4"/>
    <x v="855"/>
    <n v="31.92"/>
    <n v="4"/>
    <n v="0"/>
    <n v="8.2992000000000008"/>
    <n v="2"/>
    <n v="26"/>
  </r>
  <r>
    <n v="1172"/>
    <x v="556"/>
    <x v="418"/>
    <x v="451"/>
    <s v="Standard Class"/>
    <s v="SW-20275"/>
    <s v="Scott Williamson"/>
    <x v="0"/>
    <s v="United States"/>
    <s v="Royal Oak"/>
    <x v="12"/>
    <n v="48073"/>
    <x v="2"/>
    <x v="862"/>
    <x v="1"/>
    <x v="10"/>
    <x v="856"/>
    <n v="22.38"/>
    <n v="2"/>
    <n v="0"/>
    <n v="10.7424"/>
    <n v="4"/>
    <n v="48.000000000000007"/>
  </r>
  <r>
    <n v="1173"/>
    <x v="557"/>
    <x v="419"/>
    <x v="452"/>
    <s v="Standard Class"/>
    <s v="AA-10375"/>
    <s v="Allen Armold"/>
    <x v="0"/>
    <s v="United States"/>
    <s v="Los Angeles"/>
    <x v="1"/>
    <n v="90008"/>
    <x v="1"/>
    <x v="863"/>
    <x v="1"/>
    <x v="8"/>
    <x v="857"/>
    <n v="16.52"/>
    <n v="5"/>
    <n v="0.2"/>
    <n v="5.5754999999999999"/>
    <n v="4"/>
    <n v="33.75"/>
  </r>
  <r>
    <n v="1174"/>
    <x v="558"/>
    <x v="420"/>
    <x v="453"/>
    <s v="Standard Class"/>
    <s v="LT-17110"/>
    <s v="Liz Thompson"/>
    <x v="0"/>
    <s v="United States"/>
    <s v="Bloomington"/>
    <x v="10"/>
    <n v="61701"/>
    <x v="2"/>
    <x v="625"/>
    <x v="1"/>
    <x v="8"/>
    <x v="625"/>
    <n v="5.1760000000000002"/>
    <n v="4"/>
    <n v="0.8"/>
    <n v="-7.7640000000000002"/>
    <n v="4"/>
    <n v="-150"/>
  </r>
  <r>
    <n v="1175"/>
    <x v="559"/>
    <x v="421"/>
    <x v="454"/>
    <s v="First Class"/>
    <s v="DP-13105"/>
    <s v="Dave Poirier"/>
    <x v="1"/>
    <s v="United States"/>
    <s v="New York City"/>
    <x v="15"/>
    <n v="10035"/>
    <x v="3"/>
    <x v="864"/>
    <x v="1"/>
    <x v="8"/>
    <x v="858"/>
    <n v="50.112000000000002"/>
    <n v="6"/>
    <n v="0.2"/>
    <n v="16.2864"/>
    <n v="3"/>
    <n v="32.5"/>
  </r>
  <r>
    <n v="1176"/>
    <x v="560"/>
    <x v="48"/>
    <x v="143"/>
    <s v="Standard Class"/>
    <s v="AB-10060"/>
    <s v="Adam Bellavance"/>
    <x v="2"/>
    <s v="United States"/>
    <s v="Concord"/>
    <x v="38"/>
    <n v="3301"/>
    <x v="3"/>
    <x v="660"/>
    <x v="1"/>
    <x v="14"/>
    <x v="660"/>
    <n v="27.93"/>
    <n v="3"/>
    <n v="0"/>
    <n v="8.0997000000000003"/>
    <n v="5"/>
    <n v="29.000000000000004"/>
  </r>
  <r>
    <n v="1177"/>
    <x v="561"/>
    <x v="422"/>
    <x v="129"/>
    <s v="Second Class"/>
    <s v="AT-10435"/>
    <s v="Alyssa Tate"/>
    <x v="2"/>
    <s v="United States"/>
    <s v="Los Angeles"/>
    <x v="1"/>
    <n v="90004"/>
    <x v="1"/>
    <x v="865"/>
    <x v="1"/>
    <x v="2"/>
    <x v="859"/>
    <n v="11.56"/>
    <n v="4"/>
    <n v="0"/>
    <n v="5.4332000000000003"/>
    <n v="3"/>
    <n v="47"/>
  </r>
  <r>
    <n v="1178"/>
    <x v="562"/>
    <x v="49"/>
    <x v="455"/>
    <s v="Standard Class"/>
    <s v="JE-15745"/>
    <s v="Joel Eaton"/>
    <x v="0"/>
    <s v="United States"/>
    <s v="Rockville"/>
    <x v="39"/>
    <n v="20852"/>
    <x v="3"/>
    <x v="866"/>
    <x v="0"/>
    <x v="1"/>
    <x v="860"/>
    <n v="172.5"/>
    <n v="2"/>
    <n v="0"/>
    <n v="51.75"/>
    <n v="4"/>
    <n v="30"/>
  </r>
  <r>
    <n v="1179"/>
    <x v="562"/>
    <x v="49"/>
    <x v="455"/>
    <s v="Standard Class"/>
    <s v="JE-15745"/>
    <s v="Joel Eaton"/>
    <x v="0"/>
    <s v="United States"/>
    <s v="Rockville"/>
    <x v="39"/>
    <n v="20852"/>
    <x v="3"/>
    <x v="160"/>
    <x v="2"/>
    <x v="7"/>
    <x v="161"/>
    <n v="179.97"/>
    <n v="3"/>
    <n v="0"/>
    <n v="44.9925"/>
    <n v="4"/>
    <n v="25"/>
  </r>
  <r>
    <n v="1180"/>
    <x v="563"/>
    <x v="423"/>
    <x v="132"/>
    <s v="Second Class"/>
    <s v="CA-12055"/>
    <s v="Cathy Armstrong"/>
    <x v="2"/>
    <s v="United States"/>
    <s v="Houston"/>
    <x v="5"/>
    <n v="77070"/>
    <x v="2"/>
    <x v="619"/>
    <x v="2"/>
    <x v="11"/>
    <x v="619"/>
    <n v="258.69600000000003"/>
    <n v="3"/>
    <n v="0.2"/>
    <n v="64.674000000000007"/>
    <n v="3"/>
    <n v="25"/>
  </r>
  <r>
    <n v="1181"/>
    <x v="564"/>
    <x v="261"/>
    <x v="175"/>
    <s v="Standard Class"/>
    <s v="DB-13060"/>
    <s v="Dave Brooks"/>
    <x v="0"/>
    <s v="United States"/>
    <s v="Lakewood"/>
    <x v="30"/>
    <n v="8701"/>
    <x v="3"/>
    <x v="867"/>
    <x v="2"/>
    <x v="7"/>
    <x v="861"/>
    <n v="1322.93"/>
    <n v="7"/>
    <n v="0"/>
    <n v="357.19110000000001"/>
    <n v="4"/>
    <n v="27"/>
  </r>
  <r>
    <n v="1182"/>
    <x v="564"/>
    <x v="261"/>
    <x v="175"/>
    <s v="Standard Class"/>
    <s v="DB-13060"/>
    <s v="Dave Brooks"/>
    <x v="0"/>
    <s v="United States"/>
    <s v="Lakewood"/>
    <x v="30"/>
    <n v="8701"/>
    <x v="3"/>
    <x v="868"/>
    <x v="1"/>
    <x v="6"/>
    <x v="862"/>
    <n v="3.76"/>
    <n v="2"/>
    <n v="0"/>
    <n v="1.0904"/>
    <n v="4"/>
    <n v="29.000000000000004"/>
  </r>
  <r>
    <n v="1183"/>
    <x v="565"/>
    <x v="424"/>
    <x v="456"/>
    <s v="First Class"/>
    <s v="RB-19570"/>
    <s v="Rob Beeghly"/>
    <x v="0"/>
    <s v="United States"/>
    <s v="Jacksonville"/>
    <x v="3"/>
    <n v="28540"/>
    <x v="0"/>
    <x v="113"/>
    <x v="1"/>
    <x v="12"/>
    <x v="113"/>
    <n v="21.744"/>
    <n v="1"/>
    <n v="0.2"/>
    <n v="7.3385999999999996"/>
    <n v="1"/>
    <n v="33.75"/>
  </r>
  <r>
    <n v="1184"/>
    <x v="565"/>
    <x v="424"/>
    <x v="456"/>
    <s v="First Class"/>
    <s v="RB-19570"/>
    <s v="Rob Beeghly"/>
    <x v="0"/>
    <s v="United States"/>
    <s v="Jacksonville"/>
    <x v="3"/>
    <n v="28540"/>
    <x v="0"/>
    <x v="869"/>
    <x v="2"/>
    <x v="7"/>
    <x v="863"/>
    <n v="7.92"/>
    <n v="5"/>
    <n v="0.2"/>
    <n v="0.69299999999999995"/>
    <n v="1"/>
    <n v="8.75"/>
  </r>
  <r>
    <n v="1185"/>
    <x v="566"/>
    <x v="156"/>
    <x v="457"/>
    <s v="Standard Class"/>
    <s v="HR-14830"/>
    <s v="Harold Ryan"/>
    <x v="1"/>
    <s v="United States"/>
    <s v="Seattle"/>
    <x v="4"/>
    <n v="98103"/>
    <x v="1"/>
    <x v="870"/>
    <x v="1"/>
    <x v="8"/>
    <x v="864"/>
    <n v="12.096"/>
    <n v="7"/>
    <n v="0.2"/>
    <n v="4.2336"/>
    <n v="6"/>
    <n v="35"/>
  </r>
  <r>
    <n v="1186"/>
    <x v="566"/>
    <x v="156"/>
    <x v="457"/>
    <s v="Standard Class"/>
    <s v="HR-14830"/>
    <s v="Harold Ryan"/>
    <x v="1"/>
    <s v="United States"/>
    <s v="Seattle"/>
    <x v="4"/>
    <n v="98103"/>
    <x v="1"/>
    <x v="871"/>
    <x v="1"/>
    <x v="4"/>
    <x v="865"/>
    <n v="485.88"/>
    <n v="6"/>
    <n v="0"/>
    <n v="9.7175999999999991"/>
    <n v="6"/>
    <n v="1.9999999999999998"/>
  </r>
  <r>
    <n v="1187"/>
    <x v="566"/>
    <x v="156"/>
    <x v="457"/>
    <s v="Standard Class"/>
    <s v="HR-14830"/>
    <s v="Harold Ryan"/>
    <x v="1"/>
    <s v="United States"/>
    <s v="Seattle"/>
    <x v="4"/>
    <n v="98103"/>
    <x v="1"/>
    <x v="585"/>
    <x v="1"/>
    <x v="10"/>
    <x v="585"/>
    <n v="25.92"/>
    <n v="4"/>
    <n v="0"/>
    <n v="12.441599999999999"/>
    <n v="6"/>
    <n v="47.999999999999993"/>
  </r>
  <r>
    <n v="1188"/>
    <x v="566"/>
    <x v="156"/>
    <x v="457"/>
    <s v="Standard Class"/>
    <s v="HR-14830"/>
    <s v="Harold Ryan"/>
    <x v="1"/>
    <s v="United States"/>
    <s v="Seattle"/>
    <x v="4"/>
    <n v="98103"/>
    <x v="1"/>
    <x v="595"/>
    <x v="1"/>
    <x v="4"/>
    <x v="595"/>
    <n v="197.58"/>
    <n v="2"/>
    <n v="0"/>
    <n v="53.346600000000002"/>
    <n v="6"/>
    <n v="27"/>
  </r>
  <r>
    <n v="1189"/>
    <x v="567"/>
    <x v="425"/>
    <x v="458"/>
    <s v="Second Class"/>
    <s v="BT-11530"/>
    <s v="Bradley Talbott"/>
    <x v="2"/>
    <s v="United States"/>
    <s v="Los Angeles"/>
    <x v="1"/>
    <n v="90036"/>
    <x v="1"/>
    <x v="564"/>
    <x v="1"/>
    <x v="9"/>
    <x v="564"/>
    <n v="81.92"/>
    <n v="4"/>
    <n v="0"/>
    <n v="22.118400000000001"/>
    <n v="2"/>
    <n v="27"/>
  </r>
  <r>
    <n v="1190"/>
    <x v="567"/>
    <x v="425"/>
    <x v="458"/>
    <s v="Second Class"/>
    <s v="BT-11530"/>
    <s v="Bradley Talbott"/>
    <x v="2"/>
    <s v="United States"/>
    <s v="Los Angeles"/>
    <x v="1"/>
    <n v="90036"/>
    <x v="1"/>
    <x v="872"/>
    <x v="2"/>
    <x v="7"/>
    <x v="866"/>
    <n v="889.53599999999994"/>
    <n v="8"/>
    <n v="0.2"/>
    <n v="66.715199999999996"/>
    <n v="2"/>
    <n v="7.5"/>
  </r>
  <r>
    <n v="1191"/>
    <x v="567"/>
    <x v="425"/>
    <x v="458"/>
    <s v="Second Class"/>
    <s v="BT-11530"/>
    <s v="Bradley Talbott"/>
    <x v="2"/>
    <s v="United States"/>
    <s v="Los Angeles"/>
    <x v="1"/>
    <n v="90036"/>
    <x v="1"/>
    <x v="873"/>
    <x v="0"/>
    <x v="1"/>
    <x v="867"/>
    <n v="892.22400000000005"/>
    <n v="3"/>
    <n v="0.2"/>
    <n v="89.222399999999993"/>
    <n v="2"/>
    <n v="10"/>
  </r>
  <r>
    <n v="1192"/>
    <x v="567"/>
    <x v="425"/>
    <x v="458"/>
    <s v="Second Class"/>
    <s v="BT-11530"/>
    <s v="Bradley Talbott"/>
    <x v="2"/>
    <s v="United States"/>
    <s v="Los Angeles"/>
    <x v="1"/>
    <n v="90036"/>
    <x v="1"/>
    <x v="314"/>
    <x v="1"/>
    <x v="10"/>
    <x v="366"/>
    <n v="223.92"/>
    <n v="4"/>
    <n v="0"/>
    <n v="109.7208"/>
    <n v="2"/>
    <n v="49"/>
  </r>
  <r>
    <n v="1193"/>
    <x v="567"/>
    <x v="425"/>
    <x v="458"/>
    <s v="Second Class"/>
    <s v="BT-11530"/>
    <s v="Bradley Talbott"/>
    <x v="2"/>
    <s v="United States"/>
    <s v="Los Angeles"/>
    <x v="1"/>
    <n v="90036"/>
    <x v="1"/>
    <x v="874"/>
    <x v="1"/>
    <x v="10"/>
    <x v="868"/>
    <n v="23.12"/>
    <n v="4"/>
    <n v="0"/>
    <n v="11.328799999999999"/>
    <n v="2"/>
    <n v="48.999999999999993"/>
  </r>
  <r>
    <n v="1194"/>
    <x v="568"/>
    <x v="426"/>
    <x v="459"/>
    <s v="Same Day"/>
    <s v="NG-18355"/>
    <s v="Nat Gilpin"/>
    <x v="1"/>
    <s v="United States"/>
    <s v="Coral Springs"/>
    <x v="2"/>
    <n v="33065"/>
    <x v="0"/>
    <x v="289"/>
    <x v="1"/>
    <x v="10"/>
    <x v="289"/>
    <n v="15.552"/>
    <n v="3"/>
    <n v="0.2"/>
    <n v="5.4432"/>
    <n v="0"/>
    <n v="35"/>
  </r>
  <r>
    <n v="1195"/>
    <x v="568"/>
    <x v="426"/>
    <x v="459"/>
    <s v="Same Day"/>
    <s v="NG-18355"/>
    <s v="Nat Gilpin"/>
    <x v="1"/>
    <s v="United States"/>
    <s v="Coral Springs"/>
    <x v="2"/>
    <n v="33065"/>
    <x v="0"/>
    <x v="875"/>
    <x v="0"/>
    <x v="5"/>
    <x v="869"/>
    <n v="15.712"/>
    <n v="4"/>
    <n v="0.2"/>
    <n v="2.5531999999999999"/>
    <n v="0"/>
    <n v="16.25"/>
  </r>
  <r>
    <n v="1196"/>
    <x v="568"/>
    <x v="426"/>
    <x v="459"/>
    <s v="Same Day"/>
    <s v="NG-18355"/>
    <s v="Nat Gilpin"/>
    <x v="1"/>
    <s v="United States"/>
    <s v="Coral Springs"/>
    <x v="2"/>
    <n v="33065"/>
    <x v="0"/>
    <x v="421"/>
    <x v="1"/>
    <x v="4"/>
    <x v="421"/>
    <n v="24.672000000000001"/>
    <n v="2"/>
    <n v="0.2"/>
    <n v="2.1587999999999998"/>
    <n v="0"/>
    <n v="8.75"/>
  </r>
  <r>
    <n v="1197"/>
    <x v="568"/>
    <x v="426"/>
    <x v="459"/>
    <s v="Same Day"/>
    <s v="NG-18355"/>
    <s v="Nat Gilpin"/>
    <x v="1"/>
    <s v="United States"/>
    <s v="Coral Springs"/>
    <x v="2"/>
    <n v="33065"/>
    <x v="0"/>
    <x v="583"/>
    <x v="0"/>
    <x v="5"/>
    <x v="583"/>
    <n v="55.968000000000004"/>
    <n v="1"/>
    <n v="0.2"/>
    <n v="-2.0988000000000002"/>
    <n v="0"/>
    <n v="-3.75"/>
  </r>
  <r>
    <n v="1198"/>
    <x v="569"/>
    <x v="143"/>
    <x v="361"/>
    <s v="Standard Class"/>
    <s v="ZC-21910"/>
    <s v="Zuschuss Carroll"/>
    <x v="0"/>
    <s v="United States"/>
    <s v="Houston"/>
    <x v="5"/>
    <n v="77041"/>
    <x v="2"/>
    <x v="876"/>
    <x v="2"/>
    <x v="11"/>
    <x v="870"/>
    <n v="431.928"/>
    <n v="9"/>
    <n v="0.2"/>
    <n v="64.789199999999994"/>
    <n v="4"/>
    <n v="15"/>
  </r>
  <r>
    <n v="1199"/>
    <x v="569"/>
    <x v="143"/>
    <x v="361"/>
    <s v="Standard Class"/>
    <s v="ZC-21910"/>
    <s v="Zuschuss Carroll"/>
    <x v="0"/>
    <s v="United States"/>
    <s v="Houston"/>
    <x v="5"/>
    <n v="77041"/>
    <x v="2"/>
    <x v="877"/>
    <x v="0"/>
    <x v="1"/>
    <x v="871"/>
    <n v="95.983999999999995"/>
    <n v="4"/>
    <n v="0.3"/>
    <n v="-4.1135999999999999"/>
    <n v="4"/>
    <n v="-4.2857142857142856"/>
  </r>
  <r>
    <n v="1200"/>
    <x v="569"/>
    <x v="143"/>
    <x v="361"/>
    <s v="Standard Class"/>
    <s v="ZC-21910"/>
    <s v="Zuschuss Carroll"/>
    <x v="0"/>
    <s v="United States"/>
    <s v="Houston"/>
    <x v="5"/>
    <n v="77041"/>
    <x v="2"/>
    <x v="316"/>
    <x v="1"/>
    <x v="8"/>
    <x v="316"/>
    <n v="1088.7919999999999"/>
    <n v="4"/>
    <n v="0.8"/>
    <n v="-1850.9464"/>
    <n v="4"/>
    <n v="-170.00000000000003"/>
  </r>
  <r>
    <n v="1201"/>
    <x v="570"/>
    <x v="427"/>
    <x v="435"/>
    <s v="Standard Class"/>
    <s v="LS-16945"/>
    <s v="Linda Southworth"/>
    <x v="1"/>
    <s v="United States"/>
    <s v="Denver"/>
    <x v="22"/>
    <n v="80219"/>
    <x v="1"/>
    <x v="629"/>
    <x v="0"/>
    <x v="1"/>
    <x v="629"/>
    <n v="544.00800000000004"/>
    <n v="3"/>
    <n v="0.2"/>
    <n v="40.800600000000003"/>
    <n v="6"/>
    <n v="7.5"/>
  </r>
  <r>
    <n v="1202"/>
    <x v="570"/>
    <x v="427"/>
    <x v="435"/>
    <s v="Standard Class"/>
    <s v="LS-16945"/>
    <s v="Linda Southworth"/>
    <x v="1"/>
    <s v="United States"/>
    <s v="Denver"/>
    <x v="22"/>
    <n v="80219"/>
    <x v="1"/>
    <x v="255"/>
    <x v="1"/>
    <x v="8"/>
    <x v="256"/>
    <n v="1.8720000000000001"/>
    <n v="3"/>
    <n v="0.7"/>
    <n v="-1.4352"/>
    <n v="6"/>
    <n v="-76.666666666666657"/>
  </r>
  <r>
    <n v="1203"/>
    <x v="570"/>
    <x v="427"/>
    <x v="435"/>
    <s v="Standard Class"/>
    <s v="LS-16945"/>
    <s v="Linda Southworth"/>
    <x v="1"/>
    <s v="United States"/>
    <s v="Denver"/>
    <x v="22"/>
    <n v="80219"/>
    <x v="1"/>
    <x v="406"/>
    <x v="0"/>
    <x v="1"/>
    <x v="407"/>
    <n v="854.35199999999998"/>
    <n v="3"/>
    <n v="0.2"/>
    <n v="10.679399999999999"/>
    <n v="6"/>
    <n v="1.25"/>
  </r>
  <r>
    <n v="1204"/>
    <x v="570"/>
    <x v="427"/>
    <x v="435"/>
    <s v="Standard Class"/>
    <s v="LS-16945"/>
    <s v="Linda Southworth"/>
    <x v="1"/>
    <s v="United States"/>
    <s v="Denver"/>
    <x v="22"/>
    <n v="80219"/>
    <x v="1"/>
    <x v="878"/>
    <x v="1"/>
    <x v="4"/>
    <x v="872"/>
    <n v="593.56799999999998"/>
    <n v="2"/>
    <n v="0.2"/>
    <n v="0"/>
    <n v="6"/>
    <n v="0"/>
  </r>
  <r>
    <n v="1205"/>
    <x v="570"/>
    <x v="427"/>
    <x v="435"/>
    <s v="Standard Class"/>
    <s v="LS-16945"/>
    <s v="Linda Southworth"/>
    <x v="1"/>
    <s v="United States"/>
    <s v="Denver"/>
    <x v="22"/>
    <n v="80219"/>
    <x v="1"/>
    <x v="426"/>
    <x v="1"/>
    <x v="4"/>
    <x v="426"/>
    <n v="338.04"/>
    <n v="3"/>
    <n v="0.2"/>
    <n v="-33.804000000000002"/>
    <n v="6"/>
    <n v="-10"/>
  </r>
  <r>
    <n v="1206"/>
    <x v="571"/>
    <x v="378"/>
    <x v="460"/>
    <s v="First Class"/>
    <s v="LH-16750"/>
    <s v="Larry Hughes"/>
    <x v="0"/>
    <s v="United States"/>
    <s v="Charlotte"/>
    <x v="3"/>
    <n v="28205"/>
    <x v="0"/>
    <x v="704"/>
    <x v="2"/>
    <x v="7"/>
    <x v="704"/>
    <n v="271.95999999999998"/>
    <n v="5"/>
    <n v="0.2"/>
    <n v="16.997499999999999"/>
    <n v="3"/>
    <n v="6.25"/>
  </r>
  <r>
    <n v="1207"/>
    <x v="572"/>
    <x v="216"/>
    <x v="461"/>
    <s v="Second Class"/>
    <s v="SW-20755"/>
    <s v="Steven Ward"/>
    <x v="1"/>
    <s v="United States"/>
    <s v="New York City"/>
    <x v="15"/>
    <n v="10009"/>
    <x v="3"/>
    <x v="602"/>
    <x v="1"/>
    <x v="4"/>
    <x v="602"/>
    <n v="11.21"/>
    <n v="1"/>
    <n v="0"/>
    <n v="3.363"/>
    <n v="4"/>
    <n v="30"/>
  </r>
  <r>
    <n v="1208"/>
    <x v="572"/>
    <x v="216"/>
    <x v="461"/>
    <s v="Second Class"/>
    <s v="SW-20755"/>
    <s v="Steven Ward"/>
    <x v="1"/>
    <s v="United States"/>
    <s v="New York City"/>
    <x v="15"/>
    <n v="10009"/>
    <x v="3"/>
    <x v="315"/>
    <x v="1"/>
    <x v="8"/>
    <x v="315"/>
    <n v="9.1440000000000001"/>
    <n v="3"/>
    <n v="0.2"/>
    <n v="3.2004000000000001"/>
    <n v="4"/>
    <n v="35"/>
  </r>
  <r>
    <n v="1209"/>
    <x v="572"/>
    <x v="216"/>
    <x v="461"/>
    <s v="Second Class"/>
    <s v="SW-20755"/>
    <s v="Steven Ward"/>
    <x v="1"/>
    <s v="United States"/>
    <s v="New York City"/>
    <x v="15"/>
    <n v="10009"/>
    <x v="3"/>
    <x v="131"/>
    <x v="1"/>
    <x v="13"/>
    <x v="132"/>
    <n v="14.07"/>
    <n v="7"/>
    <n v="0"/>
    <n v="6.8943000000000003"/>
    <n v="4"/>
    <n v="49"/>
  </r>
  <r>
    <n v="1210"/>
    <x v="572"/>
    <x v="216"/>
    <x v="461"/>
    <s v="Second Class"/>
    <s v="SW-20755"/>
    <s v="Steven Ward"/>
    <x v="1"/>
    <s v="United States"/>
    <s v="New York City"/>
    <x v="15"/>
    <n v="10009"/>
    <x v="3"/>
    <x v="879"/>
    <x v="1"/>
    <x v="6"/>
    <x v="873"/>
    <n v="41.86"/>
    <n v="7"/>
    <n v="0"/>
    <n v="10.465"/>
    <n v="4"/>
    <n v="25"/>
  </r>
  <r>
    <n v="1211"/>
    <x v="572"/>
    <x v="216"/>
    <x v="461"/>
    <s v="Second Class"/>
    <s v="SW-20755"/>
    <s v="Steven Ward"/>
    <x v="1"/>
    <s v="United States"/>
    <s v="New York City"/>
    <x v="15"/>
    <n v="10009"/>
    <x v="3"/>
    <x v="880"/>
    <x v="1"/>
    <x v="8"/>
    <x v="874"/>
    <n v="8.5440000000000005"/>
    <n v="2"/>
    <n v="0.2"/>
    <n v="2.8835999999999999"/>
    <n v="4"/>
    <n v="33.75"/>
  </r>
  <r>
    <n v="1212"/>
    <x v="572"/>
    <x v="216"/>
    <x v="461"/>
    <s v="Second Class"/>
    <s v="SW-20755"/>
    <s v="Steven Ward"/>
    <x v="1"/>
    <s v="United States"/>
    <s v="New York City"/>
    <x v="15"/>
    <n v="10009"/>
    <x v="3"/>
    <x v="199"/>
    <x v="0"/>
    <x v="0"/>
    <x v="200"/>
    <n v="579.13599999999997"/>
    <n v="4"/>
    <n v="0.2"/>
    <n v="21.717600000000001"/>
    <n v="4"/>
    <n v="3.7500000000000004"/>
  </r>
  <r>
    <n v="1213"/>
    <x v="573"/>
    <x v="428"/>
    <x v="462"/>
    <s v="Standard Class"/>
    <s v="SP-20620"/>
    <s v="Stefania Perrino"/>
    <x v="1"/>
    <s v="United States"/>
    <s v="Philadelphia"/>
    <x v="9"/>
    <n v="19134"/>
    <x v="3"/>
    <x v="211"/>
    <x v="0"/>
    <x v="1"/>
    <x v="212"/>
    <n v="141.37200000000001"/>
    <n v="2"/>
    <n v="0.3"/>
    <n v="-48.470399999999998"/>
    <n v="4"/>
    <n v="-34.285714285714278"/>
  </r>
  <r>
    <n v="1214"/>
    <x v="573"/>
    <x v="428"/>
    <x v="462"/>
    <s v="Standard Class"/>
    <s v="SP-20620"/>
    <s v="Stefania Perrino"/>
    <x v="1"/>
    <s v="United States"/>
    <s v="Philadelphia"/>
    <x v="9"/>
    <n v="19134"/>
    <x v="3"/>
    <x v="881"/>
    <x v="1"/>
    <x v="8"/>
    <x v="875"/>
    <n v="3.036"/>
    <n v="2"/>
    <n v="0.7"/>
    <n v="-2.3275999999999999"/>
    <n v="4"/>
    <n v="-76.666666666666657"/>
  </r>
  <r>
    <n v="1215"/>
    <x v="573"/>
    <x v="428"/>
    <x v="462"/>
    <s v="Standard Class"/>
    <s v="SP-20620"/>
    <s v="Stefania Perrino"/>
    <x v="1"/>
    <s v="United States"/>
    <s v="Philadelphia"/>
    <x v="9"/>
    <n v="19134"/>
    <x v="3"/>
    <x v="491"/>
    <x v="1"/>
    <x v="8"/>
    <x v="491"/>
    <n v="4.5030000000000001"/>
    <n v="1"/>
    <n v="0.7"/>
    <n v="-3.6023999999999998"/>
    <n v="4"/>
    <n v="-80"/>
  </r>
  <r>
    <n v="1216"/>
    <x v="573"/>
    <x v="428"/>
    <x v="462"/>
    <s v="Standard Class"/>
    <s v="SP-20620"/>
    <s v="Stefania Perrino"/>
    <x v="1"/>
    <s v="United States"/>
    <s v="Philadelphia"/>
    <x v="9"/>
    <n v="19134"/>
    <x v="3"/>
    <x v="241"/>
    <x v="1"/>
    <x v="6"/>
    <x v="242"/>
    <n v="4.6719999999999997"/>
    <n v="1"/>
    <n v="0.2"/>
    <n v="1.5768"/>
    <n v="4"/>
    <n v="33.75"/>
  </r>
  <r>
    <n v="1217"/>
    <x v="573"/>
    <x v="428"/>
    <x v="462"/>
    <s v="Standard Class"/>
    <s v="SP-20620"/>
    <s v="Stefania Perrino"/>
    <x v="1"/>
    <s v="United States"/>
    <s v="Philadelphia"/>
    <x v="9"/>
    <n v="19134"/>
    <x v="3"/>
    <x v="240"/>
    <x v="2"/>
    <x v="11"/>
    <x v="241"/>
    <n v="95.88"/>
    <n v="3"/>
    <n v="0.2"/>
    <n v="28.763999999999999"/>
    <n v="4"/>
    <n v="30"/>
  </r>
  <r>
    <n v="1218"/>
    <x v="573"/>
    <x v="428"/>
    <x v="462"/>
    <s v="Standard Class"/>
    <s v="SP-20620"/>
    <s v="Stefania Perrino"/>
    <x v="1"/>
    <s v="United States"/>
    <s v="Philadelphia"/>
    <x v="9"/>
    <n v="19134"/>
    <x v="3"/>
    <x v="882"/>
    <x v="0"/>
    <x v="5"/>
    <x v="876"/>
    <n v="17.024000000000001"/>
    <n v="2"/>
    <n v="0.2"/>
    <n v="1.7023999999999999"/>
    <n v="4"/>
    <n v="10"/>
  </r>
  <r>
    <n v="1219"/>
    <x v="573"/>
    <x v="428"/>
    <x v="462"/>
    <s v="Standard Class"/>
    <s v="SP-20620"/>
    <s v="Stefania Perrino"/>
    <x v="1"/>
    <s v="United States"/>
    <s v="Philadelphia"/>
    <x v="9"/>
    <n v="19134"/>
    <x v="3"/>
    <x v="619"/>
    <x v="2"/>
    <x v="11"/>
    <x v="619"/>
    <n v="258.69600000000003"/>
    <n v="3"/>
    <n v="0.2"/>
    <n v="64.674000000000007"/>
    <n v="4"/>
    <n v="25"/>
  </r>
  <r>
    <n v="1220"/>
    <x v="573"/>
    <x v="428"/>
    <x v="462"/>
    <s v="Standard Class"/>
    <s v="SP-20620"/>
    <s v="Stefania Perrino"/>
    <x v="1"/>
    <s v="United States"/>
    <s v="Philadelphia"/>
    <x v="9"/>
    <n v="19134"/>
    <x v="3"/>
    <x v="883"/>
    <x v="2"/>
    <x v="7"/>
    <x v="877"/>
    <n v="1931.9580000000001"/>
    <n v="7"/>
    <n v="0.4"/>
    <n v="-386.39159999999998"/>
    <n v="4"/>
    <n v="-20"/>
  </r>
  <r>
    <n v="1221"/>
    <x v="574"/>
    <x v="136"/>
    <x v="463"/>
    <s v="Standard Class"/>
    <s v="BF-11170"/>
    <s v="Ben Ferrer"/>
    <x v="2"/>
    <s v="United States"/>
    <s v="Los Angeles"/>
    <x v="1"/>
    <n v="90036"/>
    <x v="1"/>
    <x v="17"/>
    <x v="1"/>
    <x v="4"/>
    <x v="17"/>
    <n v="249.75"/>
    <n v="9"/>
    <n v="0"/>
    <n v="44.954999999999998"/>
    <n v="4"/>
    <n v="18"/>
  </r>
  <r>
    <n v="1222"/>
    <x v="574"/>
    <x v="136"/>
    <x v="463"/>
    <s v="Standard Class"/>
    <s v="BF-11170"/>
    <s v="Ben Ferrer"/>
    <x v="2"/>
    <s v="United States"/>
    <s v="Los Angeles"/>
    <x v="1"/>
    <n v="90036"/>
    <x v="1"/>
    <x v="884"/>
    <x v="2"/>
    <x v="7"/>
    <x v="878"/>
    <n v="255.93600000000001"/>
    <n v="8"/>
    <n v="0.2"/>
    <n v="28.7928"/>
    <n v="4"/>
    <n v="11.249999999999998"/>
  </r>
  <r>
    <n v="1223"/>
    <x v="575"/>
    <x v="429"/>
    <x v="455"/>
    <s v="First Class"/>
    <s v="BM-11140"/>
    <s v="Becky Martin"/>
    <x v="0"/>
    <s v="United States"/>
    <s v="New York City"/>
    <x v="15"/>
    <n v="10024"/>
    <x v="3"/>
    <x v="767"/>
    <x v="0"/>
    <x v="5"/>
    <x v="766"/>
    <n v="113.79"/>
    <n v="3"/>
    <n v="0"/>
    <n v="20.482199999999999"/>
    <n v="1"/>
    <n v="18"/>
  </r>
  <r>
    <n v="1224"/>
    <x v="575"/>
    <x v="429"/>
    <x v="455"/>
    <s v="First Class"/>
    <s v="BM-11140"/>
    <s v="Becky Martin"/>
    <x v="0"/>
    <s v="United States"/>
    <s v="New York City"/>
    <x v="15"/>
    <n v="10024"/>
    <x v="3"/>
    <x v="475"/>
    <x v="2"/>
    <x v="11"/>
    <x v="476"/>
    <n v="78.150000000000006"/>
    <n v="1"/>
    <n v="0"/>
    <n v="34.386000000000003"/>
    <n v="1"/>
    <n v="44"/>
  </r>
  <r>
    <n v="1225"/>
    <x v="575"/>
    <x v="429"/>
    <x v="455"/>
    <s v="First Class"/>
    <s v="BM-11140"/>
    <s v="Becky Martin"/>
    <x v="0"/>
    <s v="United States"/>
    <s v="New York City"/>
    <x v="15"/>
    <n v="10024"/>
    <x v="3"/>
    <x v="870"/>
    <x v="1"/>
    <x v="8"/>
    <x v="864"/>
    <n v="1.728"/>
    <n v="1"/>
    <n v="0.2"/>
    <n v="0.6048"/>
    <n v="1"/>
    <n v="35"/>
  </r>
  <r>
    <n v="1226"/>
    <x v="575"/>
    <x v="429"/>
    <x v="455"/>
    <s v="First Class"/>
    <s v="BM-11140"/>
    <s v="Becky Martin"/>
    <x v="0"/>
    <s v="United States"/>
    <s v="New York City"/>
    <x v="15"/>
    <n v="10024"/>
    <x v="3"/>
    <x v="885"/>
    <x v="1"/>
    <x v="10"/>
    <x v="33"/>
    <n v="40.56"/>
    <n v="4"/>
    <n v="0"/>
    <n v="19.874400000000001"/>
    <n v="1"/>
    <n v="49"/>
  </r>
  <r>
    <n v="1227"/>
    <x v="575"/>
    <x v="429"/>
    <x v="455"/>
    <s v="First Class"/>
    <s v="BM-11140"/>
    <s v="Becky Martin"/>
    <x v="0"/>
    <s v="United States"/>
    <s v="New York City"/>
    <x v="15"/>
    <n v="10024"/>
    <x v="3"/>
    <x v="886"/>
    <x v="1"/>
    <x v="4"/>
    <x v="879"/>
    <n v="182.94"/>
    <n v="3"/>
    <n v="0"/>
    <n v="3.6587999999999998"/>
    <n v="1"/>
    <n v="2"/>
  </r>
  <r>
    <n v="1228"/>
    <x v="575"/>
    <x v="429"/>
    <x v="455"/>
    <s v="First Class"/>
    <s v="BM-11140"/>
    <s v="Becky Martin"/>
    <x v="0"/>
    <s v="United States"/>
    <s v="New York City"/>
    <x v="15"/>
    <n v="10024"/>
    <x v="3"/>
    <x v="887"/>
    <x v="1"/>
    <x v="4"/>
    <x v="880"/>
    <n v="193.86"/>
    <n v="2"/>
    <n v="0"/>
    <n v="11.631600000000001"/>
    <n v="1"/>
    <n v="6"/>
  </r>
  <r>
    <n v="1229"/>
    <x v="576"/>
    <x v="44"/>
    <x v="45"/>
    <s v="Standard Class"/>
    <s v="ZC-21910"/>
    <s v="Zuschuss Carroll"/>
    <x v="0"/>
    <s v="United States"/>
    <s v="Los Angeles"/>
    <x v="1"/>
    <n v="90045"/>
    <x v="1"/>
    <x v="588"/>
    <x v="1"/>
    <x v="12"/>
    <x v="588"/>
    <n v="15.28"/>
    <n v="2"/>
    <n v="0"/>
    <n v="7.4871999999999996"/>
    <n v="5"/>
    <n v="49"/>
  </r>
  <r>
    <n v="1230"/>
    <x v="576"/>
    <x v="44"/>
    <x v="45"/>
    <s v="Standard Class"/>
    <s v="ZC-21910"/>
    <s v="Zuschuss Carroll"/>
    <x v="0"/>
    <s v="United States"/>
    <s v="Los Angeles"/>
    <x v="1"/>
    <n v="90045"/>
    <x v="1"/>
    <x v="698"/>
    <x v="0"/>
    <x v="5"/>
    <x v="698"/>
    <n v="8.73"/>
    <n v="1"/>
    <n v="0"/>
    <n v="2.9681999999999999"/>
    <n v="5"/>
    <n v="34"/>
  </r>
  <r>
    <n v="1231"/>
    <x v="576"/>
    <x v="44"/>
    <x v="45"/>
    <s v="Standard Class"/>
    <s v="ZC-21910"/>
    <s v="Zuschuss Carroll"/>
    <x v="0"/>
    <s v="United States"/>
    <s v="Los Angeles"/>
    <x v="1"/>
    <n v="90045"/>
    <x v="1"/>
    <x v="888"/>
    <x v="1"/>
    <x v="6"/>
    <x v="881"/>
    <n v="5.68"/>
    <n v="2"/>
    <n v="0"/>
    <n v="1.7607999999999999"/>
    <n v="5"/>
    <n v="31"/>
  </r>
  <r>
    <n v="1232"/>
    <x v="577"/>
    <x v="89"/>
    <x v="450"/>
    <s v="Second Class"/>
    <s v="KT-16480"/>
    <s v="Kean Thornton"/>
    <x v="0"/>
    <s v="United States"/>
    <s v="Buffalo"/>
    <x v="15"/>
    <n v="14215"/>
    <x v="3"/>
    <x v="381"/>
    <x v="1"/>
    <x v="6"/>
    <x v="382"/>
    <n v="2.78"/>
    <n v="2"/>
    <n v="0"/>
    <n v="0.7228"/>
    <n v="2"/>
    <n v="26"/>
  </r>
  <r>
    <n v="1233"/>
    <x v="577"/>
    <x v="89"/>
    <x v="450"/>
    <s v="Second Class"/>
    <s v="KT-16480"/>
    <s v="Kean Thornton"/>
    <x v="0"/>
    <s v="United States"/>
    <s v="Buffalo"/>
    <x v="15"/>
    <n v="14215"/>
    <x v="3"/>
    <x v="889"/>
    <x v="1"/>
    <x v="12"/>
    <x v="882"/>
    <n v="79.959999999999994"/>
    <n v="2"/>
    <n v="0"/>
    <n v="35.981999999999999"/>
    <n v="2"/>
    <n v="45"/>
  </r>
  <r>
    <n v="1234"/>
    <x v="578"/>
    <x v="198"/>
    <x v="219"/>
    <s v="First Class"/>
    <s v="BG-11695"/>
    <s v="Brooke Gillingham"/>
    <x v="1"/>
    <s v="United States"/>
    <s v="Cincinnati"/>
    <x v="24"/>
    <n v="45231"/>
    <x v="3"/>
    <x v="890"/>
    <x v="2"/>
    <x v="16"/>
    <x v="883"/>
    <n v="839.98800000000006"/>
    <n v="2"/>
    <n v="0.4"/>
    <n v="69.998999999999995"/>
    <n v="2"/>
    <n v="8.3333333333333321"/>
  </r>
  <r>
    <n v="1235"/>
    <x v="579"/>
    <x v="99"/>
    <x v="464"/>
    <s v="Same Day"/>
    <s v="PG-18820"/>
    <s v="Patrick Gardner"/>
    <x v="0"/>
    <s v="United States"/>
    <s v="Boynton Beach"/>
    <x v="2"/>
    <n v="33437"/>
    <x v="0"/>
    <x v="891"/>
    <x v="0"/>
    <x v="5"/>
    <x v="884"/>
    <n v="47.951999999999998"/>
    <n v="3"/>
    <n v="0.2"/>
    <n v="13.786199999999999"/>
    <n v="0"/>
    <n v="28.749999999999996"/>
  </r>
  <r>
    <n v="1236"/>
    <x v="579"/>
    <x v="99"/>
    <x v="464"/>
    <s v="Same Day"/>
    <s v="PG-18820"/>
    <s v="Patrick Gardner"/>
    <x v="0"/>
    <s v="United States"/>
    <s v="Boynton Beach"/>
    <x v="2"/>
    <n v="33437"/>
    <x v="0"/>
    <x v="691"/>
    <x v="1"/>
    <x v="8"/>
    <x v="691"/>
    <n v="37.424999999999997"/>
    <n v="5"/>
    <n v="0.7"/>
    <n v="-29.94"/>
    <n v="0"/>
    <n v="-80"/>
  </r>
  <r>
    <n v="1237"/>
    <x v="579"/>
    <x v="99"/>
    <x v="464"/>
    <s v="Same Day"/>
    <s v="PG-18820"/>
    <s v="Patrick Gardner"/>
    <x v="0"/>
    <s v="United States"/>
    <s v="Boynton Beach"/>
    <x v="2"/>
    <n v="33437"/>
    <x v="0"/>
    <x v="892"/>
    <x v="0"/>
    <x v="5"/>
    <x v="885"/>
    <n v="63.968000000000004"/>
    <n v="2"/>
    <n v="0.2"/>
    <n v="0"/>
    <n v="0"/>
    <n v="0"/>
  </r>
  <r>
    <n v="1238"/>
    <x v="579"/>
    <x v="99"/>
    <x v="464"/>
    <s v="Same Day"/>
    <s v="PG-18820"/>
    <s v="Patrick Gardner"/>
    <x v="0"/>
    <s v="United States"/>
    <s v="Boynton Beach"/>
    <x v="2"/>
    <n v="33437"/>
    <x v="0"/>
    <x v="568"/>
    <x v="0"/>
    <x v="5"/>
    <x v="568"/>
    <n v="165.048"/>
    <n v="3"/>
    <n v="0.2"/>
    <n v="41.262"/>
    <n v="0"/>
    <n v="25"/>
  </r>
  <r>
    <n v="1239"/>
    <x v="580"/>
    <x v="430"/>
    <x v="245"/>
    <s v="Standard Class"/>
    <s v="GM-14680"/>
    <s v="Greg Matthias"/>
    <x v="0"/>
    <s v="United States"/>
    <s v="Seattle"/>
    <x v="4"/>
    <n v="98105"/>
    <x v="1"/>
    <x v="893"/>
    <x v="0"/>
    <x v="5"/>
    <x v="886"/>
    <n v="12.35"/>
    <n v="1"/>
    <n v="0"/>
    <n v="5.4340000000000002"/>
    <n v="4"/>
    <n v="44"/>
  </r>
  <r>
    <n v="1240"/>
    <x v="580"/>
    <x v="430"/>
    <x v="245"/>
    <s v="Standard Class"/>
    <s v="GM-14680"/>
    <s v="Greg Matthias"/>
    <x v="0"/>
    <s v="United States"/>
    <s v="Seattle"/>
    <x v="4"/>
    <n v="98105"/>
    <x v="1"/>
    <x v="894"/>
    <x v="1"/>
    <x v="6"/>
    <x v="887"/>
    <n v="40.97"/>
    <n v="1"/>
    <n v="0"/>
    <n v="10.652200000000001"/>
    <n v="4"/>
    <n v="26"/>
  </r>
  <r>
    <n v="1241"/>
    <x v="580"/>
    <x v="430"/>
    <x v="245"/>
    <s v="Standard Class"/>
    <s v="GM-14680"/>
    <s v="Greg Matthias"/>
    <x v="0"/>
    <s v="United States"/>
    <s v="Seattle"/>
    <x v="4"/>
    <n v="98105"/>
    <x v="1"/>
    <x v="271"/>
    <x v="1"/>
    <x v="13"/>
    <x v="271"/>
    <n v="22.96"/>
    <n v="2"/>
    <n v="0"/>
    <n v="10.7912"/>
    <n v="4"/>
    <n v="47"/>
  </r>
  <r>
    <n v="1242"/>
    <x v="581"/>
    <x v="48"/>
    <x v="383"/>
    <s v="Standard Class"/>
    <s v="MO-17800"/>
    <s v="Meg O'Connel"/>
    <x v="2"/>
    <s v="United States"/>
    <s v="New York City"/>
    <x v="15"/>
    <n v="10024"/>
    <x v="3"/>
    <x v="895"/>
    <x v="2"/>
    <x v="7"/>
    <x v="888"/>
    <n v="22"/>
    <n v="4"/>
    <n v="0"/>
    <n v="5.5"/>
    <n v="6"/>
    <n v="25"/>
  </r>
  <r>
    <n v="1243"/>
    <x v="582"/>
    <x v="431"/>
    <x v="465"/>
    <s v="Standard Class"/>
    <s v="PG-18820"/>
    <s v="Patrick Gardner"/>
    <x v="0"/>
    <s v="United States"/>
    <s v="New York City"/>
    <x v="15"/>
    <n v="10009"/>
    <x v="3"/>
    <x v="896"/>
    <x v="1"/>
    <x v="8"/>
    <x v="889"/>
    <n v="398.35199999999998"/>
    <n v="3"/>
    <n v="0.2"/>
    <n v="124.485"/>
    <n v="7"/>
    <n v="31.25"/>
  </r>
  <r>
    <n v="1244"/>
    <x v="582"/>
    <x v="431"/>
    <x v="465"/>
    <s v="Standard Class"/>
    <s v="PG-18820"/>
    <s v="Patrick Gardner"/>
    <x v="0"/>
    <s v="United States"/>
    <s v="New York City"/>
    <x v="15"/>
    <n v="10009"/>
    <x v="3"/>
    <x v="52"/>
    <x v="1"/>
    <x v="13"/>
    <x v="52"/>
    <n v="8.7200000000000006"/>
    <n v="4"/>
    <n v="0"/>
    <n v="3.5752000000000002"/>
    <n v="7"/>
    <n v="41"/>
  </r>
  <r>
    <n v="1245"/>
    <x v="583"/>
    <x v="304"/>
    <x v="466"/>
    <s v="Standard Class"/>
    <s v="EJ-14155"/>
    <s v="Eva Jacobs"/>
    <x v="0"/>
    <s v="United States"/>
    <s v="Gulfport"/>
    <x v="35"/>
    <n v="39503"/>
    <x v="0"/>
    <x v="897"/>
    <x v="1"/>
    <x v="12"/>
    <x v="890"/>
    <n v="48.69"/>
    <n v="9"/>
    <n v="0"/>
    <n v="23.8581"/>
    <n v="7"/>
    <n v="49.000000000000007"/>
  </r>
  <r>
    <n v="1246"/>
    <x v="584"/>
    <x v="432"/>
    <x v="467"/>
    <s v="Second Class"/>
    <s v="NP-18700"/>
    <s v="Nora Preis"/>
    <x v="0"/>
    <s v="United States"/>
    <s v="Fresno"/>
    <x v="1"/>
    <n v="93727"/>
    <x v="1"/>
    <x v="898"/>
    <x v="0"/>
    <x v="3"/>
    <x v="891"/>
    <n v="764.68799999999999"/>
    <n v="6"/>
    <n v="0.2"/>
    <n v="95.585999999999999"/>
    <n v="2"/>
    <n v="12.5"/>
  </r>
  <r>
    <n v="1247"/>
    <x v="584"/>
    <x v="432"/>
    <x v="467"/>
    <s v="Second Class"/>
    <s v="NP-18700"/>
    <s v="Nora Preis"/>
    <x v="0"/>
    <s v="United States"/>
    <s v="Fresno"/>
    <x v="1"/>
    <n v="93727"/>
    <x v="1"/>
    <x v="215"/>
    <x v="0"/>
    <x v="3"/>
    <x v="216"/>
    <n v="3610.848"/>
    <n v="12"/>
    <n v="0.2"/>
    <n v="135.4068"/>
    <n v="2"/>
    <n v="3.75"/>
  </r>
  <r>
    <n v="1248"/>
    <x v="584"/>
    <x v="432"/>
    <x v="467"/>
    <s v="Second Class"/>
    <s v="NP-18700"/>
    <s v="Nora Preis"/>
    <x v="0"/>
    <s v="United States"/>
    <s v="Fresno"/>
    <x v="1"/>
    <n v="93727"/>
    <x v="1"/>
    <x v="899"/>
    <x v="0"/>
    <x v="0"/>
    <x v="892"/>
    <n v="254.97450000000001"/>
    <n v="3"/>
    <n v="0.15"/>
    <n v="11.998799999999999"/>
    <n v="2"/>
    <n v="4.7058823529411766"/>
  </r>
  <r>
    <n v="1249"/>
    <x v="585"/>
    <x v="404"/>
    <x v="468"/>
    <s v="Standard Class"/>
    <s v="DJ-13630"/>
    <s v="Doug Jacobs"/>
    <x v="0"/>
    <s v="United States"/>
    <s v="New York City"/>
    <x v="15"/>
    <n v="10009"/>
    <x v="3"/>
    <x v="900"/>
    <x v="1"/>
    <x v="6"/>
    <x v="772"/>
    <n v="38.82"/>
    <n v="6"/>
    <n v="0"/>
    <n v="17.469000000000001"/>
    <n v="6"/>
    <n v="45"/>
  </r>
  <r>
    <n v="1250"/>
    <x v="585"/>
    <x v="404"/>
    <x v="468"/>
    <s v="Standard Class"/>
    <s v="DJ-13630"/>
    <s v="Doug Jacobs"/>
    <x v="0"/>
    <s v="United States"/>
    <s v="New York City"/>
    <x v="15"/>
    <n v="10009"/>
    <x v="3"/>
    <x v="901"/>
    <x v="0"/>
    <x v="1"/>
    <x v="893"/>
    <n v="1141.9380000000001"/>
    <n v="9"/>
    <n v="0.1"/>
    <n v="139.5702"/>
    <n v="6"/>
    <n v="12.22222222222222"/>
  </r>
  <r>
    <n v="1251"/>
    <x v="585"/>
    <x v="404"/>
    <x v="468"/>
    <s v="Standard Class"/>
    <s v="DJ-13630"/>
    <s v="Doug Jacobs"/>
    <x v="0"/>
    <s v="United States"/>
    <s v="New York City"/>
    <x v="15"/>
    <n v="10009"/>
    <x v="3"/>
    <x v="164"/>
    <x v="1"/>
    <x v="9"/>
    <x v="165"/>
    <n v="1704.56"/>
    <n v="13"/>
    <n v="0"/>
    <n v="511.36799999999999"/>
    <n v="6"/>
    <n v="30"/>
  </r>
  <r>
    <n v="1252"/>
    <x v="585"/>
    <x v="404"/>
    <x v="468"/>
    <s v="Standard Class"/>
    <s v="DJ-13630"/>
    <s v="Doug Jacobs"/>
    <x v="0"/>
    <s v="United States"/>
    <s v="New York City"/>
    <x v="15"/>
    <n v="10009"/>
    <x v="3"/>
    <x v="902"/>
    <x v="1"/>
    <x v="6"/>
    <x v="894"/>
    <n v="3.2"/>
    <n v="2"/>
    <n v="0"/>
    <n v="1.3759999999999999"/>
    <n v="6"/>
    <n v="42.999999999999993"/>
  </r>
  <r>
    <n v="1253"/>
    <x v="586"/>
    <x v="433"/>
    <x v="242"/>
    <s v="Standard Class"/>
    <s v="IM-15070"/>
    <s v="Irene Maddox"/>
    <x v="0"/>
    <s v="United States"/>
    <s v="Milwaukee"/>
    <x v="6"/>
    <n v="53209"/>
    <x v="2"/>
    <x v="903"/>
    <x v="2"/>
    <x v="7"/>
    <x v="895"/>
    <n v="1099.96"/>
    <n v="4"/>
    <n v="0"/>
    <n v="285.9896"/>
    <n v="5"/>
    <n v="26"/>
  </r>
  <r>
    <n v="1254"/>
    <x v="587"/>
    <x v="434"/>
    <x v="469"/>
    <s v="Standard Class"/>
    <s v="MH-18115"/>
    <s v="Mick Hernandez"/>
    <x v="2"/>
    <s v="United States"/>
    <s v="Chester"/>
    <x v="9"/>
    <n v="19013"/>
    <x v="3"/>
    <x v="686"/>
    <x v="1"/>
    <x v="6"/>
    <x v="686"/>
    <n v="5.2480000000000002"/>
    <n v="2"/>
    <n v="0.2"/>
    <n v="0.59040000000000004"/>
    <n v="4"/>
    <n v="11.25"/>
  </r>
  <r>
    <n v="1255"/>
    <x v="587"/>
    <x v="434"/>
    <x v="469"/>
    <s v="Standard Class"/>
    <s v="MH-18115"/>
    <s v="Mick Hernandez"/>
    <x v="2"/>
    <s v="United States"/>
    <s v="Chester"/>
    <x v="9"/>
    <n v="19013"/>
    <x v="3"/>
    <x v="424"/>
    <x v="2"/>
    <x v="7"/>
    <x v="424"/>
    <n v="35.909999999999997"/>
    <n v="3"/>
    <n v="0.4"/>
    <n v="-8.3789999999999996"/>
    <n v="4"/>
    <n v="-23.333333333333332"/>
  </r>
  <r>
    <n v="1256"/>
    <x v="587"/>
    <x v="434"/>
    <x v="469"/>
    <s v="Standard Class"/>
    <s v="MH-18115"/>
    <s v="Mick Hernandez"/>
    <x v="2"/>
    <s v="United States"/>
    <s v="Chester"/>
    <x v="9"/>
    <n v="19013"/>
    <x v="3"/>
    <x v="904"/>
    <x v="0"/>
    <x v="5"/>
    <x v="896"/>
    <n v="6.6959999999999997"/>
    <n v="1"/>
    <n v="0.2"/>
    <n v="0.50219999999999998"/>
    <n v="4"/>
    <n v="7.5"/>
  </r>
  <r>
    <n v="1257"/>
    <x v="587"/>
    <x v="434"/>
    <x v="469"/>
    <s v="Standard Class"/>
    <s v="MH-18115"/>
    <s v="Mick Hernandez"/>
    <x v="2"/>
    <s v="United States"/>
    <s v="Chester"/>
    <x v="9"/>
    <n v="19013"/>
    <x v="3"/>
    <x v="905"/>
    <x v="0"/>
    <x v="5"/>
    <x v="897"/>
    <n v="43.872"/>
    <n v="2"/>
    <n v="0.2"/>
    <n v="11.516400000000001"/>
    <n v="4"/>
    <n v="26.25"/>
  </r>
  <r>
    <n v="1258"/>
    <x v="588"/>
    <x v="435"/>
    <x v="470"/>
    <s v="Second Class"/>
    <s v="RB-19795"/>
    <s v="Ross Baird"/>
    <x v="2"/>
    <s v="United States"/>
    <s v="Charlotte"/>
    <x v="3"/>
    <n v="28205"/>
    <x v="0"/>
    <x v="582"/>
    <x v="1"/>
    <x v="8"/>
    <x v="582"/>
    <n v="27.882000000000001"/>
    <n v="3"/>
    <n v="0.7"/>
    <n v="-20.4468"/>
    <n v="4"/>
    <n v="-73.333333333333329"/>
  </r>
  <r>
    <n v="1259"/>
    <x v="588"/>
    <x v="435"/>
    <x v="470"/>
    <s v="Second Class"/>
    <s v="RB-19795"/>
    <s v="Ross Baird"/>
    <x v="2"/>
    <s v="United States"/>
    <s v="Charlotte"/>
    <x v="3"/>
    <n v="28205"/>
    <x v="0"/>
    <x v="906"/>
    <x v="1"/>
    <x v="4"/>
    <x v="898"/>
    <n v="540.048"/>
    <n v="3"/>
    <n v="0.2"/>
    <n v="-47.254199999999997"/>
    <n v="4"/>
    <n v="-8.75"/>
  </r>
  <r>
    <n v="1260"/>
    <x v="588"/>
    <x v="435"/>
    <x v="470"/>
    <s v="Second Class"/>
    <s v="RB-19795"/>
    <s v="Ross Baird"/>
    <x v="2"/>
    <s v="United States"/>
    <s v="Charlotte"/>
    <x v="3"/>
    <n v="28205"/>
    <x v="0"/>
    <x v="240"/>
    <x v="2"/>
    <x v="11"/>
    <x v="241"/>
    <n v="255.68"/>
    <n v="8"/>
    <n v="0.2"/>
    <n v="76.703999999999994"/>
    <n v="4"/>
    <n v="30"/>
  </r>
  <r>
    <n v="1261"/>
    <x v="589"/>
    <x v="436"/>
    <x v="471"/>
    <s v="Standard Class"/>
    <s v="JR-15700"/>
    <s v="Jocasta Rupert"/>
    <x v="0"/>
    <s v="United States"/>
    <s v="Jacksonville"/>
    <x v="2"/>
    <n v="32216"/>
    <x v="0"/>
    <x v="907"/>
    <x v="2"/>
    <x v="7"/>
    <x v="899"/>
    <n v="863.88"/>
    <n v="3"/>
    <n v="0.2"/>
    <n v="107.985"/>
    <n v="4"/>
    <n v="12.5"/>
  </r>
  <r>
    <n v="1262"/>
    <x v="590"/>
    <x v="99"/>
    <x v="271"/>
    <s v="Standard Class"/>
    <s v="SM-20950"/>
    <s v="Suzanne McNair"/>
    <x v="1"/>
    <s v="United States"/>
    <s v="Greenville"/>
    <x v="3"/>
    <n v="27834"/>
    <x v="0"/>
    <x v="908"/>
    <x v="1"/>
    <x v="8"/>
    <x v="900"/>
    <n v="17.616"/>
    <n v="4"/>
    <n v="0.7"/>
    <n v="-14.0928"/>
    <n v="7"/>
    <n v="-80"/>
  </r>
  <r>
    <n v="1263"/>
    <x v="591"/>
    <x v="437"/>
    <x v="472"/>
    <s v="Second Class"/>
    <s v="CS-12355"/>
    <s v="Christine Sundaresam"/>
    <x v="0"/>
    <s v="United States"/>
    <s v="Long Beach"/>
    <x v="15"/>
    <n v="11561"/>
    <x v="3"/>
    <x v="24"/>
    <x v="1"/>
    <x v="8"/>
    <x v="24"/>
    <n v="17.472000000000001"/>
    <n v="3"/>
    <n v="0.2"/>
    <n v="6.3335999999999997"/>
    <n v="2"/>
    <n v="36.249999999999993"/>
  </r>
  <r>
    <n v="1264"/>
    <x v="592"/>
    <x v="393"/>
    <x v="342"/>
    <s v="First Class"/>
    <s v="CC-12220"/>
    <s v="Chris Cortes"/>
    <x v="0"/>
    <s v="United States"/>
    <s v="La Porte"/>
    <x v="14"/>
    <n v="46350"/>
    <x v="2"/>
    <x v="139"/>
    <x v="2"/>
    <x v="7"/>
    <x v="140"/>
    <n v="69.900000000000006"/>
    <n v="2"/>
    <n v="0"/>
    <n v="18.873000000000001"/>
    <n v="1"/>
    <n v="27"/>
  </r>
  <r>
    <n v="1265"/>
    <x v="592"/>
    <x v="393"/>
    <x v="342"/>
    <s v="First Class"/>
    <s v="CC-12220"/>
    <s v="Chris Cortes"/>
    <x v="0"/>
    <s v="United States"/>
    <s v="La Porte"/>
    <x v="14"/>
    <n v="46350"/>
    <x v="2"/>
    <x v="904"/>
    <x v="0"/>
    <x v="5"/>
    <x v="896"/>
    <n v="41.85"/>
    <n v="5"/>
    <n v="0"/>
    <n v="10.881"/>
    <n v="1"/>
    <n v="26"/>
  </r>
  <r>
    <n v="1266"/>
    <x v="593"/>
    <x v="264"/>
    <x v="285"/>
    <s v="Standard Class"/>
    <s v="PF-19225"/>
    <s v="Phillip Flathmann"/>
    <x v="0"/>
    <s v="United States"/>
    <s v="San Francisco"/>
    <x v="1"/>
    <n v="94122"/>
    <x v="1"/>
    <x v="909"/>
    <x v="1"/>
    <x v="6"/>
    <x v="901"/>
    <n v="6.57"/>
    <n v="3"/>
    <n v="0"/>
    <n v="1.7739"/>
    <n v="5"/>
    <n v="27"/>
  </r>
  <r>
    <n v="1267"/>
    <x v="594"/>
    <x v="163"/>
    <x v="473"/>
    <s v="Standard Class"/>
    <s v="JC-16105"/>
    <s v="Julie Creighton"/>
    <x v="1"/>
    <s v="United States"/>
    <s v="Los Angeles"/>
    <x v="1"/>
    <n v="90045"/>
    <x v="1"/>
    <x v="384"/>
    <x v="1"/>
    <x v="4"/>
    <x v="385"/>
    <n v="142.86000000000001"/>
    <n v="1"/>
    <n v="0"/>
    <n v="41.429400000000001"/>
    <n v="5"/>
    <n v="28.999999999999996"/>
  </r>
  <r>
    <n v="1268"/>
    <x v="594"/>
    <x v="163"/>
    <x v="473"/>
    <s v="Standard Class"/>
    <s v="JC-16105"/>
    <s v="Julie Creighton"/>
    <x v="1"/>
    <s v="United States"/>
    <s v="Los Angeles"/>
    <x v="1"/>
    <n v="90045"/>
    <x v="1"/>
    <x v="64"/>
    <x v="0"/>
    <x v="1"/>
    <x v="64"/>
    <n v="292.27199999999999"/>
    <n v="6"/>
    <n v="0.2"/>
    <n v="18.266999999999999"/>
    <n v="5"/>
    <n v="6.25"/>
  </r>
  <r>
    <n v="1269"/>
    <x v="595"/>
    <x v="397"/>
    <x v="474"/>
    <s v="Standard Class"/>
    <s v="BG-11695"/>
    <s v="Brooke Gillingham"/>
    <x v="1"/>
    <s v="United States"/>
    <s v="Louisville"/>
    <x v="22"/>
    <n v="80027"/>
    <x v="1"/>
    <x v="390"/>
    <x v="0"/>
    <x v="5"/>
    <x v="391"/>
    <n v="29.327999999999999"/>
    <n v="3"/>
    <n v="0.2"/>
    <n v="3.6659999999999999"/>
    <n v="4"/>
    <n v="12.5"/>
  </r>
  <r>
    <n v="1270"/>
    <x v="596"/>
    <x v="400"/>
    <x v="475"/>
    <s v="Standard Class"/>
    <s v="DC-12850"/>
    <s v="Dan Campbell"/>
    <x v="0"/>
    <s v="United States"/>
    <s v="Florence"/>
    <x v="19"/>
    <n v="35630"/>
    <x v="0"/>
    <x v="910"/>
    <x v="1"/>
    <x v="10"/>
    <x v="902"/>
    <n v="12.48"/>
    <n v="2"/>
    <n v="0"/>
    <n v="5.6159999999999997"/>
    <n v="4"/>
    <n v="44.999999999999993"/>
  </r>
  <r>
    <n v="1271"/>
    <x v="597"/>
    <x v="438"/>
    <x v="408"/>
    <s v="Standard Class"/>
    <s v="SP-20545"/>
    <s v="Sibella Parks"/>
    <x v="1"/>
    <s v="United States"/>
    <s v="Chicago"/>
    <x v="10"/>
    <n v="60623"/>
    <x v="2"/>
    <x v="911"/>
    <x v="1"/>
    <x v="4"/>
    <x v="903"/>
    <n v="102.336"/>
    <n v="4"/>
    <n v="0.2"/>
    <n v="-12.792"/>
    <n v="5"/>
    <n v="-12.5"/>
  </r>
  <r>
    <n v="1272"/>
    <x v="597"/>
    <x v="438"/>
    <x v="408"/>
    <s v="Standard Class"/>
    <s v="SP-20545"/>
    <s v="Sibella Parks"/>
    <x v="1"/>
    <s v="United States"/>
    <s v="Chicago"/>
    <x v="10"/>
    <n v="60623"/>
    <x v="2"/>
    <x v="723"/>
    <x v="1"/>
    <x v="9"/>
    <x v="722"/>
    <n v="48.792000000000002"/>
    <n v="3"/>
    <n v="0.8"/>
    <n v="-126.8592"/>
    <n v="5"/>
    <n v="-260"/>
  </r>
  <r>
    <n v="1273"/>
    <x v="597"/>
    <x v="438"/>
    <x v="408"/>
    <s v="Standard Class"/>
    <s v="SP-20545"/>
    <s v="Sibella Parks"/>
    <x v="1"/>
    <s v="United States"/>
    <s v="Chicago"/>
    <x v="10"/>
    <n v="60623"/>
    <x v="2"/>
    <x v="912"/>
    <x v="1"/>
    <x v="8"/>
    <x v="904"/>
    <n v="44.847999999999999"/>
    <n v="8"/>
    <n v="0.8"/>
    <n v="-67.272000000000006"/>
    <n v="5"/>
    <n v="-150.00000000000003"/>
  </r>
  <r>
    <n v="1274"/>
    <x v="598"/>
    <x v="439"/>
    <x v="476"/>
    <s v="Same Day"/>
    <s v="MS-17710"/>
    <s v="Maurice Satty"/>
    <x v="0"/>
    <s v="United States"/>
    <s v="Fort Worth"/>
    <x v="5"/>
    <n v="76106"/>
    <x v="2"/>
    <x v="747"/>
    <x v="1"/>
    <x v="10"/>
    <x v="745"/>
    <n v="10.368"/>
    <n v="2"/>
    <n v="0.2"/>
    <n v="3.6288"/>
    <n v="0"/>
    <n v="35"/>
  </r>
  <r>
    <n v="1275"/>
    <x v="598"/>
    <x v="439"/>
    <x v="476"/>
    <s v="Same Day"/>
    <s v="MS-17710"/>
    <s v="Maurice Satty"/>
    <x v="0"/>
    <s v="United States"/>
    <s v="Fort Worth"/>
    <x v="5"/>
    <n v="76106"/>
    <x v="2"/>
    <x v="913"/>
    <x v="0"/>
    <x v="1"/>
    <x v="905"/>
    <n v="388.43"/>
    <n v="5"/>
    <n v="0.3"/>
    <n v="-88.784000000000006"/>
    <n v="0"/>
    <n v="-22.857142857142858"/>
  </r>
  <r>
    <n v="1276"/>
    <x v="598"/>
    <x v="439"/>
    <x v="476"/>
    <s v="Same Day"/>
    <s v="MS-17710"/>
    <s v="Maurice Satty"/>
    <x v="0"/>
    <s v="United States"/>
    <s v="Fort Worth"/>
    <x v="5"/>
    <n v="76106"/>
    <x v="2"/>
    <x v="99"/>
    <x v="1"/>
    <x v="10"/>
    <x v="99"/>
    <n v="14.352"/>
    <n v="3"/>
    <n v="0.2"/>
    <n v="5.2026000000000003"/>
    <n v="0"/>
    <n v="36.25"/>
  </r>
  <r>
    <n v="1277"/>
    <x v="598"/>
    <x v="439"/>
    <x v="476"/>
    <s v="Same Day"/>
    <s v="MS-17710"/>
    <s v="Maurice Satty"/>
    <x v="0"/>
    <s v="United States"/>
    <s v="Fort Worth"/>
    <x v="5"/>
    <n v="76106"/>
    <x v="2"/>
    <x v="914"/>
    <x v="2"/>
    <x v="11"/>
    <x v="906"/>
    <n v="63.991999999999997"/>
    <n v="1"/>
    <n v="0.2"/>
    <n v="-7.1990999999999996"/>
    <n v="0"/>
    <n v="-11.25"/>
  </r>
  <r>
    <n v="1278"/>
    <x v="599"/>
    <x v="440"/>
    <x v="477"/>
    <s v="Standard Class"/>
    <s v="BD-11770"/>
    <s v="Bryan Davis"/>
    <x v="0"/>
    <s v="United States"/>
    <s v="Houston"/>
    <x v="5"/>
    <n v="77070"/>
    <x v="2"/>
    <x v="915"/>
    <x v="1"/>
    <x v="6"/>
    <x v="907"/>
    <n v="86.352000000000004"/>
    <n v="3"/>
    <n v="0.2"/>
    <n v="5.3970000000000002"/>
    <n v="5"/>
    <n v="6.25"/>
  </r>
  <r>
    <n v="1279"/>
    <x v="600"/>
    <x v="78"/>
    <x v="478"/>
    <s v="First Class"/>
    <s v="KC-16255"/>
    <s v="Karen Carlisle"/>
    <x v="1"/>
    <s v="United States"/>
    <s v="Macon"/>
    <x v="32"/>
    <n v="31204"/>
    <x v="0"/>
    <x v="916"/>
    <x v="2"/>
    <x v="11"/>
    <x v="908"/>
    <n v="32.97"/>
    <n v="3"/>
    <n v="0"/>
    <n v="12.8583"/>
    <n v="3"/>
    <n v="39"/>
  </r>
  <r>
    <n v="1280"/>
    <x v="600"/>
    <x v="78"/>
    <x v="478"/>
    <s v="First Class"/>
    <s v="KC-16255"/>
    <s v="Karen Carlisle"/>
    <x v="1"/>
    <s v="United States"/>
    <s v="Macon"/>
    <x v="32"/>
    <n v="31204"/>
    <x v="0"/>
    <x v="917"/>
    <x v="2"/>
    <x v="11"/>
    <x v="909"/>
    <n v="83.88"/>
    <n v="4"/>
    <n v="0"/>
    <n v="30.1968"/>
    <n v="3"/>
    <n v="36.000000000000007"/>
  </r>
  <r>
    <n v="1281"/>
    <x v="601"/>
    <x v="64"/>
    <x v="479"/>
    <s v="First Class"/>
    <s v="TR-21325"/>
    <s v="Toby Ritter"/>
    <x v="0"/>
    <s v="United States"/>
    <s v="Cedar Rapids"/>
    <x v="23"/>
    <n v="52402"/>
    <x v="2"/>
    <x v="918"/>
    <x v="2"/>
    <x v="7"/>
    <x v="910"/>
    <n v="278.39999999999998"/>
    <n v="3"/>
    <n v="0"/>
    <n v="80.736000000000004"/>
    <n v="1"/>
    <n v="29.000000000000004"/>
  </r>
  <r>
    <n v="1282"/>
    <x v="602"/>
    <x v="359"/>
    <x v="384"/>
    <s v="First Class"/>
    <s v="SA-20830"/>
    <s v="Sue Ann Reed"/>
    <x v="0"/>
    <s v="United States"/>
    <s v="Jacksonville"/>
    <x v="2"/>
    <n v="32216"/>
    <x v="0"/>
    <x v="919"/>
    <x v="1"/>
    <x v="2"/>
    <x v="911"/>
    <n v="15.12"/>
    <n v="3"/>
    <n v="0.2"/>
    <n v="4.9139999999999997"/>
    <n v="2"/>
    <n v="32.5"/>
  </r>
  <r>
    <n v="1283"/>
    <x v="602"/>
    <x v="359"/>
    <x v="384"/>
    <s v="First Class"/>
    <s v="SA-20830"/>
    <s v="Sue Ann Reed"/>
    <x v="0"/>
    <s v="United States"/>
    <s v="Jacksonville"/>
    <x v="2"/>
    <n v="32216"/>
    <x v="0"/>
    <x v="920"/>
    <x v="1"/>
    <x v="8"/>
    <x v="912"/>
    <n v="17.43"/>
    <n v="1"/>
    <n v="0.7"/>
    <n v="-13.363"/>
    <n v="2"/>
    <n v="-76.666666666666657"/>
  </r>
  <r>
    <n v="1284"/>
    <x v="602"/>
    <x v="359"/>
    <x v="384"/>
    <s v="First Class"/>
    <s v="SA-20830"/>
    <s v="Sue Ann Reed"/>
    <x v="0"/>
    <s v="United States"/>
    <s v="Jacksonville"/>
    <x v="2"/>
    <n v="32216"/>
    <x v="0"/>
    <x v="921"/>
    <x v="1"/>
    <x v="10"/>
    <x v="913"/>
    <n v="251.64"/>
    <n v="3"/>
    <n v="0.2"/>
    <n v="88.073999999999998"/>
    <n v="2"/>
    <n v="35"/>
  </r>
  <r>
    <n v="1285"/>
    <x v="603"/>
    <x v="401"/>
    <x v="301"/>
    <s v="Standard Class"/>
    <s v="KW-16435"/>
    <s v="Katrina Willman"/>
    <x v="0"/>
    <s v="United States"/>
    <s v="Austin"/>
    <x v="5"/>
    <n v="78745"/>
    <x v="2"/>
    <x v="922"/>
    <x v="1"/>
    <x v="8"/>
    <x v="914"/>
    <n v="2.7719999999999998"/>
    <n v="7"/>
    <n v="0.8"/>
    <n v="-4.851"/>
    <n v="6"/>
    <n v="-175.00000000000003"/>
  </r>
  <r>
    <n v="1286"/>
    <x v="604"/>
    <x v="190"/>
    <x v="480"/>
    <s v="Standard Class"/>
    <s v="GM-14500"/>
    <s v="Gene McClure"/>
    <x v="0"/>
    <s v="United States"/>
    <s v="Providence"/>
    <x v="34"/>
    <n v="2908"/>
    <x v="3"/>
    <x v="383"/>
    <x v="1"/>
    <x v="4"/>
    <x v="384"/>
    <n v="14.9"/>
    <n v="5"/>
    <n v="0"/>
    <n v="1.0429999999999999"/>
    <n v="7"/>
    <n v="6.9999999999999991"/>
  </r>
  <r>
    <n v="1287"/>
    <x v="605"/>
    <x v="433"/>
    <x v="481"/>
    <s v="Standard Class"/>
    <s v="AD-10180"/>
    <s v="Alan Dominguez"/>
    <x v="2"/>
    <s v="United States"/>
    <s v="New York City"/>
    <x v="15"/>
    <n v="10035"/>
    <x v="3"/>
    <x v="923"/>
    <x v="1"/>
    <x v="6"/>
    <x v="915"/>
    <n v="15.48"/>
    <n v="3"/>
    <n v="0"/>
    <n v="4.4892000000000003"/>
    <n v="4"/>
    <n v="29.000000000000004"/>
  </r>
  <r>
    <n v="1288"/>
    <x v="606"/>
    <x v="441"/>
    <x v="482"/>
    <s v="Standard Class"/>
    <s v="TB-21355"/>
    <s v="Todd Boyes"/>
    <x v="1"/>
    <s v="United States"/>
    <s v="New York City"/>
    <x v="15"/>
    <n v="10009"/>
    <x v="3"/>
    <x v="63"/>
    <x v="0"/>
    <x v="5"/>
    <x v="63"/>
    <n v="39.880000000000003"/>
    <n v="2"/>
    <n v="0"/>
    <n v="11.166399999999999"/>
    <n v="4"/>
    <n v="27.999999999999996"/>
  </r>
  <r>
    <n v="1289"/>
    <x v="606"/>
    <x v="441"/>
    <x v="482"/>
    <s v="Standard Class"/>
    <s v="TB-21355"/>
    <s v="Todd Boyes"/>
    <x v="1"/>
    <s v="United States"/>
    <s v="New York City"/>
    <x v="15"/>
    <n v="10009"/>
    <x v="3"/>
    <x v="536"/>
    <x v="1"/>
    <x v="8"/>
    <x v="536"/>
    <n v="12.192"/>
    <n v="4"/>
    <n v="0.2"/>
    <n v="4.1147999999999998"/>
    <n v="4"/>
    <n v="33.75"/>
  </r>
  <r>
    <n v="1290"/>
    <x v="606"/>
    <x v="441"/>
    <x v="482"/>
    <s v="Standard Class"/>
    <s v="TB-21355"/>
    <s v="Todd Boyes"/>
    <x v="1"/>
    <s v="United States"/>
    <s v="New York City"/>
    <x v="15"/>
    <n v="10009"/>
    <x v="3"/>
    <x v="924"/>
    <x v="1"/>
    <x v="6"/>
    <x v="916"/>
    <n v="20.82"/>
    <n v="3"/>
    <n v="0"/>
    <n v="7.4951999999999996"/>
    <n v="4"/>
    <n v="36"/>
  </r>
  <r>
    <n v="1291"/>
    <x v="607"/>
    <x v="338"/>
    <x v="357"/>
    <s v="First Class"/>
    <s v="CC-12430"/>
    <s v="Chuck Clark"/>
    <x v="2"/>
    <s v="United States"/>
    <s v="San Francisco"/>
    <x v="1"/>
    <n v="94122"/>
    <x v="1"/>
    <x v="925"/>
    <x v="1"/>
    <x v="8"/>
    <x v="917"/>
    <n v="13.215999999999999"/>
    <n v="4"/>
    <n v="0.2"/>
    <n v="4.4603999999999999"/>
    <n v="2"/>
    <n v="33.75"/>
  </r>
  <r>
    <n v="1292"/>
    <x v="607"/>
    <x v="338"/>
    <x v="357"/>
    <s v="First Class"/>
    <s v="CC-12430"/>
    <s v="Chuck Clark"/>
    <x v="2"/>
    <s v="United States"/>
    <s v="San Francisco"/>
    <x v="1"/>
    <n v="94122"/>
    <x v="1"/>
    <x v="860"/>
    <x v="1"/>
    <x v="10"/>
    <x v="854"/>
    <n v="32.4"/>
    <n v="5"/>
    <n v="0"/>
    <n v="15.552"/>
    <n v="2"/>
    <n v="48"/>
  </r>
  <r>
    <n v="1293"/>
    <x v="608"/>
    <x v="375"/>
    <x v="483"/>
    <s v="Standard Class"/>
    <s v="PF-19165"/>
    <s v="Philip Fox"/>
    <x v="0"/>
    <s v="United States"/>
    <s v="San Diego"/>
    <x v="1"/>
    <n v="92105"/>
    <x v="1"/>
    <x v="133"/>
    <x v="1"/>
    <x v="14"/>
    <x v="134"/>
    <n v="32.94"/>
    <n v="3"/>
    <n v="0"/>
    <n v="9.2232000000000003"/>
    <n v="5"/>
    <n v="28.000000000000004"/>
  </r>
  <r>
    <n v="1294"/>
    <x v="608"/>
    <x v="375"/>
    <x v="483"/>
    <s v="Standard Class"/>
    <s v="PF-19165"/>
    <s v="Philip Fox"/>
    <x v="0"/>
    <s v="United States"/>
    <s v="San Diego"/>
    <x v="1"/>
    <n v="92105"/>
    <x v="1"/>
    <x v="926"/>
    <x v="1"/>
    <x v="10"/>
    <x v="918"/>
    <n v="114.2"/>
    <n v="5"/>
    <n v="0"/>
    <n v="52.531999999999996"/>
    <n v="5"/>
    <n v="46"/>
  </r>
  <r>
    <n v="1295"/>
    <x v="608"/>
    <x v="375"/>
    <x v="483"/>
    <s v="Standard Class"/>
    <s v="PF-19165"/>
    <s v="Philip Fox"/>
    <x v="0"/>
    <s v="United States"/>
    <s v="San Diego"/>
    <x v="1"/>
    <n v="92105"/>
    <x v="1"/>
    <x v="85"/>
    <x v="1"/>
    <x v="2"/>
    <x v="85"/>
    <n v="3.08"/>
    <n v="1"/>
    <n v="0"/>
    <n v="1.4783999999999999"/>
    <n v="5"/>
    <n v="48"/>
  </r>
  <r>
    <n v="1296"/>
    <x v="609"/>
    <x v="442"/>
    <x v="484"/>
    <s v="Standard Class"/>
    <s v="JH-16180"/>
    <s v="Justin Hirsh"/>
    <x v="0"/>
    <s v="United States"/>
    <s v="Pueblo"/>
    <x v="22"/>
    <n v="81001"/>
    <x v="1"/>
    <x v="723"/>
    <x v="1"/>
    <x v="9"/>
    <x v="722"/>
    <n v="845.72799999999995"/>
    <n v="13"/>
    <n v="0.2"/>
    <n v="84.572800000000001"/>
    <n v="4"/>
    <n v="10"/>
  </r>
  <r>
    <n v="1297"/>
    <x v="610"/>
    <x v="247"/>
    <x v="362"/>
    <s v="Standard Class"/>
    <s v="EB-13975"/>
    <s v="Erica Bern"/>
    <x v="1"/>
    <s v="United States"/>
    <s v="Fairfield"/>
    <x v="1"/>
    <n v="94533"/>
    <x v="1"/>
    <x v="530"/>
    <x v="1"/>
    <x v="8"/>
    <x v="530"/>
    <n v="13.904"/>
    <n v="2"/>
    <n v="0.2"/>
    <n v="4.5187999999999997"/>
    <n v="4"/>
    <n v="32.499999999999993"/>
  </r>
  <r>
    <n v="1298"/>
    <x v="610"/>
    <x v="247"/>
    <x v="362"/>
    <s v="Standard Class"/>
    <s v="EB-13975"/>
    <s v="Erica Bern"/>
    <x v="1"/>
    <s v="United States"/>
    <s v="Fairfield"/>
    <x v="1"/>
    <n v="94533"/>
    <x v="1"/>
    <x v="569"/>
    <x v="1"/>
    <x v="8"/>
    <x v="919"/>
    <n v="20.72"/>
    <n v="2"/>
    <n v="0.2"/>
    <n v="6.4749999999999996"/>
    <n v="4"/>
    <n v="31.25"/>
  </r>
  <r>
    <n v="1299"/>
    <x v="611"/>
    <x v="16"/>
    <x v="485"/>
    <s v="Second Class"/>
    <s v="QJ-19255"/>
    <s v="Quincy Jones"/>
    <x v="1"/>
    <s v="United States"/>
    <s v="Saint Paul"/>
    <x v="11"/>
    <n v="55106"/>
    <x v="2"/>
    <x v="461"/>
    <x v="2"/>
    <x v="7"/>
    <x v="462"/>
    <n v="114.95"/>
    <n v="5"/>
    <n v="0"/>
    <n v="2.2989999999999999"/>
    <n v="4"/>
    <n v="2"/>
  </r>
  <r>
    <n v="1300"/>
    <x v="612"/>
    <x v="242"/>
    <x v="486"/>
    <s v="First Class"/>
    <s v="AA-10315"/>
    <s v="Alex Avila"/>
    <x v="0"/>
    <s v="United States"/>
    <s v="San Francisco"/>
    <x v="1"/>
    <n v="94109"/>
    <x v="1"/>
    <x v="146"/>
    <x v="1"/>
    <x v="4"/>
    <x v="147"/>
    <n v="26.96"/>
    <n v="2"/>
    <n v="0"/>
    <n v="7.0095999999999998"/>
    <n v="3"/>
    <n v="26"/>
  </r>
  <r>
    <n v="1301"/>
    <x v="613"/>
    <x v="443"/>
    <x v="487"/>
    <s v="Second Class"/>
    <s v="LC-17140"/>
    <s v="Logan Currie"/>
    <x v="0"/>
    <s v="United States"/>
    <s v="Springfield"/>
    <x v="17"/>
    <n v="22153"/>
    <x v="0"/>
    <x v="35"/>
    <x v="0"/>
    <x v="5"/>
    <x v="35"/>
    <n v="572.76"/>
    <n v="6"/>
    <n v="0"/>
    <n v="166.10040000000001"/>
    <n v="2"/>
    <n v="29.000000000000004"/>
  </r>
  <r>
    <n v="1302"/>
    <x v="613"/>
    <x v="443"/>
    <x v="487"/>
    <s v="Second Class"/>
    <s v="LC-17140"/>
    <s v="Logan Currie"/>
    <x v="0"/>
    <s v="United States"/>
    <s v="Springfield"/>
    <x v="17"/>
    <n v="22153"/>
    <x v="0"/>
    <x v="35"/>
    <x v="0"/>
    <x v="5"/>
    <x v="35"/>
    <n v="286.38"/>
    <n v="3"/>
    <n v="0"/>
    <n v="83.050200000000004"/>
    <n v="2"/>
    <n v="29.000000000000004"/>
  </r>
  <r>
    <n v="1303"/>
    <x v="614"/>
    <x v="444"/>
    <x v="488"/>
    <s v="Second Class"/>
    <s v="TC-21535"/>
    <s v="Tracy Collins"/>
    <x v="2"/>
    <s v="United States"/>
    <s v="Arlington"/>
    <x v="17"/>
    <n v="22204"/>
    <x v="0"/>
    <x v="927"/>
    <x v="0"/>
    <x v="0"/>
    <x v="920"/>
    <n v="61.96"/>
    <n v="2"/>
    <n v="0"/>
    <n v="4.3372000000000002"/>
    <n v="5"/>
    <n v="7.0000000000000009"/>
  </r>
  <r>
    <n v="1304"/>
    <x v="615"/>
    <x v="445"/>
    <x v="489"/>
    <s v="Standard Class"/>
    <s v="CS-12460"/>
    <s v="Chuck Sachs"/>
    <x v="0"/>
    <s v="United States"/>
    <s v="Columbus"/>
    <x v="32"/>
    <n v="31907"/>
    <x v="0"/>
    <x v="928"/>
    <x v="0"/>
    <x v="5"/>
    <x v="921"/>
    <n v="23.99"/>
    <n v="1"/>
    <n v="0"/>
    <n v="5.5176999999999996"/>
    <n v="4"/>
    <n v="23"/>
  </r>
  <r>
    <n v="1305"/>
    <x v="615"/>
    <x v="445"/>
    <x v="489"/>
    <s v="Standard Class"/>
    <s v="CS-12460"/>
    <s v="Chuck Sachs"/>
    <x v="0"/>
    <s v="United States"/>
    <s v="Columbus"/>
    <x v="32"/>
    <n v="31907"/>
    <x v="0"/>
    <x v="664"/>
    <x v="2"/>
    <x v="7"/>
    <x v="664"/>
    <n v="287.97000000000003"/>
    <n v="3"/>
    <n v="0"/>
    <n v="77.751900000000006"/>
    <n v="4"/>
    <n v="27"/>
  </r>
  <r>
    <n v="1306"/>
    <x v="616"/>
    <x v="216"/>
    <x v="220"/>
    <s v="Second Class"/>
    <s v="BM-11785"/>
    <s v="Bryan Mills"/>
    <x v="0"/>
    <s v="United States"/>
    <s v="Houston"/>
    <x v="5"/>
    <n v="77036"/>
    <x v="2"/>
    <x v="929"/>
    <x v="2"/>
    <x v="7"/>
    <x v="922"/>
    <n v="419.94400000000002"/>
    <n v="7"/>
    <n v="0.2"/>
    <n v="52.493000000000002"/>
    <n v="2"/>
    <n v="12.5"/>
  </r>
  <r>
    <n v="1307"/>
    <x v="617"/>
    <x v="23"/>
    <x v="490"/>
    <s v="First Class"/>
    <s v="RC-19825"/>
    <s v="Roy Collins"/>
    <x v="0"/>
    <s v="United States"/>
    <s v="Pasadena"/>
    <x v="1"/>
    <n v="91104"/>
    <x v="1"/>
    <x v="481"/>
    <x v="1"/>
    <x v="10"/>
    <x v="482"/>
    <n v="46.76"/>
    <n v="7"/>
    <n v="0"/>
    <n v="22.444800000000001"/>
    <n v="1"/>
    <n v="48.000000000000007"/>
  </r>
  <r>
    <n v="1308"/>
    <x v="617"/>
    <x v="23"/>
    <x v="490"/>
    <s v="First Class"/>
    <s v="RC-19825"/>
    <s v="Roy Collins"/>
    <x v="0"/>
    <s v="United States"/>
    <s v="Pasadena"/>
    <x v="1"/>
    <n v="91104"/>
    <x v="1"/>
    <x v="777"/>
    <x v="1"/>
    <x v="8"/>
    <x v="776"/>
    <n v="17.712"/>
    <n v="3"/>
    <n v="0.2"/>
    <n v="6.4206000000000003"/>
    <n v="1"/>
    <n v="36.250000000000007"/>
  </r>
  <r>
    <n v="1309"/>
    <x v="617"/>
    <x v="23"/>
    <x v="490"/>
    <s v="First Class"/>
    <s v="RC-19825"/>
    <s v="Roy Collins"/>
    <x v="0"/>
    <s v="United States"/>
    <s v="Pasadena"/>
    <x v="1"/>
    <n v="91104"/>
    <x v="1"/>
    <x v="930"/>
    <x v="1"/>
    <x v="9"/>
    <x v="923"/>
    <n v="21.78"/>
    <n v="2"/>
    <n v="0"/>
    <n v="5.6627999999999998"/>
    <n v="1"/>
    <n v="25.999999999999996"/>
  </r>
  <r>
    <n v="1310"/>
    <x v="617"/>
    <x v="23"/>
    <x v="490"/>
    <s v="First Class"/>
    <s v="RC-19825"/>
    <s v="Roy Collins"/>
    <x v="0"/>
    <s v="United States"/>
    <s v="Pasadena"/>
    <x v="1"/>
    <n v="91104"/>
    <x v="1"/>
    <x v="398"/>
    <x v="1"/>
    <x v="4"/>
    <x v="399"/>
    <n v="161.94"/>
    <n v="3"/>
    <n v="0"/>
    <n v="9.7164000000000001"/>
    <n v="1"/>
    <n v="6.0000000000000009"/>
  </r>
  <r>
    <n v="1311"/>
    <x v="617"/>
    <x v="23"/>
    <x v="490"/>
    <s v="First Class"/>
    <s v="RC-19825"/>
    <s v="Roy Collins"/>
    <x v="0"/>
    <s v="United States"/>
    <s v="Pasadena"/>
    <x v="1"/>
    <n v="91104"/>
    <x v="1"/>
    <x v="931"/>
    <x v="0"/>
    <x v="1"/>
    <x v="924"/>
    <n v="161.56800000000001"/>
    <n v="2"/>
    <n v="0.2"/>
    <n v="-8.0784000000000002"/>
    <n v="1"/>
    <n v="-5"/>
  </r>
  <r>
    <n v="1312"/>
    <x v="618"/>
    <x v="10"/>
    <x v="10"/>
    <s v="Standard Class"/>
    <s v="FM-14380"/>
    <s v="Fred McMath"/>
    <x v="0"/>
    <s v="United States"/>
    <s v="Lawrence"/>
    <x v="31"/>
    <n v="1841"/>
    <x v="3"/>
    <x v="932"/>
    <x v="1"/>
    <x v="2"/>
    <x v="925"/>
    <n v="3.69"/>
    <n v="1"/>
    <n v="0"/>
    <n v="1.7343"/>
    <n v="4"/>
    <n v="47"/>
  </r>
  <r>
    <n v="1313"/>
    <x v="618"/>
    <x v="10"/>
    <x v="10"/>
    <s v="Standard Class"/>
    <s v="FM-14380"/>
    <s v="Fred McMath"/>
    <x v="0"/>
    <s v="United States"/>
    <s v="Lawrence"/>
    <x v="31"/>
    <n v="1841"/>
    <x v="3"/>
    <x v="933"/>
    <x v="1"/>
    <x v="2"/>
    <x v="926"/>
    <n v="122.12"/>
    <n v="4"/>
    <n v="0"/>
    <n v="56.175199999999997"/>
    <n v="4"/>
    <n v="46"/>
  </r>
  <r>
    <n v="1314"/>
    <x v="619"/>
    <x v="446"/>
    <x v="152"/>
    <s v="Standard Class"/>
    <s v="PK-19075"/>
    <s v="Pete Kriz"/>
    <x v="0"/>
    <s v="United States"/>
    <s v="Columbus"/>
    <x v="24"/>
    <n v="43229"/>
    <x v="3"/>
    <x v="637"/>
    <x v="0"/>
    <x v="1"/>
    <x v="637"/>
    <n v="155.37200000000001"/>
    <n v="2"/>
    <n v="0.3"/>
    <n v="-13.317600000000001"/>
    <n v="7"/>
    <n v="-8.5714285714285712"/>
  </r>
  <r>
    <n v="1315"/>
    <x v="620"/>
    <x v="122"/>
    <x v="491"/>
    <s v="Standard Class"/>
    <s v="HG-14965"/>
    <s v="Henry Goldwyn"/>
    <x v="1"/>
    <s v="United States"/>
    <s v="Los Angeles"/>
    <x v="1"/>
    <n v="90032"/>
    <x v="1"/>
    <x v="934"/>
    <x v="1"/>
    <x v="10"/>
    <x v="927"/>
    <n v="38.880000000000003"/>
    <n v="6"/>
    <n v="0"/>
    <n v="18.662400000000002"/>
    <n v="5"/>
    <n v="48.000000000000007"/>
  </r>
  <r>
    <n v="1316"/>
    <x v="620"/>
    <x v="122"/>
    <x v="491"/>
    <s v="Standard Class"/>
    <s v="HG-14965"/>
    <s v="Henry Goldwyn"/>
    <x v="1"/>
    <s v="United States"/>
    <s v="Los Angeles"/>
    <x v="1"/>
    <n v="90032"/>
    <x v="1"/>
    <x v="935"/>
    <x v="0"/>
    <x v="5"/>
    <x v="928"/>
    <n v="183.84"/>
    <n v="8"/>
    <n v="0"/>
    <n v="62.505600000000001"/>
    <n v="5"/>
    <n v="34"/>
  </r>
  <r>
    <n v="1317"/>
    <x v="620"/>
    <x v="122"/>
    <x v="491"/>
    <s v="Standard Class"/>
    <s v="HG-14965"/>
    <s v="Henry Goldwyn"/>
    <x v="1"/>
    <s v="United States"/>
    <s v="Los Angeles"/>
    <x v="1"/>
    <n v="90032"/>
    <x v="1"/>
    <x v="413"/>
    <x v="1"/>
    <x v="14"/>
    <x v="413"/>
    <n v="579.29999999999995"/>
    <n v="5"/>
    <n v="0"/>
    <n v="28.965"/>
    <n v="5"/>
    <n v="5"/>
  </r>
  <r>
    <n v="1318"/>
    <x v="621"/>
    <x v="389"/>
    <x v="93"/>
    <s v="Standard Class"/>
    <s v="HA-14920"/>
    <s v="Helen Andreada"/>
    <x v="0"/>
    <s v="United States"/>
    <s v="Philadelphia"/>
    <x v="9"/>
    <n v="19120"/>
    <x v="3"/>
    <x v="936"/>
    <x v="2"/>
    <x v="11"/>
    <x v="929"/>
    <n v="14.2"/>
    <n v="1"/>
    <n v="0.2"/>
    <n v="3.3725000000000001"/>
    <n v="4"/>
    <n v="23.75"/>
  </r>
  <r>
    <n v="1319"/>
    <x v="622"/>
    <x v="268"/>
    <x v="492"/>
    <s v="Standard Class"/>
    <s v="LW-16825"/>
    <s v="Laurel Workman"/>
    <x v="1"/>
    <s v="United States"/>
    <s v="Deltona"/>
    <x v="2"/>
    <n v="32725"/>
    <x v="0"/>
    <x v="907"/>
    <x v="2"/>
    <x v="7"/>
    <x v="899"/>
    <n v="575.91999999999996"/>
    <n v="2"/>
    <n v="0.2"/>
    <n v="71.989999999999995"/>
    <n v="4"/>
    <n v="12.5"/>
  </r>
  <r>
    <n v="1320"/>
    <x v="622"/>
    <x v="268"/>
    <x v="492"/>
    <s v="Standard Class"/>
    <s v="LW-16825"/>
    <s v="Laurel Workman"/>
    <x v="1"/>
    <s v="United States"/>
    <s v="Deltona"/>
    <x v="2"/>
    <n v="32725"/>
    <x v="0"/>
    <x v="614"/>
    <x v="1"/>
    <x v="8"/>
    <x v="614"/>
    <n v="5.1840000000000002"/>
    <n v="6"/>
    <n v="0.7"/>
    <n v="-3.6288"/>
    <n v="4"/>
    <n v="-70"/>
  </r>
  <r>
    <n v="1321"/>
    <x v="623"/>
    <x v="447"/>
    <x v="493"/>
    <s v="Standard Class"/>
    <s v="MC-17575"/>
    <s v="Matt Collins"/>
    <x v="0"/>
    <s v="United States"/>
    <s v="Cincinnati"/>
    <x v="24"/>
    <n v="45231"/>
    <x v="3"/>
    <x v="699"/>
    <x v="1"/>
    <x v="8"/>
    <x v="699"/>
    <n v="5.2290000000000001"/>
    <n v="3"/>
    <n v="0.7"/>
    <n v="-4.1832000000000003"/>
    <n v="5"/>
    <n v="-80"/>
  </r>
  <r>
    <n v="1322"/>
    <x v="623"/>
    <x v="447"/>
    <x v="493"/>
    <s v="Standard Class"/>
    <s v="MC-17575"/>
    <s v="Matt Collins"/>
    <x v="0"/>
    <s v="United States"/>
    <s v="Cincinnati"/>
    <x v="24"/>
    <n v="45231"/>
    <x v="3"/>
    <x v="518"/>
    <x v="1"/>
    <x v="4"/>
    <x v="518"/>
    <n v="285.55200000000002"/>
    <n v="2"/>
    <n v="0.2"/>
    <n v="35.694000000000003"/>
    <n v="5"/>
    <n v="12.5"/>
  </r>
  <r>
    <n v="1323"/>
    <x v="624"/>
    <x v="448"/>
    <x v="494"/>
    <s v="Standard Class"/>
    <s v="LP-17095"/>
    <s v="Liz Preis"/>
    <x v="0"/>
    <s v="United States"/>
    <s v="Murray"/>
    <x v="0"/>
    <n v="42071"/>
    <x v="0"/>
    <x v="937"/>
    <x v="1"/>
    <x v="9"/>
    <x v="930"/>
    <n v="72.8"/>
    <n v="5"/>
    <n v="0"/>
    <n v="19.655999999999999"/>
    <n v="5"/>
    <n v="27"/>
  </r>
  <r>
    <n v="1324"/>
    <x v="625"/>
    <x v="449"/>
    <x v="495"/>
    <s v="First Class"/>
    <s v="EB-14170"/>
    <s v="Evan Bailliet"/>
    <x v="0"/>
    <s v="United States"/>
    <s v="Wilmington"/>
    <x v="3"/>
    <n v="28403"/>
    <x v="0"/>
    <x v="938"/>
    <x v="1"/>
    <x v="10"/>
    <x v="931"/>
    <n v="10.816000000000001"/>
    <n v="4"/>
    <n v="0.2"/>
    <n v="3.5152000000000001"/>
    <n v="1"/>
    <n v="32.5"/>
  </r>
  <r>
    <n v="1325"/>
    <x v="626"/>
    <x v="450"/>
    <x v="127"/>
    <s v="Standard Class"/>
    <s v="GZ-14545"/>
    <s v="George Zrebassa"/>
    <x v="1"/>
    <s v="United States"/>
    <s v="Lawrence"/>
    <x v="31"/>
    <n v="1841"/>
    <x v="3"/>
    <x v="421"/>
    <x v="1"/>
    <x v="4"/>
    <x v="421"/>
    <n v="46.26"/>
    <n v="3"/>
    <n v="0"/>
    <n v="12.4902"/>
    <n v="5"/>
    <n v="27"/>
  </r>
  <r>
    <n v="1326"/>
    <x v="627"/>
    <x v="279"/>
    <x v="496"/>
    <s v="First Class"/>
    <s v="LE-16810"/>
    <s v="Laurel Elliston"/>
    <x v="0"/>
    <s v="United States"/>
    <s v="Chicago"/>
    <x v="10"/>
    <n v="60653"/>
    <x v="2"/>
    <x v="939"/>
    <x v="1"/>
    <x v="8"/>
    <x v="932"/>
    <n v="17.46"/>
    <n v="6"/>
    <n v="0.8"/>
    <n v="-30.555"/>
    <n v="3"/>
    <n v="-175"/>
  </r>
  <r>
    <n v="1327"/>
    <x v="628"/>
    <x v="451"/>
    <x v="497"/>
    <s v="Standard Class"/>
    <s v="AD-10180"/>
    <s v="Alan Dominguez"/>
    <x v="2"/>
    <s v="United States"/>
    <s v="Philadelphia"/>
    <x v="9"/>
    <n v="19120"/>
    <x v="3"/>
    <x v="882"/>
    <x v="0"/>
    <x v="5"/>
    <x v="876"/>
    <n v="51.072000000000003"/>
    <n v="6"/>
    <n v="0.2"/>
    <n v="5.1071999999999997"/>
    <n v="4"/>
    <n v="10"/>
  </r>
  <r>
    <n v="1328"/>
    <x v="629"/>
    <x v="452"/>
    <x v="498"/>
    <s v="First Class"/>
    <s v="CP-12085"/>
    <s v="Cathy Prescott"/>
    <x v="1"/>
    <s v="United States"/>
    <s v="Norwich"/>
    <x v="29"/>
    <n v="6360"/>
    <x v="3"/>
    <x v="752"/>
    <x v="1"/>
    <x v="10"/>
    <x v="750"/>
    <n v="11.34"/>
    <n v="1"/>
    <n v="0"/>
    <n v="5.5566000000000004"/>
    <n v="2"/>
    <n v="49.000000000000007"/>
  </r>
  <r>
    <n v="1329"/>
    <x v="630"/>
    <x v="453"/>
    <x v="499"/>
    <s v="Second Class"/>
    <s v="FG-14260"/>
    <s v="Frank Gastineau"/>
    <x v="2"/>
    <s v="United States"/>
    <s v="San Francisco"/>
    <x v="1"/>
    <n v="94110"/>
    <x v="1"/>
    <x v="940"/>
    <x v="1"/>
    <x v="6"/>
    <x v="933"/>
    <n v="87.92"/>
    <n v="4"/>
    <n v="0"/>
    <n v="26.376000000000001"/>
    <n v="3"/>
    <n v="30"/>
  </r>
  <r>
    <n v="1330"/>
    <x v="631"/>
    <x v="454"/>
    <x v="500"/>
    <s v="Standard Class"/>
    <s v="LD-17005"/>
    <s v="Lisa DeCherney"/>
    <x v="0"/>
    <s v="United States"/>
    <s v="San Francisco"/>
    <x v="1"/>
    <n v="94109"/>
    <x v="1"/>
    <x v="893"/>
    <x v="0"/>
    <x v="5"/>
    <x v="886"/>
    <n v="37.049999999999997"/>
    <n v="3"/>
    <n v="0"/>
    <n v="16.302"/>
    <n v="4"/>
    <n v="44"/>
  </r>
  <r>
    <n v="1331"/>
    <x v="632"/>
    <x v="455"/>
    <x v="501"/>
    <s v="Standard Class"/>
    <s v="AB-10255"/>
    <s v="Alejandro Ballentine"/>
    <x v="2"/>
    <s v="United States"/>
    <s v="Lorain"/>
    <x v="24"/>
    <n v="44052"/>
    <x v="3"/>
    <x v="500"/>
    <x v="2"/>
    <x v="7"/>
    <x v="500"/>
    <n v="2.97"/>
    <n v="1"/>
    <n v="0.4"/>
    <n v="-0.64349999999999996"/>
    <n v="4"/>
    <n v="-21.666666666666664"/>
  </r>
  <r>
    <n v="1332"/>
    <x v="632"/>
    <x v="455"/>
    <x v="501"/>
    <s v="Standard Class"/>
    <s v="AB-10255"/>
    <s v="Alejandro Ballentine"/>
    <x v="2"/>
    <s v="United States"/>
    <s v="Lorain"/>
    <x v="24"/>
    <n v="44052"/>
    <x v="3"/>
    <x v="456"/>
    <x v="1"/>
    <x v="4"/>
    <x v="457"/>
    <n v="27.44"/>
    <n v="2"/>
    <n v="0.2"/>
    <n v="2.4009999999999998"/>
    <n v="4"/>
    <n v="8.75"/>
  </r>
  <r>
    <n v="1333"/>
    <x v="633"/>
    <x v="456"/>
    <x v="502"/>
    <s v="Standard Class"/>
    <s v="MN-17935"/>
    <s v="Michael Nguyen"/>
    <x v="0"/>
    <s v="United States"/>
    <s v="Dallas"/>
    <x v="5"/>
    <n v="75220"/>
    <x v="2"/>
    <x v="751"/>
    <x v="1"/>
    <x v="8"/>
    <x v="749"/>
    <n v="1.08"/>
    <n v="3"/>
    <n v="0.8"/>
    <n v="-1.728"/>
    <n v="5"/>
    <n v="-160"/>
  </r>
  <r>
    <n v="1334"/>
    <x v="633"/>
    <x v="456"/>
    <x v="502"/>
    <s v="Standard Class"/>
    <s v="MN-17935"/>
    <s v="Michael Nguyen"/>
    <x v="0"/>
    <s v="United States"/>
    <s v="Dallas"/>
    <x v="5"/>
    <n v="75220"/>
    <x v="2"/>
    <x v="941"/>
    <x v="1"/>
    <x v="9"/>
    <x v="934"/>
    <n v="7.96"/>
    <n v="2"/>
    <n v="0.8"/>
    <n v="-13.93"/>
    <n v="5"/>
    <n v="-175"/>
  </r>
  <r>
    <n v="1335"/>
    <x v="634"/>
    <x v="457"/>
    <x v="503"/>
    <s v="Standard Class"/>
    <s v="HP-14815"/>
    <s v="Harold Pawlan"/>
    <x v="2"/>
    <s v="United States"/>
    <s v="Los Angeles"/>
    <x v="1"/>
    <n v="90049"/>
    <x v="1"/>
    <x v="715"/>
    <x v="1"/>
    <x v="8"/>
    <x v="714"/>
    <n v="140.73599999999999"/>
    <n v="8"/>
    <n v="0.2"/>
    <n v="52.776000000000003"/>
    <n v="4"/>
    <n v="37.500000000000007"/>
  </r>
  <r>
    <n v="1336"/>
    <x v="635"/>
    <x v="458"/>
    <x v="213"/>
    <s v="Standard Class"/>
    <s v="JR-15670"/>
    <s v="Jim Radford"/>
    <x v="0"/>
    <s v="United States"/>
    <s v="Middletown"/>
    <x v="29"/>
    <n v="6457"/>
    <x v="3"/>
    <x v="942"/>
    <x v="1"/>
    <x v="4"/>
    <x v="935"/>
    <n v="552.55999999999995"/>
    <n v="4"/>
    <n v="0"/>
    <n v="0"/>
    <n v="7"/>
    <n v="0"/>
  </r>
  <r>
    <n v="1337"/>
    <x v="636"/>
    <x v="459"/>
    <x v="377"/>
    <s v="Standard Class"/>
    <s v="JF-15190"/>
    <s v="Jamie Frazer"/>
    <x v="0"/>
    <s v="United States"/>
    <s v="Los Angeles"/>
    <x v="1"/>
    <n v="90008"/>
    <x v="1"/>
    <x v="904"/>
    <x v="0"/>
    <x v="5"/>
    <x v="896"/>
    <n v="25.11"/>
    <n v="3"/>
    <n v="0"/>
    <n v="6.5286"/>
    <n v="5"/>
    <n v="26"/>
  </r>
  <r>
    <n v="1338"/>
    <x v="637"/>
    <x v="185"/>
    <x v="504"/>
    <s v="Second Class"/>
    <s v="CM-12115"/>
    <s v="Chad McGuire"/>
    <x v="0"/>
    <s v="United States"/>
    <s v="New York City"/>
    <x v="15"/>
    <n v="10011"/>
    <x v="3"/>
    <x v="943"/>
    <x v="0"/>
    <x v="5"/>
    <x v="936"/>
    <n v="29.78"/>
    <n v="2"/>
    <n v="0"/>
    <n v="8.0405999999999995"/>
    <n v="2"/>
    <n v="26.999999999999996"/>
  </r>
  <r>
    <n v="1339"/>
    <x v="637"/>
    <x v="185"/>
    <x v="504"/>
    <s v="Second Class"/>
    <s v="CM-12115"/>
    <s v="Chad McGuire"/>
    <x v="0"/>
    <s v="United States"/>
    <s v="New York City"/>
    <x v="15"/>
    <n v="10011"/>
    <x v="3"/>
    <x v="944"/>
    <x v="2"/>
    <x v="7"/>
    <x v="937"/>
    <n v="677.58"/>
    <n v="3"/>
    <n v="0"/>
    <n v="176.17080000000001"/>
    <n v="2"/>
    <n v="26"/>
  </r>
  <r>
    <n v="1340"/>
    <x v="637"/>
    <x v="185"/>
    <x v="504"/>
    <s v="Second Class"/>
    <s v="CM-12115"/>
    <s v="Chad McGuire"/>
    <x v="0"/>
    <s v="United States"/>
    <s v="New York City"/>
    <x v="15"/>
    <n v="10011"/>
    <x v="3"/>
    <x v="945"/>
    <x v="1"/>
    <x v="10"/>
    <x v="938"/>
    <n v="75.040000000000006"/>
    <n v="8"/>
    <n v="0"/>
    <n v="36.019199999999998"/>
    <n v="2"/>
    <n v="47.999999999999993"/>
  </r>
  <r>
    <n v="1341"/>
    <x v="638"/>
    <x v="460"/>
    <x v="505"/>
    <s v="First Class"/>
    <s v="AS-10045"/>
    <s v="Aaron Smayling"/>
    <x v="1"/>
    <s v="United States"/>
    <s v="Jacksonville"/>
    <x v="3"/>
    <n v="28540"/>
    <x v="0"/>
    <x v="946"/>
    <x v="2"/>
    <x v="15"/>
    <x v="939"/>
    <n v="695.7"/>
    <n v="2"/>
    <n v="0.5"/>
    <n v="-27.827999999999999"/>
    <n v="2"/>
    <n v="-3.9999999999999996"/>
  </r>
  <r>
    <n v="1342"/>
    <x v="638"/>
    <x v="460"/>
    <x v="505"/>
    <s v="First Class"/>
    <s v="AS-10045"/>
    <s v="Aaron Smayling"/>
    <x v="1"/>
    <s v="United States"/>
    <s v="Jacksonville"/>
    <x v="3"/>
    <n v="28540"/>
    <x v="0"/>
    <x v="864"/>
    <x v="1"/>
    <x v="8"/>
    <x v="858"/>
    <n v="15.66"/>
    <n v="5"/>
    <n v="0.7"/>
    <n v="-12.528"/>
    <n v="2"/>
    <n v="-80"/>
  </r>
  <r>
    <n v="1343"/>
    <x v="638"/>
    <x v="460"/>
    <x v="505"/>
    <s v="First Class"/>
    <s v="AS-10045"/>
    <s v="Aaron Smayling"/>
    <x v="1"/>
    <s v="United States"/>
    <s v="Jacksonville"/>
    <x v="3"/>
    <n v="28540"/>
    <x v="0"/>
    <x v="27"/>
    <x v="1"/>
    <x v="8"/>
    <x v="27"/>
    <n v="28.853999999999999"/>
    <n v="6"/>
    <n v="0.7"/>
    <n v="-21.159600000000001"/>
    <n v="2"/>
    <n v="-73.333333333333343"/>
  </r>
  <r>
    <n v="1344"/>
    <x v="639"/>
    <x v="71"/>
    <x v="506"/>
    <s v="Standard Class"/>
    <s v="KB-16315"/>
    <s v="Karl Braun"/>
    <x v="0"/>
    <s v="United States"/>
    <s v="Freeport"/>
    <x v="15"/>
    <n v="11520"/>
    <x v="3"/>
    <x v="947"/>
    <x v="1"/>
    <x v="6"/>
    <x v="940"/>
    <n v="47.82"/>
    <n v="3"/>
    <n v="0"/>
    <n v="14.346"/>
    <n v="4"/>
    <n v="30"/>
  </r>
  <r>
    <n v="1345"/>
    <x v="639"/>
    <x v="71"/>
    <x v="506"/>
    <s v="Standard Class"/>
    <s v="KB-16315"/>
    <s v="Karl Braun"/>
    <x v="0"/>
    <s v="United States"/>
    <s v="Freeport"/>
    <x v="15"/>
    <n v="11520"/>
    <x v="3"/>
    <x v="948"/>
    <x v="1"/>
    <x v="2"/>
    <x v="941"/>
    <n v="13.05"/>
    <n v="5"/>
    <n v="0"/>
    <n v="6.0030000000000001"/>
    <n v="4"/>
    <n v="46"/>
  </r>
  <r>
    <n v="1346"/>
    <x v="640"/>
    <x v="461"/>
    <x v="507"/>
    <s v="Standard Class"/>
    <s v="BN-11515"/>
    <s v="Bradley Nguyen"/>
    <x v="0"/>
    <s v="United States"/>
    <s v="Lakeville"/>
    <x v="11"/>
    <n v="55044"/>
    <x v="2"/>
    <x v="589"/>
    <x v="1"/>
    <x v="9"/>
    <x v="589"/>
    <n v="93.78"/>
    <n v="2"/>
    <n v="0"/>
    <n v="36.574199999999998"/>
    <n v="7"/>
    <n v="38.999999999999993"/>
  </r>
  <r>
    <n v="1347"/>
    <x v="640"/>
    <x v="461"/>
    <x v="507"/>
    <s v="Standard Class"/>
    <s v="BN-11515"/>
    <s v="Bradley Nguyen"/>
    <x v="0"/>
    <s v="United States"/>
    <s v="Lakeville"/>
    <x v="11"/>
    <n v="55044"/>
    <x v="2"/>
    <x v="949"/>
    <x v="1"/>
    <x v="10"/>
    <x v="942"/>
    <n v="47.18"/>
    <n v="7"/>
    <n v="0"/>
    <n v="23.59"/>
    <n v="7"/>
    <n v="50"/>
  </r>
  <r>
    <n v="1348"/>
    <x v="640"/>
    <x v="461"/>
    <x v="507"/>
    <s v="Standard Class"/>
    <s v="BN-11515"/>
    <s v="Bradley Nguyen"/>
    <x v="0"/>
    <s v="United States"/>
    <s v="Lakeville"/>
    <x v="11"/>
    <n v="55044"/>
    <x v="2"/>
    <x v="950"/>
    <x v="1"/>
    <x v="6"/>
    <x v="943"/>
    <n v="19.68"/>
    <n v="6"/>
    <n v="0"/>
    <n v="5.7072000000000003"/>
    <n v="7"/>
    <n v="29.000000000000004"/>
  </r>
  <r>
    <n v="1349"/>
    <x v="640"/>
    <x v="461"/>
    <x v="507"/>
    <s v="Standard Class"/>
    <s v="BN-11515"/>
    <s v="Bradley Nguyen"/>
    <x v="0"/>
    <s v="United States"/>
    <s v="Lakeville"/>
    <x v="11"/>
    <n v="55044"/>
    <x v="2"/>
    <x v="951"/>
    <x v="1"/>
    <x v="8"/>
    <x v="944"/>
    <n v="53.4"/>
    <n v="10"/>
    <n v="0"/>
    <n v="25.097999999999999"/>
    <n v="7"/>
    <n v="47"/>
  </r>
  <r>
    <n v="1350"/>
    <x v="640"/>
    <x v="461"/>
    <x v="507"/>
    <s v="Standard Class"/>
    <s v="BN-11515"/>
    <s v="Bradley Nguyen"/>
    <x v="0"/>
    <s v="United States"/>
    <s v="Lakeville"/>
    <x v="11"/>
    <n v="55044"/>
    <x v="2"/>
    <x v="952"/>
    <x v="1"/>
    <x v="8"/>
    <x v="945"/>
    <n v="35.880000000000003"/>
    <n v="6"/>
    <n v="0"/>
    <n v="17.2224"/>
    <n v="7"/>
    <n v="48"/>
  </r>
  <r>
    <n v="1351"/>
    <x v="641"/>
    <x v="462"/>
    <x v="508"/>
    <s v="Second Class"/>
    <s v="BP-11290"/>
    <s v="Beth Paige"/>
    <x v="0"/>
    <s v="United States"/>
    <s v="Evanston"/>
    <x v="10"/>
    <n v="60201"/>
    <x v="2"/>
    <x v="812"/>
    <x v="0"/>
    <x v="1"/>
    <x v="809"/>
    <n v="258.279"/>
    <n v="3"/>
    <n v="0.3"/>
    <n v="-70.104299999999995"/>
    <n v="5"/>
    <n v="-27.142857142857142"/>
  </r>
  <r>
    <n v="1352"/>
    <x v="642"/>
    <x v="463"/>
    <x v="509"/>
    <s v="First Class"/>
    <s v="AS-10045"/>
    <s v="Aaron Smayling"/>
    <x v="1"/>
    <s v="United States"/>
    <s v="Arlington"/>
    <x v="17"/>
    <n v="22204"/>
    <x v="0"/>
    <x v="953"/>
    <x v="1"/>
    <x v="4"/>
    <x v="946"/>
    <n v="31.4"/>
    <n v="2"/>
    <n v="0"/>
    <n v="7.85"/>
    <n v="3"/>
    <n v="25"/>
  </r>
  <r>
    <n v="1353"/>
    <x v="643"/>
    <x v="464"/>
    <x v="510"/>
    <s v="Standard Class"/>
    <s v="LW-16990"/>
    <s v="Lindsay Williams"/>
    <x v="1"/>
    <s v="United States"/>
    <s v="San Francisco"/>
    <x v="1"/>
    <n v="94109"/>
    <x v="1"/>
    <x v="521"/>
    <x v="2"/>
    <x v="7"/>
    <x v="521"/>
    <n v="183.96"/>
    <n v="5"/>
    <n v="0.2"/>
    <n v="20.695499999999999"/>
    <n v="5"/>
    <n v="11.249999999999998"/>
  </r>
  <r>
    <n v="1354"/>
    <x v="643"/>
    <x v="464"/>
    <x v="510"/>
    <s v="Standard Class"/>
    <s v="LW-16990"/>
    <s v="Lindsay Williams"/>
    <x v="1"/>
    <s v="United States"/>
    <s v="San Francisco"/>
    <x v="1"/>
    <n v="94109"/>
    <x v="1"/>
    <x v="707"/>
    <x v="1"/>
    <x v="10"/>
    <x v="706"/>
    <n v="17.61"/>
    <n v="3"/>
    <n v="0"/>
    <n v="8.4527999999999999"/>
    <n v="5"/>
    <n v="48"/>
  </r>
  <r>
    <n v="1355"/>
    <x v="643"/>
    <x v="464"/>
    <x v="510"/>
    <s v="Standard Class"/>
    <s v="LW-16990"/>
    <s v="Lindsay Williams"/>
    <x v="1"/>
    <s v="United States"/>
    <s v="San Francisco"/>
    <x v="1"/>
    <n v="94109"/>
    <x v="1"/>
    <x v="215"/>
    <x v="0"/>
    <x v="3"/>
    <x v="216"/>
    <n v="300.904"/>
    <n v="1"/>
    <n v="0.2"/>
    <n v="11.283899999999999"/>
    <n v="5"/>
    <n v="3.75"/>
  </r>
  <r>
    <n v="1356"/>
    <x v="644"/>
    <x v="260"/>
    <x v="492"/>
    <s v="Same Day"/>
    <s v="DC-12850"/>
    <s v="Dan Campbell"/>
    <x v="0"/>
    <s v="United States"/>
    <s v="Houston"/>
    <x v="5"/>
    <n v="77036"/>
    <x v="2"/>
    <x v="196"/>
    <x v="1"/>
    <x v="4"/>
    <x v="197"/>
    <n v="220.77600000000001"/>
    <n v="3"/>
    <n v="0.2"/>
    <n v="-44.155200000000001"/>
    <n v="0"/>
    <n v="-20"/>
  </r>
  <r>
    <n v="1357"/>
    <x v="644"/>
    <x v="260"/>
    <x v="492"/>
    <s v="Same Day"/>
    <s v="DC-12850"/>
    <s v="Dan Campbell"/>
    <x v="0"/>
    <s v="United States"/>
    <s v="Houston"/>
    <x v="5"/>
    <n v="77036"/>
    <x v="2"/>
    <x v="911"/>
    <x v="1"/>
    <x v="4"/>
    <x v="903"/>
    <n v="281.42399999999998"/>
    <n v="11"/>
    <n v="0.2"/>
    <n v="-35.177999999999997"/>
    <n v="0"/>
    <n v="-12.5"/>
  </r>
  <r>
    <n v="1358"/>
    <x v="645"/>
    <x v="465"/>
    <x v="477"/>
    <s v="First Class"/>
    <s v="ND-18370"/>
    <s v="Natalie DeCherney"/>
    <x v="0"/>
    <s v="United States"/>
    <s v="Louisville"/>
    <x v="0"/>
    <n v="40214"/>
    <x v="0"/>
    <x v="954"/>
    <x v="1"/>
    <x v="10"/>
    <x v="947"/>
    <n v="79.14"/>
    <n v="3"/>
    <n v="0"/>
    <n v="36.404400000000003"/>
    <n v="2"/>
    <n v="46"/>
  </r>
  <r>
    <n v="1359"/>
    <x v="646"/>
    <x v="466"/>
    <x v="433"/>
    <s v="First Class"/>
    <s v="LB-16735"/>
    <s v="Larry Blacks"/>
    <x v="0"/>
    <s v="United States"/>
    <s v="Fort Worth"/>
    <x v="5"/>
    <n v="76106"/>
    <x v="2"/>
    <x v="527"/>
    <x v="0"/>
    <x v="5"/>
    <x v="527"/>
    <n v="1.988"/>
    <n v="1"/>
    <n v="0.6"/>
    <n v="-1.4413"/>
    <n v="1"/>
    <n v="-72.5"/>
  </r>
  <r>
    <n v="1360"/>
    <x v="647"/>
    <x v="467"/>
    <x v="511"/>
    <s v="Second Class"/>
    <s v="KT-16465"/>
    <s v="Kean Takahito"/>
    <x v="0"/>
    <s v="United States"/>
    <s v="Los Angeles"/>
    <x v="1"/>
    <n v="90049"/>
    <x v="1"/>
    <x v="955"/>
    <x v="0"/>
    <x v="1"/>
    <x v="948"/>
    <n v="145.56800000000001"/>
    <n v="2"/>
    <n v="0.2"/>
    <n v="0"/>
    <n v="5"/>
    <n v="0"/>
  </r>
  <r>
    <n v="1361"/>
    <x v="648"/>
    <x v="15"/>
    <x v="512"/>
    <s v="Standard Class"/>
    <s v="HM-14860"/>
    <s v="Harry Marie"/>
    <x v="1"/>
    <s v="United States"/>
    <s v="Philadelphia"/>
    <x v="9"/>
    <n v="19120"/>
    <x v="3"/>
    <x v="666"/>
    <x v="1"/>
    <x v="6"/>
    <x v="666"/>
    <n v="123.256"/>
    <n v="7"/>
    <n v="0.2"/>
    <n v="9.2441999999999993"/>
    <n v="6"/>
    <n v="7.5"/>
  </r>
  <r>
    <n v="1362"/>
    <x v="648"/>
    <x v="15"/>
    <x v="512"/>
    <s v="Standard Class"/>
    <s v="HM-14860"/>
    <s v="Harry Marie"/>
    <x v="1"/>
    <s v="United States"/>
    <s v="Philadelphia"/>
    <x v="9"/>
    <n v="19120"/>
    <x v="3"/>
    <x v="956"/>
    <x v="1"/>
    <x v="10"/>
    <x v="949"/>
    <n v="23.68"/>
    <n v="4"/>
    <n v="0.2"/>
    <n v="7.4"/>
    <n v="6"/>
    <n v="31.25"/>
  </r>
  <r>
    <n v="1363"/>
    <x v="648"/>
    <x v="15"/>
    <x v="512"/>
    <s v="Standard Class"/>
    <s v="HM-14860"/>
    <s v="Harry Marie"/>
    <x v="1"/>
    <s v="United States"/>
    <s v="Philadelphia"/>
    <x v="9"/>
    <n v="19120"/>
    <x v="3"/>
    <x v="957"/>
    <x v="2"/>
    <x v="7"/>
    <x v="950"/>
    <n v="309.57600000000002"/>
    <n v="4"/>
    <n v="0.4"/>
    <n v="-56.755600000000001"/>
    <n v="6"/>
    <n v="-18.333333333333332"/>
  </r>
  <r>
    <n v="1364"/>
    <x v="649"/>
    <x v="468"/>
    <x v="45"/>
    <s v="First Class"/>
    <s v="AB-10600"/>
    <s v="Ann Blume"/>
    <x v="1"/>
    <s v="United States"/>
    <s v="Tucson"/>
    <x v="16"/>
    <n v="85705"/>
    <x v="1"/>
    <x v="624"/>
    <x v="1"/>
    <x v="8"/>
    <x v="624"/>
    <n v="38.387999999999998"/>
    <n v="14"/>
    <n v="0.7"/>
    <n v="-25.591999999999999"/>
    <n v="1"/>
    <n v="-66.666666666666657"/>
  </r>
  <r>
    <n v="1365"/>
    <x v="649"/>
    <x v="468"/>
    <x v="45"/>
    <s v="First Class"/>
    <s v="AB-10600"/>
    <s v="Ann Blume"/>
    <x v="1"/>
    <s v="United States"/>
    <s v="Tucson"/>
    <x v="16"/>
    <n v="85705"/>
    <x v="1"/>
    <x v="958"/>
    <x v="2"/>
    <x v="15"/>
    <x v="951"/>
    <n v="95.994"/>
    <n v="2"/>
    <n v="0.7"/>
    <n v="-63.996000000000002"/>
    <n v="1"/>
    <n v="-66.666666666666671"/>
  </r>
  <r>
    <n v="1366"/>
    <x v="649"/>
    <x v="468"/>
    <x v="45"/>
    <s v="First Class"/>
    <s v="AB-10600"/>
    <s v="Ann Blume"/>
    <x v="1"/>
    <s v="United States"/>
    <s v="Tucson"/>
    <x v="16"/>
    <n v="85705"/>
    <x v="1"/>
    <x v="959"/>
    <x v="2"/>
    <x v="11"/>
    <x v="952"/>
    <n v="239.952"/>
    <n v="6"/>
    <n v="0.2"/>
    <n v="-35.992800000000003"/>
    <n v="1"/>
    <n v="-15.000000000000002"/>
  </r>
  <r>
    <n v="1367"/>
    <x v="649"/>
    <x v="468"/>
    <x v="45"/>
    <s v="First Class"/>
    <s v="AB-10600"/>
    <s v="Ann Blume"/>
    <x v="1"/>
    <s v="United States"/>
    <s v="Tucson"/>
    <x v="16"/>
    <n v="85705"/>
    <x v="1"/>
    <x v="202"/>
    <x v="2"/>
    <x v="7"/>
    <x v="203"/>
    <n v="201.584"/>
    <n v="2"/>
    <n v="0.2"/>
    <n v="15.1188"/>
    <n v="1"/>
    <n v="7.5"/>
  </r>
  <r>
    <n v="1368"/>
    <x v="649"/>
    <x v="468"/>
    <x v="45"/>
    <s v="First Class"/>
    <s v="AB-10600"/>
    <s v="Ann Blume"/>
    <x v="1"/>
    <s v="United States"/>
    <s v="Tucson"/>
    <x v="16"/>
    <n v="85705"/>
    <x v="1"/>
    <x v="299"/>
    <x v="0"/>
    <x v="1"/>
    <x v="299"/>
    <n v="899.13599999999997"/>
    <n v="4"/>
    <n v="0.2"/>
    <n v="-146.1096"/>
    <n v="1"/>
    <n v="-16.25"/>
  </r>
  <r>
    <n v="1369"/>
    <x v="650"/>
    <x v="141"/>
    <x v="513"/>
    <s v="First Class"/>
    <s v="SZ-20035"/>
    <s v="Sam Zeldin"/>
    <x v="2"/>
    <s v="United States"/>
    <s v="Pico Rivera"/>
    <x v="1"/>
    <n v="90660"/>
    <x v="1"/>
    <x v="287"/>
    <x v="0"/>
    <x v="5"/>
    <x v="287"/>
    <n v="145.9"/>
    <n v="5"/>
    <n v="0"/>
    <n v="62.737000000000002"/>
    <n v="3"/>
    <n v="43"/>
  </r>
  <r>
    <n v="1370"/>
    <x v="651"/>
    <x v="100"/>
    <x v="514"/>
    <s v="Standard Class"/>
    <s v="JR-15670"/>
    <s v="Jim Radford"/>
    <x v="0"/>
    <s v="United States"/>
    <s v="Colorado Springs"/>
    <x v="22"/>
    <n v="80906"/>
    <x v="1"/>
    <x v="178"/>
    <x v="0"/>
    <x v="0"/>
    <x v="179"/>
    <n v="590.05799999999999"/>
    <n v="7"/>
    <n v="0.7"/>
    <n v="-786.74400000000003"/>
    <n v="4"/>
    <n v="-133.33333333333334"/>
  </r>
  <r>
    <n v="1371"/>
    <x v="651"/>
    <x v="100"/>
    <x v="514"/>
    <s v="Standard Class"/>
    <s v="JR-15670"/>
    <s v="Jim Radford"/>
    <x v="0"/>
    <s v="United States"/>
    <s v="Colorado Springs"/>
    <x v="22"/>
    <n v="80906"/>
    <x v="1"/>
    <x v="628"/>
    <x v="1"/>
    <x v="6"/>
    <x v="628"/>
    <n v="14.04"/>
    <n v="3"/>
    <n v="0.2"/>
    <n v="1.5794999999999999"/>
    <n v="4"/>
    <n v="11.25"/>
  </r>
  <r>
    <n v="1372"/>
    <x v="652"/>
    <x v="469"/>
    <x v="515"/>
    <s v="Standard Class"/>
    <s v="MG-17890"/>
    <s v="Michael Granlund"/>
    <x v="2"/>
    <s v="United States"/>
    <s v="Clinton"/>
    <x v="39"/>
    <n v="20735"/>
    <x v="3"/>
    <x v="960"/>
    <x v="2"/>
    <x v="11"/>
    <x v="953"/>
    <n v="49.08"/>
    <n v="3"/>
    <n v="0"/>
    <n v="4.9080000000000004"/>
    <n v="5"/>
    <n v="10"/>
  </r>
  <r>
    <n v="1373"/>
    <x v="653"/>
    <x v="470"/>
    <x v="516"/>
    <s v="Second Class"/>
    <s v="KM-16720"/>
    <s v="Kunst Miller"/>
    <x v="0"/>
    <s v="United States"/>
    <s v="Vallejo"/>
    <x v="1"/>
    <n v="94591"/>
    <x v="1"/>
    <x v="579"/>
    <x v="1"/>
    <x v="2"/>
    <x v="579"/>
    <n v="29.6"/>
    <n v="2"/>
    <n v="0"/>
    <n v="14.8"/>
    <n v="5"/>
    <n v="50"/>
  </r>
  <r>
    <n v="1374"/>
    <x v="653"/>
    <x v="470"/>
    <x v="516"/>
    <s v="Second Class"/>
    <s v="KM-16720"/>
    <s v="Kunst Miller"/>
    <x v="0"/>
    <s v="United States"/>
    <s v="Vallejo"/>
    <x v="1"/>
    <n v="94591"/>
    <x v="1"/>
    <x v="961"/>
    <x v="1"/>
    <x v="8"/>
    <x v="954"/>
    <n v="17.088000000000001"/>
    <n v="4"/>
    <n v="0.2"/>
    <n v="5.5536000000000003"/>
    <n v="5"/>
    <n v="32.5"/>
  </r>
  <r>
    <n v="1375"/>
    <x v="654"/>
    <x v="471"/>
    <x v="400"/>
    <s v="Standard Class"/>
    <s v="CA-12265"/>
    <s v="Christina Anderson"/>
    <x v="0"/>
    <s v="United States"/>
    <s v="Provo"/>
    <x v="7"/>
    <n v="84604"/>
    <x v="1"/>
    <x v="962"/>
    <x v="0"/>
    <x v="3"/>
    <x v="955"/>
    <n v="912.75"/>
    <n v="5"/>
    <n v="0"/>
    <n v="118.6575"/>
    <n v="5"/>
    <n v="13"/>
  </r>
  <r>
    <n v="1376"/>
    <x v="655"/>
    <x v="472"/>
    <x v="75"/>
    <s v="Second Class"/>
    <s v="VD-21670"/>
    <s v="Valerie Dominguez"/>
    <x v="0"/>
    <s v="United States"/>
    <s v="Pleasant Grove"/>
    <x v="7"/>
    <n v="84062"/>
    <x v="1"/>
    <x v="963"/>
    <x v="1"/>
    <x v="9"/>
    <x v="956"/>
    <n v="1089.75"/>
    <n v="3"/>
    <n v="0"/>
    <n v="305.13"/>
    <n v="5"/>
    <n v="27.999999999999996"/>
  </r>
  <r>
    <n v="1377"/>
    <x v="655"/>
    <x v="472"/>
    <x v="75"/>
    <s v="Second Class"/>
    <s v="VD-21670"/>
    <s v="Valerie Dominguez"/>
    <x v="0"/>
    <s v="United States"/>
    <s v="Pleasant Grove"/>
    <x v="7"/>
    <n v="84062"/>
    <x v="1"/>
    <x v="964"/>
    <x v="1"/>
    <x v="10"/>
    <x v="957"/>
    <n v="447.84"/>
    <n v="8"/>
    <n v="0"/>
    <n v="219.44159999999999"/>
    <n v="5"/>
    <n v="49"/>
  </r>
  <r>
    <n v="1378"/>
    <x v="655"/>
    <x v="472"/>
    <x v="75"/>
    <s v="Second Class"/>
    <s v="VD-21670"/>
    <s v="Valerie Dominguez"/>
    <x v="0"/>
    <s v="United States"/>
    <s v="Pleasant Grove"/>
    <x v="7"/>
    <n v="84062"/>
    <x v="1"/>
    <x v="965"/>
    <x v="1"/>
    <x v="6"/>
    <x v="958"/>
    <n v="16.399999999999999"/>
    <n v="5"/>
    <n v="0"/>
    <n v="4.2640000000000002"/>
    <n v="5"/>
    <n v="26.000000000000007"/>
  </r>
  <r>
    <n v="1379"/>
    <x v="655"/>
    <x v="472"/>
    <x v="75"/>
    <s v="Second Class"/>
    <s v="VD-21670"/>
    <s v="Valerie Dominguez"/>
    <x v="0"/>
    <s v="United States"/>
    <s v="Pleasant Grove"/>
    <x v="7"/>
    <n v="84062"/>
    <x v="1"/>
    <x v="966"/>
    <x v="2"/>
    <x v="7"/>
    <x v="959"/>
    <n v="399.96"/>
    <n v="5"/>
    <n v="0.2"/>
    <n v="34.996499999999997"/>
    <n v="5"/>
    <n v="8.75"/>
  </r>
  <r>
    <n v="1380"/>
    <x v="655"/>
    <x v="472"/>
    <x v="75"/>
    <s v="Second Class"/>
    <s v="VD-21670"/>
    <s v="Valerie Dominguez"/>
    <x v="0"/>
    <s v="United States"/>
    <s v="Pleasant Grove"/>
    <x v="7"/>
    <n v="84062"/>
    <x v="1"/>
    <x v="967"/>
    <x v="1"/>
    <x v="4"/>
    <x v="960"/>
    <n v="158.9"/>
    <n v="5"/>
    <n v="0"/>
    <n v="7.9450000000000003"/>
    <n v="5"/>
    <n v="5"/>
  </r>
  <r>
    <n v="1381"/>
    <x v="655"/>
    <x v="472"/>
    <x v="75"/>
    <s v="Second Class"/>
    <s v="VD-21670"/>
    <s v="Valerie Dominguez"/>
    <x v="0"/>
    <s v="United States"/>
    <s v="Pleasant Grove"/>
    <x v="7"/>
    <n v="84062"/>
    <x v="1"/>
    <x v="91"/>
    <x v="1"/>
    <x v="8"/>
    <x v="91"/>
    <n v="13.183999999999999"/>
    <n v="1"/>
    <n v="0.2"/>
    <n v="4.7792000000000003"/>
    <n v="5"/>
    <n v="36.250000000000007"/>
  </r>
  <r>
    <n v="1382"/>
    <x v="656"/>
    <x v="323"/>
    <x v="411"/>
    <s v="Standard Class"/>
    <s v="JK-16120"/>
    <s v="Julie Kriz"/>
    <x v="2"/>
    <s v="United States"/>
    <s v="Aurora"/>
    <x v="10"/>
    <n v="60505"/>
    <x v="2"/>
    <x v="583"/>
    <x v="0"/>
    <x v="5"/>
    <x v="583"/>
    <n v="83.951999999999998"/>
    <n v="3"/>
    <n v="0.6"/>
    <n v="-90.248400000000004"/>
    <n v="6"/>
    <n v="-107.50000000000001"/>
  </r>
  <r>
    <n v="1383"/>
    <x v="657"/>
    <x v="473"/>
    <x v="517"/>
    <s v="Same Day"/>
    <s v="PP-18955"/>
    <s v="Paul Prost"/>
    <x v="2"/>
    <s v="United States"/>
    <s v="Smyrna"/>
    <x v="32"/>
    <n v="30080"/>
    <x v="0"/>
    <x v="871"/>
    <x v="1"/>
    <x v="4"/>
    <x v="865"/>
    <n v="80.98"/>
    <n v="1"/>
    <n v="0"/>
    <n v="1.6195999999999999"/>
    <n v="0"/>
    <n v="1.9999999999999998"/>
  </r>
  <r>
    <n v="1384"/>
    <x v="657"/>
    <x v="473"/>
    <x v="517"/>
    <s v="Same Day"/>
    <s v="PP-18955"/>
    <s v="Paul Prost"/>
    <x v="2"/>
    <s v="United States"/>
    <s v="Smyrna"/>
    <x v="32"/>
    <n v="30080"/>
    <x v="0"/>
    <x v="968"/>
    <x v="1"/>
    <x v="10"/>
    <x v="961"/>
    <n v="348.84"/>
    <n v="9"/>
    <n v="0"/>
    <n v="170.9316"/>
    <n v="0"/>
    <n v="49.000000000000007"/>
  </r>
  <r>
    <n v="1385"/>
    <x v="657"/>
    <x v="473"/>
    <x v="517"/>
    <s v="Same Day"/>
    <s v="PP-18955"/>
    <s v="Paul Prost"/>
    <x v="2"/>
    <s v="United States"/>
    <s v="Smyrna"/>
    <x v="32"/>
    <n v="30080"/>
    <x v="0"/>
    <x v="969"/>
    <x v="1"/>
    <x v="13"/>
    <x v="962"/>
    <n v="9.4499999999999993"/>
    <n v="5"/>
    <n v="0"/>
    <n v="0.189"/>
    <n v="0"/>
    <n v="2"/>
  </r>
  <r>
    <n v="1386"/>
    <x v="657"/>
    <x v="473"/>
    <x v="517"/>
    <s v="Same Day"/>
    <s v="PP-18955"/>
    <s v="Paul Prost"/>
    <x v="2"/>
    <s v="United States"/>
    <s v="Smyrna"/>
    <x v="32"/>
    <n v="30080"/>
    <x v="0"/>
    <x v="267"/>
    <x v="0"/>
    <x v="5"/>
    <x v="963"/>
    <n v="18.84"/>
    <n v="3"/>
    <n v="0"/>
    <n v="7.1592000000000002"/>
    <n v="0"/>
    <n v="38"/>
  </r>
  <r>
    <n v="1387"/>
    <x v="657"/>
    <x v="473"/>
    <x v="517"/>
    <s v="Same Day"/>
    <s v="PP-18955"/>
    <s v="Paul Prost"/>
    <x v="2"/>
    <s v="United States"/>
    <s v="Smyrna"/>
    <x v="32"/>
    <n v="30080"/>
    <x v="0"/>
    <x v="574"/>
    <x v="0"/>
    <x v="0"/>
    <x v="574"/>
    <n v="239.98"/>
    <n v="2"/>
    <n v="0"/>
    <n v="52.7956"/>
    <n v="0"/>
    <n v="22"/>
  </r>
  <r>
    <n v="1388"/>
    <x v="657"/>
    <x v="473"/>
    <x v="517"/>
    <s v="Same Day"/>
    <s v="PP-18955"/>
    <s v="Paul Prost"/>
    <x v="2"/>
    <s v="United States"/>
    <s v="Smyrna"/>
    <x v="32"/>
    <n v="30080"/>
    <x v="0"/>
    <x v="970"/>
    <x v="1"/>
    <x v="12"/>
    <x v="964"/>
    <n v="167.96"/>
    <n v="2"/>
    <n v="0"/>
    <n v="78.941199999999995"/>
    <n v="0"/>
    <n v="47"/>
  </r>
  <r>
    <n v="1389"/>
    <x v="657"/>
    <x v="473"/>
    <x v="517"/>
    <s v="Same Day"/>
    <s v="PP-18955"/>
    <s v="Paul Prost"/>
    <x v="2"/>
    <s v="United States"/>
    <s v="Smyrna"/>
    <x v="32"/>
    <n v="30080"/>
    <x v="0"/>
    <x v="139"/>
    <x v="2"/>
    <x v="7"/>
    <x v="140"/>
    <n v="104.85"/>
    <n v="3"/>
    <n v="0"/>
    <n v="28.3095"/>
    <n v="0"/>
    <n v="27"/>
  </r>
  <r>
    <n v="1390"/>
    <x v="657"/>
    <x v="473"/>
    <x v="517"/>
    <s v="Same Day"/>
    <s v="PP-18955"/>
    <s v="Paul Prost"/>
    <x v="2"/>
    <s v="United States"/>
    <s v="Smyrna"/>
    <x v="32"/>
    <n v="30080"/>
    <x v="0"/>
    <x v="297"/>
    <x v="2"/>
    <x v="7"/>
    <x v="297"/>
    <n v="484.83"/>
    <n v="3"/>
    <n v="0"/>
    <n v="126.0558"/>
    <n v="0"/>
    <n v="26"/>
  </r>
  <r>
    <n v="1391"/>
    <x v="657"/>
    <x v="473"/>
    <x v="517"/>
    <s v="Same Day"/>
    <s v="PP-18955"/>
    <s v="Paul Prost"/>
    <x v="2"/>
    <s v="United States"/>
    <s v="Smyrna"/>
    <x v="32"/>
    <n v="30080"/>
    <x v="0"/>
    <x v="447"/>
    <x v="1"/>
    <x v="10"/>
    <x v="447"/>
    <n v="122.97"/>
    <n v="3"/>
    <n v="0"/>
    <n v="60.255299999999998"/>
    <n v="0"/>
    <n v="49"/>
  </r>
  <r>
    <n v="1392"/>
    <x v="657"/>
    <x v="473"/>
    <x v="517"/>
    <s v="Same Day"/>
    <s v="PP-18955"/>
    <s v="Paul Prost"/>
    <x v="2"/>
    <s v="United States"/>
    <s v="Smyrna"/>
    <x v="32"/>
    <n v="30080"/>
    <x v="0"/>
    <x v="232"/>
    <x v="1"/>
    <x v="4"/>
    <x v="233"/>
    <n v="154.44"/>
    <n v="3"/>
    <n v="0"/>
    <n v="1.5444"/>
    <n v="0"/>
    <n v="1"/>
  </r>
  <r>
    <n v="1393"/>
    <x v="657"/>
    <x v="473"/>
    <x v="517"/>
    <s v="Same Day"/>
    <s v="PP-18955"/>
    <s v="Paul Prost"/>
    <x v="2"/>
    <s v="United States"/>
    <s v="Smyrna"/>
    <x v="32"/>
    <n v="30080"/>
    <x v="0"/>
    <x v="62"/>
    <x v="1"/>
    <x v="10"/>
    <x v="62"/>
    <n v="342.37"/>
    <n v="7"/>
    <n v="0"/>
    <n v="160.91390000000001"/>
    <n v="0"/>
    <n v="47"/>
  </r>
  <r>
    <n v="1394"/>
    <x v="658"/>
    <x v="445"/>
    <x v="446"/>
    <s v="First Class"/>
    <s v="YS-21880"/>
    <s v="Yana Sorensen"/>
    <x v="1"/>
    <s v="United States"/>
    <s v="Burlington"/>
    <x v="3"/>
    <n v="27217"/>
    <x v="0"/>
    <x v="181"/>
    <x v="1"/>
    <x v="6"/>
    <x v="182"/>
    <n v="9.5519999999999996"/>
    <n v="3"/>
    <n v="0.2"/>
    <n v="1.5522"/>
    <n v="1"/>
    <n v="16.25"/>
  </r>
  <r>
    <n v="1395"/>
    <x v="659"/>
    <x v="449"/>
    <x v="518"/>
    <s v="Standard Class"/>
    <s v="CK-12760"/>
    <s v="Cyma Kinney"/>
    <x v="1"/>
    <s v="United States"/>
    <s v="Aurora"/>
    <x v="10"/>
    <n v="60505"/>
    <x v="2"/>
    <x v="971"/>
    <x v="0"/>
    <x v="3"/>
    <x v="965"/>
    <n v="652.45000000000005"/>
    <n v="5"/>
    <n v="0.5"/>
    <n v="-430.61700000000002"/>
    <n v="5"/>
    <n v="-66"/>
  </r>
  <r>
    <n v="1396"/>
    <x v="659"/>
    <x v="449"/>
    <x v="518"/>
    <s v="Standard Class"/>
    <s v="CK-12760"/>
    <s v="Cyma Kinney"/>
    <x v="1"/>
    <s v="United States"/>
    <s v="Aurora"/>
    <x v="10"/>
    <n v="60505"/>
    <x v="2"/>
    <x v="972"/>
    <x v="0"/>
    <x v="3"/>
    <x v="966"/>
    <n v="66.644999999999996"/>
    <n v="3"/>
    <n v="0.5"/>
    <n v="-42.652799999999999"/>
    <n v="5"/>
    <n v="-64"/>
  </r>
  <r>
    <n v="1397"/>
    <x v="660"/>
    <x v="390"/>
    <x v="482"/>
    <s v="First Class"/>
    <s v="NC-18340"/>
    <s v="Nat Carroll"/>
    <x v="0"/>
    <s v="United States"/>
    <s v="New York City"/>
    <x v="15"/>
    <n v="10035"/>
    <x v="3"/>
    <x v="973"/>
    <x v="1"/>
    <x v="8"/>
    <x v="967"/>
    <n v="17.216000000000001"/>
    <n v="4"/>
    <n v="0.2"/>
    <n v="6.0255999999999998"/>
    <n v="2"/>
    <n v="35"/>
  </r>
  <r>
    <n v="1398"/>
    <x v="660"/>
    <x v="390"/>
    <x v="482"/>
    <s v="First Class"/>
    <s v="NC-18340"/>
    <s v="Nat Carroll"/>
    <x v="0"/>
    <s v="United States"/>
    <s v="New York City"/>
    <x v="15"/>
    <n v="10035"/>
    <x v="3"/>
    <x v="609"/>
    <x v="1"/>
    <x v="10"/>
    <x v="609"/>
    <n v="11.56"/>
    <n v="2"/>
    <n v="0"/>
    <n v="5.6643999999999997"/>
    <n v="2"/>
    <n v="48.999999999999993"/>
  </r>
  <r>
    <n v="1399"/>
    <x v="660"/>
    <x v="390"/>
    <x v="482"/>
    <s v="First Class"/>
    <s v="NC-18340"/>
    <s v="Nat Carroll"/>
    <x v="0"/>
    <s v="United States"/>
    <s v="New York City"/>
    <x v="15"/>
    <n v="10035"/>
    <x v="3"/>
    <x v="176"/>
    <x v="2"/>
    <x v="11"/>
    <x v="177"/>
    <n v="88.4"/>
    <n v="4"/>
    <n v="0"/>
    <n v="11.492000000000001"/>
    <n v="2"/>
    <n v="13"/>
  </r>
  <r>
    <n v="1400"/>
    <x v="660"/>
    <x v="390"/>
    <x v="482"/>
    <s v="First Class"/>
    <s v="NC-18340"/>
    <s v="Nat Carroll"/>
    <x v="0"/>
    <s v="United States"/>
    <s v="New York City"/>
    <x v="15"/>
    <n v="10035"/>
    <x v="3"/>
    <x v="974"/>
    <x v="1"/>
    <x v="10"/>
    <x v="968"/>
    <n v="6.48"/>
    <n v="1"/>
    <n v="0"/>
    <n v="3.1103999999999998"/>
    <n v="2"/>
    <n v="47.999999999999993"/>
  </r>
  <r>
    <n v="1401"/>
    <x v="661"/>
    <x v="474"/>
    <x v="519"/>
    <s v="Standard Class"/>
    <s v="KM-16375"/>
    <s v="Katherine Murray"/>
    <x v="2"/>
    <s v="United States"/>
    <s v="Salem"/>
    <x v="17"/>
    <n v="24153"/>
    <x v="0"/>
    <x v="47"/>
    <x v="2"/>
    <x v="7"/>
    <x v="47"/>
    <n v="21.8"/>
    <n v="2"/>
    <n v="0"/>
    <n v="6.1040000000000001"/>
    <n v="4"/>
    <n v="27.999999999999996"/>
  </r>
  <r>
    <n v="1402"/>
    <x v="661"/>
    <x v="474"/>
    <x v="519"/>
    <s v="Standard Class"/>
    <s v="KM-16375"/>
    <s v="Katherine Murray"/>
    <x v="2"/>
    <s v="United States"/>
    <s v="Salem"/>
    <x v="17"/>
    <n v="24153"/>
    <x v="0"/>
    <x v="556"/>
    <x v="1"/>
    <x v="12"/>
    <x v="555"/>
    <n v="251.79"/>
    <n v="3"/>
    <n v="0"/>
    <n v="118.3413"/>
    <n v="4"/>
    <n v="47"/>
  </r>
  <r>
    <n v="1403"/>
    <x v="662"/>
    <x v="475"/>
    <x v="520"/>
    <s v="Standard Class"/>
    <s v="GM-14455"/>
    <s v="Gary Mitchum"/>
    <x v="2"/>
    <s v="United States"/>
    <s v="Columbus"/>
    <x v="24"/>
    <n v="43229"/>
    <x v="3"/>
    <x v="975"/>
    <x v="0"/>
    <x v="3"/>
    <x v="969"/>
    <n v="205.17599999999999"/>
    <n v="2"/>
    <n v="0.4"/>
    <n v="-58.133200000000002"/>
    <n v="6"/>
    <n v="-28.333333333333339"/>
  </r>
  <r>
    <n v="1404"/>
    <x v="662"/>
    <x v="475"/>
    <x v="520"/>
    <s v="Standard Class"/>
    <s v="GM-14455"/>
    <s v="Gary Mitchum"/>
    <x v="2"/>
    <s v="United States"/>
    <s v="Columbus"/>
    <x v="24"/>
    <n v="43229"/>
    <x v="3"/>
    <x v="976"/>
    <x v="1"/>
    <x v="10"/>
    <x v="970"/>
    <n v="419.4"/>
    <n v="5"/>
    <n v="0.2"/>
    <n v="146.79"/>
    <n v="6"/>
    <n v="35"/>
  </r>
  <r>
    <n v="1405"/>
    <x v="663"/>
    <x v="322"/>
    <x v="521"/>
    <s v="First Class"/>
    <s v="SD-20485"/>
    <s v="Shirley Daniels"/>
    <x v="2"/>
    <s v="United States"/>
    <s v="Philadelphia"/>
    <x v="9"/>
    <n v="19143"/>
    <x v="3"/>
    <x v="505"/>
    <x v="1"/>
    <x v="14"/>
    <x v="505"/>
    <n v="10.304"/>
    <n v="1"/>
    <n v="0.2"/>
    <n v="-2.1896"/>
    <n v="2"/>
    <n v="-21.25"/>
  </r>
  <r>
    <n v="1406"/>
    <x v="663"/>
    <x v="322"/>
    <x v="521"/>
    <s v="First Class"/>
    <s v="SD-20485"/>
    <s v="Shirley Daniels"/>
    <x v="2"/>
    <s v="United States"/>
    <s v="Philadelphia"/>
    <x v="9"/>
    <n v="19143"/>
    <x v="3"/>
    <x v="977"/>
    <x v="0"/>
    <x v="3"/>
    <x v="832"/>
    <n v="154.76400000000001"/>
    <n v="3"/>
    <n v="0.4"/>
    <n v="-36.111600000000003"/>
    <n v="2"/>
    <n v="-23.333333333333332"/>
  </r>
  <r>
    <n v="1407"/>
    <x v="663"/>
    <x v="322"/>
    <x v="521"/>
    <s v="First Class"/>
    <s v="SD-20485"/>
    <s v="Shirley Daniels"/>
    <x v="2"/>
    <s v="United States"/>
    <s v="Philadelphia"/>
    <x v="9"/>
    <n v="19143"/>
    <x v="3"/>
    <x v="171"/>
    <x v="2"/>
    <x v="11"/>
    <x v="172"/>
    <n v="116.78400000000001"/>
    <n v="2"/>
    <n v="0.2"/>
    <n v="21.896999999999998"/>
    <n v="2"/>
    <n v="18.749999999999996"/>
  </r>
  <r>
    <n v="1408"/>
    <x v="664"/>
    <x v="476"/>
    <x v="479"/>
    <s v="Standard Class"/>
    <s v="KD-16270"/>
    <s v="Karen Daniels"/>
    <x v="0"/>
    <s v="United States"/>
    <s v="New York City"/>
    <x v="15"/>
    <n v="10024"/>
    <x v="3"/>
    <x v="978"/>
    <x v="1"/>
    <x v="6"/>
    <x v="971"/>
    <n v="75.48"/>
    <n v="2"/>
    <n v="0"/>
    <n v="19.6248"/>
    <n v="4"/>
    <n v="26"/>
  </r>
  <r>
    <n v="1409"/>
    <x v="664"/>
    <x v="476"/>
    <x v="479"/>
    <s v="Standard Class"/>
    <s v="KD-16270"/>
    <s v="Karen Daniels"/>
    <x v="0"/>
    <s v="United States"/>
    <s v="New York City"/>
    <x v="15"/>
    <n v="10024"/>
    <x v="3"/>
    <x v="296"/>
    <x v="0"/>
    <x v="5"/>
    <x v="296"/>
    <n v="39.979999999999997"/>
    <n v="2"/>
    <n v="0"/>
    <n v="9.9949999999999992"/>
    <n v="4"/>
    <n v="25"/>
  </r>
  <r>
    <n v="1410"/>
    <x v="665"/>
    <x v="477"/>
    <x v="424"/>
    <s v="Standard Class"/>
    <s v="AB-10105"/>
    <s v="Adrian Barton"/>
    <x v="0"/>
    <s v="United States"/>
    <s v="Phoenix"/>
    <x v="16"/>
    <n v="85023"/>
    <x v="1"/>
    <x v="736"/>
    <x v="0"/>
    <x v="3"/>
    <x v="735"/>
    <n v="393.16500000000002"/>
    <n v="3"/>
    <n v="0.5"/>
    <n v="-204.44579999999999"/>
    <n v="5"/>
    <n v="-51.999999999999993"/>
  </r>
  <r>
    <n v="1411"/>
    <x v="666"/>
    <x v="259"/>
    <x v="45"/>
    <s v="Standard Class"/>
    <s v="SZ-20035"/>
    <s v="Sam Zeldin"/>
    <x v="2"/>
    <s v="United States"/>
    <s v="Grand Prairie"/>
    <x v="5"/>
    <n v="75051"/>
    <x v="2"/>
    <x v="429"/>
    <x v="1"/>
    <x v="2"/>
    <x v="429"/>
    <n v="23.68"/>
    <n v="2"/>
    <n v="0.2"/>
    <n v="8.8800000000000008"/>
    <n v="7"/>
    <n v="37.500000000000007"/>
  </r>
  <r>
    <n v="1412"/>
    <x v="667"/>
    <x v="478"/>
    <x v="522"/>
    <s v="Standard Class"/>
    <s v="JD-15895"/>
    <s v="Jonathan Doherty"/>
    <x v="1"/>
    <s v="United States"/>
    <s v="New York City"/>
    <x v="15"/>
    <n v="10035"/>
    <x v="3"/>
    <x v="629"/>
    <x v="0"/>
    <x v="1"/>
    <x v="629"/>
    <n v="408.00599999999997"/>
    <n v="2"/>
    <n v="0.1"/>
    <n v="72.534400000000005"/>
    <n v="4"/>
    <n v="17.777777777777782"/>
  </r>
  <r>
    <n v="1413"/>
    <x v="667"/>
    <x v="478"/>
    <x v="522"/>
    <s v="Standard Class"/>
    <s v="JD-15895"/>
    <s v="Jonathan Doherty"/>
    <x v="1"/>
    <s v="United States"/>
    <s v="New York City"/>
    <x v="15"/>
    <n v="10035"/>
    <x v="3"/>
    <x v="479"/>
    <x v="0"/>
    <x v="5"/>
    <x v="480"/>
    <n v="165.28"/>
    <n v="4"/>
    <n v="0"/>
    <n v="14.8752"/>
    <n v="4"/>
    <n v="9"/>
  </r>
  <r>
    <n v="1414"/>
    <x v="668"/>
    <x v="479"/>
    <x v="492"/>
    <s v="Standard Class"/>
    <s v="HA-14905"/>
    <s v="Helen Abelman"/>
    <x v="0"/>
    <s v="United States"/>
    <s v="New York City"/>
    <x v="15"/>
    <n v="10024"/>
    <x v="3"/>
    <x v="979"/>
    <x v="1"/>
    <x v="8"/>
    <x v="972"/>
    <n v="334.76799999999997"/>
    <n v="7"/>
    <n v="0.2"/>
    <n v="108.7996"/>
    <n v="5"/>
    <n v="32.5"/>
  </r>
  <r>
    <n v="1415"/>
    <x v="669"/>
    <x v="480"/>
    <x v="523"/>
    <s v="Second Class"/>
    <s v="BT-11305"/>
    <s v="Beth Thompson"/>
    <x v="2"/>
    <s v="United States"/>
    <s v="Costa Mesa"/>
    <x v="1"/>
    <n v="92627"/>
    <x v="1"/>
    <x v="914"/>
    <x v="2"/>
    <x v="11"/>
    <x v="906"/>
    <n v="239.97"/>
    <n v="3"/>
    <n v="0"/>
    <n v="26.396699999999999"/>
    <n v="3"/>
    <n v="11"/>
  </r>
  <r>
    <n v="1416"/>
    <x v="669"/>
    <x v="480"/>
    <x v="523"/>
    <s v="Second Class"/>
    <s v="BT-11305"/>
    <s v="Beth Thompson"/>
    <x v="2"/>
    <s v="United States"/>
    <s v="Costa Mesa"/>
    <x v="1"/>
    <n v="92627"/>
    <x v="1"/>
    <x v="980"/>
    <x v="0"/>
    <x v="5"/>
    <x v="973"/>
    <n v="37.74"/>
    <n v="3"/>
    <n v="0"/>
    <n v="12.8316"/>
    <n v="3"/>
    <n v="34"/>
  </r>
  <r>
    <n v="1417"/>
    <x v="670"/>
    <x v="481"/>
    <x v="488"/>
    <s v="First Class"/>
    <s v="SV-20815"/>
    <s v="Stuart Van"/>
    <x v="1"/>
    <s v="United States"/>
    <s v="Houston"/>
    <x v="5"/>
    <n v="77041"/>
    <x v="2"/>
    <x v="981"/>
    <x v="2"/>
    <x v="7"/>
    <x v="974"/>
    <n v="946.34400000000005"/>
    <n v="7"/>
    <n v="0.2"/>
    <n v="118.29300000000001"/>
    <n v="3"/>
    <n v="12.5"/>
  </r>
  <r>
    <n v="1418"/>
    <x v="670"/>
    <x v="481"/>
    <x v="488"/>
    <s v="First Class"/>
    <s v="SV-20815"/>
    <s v="Stuart Van"/>
    <x v="1"/>
    <s v="United States"/>
    <s v="Houston"/>
    <x v="5"/>
    <n v="77041"/>
    <x v="2"/>
    <x v="725"/>
    <x v="2"/>
    <x v="11"/>
    <x v="724"/>
    <n v="151.19999999999999"/>
    <n v="3"/>
    <n v="0.2"/>
    <n v="32.130000000000003"/>
    <n v="3"/>
    <n v="21.250000000000004"/>
  </r>
  <r>
    <n v="1419"/>
    <x v="670"/>
    <x v="481"/>
    <x v="488"/>
    <s v="First Class"/>
    <s v="SV-20815"/>
    <s v="Stuart Van"/>
    <x v="1"/>
    <s v="United States"/>
    <s v="Houston"/>
    <x v="5"/>
    <n v="77041"/>
    <x v="2"/>
    <x v="50"/>
    <x v="0"/>
    <x v="5"/>
    <x v="50"/>
    <n v="4.9279999999999999"/>
    <n v="4"/>
    <n v="0.6"/>
    <n v="-1.4783999999999999"/>
    <n v="3"/>
    <n v="-30"/>
  </r>
  <r>
    <n v="1420"/>
    <x v="671"/>
    <x v="120"/>
    <x v="12"/>
    <s v="Standard Class"/>
    <s v="RW-19540"/>
    <s v="Rick Wilson"/>
    <x v="1"/>
    <s v="United States"/>
    <s v="Mesa"/>
    <x v="16"/>
    <n v="85204"/>
    <x v="1"/>
    <x v="982"/>
    <x v="1"/>
    <x v="10"/>
    <x v="975"/>
    <n v="86.272000000000006"/>
    <n v="4"/>
    <n v="0.2"/>
    <n v="31.273599999999998"/>
    <n v="4"/>
    <n v="36.249999999999993"/>
  </r>
  <r>
    <n v="1421"/>
    <x v="671"/>
    <x v="120"/>
    <x v="12"/>
    <s v="Standard Class"/>
    <s v="RW-19540"/>
    <s v="Rick Wilson"/>
    <x v="1"/>
    <s v="United States"/>
    <s v="Mesa"/>
    <x v="16"/>
    <n v="85204"/>
    <x v="1"/>
    <x v="261"/>
    <x v="1"/>
    <x v="8"/>
    <x v="261"/>
    <n v="72.587999999999994"/>
    <n v="2"/>
    <n v="0.7"/>
    <n v="-48.392000000000003"/>
    <n v="4"/>
    <n v="-66.666666666666671"/>
  </r>
  <r>
    <n v="1422"/>
    <x v="671"/>
    <x v="120"/>
    <x v="12"/>
    <s v="Standard Class"/>
    <s v="RW-19540"/>
    <s v="Rick Wilson"/>
    <x v="1"/>
    <s v="United States"/>
    <s v="Mesa"/>
    <x v="16"/>
    <n v="85204"/>
    <x v="1"/>
    <x v="983"/>
    <x v="1"/>
    <x v="9"/>
    <x v="976"/>
    <n v="60.671999999999997"/>
    <n v="2"/>
    <n v="0.2"/>
    <n v="14.409599999999999"/>
    <n v="4"/>
    <n v="23.75"/>
  </r>
  <r>
    <n v="1423"/>
    <x v="671"/>
    <x v="120"/>
    <x v="12"/>
    <s v="Standard Class"/>
    <s v="RW-19540"/>
    <s v="Rick Wilson"/>
    <x v="1"/>
    <s v="United States"/>
    <s v="Mesa"/>
    <x v="16"/>
    <n v="85204"/>
    <x v="1"/>
    <x v="697"/>
    <x v="1"/>
    <x v="8"/>
    <x v="697"/>
    <n v="77.031000000000006"/>
    <n v="9"/>
    <n v="0.7"/>
    <n v="-59.057099999999998"/>
    <n v="4"/>
    <n v="-76.666666666666657"/>
  </r>
  <r>
    <n v="1424"/>
    <x v="671"/>
    <x v="120"/>
    <x v="12"/>
    <s v="Standard Class"/>
    <s v="RW-19540"/>
    <s v="Rick Wilson"/>
    <x v="1"/>
    <s v="United States"/>
    <s v="Mesa"/>
    <x v="16"/>
    <n v="85204"/>
    <x v="1"/>
    <x v="352"/>
    <x v="1"/>
    <x v="4"/>
    <x v="352"/>
    <n v="119.904"/>
    <n v="6"/>
    <n v="0.2"/>
    <n v="-1.4987999999999999"/>
    <n v="4"/>
    <n v="-1.25"/>
  </r>
  <r>
    <n v="1425"/>
    <x v="671"/>
    <x v="120"/>
    <x v="12"/>
    <s v="Standard Class"/>
    <s v="RW-19540"/>
    <s v="Rick Wilson"/>
    <x v="1"/>
    <s v="United States"/>
    <s v="Mesa"/>
    <x v="16"/>
    <n v="85204"/>
    <x v="1"/>
    <x v="984"/>
    <x v="2"/>
    <x v="7"/>
    <x v="977"/>
    <n v="263.95999999999998"/>
    <n v="5"/>
    <n v="0.2"/>
    <n v="23.096499999999999"/>
    <n v="4"/>
    <n v="8.75"/>
  </r>
  <r>
    <n v="1426"/>
    <x v="671"/>
    <x v="120"/>
    <x v="12"/>
    <s v="Standard Class"/>
    <s v="RW-19540"/>
    <s v="Rick Wilson"/>
    <x v="1"/>
    <s v="United States"/>
    <s v="Mesa"/>
    <x v="16"/>
    <n v="85204"/>
    <x v="1"/>
    <x v="418"/>
    <x v="1"/>
    <x v="4"/>
    <x v="418"/>
    <n v="363.64800000000002"/>
    <n v="4"/>
    <n v="0.2"/>
    <n v="-86.366399999999999"/>
    <n v="4"/>
    <n v="-23.75"/>
  </r>
  <r>
    <n v="1427"/>
    <x v="672"/>
    <x v="89"/>
    <x v="164"/>
    <s v="Second Class"/>
    <s v="DK-12835"/>
    <s v="Damala Kotsonis"/>
    <x v="1"/>
    <s v="United States"/>
    <s v="Salinas"/>
    <x v="1"/>
    <n v="93905"/>
    <x v="1"/>
    <x v="525"/>
    <x v="1"/>
    <x v="8"/>
    <x v="525"/>
    <n v="9.7279999999999998"/>
    <n v="2"/>
    <n v="0.2"/>
    <n v="3.2831999999999999"/>
    <n v="4"/>
    <n v="33.75"/>
  </r>
  <r>
    <n v="1428"/>
    <x v="672"/>
    <x v="89"/>
    <x v="164"/>
    <s v="Second Class"/>
    <s v="DK-12835"/>
    <s v="Damala Kotsonis"/>
    <x v="1"/>
    <s v="United States"/>
    <s v="Salinas"/>
    <x v="1"/>
    <n v="93905"/>
    <x v="1"/>
    <x v="111"/>
    <x v="1"/>
    <x v="12"/>
    <x v="111"/>
    <n v="14.75"/>
    <n v="5"/>
    <n v="0"/>
    <n v="7.08"/>
    <n v="4"/>
    <n v="48"/>
  </r>
  <r>
    <n v="1429"/>
    <x v="672"/>
    <x v="89"/>
    <x v="164"/>
    <s v="Second Class"/>
    <s v="DK-12835"/>
    <s v="Damala Kotsonis"/>
    <x v="1"/>
    <s v="United States"/>
    <s v="Salinas"/>
    <x v="1"/>
    <n v="93905"/>
    <x v="1"/>
    <x v="985"/>
    <x v="1"/>
    <x v="8"/>
    <x v="978"/>
    <n v="29.8"/>
    <n v="5"/>
    <n v="0.2"/>
    <n v="9.3125"/>
    <n v="4"/>
    <n v="31.25"/>
  </r>
  <r>
    <n v="1430"/>
    <x v="672"/>
    <x v="89"/>
    <x v="164"/>
    <s v="Second Class"/>
    <s v="DK-12835"/>
    <s v="Damala Kotsonis"/>
    <x v="1"/>
    <s v="United States"/>
    <s v="Salinas"/>
    <x v="1"/>
    <n v="93905"/>
    <x v="1"/>
    <x v="580"/>
    <x v="1"/>
    <x v="2"/>
    <x v="580"/>
    <n v="427.42"/>
    <n v="14"/>
    <n v="0"/>
    <n v="196.61320000000001"/>
    <n v="4"/>
    <n v="46"/>
  </r>
  <r>
    <n v="1431"/>
    <x v="673"/>
    <x v="200"/>
    <x v="524"/>
    <s v="Standard Class"/>
    <s v="LT-17110"/>
    <s v="Liz Thompson"/>
    <x v="0"/>
    <s v="United States"/>
    <s v="Columbus"/>
    <x v="24"/>
    <n v="43229"/>
    <x v="3"/>
    <x v="521"/>
    <x v="2"/>
    <x v="7"/>
    <x v="521"/>
    <n v="220.75200000000001"/>
    <n v="8"/>
    <n v="0.4"/>
    <n v="-40.471200000000003"/>
    <n v="4"/>
    <n v="-18.333333333333336"/>
  </r>
  <r>
    <n v="1432"/>
    <x v="674"/>
    <x v="174"/>
    <x v="444"/>
    <s v="Second Class"/>
    <s v="IM-15070"/>
    <s v="Irene Maddox"/>
    <x v="0"/>
    <s v="United States"/>
    <s v="Florence"/>
    <x v="19"/>
    <n v="35630"/>
    <x v="0"/>
    <x v="986"/>
    <x v="1"/>
    <x v="8"/>
    <x v="979"/>
    <n v="152.76"/>
    <n v="6"/>
    <n v="0"/>
    <n v="74.852400000000003"/>
    <n v="2"/>
    <n v="49.000000000000007"/>
  </r>
  <r>
    <n v="1433"/>
    <x v="674"/>
    <x v="174"/>
    <x v="444"/>
    <s v="Second Class"/>
    <s v="IM-15070"/>
    <s v="Irene Maddox"/>
    <x v="0"/>
    <s v="United States"/>
    <s v="Florence"/>
    <x v="19"/>
    <n v="35630"/>
    <x v="0"/>
    <x v="515"/>
    <x v="1"/>
    <x v="14"/>
    <x v="515"/>
    <n v="7.27"/>
    <n v="1"/>
    <n v="0"/>
    <n v="1.9629000000000001"/>
    <n v="2"/>
    <n v="27"/>
  </r>
  <r>
    <n v="1434"/>
    <x v="674"/>
    <x v="174"/>
    <x v="444"/>
    <s v="Second Class"/>
    <s v="IM-15070"/>
    <s v="Irene Maddox"/>
    <x v="0"/>
    <s v="United States"/>
    <s v="Florence"/>
    <x v="19"/>
    <n v="35630"/>
    <x v="0"/>
    <x v="70"/>
    <x v="0"/>
    <x v="1"/>
    <x v="70"/>
    <n v="1819.86"/>
    <n v="14"/>
    <n v="0"/>
    <n v="163.78739999999999"/>
    <n v="2"/>
    <n v="9"/>
  </r>
  <r>
    <n v="1435"/>
    <x v="675"/>
    <x v="482"/>
    <x v="525"/>
    <s v="Standard Class"/>
    <s v="FP-14320"/>
    <s v="Frank Preis"/>
    <x v="0"/>
    <s v="United States"/>
    <s v="Seattle"/>
    <x v="4"/>
    <n v="98105"/>
    <x v="1"/>
    <x v="987"/>
    <x v="1"/>
    <x v="10"/>
    <x v="980"/>
    <n v="33.9"/>
    <n v="5"/>
    <n v="0"/>
    <n v="15.593999999999999"/>
    <n v="4"/>
    <n v="46"/>
  </r>
  <r>
    <n v="1436"/>
    <x v="676"/>
    <x v="308"/>
    <x v="327"/>
    <s v="Standard Class"/>
    <s v="ST-20530"/>
    <s v="Shui Tom"/>
    <x v="0"/>
    <s v="United States"/>
    <s v="Parma"/>
    <x v="24"/>
    <n v="44134"/>
    <x v="3"/>
    <x v="988"/>
    <x v="1"/>
    <x v="10"/>
    <x v="981"/>
    <n v="31.103999999999999"/>
    <n v="6"/>
    <n v="0.2"/>
    <n v="10.8864"/>
    <n v="7"/>
    <n v="35"/>
  </r>
  <r>
    <n v="1437"/>
    <x v="676"/>
    <x v="308"/>
    <x v="327"/>
    <s v="Standard Class"/>
    <s v="ST-20530"/>
    <s v="Shui Tom"/>
    <x v="0"/>
    <s v="United States"/>
    <s v="Parma"/>
    <x v="24"/>
    <n v="44134"/>
    <x v="3"/>
    <x v="950"/>
    <x v="1"/>
    <x v="6"/>
    <x v="943"/>
    <n v="5.2480000000000002"/>
    <n v="2"/>
    <n v="0.2"/>
    <n v="0.59040000000000004"/>
    <n v="7"/>
    <n v="11.25"/>
  </r>
  <r>
    <n v="1438"/>
    <x v="677"/>
    <x v="52"/>
    <x v="526"/>
    <s v="Same Day"/>
    <s v="JE-15745"/>
    <s v="Joel Eaton"/>
    <x v="0"/>
    <s v="United States"/>
    <s v="Amarillo"/>
    <x v="5"/>
    <n v="79109"/>
    <x v="2"/>
    <x v="989"/>
    <x v="2"/>
    <x v="11"/>
    <x v="982"/>
    <n v="263.88"/>
    <n v="3"/>
    <n v="0.2"/>
    <n v="42.880499999999998"/>
    <n v="0"/>
    <n v="16.25"/>
  </r>
  <r>
    <n v="1439"/>
    <x v="677"/>
    <x v="52"/>
    <x v="526"/>
    <s v="Same Day"/>
    <s v="JE-15745"/>
    <s v="Joel Eaton"/>
    <x v="0"/>
    <s v="United States"/>
    <s v="Amarillo"/>
    <x v="5"/>
    <n v="79109"/>
    <x v="2"/>
    <x v="483"/>
    <x v="0"/>
    <x v="1"/>
    <x v="483"/>
    <n v="2453.4299999999998"/>
    <n v="5"/>
    <n v="0.3"/>
    <n v="-350.49"/>
    <n v="0"/>
    <n v="-14.285714285714288"/>
  </r>
  <r>
    <n v="1440"/>
    <x v="678"/>
    <x v="483"/>
    <x v="339"/>
    <s v="Second Class"/>
    <s v="BD-11320"/>
    <s v="Bill Donatelli"/>
    <x v="0"/>
    <s v="United States"/>
    <s v="Providence"/>
    <x v="34"/>
    <n v="2908"/>
    <x v="3"/>
    <x v="990"/>
    <x v="1"/>
    <x v="8"/>
    <x v="305"/>
    <n v="29.7"/>
    <n v="5"/>
    <n v="0"/>
    <n v="13.365"/>
    <n v="3"/>
    <n v="45"/>
  </r>
  <r>
    <n v="1441"/>
    <x v="678"/>
    <x v="483"/>
    <x v="339"/>
    <s v="Second Class"/>
    <s v="BD-11320"/>
    <s v="Bill Donatelli"/>
    <x v="0"/>
    <s v="United States"/>
    <s v="Providence"/>
    <x v="34"/>
    <n v="2908"/>
    <x v="3"/>
    <x v="991"/>
    <x v="1"/>
    <x v="10"/>
    <x v="983"/>
    <n v="39.96"/>
    <n v="4"/>
    <n v="0"/>
    <n v="17.981999999999999"/>
    <n v="3"/>
    <n v="44.999999999999993"/>
  </r>
  <r>
    <n v="1442"/>
    <x v="679"/>
    <x v="484"/>
    <x v="468"/>
    <s v="Second Class"/>
    <s v="MM-17920"/>
    <s v="Michael Moore"/>
    <x v="0"/>
    <s v="United States"/>
    <s v="San Francisco"/>
    <x v="1"/>
    <n v="94110"/>
    <x v="1"/>
    <x v="710"/>
    <x v="1"/>
    <x v="8"/>
    <x v="709"/>
    <n v="36.671999999999997"/>
    <n v="2"/>
    <n v="0.2"/>
    <n v="11.46"/>
    <n v="5"/>
    <n v="31.250000000000007"/>
  </r>
  <r>
    <n v="1443"/>
    <x v="680"/>
    <x v="485"/>
    <x v="527"/>
    <s v="First Class"/>
    <s v="PW-19030"/>
    <s v="Pauline Webber"/>
    <x v="1"/>
    <s v="United States"/>
    <s v="Richmond"/>
    <x v="0"/>
    <n v="40475"/>
    <x v="0"/>
    <x v="320"/>
    <x v="1"/>
    <x v="10"/>
    <x v="320"/>
    <n v="13.76"/>
    <n v="2"/>
    <n v="0"/>
    <n v="6.3296000000000001"/>
    <n v="3"/>
    <n v="46"/>
  </r>
  <r>
    <n v="1444"/>
    <x v="681"/>
    <x v="486"/>
    <x v="310"/>
    <s v="Standard Class"/>
    <s v="SC-20440"/>
    <s v="Shaun Chance"/>
    <x v="1"/>
    <s v="United States"/>
    <s v="Aurora"/>
    <x v="22"/>
    <n v="80013"/>
    <x v="1"/>
    <x v="123"/>
    <x v="1"/>
    <x v="4"/>
    <x v="123"/>
    <n v="139.42400000000001"/>
    <n v="4"/>
    <n v="0.2"/>
    <n v="17.428000000000001"/>
    <n v="5"/>
    <n v="12.5"/>
  </r>
  <r>
    <n v="1445"/>
    <x v="682"/>
    <x v="454"/>
    <x v="528"/>
    <s v="Standard Class"/>
    <s v="KL-16645"/>
    <s v="Ken Lonsdale"/>
    <x v="0"/>
    <s v="United States"/>
    <s v="Chicago"/>
    <x v="10"/>
    <n v="60623"/>
    <x v="2"/>
    <x v="903"/>
    <x v="2"/>
    <x v="7"/>
    <x v="895"/>
    <n v="1979.9280000000001"/>
    <n v="9"/>
    <n v="0.2"/>
    <n v="148.49459999999999"/>
    <n v="5"/>
    <n v="7.5"/>
  </r>
  <r>
    <n v="1446"/>
    <x v="683"/>
    <x v="487"/>
    <x v="529"/>
    <s v="First Class"/>
    <s v="SD-20485"/>
    <s v="Shirley Daniels"/>
    <x v="2"/>
    <s v="United States"/>
    <s v="Chicago"/>
    <x v="10"/>
    <n v="60653"/>
    <x v="2"/>
    <x v="232"/>
    <x v="1"/>
    <x v="4"/>
    <x v="233"/>
    <n v="164.73599999999999"/>
    <n v="4"/>
    <n v="0.2"/>
    <n v="-39.1248"/>
    <n v="3"/>
    <n v="-23.75"/>
  </r>
  <r>
    <n v="1447"/>
    <x v="683"/>
    <x v="487"/>
    <x v="529"/>
    <s v="First Class"/>
    <s v="SD-20485"/>
    <s v="Shirley Daniels"/>
    <x v="2"/>
    <s v="United States"/>
    <s v="Chicago"/>
    <x v="10"/>
    <n v="60653"/>
    <x v="2"/>
    <x v="992"/>
    <x v="0"/>
    <x v="1"/>
    <x v="984"/>
    <n v="470.30200000000002"/>
    <n v="7"/>
    <n v="0.3"/>
    <n v="-87.341800000000006"/>
    <n v="3"/>
    <n v="-18.571428571428573"/>
  </r>
  <r>
    <n v="1448"/>
    <x v="683"/>
    <x v="487"/>
    <x v="529"/>
    <s v="First Class"/>
    <s v="SD-20485"/>
    <s v="Shirley Daniels"/>
    <x v="2"/>
    <s v="United States"/>
    <s v="Chicago"/>
    <x v="10"/>
    <n v="60653"/>
    <x v="2"/>
    <x v="993"/>
    <x v="2"/>
    <x v="7"/>
    <x v="985"/>
    <n v="47.984000000000002"/>
    <n v="2"/>
    <n v="0.2"/>
    <n v="5.9980000000000002"/>
    <n v="3"/>
    <n v="12.5"/>
  </r>
  <r>
    <n v="1449"/>
    <x v="684"/>
    <x v="488"/>
    <x v="530"/>
    <s v="First Class"/>
    <s v="TS-21160"/>
    <s v="Theresa Swint"/>
    <x v="1"/>
    <s v="United States"/>
    <s v="Philadelphia"/>
    <x v="9"/>
    <n v="19134"/>
    <x v="3"/>
    <x v="994"/>
    <x v="1"/>
    <x v="8"/>
    <x v="986"/>
    <n v="2.5019999999999998"/>
    <n v="3"/>
    <n v="0.7"/>
    <n v="-1.7514000000000001"/>
    <n v="1"/>
    <n v="-70"/>
  </r>
  <r>
    <n v="1450"/>
    <x v="685"/>
    <x v="489"/>
    <x v="531"/>
    <s v="Standard Class"/>
    <s v="JB-15400"/>
    <s v="Jennifer Braxton"/>
    <x v="1"/>
    <s v="United States"/>
    <s v="Los Angeles"/>
    <x v="1"/>
    <n v="90008"/>
    <x v="1"/>
    <x v="995"/>
    <x v="2"/>
    <x v="7"/>
    <x v="987"/>
    <n v="88.751999999999995"/>
    <n v="3"/>
    <n v="0.2"/>
    <n v="11.093999999999999"/>
    <n v="6"/>
    <n v="12.5"/>
  </r>
  <r>
    <n v="1451"/>
    <x v="686"/>
    <x v="490"/>
    <x v="532"/>
    <s v="First Class"/>
    <s v="TS-21085"/>
    <s v="Thais Sissman"/>
    <x v="0"/>
    <s v="United States"/>
    <s v="Phoenix"/>
    <x v="16"/>
    <n v="85023"/>
    <x v="1"/>
    <x v="996"/>
    <x v="1"/>
    <x v="8"/>
    <x v="988"/>
    <n v="2.0249999999999999"/>
    <n v="1"/>
    <n v="0.7"/>
    <n v="-1.35"/>
    <n v="1"/>
    <n v="-66.666666666666671"/>
  </r>
  <r>
    <n v="1452"/>
    <x v="687"/>
    <x v="491"/>
    <x v="533"/>
    <s v="First Class"/>
    <s v="MC-17425"/>
    <s v="Mark Cousins"/>
    <x v="1"/>
    <s v="United States"/>
    <s v="Mobile"/>
    <x v="19"/>
    <n v="36608"/>
    <x v="0"/>
    <x v="885"/>
    <x v="1"/>
    <x v="10"/>
    <x v="33"/>
    <n v="70.98"/>
    <n v="7"/>
    <n v="0"/>
    <n v="34.780200000000001"/>
    <n v="3"/>
    <n v="49"/>
  </r>
  <r>
    <n v="1453"/>
    <x v="687"/>
    <x v="491"/>
    <x v="533"/>
    <s v="First Class"/>
    <s v="MC-17425"/>
    <s v="Mark Cousins"/>
    <x v="1"/>
    <s v="United States"/>
    <s v="Mobile"/>
    <x v="19"/>
    <n v="36608"/>
    <x v="0"/>
    <x v="997"/>
    <x v="1"/>
    <x v="8"/>
    <x v="989"/>
    <n v="91.68"/>
    <n v="3"/>
    <n v="0"/>
    <n v="45.84"/>
    <n v="3"/>
    <n v="50"/>
  </r>
  <r>
    <n v="1454"/>
    <x v="687"/>
    <x v="491"/>
    <x v="533"/>
    <s v="First Class"/>
    <s v="MC-17425"/>
    <s v="Mark Cousins"/>
    <x v="1"/>
    <s v="United States"/>
    <s v="Mobile"/>
    <x v="19"/>
    <n v="36608"/>
    <x v="0"/>
    <x v="996"/>
    <x v="1"/>
    <x v="8"/>
    <x v="988"/>
    <n v="33.75"/>
    <n v="5"/>
    <n v="0"/>
    <n v="16.875"/>
    <n v="3"/>
    <n v="50"/>
  </r>
  <r>
    <n v="1455"/>
    <x v="687"/>
    <x v="491"/>
    <x v="533"/>
    <s v="First Class"/>
    <s v="MC-17425"/>
    <s v="Mark Cousins"/>
    <x v="1"/>
    <s v="United States"/>
    <s v="Mobile"/>
    <x v="19"/>
    <n v="36608"/>
    <x v="0"/>
    <x v="998"/>
    <x v="2"/>
    <x v="15"/>
    <x v="990"/>
    <n v="3040"/>
    <n v="8"/>
    <n v="0"/>
    <n v="1459.2"/>
    <n v="3"/>
    <n v="48.000000000000007"/>
  </r>
  <r>
    <n v="1456"/>
    <x v="688"/>
    <x v="492"/>
    <x v="141"/>
    <s v="Standard Class"/>
    <s v="ME-17320"/>
    <s v="Maria Etezadi"/>
    <x v="2"/>
    <s v="United States"/>
    <s v="Columbus"/>
    <x v="32"/>
    <n v="31907"/>
    <x v="0"/>
    <x v="999"/>
    <x v="1"/>
    <x v="8"/>
    <x v="991"/>
    <n v="91.2"/>
    <n v="3"/>
    <n v="0"/>
    <n v="41.951999999999998"/>
    <n v="7"/>
    <n v="46"/>
  </r>
  <r>
    <n v="1457"/>
    <x v="688"/>
    <x v="492"/>
    <x v="141"/>
    <s v="Standard Class"/>
    <s v="ME-17320"/>
    <s v="Maria Etezadi"/>
    <x v="2"/>
    <s v="United States"/>
    <s v="Columbus"/>
    <x v="32"/>
    <n v="31907"/>
    <x v="0"/>
    <x v="1000"/>
    <x v="0"/>
    <x v="3"/>
    <x v="992"/>
    <n v="452.94"/>
    <n v="3"/>
    <n v="0"/>
    <n v="67.941000000000003"/>
    <n v="7"/>
    <n v="15"/>
  </r>
  <r>
    <n v="1458"/>
    <x v="689"/>
    <x v="493"/>
    <x v="534"/>
    <s v="Standard Class"/>
    <s v="SC-20440"/>
    <s v="Shaun Chance"/>
    <x v="1"/>
    <s v="United States"/>
    <s v="New Bedford"/>
    <x v="31"/>
    <n v="2740"/>
    <x v="3"/>
    <x v="326"/>
    <x v="1"/>
    <x v="8"/>
    <x v="326"/>
    <n v="52.2"/>
    <n v="9"/>
    <n v="0"/>
    <n v="23.49"/>
    <n v="4"/>
    <n v="44.999999999999993"/>
  </r>
  <r>
    <n v="1459"/>
    <x v="690"/>
    <x v="477"/>
    <x v="152"/>
    <s v="Standard Class"/>
    <s v="NH-18610"/>
    <s v="Nicole Hansen"/>
    <x v="1"/>
    <s v="United States"/>
    <s v="Irving"/>
    <x v="5"/>
    <n v="75061"/>
    <x v="2"/>
    <x v="639"/>
    <x v="1"/>
    <x v="2"/>
    <x v="639"/>
    <n v="15.936"/>
    <n v="4"/>
    <n v="0.2"/>
    <n v="5.1791999999999998"/>
    <n v="6"/>
    <n v="32.5"/>
  </r>
  <r>
    <n v="1460"/>
    <x v="691"/>
    <x v="417"/>
    <x v="352"/>
    <s v="Same Day"/>
    <s v="AA-10480"/>
    <s v="Andrew Allen"/>
    <x v="0"/>
    <s v="United States"/>
    <s v="Middletown"/>
    <x v="29"/>
    <n v="6457"/>
    <x v="3"/>
    <x v="1001"/>
    <x v="0"/>
    <x v="5"/>
    <x v="993"/>
    <n v="27.46"/>
    <n v="2"/>
    <n v="0"/>
    <n v="9.8856000000000002"/>
    <n v="0"/>
    <n v="36"/>
  </r>
  <r>
    <n v="1461"/>
    <x v="692"/>
    <x v="494"/>
    <x v="222"/>
    <s v="Standard Class"/>
    <s v="LC-17140"/>
    <s v="Logan Currie"/>
    <x v="0"/>
    <s v="United States"/>
    <s v="Seattle"/>
    <x v="4"/>
    <n v="98103"/>
    <x v="1"/>
    <x v="1002"/>
    <x v="1"/>
    <x v="8"/>
    <x v="994"/>
    <n v="55.423999999999999"/>
    <n v="2"/>
    <n v="0.2"/>
    <n v="19.398399999999999"/>
    <n v="7"/>
    <n v="35"/>
  </r>
  <r>
    <n v="1462"/>
    <x v="693"/>
    <x v="21"/>
    <x v="535"/>
    <s v="Standard Class"/>
    <s v="MB-18085"/>
    <s v="Mick Brown"/>
    <x v="0"/>
    <s v="United States"/>
    <s v="Vineland"/>
    <x v="30"/>
    <n v="8360"/>
    <x v="3"/>
    <x v="616"/>
    <x v="0"/>
    <x v="3"/>
    <x v="616"/>
    <n v="244.006"/>
    <n v="2"/>
    <n v="0.3"/>
    <n v="-31.372199999999999"/>
    <n v="4"/>
    <n v="-12.857142857142856"/>
  </r>
  <r>
    <n v="1463"/>
    <x v="694"/>
    <x v="370"/>
    <x v="267"/>
    <s v="First Class"/>
    <s v="LC-16930"/>
    <s v="Linda Cazamias"/>
    <x v="1"/>
    <s v="United States"/>
    <s v="Pasadena"/>
    <x v="5"/>
    <n v="77506"/>
    <x v="2"/>
    <x v="409"/>
    <x v="2"/>
    <x v="11"/>
    <x v="409"/>
    <n v="159.98400000000001"/>
    <n v="2"/>
    <n v="0.2"/>
    <n v="43.995600000000003"/>
    <n v="2"/>
    <n v="27.500000000000004"/>
  </r>
  <r>
    <n v="1464"/>
    <x v="694"/>
    <x v="370"/>
    <x v="267"/>
    <s v="First Class"/>
    <s v="LC-16930"/>
    <s v="Linda Cazamias"/>
    <x v="1"/>
    <s v="United States"/>
    <s v="Pasadena"/>
    <x v="5"/>
    <n v="77506"/>
    <x v="2"/>
    <x v="856"/>
    <x v="0"/>
    <x v="1"/>
    <x v="849"/>
    <n v="1024.7159999999999"/>
    <n v="6"/>
    <n v="0.3"/>
    <n v="-29.2776"/>
    <n v="2"/>
    <n v="-2.8571428571428572"/>
  </r>
  <r>
    <n v="1465"/>
    <x v="695"/>
    <x v="186"/>
    <x v="292"/>
    <s v="First Class"/>
    <s v="KD-16495"/>
    <s v="Keith Dawkins"/>
    <x v="1"/>
    <s v="United States"/>
    <s v="New York City"/>
    <x v="15"/>
    <n v="10009"/>
    <x v="3"/>
    <x v="801"/>
    <x v="1"/>
    <x v="13"/>
    <x v="799"/>
    <n v="3.68"/>
    <n v="2"/>
    <n v="0"/>
    <n v="1.8031999999999999"/>
    <n v="3"/>
    <n v="48.999999999999993"/>
  </r>
  <r>
    <n v="1466"/>
    <x v="696"/>
    <x v="233"/>
    <x v="536"/>
    <s v="Standard Class"/>
    <s v="MB-17305"/>
    <s v="Maria Bertelson"/>
    <x v="0"/>
    <s v="United States"/>
    <s v="Glendale"/>
    <x v="16"/>
    <n v="85301"/>
    <x v="1"/>
    <x v="767"/>
    <x v="0"/>
    <x v="5"/>
    <x v="766"/>
    <n v="121.376"/>
    <n v="4"/>
    <n v="0.2"/>
    <n v="-3.0344000000000002"/>
    <n v="6"/>
    <n v="-2.5"/>
  </r>
  <r>
    <n v="1467"/>
    <x v="696"/>
    <x v="233"/>
    <x v="536"/>
    <s v="Standard Class"/>
    <s v="MB-17305"/>
    <s v="Maria Bertelson"/>
    <x v="0"/>
    <s v="United States"/>
    <s v="Glendale"/>
    <x v="16"/>
    <n v="85301"/>
    <x v="1"/>
    <x v="97"/>
    <x v="2"/>
    <x v="11"/>
    <x v="97"/>
    <n v="95.975999999999999"/>
    <n v="3"/>
    <n v="0.2"/>
    <n v="-10.7973"/>
    <n v="6"/>
    <n v="-11.25"/>
  </r>
  <r>
    <n v="1468"/>
    <x v="697"/>
    <x v="495"/>
    <x v="537"/>
    <s v="Same Day"/>
    <s v="TH-21550"/>
    <s v="Tracy Hopkins"/>
    <x v="2"/>
    <s v="United States"/>
    <s v="Jacksonville"/>
    <x v="2"/>
    <n v="32216"/>
    <x v="0"/>
    <x v="657"/>
    <x v="2"/>
    <x v="11"/>
    <x v="657"/>
    <n v="255.96799999999999"/>
    <n v="4"/>
    <n v="0.2"/>
    <n v="31.995999999999999"/>
    <n v="0"/>
    <n v="12.5"/>
  </r>
  <r>
    <n v="1469"/>
    <x v="698"/>
    <x v="34"/>
    <x v="114"/>
    <s v="Standard Class"/>
    <s v="DK-12835"/>
    <s v="Damala Kotsonis"/>
    <x v="1"/>
    <s v="United States"/>
    <s v="Detroit"/>
    <x v="12"/>
    <n v="48234"/>
    <x v="2"/>
    <x v="1003"/>
    <x v="0"/>
    <x v="1"/>
    <x v="995"/>
    <n v="872.94"/>
    <n v="3"/>
    <n v="0"/>
    <n v="226.96440000000001"/>
    <n v="4"/>
    <n v="26"/>
  </r>
  <r>
    <n v="1470"/>
    <x v="698"/>
    <x v="34"/>
    <x v="114"/>
    <s v="Standard Class"/>
    <s v="DK-12835"/>
    <s v="Damala Kotsonis"/>
    <x v="1"/>
    <s v="United States"/>
    <s v="Detroit"/>
    <x v="12"/>
    <n v="48234"/>
    <x v="2"/>
    <x v="350"/>
    <x v="1"/>
    <x v="8"/>
    <x v="350"/>
    <n v="41.54"/>
    <n v="2"/>
    <n v="0"/>
    <n v="19.523800000000001"/>
    <n v="4"/>
    <n v="47"/>
  </r>
  <r>
    <n v="1471"/>
    <x v="698"/>
    <x v="34"/>
    <x v="114"/>
    <s v="Standard Class"/>
    <s v="DK-12835"/>
    <s v="Damala Kotsonis"/>
    <x v="1"/>
    <s v="United States"/>
    <s v="Detroit"/>
    <x v="12"/>
    <n v="48234"/>
    <x v="2"/>
    <x v="1004"/>
    <x v="1"/>
    <x v="10"/>
    <x v="996"/>
    <n v="12.96"/>
    <n v="2"/>
    <n v="0"/>
    <n v="6.2207999999999997"/>
    <n v="4"/>
    <n v="47.999999999999993"/>
  </r>
  <r>
    <n v="1472"/>
    <x v="699"/>
    <x v="496"/>
    <x v="538"/>
    <s v="Second Class"/>
    <s v="ON-18715"/>
    <s v="Odella Nelson"/>
    <x v="1"/>
    <s v="United States"/>
    <s v="Philadelphia"/>
    <x v="9"/>
    <n v="19120"/>
    <x v="3"/>
    <x v="1005"/>
    <x v="1"/>
    <x v="6"/>
    <x v="997"/>
    <n v="6.8479999999999999"/>
    <n v="2"/>
    <n v="0.2"/>
    <n v="0.59919999999999995"/>
    <n v="3"/>
    <n v="8.75"/>
  </r>
  <r>
    <n v="1473"/>
    <x v="700"/>
    <x v="497"/>
    <x v="386"/>
    <s v="Standard Class"/>
    <s v="KN-16390"/>
    <s v="Katherine Nockton"/>
    <x v="1"/>
    <s v="United States"/>
    <s v="Los Angeles"/>
    <x v="1"/>
    <n v="90004"/>
    <x v="1"/>
    <x v="688"/>
    <x v="1"/>
    <x v="2"/>
    <x v="688"/>
    <n v="8.67"/>
    <n v="3"/>
    <n v="0"/>
    <n v="4.0749000000000004"/>
    <n v="4"/>
    <n v="47"/>
  </r>
  <r>
    <n v="1474"/>
    <x v="701"/>
    <x v="494"/>
    <x v="156"/>
    <s v="Same Day"/>
    <s v="NM-18520"/>
    <s v="Neoma Murray"/>
    <x v="0"/>
    <s v="United States"/>
    <s v="Houston"/>
    <x v="5"/>
    <n v="77036"/>
    <x v="2"/>
    <x v="1006"/>
    <x v="0"/>
    <x v="5"/>
    <x v="998"/>
    <n v="6.6879999999999997"/>
    <n v="4"/>
    <n v="0.6"/>
    <n v="-4.0128000000000004"/>
    <n v="1"/>
    <n v="-60.000000000000007"/>
  </r>
  <r>
    <n v="1475"/>
    <x v="702"/>
    <x v="258"/>
    <x v="539"/>
    <s v="Standard Class"/>
    <s v="NP-18685"/>
    <s v="Nora Pelletier"/>
    <x v="2"/>
    <s v="United States"/>
    <s v="Niagara Falls"/>
    <x v="15"/>
    <n v="14304"/>
    <x v="3"/>
    <x v="1007"/>
    <x v="1"/>
    <x v="6"/>
    <x v="999"/>
    <n v="17.28"/>
    <n v="6"/>
    <n v="0"/>
    <n v="5.0111999999999997"/>
    <n v="6"/>
    <n v="28.999999999999996"/>
  </r>
  <r>
    <n v="1476"/>
    <x v="702"/>
    <x v="258"/>
    <x v="539"/>
    <s v="Standard Class"/>
    <s v="NP-18685"/>
    <s v="Nora Pelletier"/>
    <x v="2"/>
    <s v="United States"/>
    <s v="Niagara Falls"/>
    <x v="15"/>
    <n v="14304"/>
    <x v="3"/>
    <x v="777"/>
    <x v="1"/>
    <x v="8"/>
    <x v="776"/>
    <n v="17.712"/>
    <n v="3"/>
    <n v="0.2"/>
    <n v="6.4206000000000003"/>
    <n v="6"/>
    <n v="36.250000000000007"/>
  </r>
  <r>
    <n v="1477"/>
    <x v="703"/>
    <x v="498"/>
    <x v="540"/>
    <s v="Standard Class"/>
    <s v="CG-12040"/>
    <s v="Catherine Glotzbach"/>
    <x v="2"/>
    <s v="United States"/>
    <s v="New York City"/>
    <x v="15"/>
    <n v="10024"/>
    <x v="3"/>
    <x v="1008"/>
    <x v="1"/>
    <x v="2"/>
    <x v="1000"/>
    <n v="28.91"/>
    <n v="7"/>
    <n v="0"/>
    <n v="13.2986"/>
    <n v="5"/>
    <n v="46"/>
  </r>
  <r>
    <n v="1478"/>
    <x v="704"/>
    <x v="373"/>
    <x v="398"/>
    <s v="Standard Class"/>
    <s v="CS-12505"/>
    <s v="Cindy Stewart"/>
    <x v="0"/>
    <s v="United States"/>
    <s v="Thomasville"/>
    <x v="3"/>
    <n v="27360"/>
    <x v="0"/>
    <x v="660"/>
    <x v="1"/>
    <x v="14"/>
    <x v="660"/>
    <n v="52.136000000000003"/>
    <n v="7"/>
    <n v="0.2"/>
    <n v="5.8653000000000004"/>
    <n v="4"/>
    <n v="11.25"/>
  </r>
  <r>
    <n v="1479"/>
    <x v="705"/>
    <x v="123"/>
    <x v="541"/>
    <s v="First Class"/>
    <s v="KD-16345"/>
    <s v="Katherine Ducich"/>
    <x v="0"/>
    <s v="United States"/>
    <s v="Westminster"/>
    <x v="1"/>
    <n v="92683"/>
    <x v="1"/>
    <x v="433"/>
    <x v="2"/>
    <x v="7"/>
    <x v="433"/>
    <n v="31.968"/>
    <n v="4"/>
    <n v="0.2"/>
    <n v="2.3976000000000002"/>
    <n v="1"/>
    <n v="7.5000000000000009"/>
  </r>
  <r>
    <n v="1480"/>
    <x v="706"/>
    <x v="499"/>
    <x v="542"/>
    <s v="Standard Class"/>
    <s v="MK-18160"/>
    <s v="Mike Kennedy"/>
    <x v="0"/>
    <s v="United States"/>
    <s v="San Francisco"/>
    <x v="1"/>
    <n v="94122"/>
    <x v="1"/>
    <x v="1009"/>
    <x v="1"/>
    <x v="10"/>
    <x v="1001"/>
    <n v="25.92"/>
    <n v="4"/>
    <n v="0"/>
    <n v="12.441599999999999"/>
    <n v="6"/>
    <n v="47.999999999999993"/>
  </r>
  <r>
    <n v="1481"/>
    <x v="706"/>
    <x v="499"/>
    <x v="542"/>
    <s v="Standard Class"/>
    <s v="MK-18160"/>
    <s v="Mike Kennedy"/>
    <x v="0"/>
    <s v="United States"/>
    <s v="San Francisco"/>
    <x v="1"/>
    <n v="94122"/>
    <x v="1"/>
    <x v="1010"/>
    <x v="1"/>
    <x v="10"/>
    <x v="1002"/>
    <n v="40.46"/>
    <n v="7"/>
    <n v="0"/>
    <n v="19.825399999999998"/>
    <n v="6"/>
    <n v="48.999999999999993"/>
  </r>
  <r>
    <n v="1482"/>
    <x v="706"/>
    <x v="499"/>
    <x v="542"/>
    <s v="Standard Class"/>
    <s v="MK-18160"/>
    <s v="Mike Kennedy"/>
    <x v="0"/>
    <s v="United States"/>
    <s v="San Francisco"/>
    <x v="1"/>
    <n v="94122"/>
    <x v="1"/>
    <x v="1011"/>
    <x v="1"/>
    <x v="4"/>
    <x v="1003"/>
    <n v="33.869999999999997"/>
    <n v="3"/>
    <n v="0"/>
    <n v="8.8062000000000005"/>
    <n v="6"/>
    <n v="26"/>
  </r>
  <r>
    <n v="1483"/>
    <x v="707"/>
    <x v="326"/>
    <x v="328"/>
    <s v="Second Class"/>
    <s v="DW-13540"/>
    <s v="Don Weiss"/>
    <x v="0"/>
    <s v="United States"/>
    <s v="Jackson"/>
    <x v="18"/>
    <n v="38301"/>
    <x v="0"/>
    <x v="487"/>
    <x v="1"/>
    <x v="6"/>
    <x v="487"/>
    <n v="9.7279999999999998"/>
    <n v="2"/>
    <n v="0.2"/>
    <n v="1.7023999999999999"/>
    <n v="3"/>
    <n v="17.5"/>
  </r>
  <r>
    <n v="1484"/>
    <x v="707"/>
    <x v="326"/>
    <x v="328"/>
    <s v="Second Class"/>
    <s v="DW-13540"/>
    <s v="Don Weiss"/>
    <x v="0"/>
    <s v="United States"/>
    <s v="Jackson"/>
    <x v="18"/>
    <n v="38301"/>
    <x v="0"/>
    <x v="1012"/>
    <x v="1"/>
    <x v="10"/>
    <x v="1004"/>
    <n v="3.4239999999999999"/>
    <n v="1"/>
    <n v="0.2"/>
    <n v="1.07"/>
    <n v="3"/>
    <n v="31.25"/>
  </r>
  <r>
    <n v="1485"/>
    <x v="708"/>
    <x v="500"/>
    <x v="543"/>
    <s v="Standard Class"/>
    <s v="CP-12340"/>
    <s v="Christine Phan"/>
    <x v="1"/>
    <s v="United States"/>
    <s v="Seattle"/>
    <x v="4"/>
    <n v="98115"/>
    <x v="1"/>
    <x v="1013"/>
    <x v="2"/>
    <x v="11"/>
    <x v="1005"/>
    <n v="177"/>
    <n v="3"/>
    <n v="0"/>
    <n v="30.09"/>
    <n v="4"/>
    <n v="17"/>
  </r>
  <r>
    <n v="1486"/>
    <x v="709"/>
    <x v="501"/>
    <x v="544"/>
    <s v="Standard Class"/>
    <s v="MS-17770"/>
    <s v="Maxwell Schwartz"/>
    <x v="0"/>
    <s v="United States"/>
    <s v="New York City"/>
    <x v="15"/>
    <n v="10035"/>
    <x v="3"/>
    <x v="1014"/>
    <x v="1"/>
    <x v="13"/>
    <x v="128"/>
    <n v="3.76"/>
    <n v="2"/>
    <n v="0"/>
    <n v="1.3160000000000001"/>
    <n v="6"/>
    <n v="35"/>
  </r>
  <r>
    <n v="1487"/>
    <x v="710"/>
    <x v="502"/>
    <x v="545"/>
    <s v="Standard Class"/>
    <s v="CM-12655"/>
    <s v="Corinna Mitchell"/>
    <x v="2"/>
    <s v="United States"/>
    <s v="Los Angeles"/>
    <x v="1"/>
    <n v="90008"/>
    <x v="1"/>
    <x v="1015"/>
    <x v="2"/>
    <x v="7"/>
    <x v="1006"/>
    <n v="1212.848"/>
    <n v="7"/>
    <n v="0.2"/>
    <n v="106.1242"/>
    <n v="4"/>
    <n v="8.75"/>
  </r>
  <r>
    <n v="1488"/>
    <x v="710"/>
    <x v="502"/>
    <x v="545"/>
    <s v="Standard Class"/>
    <s v="CM-12655"/>
    <s v="Corinna Mitchell"/>
    <x v="2"/>
    <s v="United States"/>
    <s v="Los Angeles"/>
    <x v="1"/>
    <n v="90008"/>
    <x v="1"/>
    <x v="1016"/>
    <x v="2"/>
    <x v="11"/>
    <x v="1007"/>
    <n v="89.97"/>
    <n v="3"/>
    <n v="0"/>
    <n v="37.787399999999998"/>
    <n v="4"/>
    <n v="42"/>
  </r>
  <r>
    <n v="1489"/>
    <x v="710"/>
    <x v="502"/>
    <x v="545"/>
    <s v="Standard Class"/>
    <s v="CM-12655"/>
    <s v="Corinna Mitchell"/>
    <x v="2"/>
    <s v="United States"/>
    <s v="Los Angeles"/>
    <x v="1"/>
    <n v="90008"/>
    <x v="1"/>
    <x v="378"/>
    <x v="0"/>
    <x v="5"/>
    <x v="379"/>
    <n v="42.6"/>
    <n v="3"/>
    <n v="0"/>
    <n v="16.614000000000001"/>
    <n v="4"/>
    <n v="39"/>
  </r>
  <r>
    <n v="1490"/>
    <x v="711"/>
    <x v="503"/>
    <x v="546"/>
    <s v="Standard Class"/>
    <s v="Co-12640"/>
    <s v="Corey-Lock"/>
    <x v="0"/>
    <s v="United States"/>
    <s v="Philadelphia"/>
    <x v="9"/>
    <n v="19143"/>
    <x v="3"/>
    <x v="816"/>
    <x v="1"/>
    <x v="2"/>
    <x v="812"/>
    <n v="5.04"/>
    <n v="2"/>
    <n v="0.2"/>
    <n v="1.764"/>
    <n v="7"/>
    <n v="35"/>
  </r>
  <r>
    <n v="1491"/>
    <x v="712"/>
    <x v="504"/>
    <x v="547"/>
    <s v="Second Class"/>
    <s v="DL-13495"/>
    <s v="Dionis Lloyd"/>
    <x v="1"/>
    <s v="United States"/>
    <s v="New York City"/>
    <x v="15"/>
    <n v="10024"/>
    <x v="3"/>
    <x v="36"/>
    <x v="1"/>
    <x v="12"/>
    <x v="36"/>
    <n v="62.96"/>
    <n v="4"/>
    <n v="0"/>
    <n v="28.332000000000001"/>
    <n v="5"/>
    <n v="45"/>
  </r>
  <r>
    <n v="1492"/>
    <x v="713"/>
    <x v="221"/>
    <x v="51"/>
    <s v="Standard Class"/>
    <s v="TS-21370"/>
    <s v="Todd Sumrall"/>
    <x v="1"/>
    <s v="United States"/>
    <s v="New York City"/>
    <x v="15"/>
    <n v="10035"/>
    <x v="3"/>
    <x v="1017"/>
    <x v="1"/>
    <x v="10"/>
    <x v="1008"/>
    <n v="5.88"/>
    <n v="1"/>
    <n v="0"/>
    <n v="2.8812000000000002"/>
    <n v="4"/>
    <n v="49.000000000000007"/>
  </r>
  <r>
    <n v="1493"/>
    <x v="713"/>
    <x v="221"/>
    <x v="51"/>
    <s v="Standard Class"/>
    <s v="TS-21370"/>
    <s v="Todd Sumrall"/>
    <x v="1"/>
    <s v="United States"/>
    <s v="New York City"/>
    <x v="15"/>
    <n v="10035"/>
    <x v="3"/>
    <x v="323"/>
    <x v="0"/>
    <x v="1"/>
    <x v="323"/>
    <n v="977.29200000000003"/>
    <n v="6"/>
    <n v="0.1"/>
    <n v="173.74080000000001"/>
    <n v="4"/>
    <n v="17.777777777777779"/>
  </r>
  <r>
    <n v="1494"/>
    <x v="714"/>
    <x v="505"/>
    <x v="548"/>
    <s v="Standard Class"/>
    <s v="JW-15220"/>
    <s v="Jane Waco"/>
    <x v="1"/>
    <s v="United States"/>
    <s v="Vancouver"/>
    <x v="4"/>
    <n v="98661"/>
    <x v="1"/>
    <x v="763"/>
    <x v="0"/>
    <x v="5"/>
    <x v="762"/>
    <n v="9.64"/>
    <n v="2"/>
    <n v="0"/>
    <n v="3.6631999999999998"/>
    <n v="4"/>
    <n v="37.999999999999993"/>
  </r>
  <r>
    <n v="1495"/>
    <x v="715"/>
    <x v="506"/>
    <x v="549"/>
    <s v="Second Class"/>
    <s v="RF-19840"/>
    <s v="Roy Französisch"/>
    <x v="0"/>
    <s v="United States"/>
    <s v="Columbus"/>
    <x v="32"/>
    <n v="31907"/>
    <x v="0"/>
    <x v="818"/>
    <x v="1"/>
    <x v="6"/>
    <x v="814"/>
    <n v="40.049999999999997"/>
    <n v="3"/>
    <n v="0"/>
    <n v="11.214"/>
    <n v="2"/>
    <n v="28.000000000000004"/>
  </r>
  <r>
    <n v="1496"/>
    <x v="716"/>
    <x v="507"/>
    <x v="221"/>
    <s v="Standard Class"/>
    <s v="JD-15790"/>
    <s v="John Dryer"/>
    <x v="0"/>
    <s v="United States"/>
    <s v="Coppell"/>
    <x v="5"/>
    <n v="75019"/>
    <x v="2"/>
    <x v="853"/>
    <x v="1"/>
    <x v="6"/>
    <x v="846"/>
    <n v="10.192"/>
    <n v="7"/>
    <n v="0.2"/>
    <n v="3.1850000000000001"/>
    <n v="4"/>
    <n v="31.25"/>
  </r>
  <r>
    <n v="1497"/>
    <x v="716"/>
    <x v="507"/>
    <x v="221"/>
    <s v="Standard Class"/>
    <s v="JD-15790"/>
    <s v="John Dryer"/>
    <x v="0"/>
    <s v="United States"/>
    <s v="Coppell"/>
    <x v="5"/>
    <n v="75019"/>
    <x v="2"/>
    <x v="1018"/>
    <x v="1"/>
    <x v="4"/>
    <x v="1009"/>
    <n v="16.783999999999999"/>
    <n v="1"/>
    <n v="0.2"/>
    <n v="-0.20979999999999999"/>
    <n v="4"/>
    <n v="-1.25"/>
  </r>
  <r>
    <n v="1498"/>
    <x v="716"/>
    <x v="507"/>
    <x v="221"/>
    <s v="Standard Class"/>
    <s v="JD-15790"/>
    <s v="John Dryer"/>
    <x v="0"/>
    <s v="United States"/>
    <s v="Coppell"/>
    <x v="5"/>
    <n v="75019"/>
    <x v="2"/>
    <x v="169"/>
    <x v="1"/>
    <x v="6"/>
    <x v="170"/>
    <n v="13.12"/>
    <n v="5"/>
    <n v="0.2"/>
    <n v="3.7719999999999998"/>
    <n v="4"/>
    <n v="28.749999999999996"/>
  </r>
  <r>
    <n v="1499"/>
    <x v="717"/>
    <x v="508"/>
    <x v="550"/>
    <s v="First Class"/>
    <s v="NK-18490"/>
    <s v="Neil Knudson"/>
    <x v="2"/>
    <s v="United States"/>
    <s v="San Francisco"/>
    <x v="1"/>
    <n v="94122"/>
    <x v="1"/>
    <x v="109"/>
    <x v="1"/>
    <x v="8"/>
    <x v="109"/>
    <n v="18.16"/>
    <n v="5"/>
    <n v="0.2"/>
    <n v="6.5830000000000002"/>
    <n v="3"/>
    <n v="36.25"/>
  </r>
  <r>
    <n v="1500"/>
    <x v="718"/>
    <x v="105"/>
    <x v="551"/>
    <s v="Standard Class"/>
    <s v="NG-18430"/>
    <s v="Nathan Gelder"/>
    <x v="0"/>
    <s v="United States"/>
    <s v="Austin"/>
    <x v="5"/>
    <n v="78745"/>
    <x v="2"/>
    <x v="186"/>
    <x v="1"/>
    <x v="10"/>
    <x v="187"/>
    <n v="16.056000000000001"/>
    <n v="3"/>
    <n v="0.2"/>
    <n v="5.8202999999999996"/>
    <n v="6"/>
    <n v="36.249999999999993"/>
  </r>
  <r>
    <n v="1501"/>
    <x v="718"/>
    <x v="105"/>
    <x v="551"/>
    <s v="Standard Class"/>
    <s v="NG-18430"/>
    <s v="Nathan Gelder"/>
    <x v="0"/>
    <s v="United States"/>
    <s v="Austin"/>
    <x v="5"/>
    <n v="78745"/>
    <x v="2"/>
    <x v="1019"/>
    <x v="1"/>
    <x v="10"/>
    <x v="1010"/>
    <n v="223.05600000000001"/>
    <n v="9"/>
    <n v="0.2"/>
    <n v="69.704999999999998"/>
    <n v="6"/>
    <n v="31.25"/>
  </r>
  <r>
    <n v="1502"/>
    <x v="718"/>
    <x v="105"/>
    <x v="551"/>
    <s v="Standard Class"/>
    <s v="NG-18430"/>
    <s v="Nathan Gelder"/>
    <x v="0"/>
    <s v="United States"/>
    <s v="Austin"/>
    <x v="5"/>
    <n v="78745"/>
    <x v="2"/>
    <x v="906"/>
    <x v="1"/>
    <x v="4"/>
    <x v="898"/>
    <n v="540.048"/>
    <n v="3"/>
    <n v="0.2"/>
    <n v="-47.254199999999997"/>
    <n v="6"/>
    <n v="-8.75"/>
  </r>
  <r>
    <n v="1503"/>
    <x v="719"/>
    <x v="390"/>
    <x v="417"/>
    <s v="Standard Class"/>
    <s v="AT-10435"/>
    <s v="Alyssa Tate"/>
    <x v="2"/>
    <s v="United States"/>
    <s v="Los Angeles"/>
    <x v="1"/>
    <n v="90045"/>
    <x v="1"/>
    <x v="1020"/>
    <x v="2"/>
    <x v="7"/>
    <x v="1011"/>
    <n v="33.520000000000003"/>
    <n v="2"/>
    <n v="0.2"/>
    <n v="3.3519999999999999"/>
    <n v="7"/>
    <n v="10"/>
  </r>
  <r>
    <n v="1504"/>
    <x v="719"/>
    <x v="390"/>
    <x v="417"/>
    <s v="Standard Class"/>
    <s v="AT-10435"/>
    <s v="Alyssa Tate"/>
    <x v="2"/>
    <s v="United States"/>
    <s v="Los Angeles"/>
    <x v="1"/>
    <n v="90045"/>
    <x v="1"/>
    <x v="527"/>
    <x v="0"/>
    <x v="5"/>
    <x v="527"/>
    <n v="9.94"/>
    <n v="2"/>
    <n v="0"/>
    <n v="3.0813999999999999"/>
    <n v="7"/>
    <n v="31"/>
  </r>
  <r>
    <n v="1505"/>
    <x v="720"/>
    <x v="509"/>
    <x v="552"/>
    <s v="Standard Class"/>
    <s v="PC-19000"/>
    <s v="Pauline Chand"/>
    <x v="2"/>
    <s v="United States"/>
    <s v="Los Angeles"/>
    <x v="1"/>
    <n v="90004"/>
    <x v="1"/>
    <x v="59"/>
    <x v="1"/>
    <x v="6"/>
    <x v="59"/>
    <n v="6.72"/>
    <n v="4"/>
    <n v="0"/>
    <n v="3.36"/>
    <n v="6"/>
    <n v="50"/>
  </r>
  <r>
    <n v="1506"/>
    <x v="720"/>
    <x v="509"/>
    <x v="552"/>
    <s v="Standard Class"/>
    <s v="PC-19000"/>
    <s v="Pauline Chand"/>
    <x v="2"/>
    <s v="United States"/>
    <s v="Los Angeles"/>
    <x v="1"/>
    <n v="90004"/>
    <x v="1"/>
    <x v="1021"/>
    <x v="0"/>
    <x v="3"/>
    <x v="1012"/>
    <n v="1004.976"/>
    <n v="6"/>
    <n v="0.2"/>
    <n v="-175.8708"/>
    <n v="6"/>
    <n v="-17.5"/>
  </r>
  <r>
    <n v="1507"/>
    <x v="721"/>
    <x v="165"/>
    <x v="168"/>
    <s v="Standard Class"/>
    <s v="AR-10540"/>
    <s v="Andy Reiter"/>
    <x v="0"/>
    <s v="United States"/>
    <s v="New York City"/>
    <x v="15"/>
    <n v="10024"/>
    <x v="3"/>
    <x v="985"/>
    <x v="1"/>
    <x v="8"/>
    <x v="978"/>
    <n v="17.88"/>
    <n v="3"/>
    <n v="0.2"/>
    <n v="5.5875000000000004"/>
    <n v="5"/>
    <n v="31.250000000000007"/>
  </r>
  <r>
    <n v="1508"/>
    <x v="722"/>
    <x v="42"/>
    <x v="30"/>
    <s v="Standard Class"/>
    <s v="CS-12505"/>
    <s v="Cindy Stewart"/>
    <x v="0"/>
    <s v="United States"/>
    <s v="Columbus"/>
    <x v="32"/>
    <n v="31907"/>
    <x v="0"/>
    <x v="1022"/>
    <x v="2"/>
    <x v="15"/>
    <x v="1013"/>
    <n v="396"/>
    <n v="4"/>
    <n v="0"/>
    <n v="190.08"/>
    <n v="6"/>
    <n v="48.000000000000007"/>
  </r>
  <r>
    <n v="1509"/>
    <x v="723"/>
    <x v="389"/>
    <x v="235"/>
    <s v="Same Day"/>
    <s v="LS-16975"/>
    <s v="Lindsay Shagiari"/>
    <x v="2"/>
    <s v="United States"/>
    <s v="Omaha"/>
    <x v="8"/>
    <n v="68104"/>
    <x v="2"/>
    <x v="1023"/>
    <x v="1"/>
    <x v="8"/>
    <x v="1014"/>
    <n v="34.5"/>
    <n v="3"/>
    <n v="0"/>
    <n v="15.525"/>
    <n v="0"/>
    <n v="45"/>
  </r>
  <r>
    <n v="1510"/>
    <x v="724"/>
    <x v="510"/>
    <x v="17"/>
    <s v="First Class"/>
    <s v="JM-15535"/>
    <s v="Jessica Myrick"/>
    <x v="0"/>
    <s v="United States"/>
    <s v="Los Angeles"/>
    <x v="1"/>
    <n v="90036"/>
    <x v="1"/>
    <x v="1006"/>
    <x v="0"/>
    <x v="5"/>
    <x v="998"/>
    <n v="8.36"/>
    <n v="2"/>
    <n v="0"/>
    <n v="3.0095999999999998"/>
    <n v="3"/>
    <n v="36"/>
  </r>
  <r>
    <n v="1511"/>
    <x v="725"/>
    <x v="92"/>
    <x v="553"/>
    <s v="Standard Class"/>
    <s v="NH-18610"/>
    <s v="Nicole Hansen"/>
    <x v="1"/>
    <s v="United States"/>
    <s v="Pomona"/>
    <x v="1"/>
    <n v="91767"/>
    <x v="1"/>
    <x v="281"/>
    <x v="1"/>
    <x v="6"/>
    <x v="281"/>
    <n v="385.6"/>
    <n v="8"/>
    <n v="0"/>
    <n v="111.824"/>
    <n v="7"/>
    <n v="28.999999999999996"/>
  </r>
  <r>
    <n v="1512"/>
    <x v="725"/>
    <x v="92"/>
    <x v="553"/>
    <s v="Standard Class"/>
    <s v="NH-18610"/>
    <s v="Nicole Hansen"/>
    <x v="1"/>
    <s v="United States"/>
    <s v="Pomona"/>
    <x v="1"/>
    <n v="91767"/>
    <x v="1"/>
    <x v="181"/>
    <x v="1"/>
    <x v="6"/>
    <x v="182"/>
    <n v="35.82"/>
    <n v="9"/>
    <n v="0"/>
    <n v="11.820600000000001"/>
    <n v="7"/>
    <n v="33"/>
  </r>
  <r>
    <n v="1513"/>
    <x v="726"/>
    <x v="238"/>
    <x v="554"/>
    <s v="Standard Class"/>
    <s v="RA-19915"/>
    <s v="Russell Applegate"/>
    <x v="0"/>
    <s v="United States"/>
    <s v="Dallas"/>
    <x v="5"/>
    <n v="75220"/>
    <x v="2"/>
    <x v="225"/>
    <x v="1"/>
    <x v="4"/>
    <x v="226"/>
    <n v="200.06399999999999"/>
    <n v="3"/>
    <n v="0.2"/>
    <n v="12.504"/>
    <n v="4"/>
    <n v="6.25"/>
  </r>
  <r>
    <n v="1514"/>
    <x v="726"/>
    <x v="238"/>
    <x v="554"/>
    <s v="Standard Class"/>
    <s v="RA-19915"/>
    <s v="Russell Applegate"/>
    <x v="0"/>
    <s v="United States"/>
    <s v="Dallas"/>
    <x v="5"/>
    <n v="75220"/>
    <x v="2"/>
    <x v="410"/>
    <x v="1"/>
    <x v="8"/>
    <x v="410"/>
    <n v="21.38"/>
    <n v="5"/>
    <n v="0.8"/>
    <n v="-33.139000000000003"/>
    <n v="4"/>
    <n v="-155.00000000000003"/>
  </r>
  <r>
    <n v="1515"/>
    <x v="726"/>
    <x v="238"/>
    <x v="554"/>
    <s v="Standard Class"/>
    <s v="RA-19915"/>
    <s v="Russell Applegate"/>
    <x v="0"/>
    <s v="United States"/>
    <s v="Dallas"/>
    <x v="5"/>
    <n v="75220"/>
    <x v="2"/>
    <x v="674"/>
    <x v="1"/>
    <x v="8"/>
    <x v="674"/>
    <n v="6.7439999999999998"/>
    <n v="4"/>
    <n v="0.8"/>
    <n v="-11.4648"/>
    <n v="4"/>
    <n v="-170.00000000000003"/>
  </r>
  <r>
    <n v="1516"/>
    <x v="727"/>
    <x v="157"/>
    <x v="416"/>
    <s v="Standard Class"/>
    <s v="AI-10855"/>
    <s v="Arianne Irving"/>
    <x v="0"/>
    <s v="United States"/>
    <s v="Philadelphia"/>
    <x v="9"/>
    <n v="19120"/>
    <x v="3"/>
    <x v="955"/>
    <x v="0"/>
    <x v="1"/>
    <x v="948"/>
    <n v="63.686"/>
    <n v="1"/>
    <n v="0.3"/>
    <n v="-9.0980000000000008"/>
    <n v="6"/>
    <n v="-14.285714285714288"/>
  </r>
  <r>
    <n v="1517"/>
    <x v="728"/>
    <x v="389"/>
    <x v="93"/>
    <s v="Second Class"/>
    <s v="MC-17845"/>
    <s v="Michael Chen"/>
    <x v="0"/>
    <s v="United States"/>
    <s v="North Las Vegas"/>
    <x v="33"/>
    <n v="89031"/>
    <x v="1"/>
    <x v="489"/>
    <x v="0"/>
    <x v="3"/>
    <x v="489"/>
    <n v="1669.6"/>
    <n v="4"/>
    <n v="0"/>
    <n v="116.872"/>
    <n v="4"/>
    <n v="7.0000000000000009"/>
  </r>
  <r>
    <n v="1518"/>
    <x v="729"/>
    <x v="511"/>
    <x v="555"/>
    <s v="Second Class"/>
    <s v="TB-21400"/>
    <s v="Tom Boeckenhauer"/>
    <x v="0"/>
    <s v="United States"/>
    <s v="Seattle"/>
    <x v="4"/>
    <n v="98105"/>
    <x v="1"/>
    <x v="270"/>
    <x v="1"/>
    <x v="8"/>
    <x v="270"/>
    <n v="83.84"/>
    <n v="2"/>
    <n v="0.2"/>
    <n v="27.248000000000001"/>
    <n v="3"/>
    <n v="32.5"/>
  </r>
  <r>
    <n v="1519"/>
    <x v="729"/>
    <x v="511"/>
    <x v="555"/>
    <s v="Second Class"/>
    <s v="TB-21400"/>
    <s v="Tom Boeckenhauer"/>
    <x v="0"/>
    <s v="United States"/>
    <s v="Seattle"/>
    <x v="4"/>
    <n v="98105"/>
    <x v="1"/>
    <x v="555"/>
    <x v="1"/>
    <x v="8"/>
    <x v="554"/>
    <n v="13.272"/>
    <n v="3"/>
    <n v="0.2"/>
    <n v="4.3133999999999997"/>
    <n v="3"/>
    <n v="32.499999999999993"/>
  </r>
  <r>
    <n v="1520"/>
    <x v="730"/>
    <x v="512"/>
    <x v="556"/>
    <s v="Second Class"/>
    <s v="VW-21775"/>
    <s v="Victoria Wilson"/>
    <x v="1"/>
    <s v="United States"/>
    <s v="San Francisco"/>
    <x v="1"/>
    <n v="94110"/>
    <x v="1"/>
    <x v="733"/>
    <x v="1"/>
    <x v="8"/>
    <x v="732"/>
    <n v="21.335999999999999"/>
    <n v="7"/>
    <n v="0.2"/>
    <n v="7.7343000000000002"/>
    <n v="3"/>
    <n v="36.250000000000007"/>
  </r>
  <r>
    <n v="1521"/>
    <x v="731"/>
    <x v="513"/>
    <x v="557"/>
    <s v="Standard Class"/>
    <s v="PL-18925"/>
    <s v="Paul Lucas"/>
    <x v="2"/>
    <s v="United States"/>
    <s v="Chicago"/>
    <x v="10"/>
    <n v="60610"/>
    <x v="2"/>
    <x v="1024"/>
    <x v="1"/>
    <x v="6"/>
    <x v="1015"/>
    <n v="16.52"/>
    <n v="5"/>
    <n v="0.2"/>
    <n v="2.0649999999999999"/>
    <n v="5"/>
    <n v="12.5"/>
  </r>
  <r>
    <n v="1522"/>
    <x v="732"/>
    <x v="401"/>
    <x v="223"/>
    <s v="Standard Class"/>
    <s v="GH-14425"/>
    <s v="Gary Hwang"/>
    <x v="0"/>
    <s v="United States"/>
    <s v="Tucson"/>
    <x v="16"/>
    <n v="85705"/>
    <x v="1"/>
    <x v="592"/>
    <x v="0"/>
    <x v="5"/>
    <x v="592"/>
    <n v="206.11199999999999"/>
    <n v="6"/>
    <n v="0.2"/>
    <n v="48.951599999999999"/>
    <n v="5"/>
    <n v="23.75"/>
  </r>
  <r>
    <n v="1523"/>
    <x v="732"/>
    <x v="401"/>
    <x v="223"/>
    <s v="Standard Class"/>
    <s v="GH-14425"/>
    <s v="Gary Hwang"/>
    <x v="0"/>
    <s v="United States"/>
    <s v="Tucson"/>
    <x v="16"/>
    <n v="85705"/>
    <x v="1"/>
    <x v="1025"/>
    <x v="1"/>
    <x v="10"/>
    <x v="1016"/>
    <n v="19.920000000000002"/>
    <n v="5"/>
    <n v="0.2"/>
    <n v="6.7229999999999999"/>
    <n v="5"/>
    <n v="33.75"/>
  </r>
  <r>
    <n v="1524"/>
    <x v="732"/>
    <x v="401"/>
    <x v="223"/>
    <s v="Standard Class"/>
    <s v="GH-14425"/>
    <s v="Gary Hwang"/>
    <x v="0"/>
    <s v="United States"/>
    <s v="Tucson"/>
    <x v="16"/>
    <n v="85705"/>
    <x v="1"/>
    <x v="334"/>
    <x v="1"/>
    <x v="10"/>
    <x v="334"/>
    <n v="198.27199999999999"/>
    <n v="8"/>
    <n v="0.2"/>
    <n v="61.96"/>
    <n v="5"/>
    <n v="31.25"/>
  </r>
  <r>
    <n v="1525"/>
    <x v="732"/>
    <x v="401"/>
    <x v="223"/>
    <s v="Standard Class"/>
    <s v="GH-14425"/>
    <s v="Gary Hwang"/>
    <x v="0"/>
    <s v="United States"/>
    <s v="Tucson"/>
    <x v="16"/>
    <n v="85705"/>
    <x v="1"/>
    <x v="232"/>
    <x v="1"/>
    <x v="4"/>
    <x v="233"/>
    <n v="247.10400000000001"/>
    <n v="6"/>
    <n v="0.2"/>
    <n v="-58.687199999999997"/>
    <n v="5"/>
    <n v="-23.75"/>
  </r>
  <r>
    <n v="1526"/>
    <x v="732"/>
    <x v="401"/>
    <x v="223"/>
    <s v="Standard Class"/>
    <s v="GH-14425"/>
    <s v="Gary Hwang"/>
    <x v="0"/>
    <s v="United States"/>
    <s v="Tucson"/>
    <x v="16"/>
    <n v="85705"/>
    <x v="1"/>
    <x v="30"/>
    <x v="1"/>
    <x v="6"/>
    <x v="30"/>
    <n v="86.304000000000002"/>
    <n v="6"/>
    <n v="0.2"/>
    <n v="9.7091999999999992"/>
    <n v="5"/>
    <n v="11.249999999999998"/>
  </r>
  <r>
    <n v="1527"/>
    <x v="733"/>
    <x v="405"/>
    <x v="330"/>
    <s v="Standard Class"/>
    <s v="CJ-12010"/>
    <s v="Caroline Jumper"/>
    <x v="0"/>
    <s v="United States"/>
    <s v="Allentown"/>
    <x v="9"/>
    <n v="18103"/>
    <x v="3"/>
    <x v="1026"/>
    <x v="1"/>
    <x v="6"/>
    <x v="1017"/>
    <n v="4.16"/>
    <n v="2"/>
    <n v="0.2"/>
    <n v="0.36399999999999999"/>
    <n v="5"/>
    <n v="8.75"/>
  </r>
  <r>
    <n v="1528"/>
    <x v="733"/>
    <x v="405"/>
    <x v="330"/>
    <s v="Standard Class"/>
    <s v="CJ-12010"/>
    <s v="Caroline Jumper"/>
    <x v="0"/>
    <s v="United States"/>
    <s v="Allentown"/>
    <x v="9"/>
    <n v="18103"/>
    <x v="3"/>
    <x v="1027"/>
    <x v="0"/>
    <x v="5"/>
    <x v="1018"/>
    <n v="11.648"/>
    <n v="2"/>
    <n v="0.2"/>
    <n v="3.3488000000000002"/>
    <n v="5"/>
    <n v="28.750000000000004"/>
  </r>
  <r>
    <n v="1529"/>
    <x v="734"/>
    <x v="209"/>
    <x v="558"/>
    <s v="Second Class"/>
    <s v="MC-18130"/>
    <s v="Mike Caudle"/>
    <x v="1"/>
    <s v="United States"/>
    <s v="Newark"/>
    <x v="13"/>
    <n v="19711"/>
    <x v="3"/>
    <x v="1028"/>
    <x v="1"/>
    <x v="13"/>
    <x v="1019"/>
    <n v="26.18"/>
    <n v="7"/>
    <n v="0"/>
    <n v="0.52359999999999995"/>
    <n v="3"/>
    <n v="1.9999999999999998"/>
  </r>
  <r>
    <n v="1530"/>
    <x v="734"/>
    <x v="209"/>
    <x v="558"/>
    <s v="Second Class"/>
    <s v="MC-18130"/>
    <s v="Mike Caudle"/>
    <x v="1"/>
    <s v="United States"/>
    <s v="Newark"/>
    <x v="13"/>
    <n v="19711"/>
    <x v="3"/>
    <x v="1029"/>
    <x v="1"/>
    <x v="10"/>
    <x v="1020"/>
    <n v="7.3"/>
    <n v="2"/>
    <n v="0"/>
    <n v="3.431"/>
    <n v="3"/>
    <n v="47"/>
  </r>
  <r>
    <n v="1531"/>
    <x v="735"/>
    <x v="514"/>
    <x v="394"/>
    <s v="Standard Class"/>
    <s v="BV-11245"/>
    <s v="Benjamin Venier"/>
    <x v="1"/>
    <s v="United States"/>
    <s v="Miami"/>
    <x v="2"/>
    <n v="33142"/>
    <x v="0"/>
    <x v="1030"/>
    <x v="1"/>
    <x v="10"/>
    <x v="1021"/>
    <n v="74.352000000000004"/>
    <n v="3"/>
    <n v="0.2"/>
    <n v="23.234999999999999"/>
    <n v="5"/>
    <n v="31.25"/>
  </r>
  <r>
    <n v="1532"/>
    <x v="736"/>
    <x v="515"/>
    <x v="559"/>
    <s v="Standard Class"/>
    <s v="JF-15490"/>
    <s v="Jeremy Farry"/>
    <x v="0"/>
    <s v="United States"/>
    <s v="Tempe"/>
    <x v="16"/>
    <n v="85281"/>
    <x v="1"/>
    <x v="1031"/>
    <x v="1"/>
    <x v="4"/>
    <x v="1022"/>
    <n v="10.744"/>
    <n v="1"/>
    <n v="0.2"/>
    <n v="0.80579999999999996"/>
    <n v="5"/>
    <n v="7.5"/>
  </r>
  <r>
    <n v="1533"/>
    <x v="736"/>
    <x v="515"/>
    <x v="559"/>
    <s v="Standard Class"/>
    <s v="JF-15490"/>
    <s v="Jeremy Farry"/>
    <x v="0"/>
    <s v="United States"/>
    <s v="Tempe"/>
    <x v="16"/>
    <n v="85281"/>
    <x v="1"/>
    <x v="203"/>
    <x v="1"/>
    <x v="13"/>
    <x v="204"/>
    <n v="8.3759999999999994"/>
    <n v="3"/>
    <n v="0.2"/>
    <n v="2.7222"/>
    <n v="5"/>
    <n v="32.5"/>
  </r>
  <r>
    <n v="1534"/>
    <x v="737"/>
    <x v="429"/>
    <x v="542"/>
    <s v="Standard Class"/>
    <s v="EB-13840"/>
    <s v="Ellis Ballard"/>
    <x v="1"/>
    <s v="United States"/>
    <s v="New York City"/>
    <x v="15"/>
    <n v="10035"/>
    <x v="3"/>
    <x v="1032"/>
    <x v="1"/>
    <x v="4"/>
    <x v="1023"/>
    <n v="212.88"/>
    <n v="6"/>
    <n v="0"/>
    <n v="0"/>
    <n v="4"/>
    <n v="0"/>
  </r>
  <r>
    <n v="1535"/>
    <x v="738"/>
    <x v="516"/>
    <x v="556"/>
    <s v="Standard Class"/>
    <s v="MP-18175"/>
    <s v="Mike Pelletier"/>
    <x v="2"/>
    <s v="United States"/>
    <s v="Laguna Niguel"/>
    <x v="1"/>
    <n v="92677"/>
    <x v="1"/>
    <x v="574"/>
    <x v="0"/>
    <x v="0"/>
    <x v="574"/>
    <n v="203.983"/>
    <n v="2"/>
    <n v="0.15"/>
    <n v="16.7986"/>
    <n v="4"/>
    <n v="8.235294117647058"/>
  </r>
  <r>
    <n v="1536"/>
    <x v="739"/>
    <x v="517"/>
    <x v="195"/>
    <s v="Standard Class"/>
    <s v="JM-15655"/>
    <s v="Jim Mitchum"/>
    <x v="1"/>
    <s v="United States"/>
    <s v="Bridgeton"/>
    <x v="30"/>
    <n v="8302"/>
    <x v="3"/>
    <x v="1033"/>
    <x v="1"/>
    <x v="4"/>
    <x v="1024"/>
    <n v="40.74"/>
    <n v="3"/>
    <n v="0"/>
    <n v="0.40739999999999998"/>
    <n v="4"/>
    <n v="0.99999999999999989"/>
  </r>
  <r>
    <n v="1537"/>
    <x v="739"/>
    <x v="517"/>
    <x v="195"/>
    <s v="Standard Class"/>
    <s v="JM-15655"/>
    <s v="Jim Mitchum"/>
    <x v="1"/>
    <s v="United States"/>
    <s v="Bridgeton"/>
    <x v="30"/>
    <n v="8302"/>
    <x v="3"/>
    <x v="1034"/>
    <x v="1"/>
    <x v="9"/>
    <x v="1025"/>
    <n v="11.67"/>
    <n v="3"/>
    <n v="0"/>
    <n v="3.0341999999999998"/>
    <n v="4"/>
    <n v="26"/>
  </r>
  <r>
    <n v="1538"/>
    <x v="740"/>
    <x v="175"/>
    <x v="31"/>
    <s v="Second Class"/>
    <s v="CL-11890"/>
    <s v="Carl Ludwig"/>
    <x v="0"/>
    <s v="United States"/>
    <s v="Everett"/>
    <x v="31"/>
    <n v="2149"/>
    <x v="3"/>
    <x v="884"/>
    <x v="2"/>
    <x v="7"/>
    <x v="878"/>
    <n v="39.99"/>
    <n v="1"/>
    <n v="0"/>
    <n v="11.597099999999999"/>
    <n v="2"/>
    <n v="28.999999999999996"/>
  </r>
  <r>
    <n v="1539"/>
    <x v="740"/>
    <x v="175"/>
    <x v="31"/>
    <s v="Second Class"/>
    <s v="CL-11890"/>
    <s v="Carl Ludwig"/>
    <x v="0"/>
    <s v="United States"/>
    <s v="Everett"/>
    <x v="31"/>
    <n v="2149"/>
    <x v="3"/>
    <x v="359"/>
    <x v="1"/>
    <x v="6"/>
    <x v="359"/>
    <n v="16.28"/>
    <n v="2"/>
    <n v="0"/>
    <n v="6.5119999999999996"/>
    <n v="2"/>
    <n v="40"/>
  </r>
  <r>
    <n v="1540"/>
    <x v="740"/>
    <x v="175"/>
    <x v="31"/>
    <s v="Second Class"/>
    <s v="CL-11890"/>
    <s v="Carl Ludwig"/>
    <x v="0"/>
    <s v="United States"/>
    <s v="Everett"/>
    <x v="31"/>
    <n v="2149"/>
    <x v="3"/>
    <x v="37"/>
    <x v="0"/>
    <x v="0"/>
    <x v="37"/>
    <n v="782.94"/>
    <n v="3"/>
    <n v="0"/>
    <n v="203.56440000000001"/>
    <n v="2"/>
    <n v="26"/>
  </r>
  <r>
    <n v="1541"/>
    <x v="740"/>
    <x v="175"/>
    <x v="31"/>
    <s v="Second Class"/>
    <s v="CL-11890"/>
    <s v="Carl Ludwig"/>
    <x v="0"/>
    <s v="United States"/>
    <s v="Everett"/>
    <x v="31"/>
    <n v="2149"/>
    <x v="3"/>
    <x v="1002"/>
    <x v="1"/>
    <x v="8"/>
    <x v="994"/>
    <n v="242.48"/>
    <n v="7"/>
    <n v="0"/>
    <n v="116.3904"/>
    <n v="2"/>
    <n v="48.000000000000007"/>
  </r>
  <r>
    <n v="1542"/>
    <x v="741"/>
    <x v="518"/>
    <x v="560"/>
    <s v="Second Class"/>
    <s v="CK-12205"/>
    <s v="Chloris Kastensmidt"/>
    <x v="0"/>
    <s v="United States"/>
    <s v="Columbus"/>
    <x v="24"/>
    <n v="43229"/>
    <x v="3"/>
    <x v="1035"/>
    <x v="0"/>
    <x v="5"/>
    <x v="325"/>
    <n v="8.32"/>
    <n v="5"/>
    <n v="0.2"/>
    <n v="2.2879999999999998"/>
    <n v="5"/>
    <n v="27.499999999999996"/>
  </r>
  <r>
    <n v="1543"/>
    <x v="741"/>
    <x v="518"/>
    <x v="560"/>
    <s v="Second Class"/>
    <s v="CK-12205"/>
    <s v="Chloris Kastensmidt"/>
    <x v="0"/>
    <s v="United States"/>
    <s v="Columbus"/>
    <x v="24"/>
    <n v="43229"/>
    <x v="3"/>
    <x v="845"/>
    <x v="1"/>
    <x v="13"/>
    <x v="839"/>
    <n v="10.464"/>
    <n v="6"/>
    <n v="0.2"/>
    <n v="1.7003999999999999"/>
    <n v="5"/>
    <n v="16.249999999999996"/>
  </r>
  <r>
    <n v="1544"/>
    <x v="742"/>
    <x v="519"/>
    <x v="561"/>
    <s v="Standard Class"/>
    <s v="DB-13270"/>
    <s v="Deborah Brumfield"/>
    <x v="2"/>
    <s v="United States"/>
    <s v="San Diego"/>
    <x v="1"/>
    <n v="92024"/>
    <x v="1"/>
    <x v="655"/>
    <x v="1"/>
    <x v="8"/>
    <x v="655"/>
    <n v="82.896000000000001"/>
    <n v="3"/>
    <n v="0.2"/>
    <n v="29.0136"/>
    <n v="4"/>
    <n v="35"/>
  </r>
  <r>
    <n v="1545"/>
    <x v="742"/>
    <x v="519"/>
    <x v="561"/>
    <s v="Standard Class"/>
    <s v="DB-13270"/>
    <s v="Deborah Brumfield"/>
    <x v="2"/>
    <s v="United States"/>
    <s v="San Diego"/>
    <x v="1"/>
    <n v="92024"/>
    <x v="1"/>
    <x v="732"/>
    <x v="1"/>
    <x v="10"/>
    <x v="731"/>
    <n v="34.24"/>
    <n v="4"/>
    <n v="0"/>
    <n v="16.0928"/>
    <n v="4"/>
    <n v="47"/>
  </r>
  <r>
    <n v="1546"/>
    <x v="743"/>
    <x v="520"/>
    <x v="124"/>
    <s v="Second Class"/>
    <s v="PC-18745"/>
    <s v="Pamela Coakley"/>
    <x v="1"/>
    <s v="United States"/>
    <s v="Watertown"/>
    <x v="15"/>
    <n v="13601"/>
    <x v="3"/>
    <x v="178"/>
    <x v="0"/>
    <x v="0"/>
    <x v="179"/>
    <n v="1573.4880000000001"/>
    <n v="7"/>
    <n v="0.2"/>
    <n v="196.68600000000001"/>
    <n v="4"/>
    <n v="12.5"/>
  </r>
  <r>
    <n v="1547"/>
    <x v="744"/>
    <x v="521"/>
    <x v="562"/>
    <s v="Standard Class"/>
    <s v="VB-21745"/>
    <s v="Victoria Brennan"/>
    <x v="1"/>
    <s v="United States"/>
    <s v="San Antonio"/>
    <x v="5"/>
    <n v="78207"/>
    <x v="2"/>
    <x v="921"/>
    <x v="1"/>
    <x v="10"/>
    <x v="913"/>
    <n v="335.52"/>
    <n v="4"/>
    <n v="0.2"/>
    <n v="117.432"/>
    <n v="4"/>
    <n v="35"/>
  </r>
  <r>
    <n v="1548"/>
    <x v="744"/>
    <x v="521"/>
    <x v="562"/>
    <s v="Standard Class"/>
    <s v="VB-21745"/>
    <s v="Victoria Brennan"/>
    <x v="1"/>
    <s v="United States"/>
    <s v="San Antonio"/>
    <x v="5"/>
    <n v="78207"/>
    <x v="2"/>
    <x v="979"/>
    <x v="1"/>
    <x v="8"/>
    <x v="972"/>
    <n v="23.911999999999999"/>
    <n v="2"/>
    <n v="0.8"/>
    <n v="-40.650399999999998"/>
    <n v="4"/>
    <n v="-170"/>
  </r>
  <r>
    <n v="1549"/>
    <x v="744"/>
    <x v="521"/>
    <x v="562"/>
    <s v="Standard Class"/>
    <s v="VB-21745"/>
    <s v="Victoria Brennan"/>
    <x v="1"/>
    <s v="United States"/>
    <s v="San Antonio"/>
    <x v="5"/>
    <n v="78207"/>
    <x v="2"/>
    <x v="1036"/>
    <x v="1"/>
    <x v="4"/>
    <x v="1026"/>
    <n v="27.056000000000001"/>
    <n v="2"/>
    <n v="0.2"/>
    <n v="2.3673999999999999"/>
    <n v="4"/>
    <n v="8.75"/>
  </r>
  <r>
    <n v="1550"/>
    <x v="745"/>
    <x v="522"/>
    <x v="277"/>
    <s v="First Class"/>
    <s v="EP-13915"/>
    <s v="Emily Phan"/>
    <x v="0"/>
    <s v="United States"/>
    <s v="New York City"/>
    <x v="15"/>
    <n v="10011"/>
    <x v="3"/>
    <x v="890"/>
    <x v="2"/>
    <x v="16"/>
    <x v="883"/>
    <n v="559.99199999999996"/>
    <n v="1"/>
    <n v="0.2"/>
    <n v="174.9975"/>
    <n v="2"/>
    <n v="31.25"/>
  </r>
  <r>
    <n v="1551"/>
    <x v="746"/>
    <x v="38"/>
    <x v="551"/>
    <s v="Second Class"/>
    <s v="ME-17320"/>
    <s v="Maria Etezadi"/>
    <x v="2"/>
    <s v="United States"/>
    <s v="Houston"/>
    <x v="5"/>
    <n v="77095"/>
    <x v="2"/>
    <x v="1037"/>
    <x v="1"/>
    <x v="9"/>
    <x v="1027"/>
    <n v="9.3239999999999998"/>
    <n v="6"/>
    <n v="0.8"/>
    <n v="-24.708600000000001"/>
    <n v="5"/>
    <n v="-265"/>
  </r>
  <r>
    <n v="1552"/>
    <x v="747"/>
    <x v="26"/>
    <x v="563"/>
    <s v="Standard Class"/>
    <s v="IG-15085"/>
    <s v="Ivan Gibson"/>
    <x v="0"/>
    <s v="United States"/>
    <s v="San Diego"/>
    <x v="1"/>
    <n v="92024"/>
    <x v="1"/>
    <x v="964"/>
    <x v="1"/>
    <x v="10"/>
    <x v="957"/>
    <n v="111.96"/>
    <n v="2"/>
    <n v="0"/>
    <n v="54.860399999999998"/>
    <n v="5"/>
    <n v="49"/>
  </r>
  <r>
    <n v="1553"/>
    <x v="748"/>
    <x v="523"/>
    <x v="564"/>
    <s v="First Class"/>
    <s v="JS-15940"/>
    <s v="Joni Sundaresam"/>
    <x v="2"/>
    <s v="United States"/>
    <s v="Appleton"/>
    <x v="6"/>
    <n v="54915"/>
    <x v="2"/>
    <x v="1038"/>
    <x v="1"/>
    <x v="2"/>
    <x v="1028"/>
    <n v="21.56"/>
    <n v="7"/>
    <n v="0"/>
    <n v="10.348800000000001"/>
    <n v="2"/>
    <n v="48.000000000000007"/>
  </r>
  <r>
    <n v="1554"/>
    <x v="749"/>
    <x v="524"/>
    <x v="565"/>
    <s v="Standard Class"/>
    <s v="BO-11425"/>
    <s v="Bobby Odegard"/>
    <x v="0"/>
    <s v="United States"/>
    <s v="Richmond"/>
    <x v="0"/>
    <n v="40475"/>
    <x v="0"/>
    <x v="691"/>
    <x v="1"/>
    <x v="8"/>
    <x v="691"/>
    <n v="124.75"/>
    <n v="5"/>
    <n v="0"/>
    <n v="57.384999999999998"/>
    <n v="5"/>
    <n v="46"/>
  </r>
  <r>
    <n v="1555"/>
    <x v="750"/>
    <x v="525"/>
    <x v="95"/>
    <s v="Standard Class"/>
    <s v="VW-21775"/>
    <s v="Victoria Wilson"/>
    <x v="1"/>
    <s v="United States"/>
    <s v="Bellevue"/>
    <x v="4"/>
    <n v="98006"/>
    <x v="1"/>
    <x v="1039"/>
    <x v="1"/>
    <x v="6"/>
    <x v="1029"/>
    <n v="5.28"/>
    <n v="3"/>
    <n v="0"/>
    <n v="1.5311999999999999"/>
    <n v="7"/>
    <n v="28.999999999999996"/>
  </r>
  <r>
    <n v="1556"/>
    <x v="751"/>
    <x v="507"/>
    <x v="221"/>
    <s v="Standard Class"/>
    <s v="AB-10150"/>
    <s v="Aimee Bixby"/>
    <x v="0"/>
    <s v="United States"/>
    <s v="Long Beach"/>
    <x v="15"/>
    <n v="11561"/>
    <x v="3"/>
    <x v="43"/>
    <x v="2"/>
    <x v="11"/>
    <x v="43"/>
    <n v="91.96"/>
    <n v="4"/>
    <n v="0"/>
    <n v="39.5428"/>
    <n v="4"/>
    <n v="43.000000000000007"/>
  </r>
  <r>
    <n v="1557"/>
    <x v="752"/>
    <x v="195"/>
    <x v="566"/>
    <s v="Standard Class"/>
    <s v="JW-16075"/>
    <s v="Julia West"/>
    <x v="0"/>
    <s v="United States"/>
    <s v="Philadelphia"/>
    <x v="9"/>
    <n v="19140"/>
    <x v="3"/>
    <x v="1040"/>
    <x v="1"/>
    <x v="12"/>
    <x v="153"/>
    <n v="9.3439999999999994"/>
    <n v="1"/>
    <n v="0.2"/>
    <n v="3.504"/>
    <n v="6"/>
    <n v="37.5"/>
  </r>
  <r>
    <n v="1558"/>
    <x v="752"/>
    <x v="195"/>
    <x v="566"/>
    <s v="Standard Class"/>
    <s v="JW-16075"/>
    <s v="Julia West"/>
    <x v="0"/>
    <s v="United States"/>
    <s v="Philadelphia"/>
    <x v="9"/>
    <n v="19140"/>
    <x v="3"/>
    <x v="1041"/>
    <x v="1"/>
    <x v="6"/>
    <x v="1030"/>
    <n v="79.36"/>
    <n v="5"/>
    <n v="0.2"/>
    <n v="9.92"/>
    <n v="6"/>
    <n v="12.5"/>
  </r>
  <r>
    <n v="1559"/>
    <x v="753"/>
    <x v="199"/>
    <x v="567"/>
    <s v="Second Class"/>
    <s v="JE-15475"/>
    <s v="Jeremy Ellison"/>
    <x v="0"/>
    <s v="United States"/>
    <s v="Seattle"/>
    <x v="4"/>
    <n v="98103"/>
    <x v="1"/>
    <x v="977"/>
    <x v="0"/>
    <x v="3"/>
    <x v="832"/>
    <n v="171.96"/>
    <n v="2"/>
    <n v="0"/>
    <n v="44.709600000000002"/>
    <n v="2"/>
    <n v="26"/>
  </r>
  <r>
    <n v="1560"/>
    <x v="754"/>
    <x v="526"/>
    <x v="144"/>
    <s v="Standard Class"/>
    <s v="EB-13750"/>
    <s v="Edward Becker"/>
    <x v="1"/>
    <s v="United States"/>
    <s v="Seattle"/>
    <x v="4"/>
    <n v="98103"/>
    <x v="1"/>
    <x v="696"/>
    <x v="1"/>
    <x v="8"/>
    <x v="696"/>
    <n v="35.351999999999997"/>
    <n v="9"/>
    <n v="0.2"/>
    <n v="12.815099999999999"/>
    <n v="4"/>
    <n v="36.25"/>
  </r>
  <r>
    <n v="1561"/>
    <x v="755"/>
    <x v="527"/>
    <x v="568"/>
    <s v="Standard Class"/>
    <s v="PK-18910"/>
    <s v="Paul Knutson"/>
    <x v="2"/>
    <s v="United States"/>
    <s v="San Francisco"/>
    <x v="1"/>
    <n v="94109"/>
    <x v="1"/>
    <x v="1042"/>
    <x v="1"/>
    <x v="2"/>
    <x v="1031"/>
    <n v="18.899999999999999"/>
    <n v="6"/>
    <n v="0"/>
    <n v="9.0719999999999992"/>
    <n v="5"/>
    <n v="48"/>
  </r>
  <r>
    <n v="1562"/>
    <x v="756"/>
    <x v="528"/>
    <x v="371"/>
    <s v="First Class"/>
    <s v="CS-12400"/>
    <s v="Christopher Schild"/>
    <x v="2"/>
    <s v="United States"/>
    <s v="Seattle"/>
    <x v="4"/>
    <n v="98115"/>
    <x v="1"/>
    <x v="324"/>
    <x v="1"/>
    <x v="6"/>
    <x v="324"/>
    <n v="2.78"/>
    <n v="1"/>
    <n v="0"/>
    <n v="0.7228"/>
    <n v="1"/>
    <n v="26"/>
  </r>
  <r>
    <n v="1563"/>
    <x v="757"/>
    <x v="160"/>
    <x v="569"/>
    <s v="Same Day"/>
    <s v="SG-20470"/>
    <s v="Sheri Gordon"/>
    <x v="0"/>
    <s v="United States"/>
    <s v="New York City"/>
    <x v="15"/>
    <n v="10011"/>
    <x v="3"/>
    <x v="3"/>
    <x v="0"/>
    <x v="3"/>
    <x v="3"/>
    <n v="1044.6300000000001"/>
    <n v="5"/>
    <n v="0.4"/>
    <n v="-295.9785"/>
    <n v="0"/>
    <n v="-28.333333333333332"/>
  </r>
  <r>
    <n v="1564"/>
    <x v="758"/>
    <x v="529"/>
    <x v="217"/>
    <s v="Same Day"/>
    <s v="CM-12190"/>
    <s v="Charlotte Melton"/>
    <x v="0"/>
    <s v="United States"/>
    <s v="Philadelphia"/>
    <x v="9"/>
    <n v="19134"/>
    <x v="3"/>
    <x v="204"/>
    <x v="1"/>
    <x v="10"/>
    <x v="205"/>
    <n v="11.352"/>
    <n v="3"/>
    <n v="0.2"/>
    <n v="4.1151"/>
    <n v="0"/>
    <n v="36.25"/>
  </r>
  <r>
    <n v="1565"/>
    <x v="759"/>
    <x v="530"/>
    <x v="570"/>
    <s v="Same Day"/>
    <s v="CL-12565"/>
    <s v="Clay Ludtke"/>
    <x v="0"/>
    <s v="United States"/>
    <s v="Columbia"/>
    <x v="20"/>
    <n v="29203"/>
    <x v="0"/>
    <x v="1043"/>
    <x v="1"/>
    <x v="4"/>
    <x v="1032"/>
    <n v="354.9"/>
    <n v="5"/>
    <n v="0"/>
    <n v="17.745000000000001"/>
    <n v="0"/>
    <n v="5"/>
  </r>
  <r>
    <n v="1566"/>
    <x v="760"/>
    <x v="531"/>
    <x v="571"/>
    <s v="Standard Class"/>
    <s v="JO-15550"/>
    <s v="Jesus Ocampo"/>
    <x v="2"/>
    <s v="United States"/>
    <s v="Seattle"/>
    <x v="4"/>
    <n v="98105"/>
    <x v="1"/>
    <x v="867"/>
    <x v="2"/>
    <x v="7"/>
    <x v="861"/>
    <n v="453.57600000000002"/>
    <n v="3"/>
    <n v="0.2"/>
    <n v="39.687899999999999"/>
    <n v="6"/>
    <n v="8.75"/>
  </r>
  <r>
    <n v="1567"/>
    <x v="761"/>
    <x v="239"/>
    <x v="26"/>
    <s v="First Class"/>
    <s v="AW-10840"/>
    <s v="Anthony Witt"/>
    <x v="0"/>
    <s v="United States"/>
    <s v="Allen"/>
    <x v="5"/>
    <n v="75002"/>
    <x v="2"/>
    <x v="1044"/>
    <x v="2"/>
    <x v="11"/>
    <x v="1033"/>
    <n v="21.48"/>
    <n v="3"/>
    <n v="0.2"/>
    <n v="-0.26850000000000002"/>
    <n v="1"/>
    <n v="-1.25"/>
  </r>
  <r>
    <n v="1568"/>
    <x v="761"/>
    <x v="239"/>
    <x v="26"/>
    <s v="First Class"/>
    <s v="AW-10840"/>
    <s v="Anthony Witt"/>
    <x v="0"/>
    <s v="United States"/>
    <s v="Allen"/>
    <x v="5"/>
    <n v="75002"/>
    <x v="2"/>
    <x v="1045"/>
    <x v="1"/>
    <x v="8"/>
    <x v="1034"/>
    <n v="8.7840000000000007"/>
    <n v="4"/>
    <n v="0.8"/>
    <n v="-13.6152"/>
    <n v="1"/>
    <n v="-154.99999999999997"/>
  </r>
  <r>
    <n v="1569"/>
    <x v="762"/>
    <x v="532"/>
    <x v="572"/>
    <s v="Same Day"/>
    <s v="DV-13465"/>
    <s v="Dianna Vittorini"/>
    <x v="0"/>
    <s v="United States"/>
    <s v="Los Angeles"/>
    <x v="1"/>
    <n v="90004"/>
    <x v="1"/>
    <x v="447"/>
    <x v="1"/>
    <x v="10"/>
    <x v="447"/>
    <n v="122.97"/>
    <n v="3"/>
    <n v="0"/>
    <n v="60.255299999999998"/>
    <n v="0"/>
    <n v="49"/>
  </r>
  <r>
    <n v="1570"/>
    <x v="763"/>
    <x v="200"/>
    <x v="524"/>
    <s v="Standard Class"/>
    <s v="AH-10075"/>
    <s v="Adam Hart"/>
    <x v="1"/>
    <s v="United States"/>
    <s v="Atlanta"/>
    <x v="32"/>
    <n v="30318"/>
    <x v="0"/>
    <x v="1046"/>
    <x v="1"/>
    <x v="6"/>
    <x v="1035"/>
    <n v="12.84"/>
    <n v="3"/>
    <n v="0"/>
    <n v="3.7235999999999998"/>
    <n v="4"/>
    <n v="28.999999999999996"/>
  </r>
  <r>
    <n v="1571"/>
    <x v="764"/>
    <x v="533"/>
    <x v="573"/>
    <s v="First Class"/>
    <s v="SC-20095"/>
    <s v="Sanjit Chand"/>
    <x v="0"/>
    <s v="United States"/>
    <s v="Los Angeles"/>
    <x v="1"/>
    <n v="90004"/>
    <x v="1"/>
    <x v="83"/>
    <x v="0"/>
    <x v="1"/>
    <x v="83"/>
    <n v="603.91999999999996"/>
    <n v="5"/>
    <n v="0.2"/>
    <n v="-67.941000000000003"/>
    <n v="2"/>
    <n v="-11.250000000000002"/>
  </r>
  <r>
    <n v="1572"/>
    <x v="764"/>
    <x v="533"/>
    <x v="573"/>
    <s v="First Class"/>
    <s v="SC-20095"/>
    <s v="Sanjit Chand"/>
    <x v="0"/>
    <s v="United States"/>
    <s v="Los Angeles"/>
    <x v="1"/>
    <n v="90004"/>
    <x v="1"/>
    <x v="1047"/>
    <x v="1"/>
    <x v="12"/>
    <x v="1036"/>
    <n v="21.84"/>
    <n v="3"/>
    <n v="0"/>
    <n v="10.4832"/>
    <n v="2"/>
    <n v="48"/>
  </r>
  <r>
    <n v="1573"/>
    <x v="764"/>
    <x v="533"/>
    <x v="573"/>
    <s v="First Class"/>
    <s v="SC-20095"/>
    <s v="Sanjit Chand"/>
    <x v="0"/>
    <s v="United States"/>
    <s v="Los Angeles"/>
    <x v="1"/>
    <n v="90004"/>
    <x v="1"/>
    <x v="1048"/>
    <x v="2"/>
    <x v="11"/>
    <x v="1037"/>
    <n v="29.99"/>
    <n v="1"/>
    <n v="0"/>
    <n v="6.2979000000000003"/>
    <n v="2"/>
    <n v="21.000000000000004"/>
  </r>
  <r>
    <n v="1574"/>
    <x v="764"/>
    <x v="533"/>
    <x v="573"/>
    <s v="First Class"/>
    <s v="SC-20095"/>
    <s v="Sanjit Chand"/>
    <x v="0"/>
    <s v="United States"/>
    <s v="Los Angeles"/>
    <x v="1"/>
    <n v="90004"/>
    <x v="1"/>
    <x v="467"/>
    <x v="0"/>
    <x v="1"/>
    <x v="468"/>
    <n v="381.44"/>
    <n v="2"/>
    <n v="0.2"/>
    <n v="23.84"/>
    <n v="2"/>
    <n v="6.25"/>
  </r>
  <r>
    <n v="1575"/>
    <x v="765"/>
    <x v="534"/>
    <x v="574"/>
    <s v="First Class"/>
    <s v="MC-18100"/>
    <s v="Mick Crebagga"/>
    <x v="0"/>
    <s v="United States"/>
    <s v="El Paso"/>
    <x v="5"/>
    <n v="79907"/>
    <x v="2"/>
    <x v="1049"/>
    <x v="2"/>
    <x v="7"/>
    <x v="1038"/>
    <n v="40.68"/>
    <n v="3"/>
    <n v="0.2"/>
    <n v="-9.1530000000000005"/>
    <n v="3"/>
    <n v="-22.5"/>
  </r>
  <r>
    <n v="1576"/>
    <x v="765"/>
    <x v="534"/>
    <x v="574"/>
    <s v="First Class"/>
    <s v="MC-18100"/>
    <s v="Mick Crebagga"/>
    <x v="0"/>
    <s v="United States"/>
    <s v="El Paso"/>
    <x v="5"/>
    <n v="79907"/>
    <x v="2"/>
    <x v="635"/>
    <x v="0"/>
    <x v="1"/>
    <x v="635"/>
    <n v="763.28"/>
    <n v="5"/>
    <n v="0.3"/>
    <n v="-21.808"/>
    <n v="3"/>
    <n v="-2.8571428571428572"/>
  </r>
  <r>
    <n v="1577"/>
    <x v="766"/>
    <x v="183"/>
    <x v="132"/>
    <s v="Standard Class"/>
    <s v="TT-21460"/>
    <s v="Tonja Turnell"/>
    <x v="2"/>
    <s v="United States"/>
    <s v="Aurora"/>
    <x v="10"/>
    <n v="60505"/>
    <x v="2"/>
    <x v="328"/>
    <x v="1"/>
    <x v="4"/>
    <x v="328"/>
    <n v="23.952000000000002"/>
    <n v="2"/>
    <n v="0.2"/>
    <n v="2.3952"/>
    <n v="5"/>
    <n v="10"/>
  </r>
  <r>
    <n v="1578"/>
    <x v="767"/>
    <x v="454"/>
    <x v="500"/>
    <s v="Standard Class"/>
    <s v="AP-10720"/>
    <s v="Anne Pryor"/>
    <x v="2"/>
    <s v="United States"/>
    <s v="Florence"/>
    <x v="19"/>
    <n v="35630"/>
    <x v="0"/>
    <x v="1050"/>
    <x v="1"/>
    <x v="10"/>
    <x v="1039"/>
    <n v="4.9800000000000004"/>
    <n v="1"/>
    <n v="0"/>
    <n v="2.4401999999999999"/>
    <n v="4"/>
    <n v="48.999999999999993"/>
  </r>
  <r>
    <n v="1579"/>
    <x v="768"/>
    <x v="535"/>
    <x v="575"/>
    <s v="First Class"/>
    <s v="DL-12865"/>
    <s v="Dan Lawera"/>
    <x v="0"/>
    <s v="United States"/>
    <s v="New York City"/>
    <x v="15"/>
    <n v="10011"/>
    <x v="3"/>
    <x v="1051"/>
    <x v="1"/>
    <x v="9"/>
    <x v="1040"/>
    <n v="170.88"/>
    <n v="3"/>
    <n v="0"/>
    <n v="49.555199999999999"/>
    <n v="3"/>
    <n v="28.999999999999996"/>
  </r>
  <r>
    <n v="1580"/>
    <x v="769"/>
    <x v="101"/>
    <x v="576"/>
    <s v="First Class"/>
    <s v="NP-18325"/>
    <s v="Naresj Patel"/>
    <x v="0"/>
    <s v="United States"/>
    <s v="New York City"/>
    <x v="15"/>
    <n v="10024"/>
    <x v="3"/>
    <x v="348"/>
    <x v="2"/>
    <x v="7"/>
    <x v="348"/>
    <n v="307.98"/>
    <n v="2"/>
    <n v="0"/>
    <n v="89.3142"/>
    <n v="3"/>
    <n v="28.999999999999996"/>
  </r>
  <r>
    <n v="1581"/>
    <x v="769"/>
    <x v="101"/>
    <x v="576"/>
    <s v="First Class"/>
    <s v="NP-18325"/>
    <s v="Naresj Patel"/>
    <x v="0"/>
    <s v="United States"/>
    <s v="New York City"/>
    <x v="15"/>
    <n v="10024"/>
    <x v="3"/>
    <x v="223"/>
    <x v="0"/>
    <x v="3"/>
    <x v="224"/>
    <n v="382.80599999999998"/>
    <n v="9"/>
    <n v="0.4"/>
    <n v="-153.1224"/>
    <n v="3"/>
    <n v="-40"/>
  </r>
  <r>
    <n v="1582"/>
    <x v="769"/>
    <x v="101"/>
    <x v="576"/>
    <s v="First Class"/>
    <s v="NP-18325"/>
    <s v="Naresj Patel"/>
    <x v="0"/>
    <s v="United States"/>
    <s v="New York City"/>
    <x v="15"/>
    <n v="10024"/>
    <x v="3"/>
    <x v="193"/>
    <x v="1"/>
    <x v="4"/>
    <x v="194"/>
    <n v="41.96"/>
    <n v="2"/>
    <n v="0"/>
    <n v="2.9371999999999998"/>
    <n v="3"/>
    <n v="6.9999999999999991"/>
  </r>
  <r>
    <n v="1583"/>
    <x v="769"/>
    <x v="101"/>
    <x v="576"/>
    <s v="First Class"/>
    <s v="NP-18325"/>
    <s v="Naresj Patel"/>
    <x v="0"/>
    <s v="United States"/>
    <s v="New York City"/>
    <x v="15"/>
    <n v="10024"/>
    <x v="3"/>
    <x v="692"/>
    <x v="1"/>
    <x v="8"/>
    <x v="692"/>
    <n v="1217.568"/>
    <n v="2"/>
    <n v="0.2"/>
    <n v="456.58800000000002"/>
    <n v="3"/>
    <n v="37.5"/>
  </r>
  <r>
    <n v="1584"/>
    <x v="769"/>
    <x v="101"/>
    <x v="576"/>
    <s v="First Class"/>
    <s v="NP-18325"/>
    <s v="Naresj Patel"/>
    <x v="0"/>
    <s v="United States"/>
    <s v="New York City"/>
    <x v="15"/>
    <n v="10024"/>
    <x v="3"/>
    <x v="116"/>
    <x v="0"/>
    <x v="5"/>
    <x v="116"/>
    <n v="47.04"/>
    <n v="3"/>
    <n v="0"/>
    <n v="18.345600000000001"/>
    <n v="3"/>
    <n v="39"/>
  </r>
  <r>
    <n v="1585"/>
    <x v="769"/>
    <x v="101"/>
    <x v="576"/>
    <s v="First Class"/>
    <s v="NP-18325"/>
    <s v="Naresj Patel"/>
    <x v="0"/>
    <s v="United States"/>
    <s v="New York City"/>
    <x v="15"/>
    <n v="10024"/>
    <x v="3"/>
    <x v="50"/>
    <x v="0"/>
    <x v="5"/>
    <x v="50"/>
    <n v="6.16"/>
    <n v="2"/>
    <n v="0"/>
    <n v="2.9567999999999999"/>
    <n v="3"/>
    <n v="48"/>
  </r>
  <r>
    <n v="1586"/>
    <x v="769"/>
    <x v="101"/>
    <x v="576"/>
    <s v="First Class"/>
    <s v="NP-18325"/>
    <s v="Naresj Patel"/>
    <x v="0"/>
    <s v="United States"/>
    <s v="New York City"/>
    <x v="15"/>
    <n v="10024"/>
    <x v="3"/>
    <x v="469"/>
    <x v="2"/>
    <x v="7"/>
    <x v="470"/>
    <n v="979.95"/>
    <n v="5"/>
    <n v="0"/>
    <n v="274.38600000000002"/>
    <n v="3"/>
    <n v="28.000000000000004"/>
  </r>
  <r>
    <n v="1587"/>
    <x v="769"/>
    <x v="101"/>
    <x v="576"/>
    <s v="First Class"/>
    <s v="NP-18325"/>
    <s v="Naresj Patel"/>
    <x v="0"/>
    <s v="United States"/>
    <s v="New York City"/>
    <x v="15"/>
    <n v="10024"/>
    <x v="3"/>
    <x v="1052"/>
    <x v="1"/>
    <x v="10"/>
    <x v="1041"/>
    <n v="143.69999999999999"/>
    <n v="3"/>
    <n v="0"/>
    <n v="68.975999999999999"/>
    <n v="3"/>
    <n v="48.000000000000007"/>
  </r>
  <r>
    <n v="1588"/>
    <x v="769"/>
    <x v="101"/>
    <x v="576"/>
    <s v="First Class"/>
    <s v="NP-18325"/>
    <s v="Naresj Patel"/>
    <x v="0"/>
    <s v="United States"/>
    <s v="New York City"/>
    <x v="15"/>
    <n v="10024"/>
    <x v="3"/>
    <x v="1053"/>
    <x v="1"/>
    <x v="13"/>
    <x v="1042"/>
    <n v="10.65"/>
    <n v="3"/>
    <n v="0"/>
    <n v="5.0054999999999996"/>
    <n v="3"/>
    <n v="47"/>
  </r>
  <r>
    <n v="1589"/>
    <x v="769"/>
    <x v="101"/>
    <x v="576"/>
    <s v="First Class"/>
    <s v="NP-18325"/>
    <s v="Naresj Patel"/>
    <x v="0"/>
    <s v="United States"/>
    <s v="New York City"/>
    <x v="15"/>
    <n v="10024"/>
    <x v="3"/>
    <x v="386"/>
    <x v="2"/>
    <x v="11"/>
    <x v="387"/>
    <n v="247.8"/>
    <n v="4"/>
    <n v="0"/>
    <n v="34.692"/>
    <n v="3"/>
    <n v="13.999999999999998"/>
  </r>
  <r>
    <n v="1590"/>
    <x v="770"/>
    <x v="536"/>
    <x v="577"/>
    <s v="Standard Class"/>
    <s v="VG-21805"/>
    <s v="Vivek Grady"/>
    <x v="1"/>
    <s v="United States"/>
    <s v="Virginia Beach"/>
    <x v="17"/>
    <n v="23464"/>
    <x v="0"/>
    <x v="448"/>
    <x v="1"/>
    <x v="6"/>
    <x v="448"/>
    <n v="10.96"/>
    <n v="4"/>
    <n v="0"/>
    <n v="2.9592000000000001"/>
    <n v="4"/>
    <n v="26.999999999999996"/>
  </r>
  <r>
    <n v="1591"/>
    <x v="771"/>
    <x v="173"/>
    <x v="578"/>
    <s v="Standard Class"/>
    <s v="MY-18295"/>
    <s v="Muhammed Yedwab"/>
    <x v="1"/>
    <s v="United States"/>
    <s v="Grapevine"/>
    <x v="5"/>
    <n v="76051"/>
    <x v="2"/>
    <x v="1054"/>
    <x v="1"/>
    <x v="6"/>
    <x v="1043"/>
    <n v="33.488"/>
    <n v="7"/>
    <n v="0.2"/>
    <n v="5.8604000000000003"/>
    <n v="4"/>
    <n v="17.5"/>
  </r>
  <r>
    <n v="1592"/>
    <x v="771"/>
    <x v="173"/>
    <x v="578"/>
    <s v="Standard Class"/>
    <s v="MY-18295"/>
    <s v="Muhammed Yedwab"/>
    <x v="1"/>
    <s v="United States"/>
    <s v="Grapevine"/>
    <x v="5"/>
    <n v="76051"/>
    <x v="2"/>
    <x v="131"/>
    <x v="1"/>
    <x v="13"/>
    <x v="132"/>
    <n v="8.0399999999999991"/>
    <n v="5"/>
    <n v="0.2"/>
    <n v="2.9144999999999999"/>
    <n v="4"/>
    <n v="36.250000000000007"/>
  </r>
  <r>
    <n v="1593"/>
    <x v="772"/>
    <x v="537"/>
    <x v="579"/>
    <s v="Second Class"/>
    <s v="RD-19480"/>
    <s v="Rick Duston"/>
    <x v="0"/>
    <s v="United States"/>
    <s v="Olympia"/>
    <x v="4"/>
    <n v="98502"/>
    <x v="1"/>
    <x v="1055"/>
    <x v="2"/>
    <x v="7"/>
    <x v="1044"/>
    <n v="201.56800000000001"/>
    <n v="4"/>
    <n v="0.2"/>
    <n v="22.676400000000001"/>
    <n v="2"/>
    <n v="11.25"/>
  </r>
  <r>
    <n v="1594"/>
    <x v="773"/>
    <x v="538"/>
    <x v="580"/>
    <s v="Same Day"/>
    <s v="JF-15490"/>
    <s v="Jeremy Farry"/>
    <x v="0"/>
    <s v="United States"/>
    <s v="Los Angeles"/>
    <x v="1"/>
    <n v="90032"/>
    <x v="1"/>
    <x v="1056"/>
    <x v="1"/>
    <x v="10"/>
    <x v="1045"/>
    <n v="13.44"/>
    <n v="3"/>
    <n v="0"/>
    <n v="6.5856000000000003"/>
    <n v="0"/>
    <n v="49.000000000000007"/>
  </r>
  <r>
    <n v="1595"/>
    <x v="774"/>
    <x v="539"/>
    <x v="581"/>
    <s v="First Class"/>
    <s v="DP-13390"/>
    <s v="Dennis Pardue"/>
    <x v="2"/>
    <s v="United States"/>
    <s v="Peoria"/>
    <x v="10"/>
    <n v="61604"/>
    <x v="2"/>
    <x v="1057"/>
    <x v="0"/>
    <x v="0"/>
    <x v="1046"/>
    <n v="359.05799999999999"/>
    <n v="3"/>
    <n v="0.3"/>
    <n v="-35.905799999999999"/>
    <n v="3"/>
    <n v="-10"/>
  </r>
  <r>
    <n v="1596"/>
    <x v="775"/>
    <x v="540"/>
    <x v="582"/>
    <s v="Standard Class"/>
    <s v="MD-17350"/>
    <s v="Maribeth Dona"/>
    <x v="0"/>
    <s v="United States"/>
    <s v="Columbus"/>
    <x v="24"/>
    <n v="43229"/>
    <x v="3"/>
    <x v="877"/>
    <x v="0"/>
    <x v="1"/>
    <x v="871"/>
    <n v="47.991999999999997"/>
    <n v="2"/>
    <n v="0.3"/>
    <n v="-2.0568"/>
    <n v="4"/>
    <n v="-4.2857142857142856"/>
  </r>
  <r>
    <n v="1597"/>
    <x v="776"/>
    <x v="524"/>
    <x v="499"/>
    <s v="First Class"/>
    <s v="MY-17380"/>
    <s v="Maribeth Yedwab"/>
    <x v="1"/>
    <s v="United States"/>
    <s v="New York City"/>
    <x v="15"/>
    <n v="10011"/>
    <x v="3"/>
    <x v="451"/>
    <x v="0"/>
    <x v="5"/>
    <x v="452"/>
    <n v="547.29999999999995"/>
    <n v="13"/>
    <n v="0"/>
    <n v="175.136"/>
    <n v="2"/>
    <n v="32"/>
  </r>
  <r>
    <n v="1598"/>
    <x v="777"/>
    <x v="123"/>
    <x v="410"/>
    <s v="Second Class"/>
    <s v="AB-10150"/>
    <s v="Aimee Bixby"/>
    <x v="0"/>
    <s v="United States"/>
    <s v="Carrollton"/>
    <x v="5"/>
    <n v="75007"/>
    <x v="2"/>
    <x v="1058"/>
    <x v="1"/>
    <x v="10"/>
    <x v="1047"/>
    <n v="16.896000000000001"/>
    <n v="4"/>
    <n v="0.2"/>
    <n v="5.28"/>
    <n v="2"/>
    <n v="31.25"/>
  </r>
  <r>
    <n v="1599"/>
    <x v="777"/>
    <x v="123"/>
    <x v="410"/>
    <s v="Second Class"/>
    <s v="AB-10150"/>
    <s v="Aimee Bixby"/>
    <x v="0"/>
    <s v="United States"/>
    <s v="Carrollton"/>
    <x v="5"/>
    <n v="75007"/>
    <x v="2"/>
    <x v="1059"/>
    <x v="1"/>
    <x v="14"/>
    <x v="1048"/>
    <n v="6.6719999999999997"/>
    <n v="1"/>
    <n v="0.2"/>
    <n v="0.50039999999999996"/>
    <n v="2"/>
    <n v="7.5"/>
  </r>
  <r>
    <n v="1600"/>
    <x v="777"/>
    <x v="123"/>
    <x v="410"/>
    <s v="Second Class"/>
    <s v="AB-10150"/>
    <s v="Aimee Bixby"/>
    <x v="0"/>
    <s v="United States"/>
    <s v="Carrollton"/>
    <x v="5"/>
    <n v="75007"/>
    <x v="2"/>
    <x v="290"/>
    <x v="1"/>
    <x v="6"/>
    <x v="290"/>
    <n v="99.135999999999996"/>
    <n v="4"/>
    <n v="0.2"/>
    <n v="8.6744000000000003"/>
    <n v="2"/>
    <n v="8.75"/>
  </r>
  <r>
    <n v="1601"/>
    <x v="777"/>
    <x v="123"/>
    <x v="410"/>
    <s v="Second Class"/>
    <s v="AB-10150"/>
    <s v="Aimee Bixby"/>
    <x v="0"/>
    <s v="United States"/>
    <s v="Carrollton"/>
    <x v="5"/>
    <n v="75007"/>
    <x v="2"/>
    <x v="296"/>
    <x v="0"/>
    <x v="5"/>
    <x v="296"/>
    <n v="15.992000000000001"/>
    <n v="2"/>
    <n v="0.6"/>
    <n v="-13.993"/>
    <n v="2"/>
    <n v="-87.5"/>
  </r>
  <r>
    <n v="1602"/>
    <x v="778"/>
    <x v="541"/>
    <x v="583"/>
    <s v="Second Class"/>
    <s v="GB-14530"/>
    <s v="George Bell"/>
    <x v="1"/>
    <s v="United States"/>
    <s v="Dover"/>
    <x v="13"/>
    <n v="19901"/>
    <x v="3"/>
    <x v="1060"/>
    <x v="0"/>
    <x v="5"/>
    <x v="1049"/>
    <n v="211.96"/>
    <n v="2"/>
    <n v="0"/>
    <n v="42.392000000000003"/>
    <n v="5"/>
    <n v="20"/>
  </r>
  <r>
    <n v="1603"/>
    <x v="779"/>
    <x v="25"/>
    <x v="24"/>
    <s v="Standard Class"/>
    <s v="CA-12775"/>
    <s v="Cynthia Arntzen"/>
    <x v="0"/>
    <s v="United States"/>
    <s v="Smyrna"/>
    <x v="18"/>
    <n v="37167"/>
    <x v="0"/>
    <x v="1061"/>
    <x v="1"/>
    <x v="6"/>
    <x v="1050"/>
    <n v="6.6719999999999997"/>
    <n v="3"/>
    <n v="0.2"/>
    <n v="1.6679999999999999"/>
    <n v="6"/>
    <n v="25"/>
  </r>
  <r>
    <n v="1604"/>
    <x v="780"/>
    <x v="329"/>
    <x v="379"/>
    <s v="Standard Class"/>
    <s v="ME-17725"/>
    <s v="Max Engle"/>
    <x v="0"/>
    <s v="United States"/>
    <s v="Newark"/>
    <x v="13"/>
    <n v="19711"/>
    <x v="3"/>
    <x v="1062"/>
    <x v="1"/>
    <x v="6"/>
    <x v="1051"/>
    <n v="155.94"/>
    <n v="6"/>
    <n v="0"/>
    <n v="45.2226"/>
    <n v="4"/>
    <n v="28.999999999999996"/>
  </r>
  <r>
    <n v="1605"/>
    <x v="781"/>
    <x v="475"/>
    <x v="584"/>
    <s v="Second Class"/>
    <s v="JO-15280"/>
    <s v="Jas O'Carroll"/>
    <x v="0"/>
    <s v="United States"/>
    <s v="Los Angeles"/>
    <x v="1"/>
    <n v="90049"/>
    <x v="1"/>
    <x v="857"/>
    <x v="2"/>
    <x v="7"/>
    <x v="851"/>
    <n v="39.96"/>
    <n v="5"/>
    <n v="0.2"/>
    <n v="12.987"/>
    <n v="5"/>
    <n v="32.5"/>
  </r>
  <r>
    <n v="1606"/>
    <x v="781"/>
    <x v="475"/>
    <x v="584"/>
    <s v="Second Class"/>
    <s v="JO-15280"/>
    <s v="Jas O'Carroll"/>
    <x v="0"/>
    <s v="United States"/>
    <s v="Los Angeles"/>
    <x v="1"/>
    <n v="90049"/>
    <x v="1"/>
    <x v="1063"/>
    <x v="1"/>
    <x v="6"/>
    <x v="1052"/>
    <n v="5.46"/>
    <n v="3"/>
    <n v="0"/>
    <n v="1.5287999999999999"/>
    <n v="5"/>
    <n v="27.999999999999996"/>
  </r>
  <r>
    <n v="1607"/>
    <x v="781"/>
    <x v="475"/>
    <x v="584"/>
    <s v="Second Class"/>
    <s v="JO-15280"/>
    <s v="Jas O'Carroll"/>
    <x v="0"/>
    <s v="United States"/>
    <s v="Los Angeles"/>
    <x v="1"/>
    <n v="90049"/>
    <x v="1"/>
    <x v="1064"/>
    <x v="1"/>
    <x v="6"/>
    <x v="1053"/>
    <n v="73.2"/>
    <n v="5"/>
    <n v="0"/>
    <n v="21.228000000000002"/>
    <n v="5"/>
    <n v="29.000000000000004"/>
  </r>
  <r>
    <n v="1608"/>
    <x v="781"/>
    <x v="475"/>
    <x v="584"/>
    <s v="Second Class"/>
    <s v="JO-15280"/>
    <s v="Jas O'Carroll"/>
    <x v="0"/>
    <s v="United States"/>
    <s v="Los Angeles"/>
    <x v="1"/>
    <n v="90049"/>
    <x v="1"/>
    <x v="347"/>
    <x v="1"/>
    <x v="8"/>
    <x v="347"/>
    <n v="5.84"/>
    <n v="1"/>
    <n v="0.2"/>
    <n v="1.9710000000000001"/>
    <n v="5"/>
    <n v="33.75"/>
  </r>
  <r>
    <n v="1609"/>
    <x v="781"/>
    <x v="475"/>
    <x v="584"/>
    <s v="Second Class"/>
    <s v="JO-15280"/>
    <s v="Jas O'Carroll"/>
    <x v="0"/>
    <s v="United States"/>
    <s v="Los Angeles"/>
    <x v="1"/>
    <n v="90049"/>
    <x v="1"/>
    <x v="126"/>
    <x v="1"/>
    <x v="10"/>
    <x v="562"/>
    <n v="22.72"/>
    <n v="4"/>
    <n v="0"/>
    <n v="10.224"/>
    <n v="5"/>
    <n v="45"/>
  </r>
  <r>
    <n v="1610"/>
    <x v="781"/>
    <x v="475"/>
    <x v="584"/>
    <s v="Second Class"/>
    <s v="JO-15280"/>
    <s v="Jas O'Carroll"/>
    <x v="0"/>
    <s v="United States"/>
    <s v="Los Angeles"/>
    <x v="1"/>
    <n v="90049"/>
    <x v="1"/>
    <x v="1065"/>
    <x v="1"/>
    <x v="8"/>
    <x v="1054"/>
    <n v="9.3360000000000003"/>
    <n v="3"/>
    <n v="0.2"/>
    <n v="3.2675999999999998"/>
    <n v="5"/>
    <n v="35"/>
  </r>
  <r>
    <n v="1611"/>
    <x v="782"/>
    <x v="542"/>
    <x v="496"/>
    <s v="Standard Class"/>
    <s v="ML-17395"/>
    <s v="Marina Lichtenstein"/>
    <x v="1"/>
    <s v="United States"/>
    <s v="Los Angeles"/>
    <x v="1"/>
    <n v="90008"/>
    <x v="1"/>
    <x v="1057"/>
    <x v="0"/>
    <x v="0"/>
    <x v="1046"/>
    <n v="290.666"/>
    <n v="2"/>
    <n v="0.15"/>
    <n v="27.3568"/>
    <n v="4"/>
    <n v="9.4117647058823533"/>
  </r>
  <r>
    <n v="1612"/>
    <x v="782"/>
    <x v="542"/>
    <x v="496"/>
    <s v="Standard Class"/>
    <s v="ML-17395"/>
    <s v="Marina Lichtenstein"/>
    <x v="1"/>
    <s v="United States"/>
    <s v="Los Angeles"/>
    <x v="1"/>
    <n v="90008"/>
    <x v="1"/>
    <x v="1066"/>
    <x v="2"/>
    <x v="7"/>
    <x v="1055"/>
    <n v="201.584"/>
    <n v="2"/>
    <n v="0.2"/>
    <n v="20.1584"/>
    <n v="4"/>
    <n v="10"/>
  </r>
  <r>
    <n v="1613"/>
    <x v="782"/>
    <x v="542"/>
    <x v="496"/>
    <s v="Standard Class"/>
    <s v="ML-17395"/>
    <s v="Marina Lichtenstein"/>
    <x v="1"/>
    <s v="United States"/>
    <s v="Los Angeles"/>
    <x v="1"/>
    <n v="90008"/>
    <x v="1"/>
    <x v="66"/>
    <x v="2"/>
    <x v="7"/>
    <x v="66"/>
    <n v="83.983999999999995"/>
    <n v="2"/>
    <n v="0.2"/>
    <n v="31.494"/>
    <n v="4"/>
    <n v="37.5"/>
  </r>
  <r>
    <n v="1614"/>
    <x v="783"/>
    <x v="202"/>
    <x v="209"/>
    <s v="Standard Class"/>
    <s v="YS-21880"/>
    <s v="Yana Sorensen"/>
    <x v="1"/>
    <s v="United States"/>
    <s v="Oakland"/>
    <x v="1"/>
    <n v="94601"/>
    <x v="1"/>
    <x v="384"/>
    <x v="1"/>
    <x v="4"/>
    <x v="385"/>
    <n v="1000.02"/>
    <n v="7"/>
    <n v="0"/>
    <n v="290.00580000000002"/>
    <n v="4"/>
    <n v="29.000000000000004"/>
  </r>
  <r>
    <n v="1615"/>
    <x v="784"/>
    <x v="543"/>
    <x v="585"/>
    <s v="Standard Class"/>
    <s v="PL-18925"/>
    <s v="Paul Lucas"/>
    <x v="2"/>
    <s v="United States"/>
    <s v="Philadelphia"/>
    <x v="9"/>
    <n v="19143"/>
    <x v="3"/>
    <x v="1067"/>
    <x v="2"/>
    <x v="11"/>
    <x v="1056"/>
    <n v="83.975999999999999"/>
    <n v="3"/>
    <n v="0.2"/>
    <n v="-13.646100000000001"/>
    <n v="4"/>
    <n v="-16.25"/>
  </r>
  <r>
    <n v="1616"/>
    <x v="785"/>
    <x v="544"/>
    <x v="99"/>
    <s v="Standard Class"/>
    <s v="JK-16120"/>
    <s v="Julie Kriz"/>
    <x v="2"/>
    <s v="United States"/>
    <s v="Eagan"/>
    <x v="11"/>
    <n v="55122"/>
    <x v="2"/>
    <x v="547"/>
    <x v="1"/>
    <x v="2"/>
    <x v="547"/>
    <n v="3.75"/>
    <n v="1"/>
    <n v="0"/>
    <n v="1.8"/>
    <n v="6"/>
    <n v="48.000000000000007"/>
  </r>
  <r>
    <n v="1617"/>
    <x v="785"/>
    <x v="544"/>
    <x v="99"/>
    <s v="Standard Class"/>
    <s v="JK-16120"/>
    <s v="Julie Kriz"/>
    <x v="2"/>
    <s v="United States"/>
    <s v="Eagan"/>
    <x v="11"/>
    <n v="55122"/>
    <x v="2"/>
    <x v="254"/>
    <x v="1"/>
    <x v="2"/>
    <x v="255"/>
    <n v="41.4"/>
    <n v="4"/>
    <n v="0"/>
    <n v="19.872"/>
    <n v="6"/>
    <n v="48.000000000000007"/>
  </r>
  <r>
    <n v="1618"/>
    <x v="785"/>
    <x v="544"/>
    <x v="99"/>
    <s v="Standard Class"/>
    <s v="JK-16120"/>
    <s v="Julie Kriz"/>
    <x v="2"/>
    <s v="United States"/>
    <s v="Eagan"/>
    <x v="11"/>
    <n v="55122"/>
    <x v="2"/>
    <x v="1068"/>
    <x v="1"/>
    <x v="6"/>
    <x v="1057"/>
    <n v="29.79"/>
    <n v="3"/>
    <n v="0"/>
    <n v="12.511799999999999"/>
    <n v="6"/>
    <n v="42"/>
  </r>
  <r>
    <n v="1619"/>
    <x v="786"/>
    <x v="545"/>
    <x v="126"/>
    <s v="Second Class"/>
    <s v="PN-18775"/>
    <s v="Parhena Norris"/>
    <x v="2"/>
    <s v="United States"/>
    <s v="New York City"/>
    <x v="15"/>
    <n v="10011"/>
    <x v="3"/>
    <x v="1069"/>
    <x v="1"/>
    <x v="4"/>
    <x v="1058"/>
    <n v="59.48"/>
    <n v="2"/>
    <n v="0"/>
    <n v="8.9220000000000006"/>
    <n v="4"/>
    <n v="15.000000000000002"/>
  </r>
  <r>
    <n v="1620"/>
    <x v="786"/>
    <x v="545"/>
    <x v="126"/>
    <s v="Second Class"/>
    <s v="PN-18775"/>
    <s v="Parhena Norris"/>
    <x v="2"/>
    <s v="United States"/>
    <s v="New York City"/>
    <x v="15"/>
    <n v="10011"/>
    <x v="3"/>
    <x v="1070"/>
    <x v="1"/>
    <x v="10"/>
    <x v="1059"/>
    <n v="6.69"/>
    <n v="1"/>
    <n v="0"/>
    <n v="3.0773999999999999"/>
    <n v="4"/>
    <n v="46"/>
  </r>
  <r>
    <n v="1621"/>
    <x v="787"/>
    <x v="141"/>
    <x v="386"/>
    <s v="Standard Class"/>
    <s v="JC-15385"/>
    <s v="Jenna Caffey"/>
    <x v="0"/>
    <s v="United States"/>
    <s v="Kent"/>
    <x v="4"/>
    <n v="98031"/>
    <x v="1"/>
    <x v="1071"/>
    <x v="0"/>
    <x v="5"/>
    <x v="1060"/>
    <n v="198.46"/>
    <n v="2"/>
    <n v="0"/>
    <n v="99.23"/>
    <n v="7"/>
    <n v="50"/>
  </r>
  <r>
    <n v="1622"/>
    <x v="787"/>
    <x v="141"/>
    <x v="386"/>
    <s v="Standard Class"/>
    <s v="JC-15385"/>
    <s v="Jenna Caffey"/>
    <x v="0"/>
    <s v="United States"/>
    <s v="Kent"/>
    <x v="4"/>
    <n v="98031"/>
    <x v="1"/>
    <x v="508"/>
    <x v="1"/>
    <x v="2"/>
    <x v="508"/>
    <n v="786.48"/>
    <n v="8"/>
    <n v="0"/>
    <n v="385.37520000000001"/>
    <n v="7"/>
    <n v="49"/>
  </r>
  <r>
    <n v="1623"/>
    <x v="787"/>
    <x v="141"/>
    <x v="386"/>
    <s v="Standard Class"/>
    <s v="JC-15385"/>
    <s v="Jenna Caffey"/>
    <x v="0"/>
    <s v="United States"/>
    <s v="Kent"/>
    <x v="4"/>
    <n v="98031"/>
    <x v="1"/>
    <x v="497"/>
    <x v="1"/>
    <x v="8"/>
    <x v="497"/>
    <n v="23.167999999999999"/>
    <n v="2"/>
    <n v="0.2"/>
    <n v="7.8192000000000004"/>
    <n v="7"/>
    <n v="33.75"/>
  </r>
  <r>
    <n v="1624"/>
    <x v="787"/>
    <x v="141"/>
    <x v="386"/>
    <s v="Standard Class"/>
    <s v="JC-15385"/>
    <s v="Jenna Caffey"/>
    <x v="0"/>
    <s v="United States"/>
    <s v="Kent"/>
    <x v="4"/>
    <n v="98031"/>
    <x v="1"/>
    <x v="1072"/>
    <x v="2"/>
    <x v="11"/>
    <x v="1061"/>
    <n v="50"/>
    <n v="2"/>
    <n v="0"/>
    <n v="10.5"/>
    <n v="7"/>
    <n v="21"/>
  </r>
  <r>
    <n v="1625"/>
    <x v="788"/>
    <x v="546"/>
    <x v="140"/>
    <s v="Standard Class"/>
    <s v="JG-15160"/>
    <s v="James Galang"/>
    <x v="0"/>
    <s v="United States"/>
    <s v="Los Angeles"/>
    <x v="1"/>
    <n v="90049"/>
    <x v="1"/>
    <x v="981"/>
    <x v="2"/>
    <x v="7"/>
    <x v="974"/>
    <n v="675.96"/>
    <n v="5"/>
    <n v="0.2"/>
    <n v="84.495000000000005"/>
    <n v="5"/>
    <n v="12.5"/>
  </r>
  <r>
    <n v="1626"/>
    <x v="788"/>
    <x v="546"/>
    <x v="140"/>
    <s v="Standard Class"/>
    <s v="JG-15160"/>
    <s v="James Galang"/>
    <x v="0"/>
    <s v="United States"/>
    <s v="Los Angeles"/>
    <x v="1"/>
    <n v="90049"/>
    <x v="1"/>
    <x v="695"/>
    <x v="2"/>
    <x v="11"/>
    <x v="1062"/>
    <n v="1265.8499999999999"/>
    <n v="3"/>
    <n v="0"/>
    <n v="556.97400000000005"/>
    <n v="5"/>
    <n v="44.000000000000007"/>
  </r>
  <r>
    <n v="1627"/>
    <x v="789"/>
    <x v="547"/>
    <x v="586"/>
    <s v="Standard Class"/>
    <s v="PO-19180"/>
    <s v="Philisse Overcash"/>
    <x v="2"/>
    <s v="United States"/>
    <s v="New York City"/>
    <x v="15"/>
    <n v="10011"/>
    <x v="3"/>
    <x v="549"/>
    <x v="1"/>
    <x v="9"/>
    <x v="549"/>
    <n v="523.25"/>
    <n v="5"/>
    <n v="0"/>
    <n v="141.2775"/>
    <n v="6"/>
    <n v="27"/>
  </r>
  <r>
    <n v="1628"/>
    <x v="790"/>
    <x v="496"/>
    <x v="12"/>
    <s v="Standard Class"/>
    <s v="MC-17275"/>
    <s v="Marc Crier"/>
    <x v="0"/>
    <s v="United States"/>
    <s v="Lafayette"/>
    <x v="28"/>
    <n v="70506"/>
    <x v="0"/>
    <x v="866"/>
    <x v="0"/>
    <x v="1"/>
    <x v="860"/>
    <n v="517.5"/>
    <n v="6"/>
    <n v="0"/>
    <n v="155.25"/>
    <n v="6"/>
    <n v="30"/>
  </r>
  <r>
    <n v="1629"/>
    <x v="791"/>
    <x v="548"/>
    <x v="587"/>
    <s v="Second Class"/>
    <s v="AS-10240"/>
    <s v="Alan Shonely"/>
    <x v="0"/>
    <s v="United States"/>
    <s v="Cleveland"/>
    <x v="24"/>
    <n v="44105"/>
    <x v="3"/>
    <x v="1073"/>
    <x v="0"/>
    <x v="5"/>
    <x v="1063"/>
    <n v="17.920000000000002"/>
    <n v="5"/>
    <n v="0.2"/>
    <n v="2.464"/>
    <n v="4"/>
    <n v="13.749999999999998"/>
  </r>
  <r>
    <n v="1630"/>
    <x v="791"/>
    <x v="548"/>
    <x v="587"/>
    <s v="Second Class"/>
    <s v="AS-10240"/>
    <s v="Alan Shonely"/>
    <x v="0"/>
    <s v="United States"/>
    <s v="Cleveland"/>
    <x v="24"/>
    <n v="44105"/>
    <x v="3"/>
    <x v="710"/>
    <x v="1"/>
    <x v="8"/>
    <x v="709"/>
    <n v="41.256"/>
    <n v="6"/>
    <n v="0.7"/>
    <n v="-34.380000000000003"/>
    <n v="4"/>
    <n v="-83.333333333333343"/>
  </r>
  <r>
    <n v="1631"/>
    <x v="792"/>
    <x v="541"/>
    <x v="588"/>
    <s v="Same Day"/>
    <s v="CL-12565"/>
    <s v="Clay Ludtke"/>
    <x v="0"/>
    <s v="United States"/>
    <s v="Cleveland"/>
    <x v="24"/>
    <n v="44105"/>
    <x v="3"/>
    <x v="1074"/>
    <x v="1"/>
    <x v="4"/>
    <x v="1064"/>
    <n v="1006.056"/>
    <n v="3"/>
    <n v="0.2"/>
    <n v="88.029899999999998"/>
    <n v="0"/>
    <n v="8.75"/>
  </r>
  <r>
    <n v="1632"/>
    <x v="792"/>
    <x v="541"/>
    <x v="588"/>
    <s v="Same Day"/>
    <s v="CL-12565"/>
    <s v="Clay Ludtke"/>
    <x v="0"/>
    <s v="United States"/>
    <s v="Cleveland"/>
    <x v="24"/>
    <n v="44105"/>
    <x v="3"/>
    <x v="481"/>
    <x v="1"/>
    <x v="10"/>
    <x v="482"/>
    <n v="10.688000000000001"/>
    <n v="2"/>
    <n v="0.2"/>
    <n v="3.7408000000000001"/>
    <n v="0"/>
    <n v="35"/>
  </r>
  <r>
    <n v="1633"/>
    <x v="792"/>
    <x v="541"/>
    <x v="588"/>
    <s v="Same Day"/>
    <s v="CL-12565"/>
    <s v="Clay Ludtke"/>
    <x v="0"/>
    <s v="United States"/>
    <s v="Cleveland"/>
    <x v="24"/>
    <n v="44105"/>
    <x v="3"/>
    <x v="498"/>
    <x v="1"/>
    <x v="10"/>
    <x v="498"/>
    <n v="10.368"/>
    <n v="2"/>
    <n v="0.2"/>
    <n v="3.6288"/>
    <n v="0"/>
    <n v="35"/>
  </r>
  <r>
    <n v="1634"/>
    <x v="792"/>
    <x v="541"/>
    <x v="588"/>
    <s v="Same Day"/>
    <s v="CL-12565"/>
    <s v="Clay Ludtke"/>
    <x v="0"/>
    <s v="United States"/>
    <s v="Cleveland"/>
    <x v="24"/>
    <n v="44105"/>
    <x v="3"/>
    <x v="953"/>
    <x v="1"/>
    <x v="4"/>
    <x v="946"/>
    <n v="25.12"/>
    <n v="2"/>
    <n v="0.2"/>
    <n v="1.57"/>
    <n v="0"/>
    <n v="6.25"/>
  </r>
  <r>
    <n v="1635"/>
    <x v="792"/>
    <x v="541"/>
    <x v="588"/>
    <s v="Same Day"/>
    <s v="CL-12565"/>
    <s v="Clay Ludtke"/>
    <x v="0"/>
    <s v="United States"/>
    <s v="Cleveland"/>
    <x v="24"/>
    <n v="44105"/>
    <x v="3"/>
    <x v="477"/>
    <x v="2"/>
    <x v="11"/>
    <x v="478"/>
    <n v="58.112000000000002"/>
    <n v="2"/>
    <n v="0.2"/>
    <n v="7.2640000000000002"/>
    <n v="0"/>
    <n v="12.5"/>
  </r>
  <r>
    <n v="1636"/>
    <x v="793"/>
    <x v="35"/>
    <x v="589"/>
    <s v="Standard Class"/>
    <s v="NW-18400"/>
    <s v="Natalie Webber"/>
    <x v="0"/>
    <s v="United States"/>
    <s v="Tigard"/>
    <x v="21"/>
    <n v="97224"/>
    <x v="1"/>
    <x v="778"/>
    <x v="1"/>
    <x v="10"/>
    <x v="777"/>
    <n v="15.552"/>
    <n v="3"/>
    <n v="0.2"/>
    <n v="5.4432"/>
    <n v="6"/>
    <n v="35"/>
  </r>
  <r>
    <n v="1637"/>
    <x v="793"/>
    <x v="35"/>
    <x v="589"/>
    <s v="Standard Class"/>
    <s v="NW-18400"/>
    <s v="Natalie Webber"/>
    <x v="0"/>
    <s v="United States"/>
    <s v="Tigard"/>
    <x v="21"/>
    <n v="97224"/>
    <x v="1"/>
    <x v="749"/>
    <x v="1"/>
    <x v="4"/>
    <x v="747"/>
    <n v="669.08"/>
    <n v="5"/>
    <n v="0.2"/>
    <n v="-167.27"/>
    <n v="6"/>
    <n v="-25"/>
  </r>
  <r>
    <n v="1638"/>
    <x v="793"/>
    <x v="35"/>
    <x v="589"/>
    <s v="Standard Class"/>
    <s v="NW-18400"/>
    <s v="Natalie Webber"/>
    <x v="0"/>
    <s v="United States"/>
    <s v="Tigard"/>
    <x v="21"/>
    <n v="97224"/>
    <x v="1"/>
    <x v="1075"/>
    <x v="2"/>
    <x v="7"/>
    <x v="1065"/>
    <n v="438.33600000000001"/>
    <n v="4"/>
    <n v="0.2"/>
    <n v="-87.667199999999994"/>
    <n v="6"/>
    <n v="-20"/>
  </r>
  <r>
    <n v="1639"/>
    <x v="794"/>
    <x v="439"/>
    <x v="219"/>
    <s v="Standard Class"/>
    <s v="TB-21280"/>
    <s v="Toby Braunhardt"/>
    <x v="0"/>
    <s v="United States"/>
    <s v="Washington"/>
    <x v="40"/>
    <n v="20016"/>
    <x v="3"/>
    <x v="1076"/>
    <x v="1"/>
    <x v="10"/>
    <x v="1066"/>
    <n v="19.440000000000001"/>
    <n v="3"/>
    <n v="0"/>
    <n v="9.3312000000000008"/>
    <n v="6"/>
    <n v="48.000000000000007"/>
  </r>
  <r>
    <n v="1640"/>
    <x v="794"/>
    <x v="439"/>
    <x v="219"/>
    <s v="Standard Class"/>
    <s v="TB-21280"/>
    <s v="Toby Braunhardt"/>
    <x v="0"/>
    <s v="United States"/>
    <s v="Washington"/>
    <x v="40"/>
    <n v="20016"/>
    <x v="3"/>
    <x v="544"/>
    <x v="1"/>
    <x v="8"/>
    <x v="544"/>
    <n v="9.64"/>
    <n v="2"/>
    <n v="0"/>
    <n v="4.4344000000000001"/>
    <n v="6"/>
    <n v="46"/>
  </r>
  <r>
    <n v="1641"/>
    <x v="794"/>
    <x v="439"/>
    <x v="219"/>
    <s v="Standard Class"/>
    <s v="TB-21280"/>
    <s v="Toby Braunhardt"/>
    <x v="0"/>
    <s v="United States"/>
    <s v="Washington"/>
    <x v="40"/>
    <n v="20016"/>
    <x v="3"/>
    <x v="69"/>
    <x v="1"/>
    <x v="10"/>
    <x v="69"/>
    <n v="12.7"/>
    <n v="2"/>
    <n v="0"/>
    <n v="5.8419999999999996"/>
    <n v="6"/>
    <n v="46"/>
  </r>
  <r>
    <n v="1642"/>
    <x v="794"/>
    <x v="439"/>
    <x v="219"/>
    <s v="Standard Class"/>
    <s v="TB-21280"/>
    <s v="Toby Braunhardt"/>
    <x v="0"/>
    <s v="United States"/>
    <s v="Washington"/>
    <x v="40"/>
    <n v="20016"/>
    <x v="3"/>
    <x v="93"/>
    <x v="0"/>
    <x v="5"/>
    <x v="93"/>
    <n v="41.37"/>
    <n v="3"/>
    <n v="0"/>
    <n v="17.375399999999999"/>
    <n v="6"/>
    <n v="42"/>
  </r>
  <r>
    <n v="1643"/>
    <x v="795"/>
    <x v="503"/>
    <x v="283"/>
    <s v="Standard Class"/>
    <s v="BS-11380"/>
    <s v="Bill Stewart"/>
    <x v="1"/>
    <s v="United States"/>
    <s v="Skokie"/>
    <x v="10"/>
    <n v="60076"/>
    <x v="2"/>
    <x v="550"/>
    <x v="1"/>
    <x v="13"/>
    <x v="128"/>
    <n v="12.624000000000001"/>
    <n v="2"/>
    <n v="0.2"/>
    <n v="3.9449999999999998"/>
    <n v="5"/>
    <n v="31.25"/>
  </r>
  <r>
    <n v="1644"/>
    <x v="796"/>
    <x v="531"/>
    <x v="590"/>
    <s v="First Class"/>
    <s v="FH-14365"/>
    <s v="Fred Hopkins"/>
    <x v="1"/>
    <s v="United States"/>
    <s v="Seattle"/>
    <x v="4"/>
    <n v="98115"/>
    <x v="1"/>
    <x v="403"/>
    <x v="1"/>
    <x v="4"/>
    <x v="404"/>
    <n v="1247.6400000000001"/>
    <n v="3"/>
    <n v="0"/>
    <n v="349.33920000000001"/>
    <n v="1"/>
    <n v="27.999999999999996"/>
  </r>
  <r>
    <n v="1645"/>
    <x v="796"/>
    <x v="531"/>
    <x v="590"/>
    <s v="First Class"/>
    <s v="FH-14365"/>
    <s v="Fred Hopkins"/>
    <x v="1"/>
    <s v="United States"/>
    <s v="Seattle"/>
    <x v="4"/>
    <n v="98115"/>
    <x v="1"/>
    <x v="1077"/>
    <x v="2"/>
    <x v="16"/>
    <x v="1067"/>
    <n v="3149.93"/>
    <n v="7"/>
    <n v="0"/>
    <n v="1480.4671000000001"/>
    <n v="1"/>
    <n v="47"/>
  </r>
  <r>
    <n v="1646"/>
    <x v="796"/>
    <x v="531"/>
    <x v="590"/>
    <s v="First Class"/>
    <s v="FH-14365"/>
    <s v="Fred Hopkins"/>
    <x v="1"/>
    <s v="United States"/>
    <s v="Seattle"/>
    <x v="4"/>
    <n v="98115"/>
    <x v="1"/>
    <x v="1078"/>
    <x v="1"/>
    <x v="10"/>
    <x v="1068"/>
    <n v="209.7"/>
    <n v="2"/>
    <n v="0"/>
    <n v="100.65600000000001"/>
    <n v="1"/>
    <n v="48.000000000000007"/>
  </r>
  <r>
    <n v="1647"/>
    <x v="797"/>
    <x v="549"/>
    <x v="397"/>
    <s v="First Class"/>
    <s v="VM-21685"/>
    <s v="Valerie Mitchum"/>
    <x v="2"/>
    <s v="United States"/>
    <s v="Philadelphia"/>
    <x v="9"/>
    <n v="19140"/>
    <x v="3"/>
    <x v="176"/>
    <x v="2"/>
    <x v="11"/>
    <x v="177"/>
    <n v="35.36"/>
    <n v="2"/>
    <n v="0.2"/>
    <n v="-3.0939999999999999"/>
    <n v="2"/>
    <n v="-8.75"/>
  </r>
  <r>
    <n v="1648"/>
    <x v="797"/>
    <x v="549"/>
    <x v="397"/>
    <s v="First Class"/>
    <s v="VM-21685"/>
    <s v="Valerie Mitchum"/>
    <x v="2"/>
    <s v="United States"/>
    <s v="Philadelphia"/>
    <x v="9"/>
    <n v="19140"/>
    <x v="3"/>
    <x v="1079"/>
    <x v="1"/>
    <x v="13"/>
    <x v="1069"/>
    <n v="3.1680000000000001"/>
    <n v="2"/>
    <n v="0.2"/>
    <n v="-0.71279999999999999"/>
    <n v="2"/>
    <n v="-22.499999999999996"/>
  </r>
  <r>
    <n v="1649"/>
    <x v="798"/>
    <x v="120"/>
    <x v="591"/>
    <s v="Second Class"/>
    <s v="SF-20200"/>
    <s v="Sarah Foster"/>
    <x v="0"/>
    <s v="United States"/>
    <s v="Philadelphia"/>
    <x v="9"/>
    <n v="19143"/>
    <x v="3"/>
    <x v="1080"/>
    <x v="1"/>
    <x v="8"/>
    <x v="1070"/>
    <n v="121.104"/>
    <n v="6"/>
    <n v="0.7"/>
    <n v="-100.92"/>
    <n v="3"/>
    <n v="-83.333333333333343"/>
  </r>
  <r>
    <n v="1650"/>
    <x v="798"/>
    <x v="120"/>
    <x v="591"/>
    <s v="Second Class"/>
    <s v="SF-20200"/>
    <s v="Sarah Foster"/>
    <x v="0"/>
    <s v="United States"/>
    <s v="Philadelphia"/>
    <x v="9"/>
    <n v="19143"/>
    <x v="3"/>
    <x v="1081"/>
    <x v="2"/>
    <x v="7"/>
    <x v="1071"/>
    <n v="45.893999999999998"/>
    <n v="1"/>
    <n v="0.4"/>
    <n v="-9.1788000000000007"/>
    <n v="3"/>
    <n v="-20"/>
  </r>
  <r>
    <n v="1651"/>
    <x v="799"/>
    <x v="550"/>
    <x v="592"/>
    <s v="Same Day"/>
    <s v="HH-15010"/>
    <s v="Hilary Holden"/>
    <x v="1"/>
    <s v="United States"/>
    <s v="San Francisco"/>
    <x v="1"/>
    <n v="94110"/>
    <x v="1"/>
    <x v="1082"/>
    <x v="1"/>
    <x v="10"/>
    <x v="1072"/>
    <n v="109.92"/>
    <n v="2"/>
    <n v="0"/>
    <n v="53.860799999999998"/>
    <n v="0"/>
    <n v="49"/>
  </r>
  <r>
    <n v="1652"/>
    <x v="799"/>
    <x v="550"/>
    <x v="592"/>
    <s v="Same Day"/>
    <s v="HH-15010"/>
    <s v="Hilary Holden"/>
    <x v="1"/>
    <s v="United States"/>
    <s v="San Francisco"/>
    <x v="1"/>
    <n v="94110"/>
    <x v="1"/>
    <x v="1083"/>
    <x v="1"/>
    <x v="10"/>
    <x v="1073"/>
    <n v="13.36"/>
    <n v="2"/>
    <n v="0"/>
    <n v="6.4127999999999998"/>
    <n v="0"/>
    <n v="48"/>
  </r>
  <r>
    <n v="1653"/>
    <x v="800"/>
    <x v="551"/>
    <x v="410"/>
    <s v="First Class"/>
    <s v="CD-12280"/>
    <s v="Christina DeMoss"/>
    <x v="0"/>
    <s v="United States"/>
    <s v="Seattle"/>
    <x v="4"/>
    <n v="98105"/>
    <x v="1"/>
    <x v="86"/>
    <x v="1"/>
    <x v="4"/>
    <x v="86"/>
    <n v="169.68"/>
    <n v="6"/>
    <n v="0"/>
    <n v="45.813600000000001"/>
    <n v="3"/>
    <n v="27"/>
  </r>
  <r>
    <n v="1654"/>
    <x v="800"/>
    <x v="551"/>
    <x v="410"/>
    <s v="First Class"/>
    <s v="CD-12280"/>
    <s v="Christina DeMoss"/>
    <x v="0"/>
    <s v="United States"/>
    <s v="Seattle"/>
    <x v="4"/>
    <n v="98105"/>
    <x v="1"/>
    <x v="217"/>
    <x v="2"/>
    <x v="11"/>
    <x v="463"/>
    <n v="132.52000000000001"/>
    <n v="4"/>
    <n v="0"/>
    <n v="54.333199999999998"/>
    <n v="3"/>
    <n v="41"/>
  </r>
  <r>
    <n v="1655"/>
    <x v="800"/>
    <x v="551"/>
    <x v="410"/>
    <s v="First Class"/>
    <s v="CD-12280"/>
    <s v="Christina DeMoss"/>
    <x v="0"/>
    <s v="United States"/>
    <s v="Seattle"/>
    <x v="4"/>
    <n v="98105"/>
    <x v="1"/>
    <x v="1084"/>
    <x v="1"/>
    <x v="13"/>
    <x v="1074"/>
    <n v="2.96"/>
    <n v="2"/>
    <n v="0"/>
    <n v="1.4208000000000001"/>
    <n v="3"/>
    <n v="48.000000000000007"/>
  </r>
  <r>
    <n v="1656"/>
    <x v="800"/>
    <x v="551"/>
    <x v="410"/>
    <s v="First Class"/>
    <s v="CD-12280"/>
    <s v="Christina DeMoss"/>
    <x v="0"/>
    <s v="United States"/>
    <s v="Seattle"/>
    <x v="4"/>
    <n v="98105"/>
    <x v="1"/>
    <x v="1085"/>
    <x v="1"/>
    <x v="8"/>
    <x v="1075"/>
    <n v="8.4480000000000004"/>
    <n v="2"/>
    <n v="0.2"/>
    <n v="2.9567999999999999"/>
    <n v="3"/>
    <n v="35"/>
  </r>
  <r>
    <n v="1657"/>
    <x v="800"/>
    <x v="551"/>
    <x v="410"/>
    <s v="First Class"/>
    <s v="CD-12280"/>
    <s v="Christina DeMoss"/>
    <x v="0"/>
    <s v="United States"/>
    <s v="Seattle"/>
    <x v="4"/>
    <n v="98105"/>
    <x v="1"/>
    <x v="911"/>
    <x v="1"/>
    <x v="4"/>
    <x v="903"/>
    <n v="95.94"/>
    <n v="3"/>
    <n v="0"/>
    <n v="9.5939999999999994"/>
    <n v="3"/>
    <n v="10"/>
  </r>
  <r>
    <n v="1658"/>
    <x v="801"/>
    <x v="552"/>
    <x v="8"/>
    <s v="First Class"/>
    <s v="HL-15040"/>
    <s v="Hunter Lopez"/>
    <x v="0"/>
    <s v="United States"/>
    <s v="Milwaukee"/>
    <x v="6"/>
    <n v="53209"/>
    <x v="2"/>
    <x v="527"/>
    <x v="0"/>
    <x v="5"/>
    <x v="527"/>
    <n v="34.79"/>
    <n v="7"/>
    <n v="0"/>
    <n v="10.7849"/>
    <n v="3"/>
    <n v="31"/>
  </r>
  <r>
    <n v="1659"/>
    <x v="802"/>
    <x v="176"/>
    <x v="430"/>
    <s v="Standard Class"/>
    <s v="TH-21100"/>
    <s v="Thea Hendricks"/>
    <x v="0"/>
    <s v="United States"/>
    <s v="Los Angeles"/>
    <x v="1"/>
    <n v="90045"/>
    <x v="1"/>
    <x v="1086"/>
    <x v="2"/>
    <x v="7"/>
    <x v="1076"/>
    <n v="160.77600000000001"/>
    <n v="3"/>
    <n v="0.2"/>
    <n v="10.048500000000001"/>
    <n v="6"/>
    <n v="6.25"/>
  </r>
  <r>
    <n v="1660"/>
    <x v="803"/>
    <x v="505"/>
    <x v="373"/>
    <s v="Standard Class"/>
    <s v="MM-18055"/>
    <s v="Michelle Moray"/>
    <x v="0"/>
    <s v="United States"/>
    <s v="Seattle"/>
    <x v="4"/>
    <n v="98115"/>
    <x v="1"/>
    <x v="805"/>
    <x v="1"/>
    <x v="8"/>
    <x v="803"/>
    <n v="88.751999999999995"/>
    <n v="3"/>
    <n v="0.2"/>
    <n v="27.734999999999999"/>
    <n v="7"/>
    <n v="31.25"/>
  </r>
  <r>
    <n v="1661"/>
    <x v="803"/>
    <x v="505"/>
    <x v="373"/>
    <s v="Standard Class"/>
    <s v="MM-18055"/>
    <s v="Michelle Moray"/>
    <x v="0"/>
    <s v="United States"/>
    <s v="Seattle"/>
    <x v="4"/>
    <n v="98115"/>
    <x v="1"/>
    <x v="844"/>
    <x v="1"/>
    <x v="8"/>
    <x v="838"/>
    <n v="13.904"/>
    <n v="2"/>
    <n v="0.2"/>
    <n v="5.2140000000000004"/>
    <n v="7"/>
    <n v="37.500000000000007"/>
  </r>
  <r>
    <n v="1662"/>
    <x v="804"/>
    <x v="504"/>
    <x v="593"/>
    <s v="Standard Class"/>
    <s v="QJ-19255"/>
    <s v="Quincy Jones"/>
    <x v="1"/>
    <s v="United States"/>
    <s v="Philadelphia"/>
    <x v="9"/>
    <n v="19143"/>
    <x v="3"/>
    <x v="944"/>
    <x v="2"/>
    <x v="7"/>
    <x v="937"/>
    <n v="677.58"/>
    <n v="5"/>
    <n v="0.4"/>
    <n v="-158.102"/>
    <n v="6"/>
    <n v="-23.333333333333332"/>
  </r>
  <r>
    <n v="1663"/>
    <x v="804"/>
    <x v="504"/>
    <x v="593"/>
    <s v="Standard Class"/>
    <s v="QJ-19255"/>
    <s v="Quincy Jones"/>
    <x v="1"/>
    <s v="United States"/>
    <s v="Philadelphia"/>
    <x v="9"/>
    <n v="19143"/>
    <x v="3"/>
    <x v="1087"/>
    <x v="1"/>
    <x v="8"/>
    <x v="1077"/>
    <n v="13.896000000000001"/>
    <n v="3"/>
    <n v="0.7"/>
    <n v="-9.2639999999999993"/>
    <n v="6"/>
    <n v="-66.666666666666657"/>
  </r>
  <r>
    <n v="1664"/>
    <x v="805"/>
    <x v="390"/>
    <x v="482"/>
    <s v="Second Class"/>
    <s v="NS-18505"/>
    <s v="Neola Schneider"/>
    <x v="0"/>
    <s v="United States"/>
    <s v="Dallas"/>
    <x v="5"/>
    <n v="75217"/>
    <x v="2"/>
    <x v="470"/>
    <x v="1"/>
    <x v="4"/>
    <x v="471"/>
    <n v="41.92"/>
    <n v="5"/>
    <n v="0.2"/>
    <n v="3.6680000000000001"/>
    <n v="2"/>
    <n v="8.75"/>
  </r>
  <r>
    <n v="1665"/>
    <x v="805"/>
    <x v="390"/>
    <x v="482"/>
    <s v="Second Class"/>
    <s v="NS-18505"/>
    <s v="Neola Schneider"/>
    <x v="0"/>
    <s v="United States"/>
    <s v="Dallas"/>
    <x v="5"/>
    <n v="75217"/>
    <x v="2"/>
    <x v="695"/>
    <x v="2"/>
    <x v="11"/>
    <x v="695"/>
    <n v="297.57600000000002"/>
    <n v="3"/>
    <n v="0.2"/>
    <n v="-7.4394"/>
    <n v="2"/>
    <n v="-2.5"/>
  </r>
  <r>
    <n v="1666"/>
    <x v="805"/>
    <x v="390"/>
    <x v="482"/>
    <s v="Second Class"/>
    <s v="NS-18505"/>
    <s v="Neola Schneider"/>
    <x v="0"/>
    <s v="United States"/>
    <s v="Dallas"/>
    <x v="5"/>
    <n v="75217"/>
    <x v="2"/>
    <x v="1088"/>
    <x v="1"/>
    <x v="13"/>
    <x v="1078"/>
    <n v="4.3440000000000003"/>
    <n v="3"/>
    <n v="0.2"/>
    <n v="0.86880000000000002"/>
    <n v="2"/>
    <n v="20"/>
  </r>
  <r>
    <n v="1667"/>
    <x v="805"/>
    <x v="390"/>
    <x v="482"/>
    <s v="Second Class"/>
    <s v="NS-18505"/>
    <s v="Neola Schneider"/>
    <x v="0"/>
    <s v="United States"/>
    <s v="Dallas"/>
    <x v="5"/>
    <n v="75217"/>
    <x v="2"/>
    <x v="1089"/>
    <x v="2"/>
    <x v="11"/>
    <x v="1079"/>
    <n v="94.992000000000004"/>
    <n v="2"/>
    <n v="0.2"/>
    <n v="-2.3748"/>
    <n v="2"/>
    <n v="-2.5"/>
  </r>
  <r>
    <n v="1668"/>
    <x v="805"/>
    <x v="390"/>
    <x v="482"/>
    <s v="Second Class"/>
    <s v="NS-18505"/>
    <s v="Neola Schneider"/>
    <x v="0"/>
    <s v="United States"/>
    <s v="Dallas"/>
    <x v="5"/>
    <n v="75217"/>
    <x v="2"/>
    <x v="1090"/>
    <x v="1"/>
    <x v="10"/>
    <x v="1080"/>
    <n v="74.352000000000004"/>
    <n v="3"/>
    <n v="0.2"/>
    <n v="23.234999999999999"/>
    <n v="2"/>
    <n v="31.25"/>
  </r>
  <r>
    <n v="1669"/>
    <x v="805"/>
    <x v="390"/>
    <x v="482"/>
    <s v="Second Class"/>
    <s v="NS-18505"/>
    <s v="Neola Schneider"/>
    <x v="0"/>
    <s v="United States"/>
    <s v="Dallas"/>
    <x v="5"/>
    <n v="75217"/>
    <x v="2"/>
    <x v="628"/>
    <x v="1"/>
    <x v="6"/>
    <x v="628"/>
    <n v="14.04"/>
    <n v="3"/>
    <n v="0.2"/>
    <n v="1.5794999999999999"/>
    <n v="2"/>
    <n v="11.25"/>
  </r>
  <r>
    <n v="1670"/>
    <x v="806"/>
    <x v="553"/>
    <x v="594"/>
    <s v="Standard Class"/>
    <s v="MM-17920"/>
    <s v="Michael Moore"/>
    <x v="0"/>
    <s v="United States"/>
    <s v="New York City"/>
    <x v="15"/>
    <n v="10011"/>
    <x v="3"/>
    <x v="411"/>
    <x v="0"/>
    <x v="3"/>
    <x v="411"/>
    <n v="1018.104"/>
    <n v="4"/>
    <n v="0.4"/>
    <n v="-373.3048"/>
    <n v="5"/>
    <n v="-36.666666666666664"/>
  </r>
  <r>
    <n v="1671"/>
    <x v="807"/>
    <x v="15"/>
    <x v="215"/>
    <s v="Standard Class"/>
    <s v="RD-19480"/>
    <s v="Rick Duston"/>
    <x v="0"/>
    <s v="United States"/>
    <s v="Houston"/>
    <x v="5"/>
    <n v="77095"/>
    <x v="2"/>
    <x v="1091"/>
    <x v="2"/>
    <x v="7"/>
    <x v="1081"/>
    <n v="16.68"/>
    <n v="3"/>
    <n v="0.2"/>
    <n v="5.2125000000000004"/>
    <n v="7"/>
    <n v="31.25"/>
  </r>
  <r>
    <n v="1672"/>
    <x v="808"/>
    <x v="554"/>
    <x v="595"/>
    <s v="First Class"/>
    <s v="RB-19645"/>
    <s v="Robert Barroso"/>
    <x v="1"/>
    <s v="United States"/>
    <s v="North Las Vegas"/>
    <x v="33"/>
    <n v="89031"/>
    <x v="1"/>
    <x v="825"/>
    <x v="2"/>
    <x v="11"/>
    <x v="821"/>
    <n v="58.58"/>
    <n v="2"/>
    <n v="0"/>
    <n v="19.331399999999999"/>
    <n v="3"/>
    <n v="32.999999999999993"/>
  </r>
  <r>
    <n v="1673"/>
    <x v="809"/>
    <x v="445"/>
    <x v="489"/>
    <s v="Standard Class"/>
    <s v="RD-19585"/>
    <s v="Rob Dowd"/>
    <x v="0"/>
    <s v="United States"/>
    <s v="Plano"/>
    <x v="5"/>
    <n v="75023"/>
    <x v="2"/>
    <x v="66"/>
    <x v="2"/>
    <x v="7"/>
    <x v="66"/>
    <n v="167.96799999999999"/>
    <n v="4"/>
    <n v="0.2"/>
    <n v="62.988"/>
    <n v="4"/>
    <n v="37.5"/>
  </r>
  <r>
    <n v="1674"/>
    <x v="810"/>
    <x v="555"/>
    <x v="301"/>
    <s v="First Class"/>
    <s v="SW-20455"/>
    <s v="Shaun Weien"/>
    <x v="0"/>
    <s v="United States"/>
    <s v="Suffolk"/>
    <x v="17"/>
    <n v="23434"/>
    <x v="0"/>
    <x v="508"/>
    <x v="1"/>
    <x v="2"/>
    <x v="508"/>
    <n v="196.62"/>
    <n v="2"/>
    <n v="0"/>
    <n v="96.343800000000002"/>
    <n v="1"/>
    <n v="49"/>
  </r>
  <r>
    <n v="1675"/>
    <x v="811"/>
    <x v="14"/>
    <x v="14"/>
    <s v="Standard Class"/>
    <s v="SF-20965"/>
    <s v="Sylvia Foulston"/>
    <x v="1"/>
    <s v="United States"/>
    <s v="Houston"/>
    <x v="5"/>
    <n v="77041"/>
    <x v="2"/>
    <x v="905"/>
    <x v="0"/>
    <x v="5"/>
    <x v="897"/>
    <n v="21.936"/>
    <n v="2"/>
    <n v="0.6"/>
    <n v="-10.419600000000001"/>
    <n v="4"/>
    <n v="-47.5"/>
  </r>
  <r>
    <n v="1676"/>
    <x v="811"/>
    <x v="14"/>
    <x v="14"/>
    <s v="Standard Class"/>
    <s v="SF-20965"/>
    <s v="Sylvia Foulston"/>
    <x v="1"/>
    <s v="United States"/>
    <s v="Houston"/>
    <x v="5"/>
    <n v="77041"/>
    <x v="2"/>
    <x v="1045"/>
    <x v="1"/>
    <x v="8"/>
    <x v="1034"/>
    <n v="6.5880000000000001"/>
    <n v="3"/>
    <n v="0.8"/>
    <n v="-10.211399999999999"/>
    <n v="4"/>
    <n v="-154.99999999999997"/>
  </r>
  <r>
    <n v="1677"/>
    <x v="812"/>
    <x v="556"/>
    <x v="308"/>
    <s v="Standard Class"/>
    <s v="EB-13930"/>
    <s v="Eric Barreto"/>
    <x v="0"/>
    <s v="United States"/>
    <s v="San Francisco"/>
    <x v="1"/>
    <n v="94110"/>
    <x v="1"/>
    <x v="54"/>
    <x v="1"/>
    <x v="4"/>
    <x v="54"/>
    <n v="104.28"/>
    <n v="3"/>
    <n v="0"/>
    <n v="26.07"/>
    <n v="6"/>
    <n v="25"/>
  </r>
  <r>
    <n v="1678"/>
    <x v="812"/>
    <x v="556"/>
    <x v="308"/>
    <s v="Standard Class"/>
    <s v="EB-13930"/>
    <s v="Eric Barreto"/>
    <x v="0"/>
    <s v="United States"/>
    <s v="San Francisco"/>
    <x v="1"/>
    <n v="94110"/>
    <x v="1"/>
    <x v="99"/>
    <x v="1"/>
    <x v="10"/>
    <x v="99"/>
    <n v="17.940000000000001"/>
    <n v="3"/>
    <n v="0"/>
    <n v="8.7905999999999995"/>
    <n v="6"/>
    <n v="48.999999999999993"/>
  </r>
  <r>
    <n v="1679"/>
    <x v="813"/>
    <x v="557"/>
    <x v="178"/>
    <s v="Standard Class"/>
    <s v="SB-20290"/>
    <s v="Sean Braxton"/>
    <x v="1"/>
    <s v="United States"/>
    <s v="Philadelphia"/>
    <x v="9"/>
    <n v="19134"/>
    <x v="3"/>
    <x v="871"/>
    <x v="1"/>
    <x v="4"/>
    <x v="865"/>
    <n v="64.784000000000006"/>
    <n v="1"/>
    <n v="0.2"/>
    <n v="-14.5764"/>
    <n v="6"/>
    <n v="-22.499999999999996"/>
  </r>
  <r>
    <n v="1680"/>
    <x v="813"/>
    <x v="557"/>
    <x v="178"/>
    <s v="Standard Class"/>
    <s v="SB-20290"/>
    <s v="Sean Braxton"/>
    <x v="1"/>
    <s v="United States"/>
    <s v="Philadelphia"/>
    <x v="9"/>
    <n v="19134"/>
    <x v="3"/>
    <x v="831"/>
    <x v="2"/>
    <x v="7"/>
    <x v="826"/>
    <n v="32.381999999999998"/>
    <n v="3"/>
    <n v="0.4"/>
    <n v="4.3175999999999997"/>
    <n v="6"/>
    <n v="13.333333333333334"/>
  </r>
  <r>
    <n v="1681"/>
    <x v="813"/>
    <x v="557"/>
    <x v="178"/>
    <s v="Standard Class"/>
    <s v="SB-20290"/>
    <s v="Sean Braxton"/>
    <x v="1"/>
    <s v="United States"/>
    <s v="Philadelphia"/>
    <x v="9"/>
    <n v="19134"/>
    <x v="3"/>
    <x v="1092"/>
    <x v="0"/>
    <x v="5"/>
    <x v="1082"/>
    <n v="42.368000000000002"/>
    <n v="2"/>
    <n v="0.2"/>
    <n v="8.4735999999999994"/>
    <n v="6"/>
    <n v="20"/>
  </r>
  <r>
    <n v="1682"/>
    <x v="813"/>
    <x v="557"/>
    <x v="178"/>
    <s v="Standard Class"/>
    <s v="SB-20290"/>
    <s v="Sean Braxton"/>
    <x v="1"/>
    <s v="United States"/>
    <s v="Philadelphia"/>
    <x v="9"/>
    <n v="19134"/>
    <x v="3"/>
    <x v="1093"/>
    <x v="2"/>
    <x v="15"/>
    <x v="1083"/>
    <n v="399.54"/>
    <n v="4"/>
    <n v="0.7"/>
    <n v="-559.35599999999999"/>
    <n v="6"/>
    <n v="-140"/>
  </r>
  <r>
    <n v="1683"/>
    <x v="814"/>
    <x v="321"/>
    <x v="152"/>
    <s v="Second Class"/>
    <s v="PS-18760"/>
    <s v="Pamela Stobb"/>
    <x v="0"/>
    <s v="United States"/>
    <s v="Los Angeles"/>
    <x v="1"/>
    <n v="90008"/>
    <x v="1"/>
    <x v="640"/>
    <x v="1"/>
    <x v="10"/>
    <x v="640"/>
    <n v="18.97"/>
    <n v="1"/>
    <n v="0"/>
    <n v="9.1056000000000008"/>
    <n v="2"/>
    <n v="48.000000000000007"/>
  </r>
  <r>
    <n v="1684"/>
    <x v="815"/>
    <x v="77"/>
    <x v="357"/>
    <s v="Standard Class"/>
    <s v="CB-12535"/>
    <s v="Claudia Bergmann"/>
    <x v="1"/>
    <s v="United States"/>
    <s v="San Francisco"/>
    <x v="1"/>
    <n v="94110"/>
    <x v="1"/>
    <x v="627"/>
    <x v="0"/>
    <x v="5"/>
    <x v="627"/>
    <n v="14.82"/>
    <n v="3"/>
    <n v="0"/>
    <n v="6.2244000000000002"/>
    <n v="5"/>
    <n v="42"/>
  </r>
  <r>
    <n v="1685"/>
    <x v="816"/>
    <x v="558"/>
    <x v="433"/>
    <s v="First Class"/>
    <s v="DK-12835"/>
    <s v="Damala Kotsonis"/>
    <x v="1"/>
    <s v="United States"/>
    <s v="Philadelphia"/>
    <x v="9"/>
    <n v="19143"/>
    <x v="3"/>
    <x v="1094"/>
    <x v="1"/>
    <x v="9"/>
    <x v="1084"/>
    <n v="99.28"/>
    <n v="2"/>
    <n v="0.2"/>
    <n v="12.41"/>
    <n v="3"/>
    <n v="12.5"/>
  </r>
  <r>
    <n v="1686"/>
    <x v="816"/>
    <x v="558"/>
    <x v="433"/>
    <s v="First Class"/>
    <s v="DK-12835"/>
    <s v="Damala Kotsonis"/>
    <x v="1"/>
    <s v="United States"/>
    <s v="Philadelphia"/>
    <x v="9"/>
    <n v="19143"/>
    <x v="3"/>
    <x v="922"/>
    <x v="1"/>
    <x v="8"/>
    <x v="914"/>
    <n v="1.1879999999999999"/>
    <n v="2"/>
    <n v="0.7"/>
    <n v="-0.99"/>
    <n v="3"/>
    <n v="-83.333333333333343"/>
  </r>
  <r>
    <n v="1687"/>
    <x v="816"/>
    <x v="558"/>
    <x v="433"/>
    <s v="First Class"/>
    <s v="DK-12835"/>
    <s v="Damala Kotsonis"/>
    <x v="1"/>
    <s v="United States"/>
    <s v="Philadelphia"/>
    <x v="9"/>
    <n v="19143"/>
    <x v="3"/>
    <x v="1095"/>
    <x v="1"/>
    <x v="8"/>
    <x v="1085"/>
    <n v="7.5179999999999998"/>
    <n v="2"/>
    <n v="0.7"/>
    <n v="-5.7637999999999998"/>
    <n v="3"/>
    <n v="-76.666666666666657"/>
  </r>
  <r>
    <n v="1688"/>
    <x v="817"/>
    <x v="389"/>
    <x v="169"/>
    <s v="First Class"/>
    <s v="AW-10840"/>
    <s v="Anthony Witt"/>
    <x v="0"/>
    <s v="United States"/>
    <s v="Philadelphia"/>
    <x v="9"/>
    <n v="19140"/>
    <x v="3"/>
    <x v="739"/>
    <x v="1"/>
    <x v="10"/>
    <x v="738"/>
    <n v="10.368"/>
    <n v="2"/>
    <n v="0.2"/>
    <n v="3.6288"/>
    <n v="2"/>
    <n v="35"/>
  </r>
  <r>
    <n v="1689"/>
    <x v="817"/>
    <x v="389"/>
    <x v="169"/>
    <s v="First Class"/>
    <s v="AW-10840"/>
    <s v="Anthony Witt"/>
    <x v="0"/>
    <s v="United States"/>
    <s v="Philadelphia"/>
    <x v="9"/>
    <n v="19140"/>
    <x v="3"/>
    <x v="622"/>
    <x v="0"/>
    <x v="5"/>
    <x v="622"/>
    <n v="310.88"/>
    <n v="2"/>
    <n v="0.2"/>
    <n v="23.315999999999999"/>
    <n v="2"/>
    <n v="7.5"/>
  </r>
  <r>
    <n v="1690"/>
    <x v="818"/>
    <x v="559"/>
    <x v="596"/>
    <s v="Standard Class"/>
    <s v="TS-21610"/>
    <s v="Troy Staebel"/>
    <x v="0"/>
    <s v="United States"/>
    <s v="Philadelphia"/>
    <x v="9"/>
    <n v="19143"/>
    <x v="3"/>
    <x v="10"/>
    <x v="0"/>
    <x v="3"/>
    <x v="10"/>
    <n v="853.09199999999998"/>
    <n v="6"/>
    <n v="0.4"/>
    <n v="-227.49119999999999"/>
    <n v="4"/>
    <n v="-26.666666666666668"/>
  </r>
  <r>
    <n v="1691"/>
    <x v="819"/>
    <x v="34"/>
    <x v="159"/>
    <s v="Standard Class"/>
    <s v="HF-14995"/>
    <s v="Herbert Flentye"/>
    <x v="0"/>
    <s v="United States"/>
    <s v="Indianapolis"/>
    <x v="14"/>
    <n v="46203"/>
    <x v="2"/>
    <x v="1070"/>
    <x v="1"/>
    <x v="10"/>
    <x v="1059"/>
    <n v="33.450000000000003"/>
    <n v="5"/>
    <n v="0"/>
    <n v="15.387"/>
    <n v="6"/>
    <n v="46"/>
  </r>
  <r>
    <n v="1692"/>
    <x v="819"/>
    <x v="34"/>
    <x v="159"/>
    <s v="Standard Class"/>
    <s v="HF-14995"/>
    <s v="Herbert Flentye"/>
    <x v="0"/>
    <s v="United States"/>
    <s v="Indianapolis"/>
    <x v="14"/>
    <n v="46203"/>
    <x v="2"/>
    <x v="73"/>
    <x v="1"/>
    <x v="8"/>
    <x v="73"/>
    <n v="10.4"/>
    <n v="5"/>
    <n v="0"/>
    <n v="5.0960000000000001"/>
    <n v="6"/>
    <n v="49"/>
  </r>
  <r>
    <n v="1693"/>
    <x v="820"/>
    <x v="560"/>
    <x v="585"/>
    <s v="Standard Class"/>
    <s v="HZ-14950"/>
    <s v="Henia Zydlo"/>
    <x v="0"/>
    <s v="United States"/>
    <s v="Columbus"/>
    <x v="24"/>
    <n v="43229"/>
    <x v="3"/>
    <x v="493"/>
    <x v="0"/>
    <x v="5"/>
    <x v="493"/>
    <n v="21.88"/>
    <n v="5"/>
    <n v="0.2"/>
    <n v="6.2904999999999998"/>
    <n v="5"/>
    <n v="28.749999999999996"/>
  </r>
  <r>
    <n v="1694"/>
    <x v="821"/>
    <x v="190"/>
    <x v="597"/>
    <s v="Second Class"/>
    <s v="AB-10255"/>
    <s v="Alejandro Ballentine"/>
    <x v="2"/>
    <s v="United States"/>
    <s v="Plano"/>
    <x v="5"/>
    <n v="75023"/>
    <x v="2"/>
    <x v="1096"/>
    <x v="2"/>
    <x v="11"/>
    <x v="1086"/>
    <n v="13.616"/>
    <n v="2"/>
    <n v="0.2"/>
    <n v="3.5741999999999998"/>
    <n v="3"/>
    <n v="26.25"/>
  </r>
  <r>
    <n v="1695"/>
    <x v="822"/>
    <x v="12"/>
    <x v="118"/>
    <s v="Second Class"/>
    <s v="PO-19195"/>
    <s v="Phillina Ober"/>
    <x v="2"/>
    <s v="United States"/>
    <s v="Bayonne"/>
    <x v="30"/>
    <n v="7002"/>
    <x v="3"/>
    <x v="1097"/>
    <x v="2"/>
    <x v="11"/>
    <x v="1087"/>
    <n v="63.96"/>
    <n v="4"/>
    <n v="0"/>
    <n v="19.8276"/>
    <n v="3"/>
    <n v="31"/>
  </r>
  <r>
    <n v="1696"/>
    <x v="822"/>
    <x v="12"/>
    <x v="118"/>
    <s v="Second Class"/>
    <s v="PO-19195"/>
    <s v="Phillina Ober"/>
    <x v="2"/>
    <s v="United States"/>
    <s v="Bayonne"/>
    <x v="30"/>
    <n v="7002"/>
    <x v="3"/>
    <x v="308"/>
    <x v="1"/>
    <x v="8"/>
    <x v="308"/>
    <n v="14.46"/>
    <n v="3"/>
    <n v="0"/>
    <n v="7.0853999999999999"/>
    <n v="3"/>
    <n v="49"/>
  </r>
  <r>
    <n v="1697"/>
    <x v="822"/>
    <x v="12"/>
    <x v="118"/>
    <s v="Second Class"/>
    <s v="PO-19195"/>
    <s v="Phillina Ober"/>
    <x v="2"/>
    <s v="United States"/>
    <s v="Bayonne"/>
    <x v="30"/>
    <n v="7002"/>
    <x v="3"/>
    <x v="66"/>
    <x v="2"/>
    <x v="7"/>
    <x v="66"/>
    <n v="104.98"/>
    <n v="2"/>
    <n v="0"/>
    <n v="52.49"/>
    <n v="3"/>
    <n v="50"/>
  </r>
  <r>
    <n v="1698"/>
    <x v="823"/>
    <x v="17"/>
    <x v="16"/>
    <s v="Standard Class"/>
    <s v="AG-10900"/>
    <s v="Arthur Gainer"/>
    <x v="0"/>
    <s v="United States"/>
    <s v="Los Angeles"/>
    <x v="1"/>
    <n v="90008"/>
    <x v="1"/>
    <x v="650"/>
    <x v="1"/>
    <x v="9"/>
    <x v="650"/>
    <n v="106.96"/>
    <n v="2"/>
    <n v="0"/>
    <n v="31.0184"/>
    <n v="4"/>
    <n v="29.000000000000004"/>
  </r>
  <r>
    <n v="1699"/>
    <x v="823"/>
    <x v="17"/>
    <x v="16"/>
    <s v="Standard Class"/>
    <s v="AG-10900"/>
    <s v="Arthur Gainer"/>
    <x v="0"/>
    <s v="United States"/>
    <s v="Los Angeles"/>
    <x v="1"/>
    <n v="90008"/>
    <x v="1"/>
    <x v="1098"/>
    <x v="1"/>
    <x v="2"/>
    <x v="1088"/>
    <n v="21.56"/>
    <n v="7"/>
    <n v="0"/>
    <n v="10.348800000000001"/>
    <n v="4"/>
    <n v="48.000000000000007"/>
  </r>
  <r>
    <n v="1700"/>
    <x v="824"/>
    <x v="561"/>
    <x v="290"/>
    <s v="Second Class"/>
    <s v="SC-20725"/>
    <s v="Steven Cartwright"/>
    <x v="0"/>
    <s v="United States"/>
    <s v="Seattle"/>
    <x v="4"/>
    <n v="98115"/>
    <x v="1"/>
    <x v="838"/>
    <x v="0"/>
    <x v="3"/>
    <x v="832"/>
    <n v="515.88"/>
    <n v="6"/>
    <n v="0"/>
    <n v="113.4936"/>
    <n v="4"/>
    <n v="22"/>
  </r>
  <r>
    <n v="1701"/>
    <x v="825"/>
    <x v="562"/>
    <x v="598"/>
    <s v="Second Class"/>
    <s v="ND-18370"/>
    <s v="Natalie DeCherney"/>
    <x v="0"/>
    <s v="United States"/>
    <s v="New York City"/>
    <x v="15"/>
    <n v="10035"/>
    <x v="3"/>
    <x v="777"/>
    <x v="1"/>
    <x v="8"/>
    <x v="776"/>
    <n v="11.808"/>
    <n v="2"/>
    <n v="0.2"/>
    <n v="4.2804000000000002"/>
    <n v="2"/>
    <n v="36.250000000000007"/>
  </r>
  <r>
    <n v="1702"/>
    <x v="825"/>
    <x v="562"/>
    <x v="598"/>
    <s v="Second Class"/>
    <s v="ND-18370"/>
    <s v="Natalie DeCherney"/>
    <x v="0"/>
    <s v="United States"/>
    <s v="New York City"/>
    <x v="15"/>
    <n v="10035"/>
    <x v="3"/>
    <x v="467"/>
    <x v="0"/>
    <x v="1"/>
    <x v="468"/>
    <n v="1931.04"/>
    <n v="9"/>
    <n v="0.1"/>
    <n v="321.83999999999997"/>
    <n v="2"/>
    <n v="16.666666666666664"/>
  </r>
  <r>
    <n v="1703"/>
    <x v="825"/>
    <x v="562"/>
    <x v="598"/>
    <s v="Second Class"/>
    <s v="ND-18370"/>
    <s v="Natalie DeCherney"/>
    <x v="0"/>
    <s v="United States"/>
    <s v="New York City"/>
    <x v="15"/>
    <n v="10035"/>
    <x v="3"/>
    <x v="811"/>
    <x v="1"/>
    <x v="10"/>
    <x v="33"/>
    <n v="9.9600000000000009"/>
    <n v="2"/>
    <n v="0"/>
    <n v="4.6811999999999996"/>
    <n v="2"/>
    <n v="46.999999999999993"/>
  </r>
  <r>
    <n v="1704"/>
    <x v="826"/>
    <x v="563"/>
    <x v="555"/>
    <s v="Standard Class"/>
    <s v="CD-12790"/>
    <s v="Cynthia Delaney"/>
    <x v="2"/>
    <s v="United States"/>
    <s v="San Diego"/>
    <x v="1"/>
    <n v="92037"/>
    <x v="1"/>
    <x v="1099"/>
    <x v="1"/>
    <x v="13"/>
    <x v="128"/>
    <n v="12.35"/>
    <n v="5"/>
    <n v="0"/>
    <n v="5.8045"/>
    <n v="4"/>
    <n v="47"/>
  </r>
  <r>
    <n v="1705"/>
    <x v="827"/>
    <x v="387"/>
    <x v="599"/>
    <s v="Same Day"/>
    <s v="PG-18820"/>
    <s v="Patrick Gardner"/>
    <x v="0"/>
    <s v="United States"/>
    <s v="Glendale"/>
    <x v="16"/>
    <n v="85301"/>
    <x v="1"/>
    <x v="828"/>
    <x v="1"/>
    <x v="8"/>
    <x v="824"/>
    <n v="9.702"/>
    <n v="3"/>
    <n v="0.7"/>
    <n v="-7.1147999999999998"/>
    <n v="0"/>
    <n v="-73.333333333333329"/>
  </r>
  <r>
    <n v="1706"/>
    <x v="828"/>
    <x v="6"/>
    <x v="6"/>
    <s v="Standard Class"/>
    <s v="IM-15070"/>
    <s v="Irene Maddox"/>
    <x v="0"/>
    <s v="United States"/>
    <s v="Philadelphia"/>
    <x v="9"/>
    <n v="19120"/>
    <x v="3"/>
    <x v="612"/>
    <x v="1"/>
    <x v="8"/>
    <x v="612"/>
    <n v="11.61"/>
    <n v="2"/>
    <n v="0.7"/>
    <n v="-9.2880000000000003"/>
    <n v="4"/>
    <n v="-80"/>
  </r>
  <r>
    <n v="1707"/>
    <x v="829"/>
    <x v="505"/>
    <x v="133"/>
    <s v="Standard Class"/>
    <s v="JK-15205"/>
    <s v="Jamie Kunitz"/>
    <x v="0"/>
    <s v="United States"/>
    <s v="San Francisco"/>
    <x v="1"/>
    <n v="94122"/>
    <x v="1"/>
    <x v="1100"/>
    <x v="1"/>
    <x v="2"/>
    <x v="1089"/>
    <n v="43.86"/>
    <n v="6"/>
    <n v="0"/>
    <n v="20.6142"/>
    <n v="6"/>
    <n v="47"/>
  </r>
  <r>
    <n v="1708"/>
    <x v="829"/>
    <x v="505"/>
    <x v="133"/>
    <s v="Standard Class"/>
    <s v="JK-15205"/>
    <s v="Jamie Kunitz"/>
    <x v="0"/>
    <s v="United States"/>
    <s v="San Francisco"/>
    <x v="1"/>
    <n v="94122"/>
    <x v="1"/>
    <x v="918"/>
    <x v="2"/>
    <x v="7"/>
    <x v="910"/>
    <n v="148.47999999999999"/>
    <n v="2"/>
    <n v="0.2"/>
    <n v="16.704000000000001"/>
    <n v="6"/>
    <n v="11.250000000000002"/>
  </r>
  <r>
    <n v="1709"/>
    <x v="829"/>
    <x v="505"/>
    <x v="133"/>
    <s v="Standard Class"/>
    <s v="JK-15205"/>
    <s v="Jamie Kunitz"/>
    <x v="0"/>
    <s v="United States"/>
    <s v="San Francisco"/>
    <x v="1"/>
    <n v="94122"/>
    <x v="1"/>
    <x v="1101"/>
    <x v="1"/>
    <x v="10"/>
    <x v="1090"/>
    <n v="7.42"/>
    <n v="2"/>
    <n v="0"/>
    <n v="3.71"/>
    <n v="6"/>
    <n v="50"/>
  </r>
  <r>
    <n v="1710"/>
    <x v="829"/>
    <x v="505"/>
    <x v="133"/>
    <s v="Standard Class"/>
    <s v="JK-15205"/>
    <s v="Jamie Kunitz"/>
    <x v="0"/>
    <s v="United States"/>
    <s v="San Francisco"/>
    <x v="1"/>
    <n v="94122"/>
    <x v="1"/>
    <x v="51"/>
    <x v="0"/>
    <x v="1"/>
    <x v="51"/>
    <n v="71.992000000000004"/>
    <n v="1"/>
    <n v="0.2"/>
    <n v="-0.89990000000000003"/>
    <n v="6"/>
    <n v="-1.25"/>
  </r>
  <r>
    <n v="1711"/>
    <x v="829"/>
    <x v="505"/>
    <x v="133"/>
    <s v="Standard Class"/>
    <s v="JK-15205"/>
    <s v="Jamie Kunitz"/>
    <x v="0"/>
    <s v="United States"/>
    <s v="San Francisco"/>
    <x v="1"/>
    <n v="94122"/>
    <x v="1"/>
    <x v="181"/>
    <x v="1"/>
    <x v="6"/>
    <x v="182"/>
    <n v="19.899999999999999"/>
    <n v="5"/>
    <n v="0"/>
    <n v="6.5670000000000002"/>
    <n v="6"/>
    <n v="33"/>
  </r>
  <r>
    <n v="1712"/>
    <x v="829"/>
    <x v="505"/>
    <x v="133"/>
    <s v="Standard Class"/>
    <s v="JK-15205"/>
    <s v="Jamie Kunitz"/>
    <x v="0"/>
    <s v="United States"/>
    <s v="San Francisco"/>
    <x v="1"/>
    <n v="94122"/>
    <x v="1"/>
    <x v="166"/>
    <x v="1"/>
    <x v="9"/>
    <x v="167"/>
    <n v="1702.12"/>
    <n v="14"/>
    <n v="0"/>
    <n v="510.63600000000002"/>
    <n v="6"/>
    <n v="30.000000000000004"/>
  </r>
  <r>
    <n v="1713"/>
    <x v="830"/>
    <x v="564"/>
    <x v="600"/>
    <s v="Standard Class"/>
    <s v="JP-15520"/>
    <s v="Jeremy Pistek"/>
    <x v="0"/>
    <s v="United States"/>
    <s v="Houston"/>
    <x v="5"/>
    <n v="77070"/>
    <x v="2"/>
    <x v="1102"/>
    <x v="1"/>
    <x v="10"/>
    <x v="1091"/>
    <n v="14.304"/>
    <n v="6"/>
    <n v="0.2"/>
    <n v="5.0064000000000002"/>
    <n v="5"/>
    <n v="35"/>
  </r>
  <r>
    <n v="1714"/>
    <x v="831"/>
    <x v="565"/>
    <x v="462"/>
    <s v="Second Class"/>
    <s v="MM-18055"/>
    <s v="Michelle Moray"/>
    <x v="0"/>
    <s v="United States"/>
    <s v="Chicago"/>
    <x v="10"/>
    <n v="60610"/>
    <x v="2"/>
    <x v="188"/>
    <x v="0"/>
    <x v="3"/>
    <x v="189"/>
    <n v="765.625"/>
    <n v="7"/>
    <n v="0.5"/>
    <n v="-566.5625"/>
    <n v="5"/>
    <n v="-74"/>
  </r>
  <r>
    <n v="1715"/>
    <x v="832"/>
    <x v="566"/>
    <x v="601"/>
    <s v="Standard Class"/>
    <s v="DC-13285"/>
    <s v="Debra Catini"/>
    <x v="0"/>
    <s v="United States"/>
    <s v="San Francisco"/>
    <x v="1"/>
    <n v="94110"/>
    <x v="1"/>
    <x v="1103"/>
    <x v="0"/>
    <x v="0"/>
    <x v="1092"/>
    <n v="307.666"/>
    <n v="2"/>
    <n v="0.15"/>
    <n v="-14.478400000000001"/>
    <n v="6"/>
    <n v="-4.7058823529411766"/>
  </r>
  <r>
    <n v="1716"/>
    <x v="833"/>
    <x v="567"/>
    <x v="602"/>
    <s v="Standard Class"/>
    <s v="JL-15835"/>
    <s v="John Lee"/>
    <x v="0"/>
    <s v="United States"/>
    <s v="New York City"/>
    <x v="15"/>
    <n v="10011"/>
    <x v="3"/>
    <x v="308"/>
    <x v="1"/>
    <x v="8"/>
    <x v="308"/>
    <n v="7.7119999999999997"/>
    <n v="2"/>
    <n v="0.2"/>
    <n v="2.7955999999999999"/>
    <n v="4"/>
    <n v="36.25"/>
  </r>
  <r>
    <n v="1717"/>
    <x v="834"/>
    <x v="288"/>
    <x v="308"/>
    <s v="Standard Class"/>
    <s v="BN-11515"/>
    <s v="Bradley Nguyen"/>
    <x v="0"/>
    <s v="United States"/>
    <s v="New York City"/>
    <x v="15"/>
    <n v="10011"/>
    <x v="3"/>
    <x v="535"/>
    <x v="1"/>
    <x v="9"/>
    <x v="535"/>
    <n v="242.9"/>
    <n v="5"/>
    <n v="0"/>
    <n v="70.441000000000003"/>
    <n v="5"/>
    <n v="28.999999999999996"/>
  </r>
  <r>
    <n v="1718"/>
    <x v="834"/>
    <x v="288"/>
    <x v="308"/>
    <s v="Standard Class"/>
    <s v="BN-11515"/>
    <s v="Bradley Nguyen"/>
    <x v="0"/>
    <s v="United States"/>
    <s v="New York City"/>
    <x v="15"/>
    <n v="10011"/>
    <x v="3"/>
    <x v="72"/>
    <x v="1"/>
    <x v="4"/>
    <x v="72"/>
    <n v="454.9"/>
    <n v="5"/>
    <n v="0"/>
    <n v="0"/>
    <n v="5"/>
    <n v="0"/>
  </r>
  <r>
    <n v="1719"/>
    <x v="834"/>
    <x v="288"/>
    <x v="308"/>
    <s v="Standard Class"/>
    <s v="BN-11515"/>
    <s v="Bradley Nguyen"/>
    <x v="0"/>
    <s v="United States"/>
    <s v="New York City"/>
    <x v="15"/>
    <n v="10011"/>
    <x v="3"/>
    <x v="1104"/>
    <x v="0"/>
    <x v="5"/>
    <x v="1093"/>
    <n v="35.92"/>
    <n v="4"/>
    <n v="0"/>
    <n v="15.086399999999999"/>
    <n v="5"/>
    <n v="42"/>
  </r>
  <r>
    <n v="1720"/>
    <x v="834"/>
    <x v="288"/>
    <x v="308"/>
    <s v="Standard Class"/>
    <s v="BN-11515"/>
    <s v="Bradley Nguyen"/>
    <x v="0"/>
    <s v="United States"/>
    <s v="New York City"/>
    <x v="15"/>
    <n v="10011"/>
    <x v="3"/>
    <x v="527"/>
    <x v="0"/>
    <x v="5"/>
    <x v="527"/>
    <n v="39.76"/>
    <n v="8"/>
    <n v="0"/>
    <n v="12.3256"/>
    <n v="5"/>
    <n v="31"/>
  </r>
  <r>
    <n v="1721"/>
    <x v="834"/>
    <x v="288"/>
    <x v="308"/>
    <s v="Standard Class"/>
    <s v="BN-11515"/>
    <s v="Bradley Nguyen"/>
    <x v="0"/>
    <s v="United States"/>
    <s v="New York City"/>
    <x v="15"/>
    <n v="10011"/>
    <x v="3"/>
    <x v="528"/>
    <x v="1"/>
    <x v="8"/>
    <x v="528"/>
    <n v="47.744"/>
    <n v="4"/>
    <n v="0.2"/>
    <n v="14.92"/>
    <n v="5"/>
    <n v="31.25"/>
  </r>
  <r>
    <n v="1722"/>
    <x v="835"/>
    <x v="139"/>
    <x v="603"/>
    <s v="Standard Class"/>
    <s v="KD-16345"/>
    <s v="Katherine Ducich"/>
    <x v="0"/>
    <s v="United States"/>
    <s v="Chicago"/>
    <x v="10"/>
    <n v="60623"/>
    <x v="2"/>
    <x v="835"/>
    <x v="2"/>
    <x v="7"/>
    <x v="830"/>
    <n v="159.98400000000001"/>
    <n v="2"/>
    <n v="0.2"/>
    <n v="11.998799999999999"/>
    <n v="5"/>
    <n v="7.5"/>
  </r>
  <r>
    <n v="1723"/>
    <x v="835"/>
    <x v="139"/>
    <x v="603"/>
    <s v="Standard Class"/>
    <s v="KD-16345"/>
    <s v="Katherine Ducich"/>
    <x v="0"/>
    <s v="United States"/>
    <s v="Chicago"/>
    <x v="10"/>
    <n v="60623"/>
    <x v="2"/>
    <x v="1105"/>
    <x v="2"/>
    <x v="11"/>
    <x v="1094"/>
    <n v="255.96799999999999"/>
    <n v="4"/>
    <n v="0.2"/>
    <n v="51.193600000000004"/>
    <n v="5"/>
    <n v="20"/>
  </r>
  <r>
    <n v="1724"/>
    <x v="835"/>
    <x v="139"/>
    <x v="603"/>
    <s v="Standard Class"/>
    <s v="KD-16345"/>
    <s v="Katherine Ducich"/>
    <x v="0"/>
    <s v="United States"/>
    <s v="Chicago"/>
    <x v="10"/>
    <n v="60623"/>
    <x v="2"/>
    <x v="1106"/>
    <x v="0"/>
    <x v="0"/>
    <x v="1095"/>
    <n v="359.05799999999999"/>
    <n v="3"/>
    <n v="0.3"/>
    <n v="-71.811599999999999"/>
    <n v="5"/>
    <n v="-20"/>
  </r>
  <r>
    <n v="1725"/>
    <x v="836"/>
    <x v="546"/>
    <x v="604"/>
    <s v="First Class"/>
    <s v="JK-15370"/>
    <s v="Jay Kimmel"/>
    <x v="0"/>
    <s v="United States"/>
    <s v="Philadelphia"/>
    <x v="9"/>
    <n v="19143"/>
    <x v="3"/>
    <x v="1107"/>
    <x v="1"/>
    <x v="9"/>
    <x v="1096"/>
    <n v="434.35199999999998"/>
    <n v="3"/>
    <n v="0.2"/>
    <n v="43.435200000000002"/>
    <n v="1"/>
    <n v="10"/>
  </r>
  <r>
    <n v="1726"/>
    <x v="836"/>
    <x v="546"/>
    <x v="604"/>
    <s v="First Class"/>
    <s v="JK-15370"/>
    <s v="Jay Kimmel"/>
    <x v="0"/>
    <s v="United States"/>
    <s v="Philadelphia"/>
    <x v="9"/>
    <n v="19143"/>
    <x v="3"/>
    <x v="1108"/>
    <x v="1"/>
    <x v="9"/>
    <x v="1097"/>
    <n v="3.552"/>
    <n v="2"/>
    <n v="0.2"/>
    <n v="0.44400000000000001"/>
    <n v="1"/>
    <n v="12.5"/>
  </r>
  <r>
    <n v="1727"/>
    <x v="836"/>
    <x v="546"/>
    <x v="604"/>
    <s v="First Class"/>
    <s v="JK-15370"/>
    <s v="Jay Kimmel"/>
    <x v="0"/>
    <s v="United States"/>
    <s v="Philadelphia"/>
    <x v="9"/>
    <n v="19143"/>
    <x v="3"/>
    <x v="1109"/>
    <x v="1"/>
    <x v="9"/>
    <x v="1098"/>
    <n v="88.831999999999994"/>
    <n v="4"/>
    <n v="0.2"/>
    <n v="7.7728000000000002"/>
    <n v="1"/>
    <n v="8.75"/>
  </r>
  <r>
    <n v="1728"/>
    <x v="837"/>
    <x v="568"/>
    <x v="605"/>
    <s v="Second Class"/>
    <s v="FM-14215"/>
    <s v="Filia McAdams"/>
    <x v="1"/>
    <s v="United States"/>
    <s v="Dublin"/>
    <x v="24"/>
    <n v="43017"/>
    <x v="3"/>
    <x v="1110"/>
    <x v="0"/>
    <x v="3"/>
    <x v="1099"/>
    <n v="1048.3499999999999"/>
    <n v="5"/>
    <n v="0.4"/>
    <n v="-69.89"/>
    <n v="5"/>
    <n v="-6.6666666666666679"/>
  </r>
  <r>
    <n v="1729"/>
    <x v="838"/>
    <x v="569"/>
    <x v="606"/>
    <s v="Same Day"/>
    <s v="CA-12265"/>
    <s v="Christina Anderson"/>
    <x v="0"/>
    <s v="United States"/>
    <s v="Springfield"/>
    <x v="17"/>
    <n v="22153"/>
    <x v="0"/>
    <x v="1072"/>
    <x v="2"/>
    <x v="11"/>
    <x v="1061"/>
    <n v="100"/>
    <n v="4"/>
    <n v="0"/>
    <n v="21"/>
    <n v="0"/>
    <n v="21"/>
  </r>
  <r>
    <n v="1730"/>
    <x v="838"/>
    <x v="569"/>
    <x v="606"/>
    <s v="Same Day"/>
    <s v="CA-12265"/>
    <s v="Christina Anderson"/>
    <x v="0"/>
    <s v="United States"/>
    <s v="Springfield"/>
    <x v="17"/>
    <n v="22153"/>
    <x v="0"/>
    <x v="709"/>
    <x v="1"/>
    <x v="2"/>
    <x v="708"/>
    <n v="7.83"/>
    <n v="3"/>
    <n v="0"/>
    <n v="3.6017999999999999"/>
    <n v="0"/>
    <n v="46"/>
  </r>
  <r>
    <n v="1731"/>
    <x v="839"/>
    <x v="450"/>
    <x v="127"/>
    <s v="Standard Class"/>
    <s v="KD-16495"/>
    <s v="Keith Dawkins"/>
    <x v="1"/>
    <s v="United States"/>
    <s v="Fayetteville"/>
    <x v="3"/>
    <n v="28314"/>
    <x v="0"/>
    <x v="1111"/>
    <x v="1"/>
    <x v="10"/>
    <x v="1100"/>
    <n v="96.256"/>
    <n v="8"/>
    <n v="0.2"/>
    <n v="31.283200000000001"/>
    <n v="5"/>
    <n v="32.5"/>
  </r>
  <r>
    <n v="1732"/>
    <x v="839"/>
    <x v="450"/>
    <x v="127"/>
    <s v="Standard Class"/>
    <s v="KD-16495"/>
    <s v="Keith Dawkins"/>
    <x v="1"/>
    <s v="United States"/>
    <s v="Fayetteville"/>
    <x v="3"/>
    <n v="28314"/>
    <x v="0"/>
    <x v="128"/>
    <x v="1"/>
    <x v="10"/>
    <x v="129"/>
    <n v="10.688000000000001"/>
    <n v="2"/>
    <n v="0.2"/>
    <n v="3.7408000000000001"/>
    <n v="5"/>
    <n v="35"/>
  </r>
  <r>
    <n v="1733"/>
    <x v="840"/>
    <x v="212"/>
    <x v="607"/>
    <s v="Standard Class"/>
    <s v="LH-17155"/>
    <s v="Logan Haushalter"/>
    <x v="0"/>
    <s v="United States"/>
    <s v="Dallas"/>
    <x v="5"/>
    <n v="75081"/>
    <x v="2"/>
    <x v="426"/>
    <x v="1"/>
    <x v="4"/>
    <x v="426"/>
    <n v="338.04"/>
    <n v="3"/>
    <n v="0.2"/>
    <n v="-33.804000000000002"/>
    <n v="4"/>
    <n v="-10"/>
  </r>
  <r>
    <n v="1734"/>
    <x v="840"/>
    <x v="212"/>
    <x v="607"/>
    <s v="Standard Class"/>
    <s v="LH-17155"/>
    <s v="Logan Haushalter"/>
    <x v="0"/>
    <s v="United States"/>
    <s v="Dallas"/>
    <x v="5"/>
    <n v="75081"/>
    <x v="2"/>
    <x v="281"/>
    <x v="1"/>
    <x v="6"/>
    <x v="281"/>
    <n v="154.24"/>
    <n v="4"/>
    <n v="0.2"/>
    <n v="17.352"/>
    <n v="4"/>
    <n v="11.249999999999998"/>
  </r>
  <r>
    <n v="1735"/>
    <x v="841"/>
    <x v="570"/>
    <x v="608"/>
    <s v="Second Class"/>
    <s v="AG-10675"/>
    <s v="Anna Gayman"/>
    <x v="0"/>
    <s v="United States"/>
    <s v="Jacksonville"/>
    <x v="3"/>
    <n v="28540"/>
    <x v="0"/>
    <x v="1112"/>
    <x v="1"/>
    <x v="9"/>
    <x v="1101"/>
    <n v="34.847999999999999"/>
    <n v="2"/>
    <n v="0.2"/>
    <n v="6.5339999999999998"/>
    <n v="3"/>
    <n v="18.75"/>
  </r>
  <r>
    <n v="1736"/>
    <x v="841"/>
    <x v="570"/>
    <x v="608"/>
    <s v="Second Class"/>
    <s v="AG-10675"/>
    <s v="Anna Gayman"/>
    <x v="0"/>
    <s v="United States"/>
    <s v="Jacksonville"/>
    <x v="3"/>
    <n v="28540"/>
    <x v="0"/>
    <x v="895"/>
    <x v="2"/>
    <x v="7"/>
    <x v="888"/>
    <n v="22"/>
    <n v="5"/>
    <n v="0.2"/>
    <n v="1.375"/>
    <n v="3"/>
    <n v="6.25"/>
  </r>
  <r>
    <n v="1737"/>
    <x v="841"/>
    <x v="570"/>
    <x v="608"/>
    <s v="Second Class"/>
    <s v="AG-10675"/>
    <s v="Anna Gayman"/>
    <x v="0"/>
    <s v="United States"/>
    <s v="Jacksonville"/>
    <x v="3"/>
    <n v="28540"/>
    <x v="0"/>
    <x v="6"/>
    <x v="1"/>
    <x v="6"/>
    <x v="6"/>
    <n v="4.3680000000000003"/>
    <n v="3"/>
    <n v="0.2"/>
    <n v="0.38219999999999998"/>
    <n v="3"/>
    <n v="8.75"/>
  </r>
  <r>
    <n v="1738"/>
    <x v="842"/>
    <x v="37"/>
    <x v="609"/>
    <s v="Standard Class"/>
    <s v="DB-13120"/>
    <s v="David Bremer"/>
    <x v="1"/>
    <s v="United States"/>
    <s v="San Francisco"/>
    <x v="1"/>
    <n v="94122"/>
    <x v="1"/>
    <x v="470"/>
    <x v="1"/>
    <x v="4"/>
    <x v="471"/>
    <n v="31.44"/>
    <n v="3"/>
    <n v="0"/>
    <n v="8.4887999999999995"/>
    <n v="6"/>
    <n v="26.999999999999996"/>
  </r>
  <r>
    <n v="1739"/>
    <x v="842"/>
    <x v="37"/>
    <x v="609"/>
    <s v="Standard Class"/>
    <s v="DB-13120"/>
    <s v="David Bremer"/>
    <x v="1"/>
    <s v="United States"/>
    <s v="San Francisco"/>
    <x v="1"/>
    <n v="94122"/>
    <x v="1"/>
    <x v="1044"/>
    <x v="2"/>
    <x v="11"/>
    <x v="1033"/>
    <n v="17.899999999999999"/>
    <n v="2"/>
    <n v="0"/>
    <n v="3.4009999999999998"/>
    <n v="6"/>
    <n v="19"/>
  </r>
  <r>
    <n v="1740"/>
    <x v="842"/>
    <x v="37"/>
    <x v="609"/>
    <s v="Standard Class"/>
    <s v="DB-13120"/>
    <s v="David Bremer"/>
    <x v="1"/>
    <s v="United States"/>
    <s v="San Francisco"/>
    <x v="1"/>
    <n v="94122"/>
    <x v="1"/>
    <x v="1113"/>
    <x v="2"/>
    <x v="11"/>
    <x v="1102"/>
    <n v="129.44999999999999"/>
    <n v="5"/>
    <n v="0"/>
    <n v="46.601999999999997"/>
    <n v="6"/>
    <n v="36"/>
  </r>
  <r>
    <n v="1741"/>
    <x v="843"/>
    <x v="128"/>
    <x v="128"/>
    <s v="Standard Class"/>
    <s v="ED-13885"/>
    <s v="Emily Ducich"/>
    <x v="2"/>
    <s v="United States"/>
    <s v="San Diego"/>
    <x v="1"/>
    <n v="92037"/>
    <x v="1"/>
    <x v="948"/>
    <x v="1"/>
    <x v="2"/>
    <x v="941"/>
    <n v="20.88"/>
    <n v="8"/>
    <n v="0"/>
    <n v="9.6047999999999991"/>
    <n v="7"/>
    <n v="46"/>
  </r>
  <r>
    <n v="1742"/>
    <x v="844"/>
    <x v="505"/>
    <x v="548"/>
    <s v="Standard Class"/>
    <s v="MC-18100"/>
    <s v="Mick Crebagga"/>
    <x v="0"/>
    <s v="United States"/>
    <s v="Philadelphia"/>
    <x v="9"/>
    <n v="19140"/>
    <x v="3"/>
    <x v="1114"/>
    <x v="1"/>
    <x v="10"/>
    <x v="1103"/>
    <n v="20.736000000000001"/>
    <n v="4"/>
    <n v="0.2"/>
    <n v="7.2576000000000001"/>
    <n v="4"/>
    <n v="35"/>
  </r>
  <r>
    <n v="1743"/>
    <x v="844"/>
    <x v="505"/>
    <x v="548"/>
    <s v="Standard Class"/>
    <s v="MC-18100"/>
    <s v="Mick Crebagga"/>
    <x v="0"/>
    <s v="United States"/>
    <s v="Philadelphia"/>
    <x v="9"/>
    <n v="19140"/>
    <x v="3"/>
    <x v="1073"/>
    <x v="0"/>
    <x v="5"/>
    <x v="1063"/>
    <n v="7.1680000000000001"/>
    <n v="2"/>
    <n v="0.2"/>
    <n v="0.98560000000000003"/>
    <n v="4"/>
    <n v="13.750000000000002"/>
  </r>
  <r>
    <n v="1744"/>
    <x v="844"/>
    <x v="505"/>
    <x v="548"/>
    <s v="Standard Class"/>
    <s v="MC-18100"/>
    <s v="Mick Crebagga"/>
    <x v="0"/>
    <s v="United States"/>
    <s v="Philadelphia"/>
    <x v="9"/>
    <n v="19140"/>
    <x v="3"/>
    <x v="700"/>
    <x v="1"/>
    <x v="4"/>
    <x v="700"/>
    <n v="11.167999999999999"/>
    <n v="2"/>
    <n v="0.2"/>
    <n v="-2.5127999999999999"/>
    <n v="4"/>
    <n v="-22.5"/>
  </r>
  <r>
    <n v="1745"/>
    <x v="844"/>
    <x v="505"/>
    <x v="548"/>
    <s v="Standard Class"/>
    <s v="MC-18100"/>
    <s v="Mick Crebagga"/>
    <x v="0"/>
    <s v="United States"/>
    <s v="Philadelphia"/>
    <x v="9"/>
    <n v="19140"/>
    <x v="3"/>
    <x v="552"/>
    <x v="2"/>
    <x v="11"/>
    <x v="551"/>
    <n v="442.4"/>
    <n v="7"/>
    <n v="0.2"/>
    <n v="-55.3"/>
    <n v="4"/>
    <n v="-12.5"/>
  </r>
  <r>
    <n v="1746"/>
    <x v="845"/>
    <x v="571"/>
    <x v="610"/>
    <s v="First Class"/>
    <s v="BM-11785"/>
    <s v="Bryan Mills"/>
    <x v="0"/>
    <s v="United States"/>
    <s v="Rochester"/>
    <x v="15"/>
    <n v="14609"/>
    <x v="3"/>
    <x v="158"/>
    <x v="1"/>
    <x v="6"/>
    <x v="159"/>
    <n v="13.36"/>
    <n v="2"/>
    <n v="0"/>
    <n v="4.9432"/>
    <n v="3"/>
    <n v="37"/>
  </r>
  <r>
    <n v="1747"/>
    <x v="846"/>
    <x v="572"/>
    <x v="611"/>
    <s v="Second Class"/>
    <s v="EM-14065"/>
    <s v="Erin Mull"/>
    <x v="0"/>
    <s v="United States"/>
    <s v="Jacksonville"/>
    <x v="3"/>
    <n v="28540"/>
    <x v="0"/>
    <x v="605"/>
    <x v="1"/>
    <x v="8"/>
    <x v="605"/>
    <n v="11.231999999999999"/>
    <n v="8"/>
    <n v="0.7"/>
    <n v="-8.2368000000000006"/>
    <n v="4"/>
    <n v="-73.333333333333343"/>
  </r>
  <r>
    <n v="1748"/>
    <x v="846"/>
    <x v="572"/>
    <x v="611"/>
    <s v="Second Class"/>
    <s v="EM-14065"/>
    <s v="Erin Mull"/>
    <x v="0"/>
    <s v="United States"/>
    <s v="Jacksonville"/>
    <x v="3"/>
    <n v="28540"/>
    <x v="0"/>
    <x v="1115"/>
    <x v="1"/>
    <x v="10"/>
    <x v="33"/>
    <n v="10.272"/>
    <n v="3"/>
    <n v="0.2"/>
    <n v="3.21"/>
    <n v="4"/>
    <n v="31.25"/>
  </r>
  <r>
    <n v="1749"/>
    <x v="847"/>
    <x v="573"/>
    <x v="612"/>
    <s v="Standard Class"/>
    <s v="DA-13450"/>
    <s v="Dianna Arnett"/>
    <x v="2"/>
    <s v="United States"/>
    <s v="Houston"/>
    <x v="5"/>
    <n v="77095"/>
    <x v="2"/>
    <x v="724"/>
    <x v="1"/>
    <x v="10"/>
    <x v="723"/>
    <n v="10.368"/>
    <n v="2"/>
    <n v="0.2"/>
    <n v="3.6288"/>
    <n v="4"/>
    <n v="35"/>
  </r>
  <r>
    <n v="1750"/>
    <x v="847"/>
    <x v="573"/>
    <x v="612"/>
    <s v="Standard Class"/>
    <s v="DA-13450"/>
    <s v="Dianna Arnett"/>
    <x v="2"/>
    <s v="United States"/>
    <s v="Houston"/>
    <x v="5"/>
    <n v="77095"/>
    <x v="2"/>
    <x v="1026"/>
    <x v="1"/>
    <x v="6"/>
    <x v="1017"/>
    <n v="6.24"/>
    <n v="3"/>
    <n v="0.2"/>
    <n v="0.54600000000000004"/>
    <n v="4"/>
    <n v="8.75"/>
  </r>
  <r>
    <n v="1751"/>
    <x v="848"/>
    <x v="6"/>
    <x v="562"/>
    <s v="Standard Class"/>
    <s v="MO-17800"/>
    <s v="Meg O'Connel"/>
    <x v="2"/>
    <s v="United States"/>
    <s v="San Antonio"/>
    <x v="5"/>
    <n v="78207"/>
    <x v="2"/>
    <x v="1116"/>
    <x v="0"/>
    <x v="3"/>
    <x v="1104"/>
    <n v="206.96199999999999"/>
    <n v="2"/>
    <n v="0.3"/>
    <n v="-32.522599999999997"/>
    <n v="5"/>
    <n v="-15.714285714285714"/>
  </r>
  <r>
    <n v="1752"/>
    <x v="849"/>
    <x v="336"/>
    <x v="117"/>
    <s v="First Class"/>
    <s v="JW-15955"/>
    <s v="Joni Wasserman"/>
    <x v="0"/>
    <s v="United States"/>
    <s v="Oakland"/>
    <x v="1"/>
    <n v="94601"/>
    <x v="1"/>
    <x v="283"/>
    <x v="0"/>
    <x v="5"/>
    <x v="283"/>
    <n v="9.4600000000000009"/>
    <n v="2"/>
    <n v="0"/>
    <n v="3.6894"/>
    <n v="3"/>
    <n v="38.999999999999993"/>
  </r>
  <r>
    <n v="1753"/>
    <x v="850"/>
    <x v="574"/>
    <x v="241"/>
    <s v="First Class"/>
    <s v="VW-21775"/>
    <s v="Victoria Wilson"/>
    <x v="1"/>
    <s v="United States"/>
    <s v="San Francisco"/>
    <x v="1"/>
    <n v="94122"/>
    <x v="1"/>
    <x v="821"/>
    <x v="1"/>
    <x v="4"/>
    <x v="817"/>
    <n v="559.62"/>
    <n v="9"/>
    <n v="0"/>
    <n v="151.09739999999999"/>
    <n v="3"/>
    <n v="26.999999999999996"/>
  </r>
  <r>
    <n v="1754"/>
    <x v="850"/>
    <x v="574"/>
    <x v="241"/>
    <s v="First Class"/>
    <s v="VW-21775"/>
    <s v="Victoria Wilson"/>
    <x v="1"/>
    <s v="United States"/>
    <s v="San Francisco"/>
    <x v="1"/>
    <n v="94122"/>
    <x v="1"/>
    <x v="1082"/>
    <x v="1"/>
    <x v="10"/>
    <x v="1072"/>
    <n v="109.92"/>
    <n v="2"/>
    <n v="0"/>
    <n v="53.860799999999998"/>
    <n v="3"/>
    <n v="49"/>
  </r>
  <r>
    <n v="1755"/>
    <x v="850"/>
    <x v="574"/>
    <x v="241"/>
    <s v="First Class"/>
    <s v="VW-21775"/>
    <s v="Victoria Wilson"/>
    <x v="1"/>
    <s v="United States"/>
    <s v="San Francisco"/>
    <x v="1"/>
    <n v="94122"/>
    <x v="1"/>
    <x v="1117"/>
    <x v="1"/>
    <x v="10"/>
    <x v="1105"/>
    <n v="8.56"/>
    <n v="2"/>
    <n v="0"/>
    <n v="3.8519999999999999"/>
    <n v="3"/>
    <n v="44.999999999999993"/>
  </r>
  <r>
    <n v="1756"/>
    <x v="851"/>
    <x v="575"/>
    <x v="223"/>
    <s v="Second Class"/>
    <s v="TT-21460"/>
    <s v="Tonja Turnell"/>
    <x v="2"/>
    <s v="United States"/>
    <s v="Fort Worth"/>
    <x v="5"/>
    <n v="76106"/>
    <x v="2"/>
    <x v="839"/>
    <x v="1"/>
    <x v="10"/>
    <x v="833"/>
    <n v="360.71199999999999"/>
    <n v="11"/>
    <n v="0.2"/>
    <n v="130.75810000000001"/>
    <n v="3"/>
    <n v="36.250000000000007"/>
  </r>
  <r>
    <n v="1757"/>
    <x v="851"/>
    <x v="575"/>
    <x v="223"/>
    <s v="Second Class"/>
    <s v="TT-21460"/>
    <s v="Tonja Turnell"/>
    <x v="2"/>
    <s v="United States"/>
    <s v="Fort Worth"/>
    <x v="5"/>
    <n v="76106"/>
    <x v="2"/>
    <x v="1118"/>
    <x v="2"/>
    <x v="7"/>
    <x v="1106"/>
    <n v="1718.4"/>
    <n v="6"/>
    <n v="0.2"/>
    <n v="150.36000000000001"/>
    <n v="3"/>
    <n v="8.75"/>
  </r>
  <r>
    <n v="1758"/>
    <x v="852"/>
    <x v="562"/>
    <x v="598"/>
    <s v="First Class"/>
    <s v="SL-20155"/>
    <s v="Sara Luxemburg"/>
    <x v="2"/>
    <s v="United States"/>
    <s v="Houston"/>
    <x v="5"/>
    <n v="77095"/>
    <x v="2"/>
    <x v="1002"/>
    <x v="1"/>
    <x v="8"/>
    <x v="994"/>
    <n v="41.567999999999998"/>
    <n v="6"/>
    <n v="0.8"/>
    <n v="-66.508799999999994"/>
    <n v="2"/>
    <n v="-160"/>
  </r>
  <r>
    <n v="1759"/>
    <x v="853"/>
    <x v="218"/>
    <x v="613"/>
    <s v="Standard Class"/>
    <s v="RM-19375"/>
    <s v="Raymond Messe"/>
    <x v="0"/>
    <s v="United States"/>
    <s v="Houston"/>
    <x v="5"/>
    <n v="77095"/>
    <x v="2"/>
    <x v="825"/>
    <x v="2"/>
    <x v="11"/>
    <x v="821"/>
    <n v="46.863999999999997"/>
    <n v="2"/>
    <n v="0.2"/>
    <n v="7.6154000000000002"/>
    <n v="6"/>
    <n v="16.25"/>
  </r>
  <r>
    <n v="1760"/>
    <x v="854"/>
    <x v="576"/>
    <x v="614"/>
    <s v="Standard Class"/>
    <s v="MB-18085"/>
    <s v="Mick Brown"/>
    <x v="0"/>
    <s v="United States"/>
    <s v="Philadelphia"/>
    <x v="9"/>
    <n v="19143"/>
    <x v="3"/>
    <x v="359"/>
    <x v="1"/>
    <x v="6"/>
    <x v="359"/>
    <n v="19.536000000000001"/>
    <n v="3"/>
    <n v="0.2"/>
    <n v="4.8840000000000003"/>
    <n v="7"/>
    <n v="25"/>
  </r>
  <r>
    <n v="1761"/>
    <x v="855"/>
    <x v="577"/>
    <x v="609"/>
    <s v="Standard Class"/>
    <s v="AG-10900"/>
    <s v="Arthur Gainer"/>
    <x v="0"/>
    <s v="United States"/>
    <s v="San Diego"/>
    <x v="1"/>
    <n v="92105"/>
    <x v="1"/>
    <x v="1119"/>
    <x v="0"/>
    <x v="0"/>
    <x v="1107"/>
    <n v="411.33199999999999"/>
    <n v="4"/>
    <n v="0.15"/>
    <n v="-4.8391999999999999"/>
    <n v="4"/>
    <n v="-1.1764705882352942"/>
  </r>
  <r>
    <n v="1762"/>
    <x v="855"/>
    <x v="577"/>
    <x v="609"/>
    <s v="Standard Class"/>
    <s v="AG-10900"/>
    <s v="Arthur Gainer"/>
    <x v="0"/>
    <s v="United States"/>
    <s v="San Diego"/>
    <x v="1"/>
    <n v="92105"/>
    <x v="1"/>
    <x v="1120"/>
    <x v="1"/>
    <x v="8"/>
    <x v="1108"/>
    <n v="28.751999999999999"/>
    <n v="6"/>
    <n v="0.2"/>
    <n v="9.7037999999999993"/>
    <n v="4"/>
    <n v="33.75"/>
  </r>
  <r>
    <n v="1763"/>
    <x v="855"/>
    <x v="577"/>
    <x v="609"/>
    <s v="Standard Class"/>
    <s v="AG-10900"/>
    <s v="Arthur Gainer"/>
    <x v="0"/>
    <s v="United States"/>
    <s v="San Diego"/>
    <x v="1"/>
    <n v="92105"/>
    <x v="1"/>
    <x v="1121"/>
    <x v="0"/>
    <x v="0"/>
    <x v="1109"/>
    <n v="293.19900000000001"/>
    <n v="3"/>
    <n v="0.15"/>
    <n v="-20.696400000000001"/>
    <n v="4"/>
    <n v="-7.0588235294117645"/>
  </r>
  <r>
    <n v="1764"/>
    <x v="856"/>
    <x v="578"/>
    <x v="615"/>
    <s v="Standard Class"/>
    <s v="ML-17755"/>
    <s v="Max Ludwig"/>
    <x v="2"/>
    <s v="United States"/>
    <s v="Suffolk"/>
    <x v="17"/>
    <n v="23434"/>
    <x v="0"/>
    <x v="354"/>
    <x v="1"/>
    <x v="14"/>
    <x v="354"/>
    <n v="35.06"/>
    <n v="2"/>
    <n v="0"/>
    <n v="10.518000000000001"/>
    <n v="4"/>
    <n v="30"/>
  </r>
  <r>
    <n v="1765"/>
    <x v="856"/>
    <x v="578"/>
    <x v="615"/>
    <s v="Standard Class"/>
    <s v="ML-17755"/>
    <s v="Max Ludwig"/>
    <x v="2"/>
    <s v="United States"/>
    <s v="Suffolk"/>
    <x v="17"/>
    <n v="23434"/>
    <x v="0"/>
    <x v="617"/>
    <x v="1"/>
    <x v="2"/>
    <x v="617"/>
    <n v="4.13"/>
    <n v="1"/>
    <n v="0"/>
    <n v="1.8997999999999999"/>
    <n v="4"/>
    <n v="46"/>
  </r>
  <r>
    <n v="1766"/>
    <x v="856"/>
    <x v="578"/>
    <x v="615"/>
    <s v="Standard Class"/>
    <s v="ML-17755"/>
    <s v="Max Ludwig"/>
    <x v="2"/>
    <s v="United States"/>
    <s v="Suffolk"/>
    <x v="17"/>
    <n v="23434"/>
    <x v="0"/>
    <x v="1122"/>
    <x v="0"/>
    <x v="5"/>
    <x v="1110"/>
    <n v="109.8"/>
    <n v="9"/>
    <n v="0"/>
    <n v="46.116"/>
    <n v="4"/>
    <n v="42"/>
  </r>
  <r>
    <n v="1767"/>
    <x v="856"/>
    <x v="578"/>
    <x v="615"/>
    <s v="Standard Class"/>
    <s v="ML-17755"/>
    <s v="Max Ludwig"/>
    <x v="2"/>
    <s v="United States"/>
    <s v="Suffolk"/>
    <x v="17"/>
    <n v="23434"/>
    <x v="0"/>
    <x v="1123"/>
    <x v="1"/>
    <x v="2"/>
    <x v="1111"/>
    <n v="9.82"/>
    <n v="2"/>
    <n v="0"/>
    <n v="4.8117999999999999"/>
    <n v="4"/>
    <n v="49"/>
  </r>
  <r>
    <n v="1768"/>
    <x v="857"/>
    <x v="579"/>
    <x v="616"/>
    <s v="Standard Class"/>
    <s v="CC-12685"/>
    <s v="Craig Carroll"/>
    <x v="0"/>
    <s v="United States"/>
    <s v="Greensboro"/>
    <x v="3"/>
    <n v="27405"/>
    <x v="0"/>
    <x v="48"/>
    <x v="1"/>
    <x v="8"/>
    <x v="48"/>
    <n v="7.6440000000000001"/>
    <n v="4"/>
    <n v="0.7"/>
    <n v="-5.8604000000000003"/>
    <n v="4"/>
    <n v="-76.666666666666671"/>
  </r>
  <r>
    <n v="1769"/>
    <x v="857"/>
    <x v="579"/>
    <x v="616"/>
    <s v="Standard Class"/>
    <s v="CC-12685"/>
    <s v="Craig Carroll"/>
    <x v="0"/>
    <s v="United States"/>
    <s v="Greensboro"/>
    <x v="3"/>
    <n v="27405"/>
    <x v="0"/>
    <x v="141"/>
    <x v="1"/>
    <x v="8"/>
    <x v="142"/>
    <n v="51.465000000000003"/>
    <n v="5"/>
    <n v="0.7"/>
    <n v="-39.456499999999998"/>
    <n v="4"/>
    <n v="-76.666666666666657"/>
  </r>
  <r>
    <n v="1770"/>
    <x v="858"/>
    <x v="580"/>
    <x v="494"/>
    <s v="Standard Class"/>
    <s v="SC-20770"/>
    <s v="Stewart Carmichael"/>
    <x v="1"/>
    <s v="United States"/>
    <s v="Dallas"/>
    <x v="5"/>
    <n v="75081"/>
    <x v="2"/>
    <x v="482"/>
    <x v="1"/>
    <x v="14"/>
    <x v="327"/>
    <n v="6.976"/>
    <n v="4"/>
    <n v="0.2"/>
    <n v="-1.3952"/>
    <n v="6"/>
    <n v="-20"/>
  </r>
  <r>
    <n v="1771"/>
    <x v="858"/>
    <x v="580"/>
    <x v="494"/>
    <s v="Standard Class"/>
    <s v="SC-20770"/>
    <s v="Stewart Carmichael"/>
    <x v="1"/>
    <s v="United States"/>
    <s v="Dallas"/>
    <x v="5"/>
    <n v="75081"/>
    <x v="2"/>
    <x v="44"/>
    <x v="1"/>
    <x v="8"/>
    <x v="44"/>
    <n v="12.222"/>
    <n v="7"/>
    <n v="0.8"/>
    <n v="-20.1663"/>
    <n v="6"/>
    <n v="-165"/>
  </r>
  <r>
    <n v="1772"/>
    <x v="859"/>
    <x v="581"/>
    <x v="533"/>
    <s v="Second Class"/>
    <s v="GG-14650"/>
    <s v="Greg Guthrie"/>
    <x v="1"/>
    <s v="United States"/>
    <s v="Chicago"/>
    <x v="10"/>
    <n v="60623"/>
    <x v="2"/>
    <x v="854"/>
    <x v="1"/>
    <x v="4"/>
    <x v="847"/>
    <n v="97.983999999999995"/>
    <n v="2"/>
    <n v="0.2"/>
    <n v="-24.495999999999999"/>
    <n v="2"/>
    <n v="-25"/>
  </r>
  <r>
    <n v="1773"/>
    <x v="859"/>
    <x v="581"/>
    <x v="533"/>
    <s v="Second Class"/>
    <s v="GG-14650"/>
    <s v="Greg Guthrie"/>
    <x v="1"/>
    <s v="United States"/>
    <s v="Chicago"/>
    <x v="10"/>
    <n v="60623"/>
    <x v="2"/>
    <x v="197"/>
    <x v="2"/>
    <x v="11"/>
    <x v="198"/>
    <n v="62.4"/>
    <n v="6"/>
    <n v="0.2"/>
    <n v="19.5"/>
    <n v="2"/>
    <n v="31.25"/>
  </r>
  <r>
    <n v="1774"/>
    <x v="860"/>
    <x v="582"/>
    <x v="617"/>
    <s v="Standard Class"/>
    <s v="MY-18295"/>
    <s v="Muhammed Yedwab"/>
    <x v="1"/>
    <s v="United States"/>
    <s v="Baltimore"/>
    <x v="39"/>
    <n v="21215"/>
    <x v="3"/>
    <x v="1124"/>
    <x v="1"/>
    <x v="8"/>
    <x v="1112"/>
    <n v="20.86"/>
    <n v="2"/>
    <n v="0"/>
    <n v="9.3870000000000005"/>
    <n v="5"/>
    <n v="45"/>
  </r>
  <r>
    <n v="1775"/>
    <x v="860"/>
    <x v="582"/>
    <x v="617"/>
    <s v="Standard Class"/>
    <s v="MY-18295"/>
    <s v="Muhammed Yedwab"/>
    <x v="1"/>
    <s v="United States"/>
    <s v="Baltimore"/>
    <x v="39"/>
    <n v="21215"/>
    <x v="3"/>
    <x v="1125"/>
    <x v="1"/>
    <x v="4"/>
    <x v="1113"/>
    <n v="497.61"/>
    <n v="9"/>
    <n v="0"/>
    <n v="129.37860000000001"/>
    <n v="5"/>
    <n v="26"/>
  </r>
  <r>
    <n v="1776"/>
    <x v="860"/>
    <x v="582"/>
    <x v="617"/>
    <s v="Standard Class"/>
    <s v="MY-18295"/>
    <s v="Muhammed Yedwab"/>
    <x v="1"/>
    <s v="United States"/>
    <s v="Baltimore"/>
    <x v="39"/>
    <n v="21215"/>
    <x v="3"/>
    <x v="1126"/>
    <x v="1"/>
    <x v="6"/>
    <x v="1114"/>
    <n v="5.34"/>
    <n v="2"/>
    <n v="0"/>
    <n v="1.4952000000000001"/>
    <n v="5"/>
    <n v="28.000000000000004"/>
  </r>
  <r>
    <n v="1777"/>
    <x v="860"/>
    <x v="582"/>
    <x v="617"/>
    <s v="Standard Class"/>
    <s v="MY-18295"/>
    <s v="Muhammed Yedwab"/>
    <x v="1"/>
    <s v="United States"/>
    <s v="Baltimore"/>
    <x v="39"/>
    <n v="21215"/>
    <x v="3"/>
    <x v="816"/>
    <x v="1"/>
    <x v="2"/>
    <x v="812"/>
    <n v="3.15"/>
    <n v="1"/>
    <n v="0"/>
    <n v="1.512"/>
    <n v="5"/>
    <n v="48.000000000000007"/>
  </r>
  <r>
    <n v="1778"/>
    <x v="861"/>
    <x v="27"/>
    <x v="618"/>
    <s v="Standard Class"/>
    <s v="DP-13000"/>
    <s v="Darren Powers"/>
    <x v="0"/>
    <s v="United States"/>
    <s v="Los Angeles"/>
    <x v="1"/>
    <n v="90004"/>
    <x v="1"/>
    <x v="1127"/>
    <x v="1"/>
    <x v="10"/>
    <x v="1115"/>
    <n v="368.91"/>
    <n v="9"/>
    <n v="0"/>
    <n v="180.76589999999999"/>
    <n v="4"/>
    <n v="48.999999999999993"/>
  </r>
  <r>
    <n v="1779"/>
    <x v="861"/>
    <x v="27"/>
    <x v="618"/>
    <s v="Standard Class"/>
    <s v="DP-13000"/>
    <s v="Darren Powers"/>
    <x v="0"/>
    <s v="United States"/>
    <s v="Los Angeles"/>
    <x v="1"/>
    <n v="90004"/>
    <x v="1"/>
    <x v="425"/>
    <x v="1"/>
    <x v="6"/>
    <x v="425"/>
    <n v="14.7"/>
    <n v="5"/>
    <n v="0"/>
    <n v="6.6150000000000002"/>
    <n v="4"/>
    <n v="45"/>
  </r>
  <r>
    <n v="1780"/>
    <x v="862"/>
    <x v="583"/>
    <x v="619"/>
    <s v="Standard Class"/>
    <s v="BD-11770"/>
    <s v="Bryan Davis"/>
    <x v="0"/>
    <s v="United States"/>
    <s v="New York City"/>
    <x v="15"/>
    <n v="10011"/>
    <x v="3"/>
    <x v="808"/>
    <x v="2"/>
    <x v="11"/>
    <x v="806"/>
    <n v="59.97"/>
    <n v="3"/>
    <n v="0"/>
    <n v="14.9925"/>
    <n v="5"/>
    <n v="25"/>
  </r>
  <r>
    <n v="1781"/>
    <x v="862"/>
    <x v="583"/>
    <x v="619"/>
    <s v="Standard Class"/>
    <s v="BD-11770"/>
    <s v="Bryan Davis"/>
    <x v="0"/>
    <s v="United States"/>
    <s v="New York City"/>
    <x v="15"/>
    <n v="10011"/>
    <x v="3"/>
    <x v="225"/>
    <x v="1"/>
    <x v="4"/>
    <x v="226"/>
    <n v="83.36"/>
    <n v="1"/>
    <n v="0"/>
    <n v="20.84"/>
    <n v="5"/>
    <n v="25"/>
  </r>
  <r>
    <n v="1782"/>
    <x v="863"/>
    <x v="584"/>
    <x v="620"/>
    <s v="Standard Class"/>
    <s v="CB-12535"/>
    <s v="Claudia Bergmann"/>
    <x v="1"/>
    <s v="United States"/>
    <s v="Franklin"/>
    <x v="31"/>
    <n v="2038"/>
    <x v="3"/>
    <x v="1128"/>
    <x v="1"/>
    <x v="10"/>
    <x v="1116"/>
    <n v="6.58"/>
    <n v="2"/>
    <n v="0"/>
    <n v="3.0268000000000002"/>
    <n v="4"/>
    <n v="46"/>
  </r>
  <r>
    <n v="1783"/>
    <x v="863"/>
    <x v="584"/>
    <x v="620"/>
    <s v="Standard Class"/>
    <s v="CB-12535"/>
    <s v="Claudia Bergmann"/>
    <x v="1"/>
    <s v="United States"/>
    <s v="Franklin"/>
    <x v="31"/>
    <n v="2038"/>
    <x v="3"/>
    <x v="800"/>
    <x v="1"/>
    <x v="8"/>
    <x v="798"/>
    <n v="122.94"/>
    <n v="3"/>
    <n v="0"/>
    <n v="59.011200000000002"/>
    <n v="4"/>
    <n v="48.000000000000007"/>
  </r>
  <r>
    <n v="1784"/>
    <x v="864"/>
    <x v="585"/>
    <x v="255"/>
    <s v="Standard Class"/>
    <s v="JE-15610"/>
    <s v="Jim Epp"/>
    <x v="1"/>
    <s v="United States"/>
    <s v="Milwaukee"/>
    <x v="6"/>
    <n v="53209"/>
    <x v="2"/>
    <x v="1082"/>
    <x v="1"/>
    <x v="10"/>
    <x v="1072"/>
    <n v="219.84"/>
    <n v="4"/>
    <n v="0"/>
    <n v="107.7216"/>
    <n v="4"/>
    <n v="49"/>
  </r>
  <r>
    <n v="1785"/>
    <x v="864"/>
    <x v="585"/>
    <x v="255"/>
    <s v="Standard Class"/>
    <s v="JE-15610"/>
    <s v="Jim Epp"/>
    <x v="1"/>
    <s v="United States"/>
    <s v="Milwaukee"/>
    <x v="6"/>
    <n v="53209"/>
    <x v="2"/>
    <x v="960"/>
    <x v="2"/>
    <x v="11"/>
    <x v="953"/>
    <n v="98.16"/>
    <n v="6"/>
    <n v="0"/>
    <n v="9.8160000000000007"/>
    <n v="4"/>
    <n v="10"/>
  </r>
  <r>
    <n v="1786"/>
    <x v="864"/>
    <x v="585"/>
    <x v="255"/>
    <s v="Standard Class"/>
    <s v="JE-15610"/>
    <s v="Jim Epp"/>
    <x v="1"/>
    <s v="United States"/>
    <s v="Milwaukee"/>
    <x v="6"/>
    <n v="53209"/>
    <x v="2"/>
    <x v="863"/>
    <x v="1"/>
    <x v="8"/>
    <x v="857"/>
    <n v="33.04"/>
    <n v="8"/>
    <n v="0"/>
    <n v="15.5288"/>
    <n v="4"/>
    <n v="47"/>
  </r>
  <r>
    <n v="1787"/>
    <x v="864"/>
    <x v="585"/>
    <x v="255"/>
    <s v="Standard Class"/>
    <s v="JE-15610"/>
    <s v="Jim Epp"/>
    <x v="1"/>
    <s v="United States"/>
    <s v="Milwaukee"/>
    <x v="6"/>
    <n v="53209"/>
    <x v="2"/>
    <x v="1129"/>
    <x v="2"/>
    <x v="7"/>
    <x v="1117"/>
    <n v="86.97"/>
    <n v="3"/>
    <n v="0"/>
    <n v="25.221299999999999"/>
    <n v="4"/>
    <n v="28.999999999999996"/>
  </r>
  <r>
    <n v="1788"/>
    <x v="865"/>
    <x v="586"/>
    <x v="621"/>
    <s v="Standard Class"/>
    <s v="RP-19855"/>
    <s v="Roy Phan"/>
    <x v="1"/>
    <s v="United States"/>
    <s v="Kenosha"/>
    <x v="6"/>
    <n v="53142"/>
    <x v="2"/>
    <x v="817"/>
    <x v="2"/>
    <x v="7"/>
    <x v="813"/>
    <n v="134.97"/>
    <n v="3"/>
    <n v="0"/>
    <n v="64.785600000000002"/>
    <n v="4"/>
    <n v="48.000000000000007"/>
  </r>
  <r>
    <n v="1789"/>
    <x v="865"/>
    <x v="586"/>
    <x v="621"/>
    <s v="Standard Class"/>
    <s v="RP-19855"/>
    <s v="Roy Phan"/>
    <x v="1"/>
    <s v="United States"/>
    <s v="Kenosha"/>
    <x v="6"/>
    <n v="53142"/>
    <x v="2"/>
    <x v="754"/>
    <x v="2"/>
    <x v="7"/>
    <x v="752"/>
    <n v="699.98"/>
    <n v="2"/>
    <n v="0"/>
    <n v="195.99440000000001"/>
    <n v="4"/>
    <n v="28.000000000000004"/>
  </r>
  <r>
    <n v="1790"/>
    <x v="865"/>
    <x v="586"/>
    <x v="621"/>
    <s v="Standard Class"/>
    <s v="RP-19855"/>
    <s v="Roy Phan"/>
    <x v="1"/>
    <s v="United States"/>
    <s v="Kenosha"/>
    <x v="6"/>
    <n v="53142"/>
    <x v="2"/>
    <x v="1130"/>
    <x v="2"/>
    <x v="11"/>
    <x v="1118"/>
    <n v="139.94999999999999"/>
    <n v="5"/>
    <n v="0"/>
    <n v="26.590499999999999"/>
    <n v="4"/>
    <n v="19"/>
  </r>
  <r>
    <n v="1791"/>
    <x v="866"/>
    <x v="587"/>
    <x v="622"/>
    <s v="Standard Class"/>
    <s v="RA-19915"/>
    <s v="Russell Applegate"/>
    <x v="0"/>
    <s v="United States"/>
    <s v="New York City"/>
    <x v="15"/>
    <n v="10011"/>
    <x v="3"/>
    <x v="593"/>
    <x v="1"/>
    <x v="10"/>
    <x v="593"/>
    <n v="48.94"/>
    <n v="1"/>
    <n v="0"/>
    <n v="24.47"/>
    <n v="4"/>
    <n v="50"/>
  </r>
  <r>
    <n v="1792"/>
    <x v="867"/>
    <x v="588"/>
    <x v="544"/>
    <s v="First Class"/>
    <s v="RP-19390"/>
    <s v="Resi Pölking"/>
    <x v="0"/>
    <s v="United States"/>
    <s v="Madison"/>
    <x v="6"/>
    <n v="53711"/>
    <x v="2"/>
    <x v="1131"/>
    <x v="0"/>
    <x v="1"/>
    <x v="1119"/>
    <n v="2807.84"/>
    <n v="8"/>
    <n v="0"/>
    <n v="673.88160000000005"/>
    <n v="2"/>
    <n v="24"/>
  </r>
  <r>
    <n v="1793"/>
    <x v="867"/>
    <x v="588"/>
    <x v="544"/>
    <s v="First Class"/>
    <s v="RP-19390"/>
    <s v="Resi Pölking"/>
    <x v="0"/>
    <s v="United States"/>
    <s v="Madison"/>
    <x v="6"/>
    <n v="53711"/>
    <x v="2"/>
    <x v="1132"/>
    <x v="1"/>
    <x v="6"/>
    <x v="1120"/>
    <n v="46.64"/>
    <n v="4"/>
    <n v="0"/>
    <n v="12.5928"/>
    <n v="2"/>
    <n v="27"/>
  </r>
  <r>
    <n v="1794"/>
    <x v="868"/>
    <x v="589"/>
    <x v="623"/>
    <s v="Standard Class"/>
    <s v="TB-21175"/>
    <s v="Thomas Boland"/>
    <x v="1"/>
    <s v="United States"/>
    <s v="Houston"/>
    <x v="5"/>
    <n v="77041"/>
    <x v="2"/>
    <x v="117"/>
    <x v="1"/>
    <x v="4"/>
    <x v="117"/>
    <n v="60.415999999999997"/>
    <n v="2"/>
    <n v="0.2"/>
    <n v="6.0415999999999999"/>
    <n v="5"/>
    <n v="10"/>
  </r>
  <r>
    <n v="1795"/>
    <x v="869"/>
    <x v="64"/>
    <x v="165"/>
    <s v="Standard Class"/>
    <s v="BE-11455"/>
    <s v="Brad Eason"/>
    <x v="2"/>
    <s v="United States"/>
    <s v="Olathe"/>
    <x v="41"/>
    <n v="66062"/>
    <x v="2"/>
    <x v="915"/>
    <x v="1"/>
    <x v="6"/>
    <x v="907"/>
    <n v="107.94"/>
    <n v="3"/>
    <n v="0"/>
    <n v="26.984999999999999"/>
    <n v="5"/>
    <n v="25"/>
  </r>
  <r>
    <n v="1796"/>
    <x v="870"/>
    <x v="151"/>
    <x v="624"/>
    <s v="First Class"/>
    <s v="MR-17545"/>
    <s v="Mathew Reese"/>
    <x v="2"/>
    <s v="United States"/>
    <s v="New York City"/>
    <x v="15"/>
    <n v="10024"/>
    <x v="3"/>
    <x v="861"/>
    <x v="1"/>
    <x v="4"/>
    <x v="855"/>
    <n v="63.84"/>
    <n v="8"/>
    <n v="0"/>
    <n v="16.598400000000002"/>
    <n v="3"/>
    <n v="26"/>
  </r>
  <r>
    <n v="1797"/>
    <x v="870"/>
    <x v="151"/>
    <x v="624"/>
    <s v="First Class"/>
    <s v="MR-17545"/>
    <s v="Mathew Reese"/>
    <x v="2"/>
    <s v="United States"/>
    <s v="New York City"/>
    <x v="15"/>
    <n v="10024"/>
    <x v="3"/>
    <x v="1133"/>
    <x v="2"/>
    <x v="7"/>
    <x v="1121"/>
    <n v="347.97"/>
    <n v="3"/>
    <n v="0"/>
    <n v="100.9113"/>
    <n v="3"/>
    <n v="28.999999999999996"/>
  </r>
  <r>
    <n v="1798"/>
    <x v="870"/>
    <x v="151"/>
    <x v="624"/>
    <s v="First Class"/>
    <s v="MR-17545"/>
    <s v="Mathew Reese"/>
    <x v="2"/>
    <s v="United States"/>
    <s v="New York City"/>
    <x v="15"/>
    <n v="10024"/>
    <x v="3"/>
    <x v="8"/>
    <x v="1"/>
    <x v="8"/>
    <x v="8"/>
    <n v="37.008000000000003"/>
    <n v="6"/>
    <n v="0.2"/>
    <n v="11.565"/>
    <n v="3"/>
    <n v="31.249999999999993"/>
  </r>
  <r>
    <n v="1799"/>
    <x v="871"/>
    <x v="274"/>
    <x v="625"/>
    <s v="Standard Class"/>
    <s v="RM-19375"/>
    <s v="Raymond Messe"/>
    <x v="0"/>
    <s v="United States"/>
    <s v="San Jose"/>
    <x v="1"/>
    <n v="95123"/>
    <x v="1"/>
    <x v="484"/>
    <x v="0"/>
    <x v="5"/>
    <x v="484"/>
    <n v="215.65"/>
    <n v="5"/>
    <n v="0"/>
    <n v="73.320999999999998"/>
    <n v="4"/>
    <n v="34"/>
  </r>
  <r>
    <n v="1800"/>
    <x v="872"/>
    <x v="590"/>
    <x v="626"/>
    <s v="Second Class"/>
    <s v="JF-15565"/>
    <s v="Jill Fjeld"/>
    <x v="0"/>
    <s v="United States"/>
    <s v="Dallas"/>
    <x v="5"/>
    <n v="75081"/>
    <x v="2"/>
    <x v="203"/>
    <x v="1"/>
    <x v="13"/>
    <x v="204"/>
    <n v="11.167999999999999"/>
    <n v="4"/>
    <n v="0.2"/>
    <n v="3.6295999999999999"/>
    <n v="2"/>
    <n v="32.5"/>
  </r>
  <r>
    <n v="1801"/>
    <x v="872"/>
    <x v="590"/>
    <x v="626"/>
    <s v="Second Class"/>
    <s v="JF-15565"/>
    <s v="Jill Fjeld"/>
    <x v="0"/>
    <s v="United States"/>
    <s v="Dallas"/>
    <x v="5"/>
    <n v="75081"/>
    <x v="2"/>
    <x v="1134"/>
    <x v="1"/>
    <x v="10"/>
    <x v="1122"/>
    <n v="53.951999999999998"/>
    <n v="3"/>
    <n v="0.2"/>
    <n v="17.534400000000002"/>
    <n v="2"/>
    <n v="32.500000000000007"/>
  </r>
  <r>
    <n v="1802"/>
    <x v="873"/>
    <x v="373"/>
    <x v="423"/>
    <s v="Standard Class"/>
    <s v="AS-10135"/>
    <s v="Adrian Shami"/>
    <x v="2"/>
    <s v="United States"/>
    <s v="Auburn"/>
    <x v="4"/>
    <n v="98002"/>
    <x v="1"/>
    <x v="1006"/>
    <x v="0"/>
    <x v="5"/>
    <x v="998"/>
    <n v="4.18"/>
    <n v="1"/>
    <n v="0"/>
    <n v="1.5047999999999999"/>
    <n v="6"/>
    <n v="36"/>
  </r>
  <r>
    <n v="1803"/>
    <x v="874"/>
    <x v="585"/>
    <x v="255"/>
    <s v="Second Class"/>
    <s v="JA-15970"/>
    <s v="Joseph Airdo"/>
    <x v="0"/>
    <s v="United States"/>
    <s v="Philadelphia"/>
    <x v="9"/>
    <n v="19134"/>
    <x v="3"/>
    <x v="440"/>
    <x v="1"/>
    <x v="8"/>
    <x v="440"/>
    <n v="5.6070000000000002"/>
    <n v="1"/>
    <n v="0.7"/>
    <n v="-4.2987000000000002"/>
    <n v="4"/>
    <n v="-76.666666666666671"/>
  </r>
  <r>
    <n v="1804"/>
    <x v="874"/>
    <x v="585"/>
    <x v="255"/>
    <s v="Second Class"/>
    <s v="JA-15970"/>
    <s v="Joseph Airdo"/>
    <x v="0"/>
    <s v="United States"/>
    <s v="Philadelphia"/>
    <x v="9"/>
    <n v="19134"/>
    <x v="3"/>
    <x v="465"/>
    <x v="1"/>
    <x v="14"/>
    <x v="466"/>
    <n v="4663.7359999999999"/>
    <n v="7"/>
    <n v="0.2"/>
    <n v="-1049.3406"/>
    <n v="4"/>
    <n v="-22.5"/>
  </r>
  <r>
    <n v="1805"/>
    <x v="874"/>
    <x v="585"/>
    <x v="255"/>
    <s v="Second Class"/>
    <s v="JA-15970"/>
    <s v="Joseph Airdo"/>
    <x v="0"/>
    <s v="United States"/>
    <s v="Philadelphia"/>
    <x v="9"/>
    <n v="19134"/>
    <x v="3"/>
    <x v="1135"/>
    <x v="2"/>
    <x v="11"/>
    <x v="1123"/>
    <n v="79.983999999999995"/>
    <n v="2"/>
    <n v="0.2"/>
    <n v="22.9954"/>
    <n v="4"/>
    <n v="28.750000000000004"/>
  </r>
  <r>
    <n v="1806"/>
    <x v="875"/>
    <x v="591"/>
    <x v="470"/>
    <s v="First Class"/>
    <s v="GK-14620"/>
    <s v="Grace Kelly"/>
    <x v="1"/>
    <s v="United States"/>
    <s v="Los Angeles"/>
    <x v="1"/>
    <n v="90049"/>
    <x v="1"/>
    <x v="883"/>
    <x v="2"/>
    <x v="7"/>
    <x v="877"/>
    <n v="2575.944"/>
    <n v="7"/>
    <n v="0.2"/>
    <n v="257.59440000000001"/>
    <n v="3"/>
    <n v="10"/>
  </r>
  <r>
    <n v="1807"/>
    <x v="875"/>
    <x v="591"/>
    <x v="470"/>
    <s v="First Class"/>
    <s v="GK-14620"/>
    <s v="Grace Kelly"/>
    <x v="1"/>
    <s v="United States"/>
    <s v="Los Angeles"/>
    <x v="1"/>
    <n v="90049"/>
    <x v="1"/>
    <x v="510"/>
    <x v="1"/>
    <x v="10"/>
    <x v="510"/>
    <n v="45.36"/>
    <n v="7"/>
    <n v="0"/>
    <n v="21.7728"/>
    <n v="3"/>
    <n v="48"/>
  </r>
  <r>
    <n v="1808"/>
    <x v="875"/>
    <x v="591"/>
    <x v="470"/>
    <s v="First Class"/>
    <s v="GK-14620"/>
    <s v="Grace Kelly"/>
    <x v="1"/>
    <s v="United States"/>
    <s v="Los Angeles"/>
    <x v="1"/>
    <n v="90049"/>
    <x v="1"/>
    <x v="477"/>
    <x v="2"/>
    <x v="11"/>
    <x v="478"/>
    <n v="254.24"/>
    <n v="7"/>
    <n v="0"/>
    <n v="76.272000000000006"/>
    <n v="3"/>
    <n v="30"/>
  </r>
  <r>
    <n v="1809"/>
    <x v="876"/>
    <x v="592"/>
    <x v="627"/>
    <s v="First Class"/>
    <s v="PB-19210"/>
    <s v="Phillip Breyer"/>
    <x v="1"/>
    <s v="United States"/>
    <s v="Tulsa"/>
    <x v="26"/>
    <n v="74133"/>
    <x v="2"/>
    <x v="1136"/>
    <x v="2"/>
    <x v="7"/>
    <x v="1124"/>
    <n v="69.930000000000007"/>
    <n v="7"/>
    <n v="0"/>
    <n v="0.69930000000000003"/>
    <n v="2"/>
    <n v="1"/>
  </r>
  <r>
    <n v="1810"/>
    <x v="877"/>
    <x v="248"/>
    <x v="154"/>
    <s v="Standard Class"/>
    <s v="HK-14890"/>
    <s v="Heather Kirkland"/>
    <x v="1"/>
    <s v="United States"/>
    <s v="Chicago"/>
    <x v="10"/>
    <n v="60610"/>
    <x v="2"/>
    <x v="1137"/>
    <x v="0"/>
    <x v="5"/>
    <x v="1125"/>
    <n v="16.155999999999999"/>
    <n v="7"/>
    <n v="0.6"/>
    <n v="-12.117000000000001"/>
    <n v="6"/>
    <n v="-75.000000000000014"/>
  </r>
  <r>
    <n v="1811"/>
    <x v="877"/>
    <x v="248"/>
    <x v="154"/>
    <s v="Standard Class"/>
    <s v="HK-14890"/>
    <s v="Heather Kirkland"/>
    <x v="1"/>
    <s v="United States"/>
    <s v="Chicago"/>
    <x v="10"/>
    <n v="60610"/>
    <x v="2"/>
    <x v="1138"/>
    <x v="1"/>
    <x v="10"/>
    <x v="1126"/>
    <n v="54.816000000000003"/>
    <n v="3"/>
    <n v="0.2"/>
    <n v="17.815200000000001"/>
    <n v="6"/>
    <n v="32.5"/>
  </r>
  <r>
    <n v="1812"/>
    <x v="878"/>
    <x v="3"/>
    <x v="628"/>
    <s v="Second Class"/>
    <s v="FO-14305"/>
    <s v="Frank Olsen"/>
    <x v="0"/>
    <s v="United States"/>
    <s v="Harrisonburg"/>
    <x v="17"/>
    <n v="22801"/>
    <x v="0"/>
    <x v="121"/>
    <x v="0"/>
    <x v="3"/>
    <x v="121"/>
    <n v="1441.3"/>
    <n v="7"/>
    <n v="0"/>
    <n v="245.02099999999999"/>
    <n v="2"/>
    <n v="17"/>
  </r>
  <r>
    <n v="1813"/>
    <x v="879"/>
    <x v="225"/>
    <x v="177"/>
    <s v="Standard Class"/>
    <s v="BT-11680"/>
    <s v="Brian Thompson"/>
    <x v="0"/>
    <s v="United States"/>
    <s v="Newark"/>
    <x v="24"/>
    <n v="43055"/>
    <x v="3"/>
    <x v="275"/>
    <x v="0"/>
    <x v="5"/>
    <x v="275"/>
    <n v="77.599999999999994"/>
    <n v="5"/>
    <n v="0.2"/>
    <n v="28.13"/>
    <n v="6"/>
    <n v="36.25"/>
  </r>
  <r>
    <n v="1814"/>
    <x v="879"/>
    <x v="225"/>
    <x v="177"/>
    <s v="Standard Class"/>
    <s v="BT-11680"/>
    <s v="Brian Thompson"/>
    <x v="0"/>
    <s v="United States"/>
    <s v="Newark"/>
    <x v="24"/>
    <n v="43055"/>
    <x v="3"/>
    <x v="396"/>
    <x v="0"/>
    <x v="5"/>
    <x v="397"/>
    <n v="4.6559999999999997"/>
    <n v="2"/>
    <n v="0.2"/>
    <n v="1.5713999999999999"/>
    <n v="6"/>
    <n v="33.75"/>
  </r>
  <r>
    <n v="1815"/>
    <x v="880"/>
    <x v="471"/>
    <x v="629"/>
    <s v="Standard Class"/>
    <s v="SP-20620"/>
    <s v="Stefania Perrino"/>
    <x v="1"/>
    <s v="United States"/>
    <s v="Los Angeles"/>
    <x v="1"/>
    <n v="90045"/>
    <x v="1"/>
    <x v="223"/>
    <x v="0"/>
    <x v="3"/>
    <x v="224"/>
    <n v="170.136"/>
    <n v="3"/>
    <n v="0.2"/>
    <n v="-8.5068000000000001"/>
    <n v="4"/>
    <n v="-5"/>
  </r>
  <r>
    <n v="1816"/>
    <x v="881"/>
    <x v="593"/>
    <x v="630"/>
    <s v="Same Day"/>
    <s v="LL-16840"/>
    <s v="Lauren Leatherbury"/>
    <x v="0"/>
    <s v="United States"/>
    <s v="Seattle"/>
    <x v="4"/>
    <n v="98105"/>
    <x v="1"/>
    <x v="1139"/>
    <x v="1"/>
    <x v="2"/>
    <x v="1127"/>
    <n v="7.38"/>
    <n v="2"/>
    <n v="0"/>
    <n v="3.4685999999999999"/>
    <n v="0"/>
    <n v="47"/>
  </r>
  <r>
    <n v="1817"/>
    <x v="881"/>
    <x v="593"/>
    <x v="630"/>
    <s v="Same Day"/>
    <s v="LL-16840"/>
    <s v="Lauren Leatherbury"/>
    <x v="0"/>
    <s v="United States"/>
    <s v="Seattle"/>
    <x v="4"/>
    <n v="98105"/>
    <x v="1"/>
    <x v="182"/>
    <x v="1"/>
    <x v="6"/>
    <x v="183"/>
    <n v="9.26"/>
    <n v="2"/>
    <n v="0"/>
    <n v="3.0558000000000001"/>
    <n v="0"/>
    <n v="33"/>
  </r>
  <r>
    <n v="1818"/>
    <x v="882"/>
    <x v="350"/>
    <x v="631"/>
    <s v="Second Class"/>
    <s v="MC-17575"/>
    <s v="Matt Collins"/>
    <x v="0"/>
    <s v="United States"/>
    <s v="Los Angeles"/>
    <x v="1"/>
    <n v="90036"/>
    <x v="1"/>
    <x v="1140"/>
    <x v="1"/>
    <x v="2"/>
    <x v="1128"/>
    <n v="9.9600000000000009"/>
    <n v="2"/>
    <n v="0"/>
    <n v="4.5815999999999999"/>
    <n v="2"/>
    <n v="46"/>
  </r>
  <r>
    <n v="1819"/>
    <x v="883"/>
    <x v="594"/>
    <x v="632"/>
    <s v="Standard Class"/>
    <s v="JL-15235"/>
    <s v="Janet Lee"/>
    <x v="0"/>
    <s v="United States"/>
    <s v="Chicago"/>
    <x v="10"/>
    <n v="60623"/>
    <x v="2"/>
    <x v="1141"/>
    <x v="1"/>
    <x v="9"/>
    <x v="1129"/>
    <n v="75.599999999999994"/>
    <n v="2"/>
    <n v="0.8"/>
    <n v="-166.32"/>
    <n v="4"/>
    <n v="-220.00000000000003"/>
  </r>
  <r>
    <n v="1820"/>
    <x v="883"/>
    <x v="594"/>
    <x v="632"/>
    <s v="Standard Class"/>
    <s v="JL-15235"/>
    <s v="Janet Lee"/>
    <x v="0"/>
    <s v="United States"/>
    <s v="Chicago"/>
    <x v="10"/>
    <n v="60623"/>
    <x v="2"/>
    <x v="1142"/>
    <x v="0"/>
    <x v="5"/>
    <x v="1130"/>
    <n v="29.32"/>
    <n v="2"/>
    <n v="0.6"/>
    <n v="-24.189"/>
    <n v="4"/>
    <n v="-82.5"/>
  </r>
  <r>
    <n v="1821"/>
    <x v="884"/>
    <x v="595"/>
    <x v="633"/>
    <s v="Standard Class"/>
    <s v="EA-14035"/>
    <s v="Erin Ashbrook"/>
    <x v="1"/>
    <s v="United States"/>
    <s v="Chicago"/>
    <x v="10"/>
    <n v="60623"/>
    <x v="2"/>
    <x v="1143"/>
    <x v="1"/>
    <x v="9"/>
    <x v="1131"/>
    <n v="92.063999999999993"/>
    <n v="6"/>
    <n v="0.8"/>
    <n v="-225.55680000000001"/>
    <n v="4"/>
    <n v="-245.00000000000003"/>
  </r>
  <r>
    <n v="1822"/>
    <x v="884"/>
    <x v="595"/>
    <x v="633"/>
    <s v="Standard Class"/>
    <s v="EA-14035"/>
    <s v="Erin Ashbrook"/>
    <x v="1"/>
    <s v="United States"/>
    <s v="Chicago"/>
    <x v="10"/>
    <n v="60623"/>
    <x v="2"/>
    <x v="52"/>
    <x v="1"/>
    <x v="13"/>
    <x v="52"/>
    <n v="6.976"/>
    <n v="4"/>
    <n v="0.2"/>
    <n v="1.8311999999999999"/>
    <n v="4"/>
    <n v="26.25"/>
  </r>
  <r>
    <n v="1823"/>
    <x v="884"/>
    <x v="595"/>
    <x v="633"/>
    <s v="Standard Class"/>
    <s v="EA-14035"/>
    <s v="Erin Ashbrook"/>
    <x v="1"/>
    <s v="United States"/>
    <s v="Chicago"/>
    <x v="10"/>
    <n v="60623"/>
    <x v="2"/>
    <x v="1144"/>
    <x v="0"/>
    <x v="1"/>
    <x v="1132"/>
    <n v="62.957999999999998"/>
    <n v="3"/>
    <n v="0.3"/>
    <n v="-2.6981999999999999"/>
    <n v="4"/>
    <n v="-4.2857142857142856"/>
  </r>
  <r>
    <n v="1824"/>
    <x v="884"/>
    <x v="595"/>
    <x v="633"/>
    <s v="Standard Class"/>
    <s v="EA-14035"/>
    <s v="Erin Ashbrook"/>
    <x v="1"/>
    <s v="United States"/>
    <s v="Chicago"/>
    <x v="10"/>
    <n v="60623"/>
    <x v="2"/>
    <x v="1145"/>
    <x v="1"/>
    <x v="10"/>
    <x v="1133"/>
    <n v="5.1840000000000002"/>
    <n v="1"/>
    <n v="0.2"/>
    <n v="1.8144"/>
    <n v="4"/>
    <n v="35"/>
  </r>
  <r>
    <n v="1825"/>
    <x v="885"/>
    <x v="596"/>
    <x v="470"/>
    <s v="Standard Class"/>
    <s v="SA-20830"/>
    <s v="Sue Ann Reed"/>
    <x v="0"/>
    <s v="United States"/>
    <s v="Redmond"/>
    <x v="21"/>
    <n v="97756"/>
    <x v="1"/>
    <x v="864"/>
    <x v="1"/>
    <x v="8"/>
    <x v="858"/>
    <n v="31.32"/>
    <n v="10"/>
    <n v="0.7"/>
    <n v="-25.056000000000001"/>
    <n v="6"/>
    <n v="-80"/>
  </r>
  <r>
    <n v="1826"/>
    <x v="885"/>
    <x v="596"/>
    <x v="470"/>
    <s v="Standard Class"/>
    <s v="SA-20830"/>
    <s v="Sue Ann Reed"/>
    <x v="0"/>
    <s v="United States"/>
    <s v="Redmond"/>
    <x v="21"/>
    <n v="97756"/>
    <x v="1"/>
    <x v="345"/>
    <x v="0"/>
    <x v="5"/>
    <x v="345"/>
    <n v="11.84"/>
    <n v="4"/>
    <n v="0.2"/>
    <n v="3.1080000000000001"/>
    <n v="6"/>
    <n v="26.25"/>
  </r>
  <r>
    <n v="1827"/>
    <x v="885"/>
    <x v="596"/>
    <x v="470"/>
    <s v="Standard Class"/>
    <s v="SA-20830"/>
    <s v="Sue Ann Reed"/>
    <x v="0"/>
    <s v="United States"/>
    <s v="Redmond"/>
    <x v="21"/>
    <n v="97756"/>
    <x v="1"/>
    <x v="1146"/>
    <x v="0"/>
    <x v="5"/>
    <x v="1134"/>
    <n v="22.783999999999999"/>
    <n v="1"/>
    <n v="0.2"/>
    <n v="4.8415999999999997"/>
    <n v="6"/>
    <n v="21.25"/>
  </r>
  <r>
    <n v="1828"/>
    <x v="886"/>
    <x v="597"/>
    <x v="634"/>
    <s v="Second Class"/>
    <s v="CH-12070"/>
    <s v="Cathy Hwang"/>
    <x v="2"/>
    <s v="United States"/>
    <s v="Raleigh"/>
    <x v="3"/>
    <n v="27604"/>
    <x v="0"/>
    <x v="1147"/>
    <x v="2"/>
    <x v="7"/>
    <x v="1135"/>
    <n v="1127.9760000000001"/>
    <n v="3"/>
    <n v="0.2"/>
    <n v="126.8973"/>
    <n v="3"/>
    <n v="11.249999999999998"/>
  </r>
  <r>
    <n v="1829"/>
    <x v="887"/>
    <x v="562"/>
    <x v="598"/>
    <s v="Second Class"/>
    <s v="ND-18460"/>
    <s v="Neil Ducich"/>
    <x v="1"/>
    <s v="United States"/>
    <s v="Macon"/>
    <x v="32"/>
    <n v="31204"/>
    <x v="0"/>
    <x v="712"/>
    <x v="1"/>
    <x v="10"/>
    <x v="711"/>
    <n v="38.880000000000003"/>
    <n v="6"/>
    <n v="0"/>
    <n v="18.662400000000002"/>
    <n v="2"/>
    <n v="48.000000000000007"/>
  </r>
  <r>
    <n v="1830"/>
    <x v="888"/>
    <x v="598"/>
    <x v="635"/>
    <s v="Standard Class"/>
    <s v="BS-11755"/>
    <s v="Bruce Stewart"/>
    <x v="0"/>
    <s v="United States"/>
    <s v="Cleveland"/>
    <x v="24"/>
    <n v="44105"/>
    <x v="3"/>
    <x v="1148"/>
    <x v="2"/>
    <x v="7"/>
    <x v="1136"/>
    <n v="779.79600000000005"/>
    <n v="2"/>
    <n v="0.4"/>
    <n v="-168.95580000000001"/>
    <n v="6"/>
    <n v="-21.666666666666668"/>
  </r>
  <r>
    <n v="1831"/>
    <x v="889"/>
    <x v="208"/>
    <x v="565"/>
    <s v="Same Day"/>
    <s v="SL-20155"/>
    <s v="Sara Luxemburg"/>
    <x v="2"/>
    <s v="United States"/>
    <s v="Muskogee"/>
    <x v="26"/>
    <n v="74403"/>
    <x v="2"/>
    <x v="1149"/>
    <x v="2"/>
    <x v="7"/>
    <x v="1137"/>
    <n v="1439.92"/>
    <n v="8"/>
    <n v="0"/>
    <n v="374.37920000000003"/>
    <n v="0"/>
    <n v="26"/>
  </r>
  <r>
    <n v="1832"/>
    <x v="889"/>
    <x v="208"/>
    <x v="565"/>
    <s v="Same Day"/>
    <s v="SL-20155"/>
    <s v="Sara Luxemburg"/>
    <x v="2"/>
    <s v="United States"/>
    <s v="Muskogee"/>
    <x v="26"/>
    <n v="74403"/>
    <x v="2"/>
    <x v="736"/>
    <x v="0"/>
    <x v="3"/>
    <x v="735"/>
    <n v="262.11"/>
    <n v="1"/>
    <n v="0"/>
    <n v="62.906399999999998"/>
    <n v="0"/>
    <n v="24"/>
  </r>
  <r>
    <n v="1833"/>
    <x v="890"/>
    <x v="599"/>
    <x v="217"/>
    <s v="Standard Class"/>
    <s v="GB-14530"/>
    <s v="George Bell"/>
    <x v="1"/>
    <s v="United States"/>
    <s v="Monroe"/>
    <x v="3"/>
    <n v="28110"/>
    <x v="0"/>
    <x v="866"/>
    <x v="0"/>
    <x v="1"/>
    <x v="860"/>
    <n v="207"/>
    <n v="3"/>
    <n v="0.2"/>
    <n v="25.875"/>
    <n v="4"/>
    <n v="12.5"/>
  </r>
  <r>
    <n v="1834"/>
    <x v="891"/>
    <x v="378"/>
    <x v="636"/>
    <s v="Standard Class"/>
    <s v="AS-10045"/>
    <s v="Aaron Smayling"/>
    <x v="1"/>
    <s v="United States"/>
    <s v="Austin"/>
    <x v="5"/>
    <n v="78745"/>
    <x v="2"/>
    <x v="1150"/>
    <x v="2"/>
    <x v="15"/>
    <x v="1138"/>
    <n v="1439.982"/>
    <n v="3"/>
    <n v="0.4"/>
    <n v="-263.99669999999998"/>
    <n v="6"/>
    <n v="-18.333333333333332"/>
  </r>
  <r>
    <n v="1835"/>
    <x v="891"/>
    <x v="378"/>
    <x v="636"/>
    <s v="Standard Class"/>
    <s v="AS-10045"/>
    <s v="Aaron Smayling"/>
    <x v="1"/>
    <s v="United States"/>
    <s v="Austin"/>
    <x v="5"/>
    <n v="78745"/>
    <x v="2"/>
    <x v="1151"/>
    <x v="1"/>
    <x v="10"/>
    <x v="1139"/>
    <n v="36.287999999999997"/>
    <n v="7"/>
    <n v="0.2"/>
    <n v="12.700799999999999"/>
    <n v="6"/>
    <n v="35"/>
  </r>
  <r>
    <n v="1836"/>
    <x v="892"/>
    <x v="261"/>
    <x v="637"/>
    <s v="First Class"/>
    <s v="RM-19375"/>
    <s v="Raymond Messe"/>
    <x v="0"/>
    <s v="United States"/>
    <s v="Meriden"/>
    <x v="29"/>
    <n v="6450"/>
    <x v="3"/>
    <x v="18"/>
    <x v="1"/>
    <x v="6"/>
    <x v="18"/>
    <n v="21.4"/>
    <n v="5"/>
    <n v="0"/>
    <n v="6.2060000000000004"/>
    <n v="3"/>
    <n v="29.000000000000004"/>
  </r>
  <r>
    <n v="1837"/>
    <x v="893"/>
    <x v="600"/>
    <x v="638"/>
    <s v="Second Class"/>
    <s v="NH-18610"/>
    <s v="Nicole Hansen"/>
    <x v="1"/>
    <s v="United States"/>
    <s v="Roswell"/>
    <x v="32"/>
    <n v="30076"/>
    <x v="0"/>
    <x v="159"/>
    <x v="1"/>
    <x v="9"/>
    <x v="160"/>
    <n v="1245.8599999999999"/>
    <n v="7"/>
    <n v="0"/>
    <n v="361.29939999999999"/>
    <n v="2"/>
    <n v="29.000000000000004"/>
  </r>
  <r>
    <n v="1838"/>
    <x v="894"/>
    <x v="601"/>
    <x v="90"/>
    <s v="Standard Class"/>
    <s v="BF-10975"/>
    <s v="Barbara Fisher"/>
    <x v="1"/>
    <s v="United States"/>
    <s v="Charlotte"/>
    <x v="3"/>
    <n v="28205"/>
    <x v="0"/>
    <x v="2"/>
    <x v="1"/>
    <x v="2"/>
    <x v="2"/>
    <n v="17.544"/>
    <n v="3"/>
    <n v="0.2"/>
    <n v="5.9211"/>
    <n v="4"/>
    <n v="33.75"/>
  </r>
  <r>
    <n v="1839"/>
    <x v="894"/>
    <x v="601"/>
    <x v="90"/>
    <s v="Standard Class"/>
    <s v="BF-10975"/>
    <s v="Barbara Fisher"/>
    <x v="1"/>
    <s v="United States"/>
    <s v="Charlotte"/>
    <x v="3"/>
    <n v="28205"/>
    <x v="0"/>
    <x v="93"/>
    <x v="0"/>
    <x v="5"/>
    <x v="93"/>
    <n v="44.128"/>
    <n v="4"/>
    <n v="0.2"/>
    <n v="12.135199999999999"/>
    <n v="4"/>
    <n v="27.499999999999996"/>
  </r>
  <r>
    <n v="1840"/>
    <x v="894"/>
    <x v="601"/>
    <x v="90"/>
    <s v="Standard Class"/>
    <s v="BF-10975"/>
    <s v="Barbara Fisher"/>
    <x v="1"/>
    <s v="United States"/>
    <s v="Charlotte"/>
    <x v="3"/>
    <n v="28205"/>
    <x v="0"/>
    <x v="1152"/>
    <x v="1"/>
    <x v="9"/>
    <x v="1140"/>
    <n v="62.92"/>
    <n v="1"/>
    <n v="0.2"/>
    <n v="10.224500000000001"/>
    <n v="4"/>
    <n v="16.25"/>
  </r>
  <r>
    <n v="1841"/>
    <x v="894"/>
    <x v="601"/>
    <x v="90"/>
    <s v="Standard Class"/>
    <s v="BF-10975"/>
    <s v="Barbara Fisher"/>
    <x v="1"/>
    <s v="United States"/>
    <s v="Charlotte"/>
    <x v="3"/>
    <n v="28205"/>
    <x v="0"/>
    <x v="126"/>
    <x v="1"/>
    <x v="10"/>
    <x v="127"/>
    <n v="78.304000000000002"/>
    <n v="2"/>
    <n v="0.2"/>
    <n v="29.364000000000001"/>
    <n v="4"/>
    <n v="37.5"/>
  </r>
  <r>
    <n v="1842"/>
    <x v="895"/>
    <x v="427"/>
    <x v="639"/>
    <s v="Standard Class"/>
    <s v="KH-16330"/>
    <s v="Katharine Harms"/>
    <x v="1"/>
    <s v="United States"/>
    <s v="Bowling Green"/>
    <x v="0"/>
    <n v="42104"/>
    <x v="0"/>
    <x v="1153"/>
    <x v="0"/>
    <x v="1"/>
    <x v="1141"/>
    <n v="140.81"/>
    <n v="1"/>
    <n v="0"/>
    <n v="39.4268"/>
    <n v="5"/>
    <n v="27.999999999999996"/>
  </r>
  <r>
    <n v="1843"/>
    <x v="896"/>
    <x v="97"/>
    <x v="640"/>
    <s v="Second Class"/>
    <s v="FA-14230"/>
    <s v="Frank Atkinson"/>
    <x v="1"/>
    <s v="United States"/>
    <s v="San Antonio"/>
    <x v="5"/>
    <n v="78207"/>
    <x v="2"/>
    <x v="300"/>
    <x v="1"/>
    <x v="2"/>
    <x v="300"/>
    <n v="40.095999999999997"/>
    <n v="4"/>
    <n v="0.2"/>
    <n v="13.532400000000001"/>
    <n v="2"/>
    <n v="33.750000000000007"/>
  </r>
  <r>
    <n v="1844"/>
    <x v="896"/>
    <x v="97"/>
    <x v="640"/>
    <s v="Second Class"/>
    <s v="FA-14230"/>
    <s v="Frank Atkinson"/>
    <x v="1"/>
    <s v="United States"/>
    <s v="San Antonio"/>
    <x v="5"/>
    <n v="78207"/>
    <x v="2"/>
    <x v="1154"/>
    <x v="0"/>
    <x v="5"/>
    <x v="1142"/>
    <n v="40.783999999999999"/>
    <n v="2"/>
    <n v="0.6"/>
    <n v="-30.588000000000001"/>
    <n v="2"/>
    <n v="-75"/>
  </r>
  <r>
    <n v="1845"/>
    <x v="897"/>
    <x v="570"/>
    <x v="641"/>
    <s v="Standard Class"/>
    <s v="GW-14605"/>
    <s v="Giulietta Weimer"/>
    <x v="0"/>
    <s v="United States"/>
    <s v="Seattle"/>
    <x v="4"/>
    <n v="98115"/>
    <x v="1"/>
    <x v="25"/>
    <x v="2"/>
    <x v="11"/>
    <x v="25"/>
    <n v="90.57"/>
    <n v="3"/>
    <n v="0"/>
    <n v="11.774100000000001"/>
    <n v="4"/>
    <n v="13"/>
  </r>
  <r>
    <n v="1846"/>
    <x v="898"/>
    <x v="602"/>
    <x v="642"/>
    <s v="Second Class"/>
    <s v="DA-13450"/>
    <s v="Dianna Arnett"/>
    <x v="2"/>
    <s v="United States"/>
    <s v="Washington"/>
    <x v="40"/>
    <n v="20016"/>
    <x v="3"/>
    <x v="128"/>
    <x v="1"/>
    <x v="10"/>
    <x v="129"/>
    <n v="40.08"/>
    <n v="6"/>
    <n v="0"/>
    <n v="19.238399999999999"/>
    <n v="5"/>
    <n v="48"/>
  </r>
  <r>
    <n v="1847"/>
    <x v="898"/>
    <x v="602"/>
    <x v="642"/>
    <s v="Second Class"/>
    <s v="DA-13450"/>
    <s v="Dianna Arnett"/>
    <x v="2"/>
    <s v="United States"/>
    <s v="Washington"/>
    <x v="40"/>
    <n v="20016"/>
    <x v="3"/>
    <x v="1155"/>
    <x v="0"/>
    <x v="5"/>
    <x v="1143"/>
    <n v="37.68"/>
    <n v="2"/>
    <n v="0"/>
    <n v="15.8256"/>
    <n v="5"/>
    <n v="42"/>
  </r>
  <r>
    <n v="1848"/>
    <x v="899"/>
    <x v="18"/>
    <x v="643"/>
    <s v="Same Day"/>
    <s v="FH-14275"/>
    <s v="Frank Hawley"/>
    <x v="1"/>
    <s v="United States"/>
    <s v="Los Angeles"/>
    <x v="1"/>
    <n v="90004"/>
    <x v="1"/>
    <x v="291"/>
    <x v="0"/>
    <x v="1"/>
    <x v="291"/>
    <n v="362.35199999999998"/>
    <n v="3"/>
    <n v="0.2"/>
    <n v="27.176400000000001"/>
    <n v="0"/>
    <n v="7.5000000000000009"/>
  </r>
  <r>
    <n v="1849"/>
    <x v="899"/>
    <x v="18"/>
    <x v="643"/>
    <s v="Same Day"/>
    <s v="FH-14275"/>
    <s v="Frank Hawley"/>
    <x v="1"/>
    <s v="United States"/>
    <s v="Los Angeles"/>
    <x v="1"/>
    <n v="90004"/>
    <x v="1"/>
    <x v="307"/>
    <x v="1"/>
    <x v="8"/>
    <x v="307"/>
    <n v="7.1840000000000002"/>
    <n v="2"/>
    <n v="0.2"/>
    <n v="2.2450000000000001"/>
    <n v="0"/>
    <n v="31.25"/>
  </r>
  <r>
    <n v="1850"/>
    <x v="900"/>
    <x v="603"/>
    <x v="644"/>
    <s v="Second Class"/>
    <s v="RK-19300"/>
    <s v="Ralph Kennedy"/>
    <x v="0"/>
    <s v="United States"/>
    <s v="South Bend"/>
    <x v="14"/>
    <n v="46614"/>
    <x v="2"/>
    <x v="1156"/>
    <x v="1"/>
    <x v="4"/>
    <x v="1144"/>
    <n v="34.76"/>
    <n v="1"/>
    <n v="0"/>
    <n v="9.7327999999999992"/>
    <n v="5"/>
    <n v="27.999999999999996"/>
  </r>
  <r>
    <n v="1851"/>
    <x v="900"/>
    <x v="603"/>
    <x v="644"/>
    <s v="Second Class"/>
    <s v="RK-19300"/>
    <s v="Ralph Kennedy"/>
    <x v="0"/>
    <s v="United States"/>
    <s v="South Bend"/>
    <x v="14"/>
    <n v="46614"/>
    <x v="2"/>
    <x v="577"/>
    <x v="2"/>
    <x v="11"/>
    <x v="577"/>
    <n v="831.2"/>
    <n v="5"/>
    <n v="0"/>
    <n v="124.68"/>
    <n v="5"/>
    <n v="15"/>
  </r>
  <r>
    <n v="1852"/>
    <x v="900"/>
    <x v="603"/>
    <x v="644"/>
    <s v="Second Class"/>
    <s v="RK-19300"/>
    <s v="Ralph Kennedy"/>
    <x v="0"/>
    <s v="United States"/>
    <s v="South Bend"/>
    <x v="14"/>
    <n v="46614"/>
    <x v="2"/>
    <x v="1157"/>
    <x v="1"/>
    <x v="10"/>
    <x v="1145"/>
    <n v="26.4"/>
    <n v="5"/>
    <n v="0"/>
    <n v="11.88"/>
    <n v="5"/>
    <n v="45.000000000000007"/>
  </r>
  <r>
    <n v="1853"/>
    <x v="900"/>
    <x v="603"/>
    <x v="644"/>
    <s v="Second Class"/>
    <s v="RK-19300"/>
    <s v="Ralph Kennedy"/>
    <x v="0"/>
    <s v="United States"/>
    <s v="South Bend"/>
    <x v="14"/>
    <n v="46614"/>
    <x v="2"/>
    <x v="373"/>
    <x v="1"/>
    <x v="12"/>
    <x v="374"/>
    <n v="106.75"/>
    <n v="7"/>
    <n v="0"/>
    <n v="49.104999999999997"/>
    <n v="5"/>
    <n v="46"/>
  </r>
  <r>
    <n v="1854"/>
    <x v="900"/>
    <x v="603"/>
    <x v="644"/>
    <s v="Second Class"/>
    <s v="RK-19300"/>
    <s v="Ralph Kennedy"/>
    <x v="0"/>
    <s v="United States"/>
    <s v="South Bend"/>
    <x v="14"/>
    <n v="46614"/>
    <x v="2"/>
    <x v="1158"/>
    <x v="1"/>
    <x v="10"/>
    <x v="1146"/>
    <n v="97.82"/>
    <n v="2"/>
    <n v="0"/>
    <n v="45.9754"/>
    <n v="5"/>
    <n v="47"/>
  </r>
  <r>
    <n v="1855"/>
    <x v="900"/>
    <x v="603"/>
    <x v="644"/>
    <s v="Second Class"/>
    <s v="RK-19300"/>
    <s v="Ralph Kennedy"/>
    <x v="0"/>
    <s v="United States"/>
    <s v="South Bend"/>
    <x v="14"/>
    <n v="46614"/>
    <x v="2"/>
    <x v="86"/>
    <x v="1"/>
    <x v="4"/>
    <x v="86"/>
    <n v="141.4"/>
    <n v="5"/>
    <n v="0"/>
    <n v="38.177999999999997"/>
    <n v="5"/>
    <n v="26.999999999999996"/>
  </r>
  <r>
    <n v="1856"/>
    <x v="901"/>
    <x v="604"/>
    <x v="645"/>
    <s v="Standard Class"/>
    <s v="FM-14215"/>
    <s v="Filia McAdams"/>
    <x v="1"/>
    <s v="United States"/>
    <s v="Los Angeles"/>
    <x v="1"/>
    <n v="90032"/>
    <x v="1"/>
    <x v="1159"/>
    <x v="1"/>
    <x v="6"/>
    <x v="772"/>
    <n v="14.52"/>
    <n v="3"/>
    <n v="0"/>
    <n v="4.7915999999999999"/>
    <n v="4"/>
    <n v="33"/>
  </r>
  <r>
    <n v="1857"/>
    <x v="902"/>
    <x v="605"/>
    <x v="646"/>
    <s v="Second Class"/>
    <s v="AC-10420"/>
    <s v="Alyssa Crouse"/>
    <x v="1"/>
    <s v="United States"/>
    <s v="Houston"/>
    <x v="5"/>
    <n v="77041"/>
    <x v="2"/>
    <x v="911"/>
    <x v="1"/>
    <x v="4"/>
    <x v="903"/>
    <n v="127.92"/>
    <n v="5"/>
    <n v="0.2"/>
    <n v="-15.99"/>
    <n v="3"/>
    <n v="-12.5"/>
  </r>
  <r>
    <n v="1858"/>
    <x v="902"/>
    <x v="605"/>
    <x v="646"/>
    <s v="Second Class"/>
    <s v="AC-10420"/>
    <s v="Alyssa Crouse"/>
    <x v="1"/>
    <s v="United States"/>
    <s v="Houston"/>
    <x v="5"/>
    <n v="77041"/>
    <x v="2"/>
    <x v="1160"/>
    <x v="1"/>
    <x v="8"/>
    <x v="1147"/>
    <n v="34.24"/>
    <n v="4"/>
    <n v="0.8"/>
    <n v="-53.072000000000003"/>
    <n v="3"/>
    <n v="-155"/>
  </r>
  <r>
    <n v="1859"/>
    <x v="903"/>
    <x v="37"/>
    <x v="305"/>
    <s v="First Class"/>
    <s v="JB-15400"/>
    <s v="Jennifer Braxton"/>
    <x v="1"/>
    <s v="United States"/>
    <s v="Bristol"/>
    <x v="29"/>
    <n v="6010"/>
    <x v="3"/>
    <x v="14"/>
    <x v="1"/>
    <x v="9"/>
    <x v="14"/>
    <n v="137.62"/>
    <n v="2"/>
    <n v="0"/>
    <n v="60.552799999999998"/>
    <n v="2"/>
    <n v="43.999999999999993"/>
  </r>
  <r>
    <n v="1860"/>
    <x v="903"/>
    <x v="37"/>
    <x v="305"/>
    <s v="First Class"/>
    <s v="JB-15400"/>
    <s v="Jennifer Braxton"/>
    <x v="1"/>
    <s v="United States"/>
    <s v="Bristol"/>
    <x v="29"/>
    <n v="6010"/>
    <x v="3"/>
    <x v="1161"/>
    <x v="2"/>
    <x v="7"/>
    <x v="1148"/>
    <n v="100.49"/>
    <n v="1"/>
    <n v="0"/>
    <n v="25.122499999999999"/>
    <n v="2"/>
    <n v="25"/>
  </r>
  <r>
    <n v="1861"/>
    <x v="904"/>
    <x v="606"/>
    <x v="647"/>
    <s v="First Class"/>
    <s v="GM-14440"/>
    <s v="Gary McGarr"/>
    <x v="0"/>
    <s v="United States"/>
    <s v="New York City"/>
    <x v="15"/>
    <n v="10009"/>
    <x v="3"/>
    <x v="1162"/>
    <x v="0"/>
    <x v="0"/>
    <x v="1149"/>
    <n v="257.56799999999998"/>
    <n v="2"/>
    <n v="0.2"/>
    <n v="-28.976400000000002"/>
    <n v="1"/>
    <n v="-11.250000000000002"/>
  </r>
  <r>
    <n v="1862"/>
    <x v="904"/>
    <x v="606"/>
    <x v="647"/>
    <s v="First Class"/>
    <s v="GM-14440"/>
    <s v="Gary McGarr"/>
    <x v="0"/>
    <s v="United States"/>
    <s v="New York City"/>
    <x v="15"/>
    <n v="10009"/>
    <x v="3"/>
    <x v="173"/>
    <x v="2"/>
    <x v="7"/>
    <x v="174"/>
    <n v="119.96"/>
    <n v="4"/>
    <n v="0"/>
    <n v="33.588799999999999"/>
    <n v="1"/>
    <n v="28.000000000000004"/>
  </r>
  <r>
    <n v="1863"/>
    <x v="905"/>
    <x v="607"/>
    <x v="648"/>
    <s v="Same Day"/>
    <s v="RF-19840"/>
    <s v="Roy Französisch"/>
    <x v="0"/>
    <s v="United States"/>
    <s v="San Antonio"/>
    <x v="5"/>
    <n v="78207"/>
    <x v="2"/>
    <x v="177"/>
    <x v="1"/>
    <x v="4"/>
    <x v="178"/>
    <n v="49.631999999999998"/>
    <n v="4"/>
    <n v="0.2"/>
    <n v="4.9631999999999996"/>
    <n v="0"/>
    <n v="10"/>
  </r>
  <r>
    <n v="1864"/>
    <x v="906"/>
    <x v="63"/>
    <x v="649"/>
    <s v="Standard Class"/>
    <s v="NC-18625"/>
    <s v="Noah Childs"/>
    <x v="1"/>
    <s v="United States"/>
    <s v="Aurora"/>
    <x v="22"/>
    <n v="80013"/>
    <x v="1"/>
    <x v="309"/>
    <x v="0"/>
    <x v="3"/>
    <x v="309"/>
    <n v="727.45"/>
    <n v="5"/>
    <n v="0.5"/>
    <n v="-465.56799999999998"/>
    <n v="4"/>
    <n v="-63.999999999999993"/>
  </r>
  <r>
    <n v="1865"/>
    <x v="906"/>
    <x v="63"/>
    <x v="649"/>
    <s v="Standard Class"/>
    <s v="NC-18625"/>
    <s v="Noah Childs"/>
    <x v="1"/>
    <s v="United States"/>
    <s v="Aurora"/>
    <x v="22"/>
    <n v="80013"/>
    <x v="1"/>
    <x v="1163"/>
    <x v="0"/>
    <x v="5"/>
    <x v="1150"/>
    <n v="24.96"/>
    <n v="3"/>
    <n v="0.2"/>
    <n v="4.3680000000000003"/>
    <n v="4"/>
    <n v="17.5"/>
  </r>
  <r>
    <n v="1866"/>
    <x v="907"/>
    <x v="105"/>
    <x v="44"/>
    <s v="Same Day"/>
    <s v="NG-18355"/>
    <s v="Nat Gilpin"/>
    <x v="1"/>
    <s v="United States"/>
    <s v="Newark"/>
    <x v="24"/>
    <n v="43055"/>
    <x v="3"/>
    <x v="1164"/>
    <x v="2"/>
    <x v="7"/>
    <x v="1151"/>
    <n v="370.78199999999998"/>
    <n v="3"/>
    <n v="0.4"/>
    <n v="-92.695499999999996"/>
    <n v="0"/>
    <n v="-25"/>
  </r>
  <r>
    <n v="1867"/>
    <x v="908"/>
    <x v="4"/>
    <x v="650"/>
    <s v="First Class"/>
    <s v="AH-10075"/>
    <s v="Adam Hart"/>
    <x v="1"/>
    <s v="United States"/>
    <s v="Henderson"/>
    <x v="33"/>
    <n v="89015"/>
    <x v="1"/>
    <x v="795"/>
    <x v="0"/>
    <x v="5"/>
    <x v="793"/>
    <n v="196.45"/>
    <n v="5"/>
    <n v="0"/>
    <n v="70.721999999999994"/>
    <n v="3"/>
    <n v="36"/>
  </r>
  <r>
    <n v="1868"/>
    <x v="909"/>
    <x v="608"/>
    <x v="651"/>
    <s v="Standard Class"/>
    <s v="CH-12070"/>
    <s v="Cathy Hwang"/>
    <x v="2"/>
    <s v="United States"/>
    <s v="Philadelphia"/>
    <x v="9"/>
    <n v="19143"/>
    <x v="3"/>
    <x v="1165"/>
    <x v="1"/>
    <x v="10"/>
    <x v="1152"/>
    <n v="31.103999999999999"/>
    <n v="6"/>
    <n v="0.2"/>
    <n v="10.8864"/>
    <n v="6"/>
    <n v="35"/>
  </r>
  <r>
    <n v="1869"/>
    <x v="909"/>
    <x v="608"/>
    <x v="651"/>
    <s v="Standard Class"/>
    <s v="CH-12070"/>
    <s v="Cathy Hwang"/>
    <x v="2"/>
    <s v="United States"/>
    <s v="Philadelphia"/>
    <x v="9"/>
    <n v="19143"/>
    <x v="3"/>
    <x v="1166"/>
    <x v="1"/>
    <x v="4"/>
    <x v="1153"/>
    <n v="78.256"/>
    <n v="2"/>
    <n v="0.2"/>
    <n v="-17.607600000000001"/>
    <n v="6"/>
    <n v="-22.5"/>
  </r>
  <r>
    <n v="1870"/>
    <x v="910"/>
    <x v="370"/>
    <x v="652"/>
    <s v="Second Class"/>
    <s v="CC-12145"/>
    <s v="Charles Crestani"/>
    <x v="0"/>
    <s v="United States"/>
    <s v="Seattle"/>
    <x v="4"/>
    <n v="98103"/>
    <x v="1"/>
    <x v="712"/>
    <x v="1"/>
    <x v="10"/>
    <x v="711"/>
    <n v="6.48"/>
    <n v="1"/>
    <n v="0"/>
    <n v="3.1103999999999998"/>
    <n v="3"/>
    <n v="47.999999999999993"/>
  </r>
  <r>
    <n v="1871"/>
    <x v="911"/>
    <x v="609"/>
    <x v="653"/>
    <s v="Standard Class"/>
    <s v="ME-18010"/>
    <s v="Michelle Ellison"/>
    <x v="1"/>
    <s v="United States"/>
    <s v="San Francisco"/>
    <x v="1"/>
    <n v="94122"/>
    <x v="1"/>
    <x v="1167"/>
    <x v="1"/>
    <x v="6"/>
    <x v="1154"/>
    <n v="99.2"/>
    <n v="5"/>
    <n v="0"/>
    <n v="25.792000000000002"/>
    <n v="4"/>
    <n v="26"/>
  </r>
  <r>
    <n v="1872"/>
    <x v="911"/>
    <x v="609"/>
    <x v="653"/>
    <s v="Standard Class"/>
    <s v="ME-18010"/>
    <s v="Michelle Ellison"/>
    <x v="1"/>
    <s v="United States"/>
    <s v="San Francisco"/>
    <x v="1"/>
    <n v="94122"/>
    <x v="1"/>
    <x v="445"/>
    <x v="0"/>
    <x v="1"/>
    <x v="445"/>
    <n v="801.56799999999998"/>
    <n v="2"/>
    <n v="0.2"/>
    <n v="50.097999999999999"/>
    <n v="4"/>
    <n v="6.25"/>
  </r>
  <r>
    <n v="1873"/>
    <x v="911"/>
    <x v="609"/>
    <x v="653"/>
    <s v="Standard Class"/>
    <s v="ME-18010"/>
    <s v="Michelle Ellison"/>
    <x v="1"/>
    <s v="United States"/>
    <s v="San Francisco"/>
    <x v="1"/>
    <n v="94122"/>
    <x v="1"/>
    <x v="1168"/>
    <x v="0"/>
    <x v="3"/>
    <x v="1155"/>
    <n v="272.84800000000001"/>
    <n v="1"/>
    <n v="0.2"/>
    <n v="27.284800000000001"/>
    <n v="4"/>
    <n v="10"/>
  </r>
  <r>
    <n v="1874"/>
    <x v="912"/>
    <x v="610"/>
    <x v="654"/>
    <s v="Standard Class"/>
    <s v="BP-11230"/>
    <s v="Benjamin Patterson"/>
    <x v="0"/>
    <s v="United States"/>
    <s v="Spokane"/>
    <x v="4"/>
    <n v="99207"/>
    <x v="1"/>
    <x v="1169"/>
    <x v="0"/>
    <x v="3"/>
    <x v="1156"/>
    <n v="70.98"/>
    <n v="1"/>
    <n v="0"/>
    <n v="20.584199999999999"/>
    <n v="4"/>
    <n v="28.999999999999996"/>
  </r>
  <r>
    <n v="1875"/>
    <x v="913"/>
    <x v="611"/>
    <x v="610"/>
    <s v="Standard Class"/>
    <s v="MP-17470"/>
    <s v="Mark Packer"/>
    <x v="2"/>
    <s v="United States"/>
    <s v="Columbus"/>
    <x v="24"/>
    <n v="43229"/>
    <x v="3"/>
    <x v="885"/>
    <x v="1"/>
    <x v="10"/>
    <x v="33"/>
    <n v="16.224"/>
    <n v="2"/>
    <n v="0.2"/>
    <n v="5.8811999999999998"/>
    <n v="5"/>
    <n v="36.25"/>
  </r>
  <r>
    <n v="1876"/>
    <x v="914"/>
    <x v="612"/>
    <x v="67"/>
    <s v="Standard Class"/>
    <s v="CJ-12010"/>
    <s v="Caroline Jumper"/>
    <x v="0"/>
    <s v="United States"/>
    <s v="Long Beach"/>
    <x v="15"/>
    <n v="11561"/>
    <x v="3"/>
    <x v="587"/>
    <x v="0"/>
    <x v="0"/>
    <x v="587"/>
    <n v="176.78399999999999"/>
    <n v="1"/>
    <n v="0.2"/>
    <n v="-22.097999999999999"/>
    <n v="6"/>
    <n v="-12.5"/>
  </r>
  <r>
    <n v="1877"/>
    <x v="915"/>
    <x v="613"/>
    <x v="655"/>
    <s v="Standard Class"/>
    <s v="JC-15775"/>
    <s v="John Castell"/>
    <x v="0"/>
    <s v="United States"/>
    <s v="San Antonio"/>
    <x v="5"/>
    <n v="78207"/>
    <x v="2"/>
    <x v="469"/>
    <x v="2"/>
    <x v="7"/>
    <x v="470"/>
    <n v="470.37599999999998"/>
    <n v="3"/>
    <n v="0.2"/>
    <n v="47.037599999999998"/>
    <n v="4"/>
    <n v="10"/>
  </r>
  <r>
    <n v="1878"/>
    <x v="916"/>
    <x v="614"/>
    <x v="115"/>
    <s v="Standard Class"/>
    <s v="JG-15160"/>
    <s v="James Galang"/>
    <x v="0"/>
    <s v="United States"/>
    <s v="Los Angeles"/>
    <x v="1"/>
    <n v="90049"/>
    <x v="1"/>
    <x v="812"/>
    <x v="0"/>
    <x v="1"/>
    <x v="809"/>
    <n v="393.56799999999998"/>
    <n v="4"/>
    <n v="0.2"/>
    <n v="-44.276400000000002"/>
    <n v="4"/>
    <n v="-11.250000000000002"/>
  </r>
  <r>
    <n v="1879"/>
    <x v="916"/>
    <x v="614"/>
    <x v="115"/>
    <s v="Standard Class"/>
    <s v="JG-15160"/>
    <s v="James Galang"/>
    <x v="0"/>
    <s v="United States"/>
    <s v="Los Angeles"/>
    <x v="1"/>
    <n v="90049"/>
    <x v="1"/>
    <x v="202"/>
    <x v="2"/>
    <x v="7"/>
    <x v="203"/>
    <n v="302.37599999999998"/>
    <n v="3"/>
    <n v="0.2"/>
    <n v="22.6782"/>
    <n v="4"/>
    <n v="7.5000000000000009"/>
  </r>
  <r>
    <n v="1880"/>
    <x v="917"/>
    <x v="615"/>
    <x v="504"/>
    <s v="Standard Class"/>
    <s v="CK-12760"/>
    <s v="Cyma Kinney"/>
    <x v="1"/>
    <s v="United States"/>
    <s v="Jacksonville"/>
    <x v="2"/>
    <n v="32216"/>
    <x v="0"/>
    <x v="986"/>
    <x v="1"/>
    <x v="8"/>
    <x v="979"/>
    <n v="68.742000000000004"/>
    <n v="9"/>
    <n v="0.7"/>
    <n v="-48.119399999999999"/>
    <n v="5"/>
    <n v="-70"/>
  </r>
  <r>
    <n v="1881"/>
    <x v="918"/>
    <x v="616"/>
    <x v="656"/>
    <s v="Same Day"/>
    <s v="LF-17185"/>
    <s v="Luke Foster"/>
    <x v="0"/>
    <s v="United States"/>
    <s v="New York City"/>
    <x v="15"/>
    <n v="10011"/>
    <x v="3"/>
    <x v="1170"/>
    <x v="1"/>
    <x v="12"/>
    <x v="153"/>
    <n v="29.34"/>
    <n v="3"/>
    <n v="0"/>
    <n v="14.67"/>
    <n v="0"/>
    <n v="50"/>
  </r>
  <r>
    <n v="1882"/>
    <x v="918"/>
    <x v="616"/>
    <x v="656"/>
    <s v="Same Day"/>
    <s v="LF-17185"/>
    <s v="Luke Foster"/>
    <x v="0"/>
    <s v="United States"/>
    <s v="New York City"/>
    <x v="15"/>
    <n v="10011"/>
    <x v="3"/>
    <x v="64"/>
    <x v="0"/>
    <x v="1"/>
    <x v="64"/>
    <n v="383.60700000000003"/>
    <n v="7"/>
    <n v="0.1"/>
    <n v="63.9345"/>
    <n v="0"/>
    <n v="16.666666666666664"/>
  </r>
  <r>
    <n v="1883"/>
    <x v="918"/>
    <x v="616"/>
    <x v="656"/>
    <s v="Same Day"/>
    <s v="LF-17185"/>
    <s v="Luke Foster"/>
    <x v="0"/>
    <s v="United States"/>
    <s v="New York City"/>
    <x v="15"/>
    <n v="10011"/>
    <x v="3"/>
    <x v="426"/>
    <x v="1"/>
    <x v="4"/>
    <x v="426"/>
    <n v="563.4"/>
    <n v="4"/>
    <n v="0"/>
    <n v="67.608000000000004"/>
    <n v="0"/>
    <n v="12.000000000000002"/>
  </r>
  <r>
    <n v="1884"/>
    <x v="919"/>
    <x v="373"/>
    <x v="398"/>
    <s v="Standard Class"/>
    <s v="CC-12430"/>
    <s v="Chuck Clark"/>
    <x v="2"/>
    <s v="United States"/>
    <s v="Philadelphia"/>
    <x v="9"/>
    <n v="19143"/>
    <x v="3"/>
    <x v="968"/>
    <x v="1"/>
    <x v="10"/>
    <x v="961"/>
    <n v="217.05600000000001"/>
    <n v="7"/>
    <n v="0.2"/>
    <n v="78.6828"/>
    <n v="4"/>
    <n v="36.25"/>
  </r>
  <r>
    <n v="1885"/>
    <x v="920"/>
    <x v="617"/>
    <x v="185"/>
    <s v="Second Class"/>
    <s v="DL-12865"/>
    <s v="Dan Lawera"/>
    <x v="0"/>
    <s v="United States"/>
    <s v="Keller"/>
    <x v="5"/>
    <n v="76248"/>
    <x v="2"/>
    <x v="1171"/>
    <x v="1"/>
    <x v="2"/>
    <x v="1157"/>
    <n v="6"/>
    <n v="2"/>
    <n v="0.2"/>
    <n v="2.1"/>
    <n v="4"/>
    <n v="35"/>
  </r>
  <r>
    <n v="1886"/>
    <x v="921"/>
    <x v="183"/>
    <x v="408"/>
    <s v="Second Class"/>
    <s v="PG-18895"/>
    <s v="Paul Gonzalez"/>
    <x v="0"/>
    <s v="United States"/>
    <s v="San Francisco"/>
    <x v="1"/>
    <n v="94122"/>
    <x v="1"/>
    <x v="1172"/>
    <x v="0"/>
    <x v="5"/>
    <x v="1158"/>
    <n v="31.56"/>
    <n v="3"/>
    <n v="0"/>
    <n v="10.4148"/>
    <n v="4"/>
    <n v="33"/>
  </r>
  <r>
    <n v="1887"/>
    <x v="922"/>
    <x v="8"/>
    <x v="8"/>
    <s v="First Class"/>
    <s v="EH-14005"/>
    <s v="Erica Hernandez"/>
    <x v="2"/>
    <s v="United States"/>
    <s v="Hialeah"/>
    <x v="2"/>
    <n v="33012"/>
    <x v="0"/>
    <x v="462"/>
    <x v="1"/>
    <x v="13"/>
    <x v="128"/>
    <n v="7.1040000000000001"/>
    <n v="2"/>
    <n v="0.2"/>
    <n v="2.3976000000000002"/>
    <n v="2"/>
    <n v="33.75"/>
  </r>
  <r>
    <n v="1888"/>
    <x v="922"/>
    <x v="8"/>
    <x v="8"/>
    <s v="First Class"/>
    <s v="EH-14005"/>
    <s v="Erica Hernandez"/>
    <x v="2"/>
    <s v="United States"/>
    <s v="Hialeah"/>
    <x v="2"/>
    <n v="33012"/>
    <x v="0"/>
    <x v="896"/>
    <x v="1"/>
    <x v="8"/>
    <x v="889"/>
    <n v="398.35199999999998"/>
    <n v="8"/>
    <n v="0.7"/>
    <n v="-331.96"/>
    <n v="2"/>
    <n v="-83.333333333333343"/>
  </r>
  <r>
    <n v="1889"/>
    <x v="923"/>
    <x v="618"/>
    <x v="657"/>
    <s v="First Class"/>
    <s v="TB-21520"/>
    <s v="Tracy Blumstein"/>
    <x v="0"/>
    <s v="United States"/>
    <s v="Fairfield"/>
    <x v="24"/>
    <n v="45014"/>
    <x v="3"/>
    <x v="513"/>
    <x v="1"/>
    <x v="9"/>
    <x v="513"/>
    <n v="121.792"/>
    <n v="4"/>
    <n v="0.2"/>
    <n v="13.701599999999999"/>
    <n v="1"/>
    <n v="11.249999999999998"/>
  </r>
  <r>
    <n v="1890"/>
    <x v="923"/>
    <x v="618"/>
    <x v="657"/>
    <s v="First Class"/>
    <s v="TB-21520"/>
    <s v="Tracy Blumstein"/>
    <x v="0"/>
    <s v="United States"/>
    <s v="Fairfield"/>
    <x v="24"/>
    <n v="45014"/>
    <x v="3"/>
    <x v="342"/>
    <x v="0"/>
    <x v="3"/>
    <x v="342"/>
    <n v="409.59"/>
    <n v="3"/>
    <n v="0.4"/>
    <n v="-122.877"/>
    <n v="1"/>
    <n v="-30"/>
  </r>
  <r>
    <n v="1891"/>
    <x v="924"/>
    <x v="619"/>
    <x v="658"/>
    <s v="Standard Class"/>
    <s v="DK-13225"/>
    <s v="Dean Katz"/>
    <x v="1"/>
    <s v="United States"/>
    <s v="Huntington Beach"/>
    <x v="1"/>
    <n v="92646"/>
    <x v="1"/>
    <x v="523"/>
    <x v="1"/>
    <x v="10"/>
    <x v="523"/>
    <n v="10.56"/>
    <n v="2"/>
    <n v="0"/>
    <n v="4.7519999999999998"/>
    <n v="4"/>
    <n v="44.999999999999993"/>
  </r>
  <r>
    <n v="1892"/>
    <x v="924"/>
    <x v="619"/>
    <x v="658"/>
    <s v="Standard Class"/>
    <s v="DK-13225"/>
    <s v="Dean Katz"/>
    <x v="1"/>
    <s v="United States"/>
    <s v="Huntington Beach"/>
    <x v="1"/>
    <n v="92646"/>
    <x v="1"/>
    <x v="1173"/>
    <x v="1"/>
    <x v="6"/>
    <x v="1159"/>
    <n v="3.38"/>
    <n v="1"/>
    <n v="0"/>
    <n v="1.2505999999999999"/>
    <n v="4"/>
    <n v="37"/>
  </r>
  <r>
    <n v="1893"/>
    <x v="925"/>
    <x v="66"/>
    <x v="468"/>
    <s v="Second Class"/>
    <s v="JP-15520"/>
    <s v="Jeremy Pistek"/>
    <x v="0"/>
    <s v="United States"/>
    <s v="Port Orange"/>
    <x v="2"/>
    <n v="32127"/>
    <x v="0"/>
    <x v="1170"/>
    <x v="1"/>
    <x v="12"/>
    <x v="153"/>
    <n v="7.8239999999999998"/>
    <n v="1"/>
    <n v="0.2"/>
    <n v="2.9340000000000002"/>
    <n v="2"/>
    <n v="37.500000000000007"/>
  </r>
  <r>
    <n v="1894"/>
    <x v="926"/>
    <x v="390"/>
    <x v="533"/>
    <s v="Standard Class"/>
    <s v="CD-11980"/>
    <s v="Carol Darley"/>
    <x v="0"/>
    <s v="United States"/>
    <s v="Medford"/>
    <x v="21"/>
    <n v="97504"/>
    <x v="1"/>
    <x v="1174"/>
    <x v="1"/>
    <x v="10"/>
    <x v="1160"/>
    <n v="24.783999999999999"/>
    <n v="1"/>
    <n v="0.2"/>
    <n v="7.7450000000000001"/>
    <n v="5"/>
    <n v="31.25"/>
  </r>
  <r>
    <n v="1895"/>
    <x v="927"/>
    <x v="574"/>
    <x v="241"/>
    <s v="First Class"/>
    <s v="AS-10090"/>
    <s v="Adam Shillingsburg"/>
    <x v="0"/>
    <s v="United States"/>
    <s v="Charlottesville"/>
    <x v="17"/>
    <n v="22901"/>
    <x v="0"/>
    <x v="1175"/>
    <x v="1"/>
    <x v="6"/>
    <x v="1161"/>
    <n v="34.65"/>
    <n v="3"/>
    <n v="0"/>
    <n v="10.395"/>
    <n v="3"/>
    <n v="30"/>
  </r>
  <r>
    <n v="1896"/>
    <x v="928"/>
    <x v="620"/>
    <x v="659"/>
    <s v="Standard Class"/>
    <s v="JO-15280"/>
    <s v="Jas O'Carroll"/>
    <x v="0"/>
    <s v="United States"/>
    <s v="Missoula"/>
    <x v="37"/>
    <n v="59801"/>
    <x v="1"/>
    <x v="569"/>
    <x v="1"/>
    <x v="8"/>
    <x v="569"/>
    <n v="487.98399999999998"/>
    <n v="2"/>
    <n v="0.2"/>
    <n v="152.495"/>
    <n v="4"/>
    <n v="31.25"/>
  </r>
  <r>
    <n v="1897"/>
    <x v="929"/>
    <x v="621"/>
    <x v="299"/>
    <s v="First Class"/>
    <s v="AC-10450"/>
    <s v="Amy Cox"/>
    <x v="0"/>
    <s v="United States"/>
    <s v="Minneapolis"/>
    <x v="11"/>
    <n v="55407"/>
    <x v="2"/>
    <x v="1176"/>
    <x v="1"/>
    <x v="8"/>
    <x v="1162"/>
    <n v="1793.98"/>
    <n v="2"/>
    <n v="0"/>
    <n v="843.17060000000004"/>
    <n v="3"/>
    <n v="47"/>
  </r>
  <r>
    <n v="1898"/>
    <x v="930"/>
    <x v="550"/>
    <x v="660"/>
    <s v="Second Class"/>
    <s v="RA-19945"/>
    <s v="Ryan Akin"/>
    <x v="0"/>
    <s v="United States"/>
    <s v="Miami"/>
    <x v="2"/>
    <n v="33178"/>
    <x v="0"/>
    <x v="1177"/>
    <x v="1"/>
    <x v="12"/>
    <x v="1163"/>
    <n v="29.808"/>
    <n v="2"/>
    <n v="0.2"/>
    <n v="10.805400000000001"/>
    <n v="4"/>
    <n v="36.250000000000007"/>
  </r>
  <r>
    <n v="1899"/>
    <x v="930"/>
    <x v="550"/>
    <x v="660"/>
    <s v="Second Class"/>
    <s v="RA-19945"/>
    <s v="Ryan Akin"/>
    <x v="0"/>
    <s v="United States"/>
    <s v="Miami"/>
    <x v="2"/>
    <n v="33178"/>
    <x v="0"/>
    <x v="1178"/>
    <x v="1"/>
    <x v="8"/>
    <x v="1164"/>
    <n v="505.17599999999999"/>
    <n v="4"/>
    <n v="0.7"/>
    <n v="-336.78399999999999"/>
    <n v="4"/>
    <n v="-66.666666666666657"/>
  </r>
  <r>
    <n v="1900"/>
    <x v="930"/>
    <x v="550"/>
    <x v="660"/>
    <s v="Second Class"/>
    <s v="RA-19945"/>
    <s v="Ryan Akin"/>
    <x v="0"/>
    <s v="United States"/>
    <s v="Miami"/>
    <x v="2"/>
    <n v="33178"/>
    <x v="0"/>
    <x v="438"/>
    <x v="0"/>
    <x v="3"/>
    <x v="438"/>
    <n v="174.05850000000001"/>
    <n v="3"/>
    <n v="0.45"/>
    <n v="-110.7645"/>
    <n v="4"/>
    <n v="-63.636363636363633"/>
  </r>
  <r>
    <n v="1901"/>
    <x v="931"/>
    <x v="622"/>
    <x v="480"/>
    <s v="Second Class"/>
    <s v="Co-12640"/>
    <s v="Corey-Lock"/>
    <x v="0"/>
    <s v="United States"/>
    <s v="Florence"/>
    <x v="20"/>
    <n v="29501"/>
    <x v="0"/>
    <x v="911"/>
    <x v="1"/>
    <x v="4"/>
    <x v="903"/>
    <n v="191.88"/>
    <n v="6"/>
    <n v="0"/>
    <n v="19.187999999999999"/>
    <n v="4"/>
    <n v="10"/>
  </r>
  <r>
    <n v="1902"/>
    <x v="932"/>
    <x v="623"/>
    <x v="319"/>
    <s v="First Class"/>
    <s v="DW-13480"/>
    <s v="Dianna Wilson"/>
    <x v="2"/>
    <s v="United States"/>
    <s v="Detroit"/>
    <x v="12"/>
    <n v="48205"/>
    <x v="2"/>
    <x v="1179"/>
    <x v="2"/>
    <x v="7"/>
    <x v="1165"/>
    <n v="14.78"/>
    <n v="2"/>
    <n v="0"/>
    <n v="3.9906000000000001"/>
    <n v="3"/>
    <n v="27"/>
  </r>
  <r>
    <n v="1903"/>
    <x v="933"/>
    <x v="208"/>
    <x v="661"/>
    <s v="First Class"/>
    <s v="DK-12835"/>
    <s v="Damala Kotsonis"/>
    <x v="1"/>
    <s v="United States"/>
    <s v="Springfield"/>
    <x v="21"/>
    <n v="97477"/>
    <x v="1"/>
    <x v="644"/>
    <x v="1"/>
    <x v="10"/>
    <x v="644"/>
    <n v="5.1840000000000002"/>
    <n v="1"/>
    <n v="0.2"/>
    <n v="1.8144"/>
    <n v="1"/>
    <n v="35"/>
  </r>
  <r>
    <n v="1904"/>
    <x v="933"/>
    <x v="208"/>
    <x v="661"/>
    <s v="First Class"/>
    <s v="DK-12835"/>
    <s v="Damala Kotsonis"/>
    <x v="1"/>
    <s v="United States"/>
    <s v="Springfield"/>
    <x v="21"/>
    <n v="97477"/>
    <x v="1"/>
    <x v="1180"/>
    <x v="0"/>
    <x v="1"/>
    <x v="1166"/>
    <n v="478.48"/>
    <n v="2"/>
    <n v="0.2"/>
    <n v="47.847999999999999"/>
    <n v="1"/>
    <n v="10"/>
  </r>
  <r>
    <n v="1905"/>
    <x v="933"/>
    <x v="208"/>
    <x v="661"/>
    <s v="First Class"/>
    <s v="DK-12835"/>
    <s v="Damala Kotsonis"/>
    <x v="1"/>
    <s v="United States"/>
    <s v="Springfield"/>
    <x v="21"/>
    <n v="97477"/>
    <x v="1"/>
    <x v="936"/>
    <x v="2"/>
    <x v="11"/>
    <x v="929"/>
    <n v="28.4"/>
    <n v="2"/>
    <n v="0.2"/>
    <n v="6.7450000000000001"/>
    <n v="1"/>
    <n v="23.75"/>
  </r>
  <r>
    <n v="1906"/>
    <x v="934"/>
    <x v="208"/>
    <x v="188"/>
    <s v="First Class"/>
    <s v="MD-17860"/>
    <s v="Michael Dominguez"/>
    <x v="1"/>
    <s v="United States"/>
    <s v="Indianapolis"/>
    <x v="14"/>
    <n v="46203"/>
    <x v="2"/>
    <x v="418"/>
    <x v="1"/>
    <x v="4"/>
    <x v="418"/>
    <n v="909.12"/>
    <n v="8"/>
    <n v="0"/>
    <n v="9.0912000000000006"/>
    <n v="3"/>
    <n v="1"/>
  </r>
  <r>
    <n v="1907"/>
    <x v="935"/>
    <x v="624"/>
    <x v="662"/>
    <s v="Standard Class"/>
    <s v="RP-19855"/>
    <s v="Roy Phan"/>
    <x v="1"/>
    <s v="United States"/>
    <s v="Apopka"/>
    <x v="2"/>
    <n v="32712"/>
    <x v="0"/>
    <x v="1181"/>
    <x v="1"/>
    <x v="8"/>
    <x v="1167"/>
    <n v="2.952"/>
    <n v="2"/>
    <n v="0.7"/>
    <n v="-2.1648000000000001"/>
    <n v="4"/>
    <n v="-73.333333333333343"/>
  </r>
  <r>
    <n v="1908"/>
    <x v="935"/>
    <x v="624"/>
    <x v="662"/>
    <s v="Standard Class"/>
    <s v="RP-19855"/>
    <s v="Roy Phan"/>
    <x v="1"/>
    <s v="United States"/>
    <s v="Apopka"/>
    <x v="2"/>
    <n v="32712"/>
    <x v="0"/>
    <x v="491"/>
    <x v="1"/>
    <x v="8"/>
    <x v="491"/>
    <n v="27.018000000000001"/>
    <n v="6"/>
    <n v="0.7"/>
    <n v="-21.6144"/>
    <n v="4"/>
    <n v="-80"/>
  </r>
  <r>
    <n v="1909"/>
    <x v="936"/>
    <x v="302"/>
    <x v="600"/>
    <s v="First Class"/>
    <s v="RW-19540"/>
    <s v="Rick Wilson"/>
    <x v="1"/>
    <s v="United States"/>
    <s v="Los Angeles"/>
    <x v="1"/>
    <n v="90008"/>
    <x v="1"/>
    <x v="1182"/>
    <x v="0"/>
    <x v="5"/>
    <x v="1168"/>
    <n v="136.91999999999999"/>
    <n v="4"/>
    <n v="0"/>
    <n v="41.076000000000001"/>
    <n v="1"/>
    <n v="30.000000000000004"/>
  </r>
  <r>
    <n v="1910"/>
    <x v="937"/>
    <x v="404"/>
    <x v="350"/>
    <s v="Standard Class"/>
    <s v="DB-13660"/>
    <s v="Duane Benoit"/>
    <x v="0"/>
    <s v="United States"/>
    <s v="Oceanside"/>
    <x v="15"/>
    <n v="11572"/>
    <x v="3"/>
    <x v="1183"/>
    <x v="0"/>
    <x v="5"/>
    <x v="1169"/>
    <n v="18.96"/>
    <n v="2"/>
    <n v="0"/>
    <n v="8.532"/>
    <n v="5"/>
    <n v="44.999999999999993"/>
  </r>
  <r>
    <n v="1911"/>
    <x v="938"/>
    <x v="625"/>
    <x v="407"/>
    <s v="Standard Class"/>
    <s v="SC-20770"/>
    <s v="Stewart Carmichael"/>
    <x v="1"/>
    <s v="United States"/>
    <s v="Los Angeles"/>
    <x v="1"/>
    <n v="90008"/>
    <x v="1"/>
    <x v="217"/>
    <x v="2"/>
    <x v="11"/>
    <x v="463"/>
    <n v="99.39"/>
    <n v="3"/>
    <n v="0"/>
    <n v="40.749899999999997"/>
    <n v="7"/>
    <n v="41"/>
  </r>
  <r>
    <n v="1912"/>
    <x v="939"/>
    <x v="445"/>
    <x v="663"/>
    <s v="Second Class"/>
    <s v="FH-14275"/>
    <s v="Frank Hawley"/>
    <x v="1"/>
    <s v="United States"/>
    <s v="Houston"/>
    <x v="5"/>
    <n v="77041"/>
    <x v="2"/>
    <x v="1184"/>
    <x v="1"/>
    <x v="10"/>
    <x v="1170"/>
    <n v="273.89600000000002"/>
    <n v="7"/>
    <n v="0.2"/>
    <n v="92.439899999999994"/>
    <n v="3"/>
    <n v="33.75"/>
  </r>
  <r>
    <n v="1913"/>
    <x v="939"/>
    <x v="445"/>
    <x v="663"/>
    <s v="Second Class"/>
    <s v="FH-14275"/>
    <s v="Frank Hawley"/>
    <x v="1"/>
    <s v="United States"/>
    <s v="Houston"/>
    <x v="5"/>
    <n v="77041"/>
    <x v="2"/>
    <x v="1185"/>
    <x v="2"/>
    <x v="15"/>
    <x v="1171"/>
    <n v="597.13199999999995"/>
    <n v="3"/>
    <n v="0.4"/>
    <n v="49.761000000000003"/>
    <n v="3"/>
    <n v="8.3333333333333339"/>
  </r>
  <r>
    <n v="1914"/>
    <x v="940"/>
    <x v="626"/>
    <x v="664"/>
    <s v="First Class"/>
    <s v="EH-13990"/>
    <s v="Erica Hackney"/>
    <x v="0"/>
    <s v="United States"/>
    <s v="Roswell"/>
    <x v="32"/>
    <n v="30076"/>
    <x v="0"/>
    <x v="246"/>
    <x v="2"/>
    <x v="11"/>
    <x v="247"/>
    <n v="149.94999999999999"/>
    <n v="5"/>
    <n v="0"/>
    <n v="65.977999999999994"/>
    <n v="2"/>
    <n v="44"/>
  </r>
  <r>
    <n v="1915"/>
    <x v="941"/>
    <x v="504"/>
    <x v="547"/>
    <s v="Standard Class"/>
    <s v="AS-10630"/>
    <s v="Ann Steele"/>
    <x v="2"/>
    <s v="United States"/>
    <s v="Boynton Beach"/>
    <x v="2"/>
    <n v="33437"/>
    <x v="0"/>
    <x v="1186"/>
    <x v="1"/>
    <x v="2"/>
    <x v="1172"/>
    <n v="4.6079999999999997"/>
    <n v="2"/>
    <n v="0.2"/>
    <n v="1.6704000000000001"/>
    <n v="5"/>
    <n v="36.250000000000007"/>
  </r>
  <r>
    <n v="1916"/>
    <x v="941"/>
    <x v="504"/>
    <x v="547"/>
    <s v="Standard Class"/>
    <s v="AS-10630"/>
    <s v="Ann Steele"/>
    <x v="2"/>
    <s v="United States"/>
    <s v="Boynton Beach"/>
    <x v="2"/>
    <n v="33437"/>
    <x v="0"/>
    <x v="900"/>
    <x v="1"/>
    <x v="6"/>
    <x v="772"/>
    <n v="15.528"/>
    <n v="3"/>
    <n v="0.2"/>
    <n v="4.8525"/>
    <n v="5"/>
    <n v="31.25"/>
  </r>
  <r>
    <n v="1917"/>
    <x v="941"/>
    <x v="504"/>
    <x v="547"/>
    <s v="Standard Class"/>
    <s v="AS-10630"/>
    <s v="Ann Steele"/>
    <x v="2"/>
    <s v="United States"/>
    <s v="Boynton Beach"/>
    <x v="2"/>
    <n v="33437"/>
    <x v="0"/>
    <x v="639"/>
    <x v="1"/>
    <x v="2"/>
    <x v="639"/>
    <n v="11.952"/>
    <n v="3"/>
    <n v="0.2"/>
    <n v="3.8843999999999999"/>
    <n v="5"/>
    <n v="32.5"/>
  </r>
  <r>
    <n v="1918"/>
    <x v="942"/>
    <x v="627"/>
    <x v="665"/>
    <s v="Standard Class"/>
    <s v="HA-14905"/>
    <s v="Helen Abelman"/>
    <x v="0"/>
    <s v="United States"/>
    <s v="Franklin"/>
    <x v="31"/>
    <n v="2038"/>
    <x v="3"/>
    <x v="372"/>
    <x v="1"/>
    <x v="6"/>
    <x v="373"/>
    <n v="11.65"/>
    <n v="5"/>
    <n v="0"/>
    <n v="3.3784999999999998"/>
    <n v="6"/>
    <n v="28.999999999999996"/>
  </r>
  <r>
    <n v="1919"/>
    <x v="943"/>
    <x v="628"/>
    <x v="666"/>
    <s v="Second Class"/>
    <s v="CH-12070"/>
    <s v="Cathy Hwang"/>
    <x v="2"/>
    <s v="United States"/>
    <s v="Detroit"/>
    <x v="12"/>
    <n v="48227"/>
    <x v="2"/>
    <x v="1187"/>
    <x v="2"/>
    <x v="7"/>
    <x v="1173"/>
    <n v="299.89999999999998"/>
    <n v="2"/>
    <n v="0"/>
    <n v="74.974999999999994"/>
    <n v="2"/>
    <n v="25"/>
  </r>
  <r>
    <n v="1920"/>
    <x v="944"/>
    <x v="629"/>
    <x v="667"/>
    <s v="First Class"/>
    <s v="EH-13765"/>
    <s v="Edward Hooks"/>
    <x v="1"/>
    <s v="United States"/>
    <s v="Watertown"/>
    <x v="15"/>
    <n v="13601"/>
    <x v="3"/>
    <x v="1188"/>
    <x v="1"/>
    <x v="8"/>
    <x v="1174"/>
    <n v="895.92"/>
    <n v="5"/>
    <n v="0.2"/>
    <n v="302.37299999999999"/>
    <n v="2"/>
    <n v="33.75"/>
  </r>
  <r>
    <n v="1921"/>
    <x v="944"/>
    <x v="629"/>
    <x v="667"/>
    <s v="First Class"/>
    <s v="EH-13765"/>
    <s v="Edward Hooks"/>
    <x v="1"/>
    <s v="United States"/>
    <s v="Watertown"/>
    <x v="15"/>
    <n v="13601"/>
    <x v="3"/>
    <x v="1189"/>
    <x v="0"/>
    <x v="1"/>
    <x v="1175"/>
    <n v="462.56400000000002"/>
    <n v="2"/>
    <n v="0.1"/>
    <n v="97.6524"/>
    <n v="2"/>
    <n v="21.111111111111111"/>
  </r>
  <r>
    <n v="1922"/>
    <x v="945"/>
    <x v="292"/>
    <x v="256"/>
    <s v="Standard Class"/>
    <s v="MZ-17515"/>
    <s v="Mary Zewe"/>
    <x v="1"/>
    <s v="United States"/>
    <s v="Reading"/>
    <x v="9"/>
    <n v="19601"/>
    <x v="3"/>
    <x v="1190"/>
    <x v="1"/>
    <x v="4"/>
    <x v="683"/>
    <n v="15.007999999999999"/>
    <n v="2"/>
    <n v="0.2"/>
    <n v="1.5007999999999999"/>
    <n v="6"/>
    <n v="10"/>
  </r>
  <r>
    <n v="1923"/>
    <x v="946"/>
    <x v="630"/>
    <x v="668"/>
    <s v="Second Class"/>
    <s v="SC-20230"/>
    <s v="Scot Coram"/>
    <x v="1"/>
    <s v="United States"/>
    <s v="Arlington"/>
    <x v="5"/>
    <n v="76017"/>
    <x v="2"/>
    <x v="1191"/>
    <x v="2"/>
    <x v="7"/>
    <x v="1176"/>
    <n v="863.64"/>
    <n v="9"/>
    <n v="0.2"/>
    <n v="107.955"/>
    <n v="2"/>
    <n v="12.5"/>
  </r>
  <r>
    <n v="1924"/>
    <x v="946"/>
    <x v="630"/>
    <x v="668"/>
    <s v="Second Class"/>
    <s v="SC-20230"/>
    <s v="Scot Coram"/>
    <x v="1"/>
    <s v="United States"/>
    <s v="Arlington"/>
    <x v="5"/>
    <n v="76017"/>
    <x v="2"/>
    <x v="397"/>
    <x v="1"/>
    <x v="6"/>
    <x v="398"/>
    <n v="47.616"/>
    <n v="3"/>
    <n v="0.2"/>
    <n v="3.5712000000000002"/>
    <n v="2"/>
    <n v="7.5"/>
  </r>
  <r>
    <n v="1925"/>
    <x v="947"/>
    <x v="256"/>
    <x v="94"/>
    <s v="Second Class"/>
    <s v="NP-18325"/>
    <s v="Naresj Patel"/>
    <x v="0"/>
    <s v="United States"/>
    <s v="San Diego"/>
    <x v="1"/>
    <n v="92024"/>
    <x v="1"/>
    <x v="334"/>
    <x v="1"/>
    <x v="10"/>
    <x v="334"/>
    <n v="92.94"/>
    <n v="3"/>
    <n v="0"/>
    <n v="41.823"/>
    <n v="2"/>
    <n v="45"/>
  </r>
  <r>
    <n v="1926"/>
    <x v="948"/>
    <x v="631"/>
    <x v="669"/>
    <s v="Standard Class"/>
    <s v="LW-16990"/>
    <s v="Lindsay Williams"/>
    <x v="1"/>
    <s v="United States"/>
    <s v="San Francisco"/>
    <x v="1"/>
    <n v="94110"/>
    <x v="1"/>
    <x v="295"/>
    <x v="2"/>
    <x v="11"/>
    <x v="295"/>
    <n v="199.98"/>
    <n v="2"/>
    <n v="0"/>
    <n v="69.992999999999995"/>
    <n v="4"/>
    <n v="35"/>
  </r>
  <r>
    <n v="1927"/>
    <x v="949"/>
    <x v="632"/>
    <x v="35"/>
    <s v="Standard Class"/>
    <s v="GM-14680"/>
    <s v="Greg Matthias"/>
    <x v="0"/>
    <s v="United States"/>
    <s v="Los Angeles"/>
    <x v="1"/>
    <n v="90045"/>
    <x v="1"/>
    <x v="1192"/>
    <x v="2"/>
    <x v="7"/>
    <x v="1177"/>
    <n v="177.48"/>
    <n v="3"/>
    <n v="0.2"/>
    <n v="19.9665"/>
    <n v="6"/>
    <n v="11.25"/>
  </r>
  <r>
    <n v="1928"/>
    <x v="950"/>
    <x v="354"/>
    <x v="670"/>
    <s v="First Class"/>
    <s v="RH-19495"/>
    <s v="Rick Hansen"/>
    <x v="0"/>
    <s v="United States"/>
    <s v="Denver"/>
    <x v="22"/>
    <n v="80219"/>
    <x v="1"/>
    <x v="417"/>
    <x v="1"/>
    <x v="10"/>
    <x v="417"/>
    <n v="88.768000000000001"/>
    <n v="2"/>
    <n v="0.2"/>
    <n v="31.0688"/>
    <n v="3"/>
    <n v="35"/>
  </r>
  <r>
    <n v="1929"/>
    <x v="951"/>
    <x v="633"/>
    <x v="671"/>
    <s v="Second Class"/>
    <s v="VM-21685"/>
    <s v="Valerie Mitchum"/>
    <x v="2"/>
    <s v="United States"/>
    <s v="Seattle"/>
    <x v="4"/>
    <n v="98105"/>
    <x v="1"/>
    <x v="1193"/>
    <x v="1"/>
    <x v="10"/>
    <x v="1178"/>
    <n v="6.48"/>
    <n v="1"/>
    <n v="0"/>
    <n v="3.1103999999999998"/>
    <n v="2"/>
    <n v="47.999999999999993"/>
  </r>
  <r>
    <n v="1930"/>
    <x v="951"/>
    <x v="633"/>
    <x v="671"/>
    <s v="Second Class"/>
    <s v="VM-21685"/>
    <s v="Valerie Mitchum"/>
    <x v="2"/>
    <s v="United States"/>
    <s v="Seattle"/>
    <x v="4"/>
    <n v="98105"/>
    <x v="1"/>
    <x v="243"/>
    <x v="1"/>
    <x v="4"/>
    <x v="244"/>
    <n v="46.51"/>
    <n v="1"/>
    <n v="0"/>
    <n v="1.8604000000000001"/>
    <n v="2"/>
    <n v="4"/>
  </r>
  <r>
    <n v="1931"/>
    <x v="951"/>
    <x v="633"/>
    <x v="671"/>
    <s v="Second Class"/>
    <s v="VM-21685"/>
    <s v="Valerie Mitchum"/>
    <x v="2"/>
    <s v="United States"/>
    <s v="Seattle"/>
    <x v="4"/>
    <n v="98105"/>
    <x v="1"/>
    <x v="903"/>
    <x v="2"/>
    <x v="7"/>
    <x v="895"/>
    <n v="659.976"/>
    <n v="3"/>
    <n v="0.2"/>
    <n v="49.498199999999997"/>
    <n v="2"/>
    <n v="7.5"/>
  </r>
  <r>
    <n v="1932"/>
    <x v="952"/>
    <x v="581"/>
    <x v="533"/>
    <s v="Second Class"/>
    <s v="CC-12670"/>
    <s v="Craig Carreira"/>
    <x v="0"/>
    <s v="United States"/>
    <s v="Scottsdale"/>
    <x v="16"/>
    <n v="85254"/>
    <x v="1"/>
    <x v="1194"/>
    <x v="2"/>
    <x v="7"/>
    <x v="1179"/>
    <n v="271.99200000000002"/>
    <n v="1"/>
    <n v="0.2"/>
    <n v="23.799299999999999"/>
    <n v="2"/>
    <n v="8.75"/>
  </r>
  <r>
    <n v="1933"/>
    <x v="953"/>
    <x v="634"/>
    <x v="672"/>
    <s v="Second Class"/>
    <s v="SV-20365"/>
    <s v="Seth Vernon"/>
    <x v="0"/>
    <s v="United States"/>
    <s v="Lafayette"/>
    <x v="28"/>
    <n v="70506"/>
    <x v="0"/>
    <x v="1195"/>
    <x v="0"/>
    <x v="0"/>
    <x v="1180"/>
    <n v="145.74"/>
    <n v="3"/>
    <n v="0"/>
    <n v="23.3184"/>
    <n v="4"/>
    <n v="16"/>
  </r>
  <r>
    <n v="1934"/>
    <x v="953"/>
    <x v="634"/>
    <x v="672"/>
    <s v="Second Class"/>
    <s v="SV-20365"/>
    <s v="Seth Vernon"/>
    <x v="0"/>
    <s v="United States"/>
    <s v="Lafayette"/>
    <x v="28"/>
    <n v="70506"/>
    <x v="0"/>
    <x v="50"/>
    <x v="0"/>
    <x v="5"/>
    <x v="50"/>
    <n v="15.4"/>
    <n v="5"/>
    <n v="0"/>
    <n v="7.3920000000000003"/>
    <n v="4"/>
    <n v="48.000000000000007"/>
  </r>
  <r>
    <n v="1935"/>
    <x v="954"/>
    <x v="344"/>
    <x v="108"/>
    <s v="Standard Class"/>
    <s v="LW-16990"/>
    <s v="Lindsay Williams"/>
    <x v="1"/>
    <s v="United States"/>
    <s v="San Francisco"/>
    <x v="1"/>
    <n v="94109"/>
    <x v="1"/>
    <x v="1158"/>
    <x v="1"/>
    <x v="10"/>
    <x v="1146"/>
    <n v="244.55"/>
    <n v="5"/>
    <n v="0"/>
    <n v="114.9385"/>
    <n v="6"/>
    <n v="47"/>
  </r>
  <r>
    <n v="1936"/>
    <x v="954"/>
    <x v="344"/>
    <x v="108"/>
    <s v="Standard Class"/>
    <s v="LW-16990"/>
    <s v="Lindsay Williams"/>
    <x v="1"/>
    <s v="United States"/>
    <s v="San Francisco"/>
    <x v="1"/>
    <n v="94109"/>
    <x v="1"/>
    <x v="1196"/>
    <x v="2"/>
    <x v="11"/>
    <x v="1181"/>
    <n v="166.16"/>
    <n v="8"/>
    <n v="0"/>
    <n v="59.817599999999999"/>
    <n v="6"/>
    <n v="36"/>
  </r>
  <r>
    <n v="1937"/>
    <x v="955"/>
    <x v="442"/>
    <x v="673"/>
    <s v="Second Class"/>
    <s v="NP-18685"/>
    <s v="Nora Pelletier"/>
    <x v="2"/>
    <s v="United States"/>
    <s v="San Francisco"/>
    <x v="1"/>
    <n v="94109"/>
    <x v="1"/>
    <x v="875"/>
    <x v="0"/>
    <x v="5"/>
    <x v="869"/>
    <n v="14.73"/>
    <n v="3"/>
    <n v="0"/>
    <n v="4.8609"/>
    <n v="2"/>
    <n v="33"/>
  </r>
  <r>
    <n v="1938"/>
    <x v="956"/>
    <x v="630"/>
    <x v="294"/>
    <s v="Standard Class"/>
    <s v="JE-15715"/>
    <s v="Joe Elijah"/>
    <x v="0"/>
    <s v="United States"/>
    <s v="Broomfield"/>
    <x v="22"/>
    <n v="80020"/>
    <x v="1"/>
    <x v="1197"/>
    <x v="1"/>
    <x v="8"/>
    <x v="1182"/>
    <n v="19.968"/>
    <n v="2"/>
    <n v="0.7"/>
    <n v="-13.311999999999999"/>
    <n v="4"/>
    <n v="-66.666666666666657"/>
  </r>
  <r>
    <n v="1939"/>
    <x v="956"/>
    <x v="630"/>
    <x v="294"/>
    <s v="Standard Class"/>
    <s v="JE-15715"/>
    <s v="Joe Elijah"/>
    <x v="0"/>
    <s v="United States"/>
    <s v="Broomfield"/>
    <x v="22"/>
    <n v="80020"/>
    <x v="1"/>
    <x v="1198"/>
    <x v="1"/>
    <x v="4"/>
    <x v="1183"/>
    <n v="33.488"/>
    <n v="7"/>
    <n v="0.2"/>
    <n v="-1.2558"/>
    <n v="4"/>
    <n v="-3.75"/>
  </r>
  <r>
    <n v="1940"/>
    <x v="956"/>
    <x v="630"/>
    <x v="294"/>
    <s v="Standard Class"/>
    <s v="JE-15715"/>
    <s v="Joe Elijah"/>
    <x v="0"/>
    <s v="United States"/>
    <s v="Broomfield"/>
    <x v="22"/>
    <n v="80020"/>
    <x v="1"/>
    <x v="24"/>
    <x v="1"/>
    <x v="8"/>
    <x v="24"/>
    <n v="8.7360000000000007"/>
    <n v="4"/>
    <n v="0.7"/>
    <n v="-6.1151999999999997"/>
    <n v="4"/>
    <n v="-70"/>
  </r>
  <r>
    <n v="1941"/>
    <x v="956"/>
    <x v="630"/>
    <x v="294"/>
    <s v="Standard Class"/>
    <s v="JE-15715"/>
    <s v="Joe Elijah"/>
    <x v="0"/>
    <s v="United States"/>
    <s v="Broomfield"/>
    <x v="22"/>
    <n v="80020"/>
    <x v="1"/>
    <x v="157"/>
    <x v="0"/>
    <x v="1"/>
    <x v="158"/>
    <n v="662.88"/>
    <n v="3"/>
    <n v="0.2"/>
    <n v="74.573999999999998"/>
    <n v="4"/>
    <n v="11.25"/>
  </r>
  <r>
    <n v="1942"/>
    <x v="957"/>
    <x v="635"/>
    <x v="153"/>
    <s v="First Class"/>
    <s v="CP-12085"/>
    <s v="Cathy Prescott"/>
    <x v="1"/>
    <s v="United States"/>
    <s v="Quincy"/>
    <x v="10"/>
    <n v="62301"/>
    <x v="2"/>
    <x v="198"/>
    <x v="1"/>
    <x v="2"/>
    <x v="199"/>
    <n v="47.36"/>
    <n v="4"/>
    <n v="0.2"/>
    <n v="17.760000000000002"/>
    <n v="3"/>
    <n v="37.500000000000007"/>
  </r>
  <r>
    <n v="1943"/>
    <x v="957"/>
    <x v="635"/>
    <x v="153"/>
    <s v="First Class"/>
    <s v="CP-12085"/>
    <s v="Cathy Prescott"/>
    <x v="1"/>
    <s v="United States"/>
    <s v="Quincy"/>
    <x v="10"/>
    <n v="62301"/>
    <x v="2"/>
    <x v="456"/>
    <x v="1"/>
    <x v="4"/>
    <x v="457"/>
    <n v="27.44"/>
    <n v="2"/>
    <n v="0.2"/>
    <n v="2.4009999999999998"/>
    <n v="3"/>
    <n v="8.75"/>
  </r>
  <r>
    <n v="1944"/>
    <x v="957"/>
    <x v="635"/>
    <x v="153"/>
    <s v="First Class"/>
    <s v="CP-12085"/>
    <s v="Cathy Prescott"/>
    <x v="1"/>
    <s v="United States"/>
    <s v="Quincy"/>
    <x v="10"/>
    <n v="62301"/>
    <x v="2"/>
    <x v="751"/>
    <x v="1"/>
    <x v="8"/>
    <x v="749"/>
    <n v="3.24"/>
    <n v="9"/>
    <n v="0.8"/>
    <n v="-5.1840000000000002"/>
    <n v="3"/>
    <n v="-160"/>
  </r>
  <r>
    <n v="1945"/>
    <x v="958"/>
    <x v="23"/>
    <x v="674"/>
    <s v="Standard Class"/>
    <s v="EA-14035"/>
    <s v="Erin Ashbrook"/>
    <x v="1"/>
    <s v="United States"/>
    <s v="Carrollton"/>
    <x v="5"/>
    <n v="75007"/>
    <x v="2"/>
    <x v="1016"/>
    <x v="2"/>
    <x v="11"/>
    <x v="1007"/>
    <n v="95.968000000000004"/>
    <n v="4"/>
    <n v="0.2"/>
    <n v="26.391200000000001"/>
    <n v="6"/>
    <n v="27.500000000000004"/>
  </r>
  <r>
    <n v="1946"/>
    <x v="958"/>
    <x v="23"/>
    <x v="674"/>
    <s v="Standard Class"/>
    <s v="EA-14035"/>
    <s v="Erin Ashbrook"/>
    <x v="1"/>
    <s v="United States"/>
    <s v="Carrollton"/>
    <x v="5"/>
    <n v="75007"/>
    <x v="2"/>
    <x v="1145"/>
    <x v="1"/>
    <x v="10"/>
    <x v="1133"/>
    <n v="10.368"/>
    <n v="2"/>
    <n v="0.2"/>
    <n v="3.6288"/>
    <n v="6"/>
    <n v="35"/>
  </r>
  <r>
    <n v="1947"/>
    <x v="959"/>
    <x v="264"/>
    <x v="371"/>
    <s v="Standard Class"/>
    <s v="AC-10615"/>
    <s v="Ann Chong"/>
    <x v="1"/>
    <s v="United States"/>
    <s v="New York City"/>
    <x v="15"/>
    <n v="10009"/>
    <x v="3"/>
    <x v="332"/>
    <x v="1"/>
    <x v="6"/>
    <x v="332"/>
    <n v="23.1"/>
    <n v="2"/>
    <n v="0"/>
    <n v="6.468"/>
    <n v="4"/>
    <n v="27.999999999999996"/>
  </r>
  <r>
    <n v="1948"/>
    <x v="959"/>
    <x v="264"/>
    <x v="371"/>
    <s v="Standard Class"/>
    <s v="AC-10615"/>
    <s v="Ann Chong"/>
    <x v="1"/>
    <s v="United States"/>
    <s v="New York City"/>
    <x v="15"/>
    <n v="10009"/>
    <x v="3"/>
    <x v="1137"/>
    <x v="0"/>
    <x v="5"/>
    <x v="1125"/>
    <n v="11.54"/>
    <n v="2"/>
    <n v="0"/>
    <n v="3.4620000000000002"/>
    <n v="4"/>
    <n v="30.000000000000004"/>
  </r>
  <r>
    <n v="1949"/>
    <x v="959"/>
    <x v="264"/>
    <x v="371"/>
    <s v="Standard Class"/>
    <s v="AC-10615"/>
    <s v="Ann Chong"/>
    <x v="1"/>
    <s v="United States"/>
    <s v="New York City"/>
    <x v="15"/>
    <n v="10009"/>
    <x v="3"/>
    <x v="411"/>
    <x v="0"/>
    <x v="3"/>
    <x v="411"/>
    <n v="254.52600000000001"/>
    <n v="1"/>
    <n v="0.4"/>
    <n v="-93.3262"/>
    <n v="4"/>
    <n v="-36.666666666666664"/>
  </r>
  <r>
    <n v="1950"/>
    <x v="959"/>
    <x v="264"/>
    <x v="371"/>
    <s v="Standard Class"/>
    <s v="AC-10615"/>
    <s v="Ann Chong"/>
    <x v="1"/>
    <s v="United States"/>
    <s v="New York City"/>
    <x v="15"/>
    <n v="10009"/>
    <x v="3"/>
    <x v="95"/>
    <x v="1"/>
    <x v="9"/>
    <x v="95"/>
    <n v="12.98"/>
    <n v="1"/>
    <n v="0"/>
    <n v="3.7642000000000002"/>
    <n v="4"/>
    <n v="28.999999999999996"/>
  </r>
  <r>
    <n v="1951"/>
    <x v="959"/>
    <x v="264"/>
    <x v="371"/>
    <s v="Standard Class"/>
    <s v="AC-10615"/>
    <s v="Ann Chong"/>
    <x v="1"/>
    <s v="United States"/>
    <s v="New York City"/>
    <x v="15"/>
    <n v="10009"/>
    <x v="3"/>
    <x v="925"/>
    <x v="1"/>
    <x v="8"/>
    <x v="917"/>
    <n v="26.431999999999999"/>
    <n v="8"/>
    <n v="0.2"/>
    <n v="8.9207999999999998"/>
    <n v="4"/>
    <n v="33.75"/>
  </r>
  <r>
    <n v="1952"/>
    <x v="959"/>
    <x v="264"/>
    <x v="371"/>
    <s v="Standard Class"/>
    <s v="AC-10615"/>
    <s v="Ann Chong"/>
    <x v="1"/>
    <s v="United States"/>
    <s v="New York City"/>
    <x v="15"/>
    <n v="10009"/>
    <x v="3"/>
    <x v="781"/>
    <x v="2"/>
    <x v="7"/>
    <x v="780"/>
    <n v="197.97"/>
    <n v="3"/>
    <n v="0"/>
    <n v="57.411299999999997"/>
    <n v="4"/>
    <n v="28.999999999999996"/>
  </r>
  <r>
    <n v="1953"/>
    <x v="959"/>
    <x v="264"/>
    <x v="371"/>
    <s v="Standard Class"/>
    <s v="AC-10615"/>
    <s v="Ann Chong"/>
    <x v="1"/>
    <s v="United States"/>
    <s v="New York City"/>
    <x v="15"/>
    <n v="10009"/>
    <x v="3"/>
    <x v="1042"/>
    <x v="1"/>
    <x v="2"/>
    <x v="1031"/>
    <n v="18.899999999999999"/>
    <n v="6"/>
    <n v="0"/>
    <n v="9.0719999999999992"/>
    <n v="4"/>
    <n v="48"/>
  </r>
  <r>
    <n v="1954"/>
    <x v="959"/>
    <x v="264"/>
    <x v="371"/>
    <s v="Standard Class"/>
    <s v="AC-10615"/>
    <s v="Ann Chong"/>
    <x v="1"/>
    <s v="United States"/>
    <s v="New York City"/>
    <x v="15"/>
    <n v="10009"/>
    <x v="3"/>
    <x v="463"/>
    <x v="0"/>
    <x v="1"/>
    <x v="464"/>
    <n v="1282.4100000000001"/>
    <n v="5"/>
    <n v="0.1"/>
    <n v="213.73500000000001"/>
    <n v="4"/>
    <n v="16.666666666666664"/>
  </r>
  <r>
    <n v="1955"/>
    <x v="959"/>
    <x v="264"/>
    <x v="371"/>
    <s v="Standard Class"/>
    <s v="AC-10615"/>
    <s v="Ann Chong"/>
    <x v="1"/>
    <s v="United States"/>
    <s v="New York City"/>
    <x v="15"/>
    <n v="10009"/>
    <x v="3"/>
    <x v="1199"/>
    <x v="1"/>
    <x v="6"/>
    <x v="1184"/>
    <n v="4.92"/>
    <n v="3"/>
    <n v="0"/>
    <n v="2.214"/>
    <n v="4"/>
    <n v="45"/>
  </r>
  <r>
    <n v="1956"/>
    <x v="959"/>
    <x v="264"/>
    <x v="371"/>
    <s v="Standard Class"/>
    <s v="AC-10615"/>
    <s v="Ann Chong"/>
    <x v="1"/>
    <s v="United States"/>
    <s v="New York City"/>
    <x v="15"/>
    <n v="10009"/>
    <x v="3"/>
    <x v="1200"/>
    <x v="2"/>
    <x v="11"/>
    <x v="1185"/>
    <n v="238"/>
    <n v="2"/>
    <n v="0"/>
    <n v="38.08"/>
    <n v="4"/>
    <n v="16"/>
  </r>
  <r>
    <n v="1957"/>
    <x v="959"/>
    <x v="264"/>
    <x v="371"/>
    <s v="Standard Class"/>
    <s v="AC-10615"/>
    <s v="Ann Chong"/>
    <x v="1"/>
    <s v="United States"/>
    <s v="New York City"/>
    <x v="15"/>
    <n v="10009"/>
    <x v="3"/>
    <x v="201"/>
    <x v="2"/>
    <x v="11"/>
    <x v="202"/>
    <n v="167.97"/>
    <n v="3"/>
    <n v="0"/>
    <n v="40.312800000000003"/>
    <n v="4"/>
    <n v="24.000000000000004"/>
  </r>
  <r>
    <n v="1958"/>
    <x v="959"/>
    <x v="264"/>
    <x v="371"/>
    <s v="Standard Class"/>
    <s v="AC-10615"/>
    <s v="Ann Chong"/>
    <x v="1"/>
    <s v="United States"/>
    <s v="New York City"/>
    <x v="15"/>
    <n v="10009"/>
    <x v="3"/>
    <x v="1117"/>
    <x v="1"/>
    <x v="10"/>
    <x v="1105"/>
    <n v="17.12"/>
    <n v="4"/>
    <n v="0"/>
    <n v="7.7039999999999997"/>
    <n v="4"/>
    <n v="44.999999999999993"/>
  </r>
  <r>
    <n v="1959"/>
    <x v="960"/>
    <x v="18"/>
    <x v="17"/>
    <s v="Second Class"/>
    <s v="RW-19690"/>
    <s v="Robert Waldorf"/>
    <x v="0"/>
    <s v="United States"/>
    <s v="Springfield"/>
    <x v="25"/>
    <n v="65807"/>
    <x v="2"/>
    <x v="806"/>
    <x v="1"/>
    <x v="8"/>
    <x v="804"/>
    <n v="16.2"/>
    <n v="3"/>
    <n v="0"/>
    <n v="7.7759999999999998"/>
    <n v="5"/>
    <n v="48"/>
  </r>
  <r>
    <n v="1960"/>
    <x v="960"/>
    <x v="18"/>
    <x v="17"/>
    <s v="Second Class"/>
    <s v="RW-19690"/>
    <s v="Robert Waldorf"/>
    <x v="0"/>
    <s v="United States"/>
    <s v="Springfield"/>
    <x v="25"/>
    <n v="65807"/>
    <x v="2"/>
    <x v="1201"/>
    <x v="1"/>
    <x v="9"/>
    <x v="1186"/>
    <n v="33.99"/>
    <n v="3"/>
    <n v="0"/>
    <n v="14.6157"/>
    <n v="5"/>
    <n v="43"/>
  </r>
  <r>
    <n v="1961"/>
    <x v="960"/>
    <x v="18"/>
    <x v="17"/>
    <s v="Second Class"/>
    <s v="RW-19690"/>
    <s v="Robert Waldorf"/>
    <x v="0"/>
    <s v="United States"/>
    <s v="Springfield"/>
    <x v="25"/>
    <n v="65807"/>
    <x v="2"/>
    <x v="1089"/>
    <x v="2"/>
    <x v="11"/>
    <x v="1079"/>
    <n v="296.85000000000002"/>
    <n v="5"/>
    <n v="0"/>
    <n v="53.433"/>
    <n v="5"/>
    <n v="18"/>
  </r>
  <r>
    <n v="1962"/>
    <x v="960"/>
    <x v="18"/>
    <x v="17"/>
    <s v="Second Class"/>
    <s v="RW-19690"/>
    <s v="Robert Waldorf"/>
    <x v="0"/>
    <s v="United States"/>
    <s v="Springfield"/>
    <x v="25"/>
    <n v="65807"/>
    <x v="2"/>
    <x v="1202"/>
    <x v="2"/>
    <x v="11"/>
    <x v="1187"/>
    <n v="112.8"/>
    <n v="6"/>
    <n v="0"/>
    <n v="6.7679999999999998"/>
    <n v="5"/>
    <n v="6"/>
  </r>
  <r>
    <n v="1963"/>
    <x v="960"/>
    <x v="18"/>
    <x v="17"/>
    <s v="Second Class"/>
    <s v="RW-19690"/>
    <s v="Robert Waldorf"/>
    <x v="0"/>
    <s v="United States"/>
    <s v="Springfield"/>
    <x v="25"/>
    <n v="65807"/>
    <x v="2"/>
    <x v="1203"/>
    <x v="1"/>
    <x v="8"/>
    <x v="1188"/>
    <n v="13.71"/>
    <n v="3"/>
    <n v="0"/>
    <n v="6.5808"/>
    <n v="5"/>
    <n v="48"/>
  </r>
  <r>
    <n v="1964"/>
    <x v="960"/>
    <x v="18"/>
    <x v="17"/>
    <s v="Second Class"/>
    <s v="RW-19690"/>
    <s v="Robert Waldorf"/>
    <x v="0"/>
    <s v="United States"/>
    <s v="Springfield"/>
    <x v="25"/>
    <n v="65807"/>
    <x v="2"/>
    <x v="1025"/>
    <x v="1"/>
    <x v="10"/>
    <x v="1016"/>
    <n v="24.9"/>
    <n v="5"/>
    <n v="0"/>
    <n v="11.702999999999999"/>
    <n v="5"/>
    <n v="47"/>
  </r>
  <r>
    <n v="1965"/>
    <x v="960"/>
    <x v="18"/>
    <x v="17"/>
    <s v="Second Class"/>
    <s v="RW-19690"/>
    <s v="Robert Waldorf"/>
    <x v="0"/>
    <s v="United States"/>
    <s v="Springfield"/>
    <x v="25"/>
    <n v="65807"/>
    <x v="2"/>
    <x v="621"/>
    <x v="1"/>
    <x v="4"/>
    <x v="621"/>
    <n v="286.29000000000002"/>
    <n v="3"/>
    <n v="0"/>
    <n v="17.177399999999999"/>
    <n v="5"/>
    <n v="5.9999999999999991"/>
  </r>
  <r>
    <n v="1966"/>
    <x v="960"/>
    <x v="18"/>
    <x v="17"/>
    <s v="Second Class"/>
    <s v="RW-19690"/>
    <s v="Robert Waldorf"/>
    <x v="0"/>
    <s v="United States"/>
    <s v="Springfield"/>
    <x v="25"/>
    <n v="65807"/>
    <x v="2"/>
    <x v="1204"/>
    <x v="1"/>
    <x v="9"/>
    <x v="1189"/>
    <n v="24.18"/>
    <n v="2"/>
    <n v="0"/>
    <n v="7.2539999999999996"/>
    <n v="5"/>
    <n v="30"/>
  </r>
  <r>
    <n v="1967"/>
    <x v="961"/>
    <x v="202"/>
    <x v="675"/>
    <s v="Standard Class"/>
    <s v="DB-13210"/>
    <s v="Dean Braden"/>
    <x v="0"/>
    <s v="United States"/>
    <s v="Paterson"/>
    <x v="30"/>
    <n v="7501"/>
    <x v="3"/>
    <x v="539"/>
    <x v="2"/>
    <x v="7"/>
    <x v="539"/>
    <n v="281.97000000000003"/>
    <n v="3"/>
    <n v="0"/>
    <n v="78.951599999999999"/>
    <n v="7"/>
    <n v="27.999999999999996"/>
  </r>
  <r>
    <n v="1968"/>
    <x v="961"/>
    <x v="202"/>
    <x v="675"/>
    <s v="Standard Class"/>
    <s v="DB-13210"/>
    <s v="Dean Braden"/>
    <x v="0"/>
    <s v="United States"/>
    <s v="Paterson"/>
    <x v="30"/>
    <n v="7501"/>
    <x v="3"/>
    <x v="1205"/>
    <x v="1"/>
    <x v="14"/>
    <x v="1190"/>
    <n v="69.5"/>
    <n v="5"/>
    <n v="0"/>
    <n v="20.155000000000001"/>
    <n v="7"/>
    <n v="29.000000000000004"/>
  </r>
  <r>
    <n v="1969"/>
    <x v="961"/>
    <x v="202"/>
    <x v="675"/>
    <s v="Standard Class"/>
    <s v="DB-13210"/>
    <s v="Dean Braden"/>
    <x v="0"/>
    <s v="United States"/>
    <s v="Paterson"/>
    <x v="30"/>
    <n v="7501"/>
    <x v="3"/>
    <x v="162"/>
    <x v="1"/>
    <x v="10"/>
    <x v="163"/>
    <n v="166.44"/>
    <n v="3"/>
    <n v="0"/>
    <n v="79.891199999999998"/>
    <n v="7"/>
    <n v="48"/>
  </r>
  <r>
    <n v="1970"/>
    <x v="962"/>
    <x v="397"/>
    <x v="289"/>
    <s v="Standard Class"/>
    <s v="BD-11320"/>
    <s v="Bill Donatelli"/>
    <x v="0"/>
    <s v="United States"/>
    <s v="Tulsa"/>
    <x v="26"/>
    <n v="74133"/>
    <x v="2"/>
    <x v="171"/>
    <x v="2"/>
    <x v="11"/>
    <x v="172"/>
    <n v="291.95999999999998"/>
    <n v="4"/>
    <n v="0"/>
    <n v="102.18600000000001"/>
    <n v="6"/>
    <n v="35"/>
  </r>
  <r>
    <n v="1971"/>
    <x v="963"/>
    <x v="636"/>
    <x v="676"/>
    <s v="Standard Class"/>
    <s v="ML-17755"/>
    <s v="Max Ludwig"/>
    <x v="2"/>
    <s v="United States"/>
    <s v="Chicago"/>
    <x v="10"/>
    <n v="60623"/>
    <x v="2"/>
    <x v="1126"/>
    <x v="1"/>
    <x v="6"/>
    <x v="1114"/>
    <n v="6.4080000000000004"/>
    <n v="3"/>
    <n v="0.2"/>
    <n v="0.64080000000000004"/>
    <n v="5"/>
    <n v="10"/>
  </r>
  <r>
    <n v="1972"/>
    <x v="963"/>
    <x v="636"/>
    <x v="676"/>
    <s v="Standard Class"/>
    <s v="ML-17755"/>
    <s v="Max Ludwig"/>
    <x v="2"/>
    <s v="United States"/>
    <s v="Chicago"/>
    <x v="10"/>
    <n v="60623"/>
    <x v="2"/>
    <x v="171"/>
    <x v="2"/>
    <x v="11"/>
    <x v="172"/>
    <n v="408.74400000000003"/>
    <n v="7"/>
    <n v="0.2"/>
    <n v="76.639499999999998"/>
    <n v="5"/>
    <n v="18.749999999999996"/>
  </r>
  <r>
    <n v="1973"/>
    <x v="964"/>
    <x v="637"/>
    <x v="549"/>
    <s v="Standard Class"/>
    <s v="JD-16015"/>
    <s v="Joy Daniels"/>
    <x v="0"/>
    <s v="United States"/>
    <s v="Chicago"/>
    <x v="10"/>
    <n v="60610"/>
    <x v="2"/>
    <x v="1206"/>
    <x v="1"/>
    <x v="8"/>
    <x v="1191"/>
    <n v="5.1040000000000001"/>
    <n v="4"/>
    <n v="0.8"/>
    <n v="-8.6768000000000001"/>
    <n v="5"/>
    <n v="-170"/>
  </r>
  <r>
    <n v="1974"/>
    <x v="964"/>
    <x v="637"/>
    <x v="549"/>
    <s v="Standard Class"/>
    <s v="JD-16015"/>
    <s v="Joy Daniels"/>
    <x v="0"/>
    <s v="United States"/>
    <s v="Chicago"/>
    <x v="10"/>
    <n v="60610"/>
    <x v="2"/>
    <x v="804"/>
    <x v="1"/>
    <x v="13"/>
    <x v="802"/>
    <n v="2.8959999999999999"/>
    <n v="2"/>
    <n v="0.2"/>
    <n v="0.47060000000000002"/>
    <n v="5"/>
    <n v="16.25"/>
  </r>
  <r>
    <n v="1975"/>
    <x v="964"/>
    <x v="637"/>
    <x v="549"/>
    <s v="Standard Class"/>
    <s v="JD-16015"/>
    <s v="Joy Daniels"/>
    <x v="0"/>
    <s v="United States"/>
    <s v="Chicago"/>
    <x v="10"/>
    <n v="60610"/>
    <x v="2"/>
    <x v="1207"/>
    <x v="2"/>
    <x v="11"/>
    <x v="1192"/>
    <n v="35.015999999999998"/>
    <n v="3"/>
    <n v="0.2"/>
    <n v="-2.1884999999999999"/>
    <n v="5"/>
    <n v="-6.25"/>
  </r>
  <r>
    <n v="1976"/>
    <x v="965"/>
    <x v="638"/>
    <x v="677"/>
    <s v="Second Class"/>
    <s v="AS-10225"/>
    <s v="Alan Schoenberger"/>
    <x v="1"/>
    <s v="United States"/>
    <s v="Montgomery"/>
    <x v="19"/>
    <n v="36116"/>
    <x v="0"/>
    <x v="196"/>
    <x v="1"/>
    <x v="4"/>
    <x v="197"/>
    <n v="275.97000000000003"/>
    <n v="3"/>
    <n v="0"/>
    <n v="11.0388"/>
    <n v="2"/>
    <n v="3.9999999999999996"/>
  </r>
  <r>
    <n v="1977"/>
    <x v="965"/>
    <x v="638"/>
    <x v="677"/>
    <s v="Second Class"/>
    <s v="AS-10225"/>
    <s v="Alan Schoenberger"/>
    <x v="1"/>
    <s v="United States"/>
    <s v="Montgomery"/>
    <x v="19"/>
    <n v="36116"/>
    <x v="0"/>
    <x v="1208"/>
    <x v="2"/>
    <x v="7"/>
    <x v="1193"/>
    <n v="1394.95"/>
    <n v="5"/>
    <n v="0"/>
    <n v="362.68700000000001"/>
    <n v="2"/>
    <n v="26"/>
  </r>
  <r>
    <n v="1978"/>
    <x v="965"/>
    <x v="638"/>
    <x v="677"/>
    <s v="Second Class"/>
    <s v="AS-10225"/>
    <s v="Alan Schoenberger"/>
    <x v="1"/>
    <s v="United States"/>
    <s v="Montgomery"/>
    <x v="19"/>
    <n v="36116"/>
    <x v="0"/>
    <x v="1209"/>
    <x v="0"/>
    <x v="1"/>
    <x v="1194"/>
    <n v="545.88"/>
    <n v="6"/>
    <n v="0"/>
    <n v="70.964399999999998"/>
    <n v="2"/>
    <n v="13"/>
  </r>
  <r>
    <n v="1979"/>
    <x v="966"/>
    <x v="412"/>
    <x v="678"/>
    <s v="Standard Class"/>
    <s v="AA-10375"/>
    <s v="Allen Armold"/>
    <x v="0"/>
    <s v="United States"/>
    <s v="Salem"/>
    <x v="21"/>
    <n v="97301"/>
    <x v="1"/>
    <x v="1210"/>
    <x v="1"/>
    <x v="6"/>
    <x v="1195"/>
    <n v="5.2480000000000002"/>
    <n v="2"/>
    <n v="0.2"/>
    <n v="0.59040000000000004"/>
    <n v="4"/>
    <n v="11.25"/>
  </r>
  <r>
    <n v="1980"/>
    <x v="967"/>
    <x v="167"/>
    <x v="679"/>
    <s v="Same Day"/>
    <s v="KT-16465"/>
    <s v="Kean Takahito"/>
    <x v="0"/>
    <s v="United States"/>
    <s v="Glendale"/>
    <x v="16"/>
    <n v="85301"/>
    <x v="1"/>
    <x v="284"/>
    <x v="0"/>
    <x v="1"/>
    <x v="284"/>
    <n v="933.53599999999994"/>
    <n v="4"/>
    <n v="0.2"/>
    <n v="105.0228"/>
    <n v="0"/>
    <n v="11.250000000000002"/>
  </r>
  <r>
    <n v="1981"/>
    <x v="967"/>
    <x v="167"/>
    <x v="679"/>
    <s v="Same Day"/>
    <s v="KT-16465"/>
    <s v="Kean Takahito"/>
    <x v="0"/>
    <s v="United States"/>
    <s v="Glendale"/>
    <x v="16"/>
    <n v="85301"/>
    <x v="1"/>
    <x v="230"/>
    <x v="1"/>
    <x v="4"/>
    <x v="231"/>
    <n v="42.975999999999999"/>
    <n v="4"/>
    <n v="0.2"/>
    <n v="4.2976000000000001"/>
    <n v="0"/>
    <n v="10"/>
  </r>
  <r>
    <n v="1982"/>
    <x v="968"/>
    <x v="639"/>
    <x v="313"/>
    <s v="Second Class"/>
    <s v="MM-18280"/>
    <s v="Muhammed MacIntyre"/>
    <x v="1"/>
    <s v="United States"/>
    <s v="Columbus"/>
    <x v="32"/>
    <n v="31907"/>
    <x v="0"/>
    <x v="620"/>
    <x v="1"/>
    <x v="8"/>
    <x v="620"/>
    <n v="3.76"/>
    <n v="2"/>
    <n v="0"/>
    <n v="1.8048"/>
    <n v="2"/>
    <n v="48.000000000000007"/>
  </r>
  <r>
    <n v="1983"/>
    <x v="969"/>
    <x v="640"/>
    <x v="80"/>
    <s v="Standard Class"/>
    <s v="NG-18430"/>
    <s v="Nathan Gelder"/>
    <x v="0"/>
    <s v="United States"/>
    <s v="Oklahoma City"/>
    <x v="26"/>
    <n v="73120"/>
    <x v="2"/>
    <x v="1211"/>
    <x v="2"/>
    <x v="7"/>
    <x v="1196"/>
    <n v="479.96"/>
    <n v="4"/>
    <n v="0"/>
    <n v="134.3888"/>
    <n v="6"/>
    <n v="28.000000000000004"/>
  </r>
  <r>
    <n v="1984"/>
    <x v="970"/>
    <x v="641"/>
    <x v="680"/>
    <s v="Second Class"/>
    <s v="LW-16825"/>
    <s v="Laurel Workman"/>
    <x v="1"/>
    <s v="United States"/>
    <s v="Brentwood"/>
    <x v="1"/>
    <n v="94513"/>
    <x v="1"/>
    <x v="650"/>
    <x v="1"/>
    <x v="9"/>
    <x v="650"/>
    <n v="320.88"/>
    <n v="6"/>
    <n v="0"/>
    <n v="93.055199999999999"/>
    <n v="2"/>
    <n v="28.999999999999996"/>
  </r>
  <r>
    <n v="1985"/>
    <x v="970"/>
    <x v="641"/>
    <x v="680"/>
    <s v="Second Class"/>
    <s v="LW-16825"/>
    <s v="Laurel Workman"/>
    <x v="1"/>
    <s v="United States"/>
    <s v="Brentwood"/>
    <x v="1"/>
    <n v="94513"/>
    <x v="1"/>
    <x v="740"/>
    <x v="0"/>
    <x v="5"/>
    <x v="222"/>
    <n v="23.88"/>
    <n v="3"/>
    <n v="0"/>
    <n v="10.507199999999999"/>
    <n v="2"/>
    <n v="44"/>
  </r>
  <r>
    <n v="1986"/>
    <x v="970"/>
    <x v="641"/>
    <x v="680"/>
    <s v="Second Class"/>
    <s v="LW-16825"/>
    <s v="Laurel Workman"/>
    <x v="1"/>
    <s v="United States"/>
    <s v="Brentwood"/>
    <x v="1"/>
    <n v="94513"/>
    <x v="1"/>
    <x v="1070"/>
    <x v="1"/>
    <x v="10"/>
    <x v="1059"/>
    <n v="26.76"/>
    <n v="4"/>
    <n v="0"/>
    <n v="12.3096"/>
    <n v="2"/>
    <n v="46"/>
  </r>
  <r>
    <n v="1987"/>
    <x v="971"/>
    <x v="197"/>
    <x v="330"/>
    <s v="First Class"/>
    <s v="CB-12415"/>
    <s v="Christy Brittain"/>
    <x v="0"/>
    <s v="United States"/>
    <s v="Columbus"/>
    <x v="24"/>
    <n v="43229"/>
    <x v="3"/>
    <x v="306"/>
    <x v="2"/>
    <x v="16"/>
    <x v="306"/>
    <n v="1439.9760000000001"/>
    <n v="4"/>
    <n v="0.4"/>
    <n v="191.99680000000001"/>
    <n v="2"/>
    <n v="13.333333333333334"/>
  </r>
  <r>
    <n v="1988"/>
    <x v="972"/>
    <x v="529"/>
    <x v="681"/>
    <s v="Standard Class"/>
    <s v="AS-10090"/>
    <s v="Adam Shillingsburg"/>
    <x v="0"/>
    <s v="United States"/>
    <s v="Springfield"/>
    <x v="25"/>
    <n v="65807"/>
    <x v="2"/>
    <x v="1212"/>
    <x v="1"/>
    <x v="8"/>
    <x v="1197"/>
    <n v="17.22"/>
    <n v="3"/>
    <n v="0"/>
    <n v="7.9211999999999998"/>
    <n v="4"/>
    <n v="46"/>
  </r>
  <r>
    <n v="1989"/>
    <x v="972"/>
    <x v="529"/>
    <x v="681"/>
    <s v="Standard Class"/>
    <s v="AS-10090"/>
    <s v="Adam Shillingsburg"/>
    <x v="0"/>
    <s v="United States"/>
    <s v="Springfield"/>
    <x v="25"/>
    <n v="65807"/>
    <x v="2"/>
    <x v="1213"/>
    <x v="0"/>
    <x v="3"/>
    <x v="1198"/>
    <n v="1024.3800000000001"/>
    <n v="7"/>
    <n v="0"/>
    <n v="215.1198"/>
    <n v="4"/>
    <n v="20.999999999999996"/>
  </r>
  <r>
    <n v="1990"/>
    <x v="972"/>
    <x v="529"/>
    <x v="681"/>
    <s v="Standard Class"/>
    <s v="AS-10090"/>
    <s v="Adam Shillingsburg"/>
    <x v="0"/>
    <s v="United States"/>
    <s v="Springfield"/>
    <x v="25"/>
    <n v="65807"/>
    <x v="2"/>
    <x v="1214"/>
    <x v="1"/>
    <x v="12"/>
    <x v="753"/>
    <n v="26.22"/>
    <n v="3"/>
    <n v="0"/>
    <n v="12.323399999999999"/>
    <n v="4"/>
    <n v="47"/>
  </r>
  <r>
    <n v="1991"/>
    <x v="972"/>
    <x v="529"/>
    <x v="681"/>
    <s v="Standard Class"/>
    <s v="AS-10090"/>
    <s v="Adam Shillingsburg"/>
    <x v="0"/>
    <s v="United States"/>
    <s v="Springfield"/>
    <x v="25"/>
    <n v="65807"/>
    <x v="2"/>
    <x v="1215"/>
    <x v="1"/>
    <x v="10"/>
    <x v="1199"/>
    <n v="17.34"/>
    <n v="3"/>
    <n v="0"/>
    <n v="8.4966000000000008"/>
    <n v="4"/>
    <n v="49.000000000000007"/>
  </r>
  <r>
    <n v="1992"/>
    <x v="973"/>
    <x v="642"/>
    <x v="458"/>
    <s v="Standard Class"/>
    <s v="CB-12415"/>
    <s v="Christy Brittain"/>
    <x v="0"/>
    <s v="United States"/>
    <s v="Philadelphia"/>
    <x v="9"/>
    <n v="19134"/>
    <x v="3"/>
    <x v="925"/>
    <x v="1"/>
    <x v="8"/>
    <x v="917"/>
    <n v="4.9560000000000004"/>
    <n v="4"/>
    <n v="0.7"/>
    <n v="-3.7995999999999999"/>
    <n v="4"/>
    <n v="-76.666666666666657"/>
  </r>
  <r>
    <n v="1993"/>
    <x v="974"/>
    <x v="643"/>
    <x v="354"/>
    <s v="Standard Class"/>
    <s v="ML-17755"/>
    <s v="Max Ludwig"/>
    <x v="2"/>
    <s v="United States"/>
    <s v="Springfield"/>
    <x v="21"/>
    <n v="97477"/>
    <x v="1"/>
    <x v="429"/>
    <x v="1"/>
    <x v="2"/>
    <x v="429"/>
    <n v="71.040000000000006"/>
    <n v="6"/>
    <n v="0.2"/>
    <n v="26.64"/>
    <n v="7"/>
    <n v="37.5"/>
  </r>
  <r>
    <n v="1994"/>
    <x v="974"/>
    <x v="643"/>
    <x v="354"/>
    <s v="Standard Class"/>
    <s v="ML-17755"/>
    <s v="Max Ludwig"/>
    <x v="2"/>
    <s v="United States"/>
    <s v="Springfield"/>
    <x v="21"/>
    <n v="97477"/>
    <x v="1"/>
    <x v="1216"/>
    <x v="1"/>
    <x v="6"/>
    <x v="1200"/>
    <n v="5.3440000000000003"/>
    <n v="2"/>
    <n v="0.2"/>
    <n v="0.73480000000000001"/>
    <n v="7"/>
    <n v="13.749999999999998"/>
  </r>
  <r>
    <n v="1995"/>
    <x v="974"/>
    <x v="643"/>
    <x v="354"/>
    <s v="Standard Class"/>
    <s v="ML-17755"/>
    <s v="Max Ludwig"/>
    <x v="2"/>
    <s v="United States"/>
    <s v="Springfield"/>
    <x v="21"/>
    <n v="97477"/>
    <x v="1"/>
    <x v="1217"/>
    <x v="1"/>
    <x v="13"/>
    <x v="1201"/>
    <n v="11.304"/>
    <n v="3"/>
    <n v="0.2"/>
    <n v="-2.1194999999999999"/>
    <n v="7"/>
    <n v="-18.75"/>
  </r>
  <r>
    <n v="1996"/>
    <x v="975"/>
    <x v="574"/>
    <x v="379"/>
    <s v="Second Class"/>
    <s v="JS-16030"/>
    <s v="Joy Smith"/>
    <x v="0"/>
    <s v="United States"/>
    <s v="Houston"/>
    <x v="5"/>
    <n v="77036"/>
    <x v="2"/>
    <x v="1218"/>
    <x v="1"/>
    <x v="9"/>
    <x v="1202"/>
    <n v="294.62"/>
    <n v="5"/>
    <n v="0.8"/>
    <n v="-766.01199999999994"/>
    <n v="2"/>
    <n v="-259.99999999999994"/>
  </r>
  <r>
    <n v="1997"/>
    <x v="975"/>
    <x v="574"/>
    <x v="379"/>
    <s v="Second Class"/>
    <s v="JS-16030"/>
    <s v="Joy Smith"/>
    <x v="0"/>
    <s v="United States"/>
    <s v="Houston"/>
    <x v="5"/>
    <n v="77036"/>
    <x v="2"/>
    <x v="493"/>
    <x v="0"/>
    <x v="5"/>
    <x v="493"/>
    <n v="8.7520000000000007"/>
    <n v="4"/>
    <n v="0.6"/>
    <n v="-3.7195999999999998"/>
    <n v="2"/>
    <n v="-42.499999999999993"/>
  </r>
  <r>
    <n v="1998"/>
    <x v="976"/>
    <x v="644"/>
    <x v="682"/>
    <s v="First Class"/>
    <s v="ND-18460"/>
    <s v="Neil Ducich"/>
    <x v="1"/>
    <s v="United States"/>
    <s v="Chesapeake"/>
    <x v="17"/>
    <n v="23320"/>
    <x v="0"/>
    <x v="547"/>
    <x v="1"/>
    <x v="2"/>
    <x v="547"/>
    <n v="15"/>
    <n v="4"/>
    <n v="0"/>
    <n v="7.2"/>
    <n v="3"/>
    <n v="48.000000000000007"/>
  </r>
  <r>
    <n v="1999"/>
    <x v="976"/>
    <x v="644"/>
    <x v="682"/>
    <s v="First Class"/>
    <s v="ND-18460"/>
    <s v="Neil Ducich"/>
    <x v="1"/>
    <s v="United States"/>
    <s v="Chesapeake"/>
    <x v="17"/>
    <n v="23320"/>
    <x v="0"/>
    <x v="297"/>
    <x v="2"/>
    <x v="7"/>
    <x v="297"/>
    <n v="161.61000000000001"/>
    <n v="1"/>
    <n v="0"/>
    <n v="42.018599999999999"/>
    <n v="3"/>
    <n v="25.999999999999996"/>
  </r>
  <r>
    <n v="2000"/>
    <x v="976"/>
    <x v="644"/>
    <x v="682"/>
    <s v="First Class"/>
    <s v="ND-18460"/>
    <s v="Neil Ducich"/>
    <x v="1"/>
    <s v="United States"/>
    <s v="Chesapeake"/>
    <x v="17"/>
    <n v="23320"/>
    <x v="0"/>
    <x v="1129"/>
    <x v="2"/>
    <x v="7"/>
    <x v="1117"/>
    <n v="144.94999999999999"/>
    <n v="5"/>
    <n v="0"/>
    <n v="42.035499999999999"/>
    <n v="3"/>
    <n v="29.000000000000004"/>
  </r>
  <r>
    <n v="2001"/>
    <x v="977"/>
    <x v="645"/>
    <x v="650"/>
    <s v="Standard Class"/>
    <s v="LW-17215"/>
    <s v="Luke Weiss"/>
    <x v="0"/>
    <s v="United States"/>
    <s v="Pasadena"/>
    <x v="1"/>
    <n v="91104"/>
    <x v="1"/>
    <x v="97"/>
    <x v="2"/>
    <x v="11"/>
    <x v="97"/>
    <n v="199.95"/>
    <n v="5"/>
    <n v="0"/>
    <n v="21.994499999999999"/>
    <n v="7"/>
    <n v="11"/>
  </r>
  <r>
    <n v="2002"/>
    <x v="977"/>
    <x v="645"/>
    <x v="650"/>
    <s v="Standard Class"/>
    <s v="LW-17215"/>
    <s v="Luke Weiss"/>
    <x v="0"/>
    <s v="United States"/>
    <s v="Pasadena"/>
    <x v="1"/>
    <n v="91104"/>
    <x v="1"/>
    <x v="1054"/>
    <x v="1"/>
    <x v="6"/>
    <x v="1043"/>
    <n v="41.86"/>
    <n v="7"/>
    <n v="0"/>
    <n v="14.2324"/>
    <n v="7"/>
    <n v="34"/>
  </r>
  <r>
    <n v="2003"/>
    <x v="978"/>
    <x v="53"/>
    <x v="675"/>
    <s v="Second Class"/>
    <s v="JW-15955"/>
    <s v="Joni Wasserman"/>
    <x v="0"/>
    <s v="United States"/>
    <s v="Louisville"/>
    <x v="0"/>
    <n v="40214"/>
    <x v="0"/>
    <x v="911"/>
    <x v="1"/>
    <x v="4"/>
    <x v="903"/>
    <n v="95.94"/>
    <n v="3"/>
    <n v="0"/>
    <n v="9.5939999999999994"/>
    <n v="3"/>
    <n v="10"/>
  </r>
  <r>
    <n v="2004"/>
    <x v="978"/>
    <x v="53"/>
    <x v="675"/>
    <s v="Second Class"/>
    <s v="JW-15955"/>
    <s v="Joni Wasserman"/>
    <x v="0"/>
    <s v="United States"/>
    <s v="Louisville"/>
    <x v="0"/>
    <n v="40214"/>
    <x v="0"/>
    <x v="64"/>
    <x v="0"/>
    <x v="1"/>
    <x v="64"/>
    <n v="304.45"/>
    <n v="5"/>
    <n v="0"/>
    <n v="76.112499999999997"/>
    <n v="3"/>
    <n v="25"/>
  </r>
  <r>
    <n v="2005"/>
    <x v="979"/>
    <x v="645"/>
    <x v="650"/>
    <s v="Standard Class"/>
    <s v="SC-20050"/>
    <s v="Sample Company A"/>
    <x v="2"/>
    <s v="United States"/>
    <s v="Lubbock"/>
    <x v="5"/>
    <n v="79424"/>
    <x v="2"/>
    <x v="92"/>
    <x v="1"/>
    <x v="8"/>
    <x v="92"/>
    <n v="11.364000000000001"/>
    <n v="3"/>
    <n v="0.8"/>
    <n v="-17.045999999999999"/>
    <n v="7"/>
    <n v="-149.99999999999997"/>
  </r>
  <r>
    <n v="2006"/>
    <x v="980"/>
    <x v="520"/>
    <x v="124"/>
    <s v="Standard Class"/>
    <s v="RW-19630"/>
    <s v="Rob Williams"/>
    <x v="1"/>
    <s v="United States"/>
    <s v="Columbia"/>
    <x v="25"/>
    <n v="65203"/>
    <x v="2"/>
    <x v="753"/>
    <x v="1"/>
    <x v="6"/>
    <x v="751"/>
    <n v="29.68"/>
    <n v="7"/>
    <n v="0"/>
    <n v="11.575200000000001"/>
    <n v="4"/>
    <n v="39"/>
  </r>
  <r>
    <n v="2007"/>
    <x v="980"/>
    <x v="520"/>
    <x v="124"/>
    <s v="Standard Class"/>
    <s v="RW-19630"/>
    <s v="Rob Williams"/>
    <x v="1"/>
    <s v="United States"/>
    <s v="Columbia"/>
    <x v="25"/>
    <n v="65203"/>
    <x v="2"/>
    <x v="234"/>
    <x v="2"/>
    <x v="11"/>
    <x v="235"/>
    <n v="47.53"/>
    <n v="7"/>
    <n v="0"/>
    <n v="16.1602"/>
    <n v="4"/>
    <n v="34"/>
  </r>
  <r>
    <n v="2008"/>
    <x v="981"/>
    <x v="646"/>
    <x v="460"/>
    <s v="First Class"/>
    <s v="CM-12190"/>
    <s v="Charlotte Melton"/>
    <x v="0"/>
    <s v="United States"/>
    <s v="Chicago"/>
    <x v="10"/>
    <n v="60623"/>
    <x v="2"/>
    <x v="1219"/>
    <x v="0"/>
    <x v="0"/>
    <x v="1203"/>
    <n v="183.37200000000001"/>
    <n v="2"/>
    <n v="0.3"/>
    <n v="-36.674399999999999"/>
    <n v="1"/>
    <n v="-20"/>
  </r>
  <r>
    <n v="2009"/>
    <x v="982"/>
    <x v="647"/>
    <x v="683"/>
    <s v="Standard Class"/>
    <s v="JF-15190"/>
    <s v="Jamie Frazer"/>
    <x v="0"/>
    <s v="United States"/>
    <s v="Johnson City"/>
    <x v="18"/>
    <n v="37604"/>
    <x v="0"/>
    <x v="1039"/>
    <x v="1"/>
    <x v="6"/>
    <x v="1029"/>
    <n v="4.2240000000000002"/>
    <n v="3"/>
    <n v="0.2"/>
    <n v="0.47520000000000001"/>
    <n v="6"/>
    <n v="11.25"/>
  </r>
  <r>
    <n v="2010"/>
    <x v="982"/>
    <x v="647"/>
    <x v="683"/>
    <s v="Standard Class"/>
    <s v="JF-15190"/>
    <s v="Jamie Frazer"/>
    <x v="0"/>
    <s v="United States"/>
    <s v="Johnson City"/>
    <x v="18"/>
    <n v="37604"/>
    <x v="0"/>
    <x v="77"/>
    <x v="1"/>
    <x v="9"/>
    <x v="77"/>
    <n v="333.05599999999998"/>
    <n v="2"/>
    <n v="0.2"/>
    <n v="29.142399999999999"/>
    <n v="6"/>
    <n v="8.75"/>
  </r>
  <r>
    <n v="2011"/>
    <x v="982"/>
    <x v="647"/>
    <x v="683"/>
    <s v="Standard Class"/>
    <s v="JF-15190"/>
    <s v="Jamie Frazer"/>
    <x v="0"/>
    <s v="United States"/>
    <s v="Johnson City"/>
    <x v="18"/>
    <n v="37604"/>
    <x v="0"/>
    <x v="565"/>
    <x v="1"/>
    <x v="10"/>
    <x v="565"/>
    <n v="24.896000000000001"/>
    <n v="4"/>
    <n v="0.2"/>
    <n v="7.78"/>
    <n v="6"/>
    <n v="31.25"/>
  </r>
  <r>
    <n v="2012"/>
    <x v="983"/>
    <x v="555"/>
    <x v="223"/>
    <s v="Same Day"/>
    <s v="SC-20800"/>
    <s v="Stuart Calhoun"/>
    <x v="0"/>
    <s v="United States"/>
    <s v="Houston"/>
    <x v="5"/>
    <n v="77041"/>
    <x v="2"/>
    <x v="590"/>
    <x v="2"/>
    <x v="11"/>
    <x v="590"/>
    <n v="159.98400000000001"/>
    <n v="2"/>
    <n v="0.2"/>
    <n v="35.996400000000001"/>
    <n v="0"/>
    <n v="22.5"/>
  </r>
  <r>
    <n v="2013"/>
    <x v="983"/>
    <x v="555"/>
    <x v="223"/>
    <s v="Same Day"/>
    <s v="SC-20800"/>
    <s v="Stuart Calhoun"/>
    <x v="0"/>
    <s v="United States"/>
    <s v="Houston"/>
    <x v="5"/>
    <n v="77041"/>
    <x v="2"/>
    <x v="1220"/>
    <x v="1"/>
    <x v="4"/>
    <x v="1204"/>
    <n v="46.344000000000001"/>
    <n v="3"/>
    <n v="0.2"/>
    <n v="4.6344000000000003"/>
    <n v="0"/>
    <n v="10"/>
  </r>
  <r>
    <n v="2014"/>
    <x v="984"/>
    <x v="31"/>
    <x v="30"/>
    <s v="Standard Class"/>
    <s v="AM-10705"/>
    <s v="Anne McFarland"/>
    <x v="0"/>
    <s v="United States"/>
    <s v="Auburn"/>
    <x v="19"/>
    <n v="36830"/>
    <x v="0"/>
    <x v="1131"/>
    <x v="0"/>
    <x v="1"/>
    <x v="1119"/>
    <n v="350.98"/>
    <n v="1"/>
    <n v="0"/>
    <n v="84.235200000000006"/>
    <n v="5"/>
    <n v="24"/>
  </r>
  <r>
    <n v="2015"/>
    <x v="984"/>
    <x v="31"/>
    <x v="30"/>
    <s v="Standard Class"/>
    <s v="AM-10705"/>
    <s v="Anne McFarland"/>
    <x v="0"/>
    <s v="United States"/>
    <s v="Auburn"/>
    <x v="19"/>
    <n v="36830"/>
    <x v="0"/>
    <x v="1221"/>
    <x v="1"/>
    <x v="10"/>
    <x v="1205"/>
    <n v="13.08"/>
    <n v="2"/>
    <n v="0"/>
    <n v="6.0167999999999999"/>
    <n v="5"/>
    <n v="46"/>
  </r>
  <r>
    <n v="2016"/>
    <x v="984"/>
    <x v="31"/>
    <x v="30"/>
    <s v="Standard Class"/>
    <s v="AM-10705"/>
    <s v="Anne McFarland"/>
    <x v="0"/>
    <s v="United States"/>
    <s v="Auburn"/>
    <x v="19"/>
    <n v="36830"/>
    <x v="0"/>
    <x v="906"/>
    <x v="1"/>
    <x v="4"/>
    <x v="898"/>
    <n v="900.08"/>
    <n v="4"/>
    <n v="0"/>
    <n v="117.0104"/>
    <n v="5"/>
    <n v="13"/>
  </r>
  <r>
    <n v="2017"/>
    <x v="985"/>
    <x v="531"/>
    <x v="325"/>
    <s v="Standard Class"/>
    <s v="BK-11260"/>
    <s v="Berenike Kampe"/>
    <x v="0"/>
    <s v="United States"/>
    <s v="San Bernardino"/>
    <x v="1"/>
    <n v="92404"/>
    <x v="1"/>
    <x v="1045"/>
    <x v="1"/>
    <x v="8"/>
    <x v="1034"/>
    <n v="17.568000000000001"/>
    <n v="2"/>
    <n v="0.2"/>
    <n v="6.3684000000000003"/>
    <n v="4"/>
    <n v="36.25"/>
  </r>
  <r>
    <n v="2018"/>
    <x v="985"/>
    <x v="531"/>
    <x v="325"/>
    <s v="Standard Class"/>
    <s v="BK-11260"/>
    <s v="Berenike Kampe"/>
    <x v="0"/>
    <s v="United States"/>
    <s v="San Bernardino"/>
    <x v="1"/>
    <n v="92404"/>
    <x v="1"/>
    <x v="2"/>
    <x v="1"/>
    <x v="2"/>
    <x v="2"/>
    <n v="14.62"/>
    <n v="2"/>
    <n v="0"/>
    <n v="6.8714000000000004"/>
    <n v="4"/>
    <n v="47"/>
  </r>
  <r>
    <n v="2019"/>
    <x v="985"/>
    <x v="531"/>
    <x v="325"/>
    <s v="Standard Class"/>
    <s v="BK-11260"/>
    <s v="Berenike Kampe"/>
    <x v="0"/>
    <s v="United States"/>
    <s v="San Bernardino"/>
    <x v="1"/>
    <n v="92404"/>
    <x v="1"/>
    <x v="1059"/>
    <x v="1"/>
    <x v="14"/>
    <x v="1048"/>
    <n v="33.36"/>
    <n v="4"/>
    <n v="0"/>
    <n v="8.6736000000000004"/>
    <n v="4"/>
    <n v="26"/>
  </r>
  <r>
    <n v="2020"/>
    <x v="985"/>
    <x v="531"/>
    <x v="325"/>
    <s v="Standard Class"/>
    <s v="BK-11260"/>
    <s v="Berenike Kampe"/>
    <x v="0"/>
    <s v="United States"/>
    <s v="San Bernardino"/>
    <x v="1"/>
    <n v="92404"/>
    <x v="1"/>
    <x v="186"/>
    <x v="1"/>
    <x v="10"/>
    <x v="187"/>
    <n v="40.14"/>
    <n v="6"/>
    <n v="0"/>
    <n v="19.668600000000001"/>
    <n v="4"/>
    <n v="49.000000000000007"/>
  </r>
  <r>
    <n v="2021"/>
    <x v="986"/>
    <x v="251"/>
    <x v="684"/>
    <s v="First Class"/>
    <s v="RH-19510"/>
    <s v="Rick Huthwaite"/>
    <x v="2"/>
    <s v="United States"/>
    <s v="Providence"/>
    <x v="34"/>
    <n v="2908"/>
    <x v="3"/>
    <x v="518"/>
    <x v="1"/>
    <x v="4"/>
    <x v="518"/>
    <n v="1606.23"/>
    <n v="9"/>
    <n v="0"/>
    <n v="481.86900000000003"/>
    <n v="2"/>
    <n v="30"/>
  </r>
  <r>
    <n v="2022"/>
    <x v="986"/>
    <x v="251"/>
    <x v="684"/>
    <s v="First Class"/>
    <s v="RH-19510"/>
    <s v="Rick Huthwaite"/>
    <x v="2"/>
    <s v="United States"/>
    <s v="Providence"/>
    <x v="34"/>
    <n v="2908"/>
    <x v="3"/>
    <x v="126"/>
    <x v="1"/>
    <x v="10"/>
    <x v="562"/>
    <n v="17.04"/>
    <n v="3"/>
    <n v="0"/>
    <n v="7.6680000000000001"/>
    <n v="2"/>
    <n v="45"/>
  </r>
  <r>
    <n v="2023"/>
    <x v="986"/>
    <x v="251"/>
    <x v="684"/>
    <s v="First Class"/>
    <s v="RH-19510"/>
    <s v="Rick Huthwaite"/>
    <x v="2"/>
    <s v="United States"/>
    <s v="Providence"/>
    <x v="34"/>
    <n v="2908"/>
    <x v="3"/>
    <x v="729"/>
    <x v="1"/>
    <x v="8"/>
    <x v="728"/>
    <n v="49.53"/>
    <n v="3"/>
    <n v="0"/>
    <n v="23.7744"/>
    <n v="2"/>
    <n v="48"/>
  </r>
  <r>
    <n v="2024"/>
    <x v="986"/>
    <x v="251"/>
    <x v="684"/>
    <s v="First Class"/>
    <s v="RH-19510"/>
    <s v="Rick Huthwaite"/>
    <x v="2"/>
    <s v="United States"/>
    <s v="Providence"/>
    <x v="34"/>
    <n v="2908"/>
    <x v="3"/>
    <x v="635"/>
    <x v="0"/>
    <x v="1"/>
    <x v="635"/>
    <n v="872.32"/>
    <n v="4"/>
    <n v="0"/>
    <n v="244.24959999999999"/>
    <n v="2"/>
    <n v="27.999999999999996"/>
  </r>
  <r>
    <n v="2025"/>
    <x v="987"/>
    <x v="648"/>
    <x v="554"/>
    <s v="Second Class"/>
    <s v="GM-14500"/>
    <s v="Gene McClure"/>
    <x v="0"/>
    <s v="United States"/>
    <s v="Fresno"/>
    <x v="1"/>
    <n v="93727"/>
    <x v="1"/>
    <x v="979"/>
    <x v="1"/>
    <x v="8"/>
    <x v="972"/>
    <n v="239.12"/>
    <n v="5"/>
    <n v="0.2"/>
    <n v="77.713999999999999"/>
    <n v="2"/>
    <n v="32.5"/>
  </r>
  <r>
    <n v="2026"/>
    <x v="988"/>
    <x v="649"/>
    <x v="685"/>
    <s v="First Class"/>
    <s v="MC-17275"/>
    <s v="Marc Crier"/>
    <x v="0"/>
    <s v="United States"/>
    <s v="Seattle"/>
    <x v="4"/>
    <n v="98103"/>
    <x v="1"/>
    <x v="631"/>
    <x v="0"/>
    <x v="0"/>
    <x v="631"/>
    <n v="141.96"/>
    <n v="2"/>
    <n v="0"/>
    <n v="39.748800000000003"/>
    <n v="2"/>
    <n v="28.000000000000004"/>
  </r>
  <r>
    <n v="2027"/>
    <x v="989"/>
    <x v="162"/>
    <x v="165"/>
    <s v="Second Class"/>
    <s v="VM-21685"/>
    <s v="Valerie Mitchum"/>
    <x v="2"/>
    <s v="United States"/>
    <s v="Lancaster"/>
    <x v="1"/>
    <n v="93534"/>
    <x v="1"/>
    <x v="340"/>
    <x v="1"/>
    <x v="8"/>
    <x v="340"/>
    <n v="33.024000000000001"/>
    <n v="2"/>
    <n v="0.2"/>
    <n v="11.558400000000001"/>
    <n v="2"/>
    <n v="35"/>
  </r>
  <r>
    <n v="2028"/>
    <x v="989"/>
    <x v="162"/>
    <x v="165"/>
    <s v="Second Class"/>
    <s v="VM-21685"/>
    <s v="Valerie Mitchum"/>
    <x v="2"/>
    <s v="United States"/>
    <s v="Lancaster"/>
    <x v="1"/>
    <n v="93534"/>
    <x v="1"/>
    <x v="542"/>
    <x v="1"/>
    <x v="8"/>
    <x v="542"/>
    <n v="67.135999999999996"/>
    <n v="4"/>
    <n v="0.2"/>
    <n v="23.497599999999998"/>
    <n v="2"/>
    <n v="35"/>
  </r>
  <r>
    <n v="2029"/>
    <x v="990"/>
    <x v="650"/>
    <x v="26"/>
    <s v="Standard Class"/>
    <s v="GP-14740"/>
    <s v="Guy Phonely"/>
    <x v="1"/>
    <s v="United States"/>
    <s v="Leominster"/>
    <x v="31"/>
    <n v="1453"/>
    <x v="3"/>
    <x v="185"/>
    <x v="1"/>
    <x v="8"/>
    <x v="186"/>
    <n v="14.73"/>
    <n v="3"/>
    <n v="0"/>
    <n v="6.9230999999999998"/>
    <n v="4"/>
    <n v="47"/>
  </r>
  <r>
    <n v="2030"/>
    <x v="990"/>
    <x v="650"/>
    <x v="26"/>
    <s v="Standard Class"/>
    <s v="GP-14740"/>
    <s v="Guy Phonely"/>
    <x v="1"/>
    <s v="United States"/>
    <s v="Leominster"/>
    <x v="31"/>
    <n v="1453"/>
    <x v="3"/>
    <x v="1222"/>
    <x v="1"/>
    <x v="4"/>
    <x v="1206"/>
    <n v="104.9"/>
    <n v="5"/>
    <n v="0"/>
    <n v="25.175999999999998"/>
    <n v="4"/>
    <n v="23.999999999999996"/>
  </r>
  <r>
    <n v="2031"/>
    <x v="990"/>
    <x v="650"/>
    <x v="26"/>
    <s v="Standard Class"/>
    <s v="GP-14740"/>
    <s v="Guy Phonely"/>
    <x v="1"/>
    <s v="United States"/>
    <s v="Leominster"/>
    <x v="31"/>
    <n v="1453"/>
    <x v="3"/>
    <x v="785"/>
    <x v="1"/>
    <x v="8"/>
    <x v="784"/>
    <n v="61.04"/>
    <n v="4"/>
    <n v="0"/>
    <n v="30.52"/>
    <n v="4"/>
    <n v="50"/>
  </r>
  <r>
    <n v="2032"/>
    <x v="990"/>
    <x v="650"/>
    <x v="26"/>
    <s v="Standard Class"/>
    <s v="GP-14740"/>
    <s v="Guy Phonely"/>
    <x v="1"/>
    <s v="United States"/>
    <s v="Leominster"/>
    <x v="31"/>
    <n v="1453"/>
    <x v="3"/>
    <x v="1029"/>
    <x v="1"/>
    <x v="10"/>
    <x v="1020"/>
    <n v="10.95"/>
    <n v="3"/>
    <n v="0"/>
    <n v="5.1464999999999996"/>
    <n v="4"/>
    <n v="47"/>
  </r>
  <r>
    <n v="2033"/>
    <x v="991"/>
    <x v="10"/>
    <x v="10"/>
    <s v="Standard Class"/>
    <s v="GB-14530"/>
    <s v="George Bell"/>
    <x v="1"/>
    <s v="United States"/>
    <s v="Fort Worth"/>
    <x v="5"/>
    <n v="76106"/>
    <x v="2"/>
    <x v="707"/>
    <x v="1"/>
    <x v="10"/>
    <x v="706"/>
    <n v="9.3919999999999995"/>
    <n v="2"/>
    <n v="0.2"/>
    <n v="3.2871999999999999"/>
    <n v="4"/>
    <n v="35"/>
  </r>
  <r>
    <n v="2034"/>
    <x v="991"/>
    <x v="10"/>
    <x v="10"/>
    <s v="Standard Class"/>
    <s v="GB-14530"/>
    <s v="George Bell"/>
    <x v="1"/>
    <s v="United States"/>
    <s v="Fort Worth"/>
    <x v="5"/>
    <n v="76106"/>
    <x v="2"/>
    <x v="1132"/>
    <x v="1"/>
    <x v="6"/>
    <x v="1120"/>
    <n v="9.3279999999999994"/>
    <n v="1"/>
    <n v="0.2"/>
    <n v="0.81620000000000004"/>
    <n v="4"/>
    <n v="8.75"/>
  </r>
  <r>
    <n v="2035"/>
    <x v="992"/>
    <x v="145"/>
    <x v="289"/>
    <s v="Standard Class"/>
    <s v="CT-11995"/>
    <s v="Carol Triggs"/>
    <x v="0"/>
    <s v="United States"/>
    <s v="Rochester"/>
    <x v="11"/>
    <n v="55901"/>
    <x v="2"/>
    <x v="863"/>
    <x v="1"/>
    <x v="8"/>
    <x v="857"/>
    <n v="8.26"/>
    <n v="2"/>
    <n v="0"/>
    <n v="3.8822000000000001"/>
    <n v="4"/>
    <n v="47"/>
  </r>
  <r>
    <n v="2036"/>
    <x v="992"/>
    <x v="145"/>
    <x v="289"/>
    <s v="Standard Class"/>
    <s v="CT-11995"/>
    <s v="Carol Triggs"/>
    <x v="0"/>
    <s v="United States"/>
    <s v="Rochester"/>
    <x v="11"/>
    <n v="55901"/>
    <x v="2"/>
    <x v="51"/>
    <x v="0"/>
    <x v="1"/>
    <x v="51"/>
    <n v="269.97000000000003"/>
    <n v="3"/>
    <n v="0"/>
    <n v="51.2943"/>
    <n v="4"/>
    <n v="18.999999999999996"/>
  </r>
  <r>
    <n v="2037"/>
    <x v="993"/>
    <x v="651"/>
    <x v="686"/>
    <s v="Standard Class"/>
    <s v="CW-11905"/>
    <s v="Carl Weiss"/>
    <x v="2"/>
    <s v="United States"/>
    <s v="Bozeman"/>
    <x v="37"/>
    <n v="59715"/>
    <x v="1"/>
    <x v="364"/>
    <x v="1"/>
    <x v="10"/>
    <x v="364"/>
    <n v="29.04"/>
    <n v="3"/>
    <n v="0"/>
    <n v="13.9392"/>
    <n v="4"/>
    <n v="48"/>
  </r>
  <r>
    <n v="2038"/>
    <x v="993"/>
    <x v="651"/>
    <x v="686"/>
    <s v="Standard Class"/>
    <s v="CW-11905"/>
    <s v="Carl Weiss"/>
    <x v="2"/>
    <s v="United States"/>
    <s v="Bozeman"/>
    <x v="37"/>
    <n v="59715"/>
    <x v="1"/>
    <x v="1100"/>
    <x v="1"/>
    <x v="2"/>
    <x v="1089"/>
    <n v="14.62"/>
    <n v="2"/>
    <n v="0"/>
    <n v="6.8714000000000004"/>
    <n v="4"/>
    <n v="47"/>
  </r>
  <r>
    <n v="2039"/>
    <x v="994"/>
    <x v="652"/>
    <x v="687"/>
    <s v="Standard Class"/>
    <s v="SN-20560"/>
    <s v="Skye Norling"/>
    <x v="2"/>
    <s v="United States"/>
    <s v="Peoria"/>
    <x v="16"/>
    <n v="85345"/>
    <x v="1"/>
    <x v="1223"/>
    <x v="1"/>
    <x v="10"/>
    <x v="1207"/>
    <n v="11.952"/>
    <n v="3"/>
    <n v="0.2"/>
    <n v="4.3326000000000002"/>
    <n v="5"/>
    <n v="36.250000000000007"/>
  </r>
  <r>
    <n v="2040"/>
    <x v="994"/>
    <x v="652"/>
    <x v="687"/>
    <s v="Standard Class"/>
    <s v="SN-20560"/>
    <s v="Skye Norling"/>
    <x v="2"/>
    <s v="United States"/>
    <s v="Peoria"/>
    <x v="16"/>
    <n v="85345"/>
    <x v="1"/>
    <x v="870"/>
    <x v="1"/>
    <x v="8"/>
    <x v="864"/>
    <n v="4.5359999999999996"/>
    <n v="7"/>
    <n v="0.7"/>
    <n v="-3.3264"/>
    <n v="5"/>
    <n v="-73.333333333333343"/>
  </r>
  <r>
    <n v="2041"/>
    <x v="994"/>
    <x v="652"/>
    <x v="687"/>
    <s v="Standard Class"/>
    <s v="SN-20560"/>
    <s v="Skye Norling"/>
    <x v="2"/>
    <s v="United States"/>
    <s v="Peoria"/>
    <x v="16"/>
    <n v="85345"/>
    <x v="1"/>
    <x v="785"/>
    <x v="1"/>
    <x v="8"/>
    <x v="784"/>
    <n v="9.1560000000000006"/>
    <n v="2"/>
    <n v="0.7"/>
    <n v="-6.1040000000000001"/>
    <n v="5"/>
    <n v="-66.666666666666657"/>
  </r>
  <r>
    <n v="2042"/>
    <x v="994"/>
    <x v="652"/>
    <x v="687"/>
    <s v="Standard Class"/>
    <s v="SN-20560"/>
    <s v="Skye Norling"/>
    <x v="2"/>
    <s v="United States"/>
    <s v="Peoria"/>
    <x v="16"/>
    <n v="85345"/>
    <x v="1"/>
    <x v="1155"/>
    <x v="0"/>
    <x v="5"/>
    <x v="1143"/>
    <n v="75.36"/>
    <n v="5"/>
    <n v="0.2"/>
    <n v="20.724"/>
    <n v="5"/>
    <n v="27.500000000000004"/>
  </r>
  <r>
    <n v="2043"/>
    <x v="995"/>
    <x v="653"/>
    <x v="688"/>
    <s v="Standard Class"/>
    <s v="EB-13705"/>
    <s v="Ed Braxton"/>
    <x v="1"/>
    <s v="United States"/>
    <s v="San Diego"/>
    <x v="1"/>
    <n v="92105"/>
    <x v="1"/>
    <x v="1224"/>
    <x v="1"/>
    <x v="8"/>
    <x v="1208"/>
    <n v="57.503999999999998"/>
    <n v="6"/>
    <n v="0.2"/>
    <n v="20.1264"/>
    <n v="6"/>
    <n v="35"/>
  </r>
  <r>
    <n v="2044"/>
    <x v="996"/>
    <x v="551"/>
    <x v="122"/>
    <s v="Standard Class"/>
    <s v="JW-15220"/>
    <s v="Jane Waco"/>
    <x v="1"/>
    <s v="United States"/>
    <s v="Lakewood"/>
    <x v="24"/>
    <n v="44107"/>
    <x v="3"/>
    <x v="924"/>
    <x v="1"/>
    <x v="6"/>
    <x v="916"/>
    <n v="38.863999999999997"/>
    <n v="7"/>
    <n v="0.2"/>
    <n v="7.7728000000000002"/>
    <n v="5"/>
    <n v="20"/>
  </r>
  <r>
    <n v="2045"/>
    <x v="997"/>
    <x v="654"/>
    <x v="689"/>
    <s v="Standard Class"/>
    <s v="KB-16585"/>
    <s v="Ken Black"/>
    <x v="1"/>
    <s v="United States"/>
    <s v="Houston"/>
    <x v="5"/>
    <n v="77095"/>
    <x v="2"/>
    <x v="988"/>
    <x v="1"/>
    <x v="10"/>
    <x v="981"/>
    <n v="15.552"/>
    <n v="3"/>
    <n v="0.2"/>
    <n v="5.4432"/>
    <n v="6"/>
    <n v="35"/>
  </r>
  <r>
    <n v="2046"/>
    <x v="998"/>
    <x v="19"/>
    <x v="246"/>
    <s v="Standard Class"/>
    <s v="MC-17590"/>
    <s v="Matt Collister"/>
    <x v="1"/>
    <s v="United States"/>
    <s v="Perth Amboy"/>
    <x v="30"/>
    <n v="8861"/>
    <x v="3"/>
    <x v="723"/>
    <x v="1"/>
    <x v="9"/>
    <x v="722"/>
    <n v="162.63999999999999"/>
    <n v="2"/>
    <n v="0"/>
    <n v="45.539200000000001"/>
    <n v="4"/>
    <n v="28.000000000000004"/>
  </r>
  <r>
    <n v="2047"/>
    <x v="998"/>
    <x v="19"/>
    <x v="246"/>
    <s v="Standard Class"/>
    <s v="MC-17590"/>
    <s v="Matt Collister"/>
    <x v="1"/>
    <s v="United States"/>
    <s v="Perth Amboy"/>
    <x v="30"/>
    <n v="8861"/>
    <x v="3"/>
    <x v="256"/>
    <x v="2"/>
    <x v="7"/>
    <x v="257"/>
    <n v="597"/>
    <n v="3"/>
    <n v="0"/>
    <n v="280.58999999999997"/>
    <n v="4"/>
    <n v="47"/>
  </r>
  <r>
    <n v="2048"/>
    <x v="998"/>
    <x v="19"/>
    <x v="246"/>
    <s v="Standard Class"/>
    <s v="MC-17590"/>
    <s v="Matt Collister"/>
    <x v="1"/>
    <s v="United States"/>
    <s v="Perth Amboy"/>
    <x v="30"/>
    <n v="8861"/>
    <x v="3"/>
    <x v="417"/>
    <x v="1"/>
    <x v="10"/>
    <x v="417"/>
    <n v="55.48"/>
    <n v="1"/>
    <n v="0"/>
    <n v="26.630400000000002"/>
    <n v="4"/>
    <n v="48.000000000000007"/>
  </r>
  <r>
    <n v="2049"/>
    <x v="999"/>
    <x v="655"/>
    <x v="620"/>
    <s v="First Class"/>
    <s v="CK-12595"/>
    <s v="Clytie Kelty"/>
    <x v="0"/>
    <s v="United States"/>
    <s v="Philadelphia"/>
    <x v="9"/>
    <n v="19134"/>
    <x v="3"/>
    <x v="28"/>
    <x v="0"/>
    <x v="5"/>
    <x v="28"/>
    <n v="289.8"/>
    <n v="7"/>
    <n v="0.2"/>
    <n v="36.225000000000001"/>
    <n v="2"/>
    <n v="12.5"/>
  </r>
  <r>
    <n v="2050"/>
    <x v="999"/>
    <x v="655"/>
    <x v="620"/>
    <s v="First Class"/>
    <s v="CK-12595"/>
    <s v="Clytie Kelty"/>
    <x v="0"/>
    <s v="United States"/>
    <s v="Philadelphia"/>
    <x v="9"/>
    <n v="19134"/>
    <x v="3"/>
    <x v="757"/>
    <x v="1"/>
    <x v="8"/>
    <x v="755"/>
    <n v="2.5019999999999998"/>
    <n v="3"/>
    <n v="0.7"/>
    <n v="-2.0015999999999998"/>
    <n v="2"/>
    <n v="-80"/>
  </r>
  <r>
    <n v="2051"/>
    <x v="999"/>
    <x v="655"/>
    <x v="620"/>
    <s v="First Class"/>
    <s v="CK-12595"/>
    <s v="Clytie Kelty"/>
    <x v="0"/>
    <s v="United States"/>
    <s v="Philadelphia"/>
    <x v="9"/>
    <n v="19134"/>
    <x v="3"/>
    <x v="806"/>
    <x v="1"/>
    <x v="8"/>
    <x v="804"/>
    <n v="6.48"/>
    <n v="4"/>
    <n v="0.7"/>
    <n v="-4.7519999999999998"/>
    <n v="2"/>
    <n v="-73.333333333333329"/>
  </r>
  <r>
    <n v="2052"/>
    <x v="999"/>
    <x v="655"/>
    <x v="620"/>
    <s v="First Class"/>
    <s v="CK-12595"/>
    <s v="Clytie Kelty"/>
    <x v="0"/>
    <s v="United States"/>
    <s v="Philadelphia"/>
    <x v="9"/>
    <n v="19134"/>
    <x v="3"/>
    <x v="1225"/>
    <x v="0"/>
    <x v="1"/>
    <x v="1209"/>
    <n v="341.488"/>
    <n v="8"/>
    <n v="0.3"/>
    <n v="-73.176000000000002"/>
    <n v="2"/>
    <n v="-21.428571428571431"/>
  </r>
  <r>
    <n v="2053"/>
    <x v="999"/>
    <x v="655"/>
    <x v="620"/>
    <s v="First Class"/>
    <s v="CK-12595"/>
    <s v="Clytie Kelty"/>
    <x v="0"/>
    <s v="United States"/>
    <s v="Philadelphia"/>
    <x v="9"/>
    <n v="19134"/>
    <x v="3"/>
    <x v="324"/>
    <x v="1"/>
    <x v="6"/>
    <x v="324"/>
    <n v="11.12"/>
    <n v="5"/>
    <n v="0.2"/>
    <n v="0.83399999999999996"/>
    <n v="2"/>
    <n v="7.5"/>
  </r>
  <r>
    <n v="2054"/>
    <x v="999"/>
    <x v="655"/>
    <x v="620"/>
    <s v="First Class"/>
    <s v="CK-12595"/>
    <s v="Clytie Kelty"/>
    <x v="0"/>
    <s v="United States"/>
    <s v="Philadelphia"/>
    <x v="9"/>
    <n v="19134"/>
    <x v="3"/>
    <x v="1226"/>
    <x v="0"/>
    <x v="5"/>
    <x v="1210"/>
    <n v="25.344000000000001"/>
    <n v="6"/>
    <n v="0.2"/>
    <n v="3.4847999999999999"/>
    <n v="2"/>
    <n v="13.749999999999998"/>
  </r>
  <r>
    <n v="2055"/>
    <x v="1000"/>
    <x v="49"/>
    <x v="439"/>
    <s v="Standard Class"/>
    <s v="RD-19480"/>
    <s v="Rick Duston"/>
    <x v="0"/>
    <s v="United States"/>
    <s v="Richmond"/>
    <x v="14"/>
    <n v="47374"/>
    <x v="2"/>
    <x v="1137"/>
    <x v="0"/>
    <x v="5"/>
    <x v="1125"/>
    <n v="17.309999999999999"/>
    <n v="3"/>
    <n v="0"/>
    <n v="5.1929999999999996"/>
    <n v="6"/>
    <n v="30"/>
  </r>
  <r>
    <n v="2056"/>
    <x v="1001"/>
    <x v="66"/>
    <x v="209"/>
    <s v="First Class"/>
    <s v="TP-21130"/>
    <s v="Theone Pippenger"/>
    <x v="0"/>
    <s v="United States"/>
    <s v="Detroit"/>
    <x v="12"/>
    <n v="48227"/>
    <x v="2"/>
    <x v="1227"/>
    <x v="2"/>
    <x v="11"/>
    <x v="1211"/>
    <n v="199.95"/>
    <n v="5"/>
    <n v="0"/>
    <n v="63.984000000000002"/>
    <n v="3"/>
    <n v="32"/>
  </r>
  <r>
    <n v="2057"/>
    <x v="1001"/>
    <x v="66"/>
    <x v="209"/>
    <s v="First Class"/>
    <s v="TP-21130"/>
    <s v="Theone Pippenger"/>
    <x v="0"/>
    <s v="United States"/>
    <s v="Detroit"/>
    <x v="12"/>
    <n v="48227"/>
    <x v="2"/>
    <x v="629"/>
    <x v="0"/>
    <x v="1"/>
    <x v="629"/>
    <n v="1586.69"/>
    <n v="7"/>
    <n v="0"/>
    <n v="412.5394"/>
    <n v="3"/>
    <n v="26"/>
  </r>
  <r>
    <n v="2058"/>
    <x v="1001"/>
    <x v="66"/>
    <x v="209"/>
    <s v="First Class"/>
    <s v="TP-21130"/>
    <s v="Theone Pippenger"/>
    <x v="0"/>
    <s v="United States"/>
    <s v="Detroit"/>
    <x v="12"/>
    <n v="48227"/>
    <x v="2"/>
    <x v="106"/>
    <x v="2"/>
    <x v="11"/>
    <x v="106"/>
    <n v="84.99"/>
    <n v="1"/>
    <n v="0"/>
    <n v="30.596399999999999"/>
    <n v="3"/>
    <n v="36"/>
  </r>
  <r>
    <n v="2059"/>
    <x v="1001"/>
    <x v="66"/>
    <x v="209"/>
    <s v="First Class"/>
    <s v="TP-21130"/>
    <s v="Theone Pippenger"/>
    <x v="0"/>
    <s v="United States"/>
    <s v="Detroit"/>
    <x v="12"/>
    <n v="48227"/>
    <x v="2"/>
    <x v="121"/>
    <x v="0"/>
    <x v="3"/>
    <x v="121"/>
    <n v="411.8"/>
    <n v="2"/>
    <n v="0"/>
    <n v="70.006"/>
    <n v="3"/>
    <n v="17"/>
  </r>
  <r>
    <n v="2060"/>
    <x v="1002"/>
    <x v="656"/>
    <x v="690"/>
    <s v="Standard Class"/>
    <s v="GG-14650"/>
    <s v="Greg Guthrie"/>
    <x v="1"/>
    <s v="United States"/>
    <s v="Los Angeles"/>
    <x v="1"/>
    <n v="90049"/>
    <x v="1"/>
    <x v="1228"/>
    <x v="1"/>
    <x v="13"/>
    <x v="128"/>
    <n v="11.34"/>
    <n v="3"/>
    <n v="0"/>
    <n v="5.2164000000000001"/>
    <n v="4"/>
    <n v="46"/>
  </r>
  <r>
    <n v="2061"/>
    <x v="1002"/>
    <x v="656"/>
    <x v="690"/>
    <s v="Standard Class"/>
    <s v="GG-14650"/>
    <s v="Greg Guthrie"/>
    <x v="1"/>
    <s v="United States"/>
    <s v="Los Angeles"/>
    <x v="1"/>
    <n v="90049"/>
    <x v="1"/>
    <x v="1229"/>
    <x v="1"/>
    <x v="4"/>
    <x v="1212"/>
    <n v="80.3"/>
    <n v="5"/>
    <n v="0"/>
    <n v="20.878"/>
    <n v="4"/>
    <n v="26"/>
  </r>
  <r>
    <n v="2062"/>
    <x v="1002"/>
    <x v="656"/>
    <x v="690"/>
    <s v="Standard Class"/>
    <s v="GG-14650"/>
    <s v="Greg Guthrie"/>
    <x v="1"/>
    <s v="United States"/>
    <s v="Los Angeles"/>
    <x v="1"/>
    <n v="90049"/>
    <x v="1"/>
    <x v="1230"/>
    <x v="1"/>
    <x v="8"/>
    <x v="1213"/>
    <n v="15.968"/>
    <n v="2"/>
    <n v="0.2"/>
    <n v="5.3891999999999998"/>
    <n v="4"/>
    <n v="33.75"/>
  </r>
  <r>
    <n v="2063"/>
    <x v="1002"/>
    <x v="656"/>
    <x v="690"/>
    <s v="Standard Class"/>
    <s v="GG-14650"/>
    <s v="Greg Guthrie"/>
    <x v="1"/>
    <s v="United States"/>
    <s v="Los Angeles"/>
    <x v="1"/>
    <n v="90049"/>
    <x v="1"/>
    <x v="1231"/>
    <x v="1"/>
    <x v="10"/>
    <x v="1214"/>
    <n v="64.739999999999995"/>
    <n v="13"/>
    <n v="0"/>
    <n v="30.427800000000001"/>
    <n v="4"/>
    <n v="47.000000000000007"/>
  </r>
  <r>
    <n v="2064"/>
    <x v="1002"/>
    <x v="656"/>
    <x v="690"/>
    <s v="Standard Class"/>
    <s v="GG-14650"/>
    <s v="Greg Guthrie"/>
    <x v="1"/>
    <s v="United States"/>
    <s v="Los Angeles"/>
    <x v="1"/>
    <n v="90049"/>
    <x v="1"/>
    <x v="1232"/>
    <x v="1"/>
    <x v="8"/>
    <x v="1215"/>
    <n v="19.295999999999999"/>
    <n v="3"/>
    <n v="0.2"/>
    <n v="6.03"/>
    <n v="4"/>
    <n v="31.25"/>
  </r>
  <r>
    <n v="2065"/>
    <x v="1002"/>
    <x v="656"/>
    <x v="690"/>
    <s v="Standard Class"/>
    <s v="GG-14650"/>
    <s v="Greg Guthrie"/>
    <x v="1"/>
    <s v="United States"/>
    <s v="Los Angeles"/>
    <x v="1"/>
    <n v="90049"/>
    <x v="1"/>
    <x v="537"/>
    <x v="1"/>
    <x v="4"/>
    <x v="537"/>
    <n v="405.64"/>
    <n v="4"/>
    <n v="0"/>
    <n v="12.1692"/>
    <n v="4"/>
    <n v="3.0000000000000004"/>
  </r>
  <r>
    <n v="2066"/>
    <x v="1002"/>
    <x v="656"/>
    <x v="690"/>
    <s v="Standard Class"/>
    <s v="GG-14650"/>
    <s v="Greg Guthrie"/>
    <x v="1"/>
    <s v="United States"/>
    <s v="Los Angeles"/>
    <x v="1"/>
    <n v="90049"/>
    <x v="1"/>
    <x v="1225"/>
    <x v="0"/>
    <x v="1"/>
    <x v="1209"/>
    <n v="146.352"/>
    <n v="3"/>
    <n v="0.2"/>
    <n v="-9.1470000000000002"/>
    <n v="4"/>
    <n v="-6.25"/>
  </r>
  <r>
    <n v="2067"/>
    <x v="1002"/>
    <x v="656"/>
    <x v="690"/>
    <s v="Standard Class"/>
    <s v="GG-14650"/>
    <s v="Greg Guthrie"/>
    <x v="1"/>
    <s v="United States"/>
    <s v="Los Angeles"/>
    <x v="1"/>
    <n v="90049"/>
    <x v="1"/>
    <x v="1130"/>
    <x v="2"/>
    <x v="11"/>
    <x v="1118"/>
    <n v="251.91"/>
    <n v="9"/>
    <n v="0"/>
    <n v="47.862900000000003"/>
    <n v="4"/>
    <n v="19"/>
  </r>
  <r>
    <n v="2068"/>
    <x v="1002"/>
    <x v="656"/>
    <x v="690"/>
    <s v="Standard Class"/>
    <s v="GG-14650"/>
    <s v="Greg Guthrie"/>
    <x v="1"/>
    <s v="United States"/>
    <s v="Los Angeles"/>
    <x v="1"/>
    <n v="90049"/>
    <x v="1"/>
    <x v="1024"/>
    <x v="1"/>
    <x v="6"/>
    <x v="1015"/>
    <n v="12.39"/>
    <n v="3"/>
    <n v="0"/>
    <n v="3.7170000000000001"/>
    <n v="4"/>
    <n v="30"/>
  </r>
  <r>
    <n v="2069"/>
    <x v="1003"/>
    <x v="657"/>
    <x v="691"/>
    <s v="Standard Class"/>
    <s v="ZC-21910"/>
    <s v="Zuschuss Carroll"/>
    <x v="0"/>
    <s v="United States"/>
    <s v="Pomona"/>
    <x v="1"/>
    <n v="91767"/>
    <x v="1"/>
    <x v="1233"/>
    <x v="2"/>
    <x v="11"/>
    <x v="1216"/>
    <n v="199.96"/>
    <n v="4"/>
    <n v="0"/>
    <n v="69.986000000000004"/>
    <n v="6"/>
    <n v="35"/>
  </r>
  <r>
    <n v="2070"/>
    <x v="1003"/>
    <x v="657"/>
    <x v="691"/>
    <s v="Standard Class"/>
    <s v="ZC-21910"/>
    <s v="Zuschuss Carroll"/>
    <x v="0"/>
    <s v="United States"/>
    <s v="Pomona"/>
    <x v="1"/>
    <n v="91767"/>
    <x v="1"/>
    <x v="1234"/>
    <x v="0"/>
    <x v="3"/>
    <x v="1217"/>
    <n v="710.83199999999999"/>
    <n v="3"/>
    <n v="0.2"/>
    <n v="-97.739400000000003"/>
    <n v="6"/>
    <n v="-13.750000000000002"/>
  </r>
  <r>
    <n v="2071"/>
    <x v="1004"/>
    <x v="658"/>
    <x v="639"/>
    <s v="Second Class"/>
    <s v="CC-12610"/>
    <s v="Corey Catlett"/>
    <x v="1"/>
    <s v="United States"/>
    <s v="Philadelphia"/>
    <x v="9"/>
    <n v="19134"/>
    <x v="3"/>
    <x v="625"/>
    <x v="1"/>
    <x v="8"/>
    <x v="625"/>
    <n v="1.9410000000000001"/>
    <n v="1"/>
    <n v="0.7"/>
    <n v="-1.294"/>
    <n v="2"/>
    <n v="-66.666666666666657"/>
  </r>
  <r>
    <n v="2072"/>
    <x v="1005"/>
    <x v="225"/>
    <x v="654"/>
    <s v="Standard Class"/>
    <s v="KA-16525"/>
    <s v="Kelly Andreada"/>
    <x v="0"/>
    <s v="United States"/>
    <s v="Ontario"/>
    <x v="1"/>
    <n v="91761"/>
    <x v="1"/>
    <x v="367"/>
    <x v="0"/>
    <x v="1"/>
    <x v="368"/>
    <n v="283.92"/>
    <n v="5"/>
    <n v="0.2"/>
    <n v="-46.137"/>
    <n v="5"/>
    <n v="-16.25"/>
  </r>
  <r>
    <n v="2073"/>
    <x v="1006"/>
    <x v="491"/>
    <x v="82"/>
    <s v="Standard Class"/>
    <s v="TC-20980"/>
    <s v="Tamara Chand"/>
    <x v="1"/>
    <s v="United States"/>
    <s v="Seattle"/>
    <x v="4"/>
    <n v="98105"/>
    <x v="1"/>
    <x v="1203"/>
    <x v="1"/>
    <x v="8"/>
    <x v="1188"/>
    <n v="7.3120000000000003"/>
    <n v="2"/>
    <n v="0.2"/>
    <n v="2.5592000000000001"/>
    <n v="6"/>
    <n v="35"/>
  </r>
  <r>
    <n v="2074"/>
    <x v="1007"/>
    <x v="659"/>
    <x v="44"/>
    <s v="Second Class"/>
    <s v="DB-13270"/>
    <s v="Deborah Brumfield"/>
    <x v="2"/>
    <s v="United States"/>
    <s v="Brentwood"/>
    <x v="1"/>
    <n v="94513"/>
    <x v="1"/>
    <x v="1235"/>
    <x v="2"/>
    <x v="11"/>
    <x v="1218"/>
    <n v="59.97"/>
    <n v="3"/>
    <n v="0"/>
    <n v="13.793100000000001"/>
    <n v="5"/>
    <n v="23"/>
  </r>
  <r>
    <n v="2075"/>
    <x v="1007"/>
    <x v="659"/>
    <x v="44"/>
    <s v="Second Class"/>
    <s v="DB-13270"/>
    <s v="Deborah Brumfield"/>
    <x v="2"/>
    <s v="United States"/>
    <s v="Brentwood"/>
    <x v="1"/>
    <n v="94513"/>
    <x v="1"/>
    <x v="1236"/>
    <x v="2"/>
    <x v="7"/>
    <x v="1219"/>
    <n v="761.54399999999998"/>
    <n v="7"/>
    <n v="0.2"/>
    <n v="66.635099999999994"/>
    <n v="5"/>
    <n v="8.75"/>
  </r>
  <r>
    <n v="2076"/>
    <x v="1008"/>
    <x v="588"/>
    <x v="692"/>
    <s v="Standard Class"/>
    <s v="TR-21325"/>
    <s v="Toby Ritter"/>
    <x v="0"/>
    <s v="United States"/>
    <s v="San Francisco"/>
    <x v="1"/>
    <n v="94122"/>
    <x v="1"/>
    <x v="275"/>
    <x v="0"/>
    <x v="5"/>
    <x v="275"/>
    <n v="58.2"/>
    <n v="3"/>
    <n v="0"/>
    <n v="28.518000000000001"/>
    <n v="4"/>
    <n v="49"/>
  </r>
  <r>
    <n v="2077"/>
    <x v="1009"/>
    <x v="510"/>
    <x v="17"/>
    <s v="First Class"/>
    <s v="BF-11080"/>
    <s v="Bart Folk"/>
    <x v="0"/>
    <s v="United States"/>
    <s v="Baltimore"/>
    <x v="39"/>
    <n v="21215"/>
    <x v="3"/>
    <x v="226"/>
    <x v="1"/>
    <x v="10"/>
    <x v="227"/>
    <n v="39.9"/>
    <n v="5"/>
    <n v="0"/>
    <n v="19.95"/>
    <n v="3"/>
    <n v="50"/>
  </r>
  <r>
    <n v="2078"/>
    <x v="1009"/>
    <x v="510"/>
    <x v="17"/>
    <s v="First Class"/>
    <s v="BF-11080"/>
    <s v="Bart Folk"/>
    <x v="0"/>
    <s v="United States"/>
    <s v="Baltimore"/>
    <x v="39"/>
    <n v="21215"/>
    <x v="3"/>
    <x v="95"/>
    <x v="1"/>
    <x v="9"/>
    <x v="95"/>
    <n v="90.86"/>
    <n v="7"/>
    <n v="0"/>
    <n v="26.349399999999999"/>
    <n v="3"/>
    <n v="28.999999999999996"/>
  </r>
  <r>
    <n v="2079"/>
    <x v="1009"/>
    <x v="510"/>
    <x v="17"/>
    <s v="First Class"/>
    <s v="BF-11080"/>
    <s v="Bart Folk"/>
    <x v="0"/>
    <s v="United States"/>
    <s v="Baltimore"/>
    <x v="39"/>
    <n v="21215"/>
    <x v="3"/>
    <x v="274"/>
    <x v="1"/>
    <x v="10"/>
    <x v="274"/>
    <n v="94.85"/>
    <n v="5"/>
    <n v="0"/>
    <n v="45.527999999999999"/>
    <n v="3"/>
    <n v="48.000000000000007"/>
  </r>
  <r>
    <n v="2080"/>
    <x v="1010"/>
    <x v="100"/>
    <x v="693"/>
    <s v="Standard Class"/>
    <s v="MS-17365"/>
    <s v="Maribeth Schnelling"/>
    <x v="0"/>
    <s v="United States"/>
    <s v="Phoenix"/>
    <x v="16"/>
    <n v="85023"/>
    <x v="1"/>
    <x v="1237"/>
    <x v="1"/>
    <x v="10"/>
    <x v="1220"/>
    <n v="106.232"/>
    <n v="7"/>
    <n v="0.2"/>
    <n v="37.181199999999997"/>
    <n v="5"/>
    <n v="35"/>
  </r>
  <r>
    <n v="2081"/>
    <x v="1010"/>
    <x v="100"/>
    <x v="693"/>
    <s v="Standard Class"/>
    <s v="MS-17365"/>
    <s v="Maribeth Schnelling"/>
    <x v="0"/>
    <s v="United States"/>
    <s v="Phoenix"/>
    <x v="16"/>
    <n v="85023"/>
    <x v="1"/>
    <x v="599"/>
    <x v="2"/>
    <x v="7"/>
    <x v="599"/>
    <n v="111.98399999999999"/>
    <n v="2"/>
    <n v="0.2"/>
    <n v="11.198399999999999"/>
    <n v="5"/>
    <n v="10"/>
  </r>
  <r>
    <n v="2082"/>
    <x v="1010"/>
    <x v="100"/>
    <x v="693"/>
    <s v="Standard Class"/>
    <s v="MS-17365"/>
    <s v="Maribeth Schnelling"/>
    <x v="0"/>
    <s v="United States"/>
    <s v="Phoenix"/>
    <x v="16"/>
    <n v="85023"/>
    <x v="1"/>
    <x v="763"/>
    <x v="0"/>
    <x v="5"/>
    <x v="762"/>
    <n v="7.7119999999999997"/>
    <n v="2"/>
    <n v="0.2"/>
    <n v="1.7352000000000001"/>
    <n v="5"/>
    <n v="22.5"/>
  </r>
  <r>
    <n v="2083"/>
    <x v="1011"/>
    <x v="660"/>
    <x v="694"/>
    <s v="Standard Class"/>
    <s v="CK-12595"/>
    <s v="Clytie Kelty"/>
    <x v="0"/>
    <s v="United States"/>
    <s v="Los Angeles"/>
    <x v="1"/>
    <n v="90008"/>
    <x v="1"/>
    <x v="910"/>
    <x v="1"/>
    <x v="10"/>
    <x v="902"/>
    <n v="37.44"/>
    <n v="6"/>
    <n v="0"/>
    <n v="16.847999999999999"/>
    <n v="6"/>
    <n v="45"/>
  </r>
  <r>
    <n v="2084"/>
    <x v="1012"/>
    <x v="533"/>
    <x v="695"/>
    <s v="Standard Class"/>
    <s v="ED-13885"/>
    <s v="Emily Ducich"/>
    <x v="2"/>
    <s v="United States"/>
    <s v="Houston"/>
    <x v="5"/>
    <n v="77036"/>
    <x v="2"/>
    <x v="429"/>
    <x v="1"/>
    <x v="2"/>
    <x v="429"/>
    <n v="23.68"/>
    <n v="2"/>
    <n v="0.2"/>
    <n v="8.8800000000000008"/>
    <n v="6"/>
    <n v="37.500000000000007"/>
  </r>
  <r>
    <n v="2085"/>
    <x v="1013"/>
    <x v="661"/>
    <x v="696"/>
    <s v="Standard Class"/>
    <s v="IM-15070"/>
    <s v="Irene Maddox"/>
    <x v="0"/>
    <s v="United States"/>
    <s v="New York City"/>
    <x v="15"/>
    <n v="10009"/>
    <x v="3"/>
    <x v="580"/>
    <x v="1"/>
    <x v="2"/>
    <x v="580"/>
    <n v="122.12"/>
    <n v="4"/>
    <n v="0"/>
    <n v="56.175199999999997"/>
    <n v="5"/>
    <n v="46"/>
  </r>
  <r>
    <n v="2086"/>
    <x v="1013"/>
    <x v="661"/>
    <x v="696"/>
    <s v="Standard Class"/>
    <s v="IM-15070"/>
    <s v="Irene Maddox"/>
    <x v="0"/>
    <s v="United States"/>
    <s v="New York City"/>
    <x v="15"/>
    <n v="10009"/>
    <x v="3"/>
    <x v="1238"/>
    <x v="1"/>
    <x v="2"/>
    <x v="1221"/>
    <n v="18.45"/>
    <n v="5"/>
    <n v="0"/>
    <n v="8.6715"/>
    <n v="5"/>
    <n v="47"/>
  </r>
  <r>
    <n v="2087"/>
    <x v="1013"/>
    <x v="661"/>
    <x v="696"/>
    <s v="Standard Class"/>
    <s v="IM-15070"/>
    <s v="Irene Maddox"/>
    <x v="0"/>
    <s v="United States"/>
    <s v="New York City"/>
    <x v="15"/>
    <n v="10009"/>
    <x v="3"/>
    <x v="391"/>
    <x v="1"/>
    <x v="4"/>
    <x v="392"/>
    <n v="324.89999999999998"/>
    <n v="5"/>
    <n v="0"/>
    <n v="38.988"/>
    <n v="5"/>
    <n v="12.000000000000002"/>
  </r>
  <r>
    <n v="2088"/>
    <x v="1013"/>
    <x v="661"/>
    <x v="696"/>
    <s v="Standard Class"/>
    <s v="IM-15070"/>
    <s v="Irene Maddox"/>
    <x v="0"/>
    <s v="United States"/>
    <s v="New York City"/>
    <x v="15"/>
    <n v="10009"/>
    <x v="3"/>
    <x v="1158"/>
    <x v="1"/>
    <x v="10"/>
    <x v="1146"/>
    <n v="146.72999999999999"/>
    <n v="3"/>
    <n v="0"/>
    <n v="68.963099999999997"/>
    <n v="5"/>
    <n v="47"/>
  </r>
  <r>
    <n v="2089"/>
    <x v="1013"/>
    <x v="661"/>
    <x v="696"/>
    <s v="Standard Class"/>
    <s v="IM-15070"/>
    <s v="Irene Maddox"/>
    <x v="0"/>
    <s v="United States"/>
    <s v="New York City"/>
    <x v="15"/>
    <n v="10009"/>
    <x v="3"/>
    <x v="1239"/>
    <x v="1"/>
    <x v="13"/>
    <x v="1222"/>
    <n v="3.96"/>
    <n v="2"/>
    <n v="0"/>
    <n v="1.4652000000000001"/>
    <n v="5"/>
    <n v="37"/>
  </r>
  <r>
    <n v="2090"/>
    <x v="1014"/>
    <x v="662"/>
    <x v="697"/>
    <s v="Standard Class"/>
    <s v="MY-17380"/>
    <s v="Maribeth Yedwab"/>
    <x v="1"/>
    <s v="United States"/>
    <s v="Rancho Cucamonga"/>
    <x v="1"/>
    <n v="91730"/>
    <x v="1"/>
    <x v="1240"/>
    <x v="1"/>
    <x v="2"/>
    <x v="1223"/>
    <n v="5.76"/>
    <n v="2"/>
    <n v="0"/>
    <n v="2.6496"/>
    <n v="4"/>
    <n v="46"/>
  </r>
  <r>
    <n v="2091"/>
    <x v="1015"/>
    <x v="663"/>
    <x v="698"/>
    <s v="Standard Class"/>
    <s v="MM-17260"/>
    <s v="Magdelene Morse"/>
    <x v="0"/>
    <s v="United States"/>
    <s v="Wilmington"/>
    <x v="13"/>
    <n v="19805"/>
    <x v="3"/>
    <x v="608"/>
    <x v="1"/>
    <x v="8"/>
    <x v="608"/>
    <n v="26.55"/>
    <n v="3"/>
    <n v="0"/>
    <n v="13.009499999999999"/>
    <n v="4"/>
    <n v="48.999999999999993"/>
  </r>
  <r>
    <n v="2092"/>
    <x v="1015"/>
    <x v="663"/>
    <x v="698"/>
    <s v="Standard Class"/>
    <s v="MM-17260"/>
    <s v="Magdelene Morse"/>
    <x v="0"/>
    <s v="United States"/>
    <s v="Wilmington"/>
    <x v="13"/>
    <n v="19805"/>
    <x v="3"/>
    <x v="1116"/>
    <x v="0"/>
    <x v="3"/>
    <x v="1104"/>
    <n v="310.44299999999998"/>
    <n v="3"/>
    <n v="0.3"/>
    <n v="-48.783900000000003"/>
    <n v="4"/>
    <n v="-15.714285714285717"/>
  </r>
  <r>
    <n v="2093"/>
    <x v="1016"/>
    <x v="664"/>
    <x v="683"/>
    <s v="Standard Class"/>
    <s v="MP-17470"/>
    <s v="Mark Packer"/>
    <x v="2"/>
    <s v="United States"/>
    <s v="Moorhead"/>
    <x v="11"/>
    <n v="56560"/>
    <x v="2"/>
    <x v="992"/>
    <x v="0"/>
    <x v="1"/>
    <x v="984"/>
    <n v="479.9"/>
    <n v="5"/>
    <n v="0"/>
    <n v="81.582999999999998"/>
    <n v="4"/>
    <n v="17"/>
  </r>
  <r>
    <n v="2094"/>
    <x v="1017"/>
    <x v="657"/>
    <x v="368"/>
    <s v="Second Class"/>
    <s v="AW-10840"/>
    <s v="Anthony Witt"/>
    <x v="0"/>
    <s v="United States"/>
    <s v="Farmington"/>
    <x v="27"/>
    <n v="87401"/>
    <x v="1"/>
    <x v="505"/>
    <x v="1"/>
    <x v="14"/>
    <x v="505"/>
    <n v="12.88"/>
    <n v="1"/>
    <n v="0"/>
    <n v="0.38640000000000002"/>
    <n v="2"/>
    <n v="3"/>
  </r>
  <r>
    <n v="2095"/>
    <x v="1018"/>
    <x v="665"/>
    <x v="699"/>
    <s v="Standard Class"/>
    <s v="SF-20065"/>
    <s v="Sandra Flanagan"/>
    <x v="0"/>
    <s v="United States"/>
    <s v="Wilmington"/>
    <x v="3"/>
    <n v="28403"/>
    <x v="0"/>
    <x v="1241"/>
    <x v="1"/>
    <x v="6"/>
    <x v="1224"/>
    <n v="13.12"/>
    <n v="5"/>
    <n v="0.2"/>
    <n v="1.476"/>
    <n v="4"/>
    <n v="11.25"/>
  </r>
  <r>
    <n v="2096"/>
    <x v="1019"/>
    <x v="666"/>
    <x v="315"/>
    <s v="Standard Class"/>
    <s v="SN-20710"/>
    <s v="Steve Nguyen"/>
    <x v="2"/>
    <s v="United States"/>
    <s v="Jackson"/>
    <x v="35"/>
    <n v="39212"/>
    <x v="0"/>
    <x v="1242"/>
    <x v="1"/>
    <x v="8"/>
    <x v="1225"/>
    <n v="511.84"/>
    <n v="8"/>
    <n v="0"/>
    <n v="240.56479999999999"/>
    <n v="5"/>
    <n v="47"/>
  </r>
  <r>
    <n v="2097"/>
    <x v="1019"/>
    <x v="666"/>
    <x v="315"/>
    <s v="Standard Class"/>
    <s v="SN-20710"/>
    <s v="Steve Nguyen"/>
    <x v="2"/>
    <s v="United States"/>
    <s v="Jackson"/>
    <x v="35"/>
    <n v="39212"/>
    <x v="0"/>
    <x v="1243"/>
    <x v="1"/>
    <x v="6"/>
    <x v="1226"/>
    <n v="91.96"/>
    <n v="4"/>
    <n v="0"/>
    <n v="25.748799999999999"/>
    <n v="5"/>
    <n v="28.000000000000004"/>
  </r>
  <r>
    <n v="2098"/>
    <x v="1019"/>
    <x v="666"/>
    <x v="315"/>
    <s v="Standard Class"/>
    <s v="SN-20710"/>
    <s v="Steve Nguyen"/>
    <x v="2"/>
    <s v="United States"/>
    <s v="Jackson"/>
    <x v="35"/>
    <n v="39212"/>
    <x v="0"/>
    <x v="449"/>
    <x v="1"/>
    <x v="6"/>
    <x v="449"/>
    <n v="8.34"/>
    <n v="3"/>
    <n v="0"/>
    <n v="2.1684000000000001"/>
    <n v="5"/>
    <n v="26"/>
  </r>
  <r>
    <n v="2099"/>
    <x v="1020"/>
    <x v="210"/>
    <x v="230"/>
    <s v="Standard Class"/>
    <s v="RD-19900"/>
    <s v="Ruben Dartt"/>
    <x v="0"/>
    <s v="United States"/>
    <s v="Portland"/>
    <x v="21"/>
    <n v="97206"/>
    <x v="1"/>
    <x v="953"/>
    <x v="1"/>
    <x v="4"/>
    <x v="946"/>
    <n v="37.68"/>
    <n v="3"/>
    <n v="0.2"/>
    <n v="2.355"/>
    <n v="5"/>
    <n v="6.25"/>
  </r>
  <r>
    <n v="2100"/>
    <x v="1020"/>
    <x v="210"/>
    <x v="230"/>
    <s v="Standard Class"/>
    <s v="RD-19900"/>
    <s v="Ruben Dartt"/>
    <x v="0"/>
    <s v="United States"/>
    <s v="Portland"/>
    <x v="21"/>
    <n v="97206"/>
    <x v="1"/>
    <x v="1135"/>
    <x v="2"/>
    <x v="11"/>
    <x v="1123"/>
    <n v="279.94400000000002"/>
    <n v="7"/>
    <n v="0.2"/>
    <n v="80.483900000000006"/>
    <n v="5"/>
    <n v="28.749999999999996"/>
  </r>
  <r>
    <n v="2101"/>
    <x v="1021"/>
    <x v="418"/>
    <x v="700"/>
    <s v="Standard Class"/>
    <s v="KT-16480"/>
    <s v="Kean Thornton"/>
    <x v="0"/>
    <s v="United States"/>
    <s v="Denver"/>
    <x v="22"/>
    <n v="80219"/>
    <x v="1"/>
    <x v="1244"/>
    <x v="1"/>
    <x v="4"/>
    <x v="1227"/>
    <n v="636.40800000000002"/>
    <n v="3"/>
    <n v="0.2"/>
    <n v="-15.9102"/>
    <n v="7"/>
    <n v="-2.5"/>
  </r>
  <r>
    <n v="2102"/>
    <x v="1021"/>
    <x v="418"/>
    <x v="700"/>
    <s v="Standard Class"/>
    <s v="KT-16480"/>
    <s v="Kean Thornton"/>
    <x v="0"/>
    <s v="United States"/>
    <s v="Denver"/>
    <x v="22"/>
    <n v="80219"/>
    <x v="1"/>
    <x v="1062"/>
    <x v="1"/>
    <x v="6"/>
    <x v="1051"/>
    <n v="83.168000000000006"/>
    <n v="4"/>
    <n v="0.2"/>
    <n v="9.3564000000000007"/>
    <n v="7"/>
    <n v="11.25"/>
  </r>
  <r>
    <n v="2103"/>
    <x v="1022"/>
    <x v="667"/>
    <x v="701"/>
    <s v="Same Day"/>
    <s v="AH-10120"/>
    <s v="Adrian Hane"/>
    <x v="2"/>
    <s v="United States"/>
    <s v="Tucson"/>
    <x v="16"/>
    <n v="85705"/>
    <x v="1"/>
    <x v="394"/>
    <x v="0"/>
    <x v="1"/>
    <x v="395"/>
    <n v="259.13600000000002"/>
    <n v="4"/>
    <n v="0.2"/>
    <n v="-25.913599999999999"/>
    <n v="0"/>
    <n v="-10"/>
  </r>
  <r>
    <n v="2104"/>
    <x v="1023"/>
    <x v="668"/>
    <x v="702"/>
    <s v="Second Class"/>
    <s v="BM-11650"/>
    <s v="Brian Moss"/>
    <x v="1"/>
    <s v="United States"/>
    <s v="New York City"/>
    <x v="15"/>
    <n v="10009"/>
    <x v="3"/>
    <x v="447"/>
    <x v="1"/>
    <x v="10"/>
    <x v="1228"/>
    <n v="221.92"/>
    <n v="4"/>
    <n v="0"/>
    <n v="106.52160000000001"/>
    <n v="4"/>
    <n v="48.000000000000007"/>
  </r>
  <r>
    <n v="2105"/>
    <x v="1023"/>
    <x v="668"/>
    <x v="702"/>
    <s v="Second Class"/>
    <s v="BM-11650"/>
    <s v="Brian Moss"/>
    <x v="1"/>
    <s v="United States"/>
    <s v="New York City"/>
    <x v="15"/>
    <n v="10009"/>
    <x v="3"/>
    <x v="197"/>
    <x v="2"/>
    <x v="11"/>
    <x v="198"/>
    <n v="26"/>
    <n v="2"/>
    <n v="0"/>
    <n v="11.7"/>
    <n v="4"/>
    <n v="44.999999999999993"/>
  </r>
  <r>
    <n v="2106"/>
    <x v="1024"/>
    <x v="587"/>
    <x v="703"/>
    <s v="Standard Class"/>
    <s v="BW-11200"/>
    <s v="Ben Wallace"/>
    <x v="0"/>
    <s v="United States"/>
    <s v="Boynton Beach"/>
    <x v="2"/>
    <n v="33437"/>
    <x v="0"/>
    <x v="974"/>
    <x v="1"/>
    <x v="10"/>
    <x v="968"/>
    <n v="15.552"/>
    <n v="3"/>
    <n v="0.2"/>
    <n v="5.4432"/>
    <n v="5"/>
    <n v="35"/>
  </r>
  <r>
    <n v="2107"/>
    <x v="1025"/>
    <x v="467"/>
    <x v="316"/>
    <s v="Same Day"/>
    <s v="HG-14965"/>
    <s v="Henry Goldwyn"/>
    <x v="1"/>
    <s v="United States"/>
    <s v="Mesquite"/>
    <x v="5"/>
    <n v="75150"/>
    <x v="2"/>
    <x v="236"/>
    <x v="1"/>
    <x v="8"/>
    <x v="237"/>
    <n v="0.876"/>
    <n v="1"/>
    <n v="0.8"/>
    <n v="-1.4016"/>
    <n v="0"/>
    <n v="-160"/>
  </r>
  <r>
    <n v="2108"/>
    <x v="1026"/>
    <x v="89"/>
    <x v="704"/>
    <s v="Same Day"/>
    <s v="SG-20080"/>
    <s v="Sandra Glassco"/>
    <x v="0"/>
    <s v="United States"/>
    <s v="Redlands"/>
    <x v="1"/>
    <n v="92374"/>
    <x v="1"/>
    <x v="368"/>
    <x v="1"/>
    <x v="10"/>
    <x v="369"/>
    <n v="19.98"/>
    <n v="1"/>
    <n v="0"/>
    <n v="9.3905999999999992"/>
    <n v="0"/>
    <n v="47"/>
  </r>
  <r>
    <n v="2109"/>
    <x v="1026"/>
    <x v="89"/>
    <x v="704"/>
    <s v="Same Day"/>
    <s v="SG-20080"/>
    <s v="Sandra Glassco"/>
    <x v="0"/>
    <s v="United States"/>
    <s v="Redlands"/>
    <x v="1"/>
    <n v="92374"/>
    <x v="1"/>
    <x v="896"/>
    <x v="1"/>
    <x v="8"/>
    <x v="889"/>
    <n v="398.35199999999998"/>
    <n v="3"/>
    <n v="0.2"/>
    <n v="124.485"/>
    <n v="0"/>
    <n v="31.25"/>
  </r>
  <r>
    <n v="2110"/>
    <x v="1026"/>
    <x v="89"/>
    <x v="704"/>
    <s v="Same Day"/>
    <s v="SG-20080"/>
    <s v="Sandra Glassco"/>
    <x v="0"/>
    <s v="United States"/>
    <s v="Redlands"/>
    <x v="1"/>
    <n v="92374"/>
    <x v="1"/>
    <x v="1245"/>
    <x v="1"/>
    <x v="6"/>
    <x v="1229"/>
    <n v="5.04"/>
    <n v="3"/>
    <n v="0"/>
    <n v="1.26"/>
    <n v="0"/>
    <n v="25"/>
  </r>
  <r>
    <n v="2111"/>
    <x v="1026"/>
    <x v="89"/>
    <x v="704"/>
    <s v="Same Day"/>
    <s v="SG-20080"/>
    <s v="Sandra Glassco"/>
    <x v="0"/>
    <s v="United States"/>
    <s v="Redlands"/>
    <x v="1"/>
    <n v="92374"/>
    <x v="1"/>
    <x v="203"/>
    <x v="1"/>
    <x v="13"/>
    <x v="204"/>
    <n v="17.45"/>
    <n v="5"/>
    <n v="0"/>
    <n v="8.0269999999999992"/>
    <n v="0"/>
    <n v="46"/>
  </r>
  <r>
    <n v="2112"/>
    <x v="1026"/>
    <x v="89"/>
    <x v="704"/>
    <s v="Same Day"/>
    <s v="SG-20080"/>
    <s v="Sandra Glassco"/>
    <x v="0"/>
    <s v="United States"/>
    <s v="Redlands"/>
    <x v="1"/>
    <n v="92374"/>
    <x v="1"/>
    <x v="38"/>
    <x v="0"/>
    <x v="1"/>
    <x v="38"/>
    <n v="323.13600000000002"/>
    <n v="4"/>
    <n v="0.2"/>
    <n v="20.196000000000002"/>
    <n v="0"/>
    <n v="6.25"/>
  </r>
  <r>
    <n v="2113"/>
    <x v="1026"/>
    <x v="89"/>
    <x v="704"/>
    <s v="Same Day"/>
    <s v="SG-20080"/>
    <s v="Sandra Glassco"/>
    <x v="0"/>
    <s v="United States"/>
    <s v="Redlands"/>
    <x v="1"/>
    <n v="92374"/>
    <x v="1"/>
    <x v="558"/>
    <x v="1"/>
    <x v="14"/>
    <x v="557"/>
    <n v="29.7"/>
    <n v="3"/>
    <n v="0"/>
    <n v="8.0190000000000001"/>
    <n v="0"/>
    <n v="27"/>
  </r>
  <r>
    <n v="2114"/>
    <x v="1026"/>
    <x v="89"/>
    <x v="704"/>
    <s v="Same Day"/>
    <s v="SG-20080"/>
    <s v="Sandra Glassco"/>
    <x v="0"/>
    <s v="United States"/>
    <s v="Redlands"/>
    <x v="1"/>
    <n v="92374"/>
    <x v="1"/>
    <x v="1246"/>
    <x v="2"/>
    <x v="7"/>
    <x v="1230"/>
    <n v="1295.8399999999999"/>
    <n v="4"/>
    <n v="0.2"/>
    <n v="145.78200000000001"/>
    <n v="0"/>
    <n v="11.250000000000002"/>
  </r>
  <r>
    <n v="2115"/>
    <x v="1026"/>
    <x v="89"/>
    <x v="704"/>
    <s v="Same Day"/>
    <s v="SG-20080"/>
    <s v="Sandra Glassco"/>
    <x v="0"/>
    <s v="United States"/>
    <s v="Redlands"/>
    <x v="1"/>
    <n v="92374"/>
    <x v="1"/>
    <x v="1247"/>
    <x v="1"/>
    <x v="4"/>
    <x v="1231"/>
    <n v="46.84"/>
    <n v="2"/>
    <n v="0"/>
    <n v="12.646800000000001"/>
    <n v="0"/>
    <n v="27"/>
  </r>
  <r>
    <n v="2116"/>
    <x v="1026"/>
    <x v="89"/>
    <x v="704"/>
    <s v="Same Day"/>
    <s v="SG-20080"/>
    <s v="Sandra Glassco"/>
    <x v="0"/>
    <s v="United States"/>
    <s v="Redlands"/>
    <x v="1"/>
    <n v="92374"/>
    <x v="1"/>
    <x v="1248"/>
    <x v="0"/>
    <x v="0"/>
    <x v="1232"/>
    <n v="425.83300000000003"/>
    <n v="1"/>
    <n v="0.15"/>
    <n v="20.039200000000001"/>
    <n v="0"/>
    <n v="4.7058823529411766"/>
  </r>
  <r>
    <n v="2117"/>
    <x v="1027"/>
    <x v="88"/>
    <x v="334"/>
    <s v="Second Class"/>
    <s v="RK-19300"/>
    <s v="Ralph Kennedy"/>
    <x v="0"/>
    <s v="United States"/>
    <s v="Rochester"/>
    <x v="15"/>
    <n v="14609"/>
    <x v="3"/>
    <x v="1110"/>
    <x v="0"/>
    <x v="3"/>
    <x v="1099"/>
    <n v="209.67"/>
    <n v="1"/>
    <n v="0.4"/>
    <n v="-13.978"/>
    <n v="5"/>
    <n v="-6.666666666666667"/>
  </r>
  <r>
    <n v="2118"/>
    <x v="1028"/>
    <x v="251"/>
    <x v="30"/>
    <s v="Standard Class"/>
    <s v="SW-20245"/>
    <s v="Scot Wooten"/>
    <x v="0"/>
    <s v="United States"/>
    <s v="Stockton"/>
    <x v="1"/>
    <n v="95207"/>
    <x v="1"/>
    <x v="393"/>
    <x v="1"/>
    <x v="10"/>
    <x v="394"/>
    <n v="159.88"/>
    <n v="7"/>
    <n v="0"/>
    <n v="73.544799999999995"/>
    <n v="4"/>
    <n v="46"/>
  </r>
  <r>
    <n v="2119"/>
    <x v="1029"/>
    <x v="669"/>
    <x v="339"/>
    <s v="First Class"/>
    <s v="RW-19630"/>
    <s v="Rob Williams"/>
    <x v="1"/>
    <s v="United States"/>
    <s v="Seattle"/>
    <x v="4"/>
    <n v="98105"/>
    <x v="1"/>
    <x v="218"/>
    <x v="1"/>
    <x v="10"/>
    <x v="219"/>
    <n v="5.28"/>
    <n v="1"/>
    <n v="0"/>
    <n v="2.3759999999999999"/>
    <n v="2"/>
    <n v="44.999999999999993"/>
  </r>
  <r>
    <n v="2120"/>
    <x v="1029"/>
    <x v="669"/>
    <x v="339"/>
    <s v="First Class"/>
    <s v="RW-19630"/>
    <s v="Rob Williams"/>
    <x v="1"/>
    <s v="United States"/>
    <s v="Seattle"/>
    <x v="4"/>
    <n v="98105"/>
    <x v="1"/>
    <x v="1188"/>
    <x v="1"/>
    <x v="8"/>
    <x v="1174"/>
    <n v="895.92"/>
    <n v="5"/>
    <n v="0.2"/>
    <n v="302.37299999999999"/>
    <n v="2"/>
    <n v="33.75"/>
  </r>
  <r>
    <n v="2121"/>
    <x v="1030"/>
    <x v="363"/>
    <x v="705"/>
    <s v="Standard Class"/>
    <s v="TS-21085"/>
    <s v="Thais Sissman"/>
    <x v="0"/>
    <s v="United States"/>
    <s v="Ormond Beach"/>
    <x v="2"/>
    <n v="32174"/>
    <x v="0"/>
    <x v="744"/>
    <x v="1"/>
    <x v="8"/>
    <x v="742"/>
    <n v="2.8079999999999998"/>
    <n v="3"/>
    <n v="0.7"/>
    <n v="-1.9656"/>
    <n v="6"/>
    <n v="-70"/>
  </r>
  <r>
    <n v="2122"/>
    <x v="1031"/>
    <x v="45"/>
    <x v="45"/>
    <s v="First Class"/>
    <s v="JB-15400"/>
    <s v="Jennifer Braxton"/>
    <x v="1"/>
    <s v="United States"/>
    <s v="Sunnyvale"/>
    <x v="1"/>
    <n v="94086"/>
    <x v="1"/>
    <x v="51"/>
    <x v="0"/>
    <x v="1"/>
    <x v="51"/>
    <n v="215.976"/>
    <n v="3"/>
    <n v="0.2"/>
    <n v="-2.6997"/>
    <n v="2"/>
    <n v="-1.25"/>
  </r>
  <r>
    <n v="2123"/>
    <x v="1032"/>
    <x v="585"/>
    <x v="706"/>
    <s v="Second Class"/>
    <s v="EH-14005"/>
    <s v="Erica Hernandez"/>
    <x v="2"/>
    <s v="United States"/>
    <s v="Lansing"/>
    <x v="12"/>
    <n v="48911"/>
    <x v="2"/>
    <x v="366"/>
    <x v="0"/>
    <x v="0"/>
    <x v="367"/>
    <n v="241.96"/>
    <n v="2"/>
    <n v="0"/>
    <n v="41.133200000000002"/>
    <n v="2"/>
    <n v="17"/>
  </r>
  <r>
    <n v="2124"/>
    <x v="1032"/>
    <x v="585"/>
    <x v="706"/>
    <s v="Second Class"/>
    <s v="EH-14005"/>
    <s v="Erica Hernandez"/>
    <x v="2"/>
    <s v="United States"/>
    <s v="Lansing"/>
    <x v="12"/>
    <n v="48911"/>
    <x v="2"/>
    <x v="85"/>
    <x v="1"/>
    <x v="2"/>
    <x v="85"/>
    <n v="27.72"/>
    <n v="9"/>
    <n v="0"/>
    <n v="13.3056"/>
    <n v="2"/>
    <n v="48.000000000000007"/>
  </r>
  <r>
    <n v="2125"/>
    <x v="1033"/>
    <x v="96"/>
    <x v="241"/>
    <s v="Standard Class"/>
    <s v="EH-14005"/>
    <s v="Erica Hernandez"/>
    <x v="2"/>
    <s v="United States"/>
    <s v="Philadelphia"/>
    <x v="9"/>
    <n v="19143"/>
    <x v="3"/>
    <x v="1249"/>
    <x v="1"/>
    <x v="12"/>
    <x v="1233"/>
    <n v="104.68"/>
    <n v="5"/>
    <n v="0.2"/>
    <n v="35.329500000000003"/>
    <n v="4"/>
    <n v="33.75"/>
  </r>
  <r>
    <n v="2126"/>
    <x v="1033"/>
    <x v="96"/>
    <x v="241"/>
    <s v="Standard Class"/>
    <s v="EH-14005"/>
    <s v="Erica Hernandez"/>
    <x v="2"/>
    <s v="United States"/>
    <s v="Philadelphia"/>
    <x v="9"/>
    <n v="19143"/>
    <x v="3"/>
    <x v="1250"/>
    <x v="2"/>
    <x v="7"/>
    <x v="1234"/>
    <n v="62.957999999999998"/>
    <n v="7"/>
    <n v="0.4"/>
    <n v="9.4436999999999998"/>
    <n v="4"/>
    <n v="15"/>
  </r>
  <r>
    <n v="2127"/>
    <x v="1034"/>
    <x v="670"/>
    <x v="431"/>
    <s v="Standard Class"/>
    <s v="BS-11665"/>
    <s v="Brian Stugart"/>
    <x v="0"/>
    <s v="United States"/>
    <s v="Philadelphia"/>
    <x v="9"/>
    <n v="19143"/>
    <x v="3"/>
    <x v="357"/>
    <x v="2"/>
    <x v="11"/>
    <x v="357"/>
    <n v="86.376000000000005"/>
    <n v="3"/>
    <n v="0.2"/>
    <n v="1.0797000000000001"/>
    <n v="5"/>
    <n v="1.25"/>
  </r>
  <r>
    <n v="2128"/>
    <x v="1035"/>
    <x v="242"/>
    <x v="256"/>
    <s v="Standard Class"/>
    <s v="JK-16120"/>
    <s v="Julie Kriz"/>
    <x v="2"/>
    <s v="United States"/>
    <s v="Philadelphia"/>
    <x v="9"/>
    <n v="19134"/>
    <x v="3"/>
    <x v="1251"/>
    <x v="0"/>
    <x v="5"/>
    <x v="1235"/>
    <n v="64.944000000000003"/>
    <n v="3"/>
    <n v="0.2"/>
    <n v="6.4943999999999997"/>
    <n v="5"/>
    <n v="10"/>
  </r>
  <r>
    <n v="2129"/>
    <x v="1035"/>
    <x v="242"/>
    <x v="256"/>
    <s v="Standard Class"/>
    <s v="JK-16120"/>
    <s v="Julie Kriz"/>
    <x v="2"/>
    <s v="United States"/>
    <s v="Philadelphia"/>
    <x v="9"/>
    <n v="19134"/>
    <x v="3"/>
    <x v="1004"/>
    <x v="1"/>
    <x v="10"/>
    <x v="996"/>
    <n v="20.736000000000001"/>
    <n v="4"/>
    <n v="0.2"/>
    <n v="7.2576000000000001"/>
    <n v="5"/>
    <n v="35"/>
  </r>
  <r>
    <n v="2130"/>
    <x v="1036"/>
    <x v="671"/>
    <x v="707"/>
    <s v="Second Class"/>
    <s v="RF-19345"/>
    <s v="Randy Ferguson"/>
    <x v="1"/>
    <s v="United States"/>
    <s v="Dover"/>
    <x v="38"/>
    <n v="3820"/>
    <x v="3"/>
    <x v="1252"/>
    <x v="1"/>
    <x v="9"/>
    <x v="1236"/>
    <n v="33.28"/>
    <n v="4"/>
    <n v="0"/>
    <n v="9.3184000000000005"/>
    <n v="2"/>
    <n v="28.000000000000004"/>
  </r>
  <r>
    <n v="2131"/>
    <x v="1036"/>
    <x v="671"/>
    <x v="707"/>
    <s v="Second Class"/>
    <s v="RF-19345"/>
    <s v="Randy Ferguson"/>
    <x v="1"/>
    <s v="United States"/>
    <s v="Dover"/>
    <x v="38"/>
    <n v="3820"/>
    <x v="3"/>
    <x v="1253"/>
    <x v="1"/>
    <x v="6"/>
    <x v="1237"/>
    <n v="38.520000000000003"/>
    <n v="9"/>
    <n v="0"/>
    <n v="11.9412"/>
    <n v="2"/>
    <n v="31"/>
  </r>
  <r>
    <n v="2132"/>
    <x v="1036"/>
    <x v="671"/>
    <x v="707"/>
    <s v="Second Class"/>
    <s v="RF-19345"/>
    <s v="Randy Ferguson"/>
    <x v="1"/>
    <s v="United States"/>
    <s v="Dover"/>
    <x v="38"/>
    <n v="3820"/>
    <x v="3"/>
    <x v="891"/>
    <x v="0"/>
    <x v="5"/>
    <x v="884"/>
    <n v="139.86000000000001"/>
    <n v="7"/>
    <n v="0"/>
    <n v="60.139800000000001"/>
    <n v="2"/>
    <n v="42.999999999999993"/>
  </r>
  <r>
    <n v="2133"/>
    <x v="1037"/>
    <x v="312"/>
    <x v="6"/>
    <s v="Standard Class"/>
    <s v="DL-12865"/>
    <s v="Dan Lawera"/>
    <x v="0"/>
    <s v="United States"/>
    <s v="New York City"/>
    <x v="15"/>
    <n v="10011"/>
    <x v="3"/>
    <x v="1254"/>
    <x v="1"/>
    <x v="10"/>
    <x v="1238"/>
    <n v="19.649999999999999"/>
    <n v="3"/>
    <n v="0"/>
    <n v="9.0389999999999997"/>
    <n v="6"/>
    <n v="46"/>
  </r>
  <r>
    <n v="2134"/>
    <x v="1038"/>
    <x v="672"/>
    <x v="107"/>
    <s v="Standard Class"/>
    <s v="WB-21850"/>
    <s v="William Brown"/>
    <x v="0"/>
    <s v="United States"/>
    <s v="Philadelphia"/>
    <x v="9"/>
    <n v="19134"/>
    <x v="3"/>
    <x v="13"/>
    <x v="1"/>
    <x v="8"/>
    <x v="13"/>
    <n v="152.99100000000001"/>
    <n v="3"/>
    <n v="0.7"/>
    <n v="-122.39279999999999"/>
    <n v="4"/>
    <n v="-80"/>
  </r>
  <r>
    <n v="2135"/>
    <x v="1038"/>
    <x v="672"/>
    <x v="107"/>
    <s v="Standard Class"/>
    <s v="WB-21850"/>
    <s v="William Brown"/>
    <x v="0"/>
    <s v="United States"/>
    <s v="Philadelphia"/>
    <x v="9"/>
    <n v="19134"/>
    <x v="3"/>
    <x v="969"/>
    <x v="1"/>
    <x v="13"/>
    <x v="962"/>
    <n v="10.584"/>
    <n v="7"/>
    <n v="0.2"/>
    <n v="-2.3814000000000002"/>
    <n v="4"/>
    <n v="-22.500000000000004"/>
  </r>
  <r>
    <n v="2136"/>
    <x v="1038"/>
    <x v="672"/>
    <x v="107"/>
    <s v="Standard Class"/>
    <s v="WB-21850"/>
    <s v="William Brown"/>
    <x v="0"/>
    <s v="United States"/>
    <s v="Philadelphia"/>
    <x v="9"/>
    <n v="19134"/>
    <x v="3"/>
    <x v="1255"/>
    <x v="2"/>
    <x v="7"/>
    <x v="1239"/>
    <n v="94.92"/>
    <n v="4"/>
    <n v="0.4"/>
    <n v="15.82"/>
    <n v="4"/>
    <n v="16.666666666666664"/>
  </r>
  <r>
    <n v="2137"/>
    <x v="1039"/>
    <x v="620"/>
    <x v="708"/>
    <s v="Standard Class"/>
    <s v="TB-21625"/>
    <s v="Trudy Brown"/>
    <x v="0"/>
    <s v="United States"/>
    <s v="Grand Prairie"/>
    <x v="5"/>
    <n v="75051"/>
    <x v="2"/>
    <x v="1256"/>
    <x v="0"/>
    <x v="5"/>
    <x v="1240"/>
    <n v="14.76"/>
    <n v="5"/>
    <n v="0.6"/>
    <n v="-11.439"/>
    <n v="5"/>
    <n v="-77.5"/>
  </r>
  <r>
    <n v="2138"/>
    <x v="1039"/>
    <x v="620"/>
    <x v="708"/>
    <s v="Standard Class"/>
    <s v="TB-21625"/>
    <s v="Trudy Brown"/>
    <x v="0"/>
    <s v="United States"/>
    <s v="Grand Prairie"/>
    <x v="5"/>
    <n v="75051"/>
    <x v="2"/>
    <x v="1203"/>
    <x v="1"/>
    <x v="8"/>
    <x v="1188"/>
    <n v="3.6560000000000001"/>
    <n v="4"/>
    <n v="0.8"/>
    <n v="-5.8495999999999997"/>
    <n v="5"/>
    <n v="-160"/>
  </r>
  <r>
    <n v="2139"/>
    <x v="1040"/>
    <x v="673"/>
    <x v="38"/>
    <s v="Same Day"/>
    <s v="CB-12415"/>
    <s v="Christy Brittain"/>
    <x v="0"/>
    <s v="United States"/>
    <s v="New York City"/>
    <x v="15"/>
    <n v="10009"/>
    <x v="3"/>
    <x v="593"/>
    <x v="1"/>
    <x v="10"/>
    <x v="593"/>
    <n v="146.82"/>
    <n v="3"/>
    <n v="0"/>
    <n v="73.41"/>
    <n v="0"/>
    <n v="50"/>
  </r>
  <r>
    <n v="2140"/>
    <x v="1041"/>
    <x v="571"/>
    <x v="628"/>
    <s v="Standard Class"/>
    <s v="GT-14635"/>
    <s v="Grant Thornton"/>
    <x v="1"/>
    <s v="United States"/>
    <s v="Long Beach"/>
    <x v="15"/>
    <n v="11561"/>
    <x v="3"/>
    <x v="350"/>
    <x v="1"/>
    <x v="8"/>
    <x v="350"/>
    <n v="149.54400000000001"/>
    <n v="9"/>
    <n v="0.2"/>
    <n v="50.4711"/>
    <n v="5"/>
    <n v="33.75"/>
  </r>
  <r>
    <n v="2141"/>
    <x v="1041"/>
    <x v="571"/>
    <x v="628"/>
    <s v="Standard Class"/>
    <s v="GT-14635"/>
    <s v="Grant Thornton"/>
    <x v="1"/>
    <s v="United States"/>
    <s v="Long Beach"/>
    <x v="15"/>
    <n v="11561"/>
    <x v="3"/>
    <x v="1257"/>
    <x v="1"/>
    <x v="14"/>
    <x v="1241"/>
    <n v="17.14"/>
    <n v="2"/>
    <n v="0"/>
    <n v="4.4564000000000004"/>
    <n v="5"/>
    <n v="26"/>
  </r>
  <r>
    <n v="2142"/>
    <x v="1041"/>
    <x v="571"/>
    <x v="628"/>
    <s v="Standard Class"/>
    <s v="GT-14635"/>
    <s v="Grant Thornton"/>
    <x v="1"/>
    <s v="United States"/>
    <s v="Long Beach"/>
    <x v="15"/>
    <n v="11561"/>
    <x v="3"/>
    <x v="1258"/>
    <x v="0"/>
    <x v="3"/>
    <x v="1242"/>
    <n v="991.76400000000001"/>
    <n v="3"/>
    <n v="0.4"/>
    <n v="-347.11739999999998"/>
    <n v="5"/>
    <n v="-35"/>
  </r>
  <r>
    <n v="2143"/>
    <x v="1042"/>
    <x v="142"/>
    <x v="344"/>
    <s v="Standard Class"/>
    <s v="DK-13225"/>
    <s v="Dean Katz"/>
    <x v="1"/>
    <s v="United States"/>
    <s v="Philadelphia"/>
    <x v="9"/>
    <n v="19140"/>
    <x v="3"/>
    <x v="69"/>
    <x v="1"/>
    <x v="10"/>
    <x v="69"/>
    <n v="30.48"/>
    <n v="6"/>
    <n v="0.2"/>
    <n v="9.9060000000000006"/>
    <n v="4"/>
    <n v="32.5"/>
  </r>
  <r>
    <n v="2144"/>
    <x v="1042"/>
    <x v="142"/>
    <x v="344"/>
    <s v="Standard Class"/>
    <s v="DK-13225"/>
    <s v="Dean Katz"/>
    <x v="1"/>
    <s v="United States"/>
    <s v="Philadelphia"/>
    <x v="9"/>
    <n v="19140"/>
    <x v="3"/>
    <x v="125"/>
    <x v="2"/>
    <x v="7"/>
    <x v="126"/>
    <n v="23.988"/>
    <n v="2"/>
    <n v="0.4"/>
    <n v="-4.7976000000000001"/>
    <n v="4"/>
    <n v="-20"/>
  </r>
  <r>
    <n v="2145"/>
    <x v="1042"/>
    <x v="142"/>
    <x v="344"/>
    <s v="Standard Class"/>
    <s v="DK-13225"/>
    <s v="Dean Katz"/>
    <x v="1"/>
    <s v="United States"/>
    <s v="Philadelphia"/>
    <x v="9"/>
    <n v="19140"/>
    <x v="3"/>
    <x v="127"/>
    <x v="1"/>
    <x v="13"/>
    <x v="128"/>
    <n v="16.687999999999999"/>
    <n v="7"/>
    <n v="0.2"/>
    <n v="5.4236000000000004"/>
    <n v="4"/>
    <n v="32.500000000000007"/>
  </r>
  <r>
    <n v="2146"/>
    <x v="1043"/>
    <x v="674"/>
    <x v="597"/>
    <s v="Standard Class"/>
    <s v="TS-21160"/>
    <s v="Theresa Swint"/>
    <x v="1"/>
    <s v="United States"/>
    <s v="York"/>
    <x v="9"/>
    <n v="17403"/>
    <x v="3"/>
    <x v="228"/>
    <x v="0"/>
    <x v="1"/>
    <x v="229"/>
    <n v="422.05799999999999"/>
    <n v="3"/>
    <n v="0.3"/>
    <n v="-18.088200000000001"/>
    <n v="4"/>
    <n v="-4.2857142857142856"/>
  </r>
  <r>
    <n v="2147"/>
    <x v="1043"/>
    <x v="674"/>
    <x v="597"/>
    <s v="Standard Class"/>
    <s v="TS-21160"/>
    <s v="Theresa Swint"/>
    <x v="1"/>
    <s v="United States"/>
    <s v="York"/>
    <x v="9"/>
    <n v="17403"/>
    <x v="3"/>
    <x v="132"/>
    <x v="1"/>
    <x v="8"/>
    <x v="133"/>
    <n v="38.088000000000001"/>
    <n v="4"/>
    <n v="0.7"/>
    <n v="-27.9312"/>
    <n v="4"/>
    <n v="-73.333333333333329"/>
  </r>
  <r>
    <n v="2148"/>
    <x v="1043"/>
    <x v="674"/>
    <x v="597"/>
    <s v="Standard Class"/>
    <s v="TS-21160"/>
    <s v="Theresa Swint"/>
    <x v="1"/>
    <s v="United States"/>
    <s v="York"/>
    <x v="9"/>
    <n v="17403"/>
    <x v="3"/>
    <x v="45"/>
    <x v="1"/>
    <x v="4"/>
    <x v="45"/>
    <n v="254.352"/>
    <n v="6"/>
    <n v="0.2"/>
    <n v="-50.870399999999997"/>
    <n v="4"/>
    <n v="-20"/>
  </r>
  <r>
    <n v="2149"/>
    <x v="1044"/>
    <x v="432"/>
    <x v="709"/>
    <s v="Standard Class"/>
    <s v="WB-21850"/>
    <s v="William Brown"/>
    <x v="0"/>
    <s v="United States"/>
    <s v="Concord"/>
    <x v="1"/>
    <n v="94521"/>
    <x v="1"/>
    <x v="784"/>
    <x v="0"/>
    <x v="5"/>
    <x v="783"/>
    <n v="43.31"/>
    <n v="1"/>
    <n v="0"/>
    <n v="4.3310000000000004"/>
    <n v="5"/>
    <n v="10"/>
  </r>
  <r>
    <n v="2150"/>
    <x v="1045"/>
    <x v="185"/>
    <x v="710"/>
    <s v="Standard Class"/>
    <s v="DO-13435"/>
    <s v="Denny Ordway"/>
    <x v="0"/>
    <s v="United States"/>
    <s v="New York City"/>
    <x v="15"/>
    <n v="10035"/>
    <x v="3"/>
    <x v="1259"/>
    <x v="2"/>
    <x v="7"/>
    <x v="1243"/>
    <n v="84.95"/>
    <n v="5"/>
    <n v="0"/>
    <n v="22.087"/>
    <n v="5"/>
    <n v="26"/>
  </r>
  <r>
    <n v="2151"/>
    <x v="1046"/>
    <x v="123"/>
    <x v="177"/>
    <s v="Standard Class"/>
    <s v="AF-10870"/>
    <s v="Art Ferguson"/>
    <x v="0"/>
    <s v="United States"/>
    <s v="College Station"/>
    <x v="5"/>
    <n v="77840"/>
    <x v="2"/>
    <x v="913"/>
    <x v="0"/>
    <x v="1"/>
    <x v="905"/>
    <n v="233.05799999999999"/>
    <n v="3"/>
    <n v="0.3"/>
    <n v="-53.270400000000002"/>
    <n v="7"/>
    <n v="-22.857142857142858"/>
  </r>
  <r>
    <n v="2152"/>
    <x v="1047"/>
    <x v="156"/>
    <x v="695"/>
    <s v="Second Class"/>
    <s v="RB-19435"/>
    <s v="Richard Bierner"/>
    <x v="0"/>
    <s v="United States"/>
    <s v="Saint Louis"/>
    <x v="25"/>
    <n v="63116"/>
    <x v="2"/>
    <x v="404"/>
    <x v="2"/>
    <x v="11"/>
    <x v="405"/>
    <n v="111.79"/>
    <n v="7"/>
    <n v="0"/>
    <n v="43.598100000000002"/>
    <n v="5"/>
    <n v="39"/>
  </r>
  <r>
    <n v="2153"/>
    <x v="1048"/>
    <x v="6"/>
    <x v="6"/>
    <s v="Standard Class"/>
    <s v="AR-10540"/>
    <s v="Andy Reiter"/>
    <x v="0"/>
    <s v="United States"/>
    <s v="Quincy"/>
    <x v="31"/>
    <n v="2169"/>
    <x v="3"/>
    <x v="1025"/>
    <x v="1"/>
    <x v="10"/>
    <x v="1016"/>
    <n v="14.94"/>
    <n v="3"/>
    <n v="0"/>
    <n v="7.0217999999999998"/>
    <n v="4"/>
    <n v="47"/>
  </r>
  <r>
    <n v="2154"/>
    <x v="1049"/>
    <x v="216"/>
    <x v="461"/>
    <s v="Standard Class"/>
    <s v="DR-12880"/>
    <s v="Dan Reichenbach"/>
    <x v="1"/>
    <s v="United States"/>
    <s v="New York City"/>
    <x v="15"/>
    <n v="10009"/>
    <x v="3"/>
    <x v="608"/>
    <x v="1"/>
    <x v="8"/>
    <x v="608"/>
    <n v="14.16"/>
    <n v="2"/>
    <n v="0.2"/>
    <n v="5.133"/>
    <n v="4"/>
    <n v="36.25"/>
  </r>
  <r>
    <n v="2155"/>
    <x v="1050"/>
    <x v="567"/>
    <x v="711"/>
    <s v="Standard Class"/>
    <s v="BF-11170"/>
    <s v="Ben Ferrer"/>
    <x v="2"/>
    <s v="United States"/>
    <s v="Dallas"/>
    <x v="5"/>
    <n v="75081"/>
    <x v="2"/>
    <x v="1155"/>
    <x v="0"/>
    <x v="5"/>
    <x v="1143"/>
    <n v="22.608000000000001"/>
    <n v="3"/>
    <n v="0.6"/>
    <n v="-10.1736"/>
    <n v="5"/>
    <n v="-45"/>
  </r>
  <r>
    <n v="2156"/>
    <x v="1051"/>
    <x v="197"/>
    <x v="330"/>
    <s v="Second Class"/>
    <s v="LB-16735"/>
    <s v="Larry Blacks"/>
    <x v="0"/>
    <s v="United States"/>
    <s v="Los Angeles"/>
    <x v="1"/>
    <n v="90032"/>
    <x v="1"/>
    <x v="294"/>
    <x v="1"/>
    <x v="13"/>
    <x v="294"/>
    <n v="21.48"/>
    <n v="6"/>
    <n v="0"/>
    <n v="10.74"/>
    <n v="2"/>
    <n v="50"/>
  </r>
  <r>
    <n v="2157"/>
    <x v="1052"/>
    <x v="169"/>
    <x v="637"/>
    <s v="First Class"/>
    <s v="DV-13465"/>
    <s v="Dianna Vittorini"/>
    <x v="0"/>
    <s v="United States"/>
    <s v="Minneapolis"/>
    <x v="11"/>
    <n v="55407"/>
    <x v="2"/>
    <x v="749"/>
    <x v="1"/>
    <x v="4"/>
    <x v="747"/>
    <n v="501.81"/>
    <n v="3"/>
    <n v="0"/>
    <n v="0"/>
    <n v="2"/>
    <n v="0"/>
  </r>
  <r>
    <n v="2158"/>
    <x v="1052"/>
    <x v="169"/>
    <x v="637"/>
    <s v="First Class"/>
    <s v="DV-13465"/>
    <s v="Dianna Vittorini"/>
    <x v="0"/>
    <s v="United States"/>
    <s v="Minneapolis"/>
    <x v="11"/>
    <n v="55407"/>
    <x v="2"/>
    <x v="398"/>
    <x v="1"/>
    <x v="4"/>
    <x v="399"/>
    <n v="161.94"/>
    <n v="3"/>
    <n v="0"/>
    <n v="9.7164000000000001"/>
    <n v="2"/>
    <n v="6.0000000000000009"/>
  </r>
  <r>
    <n v="2159"/>
    <x v="1053"/>
    <x v="208"/>
    <x v="215"/>
    <s v="Standard Class"/>
    <s v="NK-18490"/>
    <s v="Neil Knudson"/>
    <x v="2"/>
    <s v="United States"/>
    <s v="Deltona"/>
    <x v="2"/>
    <n v="32725"/>
    <x v="0"/>
    <x v="1260"/>
    <x v="1"/>
    <x v="6"/>
    <x v="1244"/>
    <n v="17.856000000000002"/>
    <n v="4"/>
    <n v="0.2"/>
    <n v="2.0087999999999999"/>
    <n v="5"/>
    <n v="11.249999999999998"/>
  </r>
  <r>
    <n v="2160"/>
    <x v="1054"/>
    <x v="323"/>
    <x v="411"/>
    <s v="Standard Class"/>
    <s v="CS-11950"/>
    <s v="Carlos Soltero"/>
    <x v="0"/>
    <s v="United States"/>
    <s v="Chicago"/>
    <x v="10"/>
    <n v="60610"/>
    <x v="2"/>
    <x v="908"/>
    <x v="1"/>
    <x v="8"/>
    <x v="900"/>
    <n v="8.8079999999999998"/>
    <n v="3"/>
    <n v="0.8"/>
    <n v="-14.973599999999999"/>
    <n v="6"/>
    <n v="-170"/>
  </r>
  <r>
    <n v="2161"/>
    <x v="1055"/>
    <x v="675"/>
    <x v="201"/>
    <s v="Same Day"/>
    <s v="LH-17155"/>
    <s v="Logan Haushalter"/>
    <x v="0"/>
    <s v="United States"/>
    <s v="Cincinnati"/>
    <x v="24"/>
    <n v="45231"/>
    <x v="3"/>
    <x v="1071"/>
    <x v="0"/>
    <x v="5"/>
    <x v="1060"/>
    <n v="79.384"/>
    <n v="1"/>
    <n v="0.2"/>
    <n v="29.768999999999998"/>
    <n v="0"/>
    <n v="37.5"/>
  </r>
  <r>
    <n v="2162"/>
    <x v="1056"/>
    <x v="676"/>
    <x v="712"/>
    <s v="Standard Class"/>
    <s v="DW-13480"/>
    <s v="Dianna Wilson"/>
    <x v="2"/>
    <s v="United States"/>
    <s v="Oakland"/>
    <x v="1"/>
    <n v="94601"/>
    <x v="1"/>
    <x v="1261"/>
    <x v="1"/>
    <x v="6"/>
    <x v="1245"/>
    <n v="34.58"/>
    <n v="1"/>
    <n v="0"/>
    <n v="10.0282"/>
    <n v="5"/>
    <n v="29.000000000000004"/>
  </r>
  <r>
    <n v="2163"/>
    <x v="1057"/>
    <x v="677"/>
    <x v="713"/>
    <s v="Standard Class"/>
    <s v="KF-16285"/>
    <s v="Karen Ferguson"/>
    <x v="2"/>
    <s v="United States"/>
    <s v="Manteca"/>
    <x v="1"/>
    <n v="95336"/>
    <x v="1"/>
    <x v="1078"/>
    <x v="1"/>
    <x v="10"/>
    <x v="1068"/>
    <n v="314.55"/>
    <n v="3"/>
    <n v="0"/>
    <n v="150.98400000000001"/>
    <n v="6"/>
    <n v="48.000000000000007"/>
  </r>
  <r>
    <n v="2164"/>
    <x v="1058"/>
    <x v="63"/>
    <x v="61"/>
    <s v="Standard Class"/>
    <s v="HA-14920"/>
    <s v="Helen Andreada"/>
    <x v="0"/>
    <s v="United States"/>
    <s v="Laredo"/>
    <x v="5"/>
    <n v="78041"/>
    <x v="2"/>
    <x v="657"/>
    <x v="2"/>
    <x v="11"/>
    <x v="657"/>
    <n v="191.976"/>
    <n v="3"/>
    <n v="0.2"/>
    <n v="23.997"/>
    <n v="6"/>
    <n v="12.5"/>
  </r>
  <r>
    <n v="2165"/>
    <x v="1058"/>
    <x v="63"/>
    <x v="61"/>
    <s v="Standard Class"/>
    <s v="HA-14920"/>
    <s v="Helen Andreada"/>
    <x v="0"/>
    <s v="United States"/>
    <s v="Laredo"/>
    <x v="5"/>
    <n v="78041"/>
    <x v="2"/>
    <x v="1262"/>
    <x v="1"/>
    <x v="10"/>
    <x v="1246"/>
    <n v="8.2880000000000003"/>
    <n v="2"/>
    <n v="0.2"/>
    <n v="3.0044"/>
    <n v="6"/>
    <n v="36.25"/>
  </r>
  <r>
    <n v="2166"/>
    <x v="1058"/>
    <x v="63"/>
    <x v="61"/>
    <s v="Standard Class"/>
    <s v="HA-14920"/>
    <s v="Helen Andreada"/>
    <x v="0"/>
    <s v="United States"/>
    <s v="Laredo"/>
    <x v="5"/>
    <n v="78041"/>
    <x v="2"/>
    <x v="583"/>
    <x v="0"/>
    <x v="5"/>
    <x v="583"/>
    <n v="139.91999999999999"/>
    <n v="5"/>
    <n v="0.6"/>
    <n v="-150.41399999999999"/>
    <n v="6"/>
    <n v="-107.5"/>
  </r>
  <r>
    <n v="2167"/>
    <x v="1058"/>
    <x v="63"/>
    <x v="61"/>
    <s v="Standard Class"/>
    <s v="HA-14920"/>
    <s v="Helen Andreada"/>
    <x v="0"/>
    <s v="United States"/>
    <s v="Laredo"/>
    <x v="5"/>
    <n v="78041"/>
    <x v="2"/>
    <x v="1167"/>
    <x v="1"/>
    <x v="6"/>
    <x v="1154"/>
    <n v="15.872"/>
    <n v="1"/>
    <n v="0.2"/>
    <n v="1.1903999999999999"/>
    <n v="6"/>
    <n v="7.5"/>
  </r>
  <r>
    <n v="2168"/>
    <x v="1058"/>
    <x v="63"/>
    <x v="61"/>
    <s v="Standard Class"/>
    <s v="HA-14920"/>
    <s v="Helen Andreada"/>
    <x v="0"/>
    <s v="United States"/>
    <s v="Laredo"/>
    <x v="5"/>
    <n v="78041"/>
    <x v="2"/>
    <x v="307"/>
    <x v="1"/>
    <x v="8"/>
    <x v="307"/>
    <n v="6.2859999999999996"/>
    <n v="7"/>
    <n v="0.8"/>
    <n v="-11.000500000000001"/>
    <n v="6"/>
    <n v="-175.00000000000003"/>
  </r>
  <r>
    <n v="2169"/>
    <x v="1059"/>
    <x v="678"/>
    <x v="714"/>
    <s v="Second Class"/>
    <s v="JH-15820"/>
    <s v="John Huston"/>
    <x v="0"/>
    <s v="United States"/>
    <s v="Kent"/>
    <x v="24"/>
    <n v="44240"/>
    <x v="3"/>
    <x v="512"/>
    <x v="1"/>
    <x v="6"/>
    <x v="512"/>
    <n v="14.016"/>
    <n v="3"/>
    <n v="0.2"/>
    <n v="1.752"/>
    <n v="3"/>
    <n v="12.5"/>
  </r>
  <r>
    <n v="2170"/>
    <x v="1059"/>
    <x v="678"/>
    <x v="714"/>
    <s v="Second Class"/>
    <s v="JH-15820"/>
    <s v="John Huston"/>
    <x v="0"/>
    <s v="United States"/>
    <s v="Kent"/>
    <x v="24"/>
    <n v="44240"/>
    <x v="3"/>
    <x v="701"/>
    <x v="2"/>
    <x v="11"/>
    <x v="701"/>
    <n v="71.975999999999999"/>
    <n v="3"/>
    <n v="0.2"/>
    <n v="-8.9969999999999999"/>
    <n v="3"/>
    <n v="-12.5"/>
  </r>
  <r>
    <n v="2171"/>
    <x v="1059"/>
    <x v="678"/>
    <x v="714"/>
    <s v="Second Class"/>
    <s v="JH-15820"/>
    <s v="John Huston"/>
    <x v="0"/>
    <s v="United States"/>
    <s v="Kent"/>
    <x v="24"/>
    <n v="44240"/>
    <x v="3"/>
    <x v="160"/>
    <x v="2"/>
    <x v="7"/>
    <x v="161"/>
    <n v="107.982"/>
    <n v="3"/>
    <n v="0.4"/>
    <n v="-26.9955"/>
    <n v="3"/>
    <n v="-25"/>
  </r>
  <r>
    <n v="2172"/>
    <x v="1060"/>
    <x v="123"/>
    <x v="654"/>
    <s v="Standard Class"/>
    <s v="LC-16930"/>
    <s v="Linda Cazamias"/>
    <x v="1"/>
    <s v="United States"/>
    <s v="San Angelo"/>
    <x v="5"/>
    <n v="76903"/>
    <x v="2"/>
    <x v="635"/>
    <x v="0"/>
    <x v="1"/>
    <x v="635"/>
    <n v="305.31200000000001"/>
    <n v="2"/>
    <n v="0.3"/>
    <n v="-8.7232000000000003"/>
    <n v="6"/>
    <n v="-2.8571428571428572"/>
  </r>
  <r>
    <n v="2173"/>
    <x v="1061"/>
    <x v="601"/>
    <x v="715"/>
    <s v="First Class"/>
    <s v="IL-15100"/>
    <s v="Ivan Liston"/>
    <x v="0"/>
    <s v="United States"/>
    <s v="San Francisco"/>
    <x v="1"/>
    <n v="94122"/>
    <x v="1"/>
    <x v="1263"/>
    <x v="1"/>
    <x v="8"/>
    <x v="1247"/>
    <n v="19.751999999999999"/>
    <n v="3"/>
    <n v="0.2"/>
    <n v="6.9131999999999998"/>
    <n v="2"/>
    <n v="35"/>
  </r>
  <r>
    <n v="2174"/>
    <x v="1062"/>
    <x v="679"/>
    <x v="716"/>
    <s v="Standard Class"/>
    <s v="LS-16975"/>
    <s v="Lindsay Shagiari"/>
    <x v="2"/>
    <s v="United States"/>
    <s v="Houston"/>
    <x v="5"/>
    <n v="77070"/>
    <x v="2"/>
    <x v="1087"/>
    <x v="1"/>
    <x v="8"/>
    <x v="1077"/>
    <n v="9.2639999999999993"/>
    <n v="3"/>
    <n v="0.8"/>
    <n v="-13.896000000000001"/>
    <n v="5"/>
    <n v="-150.00000000000003"/>
  </r>
  <r>
    <n v="2175"/>
    <x v="1063"/>
    <x v="117"/>
    <x v="717"/>
    <s v="Second Class"/>
    <s v="CC-12610"/>
    <s v="Corey Catlett"/>
    <x v="1"/>
    <s v="United States"/>
    <s v="Houston"/>
    <x v="5"/>
    <n v="77041"/>
    <x v="2"/>
    <x v="1220"/>
    <x v="1"/>
    <x v="4"/>
    <x v="1204"/>
    <n v="61.792000000000002"/>
    <n v="4"/>
    <n v="0.2"/>
    <n v="6.1791999999999998"/>
    <n v="4"/>
    <n v="10"/>
  </r>
  <r>
    <n v="2176"/>
    <x v="1064"/>
    <x v="680"/>
    <x v="149"/>
    <s v="Standard Class"/>
    <s v="PB-18805"/>
    <s v="Patrick Bzostek"/>
    <x v="2"/>
    <s v="United States"/>
    <s v="Salt Lake City"/>
    <x v="7"/>
    <n v="84106"/>
    <x v="1"/>
    <x v="1264"/>
    <x v="1"/>
    <x v="10"/>
    <x v="1248"/>
    <n v="45.68"/>
    <n v="2"/>
    <n v="0"/>
    <n v="21.012799999999999"/>
    <n v="6"/>
    <n v="46"/>
  </r>
  <r>
    <n v="2177"/>
    <x v="1064"/>
    <x v="680"/>
    <x v="149"/>
    <s v="Standard Class"/>
    <s v="PB-18805"/>
    <s v="Patrick Bzostek"/>
    <x v="2"/>
    <s v="United States"/>
    <s v="Salt Lake City"/>
    <x v="7"/>
    <n v="84106"/>
    <x v="1"/>
    <x v="1083"/>
    <x v="1"/>
    <x v="10"/>
    <x v="1073"/>
    <n v="60.12"/>
    <n v="9"/>
    <n v="0"/>
    <n v="28.857600000000001"/>
    <n v="6"/>
    <n v="48.000000000000007"/>
  </r>
  <r>
    <n v="2178"/>
    <x v="1064"/>
    <x v="680"/>
    <x v="149"/>
    <s v="Standard Class"/>
    <s v="PB-18805"/>
    <s v="Patrick Bzostek"/>
    <x v="2"/>
    <s v="United States"/>
    <s v="Salt Lake City"/>
    <x v="7"/>
    <n v="84106"/>
    <x v="1"/>
    <x v="1124"/>
    <x v="1"/>
    <x v="8"/>
    <x v="1112"/>
    <n v="41.72"/>
    <n v="5"/>
    <n v="0.2"/>
    <n v="13.0375"/>
    <n v="6"/>
    <n v="31.25"/>
  </r>
  <r>
    <n v="2179"/>
    <x v="1064"/>
    <x v="680"/>
    <x v="149"/>
    <s v="Standard Class"/>
    <s v="PB-18805"/>
    <s v="Patrick Bzostek"/>
    <x v="2"/>
    <s v="United States"/>
    <s v="Salt Lake City"/>
    <x v="7"/>
    <n v="84106"/>
    <x v="1"/>
    <x v="422"/>
    <x v="1"/>
    <x v="10"/>
    <x v="422"/>
    <n v="71.599999999999994"/>
    <n v="8"/>
    <n v="0"/>
    <n v="32.936"/>
    <n v="6"/>
    <n v="46"/>
  </r>
  <r>
    <n v="2180"/>
    <x v="1065"/>
    <x v="681"/>
    <x v="718"/>
    <s v="Standard Class"/>
    <s v="CJ-12010"/>
    <s v="Caroline Jumper"/>
    <x v="0"/>
    <s v="United States"/>
    <s v="New York City"/>
    <x v="15"/>
    <n v="10009"/>
    <x v="3"/>
    <x v="338"/>
    <x v="1"/>
    <x v="8"/>
    <x v="338"/>
    <n v="85.231999999999999"/>
    <n v="7"/>
    <n v="0.2"/>
    <n v="30.896599999999999"/>
    <n v="4"/>
    <n v="36.25"/>
  </r>
  <r>
    <n v="2181"/>
    <x v="1065"/>
    <x v="681"/>
    <x v="718"/>
    <s v="Standard Class"/>
    <s v="CJ-12010"/>
    <s v="Caroline Jumper"/>
    <x v="0"/>
    <s v="United States"/>
    <s v="New York City"/>
    <x v="15"/>
    <n v="10009"/>
    <x v="3"/>
    <x v="429"/>
    <x v="1"/>
    <x v="2"/>
    <x v="429"/>
    <n v="44.4"/>
    <n v="3"/>
    <n v="0"/>
    <n v="22.2"/>
    <n v="4"/>
    <n v="50"/>
  </r>
  <r>
    <n v="2182"/>
    <x v="1065"/>
    <x v="681"/>
    <x v="718"/>
    <s v="Standard Class"/>
    <s v="CJ-12010"/>
    <s v="Caroline Jumper"/>
    <x v="0"/>
    <s v="United States"/>
    <s v="New York City"/>
    <x v="15"/>
    <n v="10009"/>
    <x v="3"/>
    <x v="1265"/>
    <x v="0"/>
    <x v="1"/>
    <x v="1249"/>
    <n v="442.76400000000001"/>
    <n v="4"/>
    <n v="0.1"/>
    <n v="59.035200000000003"/>
    <n v="4"/>
    <n v="13.333333333333334"/>
  </r>
  <r>
    <n v="2183"/>
    <x v="1065"/>
    <x v="681"/>
    <x v="718"/>
    <s v="Standard Class"/>
    <s v="CJ-12010"/>
    <s v="Caroline Jumper"/>
    <x v="0"/>
    <s v="United States"/>
    <s v="New York City"/>
    <x v="15"/>
    <n v="10009"/>
    <x v="3"/>
    <x v="1150"/>
    <x v="2"/>
    <x v="15"/>
    <x v="1138"/>
    <n v="3999.95"/>
    <n v="5"/>
    <n v="0"/>
    <n v="1159.9855"/>
    <n v="4"/>
    <n v="29.000000000000004"/>
  </r>
  <r>
    <n v="2184"/>
    <x v="1065"/>
    <x v="681"/>
    <x v="718"/>
    <s v="Standard Class"/>
    <s v="CJ-12010"/>
    <s v="Caroline Jumper"/>
    <x v="0"/>
    <s v="United States"/>
    <s v="New York City"/>
    <x v="15"/>
    <n v="10009"/>
    <x v="3"/>
    <x v="97"/>
    <x v="2"/>
    <x v="11"/>
    <x v="97"/>
    <n v="199.95"/>
    <n v="5"/>
    <n v="0"/>
    <n v="21.994499999999999"/>
    <n v="4"/>
    <n v="11"/>
  </r>
  <r>
    <n v="2185"/>
    <x v="1065"/>
    <x v="681"/>
    <x v="718"/>
    <s v="Standard Class"/>
    <s v="CJ-12010"/>
    <s v="Caroline Jumper"/>
    <x v="0"/>
    <s v="United States"/>
    <s v="New York City"/>
    <x v="15"/>
    <n v="10009"/>
    <x v="3"/>
    <x v="740"/>
    <x v="0"/>
    <x v="5"/>
    <x v="222"/>
    <n v="63.68"/>
    <n v="8"/>
    <n v="0"/>
    <n v="28.019200000000001"/>
    <n v="4"/>
    <n v="44"/>
  </r>
  <r>
    <n v="2186"/>
    <x v="1066"/>
    <x v="378"/>
    <x v="460"/>
    <s v="Second Class"/>
    <s v="HK-14890"/>
    <s v="Heather Kirkland"/>
    <x v="1"/>
    <s v="United States"/>
    <s v="Salinas"/>
    <x v="1"/>
    <n v="93905"/>
    <x v="1"/>
    <x v="141"/>
    <x v="1"/>
    <x v="8"/>
    <x v="142"/>
    <n v="54.896000000000001"/>
    <n v="2"/>
    <n v="0.2"/>
    <n v="18.5274"/>
    <n v="3"/>
    <n v="33.75"/>
  </r>
  <r>
    <n v="2187"/>
    <x v="1067"/>
    <x v="216"/>
    <x v="607"/>
    <s v="Same Day"/>
    <s v="RH-19600"/>
    <s v="Rob Haberlin"/>
    <x v="0"/>
    <s v="United States"/>
    <s v="Huntsville"/>
    <x v="19"/>
    <n v="35810"/>
    <x v="0"/>
    <x v="174"/>
    <x v="2"/>
    <x v="11"/>
    <x v="175"/>
    <n v="29"/>
    <n v="2"/>
    <n v="0"/>
    <n v="7.25"/>
    <n v="0"/>
    <n v="25"/>
  </r>
  <r>
    <n v="2188"/>
    <x v="1068"/>
    <x v="682"/>
    <x v="719"/>
    <s v="Standard Class"/>
    <s v="IL-15100"/>
    <s v="Ivan Liston"/>
    <x v="0"/>
    <s v="United States"/>
    <s v="Columbus"/>
    <x v="14"/>
    <n v="47201"/>
    <x v="2"/>
    <x v="1040"/>
    <x v="1"/>
    <x v="12"/>
    <x v="153"/>
    <n v="70.08"/>
    <n v="6"/>
    <n v="0"/>
    <n v="35.04"/>
    <n v="5"/>
    <n v="50"/>
  </r>
  <r>
    <n v="2189"/>
    <x v="1068"/>
    <x v="682"/>
    <x v="719"/>
    <s v="Standard Class"/>
    <s v="IL-15100"/>
    <s v="Ivan Liston"/>
    <x v="0"/>
    <s v="United States"/>
    <s v="Columbus"/>
    <x v="14"/>
    <n v="47201"/>
    <x v="2"/>
    <x v="71"/>
    <x v="0"/>
    <x v="5"/>
    <x v="71"/>
    <n v="121.3"/>
    <n v="2"/>
    <n v="0"/>
    <n v="25.472999999999999"/>
    <n v="5"/>
    <n v="21"/>
  </r>
  <r>
    <n v="2190"/>
    <x v="1068"/>
    <x v="682"/>
    <x v="719"/>
    <s v="Standard Class"/>
    <s v="IL-15100"/>
    <s v="Ivan Liston"/>
    <x v="0"/>
    <s v="United States"/>
    <s v="Columbus"/>
    <x v="14"/>
    <n v="47201"/>
    <x v="2"/>
    <x v="297"/>
    <x v="2"/>
    <x v="7"/>
    <x v="297"/>
    <n v="1454.49"/>
    <n v="9"/>
    <n v="0"/>
    <n v="378.16739999999999"/>
    <n v="5"/>
    <n v="26"/>
  </r>
  <r>
    <n v="2191"/>
    <x v="1069"/>
    <x v="674"/>
    <x v="597"/>
    <s v="Standard Class"/>
    <s v="AS-10240"/>
    <s v="Alan Shonely"/>
    <x v="0"/>
    <s v="United States"/>
    <s v="Los Angeles"/>
    <x v="1"/>
    <n v="90049"/>
    <x v="1"/>
    <x v="1266"/>
    <x v="1"/>
    <x v="9"/>
    <x v="1250"/>
    <n v="60.81"/>
    <n v="3"/>
    <n v="0"/>
    <n v="17.026800000000001"/>
    <n v="4"/>
    <n v="28.000000000000004"/>
  </r>
  <r>
    <n v="2192"/>
    <x v="1070"/>
    <x v="107"/>
    <x v="24"/>
    <s v="Standard Class"/>
    <s v="AP-10915"/>
    <s v="Arthur Prichep"/>
    <x v="0"/>
    <s v="United States"/>
    <s v="Seattle"/>
    <x v="4"/>
    <n v="98105"/>
    <x v="1"/>
    <x v="1242"/>
    <x v="1"/>
    <x v="8"/>
    <x v="1225"/>
    <n v="153.55199999999999"/>
    <n v="3"/>
    <n v="0.2"/>
    <n v="51.823799999999999"/>
    <n v="7"/>
    <n v="33.75"/>
  </r>
  <r>
    <n v="2193"/>
    <x v="1070"/>
    <x v="107"/>
    <x v="24"/>
    <s v="Standard Class"/>
    <s v="AP-10915"/>
    <s v="Arthur Prichep"/>
    <x v="0"/>
    <s v="United States"/>
    <s v="Seattle"/>
    <x v="4"/>
    <n v="98105"/>
    <x v="1"/>
    <x v="1112"/>
    <x v="1"/>
    <x v="9"/>
    <x v="1101"/>
    <n v="65.34"/>
    <n v="3"/>
    <n v="0"/>
    <n v="22.869"/>
    <n v="7"/>
    <n v="35"/>
  </r>
  <r>
    <n v="2194"/>
    <x v="1070"/>
    <x v="107"/>
    <x v="24"/>
    <s v="Standard Class"/>
    <s v="AP-10915"/>
    <s v="Arthur Prichep"/>
    <x v="0"/>
    <s v="United States"/>
    <s v="Seattle"/>
    <x v="4"/>
    <n v="98105"/>
    <x v="1"/>
    <x v="1030"/>
    <x v="1"/>
    <x v="10"/>
    <x v="1021"/>
    <n v="123.92"/>
    <n v="4"/>
    <n v="0"/>
    <n v="55.764000000000003"/>
    <n v="7"/>
    <n v="45"/>
  </r>
  <r>
    <n v="2195"/>
    <x v="1070"/>
    <x v="107"/>
    <x v="24"/>
    <s v="Standard Class"/>
    <s v="AP-10915"/>
    <s v="Arthur Prichep"/>
    <x v="0"/>
    <s v="United States"/>
    <s v="Seattle"/>
    <x v="4"/>
    <n v="98105"/>
    <x v="1"/>
    <x v="1267"/>
    <x v="1"/>
    <x v="9"/>
    <x v="1251"/>
    <n v="35.1"/>
    <n v="3"/>
    <n v="0"/>
    <n v="12.285"/>
    <n v="7"/>
    <n v="35"/>
  </r>
  <r>
    <n v="2196"/>
    <x v="1070"/>
    <x v="107"/>
    <x v="24"/>
    <s v="Standard Class"/>
    <s v="AP-10915"/>
    <s v="Arthur Prichep"/>
    <x v="0"/>
    <s v="United States"/>
    <s v="Seattle"/>
    <x v="4"/>
    <n v="98105"/>
    <x v="1"/>
    <x v="1044"/>
    <x v="2"/>
    <x v="11"/>
    <x v="1033"/>
    <n v="44.75"/>
    <n v="5"/>
    <n v="0"/>
    <n v="8.5024999999999995"/>
    <n v="7"/>
    <n v="19"/>
  </r>
  <r>
    <n v="2197"/>
    <x v="1071"/>
    <x v="49"/>
    <x v="296"/>
    <s v="Standard Class"/>
    <s v="AG-10390"/>
    <s v="Allen Goldenen"/>
    <x v="0"/>
    <s v="United States"/>
    <s v="Knoxville"/>
    <x v="18"/>
    <n v="37918"/>
    <x v="0"/>
    <x v="134"/>
    <x v="1"/>
    <x v="6"/>
    <x v="135"/>
    <n v="4.7039999999999997"/>
    <n v="2"/>
    <n v="0.2"/>
    <n v="0.41160000000000002"/>
    <n v="5"/>
    <n v="8.75"/>
  </r>
  <r>
    <n v="2198"/>
    <x v="1072"/>
    <x v="683"/>
    <x v="283"/>
    <s v="Standard Class"/>
    <s v="BF-11080"/>
    <s v="Bart Folk"/>
    <x v="0"/>
    <s v="United States"/>
    <s v="Montgomery"/>
    <x v="19"/>
    <n v="36116"/>
    <x v="0"/>
    <x v="563"/>
    <x v="1"/>
    <x v="6"/>
    <x v="563"/>
    <n v="14.67"/>
    <n v="3"/>
    <n v="0"/>
    <n v="3.9609000000000001"/>
    <n v="6"/>
    <n v="27"/>
  </r>
  <r>
    <n v="2199"/>
    <x v="1073"/>
    <x v="262"/>
    <x v="279"/>
    <s v="Standard Class"/>
    <s v="CK-12205"/>
    <s v="Chloris Kastensmidt"/>
    <x v="0"/>
    <s v="United States"/>
    <s v="Philadelphia"/>
    <x v="9"/>
    <n v="19120"/>
    <x v="3"/>
    <x v="89"/>
    <x v="1"/>
    <x v="10"/>
    <x v="89"/>
    <n v="15.552"/>
    <n v="3"/>
    <n v="0.2"/>
    <n v="5.4432"/>
    <n v="5"/>
    <n v="35"/>
  </r>
  <r>
    <n v="2200"/>
    <x v="1073"/>
    <x v="262"/>
    <x v="279"/>
    <s v="Standard Class"/>
    <s v="CK-12205"/>
    <s v="Chloris Kastensmidt"/>
    <x v="0"/>
    <s v="United States"/>
    <s v="Philadelphia"/>
    <x v="9"/>
    <n v="19120"/>
    <x v="3"/>
    <x v="1221"/>
    <x v="1"/>
    <x v="10"/>
    <x v="1205"/>
    <n v="5.2320000000000002"/>
    <n v="1"/>
    <n v="0.2"/>
    <n v="1.7003999999999999"/>
    <n v="5"/>
    <n v="32.499999999999993"/>
  </r>
  <r>
    <n v="2201"/>
    <x v="1074"/>
    <x v="106"/>
    <x v="104"/>
    <s v="Standard Class"/>
    <s v="LT-17110"/>
    <s v="Liz Thompson"/>
    <x v="0"/>
    <s v="United States"/>
    <s v="Little Rock"/>
    <x v="36"/>
    <n v="72209"/>
    <x v="0"/>
    <x v="345"/>
    <x v="0"/>
    <x v="5"/>
    <x v="345"/>
    <n v="22.2"/>
    <n v="6"/>
    <n v="0"/>
    <n v="9.1020000000000003"/>
    <n v="5"/>
    <n v="41"/>
  </r>
  <r>
    <n v="2202"/>
    <x v="1074"/>
    <x v="106"/>
    <x v="104"/>
    <s v="Standard Class"/>
    <s v="LT-17110"/>
    <s v="Liz Thompson"/>
    <x v="0"/>
    <s v="United States"/>
    <s v="Little Rock"/>
    <x v="36"/>
    <n v="72209"/>
    <x v="0"/>
    <x v="202"/>
    <x v="2"/>
    <x v="7"/>
    <x v="203"/>
    <n v="881.93"/>
    <n v="7"/>
    <n v="0"/>
    <n v="229.30179999999999"/>
    <n v="5"/>
    <n v="26"/>
  </r>
  <r>
    <n v="2203"/>
    <x v="1075"/>
    <x v="684"/>
    <x v="64"/>
    <s v="Standard Class"/>
    <s v="BT-11305"/>
    <s v="Beth Thompson"/>
    <x v="2"/>
    <s v="United States"/>
    <s v="Seattle"/>
    <x v="4"/>
    <n v="98103"/>
    <x v="1"/>
    <x v="315"/>
    <x v="1"/>
    <x v="8"/>
    <x v="315"/>
    <n v="6.0960000000000001"/>
    <n v="2"/>
    <n v="0.2"/>
    <n v="2.1335999999999999"/>
    <n v="6"/>
    <n v="35"/>
  </r>
  <r>
    <n v="2204"/>
    <x v="1075"/>
    <x v="684"/>
    <x v="64"/>
    <s v="Standard Class"/>
    <s v="BT-11305"/>
    <s v="Beth Thompson"/>
    <x v="2"/>
    <s v="United States"/>
    <s v="Seattle"/>
    <x v="4"/>
    <n v="98103"/>
    <x v="1"/>
    <x v="1268"/>
    <x v="0"/>
    <x v="5"/>
    <x v="1252"/>
    <n v="191.82"/>
    <n v="3"/>
    <n v="0"/>
    <n v="74.809799999999996"/>
    <n v="6"/>
    <n v="39"/>
  </r>
  <r>
    <n v="2205"/>
    <x v="1076"/>
    <x v="685"/>
    <x v="414"/>
    <s v="Standard Class"/>
    <s v="SC-20725"/>
    <s v="Steven Cartwright"/>
    <x v="0"/>
    <s v="United States"/>
    <s v="Lancaster"/>
    <x v="9"/>
    <n v="17602"/>
    <x v="3"/>
    <x v="1001"/>
    <x v="0"/>
    <x v="5"/>
    <x v="1253"/>
    <n v="20.103999999999999"/>
    <n v="1"/>
    <n v="0.2"/>
    <n v="1.7591000000000001"/>
    <n v="6"/>
    <n v="8.75"/>
  </r>
  <r>
    <n v="2206"/>
    <x v="1077"/>
    <x v="545"/>
    <x v="720"/>
    <s v="Second Class"/>
    <s v="CG-12040"/>
    <s v="Catherine Glotzbach"/>
    <x v="2"/>
    <s v="United States"/>
    <s v="Bristol"/>
    <x v="18"/>
    <n v="37620"/>
    <x v="0"/>
    <x v="1269"/>
    <x v="1"/>
    <x v="6"/>
    <x v="1254"/>
    <n v="67.56"/>
    <n v="3"/>
    <n v="0.2"/>
    <n v="8.4450000000000003"/>
    <n v="2"/>
    <n v="12.5"/>
  </r>
  <r>
    <n v="2207"/>
    <x v="1078"/>
    <x v="686"/>
    <x v="721"/>
    <s v="Standard Class"/>
    <s v="AW-10930"/>
    <s v="Arthur Wiediger"/>
    <x v="2"/>
    <s v="United States"/>
    <s v="Aurora"/>
    <x v="10"/>
    <n v="60505"/>
    <x v="2"/>
    <x v="410"/>
    <x v="1"/>
    <x v="8"/>
    <x v="410"/>
    <n v="29.931999999999999"/>
    <n v="7"/>
    <n v="0.8"/>
    <n v="-46.394599999999997"/>
    <n v="6"/>
    <n v="-155"/>
  </r>
  <r>
    <n v="2208"/>
    <x v="1078"/>
    <x v="686"/>
    <x v="721"/>
    <s v="Standard Class"/>
    <s v="AW-10930"/>
    <s v="Arthur Wiediger"/>
    <x v="2"/>
    <s v="United States"/>
    <s v="Aurora"/>
    <x v="10"/>
    <n v="60505"/>
    <x v="2"/>
    <x v="179"/>
    <x v="2"/>
    <x v="7"/>
    <x v="180"/>
    <n v="38.271999999999998"/>
    <n v="4"/>
    <n v="0.2"/>
    <n v="3.8271999999999999"/>
    <n v="6"/>
    <n v="10"/>
  </r>
  <r>
    <n v="2209"/>
    <x v="1079"/>
    <x v="421"/>
    <x v="722"/>
    <s v="Standard Class"/>
    <s v="RB-19705"/>
    <s v="Roger Barcio"/>
    <x v="2"/>
    <s v="United States"/>
    <s v="New York City"/>
    <x v="15"/>
    <n v="10009"/>
    <x v="3"/>
    <x v="105"/>
    <x v="1"/>
    <x v="6"/>
    <x v="105"/>
    <n v="16.52"/>
    <n v="4"/>
    <n v="0"/>
    <n v="7.5991999999999997"/>
    <n v="4"/>
    <n v="46"/>
  </r>
  <r>
    <n v="2210"/>
    <x v="1080"/>
    <x v="687"/>
    <x v="723"/>
    <s v="Second Class"/>
    <s v="ML-17410"/>
    <s v="Maris LaWare"/>
    <x v="0"/>
    <s v="United States"/>
    <s v="Fairfield"/>
    <x v="29"/>
    <n v="6824"/>
    <x v="3"/>
    <x v="1270"/>
    <x v="2"/>
    <x v="7"/>
    <x v="1255"/>
    <n v="832.93"/>
    <n v="7"/>
    <n v="0"/>
    <n v="233.22040000000001"/>
    <n v="2"/>
    <n v="28.000000000000004"/>
  </r>
  <r>
    <n v="2211"/>
    <x v="1080"/>
    <x v="687"/>
    <x v="723"/>
    <s v="Second Class"/>
    <s v="ML-17410"/>
    <s v="Maris LaWare"/>
    <x v="0"/>
    <s v="United States"/>
    <s v="Fairfield"/>
    <x v="29"/>
    <n v="6824"/>
    <x v="3"/>
    <x v="236"/>
    <x v="1"/>
    <x v="8"/>
    <x v="237"/>
    <n v="43.8"/>
    <n v="10"/>
    <n v="0"/>
    <n v="21.024000000000001"/>
    <n v="2"/>
    <n v="48.000000000000007"/>
  </r>
  <r>
    <n v="2212"/>
    <x v="1081"/>
    <x v="581"/>
    <x v="724"/>
    <s v="First Class"/>
    <s v="VB-21745"/>
    <s v="Victoria Brennan"/>
    <x v="1"/>
    <s v="United States"/>
    <s v="Lincoln Park"/>
    <x v="12"/>
    <n v="48146"/>
    <x v="2"/>
    <x v="1271"/>
    <x v="1"/>
    <x v="9"/>
    <x v="1256"/>
    <n v="167.292"/>
    <n v="6"/>
    <n v="0.1"/>
    <n v="29.7408"/>
    <n v="3"/>
    <n v="17.777777777777779"/>
  </r>
  <r>
    <n v="2213"/>
    <x v="1082"/>
    <x v="610"/>
    <x v="654"/>
    <s v="Standard Class"/>
    <s v="SW-20275"/>
    <s v="Scott Williamson"/>
    <x v="0"/>
    <s v="United States"/>
    <s v="New York City"/>
    <x v="15"/>
    <n v="10035"/>
    <x v="3"/>
    <x v="905"/>
    <x v="0"/>
    <x v="5"/>
    <x v="897"/>
    <n v="27.42"/>
    <n v="1"/>
    <n v="0"/>
    <n v="11.2422"/>
    <n v="4"/>
    <n v="41"/>
  </r>
  <r>
    <n v="2214"/>
    <x v="1083"/>
    <x v="172"/>
    <x v="725"/>
    <s v="First Class"/>
    <s v="NS-18505"/>
    <s v="Neola Schneider"/>
    <x v="0"/>
    <s v="United States"/>
    <s v="San Jose"/>
    <x v="1"/>
    <n v="95123"/>
    <x v="1"/>
    <x v="751"/>
    <x v="1"/>
    <x v="8"/>
    <x v="749"/>
    <n v="1.44"/>
    <n v="1"/>
    <n v="0.2"/>
    <n v="0.504"/>
    <n v="1"/>
    <n v="35"/>
  </r>
  <r>
    <n v="2215"/>
    <x v="1083"/>
    <x v="172"/>
    <x v="725"/>
    <s v="First Class"/>
    <s v="NS-18505"/>
    <s v="Neola Schneider"/>
    <x v="0"/>
    <s v="United States"/>
    <s v="San Jose"/>
    <x v="1"/>
    <n v="95123"/>
    <x v="1"/>
    <x v="305"/>
    <x v="1"/>
    <x v="8"/>
    <x v="305"/>
    <n v="61.776000000000003"/>
    <n v="13"/>
    <n v="0.2"/>
    <n v="20.849399999999999"/>
    <n v="1"/>
    <n v="33.75"/>
  </r>
  <r>
    <n v="2216"/>
    <x v="1083"/>
    <x v="172"/>
    <x v="725"/>
    <s v="First Class"/>
    <s v="NS-18505"/>
    <s v="Neola Schneider"/>
    <x v="0"/>
    <s v="United States"/>
    <s v="San Jose"/>
    <x v="1"/>
    <n v="95123"/>
    <x v="1"/>
    <x v="643"/>
    <x v="1"/>
    <x v="9"/>
    <x v="850"/>
    <n v="241.96"/>
    <n v="2"/>
    <n v="0"/>
    <n v="60.49"/>
    <n v="1"/>
    <n v="25"/>
  </r>
  <r>
    <n v="2217"/>
    <x v="1083"/>
    <x v="172"/>
    <x v="725"/>
    <s v="First Class"/>
    <s v="NS-18505"/>
    <s v="Neola Schneider"/>
    <x v="0"/>
    <s v="United States"/>
    <s v="San Jose"/>
    <x v="1"/>
    <n v="95123"/>
    <x v="1"/>
    <x v="1272"/>
    <x v="0"/>
    <x v="1"/>
    <x v="1257"/>
    <n v="108.608"/>
    <n v="4"/>
    <n v="0.2"/>
    <n v="9.5031999999999996"/>
    <n v="1"/>
    <n v="8.75"/>
  </r>
  <r>
    <n v="2218"/>
    <x v="1084"/>
    <x v="59"/>
    <x v="59"/>
    <s v="Standard Class"/>
    <s v="DB-13555"/>
    <s v="Dorothy Badders"/>
    <x v="1"/>
    <s v="United States"/>
    <s v="Jacksonville"/>
    <x v="2"/>
    <n v="32216"/>
    <x v="0"/>
    <x v="1273"/>
    <x v="1"/>
    <x v="6"/>
    <x v="1258"/>
    <n v="2.8159999999999998"/>
    <n v="2"/>
    <n v="0.2"/>
    <n v="0.98560000000000003"/>
    <n v="5"/>
    <n v="35"/>
  </r>
  <r>
    <n v="2219"/>
    <x v="1085"/>
    <x v="688"/>
    <x v="608"/>
    <s v="Standard Class"/>
    <s v="MH-17620"/>
    <s v="Matt Hagelstein"/>
    <x v="1"/>
    <s v="United States"/>
    <s v="San Francisco"/>
    <x v="1"/>
    <n v="94110"/>
    <x v="1"/>
    <x v="744"/>
    <x v="1"/>
    <x v="8"/>
    <x v="742"/>
    <n v="9.984"/>
    <n v="4"/>
    <n v="0.2"/>
    <n v="3.6192000000000002"/>
    <n v="4"/>
    <n v="36.250000000000007"/>
  </r>
  <r>
    <n v="2220"/>
    <x v="1085"/>
    <x v="688"/>
    <x v="608"/>
    <s v="Standard Class"/>
    <s v="MH-17620"/>
    <s v="Matt Hagelstein"/>
    <x v="1"/>
    <s v="United States"/>
    <s v="San Francisco"/>
    <x v="1"/>
    <n v="94110"/>
    <x v="1"/>
    <x v="355"/>
    <x v="1"/>
    <x v="4"/>
    <x v="355"/>
    <n v="14.98"/>
    <n v="1"/>
    <n v="0"/>
    <n v="4.1943999999999999"/>
    <n v="4"/>
    <n v="27.999999999999996"/>
  </r>
  <r>
    <n v="2221"/>
    <x v="1085"/>
    <x v="688"/>
    <x v="608"/>
    <s v="Standard Class"/>
    <s v="MH-17620"/>
    <s v="Matt Hagelstein"/>
    <x v="1"/>
    <s v="United States"/>
    <s v="San Francisco"/>
    <x v="1"/>
    <n v="94110"/>
    <x v="1"/>
    <x v="1118"/>
    <x v="2"/>
    <x v="7"/>
    <x v="1106"/>
    <n v="1145.5999999999999"/>
    <n v="4"/>
    <n v="0.2"/>
    <n v="100.24"/>
    <n v="4"/>
    <n v="8.75"/>
  </r>
  <r>
    <n v="2222"/>
    <x v="1086"/>
    <x v="401"/>
    <x v="726"/>
    <s v="Same Day"/>
    <s v="DK-13375"/>
    <s v="Dennis Kane"/>
    <x v="0"/>
    <s v="United States"/>
    <s v="Marion"/>
    <x v="24"/>
    <n v="43302"/>
    <x v="3"/>
    <x v="1246"/>
    <x v="2"/>
    <x v="7"/>
    <x v="1230"/>
    <n v="485.94"/>
    <n v="2"/>
    <n v="0.4"/>
    <n v="-89.088999999999999"/>
    <n v="0"/>
    <n v="-18.333333333333332"/>
  </r>
  <r>
    <n v="2223"/>
    <x v="1086"/>
    <x v="401"/>
    <x v="726"/>
    <s v="Same Day"/>
    <s v="DK-13375"/>
    <s v="Dennis Kane"/>
    <x v="0"/>
    <s v="United States"/>
    <s v="Marion"/>
    <x v="24"/>
    <n v="43302"/>
    <x v="3"/>
    <x v="512"/>
    <x v="1"/>
    <x v="6"/>
    <x v="512"/>
    <n v="37.375999999999998"/>
    <n v="8"/>
    <n v="0.2"/>
    <n v="4.6719999999999997"/>
    <n v="0"/>
    <n v="12.5"/>
  </r>
  <r>
    <n v="2224"/>
    <x v="1086"/>
    <x v="401"/>
    <x v="726"/>
    <s v="Same Day"/>
    <s v="DK-13375"/>
    <s v="Dennis Kane"/>
    <x v="0"/>
    <s v="United States"/>
    <s v="Marion"/>
    <x v="24"/>
    <n v="43302"/>
    <x v="3"/>
    <x v="211"/>
    <x v="0"/>
    <x v="1"/>
    <x v="212"/>
    <n v="70.686000000000007"/>
    <n v="1"/>
    <n v="0.3"/>
    <n v="-24.235199999999999"/>
    <n v="0"/>
    <n v="-34.285714285714278"/>
  </r>
  <r>
    <n v="2225"/>
    <x v="1087"/>
    <x v="689"/>
    <x v="727"/>
    <s v="Standard Class"/>
    <s v="EA-14035"/>
    <s v="Erin Ashbrook"/>
    <x v="1"/>
    <s v="United States"/>
    <s v="Philadelphia"/>
    <x v="9"/>
    <n v="19134"/>
    <x v="3"/>
    <x v="1274"/>
    <x v="1"/>
    <x v="10"/>
    <x v="1259"/>
    <n v="54.816000000000003"/>
    <n v="3"/>
    <n v="0.2"/>
    <n v="17.815200000000001"/>
    <n v="5"/>
    <n v="32.5"/>
  </r>
  <r>
    <n v="2226"/>
    <x v="1088"/>
    <x v="690"/>
    <x v="202"/>
    <s v="Second Class"/>
    <s v="BT-11440"/>
    <s v="Bobby Trafton"/>
    <x v="0"/>
    <s v="United States"/>
    <s v="Littleton"/>
    <x v="22"/>
    <n v="80122"/>
    <x v="1"/>
    <x v="1275"/>
    <x v="0"/>
    <x v="0"/>
    <x v="1260"/>
    <n v="72.293999999999997"/>
    <n v="1"/>
    <n v="0.7"/>
    <n v="-98.8018"/>
    <n v="2"/>
    <n v="-136.66666666666666"/>
  </r>
  <r>
    <n v="2227"/>
    <x v="1089"/>
    <x v="570"/>
    <x v="260"/>
    <s v="Standard Class"/>
    <s v="LA-16780"/>
    <s v="Laura Armstrong"/>
    <x v="1"/>
    <s v="United States"/>
    <s v="Austin"/>
    <x v="5"/>
    <n v="78745"/>
    <x v="2"/>
    <x v="804"/>
    <x v="1"/>
    <x v="13"/>
    <x v="802"/>
    <n v="2.8959999999999999"/>
    <n v="2"/>
    <n v="0.2"/>
    <n v="0.47060000000000002"/>
    <n v="5"/>
    <n v="16.25"/>
  </r>
  <r>
    <n v="2228"/>
    <x v="1089"/>
    <x v="570"/>
    <x v="260"/>
    <s v="Standard Class"/>
    <s v="LA-16780"/>
    <s v="Laura Armstrong"/>
    <x v="1"/>
    <s v="United States"/>
    <s v="Austin"/>
    <x v="5"/>
    <n v="78745"/>
    <x v="2"/>
    <x v="495"/>
    <x v="2"/>
    <x v="7"/>
    <x v="495"/>
    <n v="124.792"/>
    <n v="1"/>
    <n v="0.2"/>
    <n v="15.599"/>
    <n v="5"/>
    <n v="12.5"/>
  </r>
  <r>
    <n v="2229"/>
    <x v="1090"/>
    <x v="393"/>
    <x v="728"/>
    <s v="Standard Class"/>
    <s v="GM-14680"/>
    <s v="Greg Matthias"/>
    <x v="0"/>
    <s v="United States"/>
    <s v="New York City"/>
    <x v="15"/>
    <n v="10024"/>
    <x v="3"/>
    <x v="1258"/>
    <x v="0"/>
    <x v="3"/>
    <x v="1242"/>
    <n v="330.58800000000002"/>
    <n v="1"/>
    <n v="0.4"/>
    <n v="-115.7058"/>
    <n v="4"/>
    <n v="-35"/>
  </r>
  <r>
    <n v="2230"/>
    <x v="1091"/>
    <x v="691"/>
    <x v="729"/>
    <s v="Standard Class"/>
    <s v="AA-10315"/>
    <s v="Alex Avila"/>
    <x v="0"/>
    <s v="United States"/>
    <s v="San Francisco"/>
    <x v="1"/>
    <n v="94122"/>
    <x v="1"/>
    <x v="1178"/>
    <x v="1"/>
    <x v="8"/>
    <x v="1164"/>
    <n v="673.56799999999998"/>
    <n v="2"/>
    <n v="0.2"/>
    <n v="252.58799999999999"/>
    <n v="5"/>
    <n v="37.5"/>
  </r>
  <r>
    <n v="2231"/>
    <x v="1091"/>
    <x v="691"/>
    <x v="729"/>
    <s v="Standard Class"/>
    <s v="AA-10315"/>
    <s v="Alex Avila"/>
    <x v="0"/>
    <s v="United States"/>
    <s v="San Francisco"/>
    <x v="1"/>
    <n v="94122"/>
    <x v="1"/>
    <x v="1276"/>
    <x v="1"/>
    <x v="9"/>
    <x v="1261"/>
    <n v="52.98"/>
    <n v="2"/>
    <n v="0"/>
    <n v="14.8344"/>
    <n v="5"/>
    <n v="28.000000000000004"/>
  </r>
  <r>
    <n v="2232"/>
    <x v="1092"/>
    <x v="335"/>
    <x v="553"/>
    <s v="Standard Class"/>
    <s v="DB-13405"/>
    <s v="Denny Blanton"/>
    <x v="0"/>
    <s v="United States"/>
    <s v="La Porte"/>
    <x v="14"/>
    <n v="46350"/>
    <x v="2"/>
    <x v="793"/>
    <x v="0"/>
    <x v="5"/>
    <x v="791"/>
    <n v="526.45000000000005"/>
    <n v="5"/>
    <n v="0"/>
    <n v="31.587"/>
    <n v="5"/>
    <n v="6"/>
  </r>
  <r>
    <n v="2233"/>
    <x v="1093"/>
    <x v="362"/>
    <x v="730"/>
    <s v="Standard Class"/>
    <s v="JH-15820"/>
    <s v="John Huston"/>
    <x v="0"/>
    <s v="United States"/>
    <s v="Chicago"/>
    <x v="10"/>
    <n v="60610"/>
    <x v="2"/>
    <x v="1277"/>
    <x v="1"/>
    <x v="4"/>
    <x v="1262"/>
    <n v="228.92"/>
    <n v="5"/>
    <n v="0.2"/>
    <n v="14.307499999999999"/>
    <n v="5"/>
    <n v="6.25"/>
  </r>
  <r>
    <n v="2234"/>
    <x v="1094"/>
    <x v="639"/>
    <x v="313"/>
    <s v="Second Class"/>
    <s v="DJ-13630"/>
    <s v="Doug Jacobs"/>
    <x v="0"/>
    <s v="United States"/>
    <s v="Portland"/>
    <x v="21"/>
    <n v="97206"/>
    <x v="1"/>
    <x v="1278"/>
    <x v="2"/>
    <x v="7"/>
    <x v="1263"/>
    <n v="319.96800000000002"/>
    <n v="4"/>
    <n v="0.2"/>
    <n v="35.996400000000001"/>
    <n v="2"/>
    <n v="11.25"/>
  </r>
  <r>
    <n v="2235"/>
    <x v="1095"/>
    <x v="256"/>
    <x v="235"/>
    <s v="Standard Class"/>
    <s v="QJ-19255"/>
    <s v="Quincy Jones"/>
    <x v="1"/>
    <s v="United States"/>
    <s v="Burlington"/>
    <x v="42"/>
    <s v="05408"/>
    <x v="3"/>
    <x v="825"/>
    <x v="2"/>
    <x v="11"/>
    <x v="821"/>
    <n v="205.03"/>
    <n v="7"/>
    <n v="0"/>
    <n v="67.659899999999993"/>
    <n v="5"/>
    <n v="32.999999999999993"/>
  </r>
  <r>
    <n v="2236"/>
    <x v="1096"/>
    <x v="426"/>
    <x v="731"/>
    <s v="Second Class"/>
    <s v="CT-11995"/>
    <s v="Carol Triggs"/>
    <x v="0"/>
    <s v="United States"/>
    <s v="Indianapolis"/>
    <x v="14"/>
    <n v="46203"/>
    <x v="2"/>
    <x v="621"/>
    <x v="1"/>
    <x v="4"/>
    <x v="621"/>
    <n v="190.86"/>
    <n v="2"/>
    <n v="0"/>
    <n v="11.451599999999999"/>
    <n v="2"/>
    <n v="5.9999999999999991"/>
  </r>
  <r>
    <n v="2237"/>
    <x v="1096"/>
    <x v="426"/>
    <x v="731"/>
    <s v="Second Class"/>
    <s v="CT-11995"/>
    <s v="Carol Triggs"/>
    <x v="0"/>
    <s v="United States"/>
    <s v="Indianapolis"/>
    <x v="14"/>
    <n v="46203"/>
    <x v="2"/>
    <x v="1279"/>
    <x v="1"/>
    <x v="6"/>
    <x v="1264"/>
    <n v="24.32"/>
    <n v="8"/>
    <n v="0"/>
    <n v="8.2688000000000006"/>
    <n v="2"/>
    <n v="34"/>
  </r>
  <r>
    <n v="2238"/>
    <x v="1097"/>
    <x v="692"/>
    <x v="246"/>
    <s v="Standard Class"/>
    <s v="RH-19510"/>
    <s v="Rick Huthwaite"/>
    <x v="2"/>
    <s v="United States"/>
    <s v="Provo"/>
    <x v="7"/>
    <n v="84604"/>
    <x v="1"/>
    <x v="1280"/>
    <x v="1"/>
    <x v="14"/>
    <x v="1265"/>
    <n v="44.4"/>
    <n v="5"/>
    <n v="0"/>
    <n v="12.432"/>
    <n v="6"/>
    <n v="28.000000000000004"/>
  </r>
  <r>
    <n v="2239"/>
    <x v="1098"/>
    <x v="693"/>
    <x v="732"/>
    <s v="Standard Class"/>
    <s v="SJ-20125"/>
    <s v="Sanjit Jacobs"/>
    <x v="2"/>
    <s v="United States"/>
    <s v="Chicago"/>
    <x v="10"/>
    <n v="60610"/>
    <x v="2"/>
    <x v="1281"/>
    <x v="0"/>
    <x v="5"/>
    <x v="1266"/>
    <n v="44.4"/>
    <n v="2"/>
    <n v="0.6"/>
    <n v="-52.17"/>
    <n v="6"/>
    <n v="-117.5"/>
  </r>
  <r>
    <n v="2240"/>
    <x v="1099"/>
    <x v="625"/>
    <x v="398"/>
    <s v="Second Class"/>
    <s v="TG-21310"/>
    <s v="Toby Gnade"/>
    <x v="0"/>
    <s v="United States"/>
    <s v="Los Angeles"/>
    <x v="1"/>
    <n v="90049"/>
    <x v="1"/>
    <x v="450"/>
    <x v="1"/>
    <x v="8"/>
    <x v="451"/>
    <n v="1016.792"/>
    <n v="1"/>
    <n v="0.2"/>
    <n v="381.29700000000003"/>
    <n v="2"/>
    <n v="37.5"/>
  </r>
  <r>
    <n v="2241"/>
    <x v="1099"/>
    <x v="625"/>
    <x v="398"/>
    <s v="Second Class"/>
    <s v="TG-21310"/>
    <s v="Toby Gnade"/>
    <x v="0"/>
    <s v="United States"/>
    <s v="Los Angeles"/>
    <x v="1"/>
    <n v="90049"/>
    <x v="1"/>
    <x v="1282"/>
    <x v="1"/>
    <x v="8"/>
    <x v="1267"/>
    <n v="38.136000000000003"/>
    <n v="7"/>
    <n v="0.2"/>
    <n v="13.3476"/>
    <n v="2"/>
    <n v="35"/>
  </r>
  <r>
    <n v="2242"/>
    <x v="1100"/>
    <x v="491"/>
    <x v="417"/>
    <s v="Standard Class"/>
    <s v="CT-11995"/>
    <s v="Carol Triggs"/>
    <x v="0"/>
    <s v="United States"/>
    <s v="Philadelphia"/>
    <x v="9"/>
    <n v="19134"/>
    <x v="3"/>
    <x v="903"/>
    <x v="2"/>
    <x v="7"/>
    <x v="895"/>
    <n v="494.98200000000003"/>
    <n v="3"/>
    <n v="0.4"/>
    <n v="-115.4958"/>
    <n v="5"/>
    <n v="-23.333333333333332"/>
  </r>
  <r>
    <n v="2243"/>
    <x v="1101"/>
    <x v="610"/>
    <x v="654"/>
    <s v="Standard Class"/>
    <s v="BF-11005"/>
    <s v="Barry Franz"/>
    <x v="2"/>
    <s v="United States"/>
    <s v="Pasadena"/>
    <x v="1"/>
    <n v="91104"/>
    <x v="1"/>
    <x v="86"/>
    <x v="1"/>
    <x v="4"/>
    <x v="86"/>
    <n v="56.56"/>
    <n v="2"/>
    <n v="0"/>
    <n v="15.2712"/>
    <n v="4"/>
    <n v="27"/>
  </r>
  <r>
    <n v="2244"/>
    <x v="1101"/>
    <x v="610"/>
    <x v="654"/>
    <s v="Standard Class"/>
    <s v="BF-11005"/>
    <s v="Barry Franz"/>
    <x v="2"/>
    <s v="United States"/>
    <s v="Pasadena"/>
    <x v="1"/>
    <n v="91104"/>
    <x v="1"/>
    <x v="449"/>
    <x v="1"/>
    <x v="6"/>
    <x v="449"/>
    <n v="5.56"/>
    <n v="2"/>
    <n v="0"/>
    <n v="1.4456"/>
    <n v="4"/>
    <n v="26"/>
  </r>
  <r>
    <n v="2245"/>
    <x v="1101"/>
    <x v="610"/>
    <x v="654"/>
    <s v="Standard Class"/>
    <s v="BF-11005"/>
    <s v="Barry Franz"/>
    <x v="2"/>
    <s v="United States"/>
    <s v="Pasadena"/>
    <x v="1"/>
    <n v="91104"/>
    <x v="1"/>
    <x v="485"/>
    <x v="1"/>
    <x v="13"/>
    <x v="485"/>
    <n v="9.02"/>
    <n v="2"/>
    <n v="0"/>
    <n v="3.5177999999999998"/>
    <n v="4"/>
    <n v="39"/>
  </r>
  <r>
    <n v="2246"/>
    <x v="1101"/>
    <x v="610"/>
    <x v="654"/>
    <s v="Standard Class"/>
    <s v="BF-11005"/>
    <s v="Barry Franz"/>
    <x v="2"/>
    <s v="United States"/>
    <s v="Pasadena"/>
    <x v="1"/>
    <n v="91104"/>
    <x v="1"/>
    <x v="22"/>
    <x v="1"/>
    <x v="9"/>
    <x v="22"/>
    <n v="8.6199999999999992"/>
    <n v="1"/>
    <n v="0"/>
    <n v="2.2412000000000001"/>
    <n v="4"/>
    <n v="26"/>
  </r>
  <r>
    <n v="2247"/>
    <x v="1101"/>
    <x v="610"/>
    <x v="654"/>
    <s v="Standard Class"/>
    <s v="BF-11005"/>
    <s v="Barry Franz"/>
    <x v="2"/>
    <s v="United States"/>
    <s v="Pasadena"/>
    <x v="1"/>
    <n v="91104"/>
    <x v="1"/>
    <x v="903"/>
    <x v="2"/>
    <x v="7"/>
    <x v="895"/>
    <n v="659.976"/>
    <n v="3"/>
    <n v="0.2"/>
    <n v="49.498199999999997"/>
    <n v="4"/>
    <n v="7.5"/>
  </r>
  <r>
    <n v="2248"/>
    <x v="1102"/>
    <x v="586"/>
    <x v="733"/>
    <s v="Second Class"/>
    <s v="JM-16195"/>
    <s v="Justin MacKendrick"/>
    <x v="0"/>
    <s v="United States"/>
    <s v="Los Angeles"/>
    <x v="1"/>
    <n v="90004"/>
    <x v="1"/>
    <x v="1283"/>
    <x v="1"/>
    <x v="10"/>
    <x v="1268"/>
    <n v="13.36"/>
    <n v="2"/>
    <n v="0"/>
    <n v="6.4127999999999998"/>
    <n v="3"/>
    <n v="48"/>
  </r>
  <r>
    <n v="2249"/>
    <x v="1102"/>
    <x v="586"/>
    <x v="733"/>
    <s v="Second Class"/>
    <s v="JM-16195"/>
    <s v="Justin MacKendrick"/>
    <x v="0"/>
    <s v="United States"/>
    <s v="Los Angeles"/>
    <x v="1"/>
    <n v="90004"/>
    <x v="1"/>
    <x v="1124"/>
    <x v="1"/>
    <x v="8"/>
    <x v="1112"/>
    <n v="41.72"/>
    <n v="5"/>
    <n v="0.2"/>
    <n v="13.0375"/>
    <n v="3"/>
    <n v="31.25"/>
  </r>
  <r>
    <n v="2250"/>
    <x v="1102"/>
    <x v="586"/>
    <x v="733"/>
    <s v="Second Class"/>
    <s v="JM-16195"/>
    <s v="Justin MacKendrick"/>
    <x v="0"/>
    <s v="United States"/>
    <s v="Los Angeles"/>
    <x v="1"/>
    <n v="90004"/>
    <x v="1"/>
    <x v="614"/>
    <x v="1"/>
    <x v="8"/>
    <x v="614"/>
    <n v="11.52"/>
    <n v="5"/>
    <n v="0.2"/>
    <n v="4.1760000000000002"/>
    <n v="3"/>
    <n v="36.250000000000007"/>
  </r>
  <r>
    <n v="2251"/>
    <x v="1102"/>
    <x v="586"/>
    <x v="733"/>
    <s v="Second Class"/>
    <s v="JM-16195"/>
    <s v="Justin MacKendrick"/>
    <x v="0"/>
    <s v="United States"/>
    <s v="Los Angeles"/>
    <x v="1"/>
    <n v="90004"/>
    <x v="1"/>
    <x v="1284"/>
    <x v="1"/>
    <x v="9"/>
    <x v="1269"/>
    <n v="541.44000000000005"/>
    <n v="6"/>
    <n v="0"/>
    <n v="157.01759999999999"/>
    <n v="3"/>
    <n v="28.999999999999993"/>
  </r>
  <r>
    <n v="2252"/>
    <x v="1102"/>
    <x v="586"/>
    <x v="733"/>
    <s v="Second Class"/>
    <s v="JM-16195"/>
    <s v="Justin MacKendrick"/>
    <x v="0"/>
    <s v="United States"/>
    <s v="Los Angeles"/>
    <x v="1"/>
    <n v="90004"/>
    <x v="1"/>
    <x v="1231"/>
    <x v="1"/>
    <x v="10"/>
    <x v="1270"/>
    <n v="19.440000000000001"/>
    <n v="3"/>
    <n v="0"/>
    <n v="9.3312000000000008"/>
    <n v="3"/>
    <n v="48.000000000000007"/>
  </r>
  <r>
    <n v="2253"/>
    <x v="1103"/>
    <x v="173"/>
    <x v="229"/>
    <s v="Second Class"/>
    <s v="JK-16120"/>
    <s v="Julie Kriz"/>
    <x v="2"/>
    <s v="United States"/>
    <s v="San Diego"/>
    <x v="1"/>
    <n v="92105"/>
    <x v="1"/>
    <x v="136"/>
    <x v="1"/>
    <x v="10"/>
    <x v="137"/>
    <n v="143.69999999999999"/>
    <n v="3"/>
    <n v="0"/>
    <n v="68.975999999999999"/>
    <n v="2"/>
    <n v="48.000000000000007"/>
  </r>
  <r>
    <n v="2254"/>
    <x v="1104"/>
    <x v="694"/>
    <x v="734"/>
    <s v="First Class"/>
    <s v="HG-14965"/>
    <s v="Henry Goldwyn"/>
    <x v="1"/>
    <s v="United States"/>
    <s v="San Francisco"/>
    <x v="1"/>
    <n v="94110"/>
    <x v="1"/>
    <x v="336"/>
    <x v="1"/>
    <x v="9"/>
    <x v="336"/>
    <n v="43.26"/>
    <n v="3"/>
    <n v="0"/>
    <n v="14.2758"/>
    <n v="3"/>
    <n v="33"/>
  </r>
  <r>
    <n v="2255"/>
    <x v="1104"/>
    <x v="694"/>
    <x v="734"/>
    <s v="First Class"/>
    <s v="HG-14965"/>
    <s v="Henry Goldwyn"/>
    <x v="1"/>
    <s v="United States"/>
    <s v="San Francisco"/>
    <x v="1"/>
    <n v="94110"/>
    <x v="1"/>
    <x v="1112"/>
    <x v="1"/>
    <x v="9"/>
    <x v="1101"/>
    <n v="43.56"/>
    <n v="2"/>
    <n v="0"/>
    <n v="15.246"/>
    <n v="3"/>
    <n v="35"/>
  </r>
  <r>
    <n v="2256"/>
    <x v="1105"/>
    <x v="42"/>
    <x v="42"/>
    <s v="Standard Class"/>
    <s v="LA-16780"/>
    <s v="Laura Armstrong"/>
    <x v="1"/>
    <s v="United States"/>
    <s v="Bangor"/>
    <x v="43"/>
    <n v="4401"/>
    <x v="3"/>
    <x v="1285"/>
    <x v="2"/>
    <x v="7"/>
    <x v="1271"/>
    <n v="437.85"/>
    <n v="3"/>
    <n v="0"/>
    <n v="131.35499999999999"/>
    <n v="5"/>
    <n v="29.999999999999993"/>
  </r>
  <r>
    <n v="2257"/>
    <x v="1105"/>
    <x v="42"/>
    <x v="42"/>
    <s v="Standard Class"/>
    <s v="LA-16780"/>
    <s v="Laura Armstrong"/>
    <x v="1"/>
    <s v="United States"/>
    <s v="Bangor"/>
    <x v="43"/>
    <n v="4401"/>
    <x v="3"/>
    <x v="859"/>
    <x v="0"/>
    <x v="5"/>
    <x v="853"/>
    <n v="109.48"/>
    <n v="2"/>
    <n v="0"/>
    <n v="33.938800000000001"/>
    <n v="5"/>
    <n v="31"/>
  </r>
  <r>
    <n v="2258"/>
    <x v="1106"/>
    <x v="114"/>
    <x v="141"/>
    <s v="First Class"/>
    <s v="TS-21610"/>
    <s v="Troy Staebel"/>
    <x v="0"/>
    <s v="United States"/>
    <s v="San Francisco"/>
    <x v="1"/>
    <n v="94122"/>
    <x v="1"/>
    <x v="377"/>
    <x v="0"/>
    <x v="1"/>
    <x v="378"/>
    <n v="1212.96"/>
    <n v="7"/>
    <n v="0.2"/>
    <n v="90.971999999999994"/>
    <n v="3"/>
    <n v="7.5"/>
  </r>
  <r>
    <n v="2259"/>
    <x v="1106"/>
    <x v="114"/>
    <x v="141"/>
    <s v="First Class"/>
    <s v="TS-21610"/>
    <s v="Troy Staebel"/>
    <x v="0"/>
    <s v="United States"/>
    <s v="San Francisco"/>
    <x v="1"/>
    <n v="94122"/>
    <x v="1"/>
    <x v="1286"/>
    <x v="1"/>
    <x v="10"/>
    <x v="1272"/>
    <n v="18.54"/>
    <n v="2"/>
    <n v="0"/>
    <n v="8.7138000000000009"/>
    <n v="3"/>
    <n v="47.000000000000007"/>
  </r>
  <r>
    <n v="2260"/>
    <x v="1107"/>
    <x v="627"/>
    <x v="558"/>
    <s v="Second Class"/>
    <s v="MZ-17335"/>
    <s v="Maria Zettner"/>
    <x v="2"/>
    <s v="United States"/>
    <s v="San Diego"/>
    <x v="1"/>
    <n v="92024"/>
    <x v="1"/>
    <x v="659"/>
    <x v="1"/>
    <x v="13"/>
    <x v="659"/>
    <n v="5"/>
    <n v="1"/>
    <n v="0"/>
    <n v="2.4"/>
    <n v="2"/>
    <n v="48"/>
  </r>
  <r>
    <n v="2261"/>
    <x v="1107"/>
    <x v="627"/>
    <x v="558"/>
    <s v="Second Class"/>
    <s v="MZ-17335"/>
    <s v="Maria Zettner"/>
    <x v="2"/>
    <s v="United States"/>
    <s v="San Diego"/>
    <x v="1"/>
    <n v="92024"/>
    <x v="1"/>
    <x v="695"/>
    <x v="2"/>
    <x v="11"/>
    <x v="695"/>
    <n v="371.97"/>
    <n v="3"/>
    <n v="0"/>
    <n v="66.954599999999999"/>
    <n v="2"/>
    <n v="18"/>
  </r>
  <r>
    <n v="2262"/>
    <x v="1108"/>
    <x v="217"/>
    <x v="735"/>
    <s v="Same Day"/>
    <s v="MW-18220"/>
    <s v="Mitch Webber"/>
    <x v="0"/>
    <s v="United States"/>
    <s v="New York City"/>
    <x v="15"/>
    <n v="10035"/>
    <x v="3"/>
    <x v="577"/>
    <x v="2"/>
    <x v="11"/>
    <x v="577"/>
    <n v="166.24"/>
    <n v="1"/>
    <n v="0"/>
    <n v="24.936"/>
    <n v="0"/>
    <n v="15"/>
  </r>
  <r>
    <n v="2263"/>
    <x v="1109"/>
    <x v="695"/>
    <x v="736"/>
    <s v="First Class"/>
    <s v="MV-17485"/>
    <s v="Mark Van Huff"/>
    <x v="0"/>
    <s v="United States"/>
    <s v="Arlington"/>
    <x v="17"/>
    <n v="22204"/>
    <x v="0"/>
    <x v="574"/>
    <x v="0"/>
    <x v="0"/>
    <x v="574"/>
    <n v="359.97"/>
    <n v="3"/>
    <n v="0"/>
    <n v="79.193399999999997"/>
    <n v="3"/>
    <n v="21.999999999999996"/>
  </r>
  <r>
    <n v="2264"/>
    <x v="1110"/>
    <x v="696"/>
    <x v="619"/>
    <s v="Second Class"/>
    <s v="AA-10375"/>
    <s v="Allen Armold"/>
    <x v="0"/>
    <s v="United States"/>
    <s v="Atlanta"/>
    <x v="32"/>
    <n v="30318"/>
    <x v="0"/>
    <x v="1287"/>
    <x v="2"/>
    <x v="11"/>
    <x v="1273"/>
    <n v="499.98"/>
    <n v="2"/>
    <n v="0"/>
    <n v="114.9954"/>
    <n v="2"/>
    <n v="23"/>
  </r>
  <r>
    <n v="2265"/>
    <x v="1110"/>
    <x v="696"/>
    <x v="619"/>
    <s v="Second Class"/>
    <s v="AA-10375"/>
    <s v="Allen Armold"/>
    <x v="0"/>
    <s v="United States"/>
    <s v="Atlanta"/>
    <x v="32"/>
    <n v="30318"/>
    <x v="0"/>
    <x v="218"/>
    <x v="1"/>
    <x v="10"/>
    <x v="219"/>
    <n v="5.28"/>
    <n v="1"/>
    <n v="0"/>
    <n v="2.3759999999999999"/>
    <n v="2"/>
    <n v="44.999999999999993"/>
  </r>
  <r>
    <n v="2266"/>
    <x v="1110"/>
    <x v="696"/>
    <x v="619"/>
    <s v="Second Class"/>
    <s v="AA-10375"/>
    <s v="Allen Armold"/>
    <x v="0"/>
    <s v="United States"/>
    <s v="Atlanta"/>
    <x v="32"/>
    <n v="30318"/>
    <x v="0"/>
    <x v="925"/>
    <x v="1"/>
    <x v="8"/>
    <x v="917"/>
    <n v="8.26"/>
    <n v="2"/>
    <n v="0"/>
    <n v="3.8822000000000001"/>
    <n v="2"/>
    <n v="47"/>
  </r>
  <r>
    <n v="2267"/>
    <x v="1111"/>
    <x v="386"/>
    <x v="737"/>
    <s v="Same Day"/>
    <s v="SM-20320"/>
    <s v="Sean Miller"/>
    <x v="2"/>
    <s v="United States"/>
    <s v="Monroe"/>
    <x v="3"/>
    <n v="28110"/>
    <x v="0"/>
    <x v="1288"/>
    <x v="1"/>
    <x v="10"/>
    <x v="1274"/>
    <n v="7.968"/>
    <n v="2"/>
    <n v="0.2"/>
    <n v="2.6892"/>
    <n v="0"/>
    <n v="33.75"/>
  </r>
  <r>
    <n v="2268"/>
    <x v="1112"/>
    <x v="697"/>
    <x v="31"/>
    <s v="Same Day"/>
    <s v="TP-21415"/>
    <s v="Tom Prescott"/>
    <x v="0"/>
    <s v="United States"/>
    <s v="Seattle"/>
    <x v="4"/>
    <n v="98115"/>
    <x v="1"/>
    <x v="1289"/>
    <x v="1"/>
    <x v="10"/>
    <x v="1275"/>
    <n v="12.96"/>
    <n v="2"/>
    <n v="0"/>
    <n v="6.3503999999999996"/>
    <n v="0"/>
    <n v="48.999999999999993"/>
  </r>
  <r>
    <n v="2269"/>
    <x v="1113"/>
    <x v="698"/>
    <x v="738"/>
    <s v="Standard Class"/>
    <s v="DK-13225"/>
    <s v="Dean Katz"/>
    <x v="1"/>
    <s v="United States"/>
    <s v="Rochester"/>
    <x v="15"/>
    <n v="14609"/>
    <x v="3"/>
    <x v="1290"/>
    <x v="1"/>
    <x v="10"/>
    <x v="1276"/>
    <n v="6.48"/>
    <n v="1"/>
    <n v="0"/>
    <n v="3.1103999999999998"/>
    <n v="6"/>
    <n v="47.999999999999993"/>
  </r>
  <r>
    <n v="2270"/>
    <x v="1113"/>
    <x v="698"/>
    <x v="738"/>
    <s v="Standard Class"/>
    <s v="DK-13225"/>
    <s v="Dean Katz"/>
    <x v="1"/>
    <s v="United States"/>
    <s v="Rochester"/>
    <x v="15"/>
    <n v="14609"/>
    <x v="3"/>
    <x v="44"/>
    <x v="1"/>
    <x v="8"/>
    <x v="44"/>
    <n v="6.984"/>
    <n v="1"/>
    <n v="0.2"/>
    <n v="2.3571"/>
    <n v="6"/>
    <n v="33.75"/>
  </r>
  <r>
    <n v="2271"/>
    <x v="1114"/>
    <x v="574"/>
    <x v="94"/>
    <s v="Standard Class"/>
    <s v="MK-17905"/>
    <s v="Michael Kennedy"/>
    <x v="1"/>
    <s v="United States"/>
    <s v="Miami"/>
    <x v="2"/>
    <n v="33180"/>
    <x v="0"/>
    <x v="369"/>
    <x v="1"/>
    <x v="6"/>
    <x v="370"/>
    <n v="47.96"/>
    <n v="5"/>
    <n v="0.2"/>
    <n v="4.1965000000000003"/>
    <n v="5"/>
    <n v="8.75"/>
  </r>
  <r>
    <n v="2272"/>
    <x v="1115"/>
    <x v="481"/>
    <x v="538"/>
    <s v="Standard Class"/>
    <s v="CS-12130"/>
    <s v="Chad Sievert"/>
    <x v="0"/>
    <s v="United States"/>
    <s v="Seattle"/>
    <x v="4"/>
    <n v="98105"/>
    <x v="1"/>
    <x v="1291"/>
    <x v="1"/>
    <x v="4"/>
    <x v="1277"/>
    <n v="199.74"/>
    <n v="6"/>
    <n v="0"/>
    <n v="47.937600000000003"/>
    <n v="6"/>
    <n v="24.000000000000004"/>
  </r>
  <r>
    <n v="2273"/>
    <x v="1116"/>
    <x v="699"/>
    <x v="739"/>
    <s v="Standard Class"/>
    <s v="JL-15850"/>
    <s v="John Lucas"/>
    <x v="0"/>
    <s v="United States"/>
    <s v="San Francisco"/>
    <x v="1"/>
    <n v="94122"/>
    <x v="1"/>
    <x v="1292"/>
    <x v="0"/>
    <x v="5"/>
    <x v="1278"/>
    <n v="435.26"/>
    <n v="7"/>
    <n v="0"/>
    <n v="95.757199999999997"/>
    <n v="5"/>
    <n v="22"/>
  </r>
  <r>
    <n v="2274"/>
    <x v="1116"/>
    <x v="699"/>
    <x v="739"/>
    <s v="Standard Class"/>
    <s v="JL-15850"/>
    <s v="John Lucas"/>
    <x v="0"/>
    <s v="United States"/>
    <s v="San Francisco"/>
    <x v="1"/>
    <n v="94122"/>
    <x v="1"/>
    <x v="1293"/>
    <x v="2"/>
    <x v="16"/>
    <x v="1279"/>
    <n v="1119.9839999999999"/>
    <n v="2"/>
    <n v="0.2"/>
    <n v="377.99459999999999"/>
    <n v="5"/>
    <n v="33.75"/>
  </r>
  <r>
    <n v="2275"/>
    <x v="1117"/>
    <x v="462"/>
    <x v="508"/>
    <s v="Second Class"/>
    <s v="AR-10405"/>
    <s v="Allen Rosenblatt"/>
    <x v="1"/>
    <s v="United States"/>
    <s v="Los Angeles"/>
    <x v="1"/>
    <n v="90036"/>
    <x v="1"/>
    <x v="1294"/>
    <x v="0"/>
    <x v="3"/>
    <x v="1280"/>
    <n v="143.43199999999999"/>
    <n v="1"/>
    <n v="0.2"/>
    <n v="3.5857999999999999"/>
    <n v="5"/>
    <n v="2.5"/>
  </r>
  <r>
    <n v="2276"/>
    <x v="1117"/>
    <x v="462"/>
    <x v="508"/>
    <s v="Second Class"/>
    <s v="AR-10405"/>
    <s v="Allen Rosenblatt"/>
    <x v="1"/>
    <s v="United States"/>
    <s v="Los Angeles"/>
    <x v="1"/>
    <n v="90036"/>
    <x v="1"/>
    <x v="23"/>
    <x v="0"/>
    <x v="1"/>
    <x v="23"/>
    <n v="122.352"/>
    <n v="3"/>
    <n v="0.2"/>
    <n v="13.7646"/>
    <n v="5"/>
    <n v="11.249999999999998"/>
  </r>
  <r>
    <n v="2277"/>
    <x v="1118"/>
    <x v="700"/>
    <x v="740"/>
    <s v="Standard Class"/>
    <s v="LM-17065"/>
    <s v="Liz MacKendrick"/>
    <x v="0"/>
    <s v="United States"/>
    <s v="Southaven"/>
    <x v="35"/>
    <n v="38671"/>
    <x v="0"/>
    <x v="854"/>
    <x v="1"/>
    <x v="4"/>
    <x v="847"/>
    <n v="306.2"/>
    <n v="5"/>
    <n v="0"/>
    <n v="0"/>
    <n v="4"/>
    <n v="0"/>
  </r>
  <r>
    <n v="2278"/>
    <x v="1118"/>
    <x v="700"/>
    <x v="740"/>
    <s v="Standard Class"/>
    <s v="LM-17065"/>
    <s v="Liz MacKendrick"/>
    <x v="0"/>
    <s v="United States"/>
    <s v="Southaven"/>
    <x v="35"/>
    <n v="38671"/>
    <x v="0"/>
    <x v="977"/>
    <x v="0"/>
    <x v="3"/>
    <x v="832"/>
    <n v="85.98"/>
    <n v="1"/>
    <n v="0"/>
    <n v="22.354800000000001"/>
    <n v="4"/>
    <n v="26"/>
  </r>
  <r>
    <n v="2279"/>
    <x v="1118"/>
    <x v="700"/>
    <x v="740"/>
    <s v="Standard Class"/>
    <s v="LM-17065"/>
    <s v="Liz MacKendrick"/>
    <x v="0"/>
    <s v="United States"/>
    <s v="Southaven"/>
    <x v="35"/>
    <n v="38671"/>
    <x v="0"/>
    <x v="201"/>
    <x v="2"/>
    <x v="11"/>
    <x v="202"/>
    <n v="223.96"/>
    <n v="4"/>
    <n v="0"/>
    <n v="53.750399999999999"/>
    <n v="4"/>
    <n v="24"/>
  </r>
  <r>
    <n v="2280"/>
    <x v="1119"/>
    <x v="505"/>
    <x v="40"/>
    <s v="First Class"/>
    <s v="JK-15625"/>
    <s v="Jim Karlsson"/>
    <x v="0"/>
    <s v="United States"/>
    <s v="Seattle"/>
    <x v="4"/>
    <n v="98115"/>
    <x v="1"/>
    <x v="1225"/>
    <x v="0"/>
    <x v="1"/>
    <x v="1209"/>
    <n v="97.567999999999998"/>
    <n v="2"/>
    <n v="0.2"/>
    <n v="-6.0979999999999999"/>
    <n v="3"/>
    <n v="-6.25"/>
  </r>
  <r>
    <n v="2281"/>
    <x v="1119"/>
    <x v="505"/>
    <x v="40"/>
    <s v="First Class"/>
    <s v="JK-15625"/>
    <s v="Jim Karlsson"/>
    <x v="0"/>
    <s v="United States"/>
    <s v="Seattle"/>
    <x v="4"/>
    <n v="98115"/>
    <x v="1"/>
    <x v="992"/>
    <x v="0"/>
    <x v="1"/>
    <x v="984"/>
    <n v="614.27200000000005"/>
    <n v="8"/>
    <n v="0.2"/>
    <n v="-23.0352"/>
    <n v="3"/>
    <n v="-3.75"/>
  </r>
  <r>
    <n v="2282"/>
    <x v="1119"/>
    <x v="505"/>
    <x v="40"/>
    <s v="First Class"/>
    <s v="JK-15625"/>
    <s v="Jim Karlsson"/>
    <x v="0"/>
    <s v="United States"/>
    <s v="Seattle"/>
    <x v="4"/>
    <n v="98115"/>
    <x v="1"/>
    <x v="899"/>
    <x v="0"/>
    <x v="0"/>
    <x v="892"/>
    <n v="199.98"/>
    <n v="2"/>
    <n v="0"/>
    <n v="37.996200000000002"/>
    <n v="3"/>
    <n v="19.000000000000004"/>
  </r>
  <r>
    <n v="2283"/>
    <x v="1120"/>
    <x v="323"/>
    <x v="344"/>
    <s v="First Class"/>
    <s v="FM-14215"/>
    <s v="Filia McAdams"/>
    <x v="1"/>
    <s v="United States"/>
    <s v="Middletown"/>
    <x v="29"/>
    <n v="6457"/>
    <x v="3"/>
    <x v="320"/>
    <x v="1"/>
    <x v="10"/>
    <x v="320"/>
    <n v="48.16"/>
    <n v="7"/>
    <n v="0"/>
    <n v="22.153600000000001"/>
    <n v="2"/>
    <n v="46.000000000000007"/>
  </r>
  <r>
    <n v="2284"/>
    <x v="1121"/>
    <x v="616"/>
    <x v="741"/>
    <s v="Standard Class"/>
    <s v="SF-20200"/>
    <s v="Sarah Foster"/>
    <x v="0"/>
    <s v="United States"/>
    <s v="New Castle"/>
    <x v="14"/>
    <n v="47362"/>
    <x v="2"/>
    <x v="179"/>
    <x v="2"/>
    <x v="7"/>
    <x v="180"/>
    <n v="23.92"/>
    <n v="2"/>
    <n v="0"/>
    <n v="6.6976000000000004"/>
    <n v="4"/>
    <n v="27.999999999999996"/>
  </r>
  <r>
    <n v="2285"/>
    <x v="1121"/>
    <x v="616"/>
    <x v="741"/>
    <s v="Standard Class"/>
    <s v="SF-20200"/>
    <s v="Sarah Foster"/>
    <x v="0"/>
    <s v="United States"/>
    <s v="New Castle"/>
    <x v="14"/>
    <n v="47362"/>
    <x v="2"/>
    <x v="1295"/>
    <x v="1"/>
    <x v="9"/>
    <x v="360"/>
    <n v="60.69"/>
    <n v="7"/>
    <n v="0"/>
    <n v="16.386299999999999"/>
    <n v="4"/>
    <n v="26.999999999999996"/>
  </r>
  <r>
    <n v="2286"/>
    <x v="1122"/>
    <x v="465"/>
    <x v="588"/>
    <s v="First Class"/>
    <s v="PJ-18835"/>
    <s v="Patrick Jones"/>
    <x v="1"/>
    <s v="United States"/>
    <s v="Murfreesboro"/>
    <x v="18"/>
    <n v="37130"/>
    <x v="0"/>
    <x v="1296"/>
    <x v="1"/>
    <x v="10"/>
    <x v="1281"/>
    <n v="14.352"/>
    <n v="3"/>
    <n v="0.2"/>
    <n v="5.2026000000000003"/>
    <n v="3"/>
    <n v="36.25"/>
  </r>
  <r>
    <n v="2287"/>
    <x v="1123"/>
    <x v="701"/>
    <x v="122"/>
    <s v="Standard Class"/>
    <s v="CS-12355"/>
    <s v="Christine Sundaresam"/>
    <x v="0"/>
    <s v="United States"/>
    <s v="Salem"/>
    <x v="17"/>
    <n v="24153"/>
    <x v="0"/>
    <x v="1297"/>
    <x v="1"/>
    <x v="9"/>
    <x v="1282"/>
    <n v="35.04"/>
    <n v="2"/>
    <n v="0"/>
    <n v="12.263999999999999"/>
    <n v="6"/>
    <n v="35"/>
  </r>
  <r>
    <n v="2288"/>
    <x v="1124"/>
    <x v="702"/>
    <x v="742"/>
    <s v="Second Class"/>
    <s v="BB-10990"/>
    <s v="Barry Blumstein"/>
    <x v="1"/>
    <s v="United States"/>
    <s v="Toledo"/>
    <x v="24"/>
    <n v="43615"/>
    <x v="3"/>
    <x v="1298"/>
    <x v="1"/>
    <x v="9"/>
    <x v="1283"/>
    <n v="17.48"/>
    <n v="5"/>
    <n v="0.2"/>
    <n v="1.3109999999999999"/>
    <n v="4"/>
    <n v="7.5"/>
  </r>
  <r>
    <n v="2289"/>
    <x v="1125"/>
    <x v="193"/>
    <x v="198"/>
    <s v="First Class"/>
    <s v="BW-11200"/>
    <s v="Ben Wallace"/>
    <x v="0"/>
    <s v="United States"/>
    <s v="Los Angeles"/>
    <x v="1"/>
    <n v="90032"/>
    <x v="1"/>
    <x v="836"/>
    <x v="1"/>
    <x v="6"/>
    <x v="831"/>
    <n v="16.399999999999999"/>
    <n v="5"/>
    <n v="0"/>
    <n v="4.7560000000000002"/>
    <n v="3"/>
    <n v="29.000000000000004"/>
  </r>
  <r>
    <n v="2290"/>
    <x v="1126"/>
    <x v="703"/>
    <x v="743"/>
    <s v="First Class"/>
    <s v="RS-19420"/>
    <s v="Ricardo Sperren"/>
    <x v="1"/>
    <s v="United States"/>
    <s v="Seattle"/>
    <x v="4"/>
    <n v="98115"/>
    <x v="1"/>
    <x v="1299"/>
    <x v="0"/>
    <x v="3"/>
    <x v="1284"/>
    <n v="892.98"/>
    <n v="2"/>
    <n v="0"/>
    <n v="80.368200000000002"/>
    <n v="3"/>
    <n v="9"/>
  </r>
  <r>
    <n v="2291"/>
    <x v="1127"/>
    <x v="704"/>
    <x v="744"/>
    <s v="Standard Class"/>
    <s v="TS-21160"/>
    <s v="Theresa Swint"/>
    <x v="1"/>
    <s v="United States"/>
    <s v="Columbus"/>
    <x v="32"/>
    <n v="31907"/>
    <x v="0"/>
    <x v="664"/>
    <x v="2"/>
    <x v="7"/>
    <x v="664"/>
    <n v="287.97000000000003"/>
    <n v="3"/>
    <n v="0"/>
    <n v="77.751900000000006"/>
    <n v="5"/>
    <n v="27"/>
  </r>
  <r>
    <n v="2292"/>
    <x v="1127"/>
    <x v="704"/>
    <x v="744"/>
    <s v="Standard Class"/>
    <s v="TS-21160"/>
    <s v="Theresa Swint"/>
    <x v="1"/>
    <s v="United States"/>
    <s v="Columbus"/>
    <x v="32"/>
    <n v="31907"/>
    <x v="0"/>
    <x v="1071"/>
    <x v="0"/>
    <x v="5"/>
    <x v="1060"/>
    <n v="595.38"/>
    <n v="6"/>
    <n v="0"/>
    <n v="297.69"/>
    <n v="5"/>
    <n v="50"/>
  </r>
  <r>
    <n v="2293"/>
    <x v="1127"/>
    <x v="704"/>
    <x v="744"/>
    <s v="Standard Class"/>
    <s v="TS-21160"/>
    <s v="Theresa Swint"/>
    <x v="1"/>
    <s v="United States"/>
    <s v="Columbus"/>
    <x v="32"/>
    <n v="31907"/>
    <x v="0"/>
    <x v="778"/>
    <x v="1"/>
    <x v="10"/>
    <x v="777"/>
    <n v="12.96"/>
    <n v="2"/>
    <n v="0"/>
    <n v="6.2207999999999997"/>
    <n v="5"/>
    <n v="47.999999999999993"/>
  </r>
  <r>
    <n v="2294"/>
    <x v="1128"/>
    <x v="549"/>
    <x v="85"/>
    <s v="Standard Class"/>
    <s v="QJ-19255"/>
    <s v="Quincy Jones"/>
    <x v="1"/>
    <s v="United States"/>
    <s v="New York City"/>
    <x v="15"/>
    <n v="10009"/>
    <x v="3"/>
    <x v="500"/>
    <x v="2"/>
    <x v="7"/>
    <x v="500"/>
    <n v="4.95"/>
    <n v="1"/>
    <n v="0"/>
    <n v="1.3365"/>
    <n v="5"/>
    <n v="27"/>
  </r>
  <r>
    <n v="2295"/>
    <x v="1129"/>
    <x v="331"/>
    <x v="63"/>
    <s v="Standard Class"/>
    <s v="FM-14215"/>
    <s v="Filia McAdams"/>
    <x v="1"/>
    <s v="United States"/>
    <s v="Middletown"/>
    <x v="29"/>
    <n v="6457"/>
    <x v="3"/>
    <x v="71"/>
    <x v="0"/>
    <x v="5"/>
    <x v="71"/>
    <n v="181.95"/>
    <n v="3"/>
    <n v="0"/>
    <n v="38.209499999999998"/>
    <n v="4"/>
    <n v="21"/>
  </r>
  <r>
    <n v="2296"/>
    <x v="1130"/>
    <x v="549"/>
    <x v="745"/>
    <s v="Standard Class"/>
    <s v="VD-21670"/>
    <s v="Valerie Dominguez"/>
    <x v="0"/>
    <s v="United States"/>
    <s v="New York City"/>
    <x v="15"/>
    <n v="10011"/>
    <x v="3"/>
    <x v="938"/>
    <x v="1"/>
    <x v="10"/>
    <x v="931"/>
    <n v="13.52"/>
    <n v="4"/>
    <n v="0"/>
    <n v="6.2191999999999998"/>
    <n v="4"/>
    <n v="46"/>
  </r>
  <r>
    <n v="2297"/>
    <x v="1130"/>
    <x v="549"/>
    <x v="745"/>
    <s v="Standard Class"/>
    <s v="VD-21670"/>
    <s v="Valerie Dominguez"/>
    <x v="0"/>
    <s v="United States"/>
    <s v="New York City"/>
    <x v="15"/>
    <n v="10011"/>
    <x v="3"/>
    <x v="689"/>
    <x v="0"/>
    <x v="5"/>
    <x v="689"/>
    <n v="259.7"/>
    <n v="5"/>
    <n v="0"/>
    <n v="106.477"/>
    <n v="4"/>
    <n v="41"/>
  </r>
  <r>
    <n v="2298"/>
    <x v="1130"/>
    <x v="549"/>
    <x v="745"/>
    <s v="Standard Class"/>
    <s v="VD-21670"/>
    <s v="Valerie Dominguez"/>
    <x v="0"/>
    <s v="United States"/>
    <s v="New York City"/>
    <x v="15"/>
    <n v="10011"/>
    <x v="3"/>
    <x v="1300"/>
    <x v="2"/>
    <x v="7"/>
    <x v="1285"/>
    <n v="42.95"/>
    <n v="1"/>
    <n v="0"/>
    <n v="1.2885"/>
    <n v="4"/>
    <n v="3"/>
  </r>
  <r>
    <n v="2299"/>
    <x v="1130"/>
    <x v="549"/>
    <x v="745"/>
    <s v="Standard Class"/>
    <s v="VD-21670"/>
    <s v="Valerie Dominguez"/>
    <x v="0"/>
    <s v="United States"/>
    <s v="New York City"/>
    <x v="15"/>
    <n v="10011"/>
    <x v="3"/>
    <x v="651"/>
    <x v="2"/>
    <x v="11"/>
    <x v="651"/>
    <n v="1399.93"/>
    <n v="7"/>
    <n v="0"/>
    <n v="601.96990000000005"/>
    <n v="4"/>
    <n v="43"/>
  </r>
  <r>
    <n v="2300"/>
    <x v="1130"/>
    <x v="549"/>
    <x v="745"/>
    <s v="Standard Class"/>
    <s v="VD-21670"/>
    <s v="Valerie Dominguez"/>
    <x v="0"/>
    <s v="United States"/>
    <s v="New York City"/>
    <x v="15"/>
    <n v="10011"/>
    <x v="3"/>
    <x v="478"/>
    <x v="2"/>
    <x v="7"/>
    <x v="479"/>
    <n v="503.96"/>
    <n v="4"/>
    <n v="0"/>
    <n v="125.99"/>
    <n v="4"/>
    <n v="25"/>
  </r>
  <r>
    <n v="2301"/>
    <x v="1131"/>
    <x v="687"/>
    <x v="7"/>
    <s v="Standard Class"/>
    <s v="JL-15505"/>
    <s v="Jeremy Lonsdale"/>
    <x v="0"/>
    <s v="United States"/>
    <s v="Midland"/>
    <x v="12"/>
    <n v="48640"/>
    <x v="2"/>
    <x v="15"/>
    <x v="1"/>
    <x v="8"/>
    <x v="15"/>
    <n v="12.72"/>
    <n v="3"/>
    <n v="0"/>
    <n v="6.36"/>
    <n v="4"/>
    <n v="50"/>
  </r>
  <r>
    <n v="2302"/>
    <x v="1131"/>
    <x v="687"/>
    <x v="7"/>
    <s v="Standard Class"/>
    <s v="JL-15505"/>
    <s v="Jeremy Lonsdale"/>
    <x v="0"/>
    <s v="United States"/>
    <s v="Midland"/>
    <x v="12"/>
    <n v="48640"/>
    <x v="2"/>
    <x v="614"/>
    <x v="1"/>
    <x v="8"/>
    <x v="614"/>
    <n v="11.52"/>
    <n v="4"/>
    <n v="0"/>
    <n v="5.6448"/>
    <n v="4"/>
    <n v="49.000000000000007"/>
  </r>
  <r>
    <n v="2303"/>
    <x v="1132"/>
    <x v="327"/>
    <x v="347"/>
    <s v="Standard Class"/>
    <s v="DL-13495"/>
    <s v="Dionis Lloyd"/>
    <x v="1"/>
    <s v="United States"/>
    <s v="Columbus"/>
    <x v="32"/>
    <n v="31907"/>
    <x v="0"/>
    <x v="552"/>
    <x v="2"/>
    <x v="11"/>
    <x v="551"/>
    <n v="316"/>
    <n v="4"/>
    <n v="0"/>
    <n v="31.6"/>
    <n v="4"/>
    <n v="10"/>
  </r>
  <r>
    <n v="2304"/>
    <x v="1133"/>
    <x v="697"/>
    <x v="304"/>
    <s v="Second Class"/>
    <s v="MO-17800"/>
    <s v="Meg O'Connel"/>
    <x v="2"/>
    <s v="United States"/>
    <s v="Roswell"/>
    <x v="32"/>
    <n v="30076"/>
    <x v="0"/>
    <x v="323"/>
    <x v="0"/>
    <x v="1"/>
    <x v="323"/>
    <n v="723.92"/>
    <n v="4"/>
    <n v="0"/>
    <n v="188.2192"/>
    <n v="5"/>
    <n v="26"/>
  </r>
  <r>
    <n v="2305"/>
    <x v="1133"/>
    <x v="697"/>
    <x v="304"/>
    <s v="Second Class"/>
    <s v="MO-17800"/>
    <s v="Meg O'Connel"/>
    <x v="2"/>
    <s v="United States"/>
    <s v="Roswell"/>
    <x v="32"/>
    <n v="30076"/>
    <x v="0"/>
    <x v="258"/>
    <x v="1"/>
    <x v="10"/>
    <x v="33"/>
    <n v="106.32"/>
    <n v="3"/>
    <n v="0"/>
    <n v="49.970399999999998"/>
    <n v="5"/>
    <n v="47"/>
  </r>
  <r>
    <n v="2306"/>
    <x v="1134"/>
    <x v="443"/>
    <x v="746"/>
    <s v="First Class"/>
    <s v="BP-11185"/>
    <s v="Ben Peterman"/>
    <x v="1"/>
    <s v="United States"/>
    <s v="Chicago"/>
    <x v="10"/>
    <n v="60623"/>
    <x v="2"/>
    <x v="713"/>
    <x v="0"/>
    <x v="0"/>
    <x v="712"/>
    <n v="141.37200000000001"/>
    <n v="2"/>
    <n v="0.3"/>
    <n v="-14.1372"/>
    <n v="1"/>
    <n v="-10"/>
  </r>
  <r>
    <n v="2307"/>
    <x v="1135"/>
    <x v="705"/>
    <x v="747"/>
    <s v="First Class"/>
    <s v="MS-17980"/>
    <s v="Michael Stewart"/>
    <x v="1"/>
    <s v="United States"/>
    <s v="Houston"/>
    <x v="5"/>
    <n v="77041"/>
    <x v="2"/>
    <x v="752"/>
    <x v="1"/>
    <x v="10"/>
    <x v="750"/>
    <n v="27.216000000000001"/>
    <n v="3"/>
    <n v="0.2"/>
    <n v="9.8658000000000001"/>
    <n v="2"/>
    <n v="36.25"/>
  </r>
  <r>
    <n v="2308"/>
    <x v="1136"/>
    <x v="60"/>
    <x v="748"/>
    <s v="Standard Class"/>
    <s v="SV-20935"/>
    <s v="Susan Vittorini"/>
    <x v="0"/>
    <s v="United States"/>
    <s v="New York City"/>
    <x v="15"/>
    <n v="10009"/>
    <x v="3"/>
    <x v="475"/>
    <x v="2"/>
    <x v="11"/>
    <x v="476"/>
    <n v="390.75"/>
    <n v="5"/>
    <n v="0"/>
    <n v="171.93"/>
    <n v="4"/>
    <n v="44"/>
  </r>
  <r>
    <n v="2309"/>
    <x v="1137"/>
    <x v="532"/>
    <x v="109"/>
    <s v="First Class"/>
    <s v="BC-11125"/>
    <s v="Becky Castell"/>
    <x v="2"/>
    <s v="United States"/>
    <s v="Peoria"/>
    <x v="16"/>
    <n v="85345"/>
    <x v="1"/>
    <x v="654"/>
    <x v="0"/>
    <x v="1"/>
    <x v="654"/>
    <n v="280.79199999999997"/>
    <n v="1"/>
    <n v="0.2"/>
    <n v="35.098999999999997"/>
    <n v="1"/>
    <n v="12.5"/>
  </r>
  <r>
    <n v="2310"/>
    <x v="1137"/>
    <x v="532"/>
    <x v="109"/>
    <s v="First Class"/>
    <s v="BC-11125"/>
    <s v="Becky Castell"/>
    <x v="2"/>
    <s v="United States"/>
    <s v="Peoria"/>
    <x v="16"/>
    <n v="85345"/>
    <x v="1"/>
    <x v="80"/>
    <x v="1"/>
    <x v="4"/>
    <x v="80"/>
    <n v="68.447999999999993"/>
    <n v="4"/>
    <n v="0.2"/>
    <n v="7.7004000000000001"/>
    <n v="1"/>
    <n v="11.250000000000002"/>
  </r>
  <r>
    <n v="2311"/>
    <x v="1137"/>
    <x v="532"/>
    <x v="109"/>
    <s v="First Class"/>
    <s v="BC-11125"/>
    <s v="Becky Castell"/>
    <x v="2"/>
    <s v="United States"/>
    <s v="Peoria"/>
    <x v="16"/>
    <n v="85345"/>
    <x v="1"/>
    <x v="666"/>
    <x v="1"/>
    <x v="6"/>
    <x v="666"/>
    <n v="88.04"/>
    <n v="5"/>
    <n v="0.2"/>
    <n v="6.6029999999999998"/>
    <n v="1"/>
    <n v="7.5"/>
  </r>
  <r>
    <n v="2312"/>
    <x v="1137"/>
    <x v="532"/>
    <x v="109"/>
    <s v="First Class"/>
    <s v="BC-11125"/>
    <s v="Becky Castell"/>
    <x v="2"/>
    <s v="United States"/>
    <s v="Peoria"/>
    <x v="16"/>
    <n v="85345"/>
    <x v="1"/>
    <x v="1041"/>
    <x v="1"/>
    <x v="6"/>
    <x v="1030"/>
    <n v="15.872"/>
    <n v="1"/>
    <n v="0.2"/>
    <n v="1.984"/>
    <n v="1"/>
    <n v="12.5"/>
  </r>
  <r>
    <n v="2313"/>
    <x v="1137"/>
    <x v="532"/>
    <x v="109"/>
    <s v="First Class"/>
    <s v="BC-11125"/>
    <s v="Becky Castell"/>
    <x v="2"/>
    <s v="United States"/>
    <s v="Peoria"/>
    <x v="16"/>
    <n v="85345"/>
    <x v="1"/>
    <x v="435"/>
    <x v="1"/>
    <x v="4"/>
    <x v="435"/>
    <n v="215.59200000000001"/>
    <n v="3"/>
    <n v="0.2"/>
    <n v="-48.508200000000002"/>
    <n v="1"/>
    <n v="-22.5"/>
  </r>
  <r>
    <n v="2314"/>
    <x v="1138"/>
    <x v="228"/>
    <x v="262"/>
    <s v="Standard Class"/>
    <s v="EM-13825"/>
    <s v="Elizabeth Moffitt"/>
    <x v="1"/>
    <s v="United States"/>
    <s v="Sioux Falls"/>
    <x v="44"/>
    <n v="57103"/>
    <x v="2"/>
    <x v="676"/>
    <x v="1"/>
    <x v="2"/>
    <x v="676"/>
    <n v="14.62"/>
    <n v="2"/>
    <n v="0"/>
    <n v="6.8714000000000004"/>
    <n v="5"/>
    <n v="47"/>
  </r>
  <r>
    <n v="2315"/>
    <x v="1138"/>
    <x v="228"/>
    <x v="262"/>
    <s v="Standard Class"/>
    <s v="EM-13825"/>
    <s v="Elizabeth Moffitt"/>
    <x v="1"/>
    <s v="United States"/>
    <s v="Sioux Falls"/>
    <x v="44"/>
    <n v="57103"/>
    <x v="2"/>
    <x v="77"/>
    <x v="1"/>
    <x v="9"/>
    <x v="77"/>
    <n v="416.32"/>
    <n v="2"/>
    <n v="0"/>
    <n v="112.4064"/>
    <n v="5"/>
    <n v="27"/>
  </r>
  <r>
    <n v="2316"/>
    <x v="1138"/>
    <x v="228"/>
    <x v="262"/>
    <s v="Standard Class"/>
    <s v="EM-13825"/>
    <s v="Elizabeth Moffitt"/>
    <x v="1"/>
    <s v="United States"/>
    <s v="Sioux Falls"/>
    <x v="44"/>
    <n v="57103"/>
    <x v="2"/>
    <x v="480"/>
    <x v="1"/>
    <x v="8"/>
    <x v="481"/>
    <n v="43"/>
    <n v="5"/>
    <n v="0"/>
    <n v="20.21"/>
    <n v="5"/>
    <n v="47"/>
  </r>
  <r>
    <n v="2317"/>
    <x v="1138"/>
    <x v="228"/>
    <x v="262"/>
    <s v="Standard Class"/>
    <s v="EM-13825"/>
    <s v="Elizabeth Moffitt"/>
    <x v="1"/>
    <s v="United States"/>
    <s v="Sioux Falls"/>
    <x v="44"/>
    <n v="57103"/>
    <x v="2"/>
    <x v="1225"/>
    <x v="0"/>
    <x v="1"/>
    <x v="1209"/>
    <n v="182.94"/>
    <n v="3"/>
    <n v="0"/>
    <n v="27.440999999999999"/>
    <n v="5"/>
    <n v="15"/>
  </r>
  <r>
    <n v="2318"/>
    <x v="1138"/>
    <x v="228"/>
    <x v="262"/>
    <s v="Standard Class"/>
    <s v="EM-13825"/>
    <s v="Elizabeth Moffitt"/>
    <x v="1"/>
    <s v="United States"/>
    <s v="Sioux Falls"/>
    <x v="44"/>
    <n v="57103"/>
    <x v="2"/>
    <x v="844"/>
    <x v="1"/>
    <x v="8"/>
    <x v="838"/>
    <n v="60.83"/>
    <n v="7"/>
    <n v="0"/>
    <n v="30.414999999999999"/>
    <n v="5"/>
    <n v="50"/>
  </r>
  <r>
    <n v="2319"/>
    <x v="1138"/>
    <x v="228"/>
    <x v="262"/>
    <s v="Standard Class"/>
    <s v="EM-13825"/>
    <s v="Elizabeth Moffitt"/>
    <x v="1"/>
    <s v="United States"/>
    <s v="Sioux Falls"/>
    <x v="44"/>
    <n v="57103"/>
    <x v="2"/>
    <x v="1301"/>
    <x v="2"/>
    <x v="11"/>
    <x v="1286"/>
    <n v="389.97"/>
    <n v="3"/>
    <n v="0"/>
    <n v="132.5898"/>
    <n v="5"/>
    <n v="34"/>
  </r>
  <r>
    <n v="2320"/>
    <x v="1139"/>
    <x v="706"/>
    <x v="317"/>
    <s v="First Class"/>
    <s v="BD-11500"/>
    <s v="Bradley Drucker"/>
    <x v="0"/>
    <s v="United States"/>
    <s v="Richmond"/>
    <x v="17"/>
    <n v="23223"/>
    <x v="0"/>
    <x v="535"/>
    <x v="1"/>
    <x v="9"/>
    <x v="535"/>
    <n v="194.32"/>
    <n v="4"/>
    <n v="0"/>
    <n v="56.352800000000002"/>
    <n v="3"/>
    <n v="29.000000000000004"/>
  </r>
  <r>
    <n v="2321"/>
    <x v="1140"/>
    <x v="177"/>
    <x v="540"/>
    <s v="Standard Class"/>
    <s v="HW-14935"/>
    <s v="Helen Wasserman"/>
    <x v="1"/>
    <s v="United States"/>
    <s v="Seattle"/>
    <x v="4"/>
    <n v="98115"/>
    <x v="1"/>
    <x v="1302"/>
    <x v="2"/>
    <x v="11"/>
    <x v="1287"/>
    <n v="265.93"/>
    <n v="7"/>
    <n v="0"/>
    <n v="63.8232"/>
    <n v="4"/>
    <n v="24"/>
  </r>
  <r>
    <n v="2322"/>
    <x v="1141"/>
    <x v="620"/>
    <x v="749"/>
    <s v="Second Class"/>
    <s v="KC-16255"/>
    <s v="Karen Carlisle"/>
    <x v="1"/>
    <s v="United States"/>
    <s v="Henderson"/>
    <x v="0"/>
    <n v="42420"/>
    <x v="0"/>
    <x v="351"/>
    <x v="1"/>
    <x v="8"/>
    <x v="351"/>
    <n v="94.74"/>
    <n v="3"/>
    <n v="0"/>
    <n v="44.527799999999999"/>
    <n v="3"/>
    <n v="47"/>
  </r>
  <r>
    <n v="2323"/>
    <x v="1141"/>
    <x v="620"/>
    <x v="749"/>
    <s v="Second Class"/>
    <s v="KC-16255"/>
    <s v="Karen Carlisle"/>
    <x v="1"/>
    <s v="United States"/>
    <s v="Henderson"/>
    <x v="0"/>
    <n v="42420"/>
    <x v="0"/>
    <x v="280"/>
    <x v="1"/>
    <x v="8"/>
    <x v="280"/>
    <n v="60.64"/>
    <n v="4"/>
    <n v="0"/>
    <n v="27.894400000000001"/>
    <n v="3"/>
    <n v="46"/>
  </r>
  <r>
    <n v="2324"/>
    <x v="1141"/>
    <x v="620"/>
    <x v="749"/>
    <s v="Second Class"/>
    <s v="KC-16255"/>
    <s v="Karen Carlisle"/>
    <x v="1"/>
    <s v="United States"/>
    <s v="Henderson"/>
    <x v="0"/>
    <n v="42420"/>
    <x v="0"/>
    <x v="785"/>
    <x v="1"/>
    <x v="8"/>
    <x v="784"/>
    <n v="76.3"/>
    <n v="5"/>
    <n v="0"/>
    <n v="38.15"/>
    <n v="3"/>
    <n v="50"/>
  </r>
  <r>
    <n v="2325"/>
    <x v="1141"/>
    <x v="620"/>
    <x v="749"/>
    <s v="Second Class"/>
    <s v="KC-16255"/>
    <s v="Karen Carlisle"/>
    <x v="1"/>
    <s v="United States"/>
    <s v="Henderson"/>
    <x v="0"/>
    <n v="42420"/>
    <x v="0"/>
    <x v="999"/>
    <x v="1"/>
    <x v="8"/>
    <x v="991"/>
    <n v="364.8"/>
    <n v="12"/>
    <n v="0"/>
    <n v="167.80799999999999"/>
    <n v="3"/>
    <n v="46"/>
  </r>
  <r>
    <n v="2326"/>
    <x v="1142"/>
    <x v="426"/>
    <x v="400"/>
    <s v="Second Class"/>
    <s v="BM-11575"/>
    <s v="Brendan Murry"/>
    <x v="1"/>
    <s v="United States"/>
    <s v="New York City"/>
    <x v="15"/>
    <n v="10035"/>
    <x v="3"/>
    <x v="1197"/>
    <x v="1"/>
    <x v="8"/>
    <x v="1182"/>
    <n v="79.872"/>
    <n v="3"/>
    <n v="0.2"/>
    <n v="29.952000000000002"/>
    <n v="4"/>
    <n v="37.5"/>
  </r>
  <r>
    <n v="2327"/>
    <x v="1142"/>
    <x v="426"/>
    <x v="400"/>
    <s v="Second Class"/>
    <s v="BM-11575"/>
    <s v="Brendan Murry"/>
    <x v="1"/>
    <s v="United States"/>
    <s v="New York City"/>
    <x v="15"/>
    <n v="10035"/>
    <x v="3"/>
    <x v="266"/>
    <x v="0"/>
    <x v="0"/>
    <x v="266"/>
    <n v="46.384"/>
    <n v="1"/>
    <n v="0.2"/>
    <n v="1.1596"/>
    <n v="4"/>
    <n v="2.5"/>
  </r>
  <r>
    <n v="2328"/>
    <x v="1142"/>
    <x v="426"/>
    <x v="400"/>
    <s v="Second Class"/>
    <s v="BM-11575"/>
    <s v="Brendan Murry"/>
    <x v="1"/>
    <s v="United States"/>
    <s v="New York City"/>
    <x v="15"/>
    <n v="10035"/>
    <x v="3"/>
    <x v="12"/>
    <x v="1"/>
    <x v="10"/>
    <x v="12"/>
    <n v="12.96"/>
    <n v="2"/>
    <n v="0"/>
    <n v="6.2207999999999997"/>
    <n v="4"/>
    <n v="47.999999999999993"/>
  </r>
  <r>
    <n v="2329"/>
    <x v="1143"/>
    <x v="397"/>
    <x v="255"/>
    <s v="First Class"/>
    <s v="KN-16705"/>
    <s v="Kristina Nunn"/>
    <x v="2"/>
    <s v="United States"/>
    <s v="Fort Collins"/>
    <x v="22"/>
    <n v="80525"/>
    <x v="1"/>
    <x v="1303"/>
    <x v="1"/>
    <x v="12"/>
    <x v="1288"/>
    <n v="14.352"/>
    <n v="3"/>
    <n v="0.2"/>
    <n v="5.2026000000000003"/>
    <n v="3"/>
    <n v="36.25"/>
  </r>
  <r>
    <n v="2330"/>
    <x v="1144"/>
    <x v="707"/>
    <x v="693"/>
    <s v="Standard Class"/>
    <s v="JD-16150"/>
    <s v="Justin Deggeller"/>
    <x v="1"/>
    <s v="United States"/>
    <s v="Philadelphia"/>
    <x v="9"/>
    <n v="19140"/>
    <x v="3"/>
    <x v="1304"/>
    <x v="0"/>
    <x v="5"/>
    <x v="1289"/>
    <n v="547.13599999999997"/>
    <n v="4"/>
    <n v="0.2"/>
    <n v="-68.391999999999996"/>
    <n v="4"/>
    <n v="-12.5"/>
  </r>
  <r>
    <n v="2331"/>
    <x v="1145"/>
    <x v="446"/>
    <x v="750"/>
    <s v="Second Class"/>
    <s v="LA-16780"/>
    <s v="Laura Armstrong"/>
    <x v="1"/>
    <s v="United States"/>
    <s v="Los Angeles"/>
    <x v="1"/>
    <n v="90004"/>
    <x v="1"/>
    <x v="193"/>
    <x v="1"/>
    <x v="4"/>
    <x v="194"/>
    <n v="41.96"/>
    <n v="2"/>
    <n v="0"/>
    <n v="2.9371999999999998"/>
    <n v="2"/>
    <n v="6.9999999999999991"/>
  </r>
  <r>
    <n v="2332"/>
    <x v="1145"/>
    <x v="446"/>
    <x v="750"/>
    <s v="Second Class"/>
    <s v="LA-16780"/>
    <s v="Laura Armstrong"/>
    <x v="1"/>
    <s v="United States"/>
    <s v="Los Angeles"/>
    <x v="1"/>
    <n v="90004"/>
    <x v="1"/>
    <x v="1305"/>
    <x v="1"/>
    <x v="10"/>
    <x v="1290"/>
    <n v="41.7"/>
    <n v="5"/>
    <n v="0"/>
    <n v="20.85"/>
    <n v="2"/>
    <n v="50"/>
  </r>
  <r>
    <n v="2333"/>
    <x v="1146"/>
    <x v="708"/>
    <x v="186"/>
    <s v="Standard Class"/>
    <s v="RW-19690"/>
    <s v="Robert Waldorf"/>
    <x v="0"/>
    <s v="United States"/>
    <s v="Lafayette"/>
    <x v="14"/>
    <n v="47905"/>
    <x v="2"/>
    <x v="417"/>
    <x v="1"/>
    <x v="10"/>
    <x v="417"/>
    <n v="277.39999999999998"/>
    <n v="5"/>
    <n v="0"/>
    <n v="133.15199999999999"/>
    <n v="4"/>
    <n v="48"/>
  </r>
  <r>
    <n v="2334"/>
    <x v="1146"/>
    <x v="708"/>
    <x v="186"/>
    <s v="Standard Class"/>
    <s v="RW-19690"/>
    <s v="Robert Waldorf"/>
    <x v="0"/>
    <s v="United States"/>
    <s v="Lafayette"/>
    <x v="14"/>
    <n v="47905"/>
    <x v="2"/>
    <x v="609"/>
    <x v="1"/>
    <x v="10"/>
    <x v="609"/>
    <n v="5.78"/>
    <n v="1"/>
    <n v="0"/>
    <n v="2.8321999999999998"/>
    <n v="4"/>
    <n v="48.999999999999993"/>
  </r>
  <r>
    <n v="2335"/>
    <x v="1147"/>
    <x v="587"/>
    <x v="622"/>
    <s v="Standard Class"/>
    <s v="KW-16570"/>
    <s v="Kelly Williams"/>
    <x v="0"/>
    <s v="United States"/>
    <s v="Clarksville"/>
    <x v="18"/>
    <n v="37042"/>
    <x v="0"/>
    <x v="336"/>
    <x v="1"/>
    <x v="9"/>
    <x v="336"/>
    <n v="69.215999999999994"/>
    <n v="6"/>
    <n v="0.2"/>
    <n v="11.2476"/>
    <n v="4"/>
    <n v="16.25"/>
  </r>
  <r>
    <n v="2336"/>
    <x v="1148"/>
    <x v="389"/>
    <x v="235"/>
    <s v="Same Day"/>
    <s v="CC-12220"/>
    <s v="Chris Cortes"/>
    <x v="0"/>
    <s v="United States"/>
    <s v="Fairfield"/>
    <x v="29"/>
    <n v="6824"/>
    <x v="3"/>
    <x v="135"/>
    <x v="1"/>
    <x v="12"/>
    <x v="136"/>
    <n v="10.86"/>
    <n v="3"/>
    <n v="0"/>
    <n v="5.1041999999999996"/>
    <n v="0"/>
    <n v="47"/>
  </r>
  <r>
    <n v="2337"/>
    <x v="1148"/>
    <x v="389"/>
    <x v="235"/>
    <s v="Same Day"/>
    <s v="CC-12220"/>
    <s v="Chris Cortes"/>
    <x v="0"/>
    <s v="United States"/>
    <s v="Fairfield"/>
    <x v="29"/>
    <n v="6824"/>
    <x v="3"/>
    <x v="1306"/>
    <x v="1"/>
    <x v="9"/>
    <x v="1291"/>
    <n v="426.79"/>
    <n v="7"/>
    <n v="0"/>
    <n v="123.76909999999999"/>
    <n v="0"/>
    <n v="28.999999999999996"/>
  </r>
  <r>
    <n v="2338"/>
    <x v="1149"/>
    <x v="709"/>
    <x v="689"/>
    <s v="Same Day"/>
    <s v="RH-19495"/>
    <s v="Rick Hansen"/>
    <x v="0"/>
    <s v="United States"/>
    <s v="New York City"/>
    <x v="15"/>
    <n v="10009"/>
    <x v="3"/>
    <x v="1307"/>
    <x v="1"/>
    <x v="10"/>
    <x v="1292"/>
    <n v="25.92"/>
    <n v="4"/>
    <n v="0"/>
    <n v="12.441599999999999"/>
    <n v="0"/>
    <n v="47.999999999999993"/>
  </r>
  <r>
    <n v="2339"/>
    <x v="1149"/>
    <x v="709"/>
    <x v="689"/>
    <s v="Same Day"/>
    <s v="RH-19495"/>
    <s v="Rick Hansen"/>
    <x v="0"/>
    <s v="United States"/>
    <s v="New York City"/>
    <x v="15"/>
    <n v="10009"/>
    <x v="3"/>
    <x v="496"/>
    <x v="1"/>
    <x v="10"/>
    <x v="496"/>
    <n v="45.92"/>
    <n v="4"/>
    <n v="0"/>
    <n v="22.500800000000002"/>
    <n v="0"/>
    <n v="49"/>
  </r>
  <r>
    <n v="2340"/>
    <x v="1150"/>
    <x v="710"/>
    <x v="751"/>
    <s v="Standard Class"/>
    <s v="JK-15625"/>
    <s v="Jim Karlsson"/>
    <x v="0"/>
    <s v="United States"/>
    <s v="Columbus"/>
    <x v="24"/>
    <n v="43229"/>
    <x v="3"/>
    <x v="87"/>
    <x v="1"/>
    <x v="6"/>
    <x v="87"/>
    <n v="10.72"/>
    <n v="2"/>
    <n v="0.2"/>
    <n v="1.742"/>
    <n v="5"/>
    <n v="16.249999999999996"/>
  </r>
  <r>
    <n v="2341"/>
    <x v="1151"/>
    <x v="338"/>
    <x v="441"/>
    <s v="Standard Class"/>
    <s v="DC-13285"/>
    <s v="Debra Catini"/>
    <x v="0"/>
    <s v="United States"/>
    <s v="Warner Robins"/>
    <x v="32"/>
    <n v="31088"/>
    <x v="0"/>
    <x v="879"/>
    <x v="1"/>
    <x v="6"/>
    <x v="873"/>
    <n v="41.86"/>
    <n v="7"/>
    <n v="0"/>
    <n v="10.465"/>
    <n v="5"/>
    <n v="25"/>
  </r>
  <r>
    <n v="2342"/>
    <x v="1152"/>
    <x v="520"/>
    <x v="752"/>
    <s v="First Class"/>
    <s v="GM-14455"/>
    <s v="Gary Mitchum"/>
    <x v="2"/>
    <s v="United States"/>
    <s v="Franklin"/>
    <x v="31"/>
    <n v="2038"/>
    <x v="3"/>
    <x v="1308"/>
    <x v="0"/>
    <x v="5"/>
    <x v="1293"/>
    <n v="63.2"/>
    <n v="5"/>
    <n v="0"/>
    <n v="23.384"/>
    <n v="3"/>
    <n v="37"/>
  </r>
  <r>
    <n v="2343"/>
    <x v="1152"/>
    <x v="520"/>
    <x v="752"/>
    <s v="First Class"/>
    <s v="GM-14455"/>
    <s v="Gary Mitchum"/>
    <x v="2"/>
    <s v="United States"/>
    <s v="Franklin"/>
    <x v="31"/>
    <n v="2038"/>
    <x v="3"/>
    <x v="1302"/>
    <x v="2"/>
    <x v="11"/>
    <x v="1287"/>
    <n v="113.97"/>
    <n v="3"/>
    <n v="0"/>
    <n v="27.352799999999998"/>
    <n v="3"/>
    <n v="24"/>
  </r>
  <r>
    <n v="2344"/>
    <x v="1153"/>
    <x v="711"/>
    <x v="753"/>
    <s v="Second Class"/>
    <s v="CL-11890"/>
    <s v="Carl Ludwig"/>
    <x v="0"/>
    <s v="United States"/>
    <s v="Chicago"/>
    <x v="10"/>
    <n v="60623"/>
    <x v="2"/>
    <x v="232"/>
    <x v="1"/>
    <x v="4"/>
    <x v="233"/>
    <n v="123.55200000000001"/>
    <n v="3"/>
    <n v="0.2"/>
    <n v="-29.343599999999999"/>
    <n v="4"/>
    <n v="-23.75"/>
  </r>
  <r>
    <n v="2345"/>
    <x v="1154"/>
    <x v="712"/>
    <x v="754"/>
    <s v="Standard Class"/>
    <s v="PV-18985"/>
    <s v="Paul Van Hugh"/>
    <x v="2"/>
    <s v="United States"/>
    <s v="Milwaukee"/>
    <x v="6"/>
    <n v="53209"/>
    <x v="2"/>
    <x v="1309"/>
    <x v="1"/>
    <x v="9"/>
    <x v="1294"/>
    <n v="490.32"/>
    <n v="9"/>
    <n v="0"/>
    <n v="137.28960000000001"/>
    <n v="6"/>
    <n v="28.000000000000004"/>
  </r>
  <r>
    <n v="2346"/>
    <x v="1155"/>
    <x v="69"/>
    <x v="755"/>
    <s v="Standard Class"/>
    <s v="LT-17110"/>
    <s v="Liz Thompson"/>
    <x v="0"/>
    <s v="United States"/>
    <s v="San Antonio"/>
    <x v="5"/>
    <n v="78207"/>
    <x v="2"/>
    <x v="161"/>
    <x v="1"/>
    <x v="10"/>
    <x v="1295"/>
    <n v="70.08"/>
    <n v="5"/>
    <n v="0.2"/>
    <n v="24.527999999999999"/>
    <n v="5"/>
    <n v="35"/>
  </r>
  <r>
    <n v="2347"/>
    <x v="1155"/>
    <x v="69"/>
    <x v="755"/>
    <s v="Standard Class"/>
    <s v="LT-17110"/>
    <s v="Liz Thompson"/>
    <x v="0"/>
    <s v="United States"/>
    <s v="San Antonio"/>
    <x v="5"/>
    <n v="78207"/>
    <x v="2"/>
    <x v="1310"/>
    <x v="1"/>
    <x v="8"/>
    <x v="1296"/>
    <n v="1.272"/>
    <n v="2"/>
    <n v="0.8"/>
    <n v="-2.1623999999999999"/>
    <n v="5"/>
    <n v="-170"/>
  </r>
  <r>
    <n v="2348"/>
    <x v="1155"/>
    <x v="69"/>
    <x v="755"/>
    <s v="Standard Class"/>
    <s v="LT-17110"/>
    <s v="Liz Thompson"/>
    <x v="0"/>
    <s v="United States"/>
    <s v="San Antonio"/>
    <x v="5"/>
    <n v="78207"/>
    <x v="2"/>
    <x v="898"/>
    <x v="0"/>
    <x v="3"/>
    <x v="891"/>
    <n v="557.58500000000004"/>
    <n v="5"/>
    <n v="0.3"/>
    <n v="0"/>
    <n v="5"/>
    <n v="0"/>
  </r>
  <r>
    <n v="2349"/>
    <x v="1156"/>
    <x v="574"/>
    <x v="108"/>
    <s v="Same Day"/>
    <s v="AM-10360"/>
    <s v="Alice McCarthy"/>
    <x v="1"/>
    <s v="United States"/>
    <s v="Los Angeles"/>
    <x v="1"/>
    <n v="90032"/>
    <x v="1"/>
    <x v="620"/>
    <x v="1"/>
    <x v="8"/>
    <x v="620"/>
    <n v="9.0239999999999991"/>
    <n v="6"/>
    <n v="0.2"/>
    <n v="3.1583999999999999"/>
    <n v="1"/>
    <n v="35"/>
  </r>
  <r>
    <n v="2350"/>
    <x v="1156"/>
    <x v="574"/>
    <x v="108"/>
    <s v="Same Day"/>
    <s v="AM-10360"/>
    <s v="Alice McCarthy"/>
    <x v="1"/>
    <s v="United States"/>
    <s v="Los Angeles"/>
    <x v="1"/>
    <n v="90032"/>
    <x v="1"/>
    <x v="1311"/>
    <x v="1"/>
    <x v="8"/>
    <x v="1297"/>
    <n v="69.456000000000003"/>
    <n v="2"/>
    <n v="0.2"/>
    <n v="22.5732"/>
    <n v="1"/>
    <n v="32.5"/>
  </r>
  <r>
    <n v="2351"/>
    <x v="1156"/>
    <x v="574"/>
    <x v="108"/>
    <s v="Same Day"/>
    <s v="AM-10360"/>
    <s v="Alice McCarthy"/>
    <x v="1"/>
    <s v="United States"/>
    <s v="Los Angeles"/>
    <x v="1"/>
    <n v="90032"/>
    <x v="1"/>
    <x v="362"/>
    <x v="1"/>
    <x v="10"/>
    <x v="362"/>
    <n v="10.86"/>
    <n v="2"/>
    <n v="0"/>
    <n v="5.3213999999999997"/>
    <n v="1"/>
    <n v="49"/>
  </r>
  <r>
    <n v="2352"/>
    <x v="1156"/>
    <x v="574"/>
    <x v="108"/>
    <s v="Same Day"/>
    <s v="AM-10360"/>
    <s v="Alice McCarthy"/>
    <x v="1"/>
    <s v="United States"/>
    <s v="Los Angeles"/>
    <x v="1"/>
    <n v="90032"/>
    <x v="1"/>
    <x v="1276"/>
    <x v="1"/>
    <x v="9"/>
    <x v="1261"/>
    <n v="79.47"/>
    <n v="3"/>
    <n v="0"/>
    <n v="22.2516"/>
    <n v="1"/>
    <n v="28.000000000000004"/>
  </r>
  <r>
    <n v="2353"/>
    <x v="1156"/>
    <x v="574"/>
    <x v="108"/>
    <s v="Same Day"/>
    <s v="AM-10360"/>
    <s v="Alice McCarthy"/>
    <x v="1"/>
    <s v="United States"/>
    <s v="Los Angeles"/>
    <x v="1"/>
    <n v="90032"/>
    <x v="1"/>
    <x v="59"/>
    <x v="1"/>
    <x v="6"/>
    <x v="59"/>
    <n v="10.08"/>
    <n v="6"/>
    <n v="0"/>
    <n v="5.04"/>
    <n v="1"/>
    <n v="50"/>
  </r>
  <r>
    <n v="2354"/>
    <x v="1157"/>
    <x v="284"/>
    <x v="756"/>
    <s v="First Class"/>
    <s v="SC-20260"/>
    <s v="Scott Cohen"/>
    <x v="1"/>
    <s v="United States"/>
    <s v="San Francisco"/>
    <x v="1"/>
    <n v="94122"/>
    <x v="1"/>
    <x v="37"/>
    <x v="0"/>
    <x v="0"/>
    <x v="37"/>
    <n v="1552.8309999999999"/>
    <n v="7"/>
    <n v="0.15"/>
    <n v="200.9546"/>
    <n v="2"/>
    <n v="12.941176470588237"/>
  </r>
  <r>
    <n v="2355"/>
    <x v="1157"/>
    <x v="284"/>
    <x v="756"/>
    <s v="First Class"/>
    <s v="SC-20260"/>
    <s v="Scott Cohen"/>
    <x v="1"/>
    <s v="United States"/>
    <s v="San Francisco"/>
    <x v="1"/>
    <n v="94122"/>
    <x v="1"/>
    <x v="141"/>
    <x v="1"/>
    <x v="8"/>
    <x v="142"/>
    <n v="137.24"/>
    <n v="5"/>
    <n v="0.2"/>
    <n v="46.3185"/>
    <n v="2"/>
    <n v="33.75"/>
  </r>
  <r>
    <n v="2356"/>
    <x v="1157"/>
    <x v="284"/>
    <x v="756"/>
    <s v="First Class"/>
    <s v="SC-20260"/>
    <s v="Scott Cohen"/>
    <x v="1"/>
    <s v="United States"/>
    <s v="San Francisco"/>
    <x v="1"/>
    <n v="94122"/>
    <x v="1"/>
    <x v="1312"/>
    <x v="2"/>
    <x v="11"/>
    <x v="1298"/>
    <n v="36.51"/>
    <n v="1"/>
    <n v="0"/>
    <n v="15.699299999999999"/>
    <n v="2"/>
    <n v="43"/>
  </r>
  <r>
    <n v="2357"/>
    <x v="1157"/>
    <x v="284"/>
    <x v="756"/>
    <s v="First Class"/>
    <s v="SC-20260"/>
    <s v="Scott Cohen"/>
    <x v="1"/>
    <s v="United States"/>
    <s v="San Francisco"/>
    <x v="1"/>
    <n v="94122"/>
    <x v="1"/>
    <x v="1313"/>
    <x v="2"/>
    <x v="15"/>
    <x v="1299"/>
    <n v="239.976"/>
    <n v="3"/>
    <n v="0.2"/>
    <n v="80.991900000000001"/>
    <n v="2"/>
    <n v="33.75"/>
  </r>
  <r>
    <n v="2358"/>
    <x v="1158"/>
    <x v="461"/>
    <x v="757"/>
    <s v="Standard Class"/>
    <s v="CP-12340"/>
    <s v="Christine Phan"/>
    <x v="1"/>
    <s v="United States"/>
    <s v="New York City"/>
    <x v="15"/>
    <n v="10024"/>
    <x v="3"/>
    <x v="215"/>
    <x v="0"/>
    <x v="3"/>
    <x v="216"/>
    <n v="1579.7460000000001"/>
    <n v="7"/>
    <n v="0.4"/>
    <n v="-447.59469999999999"/>
    <n v="4"/>
    <n v="-28.333333333333332"/>
  </r>
  <r>
    <n v="2359"/>
    <x v="1158"/>
    <x v="461"/>
    <x v="757"/>
    <s v="Standard Class"/>
    <s v="CP-12340"/>
    <s v="Christine Phan"/>
    <x v="1"/>
    <s v="United States"/>
    <s v="New York City"/>
    <x v="15"/>
    <n v="10024"/>
    <x v="3"/>
    <x v="1299"/>
    <x v="0"/>
    <x v="3"/>
    <x v="1284"/>
    <n v="1071.576"/>
    <n v="4"/>
    <n v="0.4"/>
    <n v="-553.64760000000001"/>
    <n v="4"/>
    <n v="-51.666666666666671"/>
  </r>
  <r>
    <n v="2360"/>
    <x v="1158"/>
    <x v="461"/>
    <x v="757"/>
    <s v="Standard Class"/>
    <s v="CP-12340"/>
    <s v="Christine Phan"/>
    <x v="1"/>
    <s v="United States"/>
    <s v="New York City"/>
    <x v="15"/>
    <n v="10024"/>
    <x v="3"/>
    <x v="1168"/>
    <x v="0"/>
    <x v="3"/>
    <x v="1155"/>
    <n v="613.90800000000002"/>
    <n v="3"/>
    <n v="0.4"/>
    <n v="-122.7816"/>
    <n v="4"/>
    <n v="-20"/>
  </r>
  <r>
    <n v="2361"/>
    <x v="1158"/>
    <x v="461"/>
    <x v="757"/>
    <s v="Standard Class"/>
    <s v="CP-12340"/>
    <s v="Christine Phan"/>
    <x v="1"/>
    <s v="United States"/>
    <s v="New York City"/>
    <x v="15"/>
    <n v="10024"/>
    <x v="3"/>
    <x v="1314"/>
    <x v="1"/>
    <x v="10"/>
    <x v="1300"/>
    <n v="34.86"/>
    <n v="7"/>
    <n v="0"/>
    <n v="16.3842"/>
    <n v="4"/>
    <n v="47"/>
  </r>
  <r>
    <n v="2362"/>
    <x v="1158"/>
    <x v="461"/>
    <x v="757"/>
    <s v="Standard Class"/>
    <s v="CP-12340"/>
    <s v="Christine Phan"/>
    <x v="1"/>
    <s v="United States"/>
    <s v="New York City"/>
    <x v="15"/>
    <n v="10024"/>
    <x v="3"/>
    <x v="1315"/>
    <x v="1"/>
    <x v="10"/>
    <x v="1301"/>
    <n v="155.04"/>
    <n v="4"/>
    <n v="0"/>
    <n v="75.9696"/>
    <n v="4"/>
    <n v="49.000000000000007"/>
  </r>
  <r>
    <n v="2363"/>
    <x v="1159"/>
    <x v="513"/>
    <x v="4"/>
    <s v="Standard Class"/>
    <s v="RF-19840"/>
    <s v="Roy Französisch"/>
    <x v="0"/>
    <s v="United States"/>
    <s v="Columbus"/>
    <x v="24"/>
    <n v="43229"/>
    <x v="3"/>
    <x v="1316"/>
    <x v="1"/>
    <x v="8"/>
    <x v="1302"/>
    <n v="13.71"/>
    <n v="5"/>
    <n v="0.7"/>
    <n v="-10.054"/>
    <n v="4"/>
    <n v="-73.333333333333329"/>
  </r>
  <r>
    <n v="2364"/>
    <x v="1160"/>
    <x v="69"/>
    <x v="755"/>
    <s v="Standard Class"/>
    <s v="AB-10060"/>
    <s v="Adam Bellavance"/>
    <x v="2"/>
    <s v="United States"/>
    <s v="Waynesboro"/>
    <x v="17"/>
    <n v="22980"/>
    <x v="0"/>
    <x v="441"/>
    <x v="0"/>
    <x v="5"/>
    <x v="441"/>
    <n v="127.88"/>
    <n v="2"/>
    <n v="0"/>
    <n v="40.921599999999998"/>
    <n v="5"/>
    <n v="32"/>
  </r>
  <r>
    <n v="2365"/>
    <x v="1160"/>
    <x v="69"/>
    <x v="755"/>
    <s v="Standard Class"/>
    <s v="AB-10060"/>
    <s v="Adam Bellavance"/>
    <x v="2"/>
    <s v="United States"/>
    <s v="Waynesboro"/>
    <x v="17"/>
    <n v="22980"/>
    <x v="0"/>
    <x v="1317"/>
    <x v="1"/>
    <x v="9"/>
    <x v="1303"/>
    <n v="160.32"/>
    <n v="2"/>
    <n v="0"/>
    <n v="44.889600000000002"/>
    <n v="5"/>
    <n v="28.000000000000004"/>
  </r>
  <r>
    <n v="2366"/>
    <x v="1160"/>
    <x v="69"/>
    <x v="755"/>
    <s v="Standard Class"/>
    <s v="AB-10060"/>
    <s v="Adam Bellavance"/>
    <x v="2"/>
    <s v="United States"/>
    <s v="Waynesboro"/>
    <x v="17"/>
    <n v="22980"/>
    <x v="0"/>
    <x v="1023"/>
    <x v="1"/>
    <x v="8"/>
    <x v="1014"/>
    <n v="46"/>
    <n v="4"/>
    <n v="0"/>
    <n v="20.7"/>
    <n v="5"/>
    <n v="45"/>
  </r>
  <r>
    <n v="2367"/>
    <x v="1161"/>
    <x v="156"/>
    <x v="158"/>
    <s v="Second Class"/>
    <s v="EH-13990"/>
    <s v="Erica Hackney"/>
    <x v="0"/>
    <s v="United States"/>
    <s v="Sacramento"/>
    <x v="1"/>
    <n v="95823"/>
    <x v="1"/>
    <x v="1318"/>
    <x v="0"/>
    <x v="1"/>
    <x v="1304"/>
    <n v="120.712"/>
    <n v="1"/>
    <n v="0.2"/>
    <n v="-18.1068"/>
    <n v="2"/>
    <n v="-15"/>
  </r>
  <r>
    <n v="2368"/>
    <x v="1162"/>
    <x v="516"/>
    <x v="758"/>
    <s v="First Class"/>
    <s v="MN-17935"/>
    <s v="Michael Nguyen"/>
    <x v="0"/>
    <s v="United States"/>
    <s v="Clinton"/>
    <x v="39"/>
    <n v="20735"/>
    <x v="3"/>
    <x v="1010"/>
    <x v="1"/>
    <x v="10"/>
    <x v="1002"/>
    <n v="23.12"/>
    <n v="4"/>
    <n v="0"/>
    <n v="11.328799999999999"/>
    <n v="3"/>
    <n v="48.999999999999993"/>
  </r>
  <r>
    <n v="2369"/>
    <x v="1163"/>
    <x v="713"/>
    <x v="759"/>
    <s v="Standard Class"/>
    <s v="KL-16555"/>
    <s v="Kelly Lampkin"/>
    <x v="1"/>
    <s v="United States"/>
    <s v="Fairfield"/>
    <x v="24"/>
    <n v="45014"/>
    <x v="3"/>
    <x v="1319"/>
    <x v="0"/>
    <x v="5"/>
    <x v="1305"/>
    <n v="532.70399999999995"/>
    <n v="6"/>
    <n v="0.2"/>
    <n v="-26.635200000000001"/>
    <n v="4"/>
    <n v="-5.0000000000000009"/>
  </r>
  <r>
    <n v="2370"/>
    <x v="1163"/>
    <x v="713"/>
    <x v="759"/>
    <s v="Standard Class"/>
    <s v="KL-16555"/>
    <s v="Kelly Lampkin"/>
    <x v="1"/>
    <s v="United States"/>
    <s v="Fairfield"/>
    <x v="24"/>
    <n v="45014"/>
    <x v="3"/>
    <x v="1320"/>
    <x v="1"/>
    <x v="6"/>
    <x v="1306"/>
    <n v="4.9119999999999999"/>
    <n v="2"/>
    <n v="0.2"/>
    <n v="0.307"/>
    <n v="4"/>
    <n v="6.25"/>
  </r>
  <r>
    <n v="2371"/>
    <x v="1164"/>
    <x v="437"/>
    <x v="472"/>
    <s v="Second Class"/>
    <s v="MP-17965"/>
    <s v="Michael Paige"/>
    <x v="1"/>
    <s v="United States"/>
    <s v="Warwick"/>
    <x v="34"/>
    <n v="2886"/>
    <x v="3"/>
    <x v="725"/>
    <x v="2"/>
    <x v="11"/>
    <x v="724"/>
    <n v="252"/>
    <n v="4"/>
    <n v="0"/>
    <n v="93.24"/>
    <n v="2"/>
    <n v="37"/>
  </r>
  <r>
    <n v="2372"/>
    <x v="1165"/>
    <x v="274"/>
    <x v="625"/>
    <s v="Second Class"/>
    <s v="BF-11020"/>
    <s v="Barry Französisch"/>
    <x v="1"/>
    <s v="United States"/>
    <s v="Aurora"/>
    <x v="10"/>
    <n v="60505"/>
    <x v="2"/>
    <x v="1155"/>
    <x v="0"/>
    <x v="5"/>
    <x v="1143"/>
    <n v="60.287999999999997"/>
    <n v="8"/>
    <n v="0.6"/>
    <n v="-27.1296"/>
    <n v="4"/>
    <n v="-45"/>
  </r>
  <r>
    <n v="2373"/>
    <x v="1165"/>
    <x v="274"/>
    <x v="625"/>
    <s v="Second Class"/>
    <s v="BF-11020"/>
    <s v="Barry Französisch"/>
    <x v="1"/>
    <s v="United States"/>
    <s v="Aurora"/>
    <x v="10"/>
    <n v="60505"/>
    <x v="2"/>
    <x v="1321"/>
    <x v="1"/>
    <x v="13"/>
    <x v="1307"/>
    <n v="2.6320000000000001"/>
    <n v="1"/>
    <n v="0.2"/>
    <n v="0.82250000000000001"/>
    <n v="4"/>
    <n v="31.25"/>
  </r>
  <r>
    <n v="2374"/>
    <x v="1165"/>
    <x v="274"/>
    <x v="625"/>
    <s v="Second Class"/>
    <s v="BF-11020"/>
    <s v="Barry Französisch"/>
    <x v="1"/>
    <s v="United States"/>
    <s v="Aurora"/>
    <x v="10"/>
    <n v="60505"/>
    <x v="2"/>
    <x v="1128"/>
    <x v="1"/>
    <x v="10"/>
    <x v="1116"/>
    <n v="23.687999999999999"/>
    <n v="9"/>
    <n v="0.2"/>
    <n v="7.6985999999999999"/>
    <n v="4"/>
    <n v="32.5"/>
  </r>
  <r>
    <n v="2375"/>
    <x v="1165"/>
    <x v="274"/>
    <x v="625"/>
    <s v="Second Class"/>
    <s v="BF-11020"/>
    <s v="Barry Französisch"/>
    <x v="1"/>
    <s v="United States"/>
    <s v="Aurora"/>
    <x v="10"/>
    <n v="60505"/>
    <x v="2"/>
    <x v="323"/>
    <x v="0"/>
    <x v="1"/>
    <x v="323"/>
    <n v="253.37200000000001"/>
    <n v="2"/>
    <n v="0.3"/>
    <n v="-14.478400000000001"/>
    <n v="4"/>
    <n v="-5.7142857142857144"/>
  </r>
  <r>
    <n v="2376"/>
    <x v="1166"/>
    <x v="714"/>
    <x v="714"/>
    <s v="Standard Class"/>
    <s v="TP-21130"/>
    <s v="Theone Pippenger"/>
    <x v="0"/>
    <s v="United States"/>
    <s v="Smyrna"/>
    <x v="32"/>
    <n v="30080"/>
    <x v="0"/>
    <x v="969"/>
    <x v="1"/>
    <x v="13"/>
    <x v="962"/>
    <n v="5.67"/>
    <n v="3"/>
    <n v="0"/>
    <n v="0.1134"/>
    <n v="6"/>
    <n v="2"/>
  </r>
  <r>
    <n v="2377"/>
    <x v="1167"/>
    <x v="710"/>
    <x v="760"/>
    <s v="Second Class"/>
    <s v="MS-17770"/>
    <s v="Maxwell Schwartz"/>
    <x v="0"/>
    <s v="United States"/>
    <s v="Columbus"/>
    <x v="24"/>
    <n v="43229"/>
    <x v="3"/>
    <x v="1242"/>
    <x v="1"/>
    <x v="8"/>
    <x v="1225"/>
    <n v="76.775999999999996"/>
    <n v="4"/>
    <n v="0.7"/>
    <n v="-58.861600000000003"/>
    <n v="2"/>
    <n v="-76.666666666666671"/>
  </r>
  <r>
    <n v="2378"/>
    <x v="1167"/>
    <x v="710"/>
    <x v="760"/>
    <s v="Second Class"/>
    <s v="MS-17770"/>
    <s v="Maxwell Schwartz"/>
    <x v="0"/>
    <s v="United States"/>
    <s v="Columbus"/>
    <x v="24"/>
    <n v="43229"/>
    <x v="3"/>
    <x v="1322"/>
    <x v="1"/>
    <x v="14"/>
    <x v="1308"/>
    <n v="9.1839999999999993"/>
    <n v="2"/>
    <n v="0.2"/>
    <n v="1.1479999999999999"/>
    <n v="2"/>
    <n v="12.5"/>
  </r>
  <r>
    <n v="2379"/>
    <x v="1168"/>
    <x v="401"/>
    <x v="223"/>
    <s v="Standard Class"/>
    <s v="KM-16375"/>
    <s v="Katherine Murray"/>
    <x v="2"/>
    <s v="United States"/>
    <s v="Thousand Oaks"/>
    <x v="1"/>
    <n v="91360"/>
    <x v="1"/>
    <x v="1254"/>
    <x v="1"/>
    <x v="10"/>
    <x v="1238"/>
    <n v="32.75"/>
    <n v="5"/>
    <n v="0"/>
    <n v="15.065"/>
    <n v="5"/>
    <n v="46"/>
  </r>
  <r>
    <n v="2380"/>
    <x v="1169"/>
    <x v="715"/>
    <x v="761"/>
    <s v="Standard Class"/>
    <s v="BE-11455"/>
    <s v="Brad Eason"/>
    <x v="2"/>
    <s v="United States"/>
    <s v="Lorain"/>
    <x v="24"/>
    <n v="44052"/>
    <x v="3"/>
    <x v="485"/>
    <x v="1"/>
    <x v="13"/>
    <x v="485"/>
    <n v="7.2160000000000002"/>
    <n v="2"/>
    <n v="0.2"/>
    <n v="1.7138"/>
    <n v="4"/>
    <n v="23.75"/>
  </r>
  <r>
    <n v="2381"/>
    <x v="1169"/>
    <x v="715"/>
    <x v="761"/>
    <s v="Standard Class"/>
    <s v="BE-11455"/>
    <s v="Brad Eason"/>
    <x v="2"/>
    <s v="United States"/>
    <s v="Lorain"/>
    <x v="24"/>
    <n v="44052"/>
    <x v="3"/>
    <x v="1323"/>
    <x v="1"/>
    <x v="10"/>
    <x v="1309"/>
    <n v="49.567999999999998"/>
    <n v="2"/>
    <n v="0.2"/>
    <n v="15.49"/>
    <n v="4"/>
    <n v="31.25"/>
  </r>
  <r>
    <n v="2382"/>
    <x v="1169"/>
    <x v="715"/>
    <x v="761"/>
    <s v="Standard Class"/>
    <s v="BE-11455"/>
    <s v="Brad Eason"/>
    <x v="2"/>
    <s v="United States"/>
    <s v="Lorain"/>
    <x v="24"/>
    <n v="44052"/>
    <x v="3"/>
    <x v="28"/>
    <x v="0"/>
    <x v="5"/>
    <x v="1310"/>
    <n v="54.712000000000003"/>
    <n v="7"/>
    <n v="0.2"/>
    <n v="11.626300000000001"/>
    <n v="4"/>
    <n v="21.25"/>
  </r>
  <r>
    <n v="2383"/>
    <x v="1170"/>
    <x v="613"/>
    <x v="762"/>
    <s v="First Class"/>
    <s v="CV-12295"/>
    <s v="Christina VanderZanden"/>
    <x v="0"/>
    <s v="United States"/>
    <s v="Fresno"/>
    <x v="1"/>
    <n v="93727"/>
    <x v="1"/>
    <x v="1324"/>
    <x v="1"/>
    <x v="9"/>
    <x v="1311"/>
    <n v="176.04"/>
    <n v="4"/>
    <n v="0"/>
    <n v="45.770400000000002"/>
    <n v="1"/>
    <n v="26"/>
  </r>
  <r>
    <n v="2384"/>
    <x v="1170"/>
    <x v="613"/>
    <x v="762"/>
    <s v="First Class"/>
    <s v="CV-12295"/>
    <s v="Christina VanderZanden"/>
    <x v="0"/>
    <s v="United States"/>
    <s v="Fresno"/>
    <x v="1"/>
    <n v="93727"/>
    <x v="1"/>
    <x v="1325"/>
    <x v="1"/>
    <x v="6"/>
    <x v="772"/>
    <n v="16.02"/>
    <n v="9"/>
    <n v="0"/>
    <n v="4.4855999999999998"/>
    <n v="1"/>
    <n v="27.999999999999996"/>
  </r>
  <r>
    <n v="2385"/>
    <x v="1170"/>
    <x v="613"/>
    <x v="762"/>
    <s v="First Class"/>
    <s v="CV-12295"/>
    <s v="Christina VanderZanden"/>
    <x v="0"/>
    <s v="United States"/>
    <s v="Fresno"/>
    <x v="1"/>
    <n v="93727"/>
    <x v="1"/>
    <x v="920"/>
    <x v="1"/>
    <x v="8"/>
    <x v="912"/>
    <n v="185.92"/>
    <n v="4"/>
    <n v="0.2"/>
    <n v="62.747999999999998"/>
    <n v="1"/>
    <n v="33.75"/>
  </r>
  <r>
    <n v="2386"/>
    <x v="1170"/>
    <x v="613"/>
    <x v="762"/>
    <s v="First Class"/>
    <s v="CV-12295"/>
    <s v="Christina VanderZanden"/>
    <x v="0"/>
    <s v="United States"/>
    <s v="Fresno"/>
    <x v="1"/>
    <n v="93727"/>
    <x v="1"/>
    <x v="1326"/>
    <x v="2"/>
    <x v="7"/>
    <x v="1312"/>
    <n v="211.16800000000001"/>
    <n v="4"/>
    <n v="0.2"/>
    <n v="15.8376"/>
    <n v="1"/>
    <n v="7.5"/>
  </r>
  <r>
    <n v="2387"/>
    <x v="1170"/>
    <x v="613"/>
    <x v="762"/>
    <s v="First Class"/>
    <s v="CV-12295"/>
    <s v="Christina VanderZanden"/>
    <x v="0"/>
    <s v="United States"/>
    <s v="Fresno"/>
    <x v="1"/>
    <n v="93727"/>
    <x v="1"/>
    <x v="1327"/>
    <x v="2"/>
    <x v="16"/>
    <x v="1313"/>
    <n v="479.98399999999998"/>
    <n v="2"/>
    <n v="0.2"/>
    <n v="59.997999999999998"/>
    <n v="1"/>
    <n v="12.5"/>
  </r>
  <r>
    <n v="2388"/>
    <x v="1171"/>
    <x v="295"/>
    <x v="631"/>
    <s v="First Class"/>
    <s v="DK-13375"/>
    <s v="Dennis Kane"/>
    <x v="0"/>
    <s v="United States"/>
    <s v="San Diego"/>
    <x v="1"/>
    <n v="92105"/>
    <x v="1"/>
    <x v="1328"/>
    <x v="1"/>
    <x v="13"/>
    <x v="128"/>
    <n v="7.86"/>
    <n v="2"/>
    <n v="0"/>
    <n v="3.6156000000000001"/>
    <n v="3"/>
    <n v="46"/>
  </r>
  <r>
    <n v="2389"/>
    <x v="1171"/>
    <x v="295"/>
    <x v="631"/>
    <s v="First Class"/>
    <s v="DK-13375"/>
    <s v="Dennis Kane"/>
    <x v="0"/>
    <s v="United States"/>
    <s v="San Diego"/>
    <x v="1"/>
    <n v="92105"/>
    <x v="1"/>
    <x v="1329"/>
    <x v="1"/>
    <x v="8"/>
    <x v="1314"/>
    <n v="24.448"/>
    <n v="2"/>
    <n v="0.2"/>
    <n v="8.8623999999999992"/>
    <n v="3"/>
    <n v="36.249999999999993"/>
  </r>
  <r>
    <n v="2390"/>
    <x v="1172"/>
    <x v="401"/>
    <x v="763"/>
    <s v="Standard Class"/>
    <s v="SG-20605"/>
    <s v="Speros Goranitis"/>
    <x v="0"/>
    <s v="United States"/>
    <s v="New York City"/>
    <x v="15"/>
    <n v="10009"/>
    <x v="3"/>
    <x v="1330"/>
    <x v="1"/>
    <x v="10"/>
    <x v="1315"/>
    <n v="6.48"/>
    <n v="1"/>
    <n v="0"/>
    <n v="3.1103999999999998"/>
    <n v="4"/>
    <n v="47.999999999999993"/>
  </r>
  <r>
    <n v="2391"/>
    <x v="1172"/>
    <x v="401"/>
    <x v="763"/>
    <s v="Standard Class"/>
    <s v="SG-20605"/>
    <s v="Speros Goranitis"/>
    <x v="0"/>
    <s v="United States"/>
    <s v="New York City"/>
    <x v="15"/>
    <n v="10009"/>
    <x v="3"/>
    <x v="1331"/>
    <x v="1"/>
    <x v="10"/>
    <x v="1316"/>
    <n v="41.86"/>
    <n v="7"/>
    <n v="0"/>
    <n v="20.511399999999998"/>
    <n v="4"/>
    <n v="49"/>
  </r>
  <r>
    <n v="2392"/>
    <x v="1172"/>
    <x v="401"/>
    <x v="763"/>
    <s v="Standard Class"/>
    <s v="SG-20605"/>
    <s v="Speros Goranitis"/>
    <x v="0"/>
    <s v="United States"/>
    <s v="New York City"/>
    <x v="15"/>
    <n v="10009"/>
    <x v="3"/>
    <x v="1332"/>
    <x v="2"/>
    <x v="11"/>
    <x v="1317"/>
    <n v="1619.91"/>
    <n v="9"/>
    <n v="0"/>
    <n v="97.194599999999994"/>
    <n v="4"/>
    <n v="5.9999999999999991"/>
  </r>
  <r>
    <n v="2393"/>
    <x v="1172"/>
    <x v="401"/>
    <x v="763"/>
    <s v="Standard Class"/>
    <s v="SG-20605"/>
    <s v="Speros Goranitis"/>
    <x v="0"/>
    <s v="United States"/>
    <s v="New York City"/>
    <x v="15"/>
    <n v="10009"/>
    <x v="3"/>
    <x v="1146"/>
    <x v="0"/>
    <x v="5"/>
    <x v="1134"/>
    <n v="113.92"/>
    <n v="4"/>
    <n v="0"/>
    <n v="42.150399999999998"/>
    <n v="4"/>
    <n v="37"/>
  </r>
  <r>
    <n v="2394"/>
    <x v="1173"/>
    <x v="716"/>
    <x v="764"/>
    <s v="Standard Class"/>
    <s v="CS-12355"/>
    <s v="Christine Sundaresam"/>
    <x v="0"/>
    <s v="United States"/>
    <s v="Malden"/>
    <x v="31"/>
    <n v="2148"/>
    <x v="3"/>
    <x v="397"/>
    <x v="1"/>
    <x v="6"/>
    <x v="398"/>
    <n v="39.68"/>
    <n v="2"/>
    <n v="0"/>
    <n v="10.316800000000001"/>
    <n v="6"/>
    <n v="26"/>
  </r>
  <r>
    <n v="2395"/>
    <x v="1174"/>
    <x v="717"/>
    <x v="765"/>
    <s v="Standard Class"/>
    <s v="PJ-18835"/>
    <s v="Patrick Jones"/>
    <x v="1"/>
    <s v="United States"/>
    <s v="New York City"/>
    <x v="15"/>
    <n v="10035"/>
    <x v="3"/>
    <x v="1202"/>
    <x v="2"/>
    <x v="11"/>
    <x v="1187"/>
    <n v="37.6"/>
    <n v="2"/>
    <n v="0"/>
    <n v="2.2559999999999998"/>
    <n v="5"/>
    <n v="5.9999999999999991"/>
  </r>
  <r>
    <n v="2396"/>
    <x v="1174"/>
    <x v="717"/>
    <x v="765"/>
    <s v="Standard Class"/>
    <s v="PJ-18835"/>
    <s v="Patrick Jones"/>
    <x v="1"/>
    <s v="United States"/>
    <s v="New York City"/>
    <x v="15"/>
    <n v="10035"/>
    <x v="3"/>
    <x v="538"/>
    <x v="2"/>
    <x v="11"/>
    <x v="538"/>
    <n v="59.9"/>
    <n v="2"/>
    <n v="0"/>
    <n v="23.96"/>
    <n v="5"/>
    <n v="40"/>
  </r>
  <r>
    <n v="2397"/>
    <x v="1174"/>
    <x v="717"/>
    <x v="765"/>
    <s v="Standard Class"/>
    <s v="PJ-18835"/>
    <s v="Patrick Jones"/>
    <x v="1"/>
    <s v="United States"/>
    <s v="New York City"/>
    <x v="15"/>
    <n v="10035"/>
    <x v="3"/>
    <x v="956"/>
    <x v="1"/>
    <x v="10"/>
    <x v="949"/>
    <n v="37"/>
    <n v="5"/>
    <n v="0"/>
    <n v="16.649999999999999"/>
    <n v="5"/>
    <n v="44.999999999999993"/>
  </r>
  <r>
    <n v="2398"/>
    <x v="1175"/>
    <x v="718"/>
    <x v="766"/>
    <s v="Second Class"/>
    <s v="NP-18700"/>
    <s v="Nora Preis"/>
    <x v="0"/>
    <s v="United States"/>
    <s v="San Francisco"/>
    <x v="1"/>
    <n v="94109"/>
    <x v="1"/>
    <x v="745"/>
    <x v="1"/>
    <x v="2"/>
    <x v="743"/>
    <n v="5.76"/>
    <n v="2"/>
    <n v="0"/>
    <n v="2.8224"/>
    <n v="2"/>
    <n v="49.000000000000007"/>
  </r>
  <r>
    <n v="2399"/>
    <x v="1175"/>
    <x v="718"/>
    <x v="766"/>
    <s v="Second Class"/>
    <s v="NP-18700"/>
    <s v="Nora Preis"/>
    <x v="0"/>
    <s v="United States"/>
    <s v="San Francisco"/>
    <x v="1"/>
    <n v="94109"/>
    <x v="1"/>
    <x v="21"/>
    <x v="1"/>
    <x v="6"/>
    <x v="21"/>
    <n v="16.68"/>
    <n v="6"/>
    <n v="0"/>
    <n v="4.3368000000000002"/>
    <n v="2"/>
    <n v="26"/>
  </r>
  <r>
    <n v="2400"/>
    <x v="1176"/>
    <x v="428"/>
    <x v="17"/>
    <s v="Standard Class"/>
    <s v="SB-20290"/>
    <s v="Sean Braxton"/>
    <x v="1"/>
    <s v="United States"/>
    <s v="Florence"/>
    <x v="20"/>
    <n v="29501"/>
    <x v="0"/>
    <x v="435"/>
    <x v="1"/>
    <x v="4"/>
    <x v="435"/>
    <n v="628.80999999999995"/>
    <n v="7"/>
    <n v="0"/>
    <n v="12.5762"/>
    <n v="6"/>
    <n v="2"/>
  </r>
  <r>
    <n v="2401"/>
    <x v="1176"/>
    <x v="428"/>
    <x v="17"/>
    <s v="Standard Class"/>
    <s v="SB-20290"/>
    <s v="Sean Braxton"/>
    <x v="1"/>
    <s v="United States"/>
    <s v="Florence"/>
    <x v="20"/>
    <n v="29501"/>
    <x v="0"/>
    <x v="1011"/>
    <x v="1"/>
    <x v="4"/>
    <x v="1003"/>
    <n v="56.45"/>
    <n v="5"/>
    <n v="0"/>
    <n v="14.677"/>
    <n v="6"/>
    <n v="25.999999999999996"/>
  </r>
  <r>
    <n v="2402"/>
    <x v="1177"/>
    <x v="719"/>
    <x v="192"/>
    <s v="Second Class"/>
    <s v="AS-10090"/>
    <s v="Adam Shillingsburg"/>
    <x v="0"/>
    <s v="United States"/>
    <s v="Springfield"/>
    <x v="25"/>
    <n v="65807"/>
    <x v="2"/>
    <x v="953"/>
    <x v="1"/>
    <x v="4"/>
    <x v="946"/>
    <n v="94.2"/>
    <n v="6"/>
    <n v="0"/>
    <n v="23.55"/>
    <n v="3"/>
    <n v="25"/>
  </r>
  <r>
    <n v="2403"/>
    <x v="1177"/>
    <x v="719"/>
    <x v="192"/>
    <s v="Second Class"/>
    <s v="AS-10090"/>
    <s v="Adam Shillingsburg"/>
    <x v="0"/>
    <s v="United States"/>
    <s v="Springfield"/>
    <x v="25"/>
    <n v="65807"/>
    <x v="2"/>
    <x v="152"/>
    <x v="1"/>
    <x v="12"/>
    <x v="153"/>
    <n v="28.4"/>
    <n v="5"/>
    <n v="0"/>
    <n v="13.348000000000001"/>
    <n v="3"/>
    <n v="47"/>
  </r>
  <r>
    <n v="2404"/>
    <x v="1178"/>
    <x v="720"/>
    <x v="767"/>
    <s v="Standard Class"/>
    <s v="HM-14860"/>
    <s v="Harry Marie"/>
    <x v="1"/>
    <s v="United States"/>
    <s v="Huntsville"/>
    <x v="5"/>
    <n v="77340"/>
    <x v="2"/>
    <x v="1333"/>
    <x v="0"/>
    <x v="0"/>
    <x v="1318"/>
    <n v="956.66480000000001"/>
    <n v="7"/>
    <n v="0.32"/>
    <n v="-225.0976"/>
    <n v="6"/>
    <n v="-23.52941176470588"/>
  </r>
  <r>
    <n v="2405"/>
    <x v="1179"/>
    <x v="566"/>
    <x v="768"/>
    <s v="Standard Class"/>
    <s v="MG-18145"/>
    <s v="Mike Gockenbach"/>
    <x v="0"/>
    <s v="United States"/>
    <s v="Los Angeles"/>
    <x v="1"/>
    <n v="90045"/>
    <x v="1"/>
    <x v="695"/>
    <x v="2"/>
    <x v="11"/>
    <x v="695"/>
    <n v="1115.9100000000001"/>
    <n v="9"/>
    <n v="0"/>
    <n v="200.8638"/>
    <n v="4"/>
    <n v="18"/>
  </r>
  <r>
    <n v="2406"/>
    <x v="1179"/>
    <x v="566"/>
    <x v="768"/>
    <s v="Standard Class"/>
    <s v="MG-18145"/>
    <s v="Mike Gockenbach"/>
    <x v="0"/>
    <s v="United States"/>
    <s v="Los Angeles"/>
    <x v="1"/>
    <n v="90045"/>
    <x v="1"/>
    <x v="461"/>
    <x v="2"/>
    <x v="7"/>
    <x v="462"/>
    <n v="128.744"/>
    <n v="7"/>
    <n v="0.2"/>
    <n v="-28.967400000000001"/>
    <n v="4"/>
    <n v="-22.5"/>
  </r>
  <r>
    <n v="2407"/>
    <x v="1179"/>
    <x v="566"/>
    <x v="768"/>
    <s v="Standard Class"/>
    <s v="MG-18145"/>
    <s v="Mike Gockenbach"/>
    <x v="0"/>
    <s v="United States"/>
    <s v="Los Angeles"/>
    <x v="1"/>
    <n v="90045"/>
    <x v="1"/>
    <x v="312"/>
    <x v="2"/>
    <x v="7"/>
    <x v="312"/>
    <n v="79.92"/>
    <n v="10"/>
    <n v="0.2"/>
    <n v="26.972999999999999"/>
    <n v="4"/>
    <n v="33.75"/>
  </r>
  <r>
    <n v="2408"/>
    <x v="1180"/>
    <x v="176"/>
    <x v="212"/>
    <s v="Standard Class"/>
    <s v="TM-21010"/>
    <s v="Tamara Manning"/>
    <x v="0"/>
    <s v="United States"/>
    <s v="San Francisco"/>
    <x v="1"/>
    <n v="94122"/>
    <x v="1"/>
    <x v="1159"/>
    <x v="1"/>
    <x v="6"/>
    <x v="772"/>
    <n v="24.2"/>
    <n v="5"/>
    <n v="0"/>
    <n v="7.9859999999999998"/>
    <n v="5"/>
    <n v="33"/>
  </r>
  <r>
    <n v="2409"/>
    <x v="1180"/>
    <x v="176"/>
    <x v="212"/>
    <s v="Standard Class"/>
    <s v="TM-21010"/>
    <s v="Tamara Manning"/>
    <x v="0"/>
    <s v="United States"/>
    <s v="San Francisco"/>
    <x v="1"/>
    <n v="94122"/>
    <x v="1"/>
    <x v="1334"/>
    <x v="2"/>
    <x v="7"/>
    <x v="1319"/>
    <n v="359.976"/>
    <n v="3"/>
    <n v="0.2"/>
    <n v="130.4913"/>
    <n v="5"/>
    <n v="36.25"/>
  </r>
  <r>
    <n v="2410"/>
    <x v="1181"/>
    <x v="721"/>
    <x v="186"/>
    <s v="First Class"/>
    <s v="BE-11335"/>
    <s v="Bill Eplett"/>
    <x v="2"/>
    <s v="United States"/>
    <s v="San Francisco"/>
    <x v="1"/>
    <n v="94122"/>
    <x v="1"/>
    <x v="1092"/>
    <x v="0"/>
    <x v="5"/>
    <x v="1082"/>
    <n v="211.84"/>
    <n v="8"/>
    <n v="0"/>
    <n v="76.2624"/>
    <n v="2"/>
    <n v="36"/>
  </r>
  <r>
    <n v="2411"/>
    <x v="1182"/>
    <x v="601"/>
    <x v="769"/>
    <s v="Standard Class"/>
    <s v="AS-10630"/>
    <s v="Ann Steele"/>
    <x v="2"/>
    <s v="United States"/>
    <s v="Philadelphia"/>
    <x v="9"/>
    <n v="19120"/>
    <x v="3"/>
    <x v="1053"/>
    <x v="1"/>
    <x v="13"/>
    <x v="1042"/>
    <n v="5.68"/>
    <n v="2"/>
    <n v="0.2"/>
    <n v="1.917"/>
    <n v="5"/>
    <n v="33.75"/>
  </r>
  <r>
    <n v="2412"/>
    <x v="1183"/>
    <x v="722"/>
    <x v="770"/>
    <s v="Second Class"/>
    <s v="EM-13810"/>
    <s v="Eleni McCrary"/>
    <x v="1"/>
    <s v="United States"/>
    <s v="Los Angeles"/>
    <x v="1"/>
    <n v="90036"/>
    <x v="1"/>
    <x v="620"/>
    <x v="1"/>
    <x v="8"/>
    <x v="620"/>
    <n v="7.52"/>
    <n v="5"/>
    <n v="0.2"/>
    <n v="2.6320000000000001"/>
    <n v="2"/>
    <n v="35"/>
  </r>
  <r>
    <n v="2413"/>
    <x v="1184"/>
    <x v="607"/>
    <x v="723"/>
    <s v="Standard Class"/>
    <s v="JA-15970"/>
    <s v="Joseph Airdo"/>
    <x v="0"/>
    <s v="United States"/>
    <s v="Los Angeles"/>
    <x v="1"/>
    <n v="90045"/>
    <x v="1"/>
    <x v="358"/>
    <x v="1"/>
    <x v="10"/>
    <x v="358"/>
    <n v="11.96"/>
    <n v="2"/>
    <n v="0"/>
    <n v="5.8604000000000003"/>
    <n v="4"/>
    <n v="49"/>
  </r>
  <r>
    <n v="2414"/>
    <x v="1184"/>
    <x v="607"/>
    <x v="723"/>
    <s v="Standard Class"/>
    <s v="JA-15970"/>
    <s v="Joseph Airdo"/>
    <x v="0"/>
    <s v="United States"/>
    <s v="Los Angeles"/>
    <x v="1"/>
    <n v="90045"/>
    <x v="1"/>
    <x v="736"/>
    <x v="0"/>
    <x v="3"/>
    <x v="735"/>
    <n v="629.06399999999996"/>
    <n v="3"/>
    <n v="0.2"/>
    <n v="31.453199999999999"/>
    <n v="4"/>
    <n v="5"/>
  </r>
  <r>
    <n v="2415"/>
    <x v="1185"/>
    <x v="723"/>
    <x v="771"/>
    <s v="Standard Class"/>
    <s v="TB-21595"/>
    <s v="Troy Blackwell"/>
    <x v="0"/>
    <s v="United States"/>
    <s v="Milwaukee"/>
    <x v="6"/>
    <n v="53209"/>
    <x v="2"/>
    <x v="1318"/>
    <x v="0"/>
    <x v="1"/>
    <x v="1304"/>
    <n v="754.45"/>
    <n v="5"/>
    <n v="0"/>
    <n v="60.356000000000002"/>
    <n v="4"/>
    <n v="8"/>
  </r>
  <r>
    <n v="2416"/>
    <x v="1186"/>
    <x v="380"/>
    <x v="772"/>
    <s v="Standard Class"/>
    <s v="PP-18955"/>
    <s v="Paul Prost"/>
    <x v="2"/>
    <s v="United States"/>
    <s v="Holyoke"/>
    <x v="31"/>
    <n v="1040"/>
    <x v="3"/>
    <x v="415"/>
    <x v="0"/>
    <x v="0"/>
    <x v="415"/>
    <n v="301.95999999999998"/>
    <n v="2"/>
    <n v="0"/>
    <n v="60.392000000000003"/>
    <n v="5"/>
    <n v="20"/>
  </r>
  <r>
    <n v="2417"/>
    <x v="1187"/>
    <x v="386"/>
    <x v="499"/>
    <s v="Standard Class"/>
    <s v="ML-18040"/>
    <s v="Michelle Lonsdale"/>
    <x v="1"/>
    <s v="United States"/>
    <s v="Albuquerque"/>
    <x v="27"/>
    <n v="87105"/>
    <x v="1"/>
    <x v="1200"/>
    <x v="2"/>
    <x v="11"/>
    <x v="1185"/>
    <n v="595"/>
    <n v="5"/>
    <n v="0"/>
    <n v="95.2"/>
    <n v="6"/>
    <n v="16"/>
  </r>
  <r>
    <n v="2418"/>
    <x v="1187"/>
    <x v="386"/>
    <x v="499"/>
    <s v="Standard Class"/>
    <s v="ML-18040"/>
    <s v="Michelle Lonsdale"/>
    <x v="1"/>
    <s v="United States"/>
    <s v="Albuquerque"/>
    <x v="27"/>
    <n v="87105"/>
    <x v="1"/>
    <x v="1197"/>
    <x v="1"/>
    <x v="8"/>
    <x v="1182"/>
    <n v="79.872"/>
    <n v="3"/>
    <n v="0.2"/>
    <n v="29.952000000000002"/>
    <n v="6"/>
    <n v="37.5"/>
  </r>
  <r>
    <n v="2419"/>
    <x v="1188"/>
    <x v="206"/>
    <x v="528"/>
    <s v="Standard Class"/>
    <s v="LC-16930"/>
    <s v="Linda Cazamias"/>
    <x v="1"/>
    <s v="United States"/>
    <s v="Sparks"/>
    <x v="33"/>
    <n v="89431"/>
    <x v="1"/>
    <x v="1335"/>
    <x v="2"/>
    <x v="15"/>
    <x v="1320"/>
    <n v="2396.4"/>
    <n v="10"/>
    <n v="0.2"/>
    <n v="179.73"/>
    <n v="7"/>
    <n v="7.5"/>
  </r>
  <r>
    <n v="2420"/>
    <x v="1189"/>
    <x v="45"/>
    <x v="773"/>
    <s v="Standard Class"/>
    <s v="MC-17590"/>
    <s v="Matt Collister"/>
    <x v="1"/>
    <s v="United States"/>
    <s v="Coachella"/>
    <x v="1"/>
    <n v="92236"/>
    <x v="1"/>
    <x v="967"/>
    <x v="1"/>
    <x v="4"/>
    <x v="960"/>
    <n v="63.56"/>
    <n v="2"/>
    <n v="0"/>
    <n v="3.1779999999999999"/>
    <n v="5"/>
    <n v="5"/>
  </r>
  <r>
    <n v="2421"/>
    <x v="1189"/>
    <x v="45"/>
    <x v="773"/>
    <s v="Standard Class"/>
    <s v="MC-17590"/>
    <s v="Matt Collister"/>
    <x v="1"/>
    <s v="United States"/>
    <s v="Coachella"/>
    <x v="1"/>
    <n v="92236"/>
    <x v="1"/>
    <x v="1336"/>
    <x v="2"/>
    <x v="11"/>
    <x v="1321"/>
    <n v="99.99"/>
    <n v="1"/>
    <n v="0"/>
    <n v="43.995600000000003"/>
    <n v="5"/>
    <n v="44.000000000000007"/>
  </r>
  <r>
    <n v="2422"/>
    <x v="1190"/>
    <x v="724"/>
    <x v="774"/>
    <s v="Standard Class"/>
    <s v="CR-12580"/>
    <s v="Clay Rozendal"/>
    <x v="2"/>
    <s v="United States"/>
    <s v="Elmhurst"/>
    <x v="10"/>
    <n v="60126"/>
    <x v="2"/>
    <x v="82"/>
    <x v="1"/>
    <x v="4"/>
    <x v="82"/>
    <n v="230.376"/>
    <n v="3"/>
    <n v="0.2"/>
    <n v="-48.954900000000002"/>
    <n v="5"/>
    <n v="-21.25"/>
  </r>
  <r>
    <n v="2423"/>
    <x v="1190"/>
    <x v="724"/>
    <x v="774"/>
    <s v="Standard Class"/>
    <s v="CR-12580"/>
    <s v="Clay Rozendal"/>
    <x v="2"/>
    <s v="United States"/>
    <s v="Elmhurst"/>
    <x v="10"/>
    <n v="60126"/>
    <x v="2"/>
    <x v="670"/>
    <x v="1"/>
    <x v="10"/>
    <x v="670"/>
    <n v="9.6639999999999997"/>
    <n v="2"/>
    <n v="0.2"/>
    <n v="3.2616000000000001"/>
    <n v="5"/>
    <n v="33.75"/>
  </r>
  <r>
    <n v="2424"/>
    <x v="1191"/>
    <x v="53"/>
    <x v="53"/>
    <s v="Standard Class"/>
    <s v="SV-20935"/>
    <s v="Susan Vittorini"/>
    <x v="0"/>
    <s v="United States"/>
    <s v="Fairfield"/>
    <x v="24"/>
    <n v="45014"/>
    <x v="3"/>
    <x v="721"/>
    <x v="2"/>
    <x v="11"/>
    <x v="720"/>
    <n v="158.928"/>
    <n v="7"/>
    <n v="0.2"/>
    <n v="41.718600000000002"/>
    <n v="5"/>
    <n v="26.25"/>
  </r>
  <r>
    <n v="2425"/>
    <x v="1191"/>
    <x v="53"/>
    <x v="53"/>
    <s v="Standard Class"/>
    <s v="SV-20935"/>
    <s v="Susan Vittorini"/>
    <x v="0"/>
    <s v="United States"/>
    <s v="Fairfield"/>
    <x v="24"/>
    <n v="45014"/>
    <x v="3"/>
    <x v="1311"/>
    <x v="1"/>
    <x v="8"/>
    <x v="1297"/>
    <n v="13.023"/>
    <n v="1"/>
    <n v="0.7"/>
    <n v="-10.4184"/>
    <n v="5"/>
    <n v="-80"/>
  </r>
  <r>
    <n v="2426"/>
    <x v="1191"/>
    <x v="53"/>
    <x v="53"/>
    <s v="Standard Class"/>
    <s v="SV-20935"/>
    <s v="Susan Vittorini"/>
    <x v="0"/>
    <s v="United States"/>
    <s v="Fairfield"/>
    <x v="24"/>
    <n v="45014"/>
    <x v="3"/>
    <x v="1337"/>
    <x v="0"/>
    <x v="3"/>
    <x v="1322"/>
    <n v="273.06"/>
    <n v="2"/>
    <n v="0.4"/>
    <n v="-104.673"/>
    <n v="5"/>
    <n v="-38.333333333333336"/>
  </r>
  <r>
    <n v="2427"/>
    <x v="1191"/>
    <x v="53"/>
    <x v="53"/>
    <s v="Standard Class"/>
    <s v="SV-20935"/>
    <s v="Susan Vittorini"/>
    <x v="0"/>
    <s v="United States"/>
    <s v="Fairfield"/>
    <x v="24"/>
    <n v="45014"/>
    <x v="3"/>
    <x v="1228"/>
    <x v="1"/>
    <x v="13"/>
    <x v="128"/>
    <n v="39.311999999999998"/>
    <n v="13"/>
    <n v="0.2"/>
    <n v="12.776400000000001"/>
    <n v="5"/>
    <n v="32.5"/>
  </r>
  <r>
    <n v="2428"/>
    <x v="1192"/>
    <x v="725"/>
    <x v="432"/>
    <s v="Standard Class"/>
    <s v="MZ-17515"/>
    <s v="Mary Zewe"/>
    <x v="1"/>
    <s v="United States"/>
    <s v="Arlington"/>
    <x v="5"/>
    <n v="76017"/>
    <x v="2"/>
    <x v="1338"/>
    <x v="1"/>
    <x v="8"/>
    <x v="1323"/>
    <n v="1.3440000000000001"/>
    <n v="4"/>
    <n v="0.8"/>
    <n v="-2.1503999999999999"/>
    <n v="6"/>
    <n v="-160"/>
  </r>
  <r>
    <n v="2429"/>
    <x v="1192"/>
    <x v="725"/>
    <x v="432"/>
    <s v="Standard Class"/>
    <s v="MZ-17515"/>
    <s v="Mary Zewe"/>
    <x v="1"/>
    <s v="United States"/>
    <s v="Arlington"/>
    <x v="5"/>
    <n v="76017"/>
    <x v="2"/>
    <x v="1339"/>
    <x v="1"/>
    <x v="8"/>
    <x v="1324"/>
    <n v="8.2720000000000002"/>
    <n v="4"/>
    <n v="0.8"/>
    <n v="-13.6488"/>
    <n v="6"/>
    <n v="-165"/>
  </r>
  <r>
    <n v="2430"/>
    <x v="1192"/>
    <x v="725"/>
    <x v="432"/>
    <s v="Standard Class"/>
    <s v="MZ-17515"/>
    <s v="Mary Zewe"/>
    <x v="1"/>
    <s v="United States"/>
    <s v="Arlington"/>
    <x v="5"/>
    <n v="76017"/>
    <x v="2"/>
    <x v="1073"/>
    <x v="0"/>
    <x v="5"/>
    <x v="1063"/>
    <n v="12.544"/>
    <n v="7"/>
    <n v="0.6"/>
    <n v="-9.0944000000000003"/>
    <n v="6"/>
    <n v="-72.5"/>
  </r>
  <r>
    <n v="2431"/>
    <x v="1193"/>
    <x v="726"/>
    <x v="775"/>
    <s v="Standard Class"/>
    <s v="RB-19795"/>
    <s v="Ross Baird"/>
    <x v="2"/>
    <s v="United States"/>
    <s v="San Francisco"/>
    <x v="1"/>
    <n v="94110"/>
    <x v="1"/>
    <x v="2"/>
    <x v="1"/>
    <x v="2"/>
    <x v="2"/>
    <n v="58.48"/>
    <n v="8"/>
    <n v="0"/>
    <n v="27.485600000000002"/>
    <n v="7"/>
    <n v="47"/>
  </r>
  <r>
    <n v="2432"/>
    <x v="1194"/>
    <x v="116"/>
    <x v="115"/>
    <s v="Standard Class"/>
    <s v="HM-14860"/>
    <s v="Harry Marie"/>
    <x v="1"/>
    <s v="United States"/>
    <s v="Seattle"/>
    <x v="4"/>
    <n v="98103"/>
    <x v="1"/>
    <x v="345"/>
    <x v="0"/>
    <x v="5"/>
    <x v="345"/>
    <n v="7.4"/>
    <n v="2"/>
    <n v="0"/>
    <n v="3.0339999999999998"/>
    <n v="5"/>
    <n v="41"/>
  </r>
  <r>
    <n v="2433"/>
    <x v="1195"/>
    <x v="727"/>
    <x v="776"/>
    <s v="Standard Class"/>
    <s v="AZ-10750"/>
    <s v="Annie Zypern"/>
    <x v="0"/>
    <s v="United States"/>
    <s v="New York City"/>
    <x v="15"/>
    <n v="10009"/>
    <x v="3"/>
    <x v="1340"/>
    <x v="0"/>
    <x v="1"/>
    <x v="1325"/>
    <n v="366.786"/>
    <n v="7"/>
    <n v="0.1"/>
    <n v="65.206400000000002"/>
    <n v="7"/>
    <n v="17.777777777777779"/>
  </r>
  <r>
    <n v="2434"/>
    <x v="1196"/>
    <x v="39"/>
    <x v="777"/>
    <s v="Standard Class"/>
    <s v="JH-15910"/>
    <s v="Jonathan Howell"/>
    <x v="0"/>
    <s v="United States"/>
    <s v="Houston"/>
    <x v="5"/>
    <n v="77070"/>
    <x v="2"/>
    <x v="1259"/>
    <x v="2"/>
    <x v="7"/>
    <x v="1243"/>
    <n v="54.368000000000002"/>
    <n v="4"/>
    <n v="0.2"/>
    <n v="4.0776000000000003"/>
    <n v="4"/>
    <n v="7.5"/>
  </r>
  <r>
    <n v="2435"/>
    <x v="1197"/>
    <x v="717"/>
    <x v="50"/>
    <s v="First Class"/>
    <s v="PJ-18835"/>
    <s v="Patrick Jones"/>
    <x v="1"/>
    <s v="United States"/>
    <s v="Springfield"/>
    <x v="17"/>
    <n v="22153"/>
    <x v="0"/>
    <x v="618"/>
    <x v="1"/>
    <x v="12"/>
    <x v="618"/>
    <n v="33.96"/>
    <n v="2"/>
    <n v="0"/>
    <n v="16.98"/>
    <n v="3"/>
    <n v="50"/>
  </r>
  <r>
    <n v="2436"/>
    <x v="1197"/>
    <x v="717"/>
    <x v="50"/>
    <s v="First Class"/>
    <s v="PJ-18835"/>
    <s v="Patrick Jones"/>
    <x v="1"/>
    <s v="United States"/>
    <s v="Springfield"/>
    <x v="17"/>
    <n v="22153"/>
    <x v="0"/>
    <x v="1341"/>
    <x v="1"/>
    <x v="9"/>
    <x v="1326"/>
    <n v="826.11"/>
    <n v="3"/>
    <n v="0"/>
    <n v="322.18290000000002"/>
    <n v="3"/>
    <n v="39"/>
  </r>
  <r>
    <n v="2437"/>
    <x v="1198"/>
    <x v="445"/>
    <x v="778"/>
    <s v="Standard Class"/>
    <s v="CA-12265"/>
    <s v="Christina Anderson"/>
    <x v="0"/>
    <s v="United States"/>
    <s v="Farmington"/>
    <x v="27"/>
    <n v="87401"/>
    <x v="1"/>
    <x v="71"/>
    <x v="0"/>
    <x v="5"/>
    <x v="71"/>
    <n v="545.85"/>
    <n v="9"/>
    <n v="0"/>
    <n v="114.6285"/>
    <n v="7"/>
    <n v="21"/>
  </r>
  <r>
    <n v="2438"/>
    <x v="1199"/>
    <x v="728"/>
    <x v="779"/>
    <s v="Second Class"/>
    <s v="PW-19240"/>
    <s v="Pierre Wener"/>
    <x v="0"/>
    <s v="United States"/>
    <s v="Louisville"/>
    <x v="22"/>
    <n v="80027"/>
    <x v="1"/>
    <x v="1342"/>
    <x v="0"/>
    <x v="3"/>
    <x v="1327"/>
    <n v="145.97999999999999"/>
    <n v="2"/>
    <n v="0.5"/>
    <n v="-99.266400000000004"/>
    <n v="2"/>
    <n v="-68"/>
  </r>
  <r>
    <n v="2439"/>
    <x v="1199"/>
    <x v="728"/>
    <x v="779"/>
    <s v="Second Class"/>
    <s v="PW-19240"/>
    <s v="Pierre Wener"/>
    <x v="0"/>
    <s v="United States"/>
    <s v="Louisville"/>
    <x v="22"/>
    <n v="80027"/>
    <x v="1"/>
    <x v="862"/>
    <x v="1"/>
    <x v="10"/>
    <x v="856"/>
    <n v="35.808"/>
    <n v="4"/>
    <n v="0.2"/>
    <n v="12.5328"/>
    <n v="2"/>
    <n v="35"/>
  </r>
  <r>
    <n v="2440"/>
    <x v="1200"/>
    <x v="729"/>
    <x v="780"/>
    <s v="Standard Class"/>
    <s v="SW-20455"/>
    <s v="Shaun Weien"/>
    <x v="0"/>
    <s v="United States"/>
    <s v="Tampa"/>
    <x v="2"/>
    <n v="33614"/>
    <x v="0"/>
    <x v="627"/>
    <x v="0"/>
    <x v="5"/>
    <x v="627"/>
    <n v="7.9039999999999999"/>
    <n v="2"/>
    <n v="0.2"/>
    <n v="2.1736"/>
    <n v="5"/>
    <n v="27.500000000000004"/>
  </r>
  <r>
    <n v="2441"/>
    <x v="1201"/>
    <x v="730"/>
    <x v="500"/>
    <s v="Standard Class"/>
    <s v="AF-10870"/>
    <s v="Art Ferguson"/>
    <x v="0"/>
    <s v="United States"/>
    <s v="Passaic"/>
    <x v="30"/>
    <n v="7055"/>
    <x v="3"/>
    <x v="302"/>
    <x v="2"/>
    <x v="7"/>
    <x v="302"/>
    <n v="345"/>
    <n v="5"/>
    <n v="0"/>
    <n v="86.25"/>
    <n v="5"/>
    <n v="25"/>
  </r>
  <r>
    <n v="2442"/>
    <x v="1201"/>
    <x v="730"/>
    <x v="500"/>
    <s v="Standard Class"/>
    <s v="AF-10870"/>
    <s v="Art Ferguson"/>
    <x v="0"/>
    <s v="United States"/>
    <s v="Passaic"/>
    <x v="30"/>
    <n v="7055"/>
    <x v="3"/>
    <x v="209"/>
    <x v="0"/>
    <x v="3"/>
    <x v="210"/>
    <n v="174.286"/>
    <n v="2"/>
    <n v="0.3"/>
    <n v="-19.918399999999998"/>
    <n v="5"/>
    <n v="-11.428571428571429"/>
  </r>
  <r>
    <n v="2443"/>
    <x v="1201"/>
    <x v="730"/>
    <x v="500"/>
    <s v="Standard Class"/>
    <s v="AF-10870"/>
    <s v="Art Ferguson"/>
    <x v="0"/>
    <s v="United States"/>
    <s v="Passaic"/>
    <x v="30"/>
    <n v="7055"/>
    <x v="3"/>
    <x v="190"/>
    <x v="1"/>
    <x v="9"/>
    <x v="191"/>
    <n v="662.84"/>
    <n v="4"/>
    <n v="0"/>
    <n v="172.33840000000001"/>
    <n v="5"/>
    <n v="26"/>
  </r>
  <r>
    <n v="2444"/>
    <x v="1201"/>
    <x v="730"/>
    <x v="500"/>
    <s v="Standard Class"/>
    <s v="AF-10870"/>
    <s v="Art Ferguson"/>
    <x v="0"/>
    <s v="United States"/>
    <s v="Passaic"/>
    <x v="30"/>
    <n v="7055"/>
    <x v="3"/>
    <x v="452"/>
    <x v="2"/>
    <x v="11"/>
    <x v="453"/>
    <n v="95.1"/>
    <n v="5"/>
    <n v="0"/>
    <n v="30.431999999999999"/>
    <n v="5"/>
    <n v="32"/>
  </r>
  <r>
    <n v="2445"/>
    <x v="1201"/>
    <x v="730"/>
    <x v="500"/>
    <s v="Standard Class"/>
    <s v="AF-10870"/>
    <s v="Art Ferguson"/>
    <x v="0"/>
    <s v="United States"/>
    <s v="Passaic"/>
    <x v="30"/>
    <n v="7055"/>
    <x v="3"/>
    <x v="1343"/>
    <x v="1"/>
    <x v="12"/>
    <x v="1328"/>
    <n v="26.88"/>
    <n v="6"/>
    <n v="0"/>
    <n v="12.9024"/>
    <n v="5"/>
    <n v="48.000000000000007"/>
  </r>
  <r>
    <n v="2446"/>
    <x v="1201"/>
    <x v="730"/>
    <x v="500"/>
    <s v="Standard Class"/>
    <s v="AF-10870"/>
    <s v="Art Ferguson"/>
    <x v="0"/>
    <s v="United States"/>
    <s v="Passaic"/>
    <x v="30"/>
    <n v="7055"/>
    <x v="3"/>
    <x v="957"/>
    <x v="2"/>
    <x v="7"/>
    <x v="950"/>
    <n v="257.98"/>
    <n v="2"/>
    <n v="0"/>
    <n v="74.8142"/>
    <n v="5"/>
    <n v="28.999999999999996"/>
  </r>
  <r>
    <n v="2447"/>
    <x v="1202"/>
    <x v="12"/>
    <x v="734"/>
    <s v="Standard Class"/>
    <s v="AM-10705"/>
    <s v="Anne McFarland"/>
    <x v="0"/>
    <s v="United States"/>
    <s v="Los Angeles"/>
    <x v="1"/>
    <n v="90004"/>
    <x v="1"/>
    <x v="755"/>
    <x v="1"/>
    <x v="12"/>
    <x v="753"/>
    <n v="17.48"/>
    <n v="2"/>
    <n v="0"/>
    <n v="8.2156000000000002"/>
    <n v="6"/>
    <n v="47"/>
  </r>
  <r>
    <n v="2448"/>
    <x v="1203"/>
    <x v="731"/>
    <x v="781"/>
    <s v="Standard Class"/>
    <s v="BD-11320"/>
    <s v="Bill Donatelli"/>
    <x v="0"/>
    <s v="United States"/>
    <s v="Philadelphia"/>
    <x v="9"/>
    <n v="19143"/>
    <x v="3"/>
    <x v="1153"/>
    <x v="0"/>
    <x v="1"/>
    <x v="1141"/>
    <n v="492.83499999999998"/>
    <n v="5"/>
    <n v="0.3"/>
    <n v="-14.081"/>
    <n v="6"/>
    <n v="-2.8571428571428572"/>
  </r>
  <r>
    <n v="2449"/>
    <x v="1204"/>
    <x v="471"/>
    <x v="731"/>
    <s v="Second Class"/>
    <s v="CM-12385"/>
    <s v="Christopher Martinez"/>
    <x v="0"/>
    <s v="United States"/>
    <s v="North Charleston"/>
    <x v="20"/>
    <n v="29406"/>
    <x v="0"/>
    <x v="435"/>
    <x v="1"/>
    <x v="4"/>
    <x v="435"/>
    <n v="269.49"/>
    <n v="3"/>
    <n v="0"/>
    <n v="5.3898000000000001"/>
    <n v="3"/>
    <n v="2"/>
  </r>
  <r>
    <n v="2450"/>
    <x v="1205"/>
    <x v="732"/>
    <x v="54"/>
    <s v="Standard Class"/>
    <s v="CS-12400"/>
    <s v="Christopher Schild"/>
    <x v="2"/>
    <s v="United States"/>
    <s v="San Jose"/>
    <x v="1"/>
    <n v="95123"/>
    <x v="1"/>
    <x v="1344"/>
    <x v="1"/>
    <x v="8"/>
    <x v="1329"/>
    <n v="29.12"/>
    <n v="5"/>
    <n v="0.2"/>
    <n v="9.8279999999999994"/>
    <n v="5"/>
    <n v="33.75"/>
  </r>
  <r>
    <n v="2451"/>
    <x v="1206"/>
    <x v="294"/>
    <x v="782"/>
    <s v="Second Class"/>
    <s v="DB-13405"/>
    <s v="Denny Blanton"/>
    <x v="0"/>
    <s v="United States"/>
    <s v="New York City"/>
    <x v="15"/>
    <n v="10011"/>
    <x v="3"/>
    <x v="1345"/>
    <x v="1"/>
    <x v="2"/>
    <x v="1330"/>
    <n v="18.75"/>
    <n v="5"/>
    <n v="0"/>
    <n v="9"/>
    <n v="5"/>
    <n v="48"/>
  </r>
  <r>
    <n v="2452"/>
    <x v="1206"/>
    <x v="294"/>
    <x v="782"/>
    <s v="Second Class"/>
    <s v="DB-13405"/>
    <s v="Denny Blanton"/>
    <x v="0"/>
    <s v="United States"/>
    <s v="New York City"/>
    <x v="15"/>
    <n v="10011"/>
    <x v="3"/>
    <x v="424"/>
    <x v="2"/>
    <x v="7"/>
    <x v="424"/>
    <n v="119.7"/>
    <n v="6"/>
    <n v="0"/>
    <n v="31.122"/>
    <n v="5"/>
    <n v="26"/>
  </r>
  <r>
    <n v="2453"/>
    <x v="1206"/>
    <x v="294"/>
    <x v="782"/>
    <s v="Second Class"/>
    <s v="DB-13405"/>
    <s v="Denny Blanton"/>
    <x v="0"/>
    <s v="United States"/>
    <s v="New York City"/>
    <x v="15"/>
    <n v="10011"/>
    <x v="3"/>
    <x v="536"/>
    <x v="1"/>
    <x v="8"/>
    <x v="536"/>
    <n v="9.1440000000000001"/>
    <n v="3"/>
    <n v="0.2"/>
    <n v="3.0861000000000001"/>
    <n v="5"/>
    <n v="33.75"/>
  </r>
  <r>
    <n v="2454"/>
    <x v="1206"/>
    <x v="294"/>
    <x v="782"/>
    <s v="Second Class"/>
    <s v="DB-13405"/>
    <s v="Denny Blanton"/>
    <x v="0"/>
    <s v="United States"/>
    <s v="New York City"/>
    <x v="15"/>
    <n v="10011"/>
    <x v="3"/>
    <x v="452"/>
    <x v="2"/>
    <x v="11"/>
    <x v="453"/>
    <n v="57.06"/>
    <n v="3"/>
    <n v="0"/>
    <n v="18.2592"/>
    <n v="5"/>
    <n v="32"/>
  </r>
  <r>
    <n v="2455"/>
    <x v="1206"/>
    <x v="294"/>
    <x v="782"/>
    <s v="Second Class"/>
    <s v="DB-13405"/>
    <s v="Denny Blanton"/>
    <x v="0"/>
    <s v="United States"/>
    <s v="New York City"/>
    <x v="15"/>
    <n v="10011"/>
    <x v="3"/>
    <x v="1044"/>
    <x v="2"/>
    <x v="11"/>
    <x v="1033"/>
    <n v="71.599999999999994"/>
    <n v="8"/>
    <n v="0"/>
    <n v="13.603999999999999"/>
    <n v="5"/>
    <n v="19"/>
  </r>
  <r>
    <n v="2456"/>
    <x v="1206"/>
    <x v="294"/>
    <x v="782"/>
    <s v="Second Class"/>
    <s v="DB-13405"/>
    <s v="Denny Blanton"/>
    <x v="0"/>
    <s v="United States"/>
    <s v="New York City"/>
    <x v="15"/>
    <n v="10011"/>
    <x v="3"/>
    <x v="1031"/>
    <x v="1"/>
    <x v="4"/>
    <x v="1022"/>
    <n v="107.44"/>
    <n v="8"/>
    <n v="0"/>
    <n v="27.9344"/>
    <n v="5"/>
    <n v="26"/>
  </r>
  <r>
    <n v="2457"/>
    <x v="1206"/>
    <x v="294"/>
    <x v="782"/>
    <s v="Second Class"/>
    <s v="DB-13405"/>
    <s v="Denny Blanton"/>
    <x v="0"/>
    <s v="United States"/>
    <s v="New York City"/>
    <x v="15"/>
    <n v="10011"/>
    <x v="3"/>
    <x v="676"/>
    <x v="1"/>
    <x v="2"/>
    <x v="676"/>
    <n v="7.31"/>
    <n v="1"/>
    <n v="0"/>
    <n v="3.4357000000000002"/>
    <n v="5"/>
    <n v="47"/>
  </r>
  <r>
    <n v="2458"/>
    <x v="1206"/>
    <x v="294"/>
    <x v="782"/>
    <s v="Second Class"/>
    <s v="DB-13405"/>
    <s v="Denny Blanton"/>
    <x v="0"/>
    <s v="United States"/>
    <s v="New York City"/>
    <x v="15"/>
    <n v="10011"/>
    <x v="3"/>
    <x v="32"/>
    <x v="1"/>
    <x v="6"/>
    <x v="32"/>
    <n v="59.1"/>
    <n v="6"/>
    <n v="0"/>
    <n v="22.457999999999998"/>
    <n v="5"/>
    <n v="37.999999999999993"/>
  </r>
  <r>
    <n v="2459"/>
    <x v="1206"/>
    <x v="294"/>
    <x v="782"/>
    <s v="Second Class"/>
    <s v="DB-13405"/>
    <s v="Denny Blanton"/>
    <x v="0"/>
    <s v="United States"/>
    <s v="New York City"/>
    <x v="15"/>
    <n v="10011"/>
    <x v="3"/>
    <x v="170"/>
    <x v="1"/>
    <x v="4"/>
    <x v="171"/>
    <n v="46.53"/>
    <n v="3"/>
    <n v="0"/>
    <n v="12.097799999999999"/>
    <n v="5"/>
    <n v="26"/>
  </r>
  <r>
    <n v="2460"/>
    <x v="1207"/>
    <x v="733"/>
    <x v="783"/>
    <s v="Standard Class"/>
    <s v="JG-15160"/>
    <s v="James Galang"/>
    <x v="0"/>
    <s v="United States"/>
    <s v="Plainfield"/>
    <x v="30"/>
    <n v="7060"/>
    <x v="3"/>
    <x v="414"/>
    <x v="1"/>
    <x v="9"/>
    <x v="414"/>
    <n v="97.84"/>
    <n v="2"/>
    <n v="0"/>
    <n v="25.438400000000001"/>
    <n v="6"/>
    <n v="26"/>
  </r>
  <r>
    <n v="2461"/>
    <x v="1208"/>
    <x v="655"/>
    <x v="620"/>
    <s v="Second Class"/>
    <s v="SC-20380"/>
    <s v="Shahid Collister"/>
    <x v="0"/>
    <s v="United States"/>
    <s v="Seattle"/>
    <x v="4"/>
    <n v="98115"/>
    <x v="1"/>
    <x v="843"/>
    <x v="1"/>
    <x v="10"/>
    <x v="837"/>
    <n v="29.97"/>
    <n v="3"/>
    <n v="0"/>
    <n v="13.486499999999999"/>
    <n v="2"/>
    <n v="45"/>
  </r>
  <r>
    <n v="2462"/>
    <x v="1208"/>
    <x v="655"/>
    <x v="620"/>
    <s v="Second Class"/>
    <s v="SC-20380"/>
    <s v="Shahid Collister"/>
    <x v="0"/>
    <s v="United States"/>
    <s v="Seattle"/>
    <x v="4"/>
    <n v="98115"/>
    <x v="1"/>
    <x v="800"/>
    <x v="1"/>
    <x v="8"/>
    <x v="798"/>
    <n v="98.352000000000004"/>
    <n v="3"/>
    <n v="0.2"/>
    <n v="34.423200000000001"/>
    <n v="2"/>
    <n v="35"/>
  </r>
  <r>
    <n v="2463"/>
    <x v="1209"/>
    <x v="734"/>
    <x v="784"/>
    <s v="Standard Class"/>
    <s v="CS-12460"/>
    <s v="Chuck Sachs"/>
    <x v="0"/>
    <s v="United States"/>
    <s v="New York City"/>
    <x v="15"/>
    <n v="10009"/>
    <x v="3"/>
    <x v="301"/>
    <x v="1"/>
    <x v="8"/>
    <x v="301"/>
    <n v="83.92"/>
    <n v="5"/>
    <n v="0.2"/>
    <n v="29.372"/>
    <n v="6"/>
    <n v="35"/>
  </r>
  <r>
    <n v="2464"/>
    <x v="1209"/>
    <x v="734"/>
    <x v="784"/>
    <s v="Standard Class"/>
    <s v="CS-12460"/>
    <s v="Chuck Sachs"/>
    <x v="0"/>
    <s v="United States"/>
    <s v="New York City"/>
    <x v="15"/>
    <n v="10009"/>
    <x v="3"/>
    <x v="1316"/>
    <x v="1"/>
    <x v="8"/>
    <x v="1302"/>
    <n v="14.624000000000001"/>
    <n v="2"/>
    <n v="0.2"/>
    <n v="5.1184000000000003"/>
    <n v="6"/>
    <n v="35"/>
  </r>
  <r>
    <n v="2465"/>
    <x v="1209"/>
    <x v="734"/>
    <x v="784"/>
    <s v="Standard Class"/>
    <s v="CS-12460"/>
    <s v="Chuck Sachs"/>
    <x v="0"/>
    <s v="United States"/>
    <s v="New York City"/>
    <x v="15"/>
    <n v="10009"/>
    <x v="3"/>
    <x v="819"/>
    <x v="2"/>
    <x v="7"/>
    <x v="815"/>
    <n v="136.99"/>
    <n v="1"/>
    <n v="0"/>
    <n v="36.987299999999998"/>
    <n v="6"/>
    <n v="26.999999999999996"/>
  </r>
  <r>
    <n v="2466"/>
    <x v="1209"/>
    <x v="734"/>
    <x v="784"/>
    <s v="Standard Class"/>
    <s v="CS-12460"/>
    <s v="Chuck Sachs"/>
    <x v="0"/>
    <s v="United States"/>
    <s v="New York City"/>
    <x v="15"/>
    <n v="10009"/>
    <x v="3"/>
    <x v="395"/>
    <x v="1"/>
    <x v="2"/>
    <x v="396"/>
    <n v="3.15"/>
    <n v="1"/>
    <n v="0"/>
    <n v="1.512"/>
    <n v="6"/>
    <n v="48.000000000000007"/>
  </r>
  <r>
    <n v="2467"/>
    <x v="1210"/>
    <x v="464"/>
    <x v="785"/>
    <s v="Standard Class"/>
    <s v="MK-18160"/>
    <s v="Mike Kennedy"/>
    <x v="0"/>
    <s v="United States"/>
    <s v="Newport News"/>
    <x v="17"/>
    <n v="23602"/>
    <x v="0"/>
    <x v="1346"/>
    <x v="1"/>
    <x v="10"/>
    <x v="1331"/>
    <n v="9.11"/>
    <n v="1"/>
    <n v="0"/>
    <n v="4.0994999999999999"/>
    <n v="4"/>
    <n v="45"/>
  </r>
  <r>
    <n v="2468"/>
    <x v="1210"/>
    <x v="464"/>
    <x v="785"/>
    <s v="Standard Class"/>
    <s v="MK-18160"/>
    <s v="Mike Kennedy"/>
    <x v="0"/>
    <s v="United States"/>
    <s v="Newport News"/>
    <x v="17"/>
    <n v="23602"/>
    <x v="0"/>
    <x v="384"/>
    <x v="1"/>
    <x v="4"/>
    <x v="385"/>
    <n v="571.44000000000005"/>
    <n v="4"/>
    <n v="0"/>
    <n v="165.7176"/>
    <n v="4"/>
    <n v="28.999999999999996"/>
  </r>
  <r>
    <n v="2469"/>
    <x v="1210"/>
    <x v="464"/>
    <x v="785"/>
    <s v="Standard Class"/>
    <s v="MK-18160"/>
    <s v="Mike Kennedy"/>
    <x v="0"/>
    <s v="United States"/>
    <s v="Newport News"/>
    <x v="17"/>
    <n v="23602"/>
    <x v="0"/>
    <x v="1347"/>
    <x v="1"/>
    <x v="10"/>
    <x v="1332"/>
    <n v="32.4"/>
    <n v="5"/>
    <n v="0"/>
    <n v="15.552"/>
    <n v="4"/>
    <n v="48"/>
  </r>
  <r>
    <n v="2470"/>
    <x v="1210"/>
    <x v="464"/>
    <x v="785"/>
    <s v="Standard Class"/>
    <s v="MK-18160"/>
    <s v="Mike Kennedy"/>
    <x v="0"/>
    <s v="United States"/>
    <s v="Newport News"/>
    <x v="17"/>
    <n v="23602"/>
    <x v="0"/>
    <x v="1036"/>
    <x v="1"/>
    <x v="4"/>
    <x v="1026"/>
    <n v="16.91"/>
    <n v="1"/>
    <n v="0"/>
    <n v="4.5656999999999996"/>
    <n v="4"/>
    <n v="26.999999999999996"/>
  </r>
  <r>
    <n v="2471"/>
    <x v="1211"/>
    <x v="115"/>
    <x v="113"/>
    <s v="Standard Class"/>
    <s v="CM-11935"/>
    <s v="Carlos Meador"/>
    <x v="0"/>
    <s v="United States"/>
    <s v="Fayetteville"/>
    <x v="3"/>
    <n v="28314"/>
    <x v="0"/>
    <x v="1348"/>
    <x v="0"/>
    <x v="5"/>
    <x v="1333"/>
    <n v="14.272"/>
    <n v="8"/>
    <n v="0.2"/>
    <n v="4.2816000000000001"/>
    <n v="6"/>
    <n v="30"/>
  </r>
  <r>
    <n v="2472"/>
    <x v="1211"/>
    <x v="115"/>
    <x v="113"/>
    <s v="Standard Class"/>
    <s v="CM-11935"/>
    <s v="Carlos Meador"/>
    <x v="0"/>
    <s v="United States"/>
    <s v="Fayetteville"/>
    <x v="3"/>
    <n v="28314"/>
    <x v="0"/>
    <x v="1248"/>
    <x v="0"/>
    <x v="0"/>
    <x v="1334"/>
    <n v="451.13600000000002"/>
    <n v="4"/>
    <n v="0.2"/>
    <n v="-67.670400000000001"/>
    <n v="6"/>
    <n v="-15"/>
  </r>
  <r>
    <n v="2473"/>
    <x v="1211"/>
    <x v="115"/>
    <x v="113"/>
    <s v="Standard Class"/>
    <s v="CM-11935"/>
    <s v="Carlos Meador"/>
    <x v="0"/>
    <s v="United States"/>
    <s v="Fayetteville"/>
    <x v="3"/>
    <n v="28314"/>
    <x v="0"/>
    <x v="1266"/>
    <x v="1"/>
    <x v="9"/>
    <x v="1250"/>
    <n v="64.864000000000004"/>
    <n v="4"/>
    <n v="0.2"/>
    <n v="6.4863999999999997"/>
    <n v="6"/>
    <n v="10"/>
  </r>
  <r>
    <n v="2474"/>
    <x v="1212"/>
    <x v="54"/>
    <x v="781"/>
    <s v="First Class"/>
    <s v="PF-19225"/>
    <s v="Phillip Flathmann"/>
    <x v="0"/>
    <s v="United States"/>
    <s v="Los Angeles"/>
    <x v="1"/>
    <n v="90032"/>
    <x v="1"/>
    <x v="1349"/>
    <x v="0"/>
    <x v="1"/>
    <x v="1335"/>
    <n v="217.584"/>
    <n v="2"/>
    <n v="0.2"/>
    <n v="-29.9178"/>
    <n v="3"/>
    <n v="-13.749999999999998"/>
  </r>
  <r>
    <n v="2475"/>
    <x v="1212"/>
    <x v="54"/>
    <x v="781"/>
    <s v="First Class"/>
    <s v="PF-19225"/>
    <s v="Phillip Flathmann"/>
    <x v="0"/>
    <s v="United States"/>
    <s v="Los Angeles"/>
    <x v="1"/>
    <n v="90032"/>
    <x v="1"/>
    <x v="1350"/>
    <x v="2"/>
    <x v="11"/>
    <x v="1336"/>
    <n v="82.95"/>
    <n v="5"/>
    <n v="0"/>
    <n v="29.032499999999999"/>
    <n v="3"/>
    <n v="35"/>
  </r>
  <r>
    <n v="2476"/>
    <x v="1212"/>
    <x v="54"/>
    <x v="781"/>
    <s v="First Class"/>
    <s v="PF-19225"/>
    <s v="Phillip Flathmann"/>
    <x v="0"/>
    <s v="United States"/>
    <s v="Los Angeles"/>
    <x v="1"/>
    <n v="90032"/>
    <x v="1"/>
    <x v="1351"/>
    <x v="1"/>
    <x v="2"/>
    <x v="1337"/>
    <n v="87.71"/>
    <n v="7"/>
    <n v="0"/>
    <n v="41.223700000000001"/>
    <n v="3"/>
    <n v="47"/>
  </r>
  <r>
    <n v="2477"/>
    <x v="1212"/>
    <x v="54"/>
    <x v="781"/>
    <s v="First Class"/>
    <s v="PF-19225"/>
    <s v="Phillip Flathmann"/>
    <x v="0"/>
    <s v="United States"/>
    <s v="Los Angeles"/>
    <x v="1"/>
    <n v="90032"/>
    <x v="1"/>
    <x v="1341"/>
    <x v="1"/>
    <x v="9"/>
    <x v="1326"/>
    <n v="1101.48"/>
    <n v="4"/>
    <n v="0"/>
    <n v="429.5772"/>
    <n v="3"/>
    <n v="39"/>
  </r>
  <r>
    <n v="2478"/>
    <x v="1213"/>
    <x v="507"/>
    <x v="221"/>
    <s v="Second Class"/>
    <s v="GM-14695"/>
    <s v="Greg Maxwell"/>
    <x v="1"/>
    <s v="United States"/>
    <s v="Los Angeles"/>
    <x v="1"/>
    <n v="90036"/>
    <x v="1"/>
    <x v="594"/>
    <x v="0"/>
    <x v="3"/>
    <x v="594"/>
    <n v="1322.3520000000001"/>
    <n v="3"/>
    <n v="0.2"/>
    <n v="-99.176400000000001"/>
    <n v="4"/>
    <n v="-7.5"/>
  </r>
  <r>
    <n v="2479"/>
    <x v="1214"/>
    <x v="103"/>
    <x v="76"/>
    <s v="Standard Class"/>
    <s v="DC-12850"/>
    <s v="Dan Campbell"/>
    <x v="0"/>
    <s v="United States"/>
    <s v="New York City"/>
    <x v="15"/>
    <n v="10011"/>
    <x v="3"/>
    <x v="6"/>
    <x v="1"/>
    <x v="6"/>
    <x v="6"/>
    <n v="5.46"/>
    <n v="3"/>
    <n v="0"/>
    <n v="1.4742"/>
    <n v="6"/>
    <n v="27"/>
  </r>
  <r>
    <n v="2480"/>
    <x v="1215"/>
    <x v="249"/>
    <x v="587"/>
    <s v="Standard Class"/>
    <s v="FO-14305"/>
    <s v="Frank Olsen"/>
    <x v="0"/>
    <s v="United States"/>
    <s v="Dallas"/>
    <x v="5"/>
    <n v="75220"/>
    <x v="2"/>
    <x v="1352"/>
    <x v="1"/>
    <x v="14"/>
    <x v="1338"/>
    <n v="11.183999999999999"/>
    <n v="1"/>
    <n v="0.2"/>
    <n v="0.83879999999999999"/>
    <n v="6"/>
    <n v="7.5"/>
  </r>
  <r>
    <n v="2481"/>
    <x v="1215"/>
    <x v="249"/>
    <x v="587"/>
    <s v="Standard Class"/>
    <s v="FO-14305"/>
    <s v="Frank Olsen"/>
    <x v="0"/>
    <s v="United States"/>
    <s v="Dallas"/>
    <x v="5"/>
    <n v="75220"/>
    <x v="2"/>
    <x v="82"/>
    <x v="1"/>
    <x v="4"/>
    <x v="82"/>
    <n v="153.584"/>
    <n v="2"/>
    <n v="0.2"/>
    <n v="-32.636600000000001"/>
    <n v="6"/>
    <n v="-21.25"/>
  </r>
  <r>
    <n v="2482"/>
    <x v="1216"/>
    <x v="165"/>
    <x v="786"/>
    <s v="Standard Class"/>
    <s v="AH-10210"/>
    <s v="Alan Hwang"/>
    <x v="0"/>
    <s v="United States"/>
    <s v="Seattle"/>
    <x v="4"/>
    <n v="98105"/>
    <x v="1"/>
    <x v="749"/>
    <x v="1"/>
    <x v="4"/>
    <x v="747"/>
    <n v="1003.62"/>
    <n v="6"/>
    <n v="0"/>
    <n v="0"/>
    <n v="7"/>
    <n v="0"/>
  </r>
  <r>
    <n v="2483"/>
    <x v="1217"/>
    <x v="735"/>
    <x v="787"/>
    <s v="Standard Class"/>
    <s v="KN-16705"/>
    <s v="Kristina Nunn"/>
    <x v="2"/>
    <s v="United States"/>
    <s v="Seattle"/>
    <x v="4"/>
    <n v="98105"/>
    <x v="1"/>
    <x v="1353"/>
    <x v="2"/>
    <x v="7"/>
    <x v="1339"/>
    <n v="35.167999999999999"/>
    <n v="4"/>
    <n v="0.2"/>
    <n v="11.429600000000001"/>
    <n v="6"/>
    <n v="32.5"/>
  </r>
  <r>
    <n v="2484"/>
    <x v="1217"/>
    <x v="735"/>
    <x v="787"/>
    <s v="Standard Class"/>
    <s v="KN-16705"/>
    <s v="Kristina Nunn"/>
    <x v="2"/>
    <s v="United States"/>
    <s v="Seattle"/>
    <x v="4"/>
    <n v="98105"/>
    <x v="1"/>
    <x v="342"/>
    <x v="0"/>
    <x v="3"/>
    <x v="342"/>
    <n v="1137.75"/>
    <n v="5"/>
    <n v="0"/>
    <n v="250.30500000000001"/>
    <n v="6"/>
    <n v="22"/>
  </r>
  <r>
    <n v="2485"/>
    <x v="1217"/>
    <x v="735"/>
    <x v="787"/>
    <s v="Standard Class"/>
    <s v="KN-16705"/>
    <s v="Kristina Nunn"/>
    <x v="2"/>
    <s v="United States"/>
    <s v="Seattle"/>
    <x v="4"/>
    <n v="98105"/>
    <x v="1"/>
    <x v="444"/>
    <x v="1"/>
    <x v="8"/>
    <x v="444"/>
    <n v="99.68"/>
    <n v="5"/>
    <n v="0.2"/>
    <n v="32.396000000000001"/>
    <n v="6"/>
    <n v="32.5"/>
  </r>
  <r>
    <n v="2486"/>
    <x v="1217"/>
    <x v="735"/>
    <x v="787"/>
    <s v="Standard Class"/>
    <s v="KN-16705"/>
    <s v="Kristina Nunn"/>
    <x v="2"/>
    <s v="United States"/>
    <s v="Seattle"/>
    <x v="4"/>
    <n v="98105"/>
    <x v="1"/>
    <x v="449"/>
    <x v="1"/>
    <x v="6"/>
    <x v="449"/>
    <n v="5.56"/>
    <n v="2"/>
    <n v="0"/>
    <n v="1.4456"/>
    <n v="6"/>
    <n v="26"/>
  </r>
  <r>
    <n v="2487"/>
    <x v="1218"/>
    <x v="98"/>
    <x v="124"/>
    <s v="Second Class"/>
    <s v="CB-12535"/>
    <s v="Claudia Bergmann"/>
    <x v="1"/>
    <s v="United States"/>
    <s v="Newark"/>
    <x v="13"/>
    <n v="19711"/>
    <x v="3"/>
    <x v="1354"/>
    <x v="1"/>
    <x v="4"/>
    <x v="1340"/>
    <n v="85.52"/>
    <n v="2"/>
    <n v="0"/>
    <n v="22.235199999999999"/>
    <n v="2"/>
    <n v="26"/>
  </r>
  <r>
    <n v="2488"/>
    <x v="1218"/>
    <x v="98"/>
    <x v="124"/>
    <s v="Second Class"/>
    <s v="CB-12535"/>
    <s v="Claudia Bergmann"/>
    <x v="1"/>
    <s v="United States"/>
    <s v="Newark"/>
    <x v="13"/>
    <n v="19711"/>
    <x v="3"/>
    <x v="1355"/>
    <x v="1"/>
    <x v="6"/>
    <x v="1341"/>
    <n v="9.84"/>
    <n v="3"/>
    <n v="0"/>
    <n v="2.6568000000000001"/>
    <n v="2"/>
    <n v="27"/>
  </r>
  <r>
    <n v="2489"/>
    <x v="1218"/>
    <x v="98"/>
    <x v="124"/>
    <s v="Second Class"/>
    <s v="CB-12535"/>
    <s v="Claudia Bergmann"/>
    <x v="1"/>
    <s v="United States"/>
    <s v="Newark"/>
    <x v="13"/>
    <n v="19711"/>
    <x v="3"/>
    <x v="1283"/>
    <x v="1"/>
    <x v="10"/>
    <x v="1268"/>
    <n v="20.04"/>
    <n v="3"/>
    <n v="0"/>
    <n v="9.6191999999999993"/>
    <n v="2"/>
    <n v="48"/>
  </r>
  <r>
    <n v="2490"/>
    <x v="1219"/>
    <x v="330"/>
    <x v="349"/>
    <s v="Second Class"/>
    <s v="TB-21250"/>
    <s v="Tim Brockman"/>
    <x v="0"/>
    <s v="United States"/>
    <s v="New York City"/>
    <x v="15"/>
    <n v="10024"/>
    <x v="3"/>
    <x v="1356"/>
    <x v="2"/>
    <x v="7"/>
    <x v="1342"/>
    <n v="631.96"/>
    <n v="4"/>
    <n v="0"/>
    <n v="303.3408"/>
    <n v="4"/>
    <n v="48"/>
  </r>
  <r>
    <n v="2491"/>
    <x v="1219"/>
    <x v="330"/>
    <x v="349"/>
    <s v="Second Class"/>
    <s v="TB-21250"/>
    <s v="Tim Brockman"/>
    <x v="0"/>
    <s v="United States"/>
    <s v="New York City"/>
    <x v="15"/>
    <n v="10024"/>
    <x v="3"/>
    <x v="1357"/>
    <x v="1"/>
    <x v="10"/>
    <x v="1343"/>
    <n v="23.92"/>
    <n v="4"/>
    <n v="0"/>
    <n v="10.763999999999999"/>
    <n v="4"/>
    <n v="44.999999999999993"/>
  </r>
  <r>
    <n v="2492"/>
    <x v="1220"/>
    <x v="736"/>
    <x v="345"/>
    <s v="Second Class"/>
    <s v="KD-16345"/>
    <s v="Katherine Ducich"/>
    <x v="0"/>
    <s v="United States"/>
    <s v="Los Angeles"/>
    <x v="1"/>
    <n v="90049"/>
    <x v="1"/>
    <x v="1111"/>
    <x v="1"/>
    <x v="10"/>
    <x v="1100"/>
    <n v="90.24"/>
    <n v="6"/>
    <n v="0"/>
    <n v="41.510399999999997"/>
    <n v="2"/>
    <n v="46"/>
  </r>
  <r>
    <n v="2493"/>
    <x v="1221"/>
    <x v="84"/>
    <x v="788"/>
    <s v="Standard Class"/>
    <s v="JM-15865"/>
    <s v="John Murray"/>
    <x v="0"/>
    <s v="United States"/>
    <s v="Jamestown"/>
    <x v="15"/>
    <n v="14701"/>
    <x v="3"/>
    <x v="1148"/>
    <x v="2"/>
    <x v="7"/>
    <x v="1136"/>
    <n v="4548.8100000000004"/>
    <n v="7"/>
    <n v="0"/>
    <n v="1228.1786999999999"/>
    <n v="4"/>
    <n v="26.999999999999996"/>
  </r>
  <r>
    <n v="2494"/>
    <x v="1222"/>
    <x v="545"/>
    <x v="126"/>
    <s v="Second Class"/>
    <s v="KT-16480"/>
    <s v="Kean Thornton"/>
    <x v="0"/>
    <s v="United States"/>
    <s v="Houston"/>
    <x v="5"/>
    <n v="77095"/>
    <x v="2"/>
    <x v="838"/>
    <x v="0"/>
    <x v="3"/>
    <x v="832"/>
    <n v="300.93"/>
    <n v="5"/>
    <n v="0.3"/>
    <n v="-34.392000000000003"/>
    <n v="4"/>
    <n v="-11.428571428571429"/>
  </r>
  <r>
    <n v="2495"/>
    <x v="1222"/>
    <x v="545"/>
    <x v="126"/>
    <s v="Second Class"/>
    <s v="KT-16480"/>
    <s v="Kean Thornton"/>
    <x v="0"/>
    <s v="United States"/>
    <s v="Houston"/>
    <x v="5"/>
    <n v="77095"/>
    <x v="2"/>
    <x v="1149"/>
    <x v="2"/>
    <x v="7"/>
    <x v="1137"/>
    <n v="719.96"/>
    <n v="5"/>
    <n v="0.2"/>
    <n v="53.997"/>
    <n v="4"/>
    <n v="7.5"/>
  </r>
  <r>
    <n v="2496"/>
    <x v="1223"/>
    <x v="737"/>
    <x v="789"/>
    <s v="Standard Class"/>
    <s v="SC-20575"/>
    <s v="Sonia Cooley"/>
    <x v="0"/>
    <s v="United States"/>
    <s v="Mishawaka"/>
    <x v="14"/>
    <n v="46544"/>
    <x v="2"/>
    <x v="405"/>
    <x v="0"/>
    <x v="1"/>
    <x v="406"/>
    <n v="647.84"/>
    <n v="8"/>
    <n v="0"/>
    <n v="32.392000000000003"/>
    <n v="6"/>
    <n v="5"/>
  </r>
  <r>
    <n v="2497"/>
    <x v="1224"/>
    <x v="120"/>
    <x v="734"/>
    <s v="Standard Class"/>
    <s v="BS-11800"/>
    <s v="Bryan Spruell"/>
    <x v="2"/>
    <s v="United States"/>
    <s v="San Diego"/>
    <x v="1"/>
    <n v="92037"/>
    <x v="1"/>
    <x v="80"/>
    <x v="1"/>
    <x v="4"/>
    <x v="80"/>
    <n v="64.17"/>
    <n v="3"/>
    <n v="0"/>
    <n v="18.609300000000001"/>
    <n v="5"/>
    <n v="29.000000000000004"/>
  </r>
  <r>
    <n v="2498"/>
    <x v="1224"/>
    <x v="120"/>
    <x v="734"/>
    <s v="Standard Class"/>
    <s v="BS-11800"/>
    <s v="Bryan Spruell"/>
    <x v="2"/>
    <s v="United States"/>
    <s v="San Diego"/>
    <x v="1"/>
    <n v="92037"/>
    <x v="1"/>
    <x v="633"/>
    <x v="1"/>
    <x v="12"/>
    <x v="633"/>
    <n v="124.46"/>
    <n v="2"/>
    <n v="0"/>
    <n v="58.496200000000002"/>
    <n v="5"/>
    <n v="47"/>
  </r>
  <r>
    <n v="2499"/>
    <x v="1225"/>
    <x v="288"/>
    <x v="308"/>
    <s v="Standard Class"/>
    <s v="BT-11395"/>
    <s v="Bill Tyler"/>
    <x v="1"/>
    <s v="United States"/>
    <s v="San Francisco"/>
    <x v="1"/>
    <n v="94109"/>
    <x v="1"/>
    <x v="1224"/>
    <x v="1"/>
    <x v="8"/>
    <x v="1208"/>
    <n v="9.5839999999999996"/>
    <n v="1"/>
    <n v="0.2"/>
    <n v="3.3544"/>
    <n v="5"/>
    <n v="35"/>
  </r>
  <r>
    <n v="2500"/>
    <x v="1226"/>
    <x v="738"/>
    <x v="266"/>
    <s v="First Class"/>
    <s v="DC-12850"/>
    <s v="Dan Campbell"/>
    <x v="0"/>
    <s v="United States"/>
    <s v="Miami"/>
    <x v="2"/>
    <n v="33178"/>
    <x v="0"/>
    <x v="1358"/>
    <x v="1"/>
    <x v="12"/>
    <x v="1344"/>
    <n v="37.607999999999997"/>
    <n v="3"/>
    <n v="0.2"/>
    <n v="12.6927"/>
    <n v="1"/>
    <n v="33.75"/>
  </r>
  <r>
    <n v="2501"/>
    <x v="1227"/>
    <x v="46"/>
    <x v="46"/>
    <s v="First Class"/>
    <s v="LS-17200"/>
    <s v="Luke Schmidt"/>
    <x v="1"/>
    <s v="United States"/>
    <s v="Skokie"/>
    <x v="10"/>
    <n v="60076"/>
    <x v="2"/>
    <x v="827"/>
    <x v="1"/>
    <x v="10"/>
    <x v="823"/>
    <n v="12.224"/>
    <n v="2"/>
    <n v="0.2"/>
    <n v="4.4311999999999996"/>
    <n v="3"/>
    <n v="36.249999999999993"/>
  </r>
  <r>
    <n v="2502"/>
    <x v="1227"/>
    <x v="46"/>
    <x v="46"/>
    <s v="First Class"/>
    <s v="LS-17200"/>
    <s v="Luke Schmidt"/>
    <x v="1"/>
    <s v="United States"/>
    <s v="Skokie"/>
    <x v="10"/>
    <n v="60076"/>
    <x v="2"/>
    <x v="614"/>
    <x v="1"/>
    <x v="8"/>
    <x v="614"/>
    <n v="2.3039999999999998"/>
    <n v="4"/>
    <n v="0.8"/>
    <n v="-3.5712000000000002"/>
    <n v="3"/>
    <n v="-155.00000000000003"/>
  </r>
  <r>
    <n v="2503"/>
    <x v="1227"/>
    <x v="46"/>
    <x v="46"/>
    <s v="First Class"/>
    <s v="LS-17200"/>
    <s v="Luke Schmidt"/>
    <x v="1"/>
    <s v="United States"/>
    <s v="Skokie"/>
    <x v="10"/>
    <n v="60076"/>
    <x v="2"/>
    <x v="673"/>
    <x v="1"/>
    <x v="8"/>
    <x v="673"/>
    <n v="9.36"/>
    <n v="4"/>
    <n v="0.8"/>
    <n v="-16.38"/>
    <n v="3"/>
    <n v="-175"/>
  </r>
  <r>
    <n v="2504"/>
    <x v="1228"/>
    <x v="696"/>
    <x v="423"/>
    <s v="Standard Class"/>
    <s v="RR-19315"/>
    <s v="Ralph Ritter"/>
    <x v="0"/>
    <s v="United States"/>
    <s v="San Francisco"/>
    <x v="1"/>
    <n v="94110"/>
    <x v="1"/>
    <x v="1238"/>
    <x v="1"/>
    <x v="2"/>
    <x v="1221"/>
    <n v="7.38"/>
    <n v="2"/>
    <n v="0"/>
    <n v="3.4685999999999999"/>
    <n v="5"/>
    <n v="47"/>
  </r>
  <r>
    <n v="2505"/>
    <x v="1229"/>
    <x v="739"/>
    <x v="151"/>
    <s v="Second Class"/>
    <s v="KL-16645"/>
    <s v="Ken Lonsdale"/>
    <x v="0"/>
    <s v="United States"/>
    <s v="San Francisco"/>
    <x v="1"/>
    <n v="94122"/>
    <x v="1"/>
    <x v="230"/>
    <x v="1"/>
    <x v="4"/>
    <x v="231"/>
    <n v="53.72"/>
    <n v="4"/>
    <n v="0"/>
    <n v="15.041600000000001"/>
    <n v="2"/>
    <n v="28.000000000000004"/>
  </r>
  <r>
    <n v="2506"/>
    <x v="1229"/>
    <x v="739"/>
    <x v="151"/>
    <s v="Second Class"/>
    <s v="KL-16645"/>
    <s v="Ken Lonsdale"/>
    <x v="0"/>
    <s v="United States"/>
    <s v="San Francisco"/>
    <x v="1"/>
    <n v="94122"/>
    <x v="1"/>
    <x v="1359"/>
    <x v="1"/>
    <x v="14"/>
    <x v="1345"/>
    <n v="8187.65"/>
    <n v="5"/>
    <n v="0"/>
    <n v="327.50599999999997"/>
    <n v="2"/>
    <n v="4"/>
  </r>
  <r>
    <n v="2507"/>
    <x v="1229"/>
    <x v="739"/>
    <x v="151"/>
    <s v="Second Class"/>
    <s v="KL-16645"/>
    <s v="Ken Lonsdale"/>
    <x v="0"/>
    <s v="United States"/>
    <s v="San Francisco"/>
    <x v="1"/>
    <n v="94122"/>
    <x v="1"/>
    <x v="221"/>
    <x v="0"/>
    <x v="5"/>
    <x v="222"/>
    <n v="77.92"/>
    <n v="8"/>
    <n v="0"/>
    <n v="34.284799999999997"/>
    <n v="2"/>
    <n v="43.999999999999993"/>
  </r>
  <r>
    <n v="2508"/>
    <x v="1230"/>
    <x v="740"/>
    <x v="790"/>
    <s v="Same Day"/>
    <s v="RB-19435"/>
    <s v="Richard Bierner"/>
    <x v="0"/>
    <s v="United States"/>
    <s v="Houston"/>
    <x v="5"/>
    <n v="77070"/>
    <x v="2"/>
    <x v="1360"/>
    <x v="1"/>
    <x v="9"/>
    <x v="1346"/>
    <n v="32.783999999999999"/>
    <n v="4"/>
    <n v="0.8"/>
    <n v="-85.238399999999999"/>
    <n v="0"/>
    <n v="-260"/>
  </r>
  <r>
    <n v="2509"/>
    <x v="1231"/>
    <x v="580"/>
    <x v="494"/>
    <s v="Standard Class"/>
    <s v="MY-17380"/>
    <s v="Maribeth Yedwab"/>
    <x v="1"/>
    <s v="United States"/>
    <s v="Los Angeles"/>
    <x v="1"/>
    <n v="90045"/>
    <x v="1"/>
    <x v="1361"/>
    <x v="2"/>
    <x v="7"/>
    <x v="1347"/>
    <n v="196.77600000000001"/>
    <n v="3"/>
    <n v="0.2"/>
    <n v="14.7582"/>
    <n v="6"/>
    <n v="7.5"/>
  </r>
  <r>
    <n v="2510"/>
    <x v="1231"/>
    <x v="580"/>
    <x v="494"/>
    <s v="Standard Class"/>
    <s v="MY-17380"/>
    <s v="Maribeth Yedwab"/>
    <x v="1"/>
    <s v="United States"/>
    <s v="Los Angeles"/>
    <x v="1"/>
    <n v="90045"/>
    <x v="1"/>
    <x v="914"/>
    <x v="2"/>
    <x v="11"/>
    <x v="906"/>
    <n v="479.94"/>
    <n v="6"/>
    <n v="0"/>
    <n v="52.793399999999998"/>
    <n v="6"/>
    <n v="11"/>
  </r>
  <r>
    <n v="2511"/>
    <x v="1232"/>
    <x v="741"/>
    <x v="791"/>
    <s v="Standard Class"/>
    <s v="AW-10930"/>
    <s v="Arthur Wiediger"/>
    <x v="2"/>
    <s v="United States"/>
    <s v="Oklahoma City"/>
    <x v="26"/>
    <n v="73120"/>
    <x v="2"/>
    <x v="1362"/>
    <x v="1"/>
    <x v="4"/>
    <x v="1348"/>
    <n v="1117.92"/>
    <n v="4"/>
    <n v="0"/>
    <n v="55.896000000000001"/>
    <n v="5"/>
    <n v="5"/>
  </r>
  <r>
    <n v="2512"/>
    <x v="1233"/>
    <x v="24"/>
    <x v="691"/>
    <s v="First Class"/>
    <s v="KW-16570"/>
    <s v="Kelly Williams"/>
    <x v="0"/>
    <s v="United States"/>
    <s v="Monroe"/>
    <x v="28"/>
    <n v="71203"/>
    <x v="0"/>
    <x v="936"/>
    <x v="2"/>
    <x v="11"/>
    <x v="929"/>
    <n v="106.5"/>
    <n v="6"/>
    <n v="0"/>
    <n v="41.534999999999997"/>
    <n v="1"/>
    <n v="38.999999999999993"/>
  </r>
  <r>
    <n v="2513"/>
    <x v="1234"/>
    <x v="574"/>
    <x v="792"/>
    <s v="Standard Class"/>
    <s v="DB-12910"/>
    <s v="Daniel Byrd"/>
    <x v="2"/>
    <s v="United States"/>
    <s v="Tampa"/>
    <x v="2"/>
    <n v="33614"/>
    <x v="0"/>
    <x v="471"/>
    <x v="1"/>
    <x v="8"/>
    <x v="472"/>
    <n v="45.66"/>
    <n v="5"/>
    <n v="0.7"/>
    <n v="-33.484000000000002"/>
    <n v="4"/>
    <n v="-73.333333333333343"/>
  </r>
  <r>
    <n v="2514"/>
    <x v="1235"/>
    <x v="583"/>
    <x v="398"/>
    <s v="Standard Class"/>
    <s v="BB-11545"/>
    <s v="Brenda Bowman"/>
    <x v="1"/>
    <s v="United States"/>
    <s v="Chicago"/>
    <x v="10"/>
    <n v="60623"/>
    <x v="2"/>
    <x v="1048"/>
    <x v="2"/>
    <x v="11"/>
    <x v="1037"/>
    <n v="95.968000000000004"/>
    <n v="4"/>
    <n v="0.2"/>
    <n v="1.1996"/>
    <n v="6"/>
    <n v="1.25"/>
  </r>
  <r>
    <n v="2515"/>
    <x v="1235"/>
    <x v="583"/>
    <x v="398"/>
    <s v="Standard Class"/>
    <s v="BB-11545"/>
    <s v="Brenda Bowman"/>
    <x v="1"/>
    <s v="United States"/>
    <s v="Chicago"/>
    <x v="10"/>
    <n v="60623"/>
    <x v="2"/>
    <x v="877"/>
    <x v="0"/>
    <x v="1"/>
    <x v="871"/>
    <n v="47.991999999999997"/>
    <n v="2"/>
    <n v="0.3"/>
    <n v="-2.0568"/>
    <n v="6"/>
    <n v="-4.2857142857142856"/>
  </r>
  <r>
    <n v="2516"/>
    <x v="1236"/>
    <x v="742"/>
    <x v="793"/>
    <s v="Standard Class"/>
    <s v="NP-18700"/>
    <s v="Nora Preis"/>
    <x v="0"/>
    <s v="United States"/>
    <s v="Bowling Green"/>
    <x v="24"/>
    <n v="43402"/>
    <x v="3"/>
    <x v="546"/>
    <x v="1"/>
    <x v="4"/>
    <x v="546"/>
    <n v="264.32"/>
    <n v="2"/>
    <n v="0.2"/>
    <n v="19.824000000000002"/>
    <n v="5"/>
    <n v="7.5000000000000009"/>
  </r>
  <r>
    <n v="2517"/>
    <x v="1237"/>
    <x v="647"/>
    <x v="794"/>
    <s v="Standard Class"/>
    <s v="PB-19105"/>
    <s v="Peter Bühler"/>
    <x v="0"/>
    <s v="United States"/>
    <s v="Houston"/>
    <x v="5"/>
    <n v="77095"/>
    <x v="2"/>
    <x v="970"/>
    <x v="1"/>
    <x v="12"/>
    <x v="964"/>
    <n v="604.65599999999995"/>
    <n v="9"/>
    <n v="0.2"/>
    <n v="204.07140000000001"/>
    <n v="7"/>
    <n v="33.75"/>
  </r>
  <r>
    <n v="2518"/>
    <x v="1238"/>
    <x v="743"/>
    <x v="795"/>
    <s v="Standard Class"/>
    <s v="DW-13585"/>
    <s v="Dorothy Wardle"/>
    <x v="1"/>
    <s v="United States"/>
    <s v="Westfield"/>
    <x v="30"/>
    <n v="7090"/>
    <x v="3"/>
    <x v="784"/>
    <x v="0"/>
    <x v="5"/>
    <x v="783"/>
    <n v="129.93"/>
    <n v="3"/>
    <n v="0"/>
    <n v="12.993"/>
    <n v="5"/>
    <n v="10"/>
  </r>
  <r>
    <n v="2519"/>
    <x v="1239"/>
    <x v="680"/>
    <x v="149"/>
    <s v="Standard Class"/>
    <s v="CD-12790"/>
    <s v="Cynthia Delaney"/>
    <x v="2"/>
    <s v="United States"/>
    <s v="Oklahoma City"/>
    <x v="26"/>
    <n v="73120"/>
    <x v="2"/>
    <x v="1363"/>
    <x v="1"/>
    <x v="2"/>
    <x v="1349"/>
    <n v="20.16"/>
    <n v="7"/>
    <n v="0"/>
    <n v="9.8783999999999992"/>
    <n v="6"/>
    <n v="48.999999999999993"/>
  </r>
  <r>
    <n v="2520"/>
    <x v="1239"/>
    <x v="680"/>
    <x v="149"/>
    <s v="Standard Class"/>
    <s v="CD-12790"/>
    <s v="Cynthia Delaney"/>
    <x v="2"/>
    <s v="United States"/>
    <s v="Oklahoma City"/>
    <x v="26"/>
    <n v="73120"/>
    <x v="2"/>
    <x v="607"/>
    <x v="1"/>
    <x v="2"/>
    <x v="607"/>
    <n v="29.46"/>
    <n v="6"/>
    <n v="0"/>
    <n v="14.4354"/>
    <n v="6"/>
    <n v="49"/>
  </r>
  <r>
    <n v="2521"/>
    <x v="1239"/>
    <x v="680"/>
    <x v="149"/>
    <s v="Standard Class"/>
    <s v="CD-12790"/>
    <s v="Cynthia Delaney"/>
    <x v="2"/>
    <s v="United States"/>
    <s v="Oklahoma City"/>
    <x v="26"/>
    <n v="73120"/>
    <x v="2"/>
    <x v="1364"/>
    <x v="1"/>
    <x v="9"/>
    <x v="1350"/>
    <n v="868.59"/>
    <n v="3"/>
    <n v="0"/>
    <n v="251.89109999999999"/>
    <n v="6"/>
    <n v="28.999999999999996"/>
  </r>
  <r>
    <n v="2522"/>
    <x v="1239"/>
    <x v="680"/>
    <x v="149"/>
    <s v="Standard Class"/>
    <s v="CD-12790"/>
    <s v="Cynthia Delaney"/>
    <x v="2"/>
    <s v="United States"/>
    <s v="Oklahoma City"/>
    <x v="26"/>
    <n v="73120"/>
    <x v="2"/>
    <x v="89"/>
    <x v="1"/>
    <x v="10"/>
    <x v="89"/>
    <n v="12.96"/>
    <n v="2"/>
    <n v="0"/>
    <n v="6.2207999999999997"/>
    <n v="6"/>
    <n v="47.999999999999993"/>
  </r>
  <r>
    <n v="2523"/>
    <x v="1239"/>
    <x v="680"/>
    <x v="149"/>
    <s v="Standard Class"/>
    <s v="CD-12790"/>
    <s v="Cynthia Delaney"/>
    <x v="2"/>
    <s v="United States"/>
    <s v="Oklahoma City"/>
    <x v="26"/>
    <n v="73120"/>
    <x v="2"/>
    <x v="895"/>
    <x v="2"/>
    <x v="7"/>
    <x v="888"/>
    <n v="5.5"/>
    <n v="1"/>
    <n v="0"/>
    <n v="1.375"/>
    <n v="6"/>
    <n v="25"/>
  </r>
  <r>
    <n v="2524"/>
    <x v="1239"/>
    <x v="680"/>
    <x v="149"/>
    <s v="Standard Class"/>
    <s v="CD-12790"/>
    <s v="Cynthia Delaney"/>
    <x v="2"/>
    <s v="United States"/>
    <s v="Oklahoma City"/>
    <x v="26"/>
    <n v="73120"/>
    <x v="2"/>
    <x v="999"/>
    <x v="1"/>
    <x v="8"/>
    <x v="991"/>
    <n v="121.6"/>
    <n v="4"/>
    <n v="0"/>
    <n v="55.936"/>
    <n v="6"/>
    <n v="46"/>
  </r>
  <r>
    <n v="2525"/>
    <x v="1240"/>
    <x v="744"/>
    <x v="57"/>
    <s v="Standard Class"/>
    <s v="TT-21220"/>
    <s v="Thomas Thornton"/>
    <x v="0"/>
    <s v="United States"/>
    <s v="Houston"/>
    <x v="5"/>
    <n v="77041"/>
    <x v="2"/>
    <x v="512"/>
    <x v="1"/>
    <x v="6"/>
    <x v="512"/>
    <n v="42.048000000000002"/>
    <n v="9"/>
    <n v="0.2"/>
    <n v="5.2560000000000002"/>
    <n v="4"/>
    <n v="12.5"/>
  </r>
  <r>
    <n v="2526"/>
    <x v="1240"/>
    <x v="744"/>
    <x v="57"/>
    <s v="Standard Class"/>
    <s v="TT-21220"/>
    <s v="Thomas Thornton"/>
    <x v="0"/>
    <s v="United States"/>
    <s v="Houston"/>
    <x v="5"/>
    <n v="77041"/>
    <x v="2"/>
    <x v="1365"/>
    <x v="2"/>
    <x v="11"/>
    <x v="1351"/>
    <n v="25.488"/>
    <n v="2"/>
    <n v="0.2"/>
    <n v="4.4603999999999999"/>
    <n v="4"/>
    <n v="17.5"/>
  </r>
  <r>
    <n v="2527"/>
    <x v="1240"/>
    <x v="744"/>
    <x v="57"/>
    <s v="Standard Class"/>
    <s v="TT-21220"/>
    <s v="Thomas Thornton"/>
    <x v="0"/>
    <s v="United States"/>
    <s v="Houston"/>
    <x v="5"/>
    <n v="77041"/>
    <x v="2"/>
    <x v="1023"/>
    <x v="1"/>
    <x v="8"/>
    <x v="1014"/>
    <n v="6.9"/>
    <n v="3"/>
    <n v="0.8"/>
    <n v="-12.074999999999999"/>
    <n v="4"/>
    <n v="-174.99999999999997"/>
  </r>
  <r>
    <n v="2528"/>
    <x v="1240"/>
    <x v="744"/>
    <x v="57"/>
    <s v="Standard Class"/>
    <s v="TT-21220"/>
    <s v="Thomas Thornton"/>
    <x v="0"/>
    <s v="United States"/>
    <s v="Houston"/>
    <x v="5"/>
    <n v="77041"/>
    <x v="2"/>
    <x v="1232"/>
    <x v="1"/>
    <x v="8"/>
    <x v="1215"/>
    <n v="9.6479999999999997"/>
    <n v="6"/>
    <n v="0.8"/>
    <n v="-16.884"/>
    <n v="4"/>
    <n v="-175"/>
  </r>
  <r>
    <n v="2529"/>
    <x v="1240"/>
    <x v="744"/>
    <x v="57"/>
    <s v="Standard Class"/>
    <s v="TT-21220"/>
    <s v="Thomas Thornton"/>
    <x v="0"/>
    <s v="United States"/>
    <s v="Houston"/>
    <x v="5"/>
    <n v="77041"/>
    <x v="2"/>
    <x v="1050"/>
    <x v="1"/>
    <x v="10"/>
    <x v="1039"/>
    <n v="7.968"/>
    <n v="2"/>
    <n v="0.2"/>
    <n v="2.8883999999999999"/>
    <n v="4"/>
    <n v="36.25"/>
  </r>
  <r>
    <n v="2530"/>
    <x v="1241"/>
    <x v="745"/>
    <x v="796"/>
    <s v="Standard Class"/>
    <s v="DB-12910"/>
    <s v="Daniel Byrd"/>
    <x v="2"/>
    <s v="United States"/>
    <s v="Fort Lauderdale"/>
    <x v="2"/>
    <n v="33311"/>
    <x v="0"/>
    <x v="739"/>
    <x v="1"/>
    <x v="10"/>
    <x v="738"/>
    <n v="10.368"/>
    <n v="2"/>
    <n v="0.2"/>
    <n v="3.6288"/>
    <n v="5"/>
    <n v="35"/>
  </r>
  <r>
    <n v="2531"/>
    <x v="1242"/>
    <x v="654"/>
    <x v="760"/>
    <s v="Standard Class"/>
    <s v="DJ-13510"/>
    <s v="Don Jones"/>
    <x v="1"/>
    <s v="United States"/>
    <s v="Little Rock"/>
    <x v="36"/>
    <n v="72209"/>
    <x v="0"/>
    <x v="1138"/>
    <x v="1"/>
    <x v="10"/>
    <x v="1126"/>
    <n v="114.2"/>
    <n v="5"/>
    <n v="0"/>
    <n v="52.531999999999996"/>
    <n v="4"/>
    <n v="46"/>
  </r>
  <r>
    <n v="2532"/>
    <x v="1242"/>
    <x v="654"/>
    <x v="760"/>
    <s v="Standard Class"/>
    <s v="DJ-13510"/>
    <s v="Don Jones"/>
    <x v="1"/>
    <s v="United States"/>
    <s v="Little Rock"/>
    <x v="36"/>
    <n v="72209"/>
    <x v="0"/>
    <x v="1366"/>
    <x v="1"/>
    <x v="8"/>
    <x v="307"/>
    <n v="17.96"/>
    <n v="4"/>
    <n v="0"/>
    <n v="8.2615999999999996"/>
    <n v="4"/>
    <n v="46"/>
  </r>
  <r>
    <n v="2533"/>
    <x v="1242"/>
    <x v="654"/>
    <x v="760"/>
    <s v="Standard Class"/>
    <s v="DJ-13510"/>
    <s v="Don Jones"/>
    <x v="1"/>
    <s v="United States"/>
    <s v="Little Rock"/>
    <x v="36"/>
    <n v="72209"/>
    <x v="0"/>
    <x v="1088"/>
    <x v="1"/>
    <x v="13"/>
    <x v="1078"/>
    <n v="12.67"/>
    <n v="7"/>
    <n v="0"/>
    <n v="4.5612000000000004"/>
    <n v="4"/>
    <n v="36.000000000000007"/>
  </r>
  <r>
    <n v="2534"/>
    <x v="1242"/>
    <x v="654"/>
    <x v="760"/>
    <s v="Standard Class"/>
    <s v="DJ-13510"/>
    <s v="Don Jones"/>
    <x v="1"/>
    <s v="United States"/>
    <s v="Little Rock"/>
    <x v="36"/>
    <n v="72209"/>
    <x v="0"/>
    <x v="106"/>
    <x v="2"/>
    <x v="11"/>
    <x v="106"/>
    <n v="339.96"/>
    <n v="4"/>
    <n v="0"/>
    <n v="122.3856"/>
    <n v="4"/>
    <n v="36"/>
  </r>
  <r>
    <n v="2535"/>
    <x v="1243"/>
    <x v="733"/>
    <x v="797"/>
    <s v="Second Class"/>
    <s v="DL-13495"/>
    <s v="Dionis Lloyd"/>
    <x v="1"/>
    <s v="United States"/>
    <s v="Philadelphia"/>
    <x v="9"/>
    <n v="19120"/>
    <x v="3"/>
    <x v="458"/>
    <x v="1"/>
    <x v="4"/>
    <x v="459"/>
    <n v="1801.6320000000001"/>
    <n v="6"/>
    <n v="0.2"/>
    <n v="-337.80599999999998"/>
    <n v="3"/>
    <n v="-18.749999999999996"/>
  </r>
  <r>
    <n v="2536"/>
    <x v="1244"/>
    <x v="684"/>
    <x v="37"/>
    <s v="First Class"/>
    <s v="LO-17170"/>
    <s v="Lori Olson"/>
    <x v="1"/>
    <s v="United States"/>
    <s v="La Quinta"/>
    <x v="1"/>
    <n v="92253"/>
    <x v="1"/>
    <x v="103"/>
    <x v="2"/>
    <x v="11"/>
    <x v="103"/>
    <n v="46.32"/>
    <n v="4"/>
    <n v="0"/>
    <n v="18.064800000000002"/>
    <n v="2"/>
    <n v="39"/>
  </r>
  <r>
    <n v="2537"/>
    <x v="1245"/>
    <x v="746"/>
    <x v="798"/>
    <s v="Second Class"/>
    <s v="SV-20365"/>
    <s v="Seth Vernon"/>
    <x v="0"/>
    <s v="United States"/>
    <s v="Cleveland"/>
    <x v="24"/>
    <n v="44105"/>
    <x v="3"/>
    <x v="70"/>
    <x v="0"/>
    <x v="1"/>
    <x v="70"/>
    <n v="181.98599999999999"/>
    <n v="2"/>
    <n v="0.3"/>
    <n v="-54.595799999999997"/>
    <n v="2"/>
    <n v="-30"/>
  </r>
  <r>
    <n v="2538"/>
    <x v="1245"/>
    <x v="746"/>
    <x v="798"/>
    <s v="Second Class"/>
    <s v="SV-20365"/>
    <s v="Seth Vernon"/>
    <x v="0"/>
    <s v="United States"/>
    <s v="Cleveland"/>
    <x v="24"/>
    <n v="44105"/>
    <x v="3"/>
    <x v="1149"/>
    <x v="2"/>
    <x v="7"/>
    <x v="1137"/>
    <n v="431.976"/>
    <n v="4"/>
    <n v="0.4"/>
    <n v="-100.7944"/>
    <n v="2"/>
    <n v="-23.333333333333332"/>
  </r>
  <r>
    <n v="2539"/>
    <x v="1245"/>
    <x v="746"/>
    <x v="798"/>
    <s v="Second Class"/>
    <s v="SV-20365"/>
    <s v="Seth Vernon"/>
    <x v="0"/>
    <s v="United States"/>
    <s v="Cleveland"/>
    <x v="24"/>
    <n v="44105"/>
    <x v="3"/>
    <x v="1367"/>
    <x v="2"/>
    <x v="7"/>
    <x v="1352"/>
    <n v="155.37"/>
    <n v="1"/>
    <n v="0.4"/>
    <n v="-36.253"/>
    <n v="2"/>
    <n v="-23.333333333333332"/>
  </r>
  <r>
    <n v="2540"/>
    <x v="1246"/>
    <x v="747"/>
    <x v="799"/>
    <s v="Same Day"/>
    <s v="EM-13810"/>
    <s v="Eleni McCrary"/>
    <x v="1"/>
    <s v="United States"/>
    <s v="San Francisco"/>
    <x v="1"/>
    <n v="94122"/>
    <x v="1"/>
    <x v="299"/>
    <x v="0"/>
    <x v="1"/>
    <x v="299"/>
    <n v="1348.704"/>
    <n v="6"/>
    <n v="0.2"/>
    <n v="-219.1644"/>
    <n v="0"/>
    <n v="-16.25"/>
  </r>
  <r>
    <n v="2541"/>
    <x v="1246"/>
    <x v="747"/>
    <x v="799"/>
    <s v="Same Day"/>
    <s v="EM-13810"/>
    <s v="Eleni McCrary"/>
    <x v="1"/>
    <s v="United States"/>
    <s v="San Francisco"/>
    <x v="1"/>
    <n v="94122"/>
    <x v="1"/>
    <x v="284"/>
    <x v="0"/>
    <x v="1"/>
    <x v="284"/>
    <n v="700.15200000000004"/>
    <n v="3"/>
    <n v="0.2"/>
    <n v="78.767099999999999"/>
    <n v="0"/>
    <n v="11.249999999999998"/>
  </r>
  <r>
    <n v="2542"/>
    <x v="1247"/>
    <x v="567"/>
    <x v="602"/>
    <s v="Standard Class"/>
    <s v="KD-16615"/>
    <s v="Ken Dana"/>
    <x v="1"/>
    <s v="United States"/>
    <s v="Scottsdale"/>
    <x v="16"/>
    <n v="85254"/>
    <x v="1"/>
    <x v="561"/>
    <x v="0"/>
    <x v="5"/>
    <x v="560"/>
    <n v="111.88800000000001"/>
    <n v="7"/>
    <n v="0.2"/>
    <n v="22.377600000000001"/>
    <n v="4"/>
    <n v="20"/>
  </r>
  <r>
    <n v="2543"/>
    <x v="1248"/>
    <x v="467"/>
    <x v="511"/>
    <s v="Second Class"/>
    <s v="NB-18580"/>
    <s v="Nicole Brennan"/>
    <x v="1"/>
    <s v="United States"/>
    <s v="Philadelphia"/>
    <x v="9"/>
    <n v="19134"/>
    <x v="3"/>
    <x v="810"/>
    <x v="1"/>
    <x v="9"/>
    <x v="808"/>
    <n v="143.952"/>
    <n v="3"/>
    <n v="0.2"/>
    <n v="14.395200000000001"/>
    <n v="5"/>
    <n v="10"/>
  </r>
  <r>
    <n v="2544"/>
    <x v="1249"/>
    <x v="162"/>
    <x v="126"/>
    <s v="Standard Class"/>
    <s v="AP-10720"/>
    <s v="Anne Pryor"/>
    <x v="2"/>
    <s v="United States"/>
    <s v="Malden"/>
    <x v="31"/>
    <n v="2148"/>
    <x v="3"/>
    <x v="1368"/>
    <x v="0"/>
    <x v="0"/>
    <x v="1353"/>
    <n v="173.94"/>
    <n v="3"/>
    <n v="0"/>
    <n v="13.9152"/>
    <n v="6"/>
    <n v="8"/>
  </r>
  <r>
    <n v="2545"/>
    <x v="1249"/>
    <x v="162"/>
    <x v="126"/>
    <s v="Standard Class"/>
    <s v="AP-10720"/>
    <s v="Anne Pryor"/>
    <x v="2"/>
    <s v="United States"/>
    <s v="Malden"/>
    <x v="31"/>
    <n v="2148"/>
    <x v="3"/>
    <x v="1238"/>
    <x v="1"/>
    <x v="2"/>
    <x v="1221"/>
    <n v="14.76"/>
    <n v="4"/>
    <n v="0"/>
    <n v="6.9371999999999998"/>
    <n v="6"/>
    <n v="47"/>
  </r>
  <r>
    <n v="2546"/>
    <x v="1250"/>
    <x v="513"/>
    <x v="4"/>
    <s v="Standard Class"/>
    <s v="JE-15745"/>
    <s v="Joel Eaton"/>
    <x v="0"/>
    <s v="United States"/>
    <s v="San Jose"/>
    <x v="1"/>
    <n v="95123"/>
    <x v="1"/>
    <x v="232"/>
    <x v="1"/>
    <x v="4"/>
    <x v="233"/>
    <n v="205.92"/>
    <n v="4"/>
    <n v="0"/>
    <n v="2.0592000000000001"/>
    <n v="4"/>
    <n v="1.0000000000000002"/>
  </r>
  <r>
    <n v="2547"/>
    <x v="1250"/>
    <x v="513"/>
    <x v="4"/>
    <s v="Standard Class"/>
    <s v="JE-15745"/>
    <s v="Joel Eaton"/>
    <x v="0"/>
    <s v="United States"/>
    <s v="San Jose"/>
    <x v="1"/>
    <n v="95123"/>
    <x v="1"/>
    <x v="430"/>
    <x v="0"/>
    <x v="0"/>
    <x v="430"/>
    <n v="102.833"/>
    <n v="1"/>
    <n v="0.15"/>
    <n v="-6.0490000000000004"/>
    <n v="4"/>
    <n v="-5.882352941176471"/>
  </r>
  <r>
    <n v="2548"/>
    <x v="1251"/>
    <x v="748"/>
    <x v="800"/>
    <s v="Standard Class"/>
    <s v="JM-15865"/>
    <s v="John Murray"/>
    <x v="0"/>
    <s v="United States"/>
    <s v="Phoenix"/>
    <x v="16"/>
    <n v="85023"/>
    <x v="1"/>
    <x v="826"/>
    <x v="1"/>
    <x v="6"/>
    <x v="822"/>
    <n v="2.3039999999999998"/>
    <n v="1"/>
    <n v="0.2"/>
    <n v="0.25919999999999999"/>
    <n v="6"/>
    <n v="11.25"/>
  </r>
  <r>
    <n v="2549"/>
    <x v="1251"/>
    <x v="748"/>
    <x v="800"/>
    <s v="Standard Class"/>
    <s v="JM-15865"/>
    <s v="John Murray"/>
    <x v="0"/>
    <s v="United States"/>
    <s v="Phoenix"/>
    <x v="16"/>
    <n v="85023"/>
    <x v="1"/>
    <x v="1147"/>
    <x v="2"/>
    <x v="7"/>
    <x v="1135"/>
    <n v="1879.96"/>
    <n v="5"/>
    <n v="0.2"/>
    <n v="211.49549999999999"/>
    <n v="6"/>
    <n v="11.249999999999998"/>
  </r>
  <r>
    <n v="2550"/>
    <x v="1251"/>
    <x v="748"/>
    <x v="800"/>
    <s v="Standard Class"/>
    <s v="JM-15865"/>
    <s v="John Murray"/>
    <x v="0"/>
    <s v="United States"/>
    <s v="Phoenix"/>
    <x v="16"/>
    <n v="85023"/>
    <x v="1"/>
    <x v="1184"/>
    <x v="1"/>
    <x v="10"/>
    <x v="1170"/>
    <n v="313.024"/>
    <n v="8"/>
    <n v="0.2"/>
    <n v="105.6456"/>
    <n v="6"/>
    <n v="33.75"/>
  </r>
  <r>
    <n v="2551"/>
    <x v="1251"/>
    <x v="748"/>
    <x v="800"/>
    <s v="Standard Class"/>
    <s v="JM-15865"/>
    <s v="John Murray"/>
    <x v="0"/>
    <s v="United States"/>
    <s v="Phoenix"/>
    <x v="16"/>
    <n v="85023"/>
    <x v="1"/>
    <x v="816"/>
    <x v="1"/>
    <x v="2"/>
    <x v="812"/>
    <n v="5.04"/>
    <n v="2"/>
    <n v="0.2"/>
    <n v="1.764"/>
    <n v="6"/>
    <n v="35"/>
  </r>
  <r>
    <n v="2552"/>
    <x v="1252"/>
    <x v="123"/>
    <x v="122"/>
    <s v="Standard Class"/>
    <s v="AB-10105"/>
    <s v="Adrian Barton"/>
    <x v="0"/>
    <s v="United States"/>
    <s v="Henderson"/>
    <x v="0"/>
    <n v="42420"/>
    <x v="0"/>
    <x v="1369"/>
    <x v="0"/>
    <x v="5"/>
    <x v="1354"/>
    <n v="821.88"/>
    <n v="6"/>
    <n v="0"/>
    <n v="213.68879999999999"/>
    <n v="4"/>
    <n v="26"/>
  </r>
  <r>
    <n v="2553"/>
    <x v="1252"/>
    <x v="123"/>
    <x v="122"/>
    <s v="Standard Class"/>
    <s v="AB-10105"/>
    <s v="Adrian Barton"/>
    <x v="0"/>
    <s v="United States"/>
    <s v="Henderson"/>
    <x v="0"/>
    <n v="42420"/>
    <x v="0"/>
    <x v="1045"/>
    <x v="1"/>
    <x v="8"/>
    <x v="1034"/>
    <n v="21.96"/>
    <n v="2"/>
    <n v="0"/>
    <n v="10.760400000000001"/>
    <n v="4"/>
    <n v="49"/>
  </r>
  <r>
    <n v="2554"/>
    <x v="1253"/>
    <x v="749"/>
    <x v="801"/>
    <s v="Standard Class"/>
    <s v="PN-18775"/>
    <s v="Parhena Norris"/>
    <x v="2"/>
    <s v="United States"/>
    <s v="Columbia"/>
    <x v="20"/>
    <n v="29203"/>
    <x v="0"/>
    <x v="815"/>
    <x v="1"/>
    <x v="10"/>
    <x v="811"/>
    <n v="25.92"/>
    <n v="4"/>
    <n v="0"/>
    <n v="12.441599999999999"/>
    <n v="4"/>
    <n v="47.999999999999993"/>
  </r>
  <r>
    <n v="2555"/>
    <x v="1254"/>
    <x v="243"/>
    <x v="428"/>
    <s v="Standard Class"/>
    <s v="JC-15775"/>
    <s v="John Castell"/>
    <x v="0"/>
    <s v="United States"/>
    <s v="Tallahassee"/>
    <x v="2"/>
    <n v="32303"/>
    <x v="0"/>
    <x v="1370"/>
    <x v="2"/>
    <x v="7"/>
    <x v="1355"/>
    <n v="705.54399999999998"/>
    <n v="7"/>
    <n v="0.2"/>
    <n v="70.554400000000001"/>
    <n v="5"/>
    <n v="10"/>
  </r>
  <r>
    <n v="2556"/>
    <x v="1255"/>
    <x v="120"/>
    <x v="12"/>
    <s v="Standard Class"/>
    <s v="PF-19165"/>
    <s v="Philip Fox"/>
    <x v="0"/>
    <s v="United States"/>
    <s v="New York City"/>
    <x v="15"/>
    <n v="10035"/>
    <x v="3"/>
    <x v="1371"/>
    <x v="2"/>
    <x v="11"/>
    <x v="1356"/>
    <n v="50"/>
    <n v="2"/>
    <n v="0"/>
    <n v="12"/>
    <n v="4"/>
    <n v="24"/>
  </r>
  <r>
    <n v="2557"/>
    <x v="1256"/>
    <x v="750"/>
    <x v="802"/>
    <s v="Standard Class"/>
    <s v="BW-11110"/>
    <s v="Bart Watters"/>
    <x v="1"/>
    <s v="United States"/>
    <s v="Houston"/>
    <x v="5"/>
    <n v="77070"/>
    <x v="2"/>
    <x v="1372"/>
    <x v="0"/>
    <x v="5"/>
    <x v="1357"/>
    <n v="51.712000000000003"/>
    <n v="8"/>
    <n v="0.6"/>
    <n v="-32.32"/>
    <n v="6"/>
    <n v="-62.5"/>
  </r>
  <r>
    <n v="2558"/>
    <x v="1257"/>
    <x v="539"/>
    <x v="803"/>
    <s v="Standard Class"/>
    <s v="BP-11185"/>
    <s v="Ben Peterman"/>
    <x v="1"/>
    <s v="United States"/>
    <s v="Coral Springs"/>
    <x v="2"/>
    <n v="33065"/>
    <x v="0"/>
    <x v="1298"/>
    <x v="1"/>
    <x v="9"/>
    <x v="1283"/>
    <n v="6.992"/>
    <n v="2"/>
    <n v="0.2"/>
    <n v="0.52439999999999998"/>
    <n v="6"/>
    <n v="7.5"/>
  </r>
  <r>
    <n v="2559"/>
    <x v="1258"/>
    <x v="70"/>
    <x v="630"/>
    <s v="Standard Class"/>
    <s v="TM-21010"/>
    <s v="Tamara Manning"/>
    <x v="0"/>
    <s v="United States"/>
    <s v="Orem"/>
    <x v="7"/>
    <n v="84057"/>
    <x v="1"/>
    <x v="1373"/>
    <x v="0"/>
    <x v="0"/>
    <x v="1358"/>
    <n v="1406.86"/>
    <n v="7"/>
    <n v="0"/>
    <n v="140.68600000000001"/>
    <n v="4"/>
    <n v="10"/>
  </r>
  <r>
    <n v="2560"/>
    <x v="1258"/>
    <x v="70"/>
    <x v="630"/>
    <s v="Standard Class"/>
    <s v="TM-21010"/>
    <s v="Tamara Manning"/>
    <x v="0"/>
    <s v="United States"/>
    <s v="Orem"/>
    <x v="7"/>
    <n v="84057"/>
    <x v="1"/>
    <x v="365"/>
    <x v="1"/>
    <x v="2"/>
    <x v="365"/>
    <n v="15.75"/>
    <n v="5"/>
    <n v="0"/>
    <n v="7.56"/>
    <n v="4"/>
    <n v="48"/>
  </r>
  <r>
    <n v="2561"/>
    <x v="1258"/>
    <x v="70"/>
    <x v="630"/>
    <s v="Standard Class"/>
    <s v="TM-21010"/>
    <s v="Tamara Manning"/>
    <x v="0"/>
    <s v="United States"/>
    <s v="Orem"/>
    <x v="7"/>
    <n v="84057"/>
    <x v="1"/>
    <x v="765"/>
    <x v="1"/>
    <x v="4"/>
    <x v="764"/>
    <n v="323.10000000000002"/>
    <n v="2"/>
    <n v="0"/>
    <n v="61.389000000000003"/>
    <n v="4"/>
    <n v="19"/>
  </r>
  <r>
    <n v="2562"/>
    <x v="1259"/>
    <x v="707"/>
    <x v="16"/>
    <s v="Standard Class"/>
    <s v="MB-17305"/>
    <s v="Maria Bertelson"/>
    <x v="0"/>
    <s v="United States"/>
    <s v="Nashville"/>
    <x v="18"/>
    <n v="37211"/>
    <x v="0"/>
    <x v="1186"/>
    <x v="1"/>
    <x v="2"/>
    <x v="1172"/>
    <n v="9.2159999999999993"/>
    <n v="4"/>
    <n v="0.2"/>
    <n v="3.3408000000000002"/>
    <n v="6"/>
    <n v="36.250000000000007"/>
  </r>
  <r>
    <n v="2563"/>
    <x v="1259"/>
    <x v="707"/>
    <x v="16"/>
    <s v="Standard Class"/>
    <s v="MB-17305"/>
    <s v="Maria Bertelson"/>
    <x v="0"/>
    <s v="United States"/>
    <s v="Nashville"/>
    <x v="18"/>
    <n v="37211"/>
    <x v="0"/>
    <x v="1290"/>
    <x v="1"/>
    <x v="10"/>
    <x v="1276"/>
    <n v="10.368"/>
    <n v="2"/>
    <n v="0.2"/>
    <n v="3.6288"/>
    <n v="6"/>
    <n v="35"/>
  </r>
  <r>
    <n v="2564"/>
    <x v="1260"/>
    <x v="751"/>
    <x v="206"/>
    <s v="Second Class"/>
    <s v="HR-14830"/>
    <s v="Harold Ryan"/>
    <x v="1"/>
    <s v="United States"/>
    <s v="New York City"/>
    <x v="15"/>
    <n v="10009"/>
    <x v="3"/>
    <x v="1374"/>
    <x v="2"/>
    <x v="11"/>
    <x v="1359"/>
    <n v="15.02"/>
    <n v="1"/>
    <n v="0"/>
    <n v="2.7035999999999998"/>
    <n v="5"/>
    <n v="18"/>
  </r>
  <r>
    <n v="2565"/>
    <x v="1260"/>
    <x v="751"/>
    <x v="206"/>
    <s v="Second Class"/>
    <s v="HR-14830"/>
    <s v="Harold Ryan"/>
    <x v="1"/>
    <s v="United States"/>
    <s v="New York City"/>
    <x v="15"/>
    <n v="10009"/>
    <x v="3"/>
    <x v="1036"/>
    <x v="1"/>
    <x v="4"/>
    <x v="1026"/>
    <n v="33.82"/>
    <n v="2"/>
    <n v="0"/>
    <n v="9.1313999999999993"/>
    <n v="5"/>
    <n v="26.999999999999996"/>
  </r>
  <r>
    <n v="2566"/>
    <x v="1261"/>
    <x v="202"/>
    <x v="468"/>
    <s v="First Class"/>
    <s v="BD-11635"/>
    <s v="Brian Derr"/>
    <x v="0"/>
    <s v="United States"/>
    <s v="Bowling Green"/>
    <x v="0"/>
    <n v="42104"/>
    <x v="0"/>
    <x v="936"/>
    <x v="2"/>
    <x v="11"/>
    <x v="929"/>
    <n v="71"/>
    <n v="4"/>
    <n v="0"/>
    <n v="27.69"/>
    <n v="3"/>
    <n v="39"/>
  </r>
  <r>
    <n v="2567"/>
    <x v="1262"/>
    <x v="752"/>
    <x v="548"/>
    <s v="Second Class"/>
    <s v="SF-20200"/>
    <s v="Sarah Foster"/>
    <x v="0"/>
    <s v="United States"/>
    <s v="Bellingham"/>
    <x v="4"/>
    <n v="98226"/>
    <x v="1"/>
    <x v="1375"/>
    <x v="1"/>
    <x v="8"/>
    <x v="1360"/>
    <n v="25.12"/>
    <n v="5"/>
    <n v="0.2"/>
    <n v="7.85"/>
    <n v="2"/>
    <n v="31.25"/>
  </r>
  <r>
    <n v="2568"/>
    <x v="1262"/>
    <x v="752"/>
    <x v="548"/>
    <s v="Second Class"/>
    <s v="SF-20200"/>
    <s v="Sarah Foster"/>
    <x v="0"/>
    <s v="United States"/>
    <s v="Bellingham"/>
    <x v="4"/>
    <n v="98226"/>
    <x v="1"/>
    <x v="1234"/>
    <x v="0"/>
    <x v="3"/>
    <x v="1217"/>
    <n v="2665.62"/>
    <n v="9"/>
    <n v="0"/>
    <n v="239.9058"/>
    <n v="2"/>
    <n v="9"/>
  </r>
  <r>
    <n v="2569"/>
    <x v="1263"/>
    <x v="210"/>
    <x v="218"/>
    <s v="Standard Class"/>
    <s v="SP-20620"/>
    <s v="Stefania Perrino"/>
    <x v="1"/>
    <s v="United States"/>
    <s v="New York City"/>
    <x v="15"/>
    <n v="10011"/>
    <x v="3"/>
    <x v="42"/>
    <x v="1"/>
    <x v="4"/>
    <x v="42"/>
    <n v="478.08"/>
    <n v="8"/>
    <n v="0"/>
    <n v="133.86240000000001"/>
    <n v="4"/>
    <n v="28.000000000000004"/>
  </r>
  <r>
    <n v="2570"/>
    <x v="1264"/>
    <x v="753"/>
    <x v="63"/>
    <s v="Same Day"/>
    <s v="DR-12880"/>
    <s v="Dan Reichenbach"/>
    <x v="1"/>
    <s v="United States"/>
    <s v="Newark"/>
    <x v="24"/>
    <n v="43055"/>
    <x v="3"/>
    <x v="819"/>
    <x v="2"/>
    <x v="7"/>
    <x v="815"/>
    <n v="164.38800000000001"/>
    <n v="2"/>
    <n v="0.4"/>
    <n v="-35.617400000000004"/>
    <n v="0"/>
    <n v="-21.666666666666668"/>
  </r>
  <r>
    <n v="2571"/>
    <x v="1264"/>
    <x v="753"/>
    <x v="63"/>
    <s v="Same Day"/>
    <s v="DR-12880"/>
    <s v="Dan Reichenbach"/>
    <x v="1"/>
    <s v="United States"/>
    <s v="Newark"/>
    <x v="24"/>
    <n v="43055"/>
    <x v="3"/>
    <x v="154"/>
    <x v="1"/>
    <x v="6"/>
    <x v="155"/>
    <n v="13.247999999999999"/>
    <n v="4"/>
    <n v="0.2"/>
    <n v="3.6432000000000002"/>
    <n v="0"/>
    <n v="27.500000000000004"/>
  </r>
  <r>
    <n v="2572"/>
    <x v="1265"/>
    <x v="11"/>
    <x v="804"/>
    <s v="Standard Class"/>
    <s v="VM-21685"/>
    <s v="Valerie Mitchum"/>
    <x v="2"/>
    <s v="United States"/>
    <s v="Woodstock"/>
    <x v="10"/>
    <n v="60098"/>
    <x v="2"/>
    <x v="853"/>
    <x v="1"/>
    <x v="6"/>
    <x v="846"/>
    <n v="2.9119999999999999"/>
    <n v="2"/>
    <n v="0.2"/>
    <n v="0.91"/>
    <n v="5"/>
    <n v="31.25"/>
  </r>
  <r>
    <n v="2573"/>
    <x v="1266"/>
    <x v="399"/>
    <x v="805"/>
    <s v="Second Class"/>
    <s v="CM-12235"/>
    <s v="Chris McAfee"/>
    <x v="0"/>
    <s v="United States"/>
    <s v="Carrollton"/>
    <x v="5"/>
    <n v="75007"/>
    <x v="2"/>
    <x v="1287"/>
    <x v="2"/>
    <x v="11"/>
    <x v="1273"/>
    <n v="1399.944"/>
    <n v="7"/>
    <n v="0.2"/>
    <n v="52.497900000000001"/>
    <n v="3"/>
    <n v="3.75"/>
  </r>
  <r>
    <n v="2574"/>
    <x v="1267"/>
    <x v="362"/>
    <x v="730"/>
    <s v="Standard Class"/>
    <s v="SM-20320"/>
    <s v="Sean Miller"/>
    <x v="2"/>
    <s v="United States"/>
    <s v="Lafayette"/>
    <x v="14"/>
    <n v="47905"/>
    <x v="2"/>
    <x v="793"/>
    <x v="0"/>
    <x v="5"/>
    <x v="791"/>
    <n v="526.45000000000005"/>
    <n v="5"/>
    <n v="0"/>
    <n v="31.587"/>
    <n v="5"/>
    <n v="6"/>
  </r>
  <r>
    <n v="2575"/>
    <x v="1268"/>
    <x v="754"/>
    <x v="680"/>
    <s v="Standard Class"/>
    <s v="RA-19885"/>
    <s v="Ruben Ausman"/>
    <x v="1"/>
    <s v="United States"/>
    <s v="Columbus"/>
    <x v="32"/>
    <n v="31907"/>
    <x v="0"/>
    <x v="897"/>
    <x v="1"/>
    <x v="12"/>
    <x v="890"/>
    <n v="16.23"/>
    <n v="3"/>
    <n v="0"/>
    <n v="7.9527000000000001"/>
    <n v="5"/>
    <n v="49"/>
  </r>
  <r>
    <n v="2576"/>
    <x v="1268"/>
    <x v="754"/>
    <x v="680"/>
    <s v="Standard Class"/>
    <s v="RA-19885"/>
    <s v="Ruben Ausman"/>
    <x v="1"/>
    <s v="United States"/>
    <s v="Columbus"/>
    <x v="32"/>
    <n v="31907"/>
    <x v="0"/>
    <x v="669"/>
    <x v="1"/>
    <x v="8"/>
    <x v="669"/>
    <n v="319.89999999999998"/>
    <n v="5"/>
    <n v="0"/>
    <n v="156.751"/>
    <n v="5"/>
    <n v="49.000000000000007"/>
  </r>
  <r>
    <n v="2577"/>
    <x v="1268"/>
    <x v="754"/>
    <x v="680"/>
    <s v="Standard Class"/>
    <s v="RA-19885"/>
    <s v="Ruben Ausman"/>
    <x v="1"/>
    <s v="United States"/>
    <s v="Columbus"/>
    <x v="32"/>
    <n v="31907"/>
    <x v="0"/>
    <x v="152"/>
    <x v="1"/>
    <x v="12"/>
    <x v="153"/>
    <n v="11.36"/>
    <n v="2"/>
    <n v="0"/>
    <n v="5.3391999999999999"/>
    <n v="5"/>
    <n v="47"/>
  </r>
  <r>
    <n v="2578"/>
    <x v="1268"/>
    <x v="754"/>
    <x v="680"/>
    <s v="Standard Class"/>
    <s v="RA-19885"/>
    <s v="Ruben Ausman"/>
    <x v="1"/>
    <s v="United States"/>
    <s v="Columbus"/>
    <x v="32"/>
    <n v="31907"/>
    <x v="0"/>
    <x v="1376"/>
    <x v="1"/>
    <x v="9"/>
    <x v="1361"/>
    <n v="675.12"/>
    <n v="3"/>
    <n v="0"/>
    <n v="290.30160000000001"/>
    <n v="5"/>
    <n v="43"/>
  </r>
  <r>
    <n v="2579"/>
    <x v="1269"/>
    <x v="755"/>
    <x v="806"/>
    <s v="Standard Class"/>
    <s v="SD-20485"/>
    <s v="Shirley Daniels"/>
    <x v="2"/>
    <s v="United States"/>
    <s v="Alexandria"/>
    <x v="17"/>
    <n v="22304"/>
    <x v="0"/>
    <x v="1377"/>
    <x v="0"/>
    <x v="5"/>
    <x v="1362"/>
    <n v="62.82"/>
    <n v="3"/>
    <n v="0"/>
    <n v="30.7818"/>
    <n v="5"/>
    <n v="49"/>
  </r>
  <r>
    <n v="2580"/>
    <x v="1269"/>
    <x v="755"/>
    <x v="806"/>
    <s v="Standard Class"/>
    <s v="SD-20485"/>
    <s v="Shirley Daniels"/>
    <x v="2"/>
    <s v="United States"/>
    <s v="Alexandria"/>
    <x v="17"/>
    <n v="22304"/>
    <x v="0"/>
    <x v="854"/>
    <x v="1"/>
    <x v="4"/>
    <x v="847"/>
    <n v="489.92"/>
    <n v="8"/>
    <n v="0"/>
    <n v="0"/>
    <n v="5"/>
    <n v="0"/>
  </r>
  <r>
    <n v="2581"/>
    <x v="1269"/>
    <x v="755"/>
    <x v="806"/>
    <s v="Standard Class"/>
    <s v="SD-20485"/>
    <s v="Shirley Daniels"/>
    <x v="2"/>
    <s v="United States"/>
    <s v="Alexandria"/>
    <x v="17"/>
    <n v="22304"/>
    <x v="0"/>
    <x v="934"/>
    <x v="1"/>
    <x v="10"/>
    <x v="927"/>
    <n v="19.440000000000001"/>
    <n v="3"/>
    <n v="0"/>
    <n v="9.3312000000000008"/>
    <n v="5"/>
    <n v="48.000000000000007"/>
  </r>
  <r>
    <n v="2582"/>
    <x v="1269"/>
    <x v="755"/>
    <x v="806"/>
    <s v="Standard Class"/>
    <s v="SD-20485"/>
    <s v="Shirley Daniels"/>
    <x v="2"/>
    <s v="United States"/>
    <s v="Alexandria"/>
    <x v="17"/>
    <n v="22304"/>
    <x v="0"/>
    <x v="1305"/>
    <x v="1"/>
    <x v="10"/>
    <x v="1290"/>
    <n v="16.68"/>
    <n v="2"/>
    <n v="0"/>
    <n v="8.34"/>
    <n v="5"/>
    <n v="50"/>
  </r>
  <r>
    <n v="2583"/>
    <x v="1269"/>
    <x v="755"/>
    <x v="806"/>
    <s v="Standard Class"/>
    <s v="SD-20485"/>
    <s v="Shirley Daniels"/>
    <x v="2"/>
    <s v="United States"/>
    <s v="Alexandria"/>
    <x v="17"/>
    <n v="22304"/>
    <x v="0"/>
    <x v="1378"/>
    <x v="2"/>
    <x v="7"/>
    <x v="1363"/>
    <n v="155.35"/>
    <n v="13"/>
    <n v="0"/>
    <n v="0"/>
    <n v="5"/>
    <n v="0"/>
  </r>
  <r>
    <n v="2584"/>
    <x v="1269"/>
    <x v="755"/>
    <x v="806"/>
    <s v="Standard Class"/>
    <s v="SD-20485"/>
    <s v="Shirley Daniels"/>
    <x v="2"/>
    <s v="United States"/>
    <s v="Alexandria"/>
    <x v="17"/>
    <n v="22304"/>
    <x v="0"/>
    <x v="1379"/>
    <x v="0"/>
    <x v="5"/>
    <x v="1364"/>
    <n v="12.42"/>
    <n v="3"/>
    <n v="0"/>
    <n v="4.4711999999999996"/>
    <n v="5"/>
    <n v="36"/>
  </r>
  <r>
    <n v="2585"/>
    <x v="1269"/>
    <x v="755"/>
    <x v="806"/>
    <s v="Standard Class"/>
    <s v="SD-20485"/>
    <s v="Shirley Daniels"/>
    <x v="2"/>
    <s v="United States"/>
    <s v="Alexandria"/>
    <x v="17"/>
    <n v="22304"/>
    <x v="0"/>
    <x v="539"/>
    <x v="2"/>
    <x v="7"/>
    <x v="539"/>
    <n v="187.98"/>
    <n v="2"/>
    <n v="0"/>
    <n v="52.634399999999999"/>
    <n v="5"/>
    <n v="28.000000000000004"/>
  </r>
  <r>
    <n v="2586"/>
    <x v="1270"/>
    <x v="502"/>
    <x v="558"/>
    <s v="Standard Class"/>
    <s v="CS-12250"/>
    <s v="Chris Selesnick"/>
    <x v="1"/>
    <s v="United States"/>
    <s v="Haltom City"/>
    <x v="5"/>
    <n v="76117"/>
    <x v="2"/>
    <x v="318"/>
    <x v="1"/>
    <x v="12"/>
    <x v="318"/>
    <n v="6.6079999999999997"/>
    <n v="2"/>
    <n v="0.2"/>
    <n v="2.1476000000000002"/>
    <n v="7"/>
    <n v="32.500000000000007"/>
  </r>
  <r>
    <n v="2587"/>
    <x v="1271"/>
    <x v="160"/>
    <x v="663"/>
    <s v="Standard Class"/>
    <s v="RA-19285"/>
    <s v="Ralph Arnett"/>
    <x v="0"/>
    <s v="United States"/>
    <s v="New York City"/>
    <x v="15"/>
    <n v="10024"/>
    <x v="3"/>
    <x v="841"/>
    <x v="1"/>
    <x v="4"/>
    <x v="835"/>
    <n v="248.57"/>
    <n v="7"/>
    <n v="0"/>
    <n v="67.113900000000001"/>
    <n v="6"/>
    <n v="27"/>
  </r>
  <r>
    <n v="2588"/>
    <x v="1271"/>
    <x v="160"/>
    <x v="663"/>
    <s v="Standard Class"/>
    <s v="RA-19285"/>
    <s v="Ralph Arnett"/>
    <x v="0"/>
    <s v="United States"/>
    <s v="New York City"/>
    <x v="15"/>
    <n v="10024"/>
    <x v="3"/>
    <x v="1380"/>
    <x v="0"/>
    <x v="5"/>
    <x v="1365"/>
    <n v="22.23"/>
    <n v="1"/>
    <n v="0"/>
    <n v="9.7812000000000001"/>
    <n v="6"/>
    <n v="44"/>
  </r>
  <r>
    <n v="2589"/>
    <x v="1272"/>
    <x v="465"/>
    <x v="807"/>
    <s v="Standard Class"/>
    <s v="BF-11005"/>
    <s v="Barry Franz"/>
    <x v="2"/>
    <s v="United States"/>
    <s v="Los Angeles"/>
    <x v="1"/>
    <n v="90004"/>
    <x v="1"/>
    <x v="1198"/>
    <x v="1"/>
    <x v="4"/>
    <x v="1183"/>
    <n v="5.98"/>
    <n v="1"/>
    <n v="0"/>
    <n v="1.0165999999999999"/>
    <n v="4"/>
    <n v="17"/>
  </r>
  <r>
    <n v="2590"/>
    <x v="1272"/>
    <x v="465"/>
    <x v="807"/>
    <s v="Standard Class"/>
    <s v="BF-11005"/>
    <s v="Barry Franz"/>
    <x v="2"/>
    <s v="United States"/>
    <s v="Los Angeles"/>
    <x v="1"/>
    <n v="90004"/>
    <x v="1"/>
    <x v="239"/>
    <x v="2"/>
    <x v="7"/>
    <x v="240"/>
    <n v="246.16800000000001"/>
    <n v="3"/>
    <n v="0.2"/>
    <n v="21.5397"/>
    <n v="4"/>
    <n v="8.75"/>
  </r>
  <r>
    <n v="2591"/>
    <x v="1273"/>
    <x v="162"/>
    <x v="126"/>
    <s v="Standard Class"/>
    <s v="SE-20110"/>
    <s v="Sanjit Engle"/>
    <x v="0"/>
    <s v="United States"/>
    <s v="Wheeling"/>
    <x v="10"/>
    <n v="60090"/>
    <x v="2"/>
    <x v="1381"/>
    <x v="0"/>
    <x v="5"/>
    <x v="1366"/>
    <n v="14.135999999999999"/>
    <n v="2"/>
    <n v="0.6"/>
    <n v="-7.7747999999999999"/>
    <n v="6"/>
    <n v="-55.000000000000007"/>
  </r>
  <r>
    <n v="2592"/>
    <x v="1273"/>
    <x v="162"/>
    <x v="126"/>
    <s v="Standard Class"/>
    <s v="SE-20110"/>
    <s v="Sanjit Engle"/>
    <x v="0"/>
    <s v="United States"/>
    <s v="Wheeling"/>
    <x v="10"/>
    <n v="60090"/>
    <x v="2"/>
    <x v="1382"/>
    <x v="0"/>
    <x v="3"/>
    <x v="1367"/>
    <n v="601.47"/>
    <n v="3"/>
    <n v="0.5"/>
    <n v="-300.73500000000001"/>
    <n v="6"/>
    <n v="-50"/>
  </r>
  <r>
    <n v="2593"/>
    <x v="1274"/>
    <x v="221"/>
    <x v="177"/>
    <s v="Second Class"/>
    <s v="RS-19765"/>
    <s v="Roland Schwarz"/>
    <x v="1"/>
    <s v="United States"/>
    <s v="Summerville"/>
    <x v="20"/>
    <n v="29483"/>
    <x v="0"/>
    <x v="1255"/>
    <x v="2"/>
    <x v="7"/>
    <x v="1239"/>
    <n v="79.099999999999994"/>
    <n v="2"/>
    <n v="0"/>
    <n v="39.549999999999997"/>
    <n v="2"/>
    <n v="50"/>
  </r>
  <r>
    <n v="2594"/>
    <x v="1274"/>
    <x v="221"/>
    <x v="177"/>
    <s v="Second Class"/>
    <s v="RS-19765"/>
    <s v="Roland Schwarz"/>
    <x v="1"/>
    <s v="United States"/>
    <s v="Summerville"/>
    <x v="20"/>
    <n v="29483"/>
    <x v="0"/>
    <x v="800"/>
    <x v="1"/>
    <x v="8"/>
    <x v="798"/>
    <n v="327.84"/>
    <n v="8"/>
    <n v="0"/>
    <n v="157.36320000000001"/>
    <n v="2"/>
    <n v="48.000000000000007"/>
  </r>
  <r>
    <n v="2595"/>
    <x v="1275"/>
    <x v="726"/>
    <x v="808"/>
    <s v="Standard Class"/>
    <s v="BM-11650"/>
    <s v="Brian Moss"/>
    <x v="1"/>
    <s v="United States"/>
    <s v="Columbus"/>
    <x v="14"/>
    <n v="47201"/>
    <x v="2"/>
    <x v="231"/>
    <x v="1"/>
    <x v="12"/>
    <x v="232"/>
    <n v="180.96"/>
    <n v="2"/>
    <n v="0"/>
    <n v="81.432000000000002"/>
    <n v="4"/>
    <n v="45"/>
  </r>
  <r>
    <n v="2596"/>
    <x v="1275"/>
    <x v="726"/>
    <x v="808"/>
    <s v="Standard Class"/>
    <s v="BM-11650"/>
    <s v="Brian Moss"/>
    <x v="1"/>
    <s v="United States"/>
    <s v="Columbus"/>
    <x v="14"/>
    <n v="47201"/>
    <x v="2"/>
    <x v="569"/>
    <x v="1"/>
    <x v="8"/>
    <x v="569"/>
    <n v="914.97"/>
    <n v="3"/>
    <n v="0"/>
    <n v="411.73649999999998"/>
    <n v="4"/>
    <n v="44.999999999999993"/>
  </r>
  <r>
    <n v="2597"/>
    <x v="1275"/>
    <x v="726"/>
    <x v="808"/>
    <s v="Standard Class"/>
    <s v="BM-11650"/>
    <s v="Brian Moss"/>
    <x v="1"/>
    <s v="United States"/>
    <s v="Columbus"/>
    <x v="14"/>
    <n v="47201"/>
    <x v="2"/>
    <x v="966"/>
    <x v="2"/>
    <x v="7"/>
    <x v="1368"/>
    <n v="587.97"/>
    <n v="3"/>
    <n v="0"/>
    <n v="158.75190000000001"/>
    <n v="4"/>
    <n v="27"/>
  </r>
  <r>
    <n v="2598"/>
    <x v="1275"/>
    <x v="726"/>
    <x v="808"/>
    <s v="Standard Class"/>
    <s v="BM-11650"/>
    <s v="Brian Moss"/>
    <x v="1"/>
    <s v="United States"/>
    <s v="Columbus"/>
    <x v="14"/>
    <n v="47201"/>
    <x v="2"/>
    <x v="1244"/>
    <x v="1"/>
    <x v="4"/>
    <x v="1227"/>
    <n v="530.34"/>
    <n v="2"/>
    <n v="0"/>
    <n v="95.461200000000005"/>
    <n v="4"/>
    <n v="18"/>
  </r>
  <r>
    <n v="2599"/>
    <x v="1275"/>
    <x v="726"/>
    <x v="808"/>
    <s v="Standard Class"/>
    <s v="BM-11650"/>
    <s v="Brian Moss"/>
    <x v="1"/>
    <s v="United States"/>
    <s v="Columbus"/>
    <x v="14"/>
    <n v="47201"/>
    <x v="2"/>
    <x v="1383"/>
    <x v="1"/>
    <x v="10"/>
    <x v="1369"/>
    <n v="14.94"/>
    <n v="3"/>
    <n v="0"/>
    <n v="7.3205999999999998"/>
    <n v="4"/>
    <n v="49"/>
  </r>
  <r>
    <n v="2600"/>
    <x v="1276"/>
    <x v="756"/>
    <x v="809"/>
    <s v="Standard Class"/>
    <s v="SK-19990"/>
    <s v="Sally Knutson"/>
    <x v="0"/>
    <s v="United States"/>
    <s v="New York City"/>
    <x v="15"/>
    <n v="10024"/>
    <x v="3"/>
    <x v="1306"/>
    <x v="1"/>
    <x v="9"/>
    <x v="1291"/>
    <n v="121.94"/>
    <n v="2"/>
    <n v="0"/>
    <n v="35.3626"/>
    <n v="6"/>
    <n v="29.000000000000004"/>
  </r>
  <r>
    <n v="2601"/>
    <x v="1276"/>
    <x v="756"/>
    <x v="809"/>
    <s v="Standard Class"/>
    <s v="SK-19990"/>
    <s v="Sally Knutson"/>
    <x v="0"/>
    <s v="United States"/>
    <s v="New York City"/>
    <x v="15"/>
    <n v="10024"/>
    <x v="3"/>
    <x v="354"/>
    <x v="1"/>
    <x v="14"/>
    <x v="354"/>
    <n v="122.71"/>
    <n v="7"/>
    <n v="0"/>
    <n v="36.813000000000002"/>
    <n v="6"/>
    <n v="30.000000000000004"/>
  </r>
  <r>
    <n v="2602"/>
    <x v="1277"/>
    <x v="30"/>
    <x v="204"/>
    <s v="Same Day"/>
    <s v="EN-13780"/>
    <s v="Edward Nazzal"/>
    <x v="0"/>
    <s v="United States"/>
    <s v="New York City"/>
    <x v="15"/>
    <n v="10035"/>
    <x v="3"/>
    <x v="811"/>
    <x v="1"/>
    <x v="10"/>
    <x v="33"/>
    <n v="14.94"/>
    <n v="3"/>
    <n v="0"/>
    <n v="7.0217999999999998"/>
    <n v="0"/>
    <n v="47"/>
  </r>
  <r>
    <n v="2603"/>
    <x v="1277"/>
    <x v="30"/>
    <x v="204"/>
    <s v="Same Day"/>
    <s v="EN-13780"/>
    <s v="Edward Nazzal"/>
    <x v="0"/>
    <s v="United States"/>
    <s v="New York City"/>
    <x v="15"/>
    <n v="10035"/>
    <x v="3"/>
    <x v="1384"/>
    <x v="2"/>
    <x v="15"/>
    <x v="1370"/>
    <n v="1349.85"/>
    <n v="3"/>
    <n v="0"/>
    <n v="364.45949999999999"/>
    <n v="0"/>
    <n v="27"/>
  </r>
  <r>
    <n v="2604"/>
    <x v="1277"/>
    <x v="30"/>
    <x v="204"/>
    <s v="Same Day"/>
    <s v="EN-13780"/>
    <s v="Edward Nazzal"/>
    <x v="0"/>
    <s v="United States"/>
    <s v="New York City"/>
    <x v="15"/>
    <n v="10035"/>
    <x v="3"/>
    <x v="1057"/>
    <x v="0"/>
    <x v="0"/>
    <x v="1046"/>
    <n v="136.78399999999999"/>
    <n v="1"/>
    <n v="0.2"/>
    <n v="5.1294000000000004"/>
    <n v="0"/>
    <n v="3.7500000000000004"/>
  </r>
  <r>
    <n v="2605"/>
    <x v="1277"/>
    <x v="30"/>
    <x v="204"/>
    <s v="Same Day"/>
    <s v="EN-13780"/>
    <s v="Edward Nazzal"/>
    <x v="0"/>
    <s v="United States"/>
    <s v="New York City"/>
    <x v="15"/>
    <n v="10035"/>
    <x v="3"/>
    <x v="677"/>
    <x v="0"/>
    <x v="5"/>
    <x v="677"/>
    <n v="61.12"/>
    <n v="4"/>
    <n v="0"/>
    <n v="20.780799999999999"/>
    <n v="0"/>
    <n v="34"/>
  </r>
  <r>
    <n v="2606"/>
    <x v="1278"/>
    <x v="757"/>
    <x v="444"/>
    <s v="Standard Class"/>
    <s v="KN-16450"/>
    <s v="Kean Nguyen"/>
    <x v="1"/>
    <s v="United States"/>
    <s v="Jacksonville"/>
    <x v="2"/>
    <n v="32216"/>
    <x v="0"/>
    <x v="1065"/>
    <x v="1"/>
    <x v="8"/>
    <x v="1054"/>
    <n v="1.167"/>
    <n v="1"/>
    <n v="0.7"/>
    <n v="-0.85580000000000001"/>
    <n v="5"/>
    <n v="-73.333333333333329"/>
  </r>
  <r>
    <n v="2607"/>
    <x v="1279"/>
    <x v="758"/>
    <x v="810"/>
    <s v="Standard Class"/>
    <s v="MG-17890"/>
    <s v="Michael Granlund"/>
    <x v="2"/>
    <s v="United States"/>
    <s v="San Diego"/>
    <x v="1"/>
    <n v="92024"/>
    <x v="1"/>
    <x v="1385"/>
    <x v="1"/>
    <x v="6"/>
    <x v="1371"/>
    <n v="16.989999999999998"/>
    <n v="1"/>
    <n v="0"/>
    <n v="4.9271000000000003"/>
    <n v="6"/>
    <n v="29.000000000000004"/>
  </r>
  <r>
    <n v="2608"/>
    <x v="1280"/>
    <x v="641"/>
    <x v="457"/>
    <s v="Standard Class"/>
    <s v="MC-17590"/>
    <s v="Matt Collister"/>
    <x v="1"/>
    <s v="United States"/>
    <s v="Arlington"/>
    <x v="5"/>
    <n v="76017"/>
    <x v="2"/>
    <x v="1386"/>
    <x v="2"/>
    <x v="11"/>
    <x v="1372"/>
    <n v="24.672000000000001"/>
    <n v="3"/>
    <n v="0.2"/>
    <n v="0"/>
    <n v="5"/>
    <n v="0"/>
  </r>
  <r>
    <n v="2609"/>
    <x v="1280"/>
    <x v="641"/>
    <x v="457"/>
    <s v="Standard Class"/>
    <s v="MC-17590"/>
    <s v="Matt Collister"/>
    <x v="1"/>
    <s v="United States"/>
    <s v="Arlington"/>
    <x v="5"/>
    <n v="76017"/>
    <x v="2"/>
    <x v="395"/>
    <x v="1"/>
    <x v="2"/>
    <x v="396"/>
    <n v="2.52"/>
    <n v="1"/>
    <n v="0.2"/>
    <n v="0.88200000000000001"/>
    <n v="5"/>
    <n v="35"/>
  </r>
  <r>
    <n v="2610"/>
    <x v="1280"/>
    <x v="641"/>
    <x v="457"/>
    <s v="Standard Class"/>
    <s v="MC-17590"/>
    <s v="Matt Collister"/>
    <x v="1"/>
    <s v="United States"/>
    <s v="Arlington"/>
    <x v="5"/>
    <n v="76017"/>
    <x v="2"/>
    <x v="3"/>
    <x v="0"/>
    <x v="3"/>
    <x v="3"/>
    <n v="1218.7349999999999"/>
    <n v="5"/>
    <n v="0.3"/>
    <n v="-121.87350000000001"/>
    <n v="5"/>
    <n v="-10.000000000000002"/>
  </r>
  <r>
    <n v="2611"/>
    <x v="1280"/>
    <x v="641"/>
    <x v="457"/>
    <s v="Standard Class"/>
    <s v="MC-17590"/>
    <s v="Matt Collister"/>
    <x v="1"/>
    <s v="United States"/>
    <s v="Arlington"/>
    <x v="5"/>
    <n v="76017"/>
    <x v="2"/>
    <x v="1238"/>
    <x v="1"/>
    <x v="2"/>
    <x v="1221"/>
    <n v="5.9039999999999999"/>
    <n v="2"/>
    <n v="0.2"/>
    <n v="1.9925999999999999"/>
    <n v="5"/>
    <n v="33.75"/>
  </r>
  <r>
    <n v="2612"/>
    <x v="1280"/>
    <x v="641"/>
    <x v="457"/>
    <s v="Standard Class"/>
    <s v="MC-17590"/>
    <s v="Matt Collister"/>
    <x v="1"/>
    <s v="United States"/>
    <s v="Arlington"/>
    <x v="5"/>
    <n v="76017"/>
    <x v="2"/>
    <x v="783"/>
    <x v="1"/>
    <x v="10"/>
    <x v="782"/>
    <n v="15.696"/>
    <n v="3"/>
    <n v="0.2"/>
    <n v="5.1012000000000004"/>
    <n v="5"/>
    <n v="32.5"/>
  </r>
  <r>
    <n v="2613"/>
    <x v="1280"/>
    <x v="641"/>
    <x v="457"/>
    <s v="Standard Class"/>
    <s v="MC-17590"/>
    <s v="Matt Collister"/>
    <x v="1"/>
    <s v="United States"/>
    <s v="Arlington"/>
    <x v="5"/>
    <n v="76017"/>
    <x v="2"/>
    <x v="534"/>
    <x v="0"/>
    <x v="5"/>
    <x v="534"/>
    <n v="6.0960000000000001"/>
    <n v="3"/>
    <n v="0.6"/>
    <n v="-3.9624000000000001"/>
    <n v="5"/>
    <n v="-65"/>
  </r>
  <r>
    <n v="2614"/>
    <x v="1281"/>
    <x v="236"/>
    <x v="711"/>
    <s v="Standard Class"/>
    <s v="BO-11350"/>
    <s v="Bill Overfelt"/>
    <x v="1"/>
    <s v="United States"/>
    <s v="Los Angeles"/>
    <x v="1"/>
    <n v="90045"/>
    <x v="1"/>
    <x v="792"/>
    <x v="0"/>
    <x v="1"/>
    <x v="790"/>
    <n v="41.567999999999998"/>
    <n v="2"/>
    <n v="0.2"/>
    <n v="2.5979999999999999"/>
    <n v="7"/>
    <n v="6.25"/>
  </r>
  <r>
    <n v="2615"/>
    <x v="1282"/>
    <x v="759"/>
    <x v="617"/>
    <s v="Standard Class"/>
    <s v="AG-10300"/>
    <s v="Aleksandra Gannaway"/>
    <x v="1"/>
    <s v="United States"/>
    <s v="Los Angeles"/>
    <x v="1"/>
    <n v="90049"/>
    <x v="1"/>
    <x v="370"/>
    <x v="0"/>
    <x v="1"/>
    <x v="371"/>
    <n v="230.28"/>
    <n v="3"/>
    <n v="0.2"/>
    <n v="23.027999999999999"/>
    <n v="7"/>
    <n v="10"/>
  </r>
  <r>
    <n v="2616"/>
    <x v="1282"/>
    <x v="759"/>
    <x v="617"/>
    <s v="Standard Class"/>
    <s v="AG-10300"/>
    <s v="Aleksandra Gannaway"/>
    <x v="1"/>
    <s v="United States"/>
    <s v="Los Angeles"/>
    <x v="1"/>
    <n v="90049"/>
    <x v="1"/>
    <x v="31"/>
    <x v="1"/>
    <x v="8"/>
    <x v="31"/>
    <n v="18.288"/>
    <n v="6"/>
    <n v="0.2"/>
    <n v="5.7149999999999999"/>
    <n v="7"/>
    <n v="31.25"/>
  </r>
  <r>
    <n v="2617"/>
    <x v="1283"/>
    <x v="719"/>
    <x v="710"/>
    <s v="Standard Class"/>
    <s v="MS-17365"/>
    <s v="Maribeth Schnelling"/>
    <x v="0"/>
    <s v="United States"/>
    <s v="San Francisco"/>
    <x v="1"/>
    <n v="94110"/>
    <x v="1"/>
    <x v="1387"/>
    <x v="1"/>
    <x v="2"/>
    <x v="1373"/>
    <n v="5.78"/>
    <n v="2"/>
    <n v="0"/>
    <n v="2.7166000000000001"/>
    <n v="4"/>
    <n v="47"/>
  </r>
  <r>
    <n v="2618"/>
    <x v="1283"/>
    <x v="719"/>
    <x v="710"/>
    <s v="Standard Class"/>
    <s v="MS-17365"/>
    <s v="Maribeth Schnelling"/>
    <x v="0"/>
    <s v="United States"/>
    <s v="San Francisco"/>
    <x v="1"/>
    <n v="94110"/>
    <x v="1"/>
    <x v="673"/>
    <x v="1"/>
    <x v="8"/>
    <x v="673"/>
    <n v="121.68"/>
    <n v="13"/>
    <n v="0.2"/>
    <n v="38.024999999999999"/>
    <n v="4"/>
    <n v="31.249999999999993"/>
  </r>
  <r>
    <n v="2619"/>
    <x v="1284"/>
    <x v="66"/>
    <x v="738"/>
    <s v="Standard Class"/>
    <s v="JM-15655"/>
    <s v="Jim Mitchum"/>
    <x v="1"/>
    <s v="United States"/>
    <s v="Carlsbad"/>
    <x v="27"/>
    <n v="88220"/>
    <x v="1"/>
    <x v="381"/>
    <x v="1"/>
    <x v="6"/>
    <x v="382"/>
    <n v="4.17"/>
    <n v="3"/>
    <n v="0"/>
    <n v="1.0842000000000001"/>
    <n v="4"/>
    <n v="26"/>
  </r>
  <r>
    <n v="2620"/>
    <x v="1284"/>
    <x v="66"/>
    <x v="738"/>
    <s v="Standard Class"/>
    <s v="JM-15655"/>
    <s v="Jim Mitchum"/>
    <x v="1"/>
    <s v="United States"/>
    <s v="Carlsbad"/>
    <x v="27"/>
    <n v="88220"/>
    <x v="1"/>
    <x v="1020"/>
    <x v="2"/>
    <x v="7"/>
    <x v="1011"/>
    <n v="67.040000000000006"/>
    <n v="4"/>
    <n v="0.2"/>
    <n v="6.7039999999999997"/>
    <n v="4"/>
    <n v="10"/>
  </r>
  <r>
    <n v="2621"/>
    <x v="1284"/>
    <x v="66"/>
    <x v="738"/>
    <s v="Standard Class"/>
    <s v="JM-15655"/>
    <s v="Jim Mitchum"/>
    <x v="1"/>
    <s v="United States"/>
    <s v="Carlsbad"/>
    <x v="27"/>
    <n v="88220"/>
    <x v="1"/>
    <x v="253"/>
    <x v="1"/>
    <x v="4"/>
    <x v="254"/>
    <n v="37.32"/>
    <n v="3"/>
    <n v="0"/>
    <n v="10.4496"/>
    <n v="4"/>
    <n v="28.000000000000004"/>
  </r>
  <r>
    <n v="2622"/>
    <x v="1284"/>
    <x v="66"/>
    <x v="738"/>
    <s v="Standard Class"/>
    <s v="JM-15655"/>
    <s v="Jim Mitchum"/>
    <x v="1"/>
    <s v="United States"/>
    <s v="Carlsbad"/>
    <x v="27"/>
    <n v="88220"/>
    <x v="1"/>
    <x v="932"/>
    <x v="1"/>
    <x v="2"/>
    <x v="925"/>
    <n v="18.45"/>
    <n v="5"/>
    <n v="0"/>
    <n v="8.6715"/>
    <n v="4"/>
    <n v="47"/>
  </r>
  <r>
    <n v="2623"/>
    <x v="1285"/>
    <x v="640"/>
    <x v="546"/>
    <s v="Second Class"/>
    <s v="MC-17635"/>
    <s v="Matthew Clasen"/>
    <x v="1"/>
    <s v="United States"/>
    <s v="Saint Louis"/>
    <x v="25"/>
    <n v="63116"/>
    <x v="2"/>
    <x v="1193"/>
    <x v="1"/>
    <x v="10"/>
    <x v="1178"/>
    <n v="25.92"/>
    <n v="4"/>
    <n v="0"/>
    <n v="12.441599999999999"/>
    <n v="3"/>
    <n v="47.999999999999993"/>
  </r>
  <r>
    <n v="2624"/>
    <x v="1286"/>
    <x v="760"/>
    <x v="188"/>
    <s v="First Class"/>
    <s v="TA-21385"/>
    <s v="Tom Ashbrook"/>
    <x v="2"/>
    <s v="United States"/>
    <s v="New York City"/>
    <x v="15"/>
    <n v="10024"/>
    <x v="3"/>
    <x v="1388"/>
    <x v="2"/>
    <x v="16"/>
    <x v="1374"/>
    <n v="11199.968000000001"/>
    <n v="4"/>
    <n v="0.2"/>
    <n v="3919.9888000000001"/>
    <n v="2"/>
    <n v="35"/>
  </r>
  <r>
    <n v="2625"/>
    <x v="1286"/>
    <x v="760"/>
    <x v="188"/>
    <s v="First Class"/>
    <s v="TA-21385"/>
    <s v="Tom Ashbrook"/>
    <x v="2"/>
    <s v="United States"/>
    <s v="New York City"/>
    <x v="15"/>
    <n v="10024"/>
    <x v="3"/>
    <x v="716"/>
    <x v="2"/>
    <x v="7"/>
    <x v="715"/>
    <n v="2399.6"/>
    <n v="8"/>
    <n v="0"/>
    <n v="647.89200000000005"/>
    <n v="2"/>
    <n v="27"/>
  </r>
  <r>
    <n v="2626"/>
    <x v="1286"/>
    <x v="760"/>
    <x v="188"/>
    <s v="First Class"/>
    <s v="TA-21385"/>
    <s v="Tom Ashbrook"/>
    <x v="2"/>
    <s v="United States"/>
    <s v="New York City"/>
    <x v="15"/>
    <n v="10024"/>
    <x v="3"/>
    <x v="118"/>
    <x v="1"/>
    <x v="12"/>
    <x v="118"/>
    <n v="63.9"/>
    <n v="5"/>
    <n v="0"/>
    <n v="28.754999999999999"/>
    <n v="2"/>
    <n v="45"/>
  </r>
  <r>
    <n v="2627"/>
    <x v="1286"/>
    <x v="760"/>
    <x v="188"/>
    <s v="First Class"/>
    <s v="TA-21385"/>
    <s v="Tom Ashbrook"/>
    <x v="2"/>
    <s v="United States"/>
    <s v="New York City"/>
    <x v="15"/>
    <n v="10024"/>
    <x v="3"/>
    <x v="509"/>
    <x v="2"/>
    <x v="7"/>
    <x v="509"/>
    <n v="52.99"/>
    <n v="1"/>
    <n v="0"/>
    <n v="0.52990000000000004"/>
    <n v="2"/>
    <n v="1"/>
  </r>
  <r>
    <n v="2628"/>
    <x v="1287"/>
    <x v="38"/>
    <x v="205"/>
    <s v="First Class"/>
    <s v="SB-20290"/>
    <s v="Sean Braxton"/>
    <x v="1"/>
    <s v="United States"/>
    <s v="Springfield"/>
    <x v="24"/>
    <n v="45503"/>
    <x v="3"/>
    <x v="452"/>
    <x v="2"/>
    <x v="11"/>
    <x v="453"/>
    <n v="60.863999999999997"/>
    <n v="4"/>
    <n v="0.2"/>
    <n v="9.1295999999999999"/>
    <n v="2"/>
    <n v="15"/>
  </r>
  <r>
    <n v="2629"/>
    <x v="1287"/>
    <x v="38"/>
    <x v="205"/>
    <s v="First Class"/>
    <s v="SB-20290"/>
    <s v="Sean Braxton"/>
    <x v="1"/>
    <s v="United States"/>
    <s v="Springfield"/>
    <x v="24"/>
    <n v="45503"/>
    <x v="3"/>
    <x v="1389"/>
    <x v="2"/>
    <x v="15"/>
    <x v="1375"/>
    <n v="652.995"/>
    <n v="7"/>
    <n v="0.7"/>
    <n v="-935.95950000000005"/>
    <n v="2"/>
    <n v="-143.33333333333334"/>
  </r>
  <r>
    <n v="2630"/>
    <x v="1287"/>
    <x v="38"/>
    <x v="205"/>
    <s v="First Class"/>
    <s v="SB-20290"/>
    <s v="Sean Braxton"/>
    <x v="1"/>
    <s v="United States"/>
    <s v="Springfield"/>
    <x v="24"/>
    <n v="45503"/>
    <x v="3"/>
    <x v="1390"/>
    <x v="1"/>
    <x v="8"/>
    <x v="1376"/>
    <n v="11.22"/>
    <n v="10"/>
    <n v="0.7"/>
    <n v="-7.48"/>
    <n v="2"/>
    <n v="-66.666666666666657"/>
  </r>
  <r>
    <n v="2631"/>
    <x v="1288"/>
    <x v="229"/>
    <x v="459"/>
    <s v="Standard Class"/>
    <s v="AB-10150"/>
    <s v="Aimee Bixby"/>
    <x v="0"/>
    <s v="United States"/>
    <s v="Tulsa"/>
    <x v="26"/>
    <n v="74133"/>
    <x v="2"/>
    <x v="1231"/>
    <x v="1"/>
    <x v="10"/>
    <x v="1214"/>
    <n v="14.94"/>
    <n v="3"/>
    <n v="0"/>
    <n v="7.0217999999999998"/>
    <n v="5"/>
    <n v="47"/>
  </r>
  <r>
    <n v="2632"/>
    <x v="1289"/>
    <x v="356"/>
    <x v="775"/>
    <s v="Standard Class"/>
    <s v="JF-15295"/>
    <s v="Jason Fortune-"/>
    <x v="0"/>
    <s v="United States"/>
    <s v="Seattle"/>
    <x v="4"/>
    <n v="98103"/>
    <x v="1"/>
    <x v="891"/>
    <x v="0"/>
    <x v="5"/>
    <x v="884"/>
    <n v="39.96"/>
    <n v="2"/>
    <n v="0"/>
    <n v="17.1828"/>
    <n v="5"/>
    <n v="43"/>
  </r>
  <r>
    <n v="2633"/>
    <x v="1289"/>
    <x v="356"/>
    <x v="775"/>
    <s v="Standard Class"/>
    <s v="JF-15295"/>
    <s v="Jason Fortune-"/>
    <x v="0"/>
    <s v="United States"/>
    <s v="Seattle"/>
    <x v="4"/>
    <n v="98103"/>
    <x v="1"/>
    <x v="1391"/>
    <x v="0"/>
    <x v="1"/>
    <x v="1377"/>
    <n v="42.624000000000002"/>
    <n v="2"/>
    <n v="0.2"/>
    <n v="4.2624000000000004"/>
    <n v="5"/>
    <n v="10"/>
  </r>
  <r>
    <n v="2634"/>
    <x v="1289"/>
    <x v="356"/>
    <x v="775"/>
    <s v="Standard Class"/>
    <s v="JF-15295"/>
    <s v="Jason Fortune-"/>
    <x v="0"/>
    <s v="United States"/>
    <s v="Seattle"/>
    <x v="4"/>
    <n v="98103"/>
    <x v="1"/>
    <x v="157"/>
    <x v="0"/>
    <x v="1"/>
    <x v="158"/>
    <n v="220.96"/>
    <n v="1"/>
    <n v="0.2"/>
    <n v="24.858000000000001"/>
    <n v="5"/>
    <n v="11.25"/>
  </r>
  <r>
    <n v="2635"/>
    <x v="1290"/>
    <x v="761"/>
    <x v="401"/>
    <s v="Second Class"/>
    <s v="BF-10975"/>
    <s v="Barbara Fisher"/>
    <x v="1"/>
    <s v="United States"/>
    <s v="Fayetteville"/>
    <x v="3"/>
    <n v="28314"/>
    <x v="0"/>
    <x v="1392"/>
    <x v="0"/>
    <x v="5"/>
    <x v="1378"/>
    <n v="4.9279999999999999"/>
    <n v="2"/>
    <n v="0.2"/>
    <n v="0.73919999999999997"/>
    <n v="5"/>
    <n v="15"/>
  </r>
  <r>
    <n v="2636"/>
    <x v="1290"/>
    <x v="761"/>
    <x v="401"/>
    <s v="Second Class"/>
    <s v="BF-10975"/>
    <s v="Barbara Fisher"/>
    <x v="1"/>
    <s v="United States"/>
    <s v="Fayetteville"/>
    <x v="3"/>
    <n v="28314"/>
    <x v="0"/>
    <x v="544"/>
    <x v="1"/>
    <x v="8"/>
    <x v="544"/>
    <n v="7.23"/>
    <n v="5"/>
    <n v="0.7"/>
    <n v="-5.7839999999999998"/>
    <n v="5"/>
    <n v="-80"/>
  </r>
  <r>
    <n v="2637"/>
    <x v="1291"/>
    <x v="762"/>
    <x v="811"/>
    <s v="Standard Class"/>
    <s v="TT-21265"/>
    <s v="Tim Taslimi"/>
    <x v="1"/>
    <s v="United States"/>
    <s v="Los Angeles"/>
    <x v="1"/>
    <n v="90045"/>
    <x v="1"/>
    <x v="765"/>
    <x v="1"/>
    <x v="4"/>
    <x v="764"/>
    <n v="323.10000000000002"/>
    <n v="2"/>
    <n v="0"/>
    <n v="61.389000000000003"/>
    <n v="4"/>
    <n v="19"/>
  </r>
  <r>
    <n v="2638"/>
    <x v="1292"/>
    <x v="492"/>
    <x v="812"/>
    <s v="Standard Class"/>
    <s v="SB-20170"/>
    <s v="Sarah Bern"/>
    <x v="0"/>
    <s v="United States"/>
    <s v="New York City"/>
    <x v="15"/>
    <n v="10035"/>
    <x v="3"/>
    <x v="1393"/>
    <x v="1"/>
    <x v="10"/>
    <x v="1379"/>
    <n v="19.04"/>
    <n v="4"/>
    <n v="0"/>
    <n v="9.3295999999999992"/>
    <n v="6"/>
    <n v="49"/>
  </r>
  <r>
    <n v="2639"/>
    <x v="1292"/>
    <x v="492"/>
    <x v="812"/>
    <s v="Standard Class"/>
    <s v="SB-20170"/>
    <s v="Sarah Bern"/>
    <x v="0"/>
    <s v="United States"/>
    <s v="New York City"/>
    <x v="15"/>
    <n v="10035"/>
    <x v="3"/>
    <x v="520"/>
    <x v="1"/>
    <x v="8"/>
    <x v="520"/>
    <n v="13.128"/>
    <n v="3"/>
    <n v="0.2"/>
    <n v="4.2666000000000004"/>
    <n v="6"/>
    <n v="32.5"/>
  </r>
  <r>
    <n v="2640"/>
    <x v="1292"/>
    <x v="492"/>
    <x v="812"/>
    <s v="Standard Class"/>
    <s v="SB-20170"/>
    <s v="Sarah Bern"/>
    <x v="0"/>
    <s v="United States"/>
    <s v="New York City"/>
    <x v="15"/>
    <n v="10035"/>
    <x v="3"/>
    <x v="1394"/>
    <x v="1"/>
    <x v="6"/>
    <x v="1380"/>
    <n v="64.14"/>
    <n v="3"/>
    <n v="0"/>
    <n v="16.676400000000001"/>
    <n v="6"/>
    <n v="26"/>
  </r>
  <r>
    <n v="2641"/>
    <x v="1292"/>
    <x v="492"/>
    <x v="812"/>
    <s v="Standard Class"/>
    <s v="SB-20170"/>
    <s v="Sarah Bern"/>
    <x v="0"/>
    <s v="United States"/>
    <s v="New York City"/>
    <x v="15"/>
    <n v="10035"/>
    <x v="3"/>
    <x v="467"/>
    <x v="0"/>
    <x v="1"/>
    <x v="468"/>
    <n v="858.24"/>
    <n v="4"/>
    <n v="0.1"/>
    <n v="143.04"/>
    <n v="6"/>
    <n v="16.666666666666664"/>
  </r>
  <r>
    <n v="2642"/>
    <x v="1293"/>
    <x v="763"/>
    <x v="813"/>
    <s v="Standard Class"/>
    <s v="LM-17065"/>
    <s v="Liz MacKendrick"/>
    <x v="0"/>
    <s v="United States"/>
    <s v="Hot Springs"/>
    <x v="36"/>
    <n v="71901"/>
    <x v="0"/>
    <x v="701"/>
    <x v="2"/>
    <x v="11"/>
    <x v="701"/>
    <n v="29.99"/>
    <n v="1"/>
    <n v="0"/>
    <n v="2.9990000000000001"/>
    <n v="5"/>
    <n v="10"/>
  </r>
  <r>
    <n v="2643"/>
    <x v="1294"/>
    <x v="723"/>
    <x v="525"/>
    <s v="First Class"/>
    <s v="KA-16525"/>
    <s v="Kelly Andreada"/>
    <x v="0"/>
    <s v="United States"/>
    <s v="Aurora"/>
    <x v="10"/>
    <n v="60505"/>
    <x v="2"/>
    <x v="968"/>
    <x v="1"/>
    <x v="10"/>
    <x v="961"/>
    <n v="186.048"/>
    <n v="6"/>
    <n v="0.2"/>
    <n v="67.442400000000006"/>
    <n v="1"/>
    <n v="36.250000000000007"/>
  </r>
  <r>
    <n v="2644"/>
    <x v="1295"/>
    <x v="764"/>
    <x v="180"/>
    <s v="Second Class"/>
    <s v="BF-11170"/>
    <s v="Ben Ferrer"/>
    <x v="2"/>
    <s v="United States"/>
    <s v="Raleigh"/>
    <x v="3"/>
    <n v="27604"/>
    <x v="0"/>
    <x v="521"/>
    <x v="2"/>
    <x v="7"/>
    <x v="521"/>
    <n v="36.792000000000002"/>
    <n v="1"/>
    <n v="0.2"/>
    <n v="4.1391"/>
    <n v="4"/>
    <n v="11.249999999999998"/>
  </r>
  <r>
    <n v="2645"/>
    <x v="1295"/>
    <x v="764"/>
    <x v="180"/>
    <s v="Second Class"/>
    <s v="BF-11170"/>
    <s v="Ben Ferrer"/>
    <x v="2"/>
    <s v="United States"/>
    <s v="Raleigh"/>
    <x v="3"/>
    <n v="27604"/>
    <x v="0"/>
    <x v="396"/>
    <x v="0"/>
    <x v="5"/>
    <x v="397"/>
    <n v="18.623999999999999"/>
    <n v="8"/>
    <n v="0.2"/>
    <n v="6.2855999999999996"/>
    <n v="4"/>
    <n v="33.75"/>
  </r>
  <r>
    <n v="2646"/>
    <x v="1296"/>
    <x v="557"/>
    <x v="74"/>
    <s v="Second Class"/>
    <s v="TB-21400"/>
    <s v="Tom Boeckenhauer"/>
    <x v="0"/>
    <s v="United States"/>
    <s v="Tulsa"/>
    <x v="26"/>
    <n v="74133"/>
    <x v="2"/>
    <x v="1006"/>
    <x v="0"/>
    <x v="5"/>
    <x v="1381"/>
    <n v="57.69"/>
    <n v="3"/>
    <n v="0"/>
    <n v="23.652899999999999"/>
    <n v="5"/>
    <n v="41"/>
  </r>
  <r>
    <n v="2647"/>
    <x v="1296"/>
    <x v="557"/>
    <x v="74"/>
    <s v="Second Class"/>
    <s v="TB-21400"/>
    <s v="Tom Boeckenhauer"/>
    <x v="0"/>
    <s v="United States"/>
    <s v="Tulsa"/>
    <x v="26"/>
    <n v="74133"/>
    <x v="2"/>
    <x v="1395"/>
    <x v="1"/>
    <x v="8"/>
    <x v="1382"/>
    <n v="42.81"/>
    <n v="3"/>
    <n v="0"/>
    <n v="20.120699999999999"/>
    <n v="5"/>
    <n v="47"/>
  </r>
  <r>
    <n v="2648"/>
    <x v="1296"/>
    <x v="557"/>
    <x v="74"/>
    <s v="Second Class"/>
    <s v="TB-21400"/>
    <s v="Tom Boeckenhauer"/>
    <x v="0"/>
    <s v="United States"/>
    <s v="Tulsa"/>
    <x v="26"/>
    <n v="74133"/>
    <x v="2"/>
    <x v="1396"/>
    <x v="1"/>
    <x v="10"/>
    <x v="1383"/>
    <n v="12.96"/>
    <n v="2"/>
    <n v="0"/>
    <n v="6.2207999999999997"/>
    <n v="5"/>
    <n v="47.999999999999993"/>
  </r>
  <r>
    <n v="2649"/>
    <x v="1296"/>
    <x v="557"/>
    <x v="74"/>
    <s v="Second Class"/>
    <s v="TB-21400"/>
    <s v="Tom Boeckenhauer"/>
    <x v="0"/>
    <s v="United States"/>
    <s v="Tulsa"/>
    <x v="26"/>
    <n v="74133"/>
    <x v="2"/>
    <x v="1369"/>
    <x v="0"/>
    <x v="5"/>
    <x v="1354"/>
    <n v="821.88"/>
    <n v="6"/>
    <n v="0"/>
    <n v="213.68879999999999"/>
    <n v="5"/>
    <n v="26"/>
  </r>
  <r>
    <n v="2650"/>
    <x v="1296"/>
    <x v="557"/>
    <x v="74"/>
    <s v="Second Class"/>
    <s v="TB-21400"/>
    <s v="Tom Boeckenhauer"/>
    <x v="0"/>
    <s v="United States"/>
    <s v="Tulsa"/>
    <x v="26"/>
    <n v="74133"/>
    <x v="2"/>
    <x v="139"/>
    <x v="2"/>
    <x v="7"/>
    <x v="140"/>
    <n v="104.85"/>
    <n v="3"/>
    <n v="0"/>
    <n v="28.3095"/>
    <n v="5"/>
    <n v="27"/>
  </r>
  <r>
    <n v="2651"/>
    <x v="1297"/>
    <x v="182"/>
    <x v="152"/>
    <s v="Standard Class"/>
    <s v="SH-19975"/>
    <s v="Sally Hughsby"/>
    <x v="1"/>
    <s v="United States"/>
    <s v="Hesperia"/>
    <x v="1"/>
    <n v="92345"/>
    <x v="1"/>
    <x v="899"/>
    <x v="0"/>
    <x v="0"/>
    <x v="892"/>
    <n v="424.95749999999998"/>
    <n v="5"/>
    <n v="0.15"/>
    <n v="19.998000000000001"/>
    <n v="5"/>
    <n v="4.7058823529411775"/>
  </r>
  <r>
    <n v="2652"/>
    <x v="1298"/>
    <x v="697"/>
    <x v="814"/>
    <s v="Second Class"/>
    <s v="AS-10225"/>
    <s v="Alan Schoenberger"/>
    <x v="1"/>
    <s v="United States"/>
    <s v="Provo"/>
    <x v="7"/>
    <n v="84604"/>
    <x v="1"/>
    <x v="1366"/>
    <x v="1"/>
    <x v="8"/>
    <x v="307"/>
    <n v="10.776"/>
    <n v="3"/>
    <n v="0.2"/>
    <n v="3.5022000000000002"/>
    <n v="4"/>
    <n v="32.5"/>
  </r>
  <r>
    <n v="2653"/>
    <x v="1298"/>
    <x v="697"/>
    <x v="814"/>
    <s v="Second Class"/>
    <s v="AS-10225"/>
    <s v="Alan Schoenberger"/>
    <x v="1"/>
    <s v="United States"/>
    <s v="Provo"/>
    <x v="7"/>
    <n v="84604"/>
    <x v="1"/>
    <x v="696"/>
    <x v="1"/>
    <x v="8"/>
    <x v="696"/>
    <n v="11.784000000000001"/>
    <n v="3"/>
    <n v="0.2"/>
    <n v="4.2717000000000001"/>
    <n v="4"/>
    <n v="36.25"/>
  </r>
  <r>
    <n v="2654"/>
    <x v="1298"/>
    <x v="697"/>
    <x v="814"/>
    <s v="Second Class"/>
    <s v="AS-10225"/>
    <s v="Alan Schoenberger"/>
    <x v="1"/>
    <s v="United States"/>
    <s v="Provo"/>
    <x v="7"/>
    <n v="84604"/>
    <x v="1"/>
    <x v="1397"/>
    <x v="1"/>
    <x v="10"/>
    <x v="1384"/>
    <n v="164.88"/>
    <n v="3"/>
    <n v="0"/>
    <n v="80.791200000000003"/>
    <n v="4"/>
    <n v="49.000000000000007"/>
  </r>
  <r>
    <n v="2655"/>
    <x v="1298"/>
    <x v="697"/>
    <x v="814"/>
    <s v="Second Class"/>
    <s v="AS-10225"/>
    <s v="Alan Schoenberger"/>
    <x v="1"/>
    <s v="United States"/>
    <s v="Provo"/>
    <x v="7"/>
    <n v="84604"/>
    <x v="1"/>
    <x v="1398"/>
    <x v="0"/>
    <x v="0"/>
    <x v="1385"/>
    <n v="1292.94"/>
    <n v="3"/>
    <n v="0"/>
    <n v="77.576400000000007"/>
    <n v="4"/>
    <n v="6.0000000000000009"/>
  </r>
  <r>
    <n v="2656"/>
    <x v="1298"/>
    <x v="697"/>
    <x v="814"/>
    <s v="Second Class"/>
    <s v="AS-10225"/>
    <s v="Alan Schoenberger"/>
    <x v="1"/>
    <s v="United States"/>
    <s v="Provo"/>
    <x v="7"/>
    <n v="84604"/>
    <x v="1"/>
    <x v="1399"/>
    <x v="1"/>
    <x v="8"/>
    <x v="1386"/>
    <n v="25.584"/>
    <n v="2"/>
    <n v="0.2"/>
    <n v="8.9543999999999997"/>
    <n v="4"/>
    <n v="35"/>
  </r>
  <r>
    <n v="2657"/>
    <x v="1298"/>
    <x v="697"/>
    <x v="814"/>
    <s v="Second Class"/>
    <s v="AS-10225"/>
    <s v="Alan Schoenberger"/>
    <x v="1"/>
    <s v="United States"/>
    <s v="Provo"/>
    <x v="7"/>
    <n v="84604"/>
    <x v="1"/>
    <x v="533"/>
    <x v="1"/>
    <x v="4"/>
    <x v="533"/>
    <n v="261.74"/>
    <n v="2"/>
    <n v="0"/>
    <n v="65.435000000000002"/>
    <n v="4"/>
    <n v="25"/>
  </r>
  <r>
    <n v="2658"/>
    <x v="1298"/>
    <x v="697"/>
    <x v="814"/>
    <s v="Second Class"/>
    <s v="AS-10225"/>
    <s v="Alan Schoenberger"/>
    <x v="1"/>
    <s v="United States"/>
    <s v="Provo"/>
    <x v="7"/>
    <n v="84604"/>
    <x v="1"/>
    <x v="782"/>
    <x v="1"/>
    <x v="2"/>
    <x v="781"/>
    <n v="14.4"/>
    <n v="5"/>
    <n v="0"/>
    <n v="7.056"/>
    <n v="4"/>
    <n v="49"/>
  </r>
  <r>
    <n v="2659"/>
    <x v="1299"/>
    <x v="765"/>
    <x v="428"/>
    <s v="Standard Class"/>
    <s v="PK-19075"/>
    <s v="Pete Kriz"/>
    <x v="0"/>
    <s v="United States"/>
    <s v="San Francisco"/>
    <x v="1"/>
    <n v="94110"/>
    <x v="1"/>
    <x v="135"/>
    <x v="1"/>
    <x v="12"/>
    <x v="136"/>
    <n v="10.86"/>
    <n v="3"/>
    <n v="0"/>
    <n v="5.1041999999999996"/>
    <n v="4"/>
    <n v="47"/>
  </r>
  <r>
    <n v="2660"/>
    <x v="1300"/>
    <x v="100"/>
    <x v="514"/>
    <s v="Standard Class"/>
    <s v="HR-14830"/>
    <s v="Harold Ryan"/>
    <x v="1"/>
    <s v="United States"/>
    <s v="Gilbert"/>
    <x v="16"/>
    <n v="85234"/>
    <x v="1"/>
    <x v="157"/>
    <x v="0"/>
    <x v="1"/>
    <x v="158"/>
    <n v="883.84"/>
    <n v="4"/>
    <n v="0.2"/>
    <n v="99.432000000000002"/>
    <n v="4"/>
    <n v="11.25"/>
  </r>
  <r>
    <n v="2661"/>
    <x v="1301"/>
    <x v="354"/>
    <x v="348"/>
    <s v="Standard Class"/>
    <s v="DG-13300"/>
    <s v="Deirdre Greer"/>
    <x v="1"/>
    <s v="United States"/>
    <s v="New York City"/>
    <x v="15"/>
    <n v="10035"/>
    <x v="3"/>
    <x v="1400"/>
    <x v="2"/>
    <x v="7"/>
    <x v="1387"/>
    <n v="1979.89"/>
    <n v="11"/>
    <n v="0"/>
    <n v="494.97250000000003"/>
    <n v="4"/>
    <n v="25"/>
  </r>
  <r>
    <n v="2662"/>
    <x v="1301"/>
    <x v="354"/>
    <x v="348"/>
    <s v="Standard Class"/>
    <s v="DG-13300"/>
    <s v="Deirdre Greer"/>
    <x v="1"/>
    <s v="United States"/>
    <s v="New York City"/>
    <x v="15"/>
    <n v="10035"/>
    <x v="3"/>
    <x v="889"/>
    <x v="1"/>
    <x v="12"/>
    <x v="882"/>
    <n v="79.959999999999994"/>
    <n v="2"/>
    <n v="0"/>
    <n v="35.981999999999999"/>
    <n v="4"/>
    <n v="45"/>
  </r>
  <r>
    <n v="2663"/>
    <x v="1302"/>
    <x v="349"/>
    <x v="339"/>
    <s v="First Class"/>
    <s v="CL-12700"/>
    <s v="Craig Leslie"/>
    <x v="2"/>
    <s v="United States"/>
    <s v="Springfield"/>
    <x v="25"/>
    <n v="65807"/>
    <x v="2"/>
    <x v="236"/>
    <x v="1"/>
    <x v="8"/>
    <x v="237"/>
    <n v="8.76"/>
    <n v="2"/>
    <n v="0"/>
    <n v="4.2047999999999996"/>
    <n v="1"/>
    <n v="48"/>
  </r>
  <r>
    <n v="2664"/>
    <x v="1303"/>
    <x v="766"/>
    <x v="602"/>
    <s v="First Class"/>
    <s v="HF-14995"/>
    <s v="Herbert Flentye"/>
    <x v="0"/>
    <s v="United States"/>
    <s v="Memphis"/>
    <x v="18"/>
    <n v="38109"/>
    <x v="0"/>
    <x v="639"/>
    <x v="1"/>
    <x v="2"/>
    <x v="639"/>
    <n v="3.984"/>
    <n v="1"/>
    <n v="0.2"/>
    <n v="1.2948"/>
    <n v="3"/>
    <n v="32.5"/>
  </r>
  <r>
    <n v="2665"/>
    <x v="1303"/>
    <x v="766"/>
    <x v="602"/>
    <s v="First Class"/>
    <s v="HF-14995"/>
    <s v="Herbert Flentye"/>
    <x v="0"/>
    <s v="United States"/>
    <s v="Memphis"/>
    <x v="18"/>
    <n v="38109"/>
    <x v="0"/>
    <x v="121"/>
    <x v="0"/>
    <x v="3"/>
    <x v="121"/>
    <n v="370.62"/>
    <n v="3"/>
    <n v="0.4"/>
    <n v="-142.071"/>
    <n v="3"/>
    <n v="-38.333333333333329"/>
  </r>
  <r>
    <n v="2666"/>
    <x v="1303"/>
    <x v="766"/>
    <x v="602"/>
    <s v="First Class"/>
    <s v="HF-14995"/>
    <s v="Herbert Flentye"/>
    <x v="0"/>
    <s v="United States"/>
    <s v="Memphis"/>
    <x v="18"/>
    <n v="38109"/>
    <x v="0"/>
    <x v="1203"/>
    <x v="1"/>
    <x v="8"/>
    <x v="1188"/>
    <n v="2.742"/>
    <n v="2"/>
    <n v="0.7"/>
    <n v="-2.0108000000000001"/>
    <n v="3"/>
    <n v="-73.333333333333343"/>
  </r>
  <r>
    <n v="2667"/>
    <x v="1304"/>
    <x v="393"/>
    <x v="152"/>
    <s v="Same Day"/>
    <s v="HG-15025"/>
    <s v="Hunter Glantz"/>
    <x v="0"/>
    <s v="United States"/>
    <s v="Amarillo"/>
    <x v="5"/>
    <n v="79109"/>
    <x v="2"/>
    <x v="217"/>
    <x v="2"/>
    <x v="11"/>
    <x v="463"/>
    <n v="79.512"/>
    <n v="3"/>
    <n v="0.2"/>
    <n v="20.8719"/>
    <n v="0"/>
    <n v="26.25"/>
  </r>
  <r>
    <n v="2668"/>
    <x v="1304"/>
    <x v="393"/>
    <x v="152"/>
    <s v="Same Day"/>
    <s v="HG-15025"/>
    <s v="Hunter Glantz"/>
    <x v="0"/>
    <s v="United States"/>
    <s v="Amarillo"/>
    <x v="5"/>
    <n v="79109"/>
    <x v="2"/>
    <x v="258"/>
    <x v="1"/>
    <x v="10"/>
    <x v="33"/>
    <n v="28.352"/>
    <n v="1"/>
    <n v="0.2"/>
    <n v="9.5687999999999995"/>
    <n v="0"/>
    <n v="33.75"/>
  </r>
  <r>
    <n v="2669"/>
    <x v="1305"/>
    <x v="767"/>
    <x v="815"/>
    <s v="Standard Class"/>
    <s v="NL-18310"/>
    <s v="Nancy Lomonaco"/>
    <x v="2"/>
    <s v="United States"/>
    <s v="Los Angeles"/>
    <x v="1"/>
    <n v="90045"/>
    <x v="1"/>
    <x v="23"/>
    <x v="0"/>
    <x v="1"/>
    <x v="23"/>
    <n v="40.783999999999999"/>
    <n v="1"/>
    <n v="0.2"/>
    <n v="4.5881999999999996"/>
    <n v="5"/>
    <n v="11.249999999999998"/>
  </r>
  <r>
    <n v="2670"/>
    <x v="1305"/>
    <x v="767"/>
    <x v="815"/>
    <s v="Standard Class"/>
    <s v="NL-18310"/>
    <s v="Nancy Lomonaco"/>
    <x v="2"/>
    <s v="United States"/>
    <s v="Los Angeles"/>
    <x v="1"/>
    <n v="90045"/>
    <x v="1"/>
    <x v="1276"/>
    <x v="1"/>
    <x v="9"/>
    <x v="1261"/>
    <n v="105.96"/>
    <n v="4"/>
    <n v="0"/>
    <n v="29.668800000000001"/>
    <n v="5"/>
    <n v="28.000000000000004"/>
  </r>
  <r>
    <n v="2671"/>
    <x v="1306"/>
    <x v="340"/>
    <x v="74"/>
    <s v="Second Class"/>
    <s v="RR-19525"/>
    <s v="Rick Reed"/>
    <x v="1"/>
    <s v="United States"/>
    <s v="Lowell"/>
    <x v="31"/>
    <n v="1852"/>
    <x v="3"/>
    <x v="162"/>
    <x v="1"/>
    <x v="10"/>
    <x v="163"/>
    <n v="166.44"/>
    <n v="3"/>
    <n v="0"/>
    <n v="79.891199999999998"/>
    <n v="3"/>
    <n v="48"/>
  </r>
  <r>
    <n v="2672"/>
    <x v="1306"/>
    <x v="340"/>
    <x v="74"/>
    <s v="Second Class"/>
    <s v="RR-19525"/>
    <s v="Rick Reed"/>
    <x v="1"/>
    <s v="United States"/>
    <s v="Lowell"/>
    <x v="31"/>
    <n v="1852"/>
    <x v="3"/>
    <x v="1401"/>
    <x v="0"/>
    <x v="1"/>
    <x v="1388"/>
    <n v="785.88"/>
    <n v="6"/>
    <n v="0"/>
    <n v="212.1876"/>
    <n v="3"/>
    <n v="27"/>
  </r>
  <r>
    <n v="2673"/>
    <x v="1306"/>
    <x v="340"/>
    <x v="74"/>
    <s v="Second Class"/>
    <s v="RR-19525"/>
    <s v="Rick Reed"/>
    <x v="1"/>
    <s v="United States"/>
    <s v="Lowell"/>
    <x v="31"/>
    <n v="1852"/>
    <x v="3"/>
    <x v="1402"/>
    <x v="1"/>
    <x v="10"/>
    <x v="1389"/>
    <n v="26.2"/>
    <n v="2"/>
    <n v="0"/>
    <n v="12.837999999999999"/>
    <n v="3"/>
    <n v="49"/>
  </r>
  <r>
    <n v="2674"/>
    <x v="1306"/>
    <x v="340"/>
    <x v="74"/>
    <s v="Second Class"/>
    <s v="RR-19525"/>
    <s v="Rick Reed"/>
    <x v="1"/>
    <s v="United States"/>
    <s v="Lowell"/>
    <x v="31"/>
    <n v="1852"/>
    <x v="3"/>
    <x v="1244"/>
    <x v="1"/>
    <x v="4"/>
    <x v="1227"/>
    <n v="1325.85"/>
    <n v="5"/>
    <n v="0"/>
    <n v="238.65299999999999"/>
    <n v="3"/>
    <n v="18"/>
  </r>
  <r>
    <n v="2675"/>
    <x v="1307"/>
    <x v="734"/>
    <x v="108"/>
    <s v="Same Day"/>
    <s v="TC-21295"/>
    <s v="Toby Carlisle"/>
    <x v="0"/>
    <s v="United States"/>
    <s v="San Diego"/>
    <x v="1"/>
    <n v="92024"/>
    <x v="1"/>
    <x v="447"/>
    <x v="1"/>
    <x v="10"/>
    <x v="1228"/>
    <n v="166.44"/>
    <n v="3"/>
    <n v="0"/>
    <n v="79.891199999999998"/>
    <n v="0"/>
    <n v="48"/>
  </r>
  <r>
    <n v="2676"/>
    <x v="1308"/>
    <x v="344"/>
    <x v="348"/>
    <s v="Standard Class"/>
    <s v="DB-13615"/>
    <s v="Doug Bickford"/>
    <x v="0"/>
    <s v="United States"/>
    <s v="Asheville"/>
    <x v="3"/>
    <n v="28806"/>
    <x v="0"/>
    <x v="909"/>
    <x v="1"/>
    <x v="6"/>
    <x v="901"/>
    <n v="8.76"/>
    <n v="5"/>
    <n v="0.2"/>
    <n v="0.76649999999999996"/>
    <n v="5"/>
    <n v="8.75"/>
  </r>
  <r>
    <n v="2677"/>
    <x v="1308"/>
    <x v="344"/>
    <x v="348"/>
    <s v="Standard Class"/>
    <s v="DB-13615"/>
    <s v="Doug Bickford"/>
    <x v="0"/>
    <s v="United States"/>
    <s v="Asheville"/>
    <x v="3"/>
    <n v="28806"/>
    <x v="0"/>
    <x v="1309"/>
    <x v="1"/>
    <x v="9"/>
    <x v="1294"/>
    <n v="43.584000000000003"/>
    <n v="1"/>
    <n v="0.2"/>
    <n v="4.3583999999999996"/>
    <n v="5"/>
    <n v="9.9999999999999982"/>
  </r>
  <r>
    <n v="2678"/>
    <x v="1309"/>
    <x v="261"/>
    <x v="365"/>
    <s v="Same Day"/>
    <s v="SV-20785"/>
    <s v="Stewart Visinsky"/>
    <x v="0"/>
    <s v="United States"/>
    <s v="Pueblo"/>
    <x v="22"/>
    <n v="81001"/>
    <x v="1"/>
    <x v="1085"/>
    <x v="1"/>
    <x v="8"/>
    <x v="1075"/>
    <n v="11.087999999999999"/>
    <n v="7"/>
    <n v="0.7"/>
    <n v="-8.1311999999999998"/>
    <n v="0"/>
    <n v="-73.333333333333343"/>
  </r>
  <r>
    <n v="2679"/>
    <x v="1309"/>
    <x v="261"/>
    <x v="365"/>
    <s v="Same Day"/>
    <s v="SV-20785"/>
    <s v="Stewart Visinsky"/>
    <x v="0"/>
    <s v="United States"/>
    <s v="Pueblo"/>
    <x v="22"/>
    <n v="81001"/>
    <x v="1"/>
    <x v="735"/>
    <x v="1"/>
    <x v="8"/>
    <x v="734"/>
    <n v="25.164000000000001"/>
    <n v="2"/>
    <n v="0.7"/>
    <n v="-16.776"/>
    <n v="0"/>
    <n v="-66.666666666666657"/>
  </r>
  <r>
    <n v="2680"/>
    <x v="1310"/>
    <x v="276"/>
    <x v="210"/>
    <s v="Standard Class"/>
    <s v="MH-18115"/>
    <s v="Mick Hernandez"/>
    <x v="2"/>
    <s v="United States"/>
    <s v="Jackson"/>
    <x v="12"/>
    <n v="49201"/>
    <x v="2"/>
    <x v="614"/>
    <x v="1"/>
    <x v="8"/>
    <x v="614"/>
    <n v="14.4"/>
    <n v="5"/>
    <n v="0"/>
    <n v="7.056"/>
    <n v="6"/>
    <n v="49"/>
  </r>
  <r>
    <n v="2681"/>
    <x v="1310"/>
    <x v="276"/>
    <x v="210"/>
    <s v="Standard Class"/>
    <s v="MH-18115"/>
    <s v="Mick Hernandez"/>
    <x v="2"/>
    <s v="United States"/>
    <s v="Jackson"/>
    <x v="12"/>
    <n v="49201"/>
    <x v="2"/>
    <x v="695"/>
    <x v="2"/>
    <x v="11"/>
    <x v="695"/>
    <n v="619.95000000000005"/>
    <n v="5"/>
    <n v="0"/>
    <n v="111.59099999999999"/>
    <n v="6"/>
    <n v="17.999999999999996"/>
  </r>
  <r>
    <n v="2682"/>
    <x v="1310"/>
    <x v="276"/>
    <x v="210"/>
    <s v="Standard Class"/>
    <s v="MH-18115"/>
    <s v="Mick Hernandez"/>
    <x v="2"/>
    <s v="United States"/>
    <s v="Jackson"/>
    <x v="12"/>
    <n v="49201"/>
    <x v="2"/>
    <x v="1403"/>
    <x v="1"/>
    <x v="8"/>
    <x v="1390"/>
    <n v="89.52"/>
    <n v="4"/>
    <n v="0"/>
    <n v="42.074399999999997"/>
    <n v="6"/>
    <n v="47"/>
  </r>
  <r>
    <n v="2683"/>
    <x v="1310"/>
    <x v="276"/>
    <x v="210"/>
    <s v="Standard Class"/>
    <s v="MH-18115"/>
    <s v="Mick Hernandez"/>
    <x v="2"/>
    <s v="United States"/>
    <s v="Jackson"/>
    <x v="12"/>
    <n v="49201"/>
    <x v="2"/>
    <x v="1404"/>
    <x v="2"/>
    <x v="15"/>
    <x v="1391"/>
    <n v="350.97300000000001"/>
    <n v="3"/>
    <n v="0.1"/>
    <n v="152.0883"/>
    <n v="6"/>
    <n v="43.333333333333336"/>
  </r>
  <r>
    <n v="2684"/>
    <x v="1310"/>
    <x v="276"/>
    <x v="210"/>
    <s v="Standard Class"/>
    <s v="MH-18115"/>
    <s v="Mick Hernandez"/>
    <x v="2"/>
    <s v="United States"/>
    <s v="Jackson"/>
    <x v="12"/>
    <n v="49201"/>
    <x v="2"/>
    <x v="1405"/>
    <x v="2"/>
    <x v="7"/>
    <x v="1392"/>
    <n v="164.99"/>
    <n v="1"/>
    <n v="0"/>
    <n v="49.497"/>
    <n v="6"/>
    <n v="30"/>
  </r>
  <r>
    <n v="2685"/>
    <x v="1311"/>
    <x v="222"/>
    <x v="663"/>
    <s v="Standard Class"/>
    <s v="CT-11995"/>
    <s v="Carol Triggs"/>
    <x v="0"/>
    <s v="United States"/>
    <s v="Los Angeles"/>
    <x v="1"/>
    <n v="90004"/>
    <x v="1"/>
    <x v="1311"/>
    <x v="1"/>
    <x v="8"/>
    <x v="1297"/>
    <n v="312.55200000000002"/>
    <n v="9"/>
    <n v="0.2"/>
    <n v="101.57940000000001"/>
    <n v="7"/>
    <n v="32.5"/>
  </r>
  <r>
    <n v="2686"/>
    <x v="1312"/>
    <x v="47"/>
    <x v="47"/>
    <s v="Standard Class"/>
    <s v="KB-16315"/>
    <s v="Karl Braun"/>
    <x v="0"/>
    <s v="United States"/>
    <s v="Thomasville"/>
    <x v="3"/>
    <n v="27360"/>
    <x v="0"/>
    <x v="889"/>
    <x v="1"/>
    <x v="12"/>
    <x v="882"/>
    <n v="95.951999999999998"/>
    <n v="3"/>
    <n v="0.2"/>
    <n v="29.984999999999999"/>
    <n v="5"/>
    <n v="31.25"/>
  </r>
  <r>
    <n v="2687"/>
    <x v="1312"/>
    <x v="47"/>
    <x v="47"/>
    <s v="Standard Class"/>
    <s v="KB-16315"/>
    <s v="Karl Braun"/>
    <x v="0"/>
    <s v="United States"/>
    <s v="Thomasville"/>
    <x v="3"/>
    <n v="27360"/>
    <x v="0"/>
    <x v="880"/>
    <x v="1"/>
    <x v="8"/>
    <x v="874"/>
    <n v="3.2040000000000002"/>
    <n v="2"/>
    <n v="0.7"/>
    <n v="-2.4563999999999999"/>
    <n v="5"/>
    <n v="-76.666666666666657"/>
  </r>
  <r>
    <n v="2688"/>
    <x v="1313"/>
    <x v="578"/>
    <x v="816"/>
    <s v="First Class"/>
    <s v="RA-19285"/>
    <s v="Ralph Arnett"/>
    <x v="0"/>
    <s v="United States"/>
    <s v="Peoria"/>
    <x v="10"/>
    <n v="61604"/>
    <x v="2"/>
    <x v="1406"/>
    <x v="1"/>
    <x v="8"/>
    <x v="1393"/>
    <n v="3.98"/>
    <n v="5"/>
    <n v="0.8"/>
    <n v="-6.5670000000000002"/>
    <n v="1"/>
    <n v="-165"/>
  </r>
  <r>
    <n v="2689"/>
    <x v="1314"/>
    <x v="768"/>
    <x v="665"/>
    <s v="First Class"/>
    <s v="YC-21895"/>
    <s v="Yoseph Carroll"/>
    <x v="1"/>
    <s v="United States"/>
    <s v="Los Angeles"/>
    <x v="1"/>
    <n v="90032"/>
    <x v="1"/>
    <x v="1407"/>
    <x v="1"/>
    <x v="10"/>
    <x v="1394"/>
    <n v="15.7"/>
    <n v="5"/>
    <n v="0"/>
    <n v="7.0650000000000004"/>
    <n v="2"/>
    <n v="45.000000000000007"/>
  </r>
  <r>
    <n v="2690"/>
    <x v="1315"/>
    <x v="479"/>
    <x v="326"/>
    <s v="First Class"/>
    <s v="RA-19915"/>
    <s v="Russell Applegate"/>
    <x v="0"/>
    <s v="United States"/>
    <s v="Chicago"/>
    <x v="10"/>
    <n v="60653"/>
    <x v="2"/>
    <x v="1199"/>
    <x v="1"/>
    <x v="6"/>
    <x v="1184"/>
    <n v="5.2480000000000002"/>
    <n v="4"/>
    <n v="0.2"/>
    <n v="1.64"/>
    <n v="2"/>
    <n v="31.249999999999993"/>
  </r>
  <r>
    <n v="2691"/>
    <x v="1316"/>
    <x v="769"/>
    <x v="274"/>
    <s v="Standard Class"/>
    <s v="CM-12160"/>
    <s v="Charles McCrossin"/>
    <x v="0"/>
    <s v="United States"/>
    <s v="Philadelphia"/>
    <x v="9"/>
    <n v="19134"/>
    <x v="3"/>
    <x v="990"/>
    <x v="1"/>
    <x v="8"/>
    <x v="305"/>
    <n v="5.3460000000000001"/>
    <n v="3"/>
    <n v="0.7"/>
    <n v="-4.4550000000000001"/>
    <n v="4"/>
    <n v="-83.333333333333343"/>
  </r>
  <r>
    <n v="2692"/>
    <x v="1317"/>
    <x v="770"/>
    <x v="48"/>
    <s v="Standard Class"/>
    <s v="CS-12130"/>
    <s v="Chad Sievert"/>
    <x v="0"/>
    <s v="United States"/>
    <s v="Englewood"/>
    <x v="22"/>
    <n v="80112"/>
    <x v="1"/>
    <x v="1408"/>
    <x v="1"/>
    <x v="10"/>
    <x v="1395"/>
    <n v="15.48"/>
    <n v="3"/>
    <n v="0.2"/>
    <n v="5.6115000000000004"/>
    <n v="5"/>
    <n v="36.25"/>
  </r>
  <r>
    <n v="2693"/>
    <x v="1317"/>
    <x v="770"/>
    <x v="48"/>
    <s v="Standard Class"/>
    <s v="CS-12130"/>
    <s v="Chad Sievert"/>
    <x v="0"/>
    <s v="United States"/>
    <s v="Englewood"/>
    <x v="22"/>
    <n v="80112"/>
    <x v="1"/>
    <x v="1409"/>
    <x v="2"/>
    <x v="7"/>
    <x v="1396"/>
    <n v="108.57599999999999"/>
    <n v="3"/>
    <n v="0.2"/>
    <n v="8.1432000000000002"/>
    <n v="5"/>
    <n v="7.5000000000000009"/>
  </r>
  <r>
    <n v="2694"/>
    <x v="1318"/>
    <x v="115"/>
    <x v="113"/>
    <s v="Standard Class"/>
    <s v="AJ-10795"/>
    <s v="Anthony Johnson"/>
    <x v="1"/>
    <s v="United States"/>
    <s v="Seattle"/>
    <x v="4"/>
    <n v="98115"/>
    <x v="1"/>
    <x v="504"/>
    <x v="0"/>
    <x v="5"/>
    <x v="504"/>
    <n v="109.9"/>
    <n v="5"/>
    <n v="0"/>
    <n v="37.366"/>
    <n v="6"/>
    <n v="34"/>
  </r>
  <r>
    <n v="2695"/>
    <x v="1319"/>
    <x v="771"/>
    <x v="677"/>
    <s v="Standard Class"/>
    <s v="DL-12865"/>
    <s v="Dan Lawera"/>
    <x v="0"/>
    <s v="United States"/>
    <s v="Hialeah"/>
    <x v="2"/>
    <n v="33012"/>
    <x v="0"/>
    <x v="1006"/>
    <x v="0"/>
    <x v="5"/>
    <x v="1381"/>
    <n v="15.384"/>
    <n v="1"/>
    <n v="0.2"/>
    <n v="4.0382999999999996"/>
    <n v="5"/>
    <n v="26.249999999999996"/>
  </r>
  <r>
    <n v="2696"/>
    <x v="1320"/>
    <x v="569"/>
    <x v="817"/>
    <s v="First Class"/>
    <s v="BE-11410"/>
    <s v="Bobby Elias"/>
    <x v="0"/>
    <s v="United States"/>
    <s v="Lancaster"/>
    <x v="24"/>
    <n v="43130"/>
    <x v="3"/>
    <x v="423"/>
    <x v="1"/>
    <x v="10"/>
    <x v="423"/>
    <n v="30.352"/>
    <n v="2"/>
    <n v="0.2"/>
    <n v="10.623200000000001"/>
    <n v="2"/>
    <n v="35"/>
  </r>
  <r>
    <n v="2697"/>
    <x v="1321"/>
    <x v="772"/>
    <x v="818"/>
    <s v="Standard Class"/>
    <s v="SM-20320"/>
    <s v="Sean Miller"/>
    <x v="2"/>
    <s v="United States"/>
    <s v="Jacksonville"/>
    <x v="2"/>
    <n v="32216"/>
    <x v="0"/>
    <x v="1410"/>
    <x v="2"/>
    <x v="15"/>
    <x v="1397"/>
    <n v="821.3"/>
    <n v="4"/>
    <n v="0.5"/>
    <n v="-16.425999999999998"/>
    <n v="5"/>
    <n v="-2"/>
  </r>
  <r>
    <n v="2698"/>
    <x v="1321"/>
    <x v="772"/>
    <x v="818"/>
    <s v="Standard Class"/>
    <s v="SM-20320"/>
    <s v="Sean Miller"/>
    <x v="2"/>
    <s v="United States"/>
    <s v="Jacksonville"/>
    <x v="2"/>
    <n v="32216"/>
    <x v="0"/>
    <x v="1411"/>
    <x v="2"/>
    <x v="15"/>
    <x v="1398"/>
    <n v="22638.48"/>
    <n v="6"/>
    <n v="0.5"/>
    <n v="-1811.0784000000001"/>
    <n v="5"/>
    <n v="-8"/>
  </r>
  <r>
    <n v="2699"/>
    <x v="1321"/>
    <x v="772"/>
    <x v="818"/>
    <s v="Standard Class"/>
    <s v="SM-20320"/>
    <s v="Sean Miller"/>
    <x v="2"/>
    <s v="United States"/>
    <s v="Jacksonville"/>
    <x v="2"/>
    <n v="32216"/>
    <x v="0"/>
    <x v="128"/>
    <x v="1"/>
    <x v="10"/>
    <x v="129"/>
    <n v="21.376000000000001"/>
    <n v="4"/>
    <n v="0.2"/>
    <n v="7.4816000000000003"/>
    <n v="5"/>
    <n v="35"/>
  </r>
  <r>
    <n v="2700"/>
    <x v="1321"/>
    <x v="772"/>
    <x v="818"/>
    <s v="Standard Class"/>
    <s v="SM-20320"/>
    <s v="Sean Miller"/>
    <x v="2"/>
    <s v="United States"/>
    <s v="Jacksonville"/>
    <x v="2"/>
    <n v="32216"/>
    <x v="0"/>
    <x v="1412"/>
    <x v="1"/>
    <x v="6"/>
    <x v="1399"/>
    <n v="8.016"/>
    <n v="3"/>
    <n v="0.2"/>
    <n v="1.002"/>
    <n v="5"/>
    <n v="12.5"/>
  </r>
  <r>
    <n v="2701"/>
    <x v="1321"/>
    <x v="772"/>
    <x v="818"/>
    <s v="Standard Class"/>
    <s v="SM-20320"/>
    <s v="Sean Miller"/>
    <x v="2"/>
    <s v="United States"/>
    <s v="Jacksonville"/>
    <x v="2"/>
    <n v="32216"/>
    <x v="0"/>
    <x v="1006"/>
    <x v="0"/>
    <x v="5"/>
    <x v="1381"/>
    <n v="30.768000000000001"/>
    <n v="2"/>
    <n v="0.2"/>
    <n v="8.0765999999999991"/>
    <n v="5"/>
    <n v="26.249999999999996"/>
  </r>
  <r>
    <n v="2702"/>
    <x v="1321"/>
    <x v="772"/>
    <x v="818"/>
    <s v="Standard Class"/>
    <s v="SM-20320"/>
    <s v="Sean Miller"/>
    <x v="2"/>
    <s v="United States"/>
    <s v="Jacksonville"/>
    <x v="2"/>
    <n v="32216"/>
    <x v="0"/>
    <x v="550"/>
    <x v="1"/>
    <x v="13"/>
    <x v="128"/>
    <n v="18.936"/>
    <n v="3"/>
    <n v="0.2"/>
    <n v="5.9175000000000004"/>
    <n v="5"/>
    <n v="31.25"/>
  </r>
  <r>
    <n v="2703"/>
    <x v="1321"/>
    <x v="772"/>
    <x v="818"/>
    <s v="Standard Class"/>
    <s v="SM-20320"/>
    <s v="Sean Miller"/>
    <x v="2"/>
    <s v="United States"/>
    <s v="Jacksonville"/>
    <x v="2"/>
    <n v="32216"/>
    <x v="0"/>
    <x v="1154"/>
    <x v="0"/>
    <x v="5"/>
    <x v="1142"/>
    <n v="122.352"/>
    <n v="3"/>
    <n v="0.2"/>
    <n v="15.294"/>
    <n v="5"/>
    <n v="12.5"/>
  </r>
  <r>
    <n v="2704"/>
    <x v="1322"/>
    <x v="773"/>
    <x v="496"/>
    <s v="Standard Class"/>
    <s v="RP-19390"/>
    <s v="Resi Pölking"/>
    <x v="0"/>
    <s v="United States"/>
    <s v="Baltimore"/>
    <x v="39"/>
    <n v="21215"/>
    <x v="3"/>
    <x v="1413"/>
    <x v="1"/>
    <x v="10"/>
    <x v="1400"/>
    <n v="116.28"/>
    <n v="3"/>
    <n v="0"/>
    <n v="56.977200000000003"/>
    <n v="6"/>
    <n v="49.000000000000007"/>
  </r>
  <r>
    <n v="2705"/>
    <x v="1323"/>
    <x v="497"/>
    <x v="88"/>
    <s v="Second Class"/>
    <s v="JD-16015"/>
    <s v="Joy Daniels"/>
    <x v="0"/>
    <s v="United States"/>
    <s v="New York City"/>
    <x v="15"/>
    <n v="10009"/>
    <x v="3"/>
    <x v="176"/>
    <x v="2"/>
    <x v="11"/>
    <x v="177"/>
    <n v="132.6"/>
    <n v="6"/>
    <n v="0"/>
    <n v="17.238"/>
    <n v="2"/>
    <n v="13"/>
  </r>
  <r>
    <n v="2706"/>
    <x v="1324"/>
    <x v="114"/>
    <x v="329"/>
    <s v="Standard Class"/>
    <s v="AB-10255"/>
    <s v="Alejandro Ballentine"/>
    <x v="2"/>
    <s v="United States"/>
    <s v="Carlsbad"/>
    <x v="27"/>
    <n v="88220"/>
    <x v="1"/>
    <x v="1059"/>
    <x v="1"/>
    <x v="14"/>
    <x v="1048"/>
    <n v="16.68"/>
    <n v="2"/>
    <n v="0"/>
    <n v="4.3368000000000002"/>
    <n v="5"/>
    <n v="26"/>
  </r>
  <r>
    <n v="2707"/>
    <x v="1324"/>
    <x v="114"/>
    <x v="329"/>
    <s v="Standard Class"/>
    <s v="AB-10255"/>
    <s v="Alejandro Ballentine"/>
    <x v="2"/>
    <s v="United States"/>
    <s v="Carlsbad"/>
    <x v="27"/>
    <n v="88220"/>
    <x v="1"/>
    <x v="1414"/>
    <x v="1"/>
    <x v="10"/>
    <x v="1401"/>
    <n v="19.440000000000001"/>
    <n v="3"/>
    <n v="0"/>
    <n v="9.3312000000000008"/>
    <n v="5"/>
    <n v="48.000000000000007"/>
  </r>
  <r>
    <n v="2708"/>
    <x v="1324"/>
    <x v="114"/>
    <x v="329"/>
    <s v="Standard Class"/>
    <s v="AB-10255"/>
    <s v="Alejandro Ballentine"/>
    <x v="2"/>
    <s v="United States"/>
    <s v="Carlsbad"/>
    <x v="27"/>
    <n v="88220"/>
    <x v="1"/>
    <x v="1415"/>
    <x v="1"/>
    <x v="10"/>
    <x v="1402"/>
    <n v="192.16"/>
    <n v="4"/>
    <n v="0"/>
    <n v="92.236800000000002"/>
    <n v="5"/>
    <n v="48.000000000000007"/>
  </r>
  <r>
    <n v="2709"/>
    <x v="1325"/>
    <x v="564"/>
    <x v="819"/>
    <s v="Standard Class"/>
    <s v="CC-12145"/>
    <s v="Charles Crestani"/>
    <x v="0"/>
    <s v="United States"/>
    <s v="Los Angeles"/>
    <x v="1"/>
    <n v="90049"/>
    <x v="1"/>
    <x v="1416"/>
    <x v="0"/>
    <x v="5"/>
    <x v="1403"/>
    <n v="227.36"/>
    <n v="7"/>
    <n v="0"/>
    <n v="81.849599999999995"/>
    <n v="7"/>
    <n v="35.999999999999993"/>
  </r>
  <r>
    <n v="2710"/>
    <x v="1325"/>
    <x v="564"/>
    <x v="819"/>
    <s v="Standard Class"/>
    <s v="CC-12145"/>
    <s v="Charles Crestani"/>
    <x v="0"/>
    <s v="United States"/>
    <s v="Los Angeles"/>
    <x v="1"/>
    <n v="90049"/>
    <x v="1"/>
    <x v="1150"/>
    <x v="2"/>
    <x v="15"/>
    <x v="1138"/>
    <n v="1919.9760000000001"/>
    <n v="3"/>
    <n v="0.2"/>
    <n v="215.9973"/>
    <n v="7"/>
    <n v="11.249999999999998"/>
  </r>
  <r>
    <n v="2711"/>
    <x v="1326"/>
    <x v="555"/>
    <x v="631"/>
    <s v="Standard Class"/>
    <s v="GH-14425"/>
    <s v="Gary Hwang"/>
    <x v="0"/>
    <s v="United States"/>
    <s v="Jacksonville"/>
    <x v="2"/>
    <n v="32216"/>
    <x v="0"/>
    <x v="410"/>
    <x v="1"/>
    <x v="8"/>
    <x v="410"/>
    <n v="12.827999999999999"/>
    <n v="2"/>
    <n v="0.7"/>
    <n v="-8.9795999999999996"/>
    <n v="4"/>
    <n v="-70"/>
  </r>
  <r>
    <n v="2712"/>
    <x v="1327"/>
    <x v="449"/>
    <x v="768"/>
    <s v="First Class"/>
    <s v="CP-12085"/>
    <s v="Cathy Prescott"/>
    <x v="1"/>
    <s v="United States"/>
    <s v="Lakewood"/>
    <x v="24"/>
    <n v="44107"/>
    <x v="3"/>
    <x v="613"/>
    <x v="0"/>
    <x v="5"/>
    <x v="613"/>
    <n v="45.887999999999998"/>
    <n v="4"/>
    <n v="0.2"/>
    <n v="9.1776"/>
    <n v="2"/>
    <n v="20"/>
  </r>
  <r>
    <n v="2713"/>
    <x v="1328"/>
    <x v="570"/>
    <x v="608"/>
    <s v="Second Class"/>
    <s v="GM-14440"/>
    <s v="Gary McGarr"/>
    <x v="0"/>
    <s v="United States"/>
    <s v="Troy"/>
    <x v="15"/>
    <n v="12180"/>
    <x v="3"/>
    <x v="158"/>
    <x v="1"/>
    <x v="6"/>
    <x v="159"/>
    <n v="60.12"/>
    <n v="9"/>
    <n v="0"/>
    <n v="22.244399999999999"/>
    <n v="3"/>
    <n v="37"/>
  </r>
  <r>
    <n v="2714"/>
    <x v="1329"/>
    <x v="573"/>
    <x v="612"/>
    <s v="Standard Class"/>
    <s v="LC-16885"/>
    <s v="Lena Creighton"/>
    <x v="0"/>
    <s v="United States"/>
    <s v="Wilmington"/>
    <x v="3"/>
    <n v="28403"/>
    <x v="0"/>
    <x v="722"/>
    <x v="2"/>
    <x v="7"/>
    <x v="1404"/>
    <n v="302.37599999999998"/>
    <n v="3"/>
    <n v="0.2"/>
    <n v="37.796999999999997"/>
    <n v="4"/>
    <n v="12.5"/>
  </r>
  <r>
    <n v="2715"/>
    <x v="1330"/>
    <x v="494"/>
    <x v="726"/>
    <s v="Standard Class"/>
    <s v="BT-11305"/>
    <s v="Beth Thompson"/>
    <x v="2"/>
    <s v="United States"/>
    <s v="Seattle"/>
    <x v="4"/>
    <n v="98105"/>
    <x v="1"/>
    <x v="1061"/>
    <x v="1"/>
    <x v="6"/>
    <x v="1050"/>
    <n v="13.9"/>
    <n v="5"/>
    <n v="0"/>
    <n v="5.56"/>
    <n v="5"/>
    <n v="40"/>
  </r>
  <r>
    <n v="2716"/>
    <x v="1331"/>
    <x v="774"/>
    <x v="820"/>
    <s v="Standard Class"/>
    <s v="CP-12085"/>
    <s v="Cathy Prescott"/>
    <x v="1"/>
    <s v="United States"/>
    <s v="New York City"/>
    <x v="15"/>
    <n v="10024"/>
    <x v="3"/>
    <x v="1417"/>
    <x v="2"/>
    <x v="7"/>
    <x v="1405"/>
    <n v="129.97999999999999"/>
    <n v="2"/>
    <n v="0"/>
    <n v="62.3904"/>
    <n v="4"/>
    <n v="48.000000000000007"/>
  </r>
  <r>
    <n v="2717"/>
    <x v="1332"/>
    <x v="775"/>
    <x v="153"/>
    <s v="Standard Class"/>
    <s v="SC-20680"/>
    <s v="Steve Carroll"/>
    <x v="2"/>
    <s v="United States"/>
    <s v="Columbus"/>
    <x v="32"/>
    <n v="31907"/>
    <x v="0"/>
    <x v="357"/>
    <x v="2"/>
    <x v="11"/>
    <x v="357"/>
    <n v="71.98"/>
    <n v="2"/>
    <n v="0"/>
    <n v="15.1158"/>
    <n v="6"/>
    <n v="21"/>
  </r>
  <r>
    <n v="2718"/>
    <x v="1333"/>
    <x v="557"/>
    <x v="178"/>
    <s v="Standard Class"/>
    <s v="DK-13375"/>
    <s v="Dennis Kane"/>
    <x v="0"/>
    <s v="United States"/>
    <s v="New York City"/>
    <x v="15"/>
    <n v="10024"/>
    <x v="3"/>
    <x v="1418"/>
    <x v="2"/>
    <x v="7"/>
    <x v="1406"/>
    <n v="377.97"/>
    <n v="3"/>
    <n v="0"/>
    <n v="109.6113"/>
    <n v="6"/>
    <n v="28.999999999999996"/>
  </r>
  <r>
    <n v="2719"/>
    <x v="1334"/>
    <x v="202"/>
    <x v="63"/>
    <s v="Standard Class"/>
    <s v="SE-20110"/>
    <s v="Sanjit Engle"/>
    <x v="0"/>
    <s v="United States"/>
    <s v="Costa Mesa"/>
    <x v="1"/>
    <n v="92627"/>
    <x v="1"/>
    <x v="821"/>
    <x v="1"/>
    <x v="4"/>
    <x v="817"/>
    <n v="124.36"/>
    <n v="2"/>
    <n v="0"/>
    <n v="33.577199999999998"/>
    <n v="6"/>
    <n v="26.999999999999996"/>
  </r>
  <r>
    <n v="2720"/>
    <x v="1335"/>
    <x v="776"/>
    <x v="820"/>
    <s v="Second Class"/>
    <s v="LF-17185"/>
    <s v="Luke Foster"/>
    <x v="0"/>
    <s v="United States"/>
    <s v="Houston"/>
    <x v="5"/>
    <n v="77095"/>
    <x v="2"/>
    <x v="561"/>
    <x v="0"/>
    <x v="5"/>
    <x v="560"/>
    <n v="23.975999999999999"/>
    <n v="3"/>
    <n v="0.6"/>
    <n v="-14.3856"/>
    <n v="2"/>
    <n v="-60"/>
  </r>
  <r>
    <n v="2721"/>
    <x v="1336"/>
    <x v="130"/>
    <x v="821"/>
    <s v="Second Class"/>
    <s v="ON-18715"/>
    <s v="Odella Nelson"/>
    <x v="1"/>
    <s v="United States"/>
    <s v="Cary"/>
    <x v="3"/>
    <n v="27511"/>
    <x v="0"/>
    <x v="203"/>
    <x v="1"/>
    <x v="13"/>
    <x v="204"/>
    <n v="8.3759999999999994"/>
    <n v="3"/>
    <n v="0.2"/>
    <n v="2.7222"/>
    <n v="4"/>
    <n v="32.5"/>
  </r>
  <r>
    <n v="2722"/>
    <x v="1336"/>
    <x v="130"/>
    <x v="821"/>
    <s v="Second Class"/>
    <s v="ON-18715"/>
    <s v="Odella Nelson"/>
    <x v="1"/>
    <s v="United States"/>
    <s v="Cary"/>
    <x v="3"/>
    <n v="27511"/>
    <x v="0"/>
    <x v="937"/>
    <x v="1"/>
    <x v="9"/>
    <x v="930"/>
    <n v="58.24"/>
    <n v="5"/>
    <n v="0.2"/>
    <n v="5.0960000000000001"/>
    <n v="4"/>
    <n v="8.75"/>
  </r>
  <r>
    <n v="2723"/>
    <x v="1337"/>
    <x v="167"/>
    <x v="578"/>
    <s v="Second Class"/>
    <s v="TB-21400"/>
    <s v="Tom Boeckenhauer"/>
    <x v="0"/>
    <s v="United States"/>
    <s v="Alexandria"/>
    <x v="17"/>
    <n v="22304"/>
    <x v="0"/>
    <x v="720"/>
    <x v="1"/>
    <x v="4"/>
    <x v="719"/>
    <n v="81.2"/>
    <n v="5"/>
    <n v="0"/>
    <n v="12.18"/>
    <n v="5"/>
    <n v="15"/>
  </r>
  <r>
    <n v="2724"/>
    <x v="1338"/>
    <x v="777"/>
    <x v="508"/>
    <s v="Standard Class"/>
    <s v="DF-13135"/>
    <s v="David Flashing"/>
    <x v="0"/>
    <s v="United States"/>
    <s v="Vallejo"/>
    <x v="1"/>
    <n v="94591"/>
    <x v="1"/>
    <x v="264"/>
    <x v="1"/>
    <x v="2"/>
    <x v="264"/>
    <n v="14.45"/>
    <n v="5"/>
    <n v="0"/>
    <n v="6.7915000000000001"/>
    <n v="4"/>
    <n v="47"/>
  </r>
  <r>
    <n v="2725"/>
    <x v="1338"/>
    <x v="777"/>
    <x v="508"/>
    <s v="Standard Class"/>
    <s v="DF-13135"/>
    <s v="David Flashing"/>
    <x v="0"/>
    <s v="United States"/>
    <s v="Vallejo"/>
    <x v="1"/>
    <n v="94591"/>
    <x v="1"/>
    <x v="979"/>
    <x v="1"/>
    <x v="8"/>
    <x v="972"/>
    <n v="95.647999999999996"/>
    <n v="2"/>
    <n v="0.2"/>
    <n v="31.085599999999999"/>
    <n v="4"/>
    <n v="32.5"/>
  </r>
  <r>
    <n v="2726"/>
    <x v="1339"/>
    <x v="659"/>
    <x v="87"/>
    <s v="Standard Class"/>
    <s v="EP-13915"/>
    <s v="Emily Phan"/>
    <x v="0"/>
    <s v="United States"/>
    <s v="Philadelphia"/>
    <x v="9"/>
    <n v="19120"/>
    <x v="3"/>
    <x v="1211"/>
    <x v="2"/>
    <x v="7"/>
    <x v="1196"/>
    <n v="359.97"/>
    <n v="5"/>
    <n v="0.4"/>
    <n v="-71.994"/>
    <n v="6"/>
    <n v="-20"/>
  </r>
  <r>
    <n v="2727"/>
    <x v="1339"/>
    <x v="659"/>
    <x v="87"/>
    <s v="Standard Class"/>
    <s v="EP-13915"/>
    <s v="Emily Phan"/>
    <x v="0"/>
    <s v="United States"/>
    <s v="Philadelphia"/>
    <x v="9"/>
    <n v="19120"/>
    <x v="3"/>
    <x v="1342"/>
    <x v="0"/>
    <x v="3"/>
    <x v="1327"/>
    <n v="350.35199999999998"/>
    <n v="4"/>
    <n v="0.4"/>
    <n v="-140.14080000000001"/>
    <n v="6"/>
    <n v="-40.000000000000007"/>
  </r>
  <r>
    <n v="2728"/>
    <x v="1340"/>
    <x v="66"/>
    <x v="468"/>
    <s v="First Class"/>
    <s v="SK-19990"/>
    <s v="Sally Knutson"/>
    <x v="0"/>
    <s v="United States"/>
    <s v="Toledo"/>
    <x v="24"/>
    <n v="43615"/>
    <x v="3"/>
    <x v="520"/>
    <x v="1"/>
    <x v="8"/>
    <x v="520"/>
    <n v="1.641"/>
    <n v="1"/>
    <n v="0.7"/>
    <n v="-1.3128"/>
    <n v="2"/>
    <n v="-80"/>
  </r>
  <r>
    <n v="2729"/>
    <x v="1340"/>
    <x v="66"/>
    <x v="468"/>
    <s v="First Class"/>
    <s v="SK-19990"/>
    <s v="Sally Knutson"/>
    <x v="0"/>
    <s v="United States"/>
    <s v="Toledo"/>
    <x v="24"/>
    <n v="43615"/>
    <x v="3"/>
    <x v="1334"/>
    <x v="2"/>
    <x v="7"/>
    <x v="1319"/>
    <n v="629.95799999999997"/>
    <n v="7"/>
    <n v="0.4"/>
    <n v="94.493700000000004"/>
    <n v="2"/>
    <n v="15.000000000000002"/>
  </r>
  <r>
    <n v="2730"/>
    <x v="1341"/>
    <x v="778"/>
    <x v="822"/>
    <s v="Standard Class"/>
    <s v="FH-14350"/>
    <s v="Fred Harton"/>
    <x v="0"/>
    <s v="United States"/>
    <s v="Seattle"/>
    <x v="4"/>
    <n v="98105"/>
    <x v="1"/>
    <x v="147"/>
    <x v="1"/>
    <x v="6"/>
    <x v="148"/>
    <n v="6.63"/>
    <n v="3"/>
    <n v="0"/>
    <n v="1.7901"/>
    <n v="6"/>
    <n v="27"/>
  </r>
  <r>
    <n v="2731"/>
    <x v="1341"/>
    <x v="778"/>
    <x v="822"/>
    <s v="Standard Class"/>
    <s v="FH-14350"/>
    <s v="Fred Harton"/>
    <x v="0"/>
    <s v="United States"/>
    <s v="Seattle"/>
    <x v="4"/>
    <n v="98105"/>
    <x v="1"/>
    <x v="651"/>
    <x v="2"/>
    <x v="11"/>
    <x v="651"/>
    <n v="799.96"/>
    <n v="4"/>
    <n v="0"/>
    <n v="343.9828"/>
    <n v="6"/>
    <n v="43"/>
  </r>
  <r>
    <n v="2732"/>
    <x v="1341"/>
    <x v="778"/>
    <x v="822"/>
    <s v="Standard Class"/>
    <s v="FH-14350"/>
    <s v="Fred Harton"/>
    <x v="0"/>
    <s v="United States"/>
    <s v="Seattle"/>
    <x v="4"/>
    <n v="98105"/>
    <x v="1"/>
    <x v="216"/>
    <x v="0"/>
    <x v="5"/>
    <x v="217"/>
    <n v="107.53"/>
    <n v="1"/>
    <n v="0"/>
    <n v="21.506"/>
    <n v="6"/>
    <n v="20"/>
  </r>
  <r>
    <n v="2733"/>
    <x v="1342"/>
    <x v="779"/>
    <x v="287"/>
    <s v="Standard Class"/>
    <s v="EH-13945"/>
    <s v="Eric Hoffmann"/>
    <x v="0"/>
    <s v="United States"/>
    <s v="Plainfield"/>
    <x v="30"/>
    <n v="7060"/>
    <x v="3"/>
    <x v="687"/>
    <x v="2"/>
    <x v="7"/>
    <x v="687"/>
    <n v="73.98"/>
    <n v="2"/>
    <n v="0"/>
    <n v="19.974599999999999"/>
    <n v="4"/>
    <n v="26.999999999999996"/>
  </r>
  <r>
    <n v="2734"/>
    <x v="1342"/>
    <x v="779"/>
    <x v="287"/>
    <s v="Standard Class"/>
    <s v="EH-13945"/>
    <s v="Eric Hoffmann"/>
    <x v="0"/>
    <s v="United States"/>
    <s v="Plainfield"/>
    <x v="30"/>
    <n v="7060"/>
    <x v="3"/>
    <x v="796"/>
    <x v="1"/>
    <x v="6"/>
    <x v="794"/>
    <n v="5.58"/>
    <n v="1"/>
    <n v="0"/>
    <n v="2.1762000000000001"/>
    <n v="4"/>
    <n v="39"/>
  </r>
  <r>
    <n v="2735"/>
    <x v="1343"/>
    <x v="780"/>
    <x v="823"/>
    <s v="Second Class"/>
    <s v="JE-15715"/>
    <s v="Joe Elijah"/>
    <x v="0"/>
    <s v="United States"/>
    <s v="Las Cruces"/>
    <x v="27"/>
    <n v="88001"/>
    <x v="1"/>
    <x v="33"/>
    <x v="1"/>
    <x v="10"/>
    <x v="33"/>
    <n v="49.12"/>
    <n v="4"/>
    <n v="0"/>
    <n v="23.086400000000001"/>
    <n v="2"/>
    <n v="47"/>
  </r>
  <r>
    <n v="2736"/>
    <x v="1344"/>
    <x v="50"/>
    <x v="765"/>
    <s v="Standard Class"/>
    <s v="KL-16645"/>
    <s v="Ken Lonsdale"/>
    <x v="0"/>
    <s v="United States"/>
    <s v="Newark"/>
    <x v="13"/>
    <n v="19711"/>
    <x v="3"/>
    <x v="1419"/>
    <x v="2"/>
    <x v="7"/>
    <x v="1407"/>
    <n v="377.97"/>
    <n v="3"/>
    <n v="0"/>
    <n v="94.492500000000007"/>
    <n v="6"/>
    <n v="25"/>
  </r>
  <r>
    <n v="2737"/>
    <x v="1344"/>
    <x v="50"/>
    <x v="765"/>
    <s v="Standard Class"/>
    <s v="KL-16645"/>
    <s v="Ken Lonsdale"/>
    <x v="0"/>
    <s v="United States"/>
    <s v="Newark"/>
    <x v="13"/>
    <n v="19711"/>
    <x v="3"/>
    <x v="670"/>
    <x v="1"/>
    <x v="10"/>
    <x v="670"/>
    <n v="42.28"/>
    <n v="7"/>
    <n v="0"/>
    <n v="19.871600000000001"/>
    <n v="6"/>
    <n v="47"/>
  </r>
  <r>
    <n v="2738"/>
    <x v="1344"/>
    <x v="50"/>
    <x v="765"/>
    <s v="Standard Class"/>
    <s v="KL-16645"/>
    <s v="Ken Lonsdale"/>
    <x v="0"/>
    <s v="United States"/>
    <s v="Newark"/>
    <x v="13"/>
    <n v="19711"/>
    <x v="3"/>
    <x v="899"/>
    <x v="0"/>
    <x v="0"/>
    <x v="892"/>
    <n v="299.97000000000003"/>
    <n v="3"/>
    <n v="0"/>
    <n v="56.994300000000003"/>
    <n v="6"/>
    <n v="19"/>
  </r>
  <r>
    <n v="2739"/>
    <x v="1344"/>
    <x v="50"/>
    <x v="765"/>
    <s v="Standard Class"/>
    <s v="KL-16645"/>
    <s v="Ken Lonsdale"/>
    <x v="0"/>
    <s v="United States"/>
    <s v="Newark"/>
    <x v="13"/>
    <n v="19711"/>
    <x v="3"/>
    <x v="817"/>
    <x v="2"/>
    <x v="7"/>
    <x v="813"/>
    <n v="89.98"/>
    <n v="2"/>
    <n v="0"/>
    <n v="43.190399999999997"/>
    <n v="6"/>
    <n v="47.999999999999993"/>
  </r>
  <r>
    <n v="2740"/>
    <x v="1345"/>
    <x v="513"/>
    <x v="650"/>
    <s v="First Class"/>
    <s v="EB-13750"/>
    <s v="Edward Becker"/>
    <x v="1"/>
    <s v="United States"/>
    <s v="Hoover"/>
    <x v="19"/>
    <n v="35244"/>
    <x v="0"/>
    <x v="1420"/>
    <x v="1"/>
    <x v="14"/>
    <x v="1408"/>
    <n v="477.24"/>
    <n v="4"/>
    <n v="0"/>
    <n v="9.5448000000000004"/>
    <n v="2"/>
    <n v="2"/>
  </r>
  <r>
    <n v="2741"/>
    <x v="1345"/>
    <x v="513"/>
    <x v="650"/>
    <s v="First Class"/>
    <s v="EB-13750"/>
    <s v="Edward Becker"/>
    <x v="1"/>
    <s v="United States"/>
    <s v="Hoover"/>
    <x v="19"/>
    <n v="35244"/>
    <x v="0"/>
    <x v="1421"/>
    <x v="2"/>
    <x v="11"/>
    <x v="1409"/>
    <n v="25.98"/>
    <n v="2"/>
    <n v="0"/>
    <n v="1.5588"/>
    <n v="2"/>
    <n v="6"/>
  </r>
  <r>
    <n v="2742"/>
    <x v="1346"/>
    <x v="781"/>
    <x v="824"/>
    <s v="Second Class"/>
    <s v="BD-11725"/>
    <s v="Bruce Degenhardt"/>
    <x v="0"/>
    <s v="United States"/>
    <s v="Newark"/>
    <x v="24"/>
    <n v="43055"/>
    <x v="3"/>
    <x v="1040"/>
    <x v="1"/>
    <x v="12"/>
    <x v="153"/>
    <n v="46.72"/>
    <n v="5"/>
    <n v="0.2"/>
    <n v="17.52"/>
    <n v="2"/>
    <n v="37.5"/>
  </r>
  <r>
    <n v="2743"/>
    <x v="1347"/>
    <x v="130"/>
    <x v="821"/>
    <s v="Standard Class"/>
    <s v="MS-17530"/>
    <s v="MaryBeth Skach"/>
    <x v="0"/>
    <s v="United States"/>
    <s v="San Diego"/>
    <x v="1"/>
    <n v="92037"/>
    <x v="1"/>
    <x v="1381"/>
    <x v="0"/>
    <x v="5"/>
    <x v="1366"/>
    <n v="35.340000000000003"/>
    <n v="2"/>
    <n v="0"/>
    <n v="13.4292"/>
    <n v="4"/>
    <n v="37.999999999999993"/>
  </r>
  <r>
    <n v="2744"/>
    <x v="1348"/>
    <x v="782"/>
    <x v="579"/>
    <s v="Second Class"/>
    <s v="SC-20770"/>
    <s v="Stewart Carmichael"/>
    <x v="1"/>
    <s v="United States"/>
    <s v="San Francisco"/>
    <x v="1"/>
    <n v="94122"/>
    <x v="1"/>
    <x v="592"/>
    <x v="0"/>
    <x v="5"/>
    <x v="592"/>
    <n v="257.64"/>
    <n v="6"/>
    <n v="0"/>
    <n v="100.4796"/>
    <n v="5"/>
    <n v="39"/>
  </r>
  <r>
    <n v="2745"/>
    <x v="1348"/>
    <x v="782"/>
    <x v="579"/>
    <s v="Second Class"/>
    <s v="SC-20770"/>
    <s v="Stewart Carmichael"/>
    <x v="1"/>
    <s v="United States"/>
    <s v="San Francisco"/>
    <x v="1"/>
    <n v="94122"/>
    <x v="1"/>
    <x v="66"/>
    <x v="2"/>
    <x v="7"/>
    <x v="66"/>
    <n v="125.976"/>
    <n v="3"/>
    <n v="0.2"/>
    <n v="47.241"/>
    <n v="5"/>
    <n v="37.5"/>
  </r>
  <r>
    <n v="2746"/>
    <x v="1349"/>
    <x v="783"/>
    <x v="825"/>
    <s v="Second Class"/>
    <s v="FM-14380"/>
    <s v="Fred McMath"/>
    <x v="0"/>
    <s v="United States"/>
    <s v="Jacksonville"/>
    <x v="3"/>
    <n v="28540"/>
    <x v="0"/>
    <x v="409"/>
    <x v="2"/>
    <x v="11"/>
    <x v="409"/>
    <n v="79.992000000000004"/>
    <n v="1"/>
    <n v="0.2"/>
    <n v="21.997800000000002"/>
    <n v="4"/>
    <n v="27.500000000000004"/>
  </r>
  <r>
    <n v="2747"/>
    <x v="1350"/>
    <x v="552"/>
    <x v="613"/>
    <s v="Standard Class"/>
    <s v="KT-16480"/>
    <s v="Kean Thornton"/>
    <x v="0"/>
    <s v="United States"/>
    <s v="Franklin"/>
    <x v="31"/>
    <n v="2038"/>
    <x v="3"/>
    <x v="601"/>
    <x v="0"/>
    <x v="3"/>
    <x v="601"/>
    <n v="700.05600000000004"/>
    <n v="3"/>
    <n v="0.3"/>
    <n v="-130.0104"/>
    <n v="5"/>
    <n v="-18.571428571428573"/>
  </r>
  <r>
    <n v="2748"/>
    <x v="1351"/>
    <x v="6"/>
    <x v="6"/>
    <s v="Standard Class"/>
    <s v="AP-10720"/>
    <s v="Anne Pryor"/>
    <x v="2"/>
    <s v="United States"/>
    <s v="Frisco"/>
    <x v="5"/>
    <n v="75034"/>
    <x v="2"/>
    <x v="1422"/>
    <x v="2"/>
    <x v="11"/>
    <x v="1410"/>
    <n v="27.167999999999999"/>
    <n v="4"/>
    <n v="0.2"/>
    <n v="-1.3584000000000001"/>
    <n v="4"/>
    <n v="-5"/>
  </r>
  <r>
    <n v="2749"/>
    <x v="1352"/>
    <x v="784"/>
    <x v="222"/>
    <s v="Standard Class"/>
    <s v="RH-19555"/>
    <s v="Ritsa Hightower"/>
    <x v="0"/>
    <s v="United States"/>
    <s v="Tallahassee"/>
    <x v="2"/>
    <n v="32303"/>
    <x v="0"/>
    <x v="1316"/>
    <x v="1"/>
    <x v="8"/>
    <x v="1302"/>
    <n v="8.2260000000000009"/>
    <n v="3"/>
    <n v="0.7"/>
    <n v="-6.0324"/>
    <n v="4"/>
    <n v="-73.333333333333329"/>
  </r>
  <r>
    <n v="2750"/>
    <x v="1353"/>
    <x v="785"/>
    <x v="3"/>
    <s v="Standard Class"/>
    <s v="CS-11950"/>
    <s v="Carlos Soltero"/>
    <x v="0"/>
    <s v="United States"/>
    <s v="Seattle"/>
    <x v="4"/>
    <n v="98115"/>
    <x v="1"/>
    <x v="1423"/>
    <x v="0"/>
    <x v="1"/>
    <x v="1411"/>
    <n v="585.55200000000002"/>
    <n v="3"/>
    <n v="0.2"/>
    <n v="73.194000000000003"/>
    <n v="6"/>
    <n v="12.5"/>
  </r>
  <r>
    <n v="2751"/>
    <x v="1354"/>
    <x v="233"/>
    <x v="826"/>
    <s v="Second Class"/>
    <s v="TM-21010"/>
    <s v="Tamara Manning"/>
    <x v="0"/>
    <s v="United States"/>
    <s v="Vacaville"/>
    <x v="1"/>
    <n v="95687"/>
    <x v="1"/>
    <x v="1424"/>
    <x v="1"/>
    <x v="4"/>
    <x v="1412"/>
    <n v="423.28"/>
    <n v="11"/>
    <n v="0"/>
    <n v="110.0528"/>
    <n v="3"/>
    <n v="26"/>
  </r>
  <r>
    <n v="2752"/>
    <x v="1355"/>
    <x v="542"/>
    <x v="496"/>
    <s v="Standard Class"/>
    <s v="HF-14995"/>
    <s v="Herbert Flentye"/>
    <x v="0"/>
    <s v="United States"/>
    <s v="Los Angeles"/>
    <x v="1"/>
    <n v="90008"/>
    <x v="1"/>
    <x v="1153"/>
    <x v="0"/>
    <x v="1"/>
    <x v="1141"/>
    <n v="225.29599999999999"/>
    <n v="2"/>
    <n v="0.2"/>
    <n v="22.529599999999999"/>
    <n v="4"/>
    <n v="10"/>
  </r>
  <r>
    <n v="2753"/>
    <x v="1356"/>
    <x v="786"/>
    <x v="419"/>
    <s v="Standard Class"/>
    <s v="GA-14515"/>
    <s v="George Ashbrook"/>
    <x v="0"/>
    <s v="United States"/>
    <s v="San Francisco"/>
    <x v="1"/>
    <n v="94122"/>
    <x v="1"/>
    <x v="1061"/>
    <x v="1"/>
    <x v="6"/>
    <x v="1050"/>
    <n v="5.56"/>
    <n v="2"/>
    <n v="0"/>
    <n v="2.2240000000000002"/>
    <n v="4"/>
    <n v="40.000000000000007"/>
  </r>
  <r>
    <n v="2754"/>
    <x v="1356"/>
    <x v="786"/>
    <x v="419"/>
    <s v="Standard Class"/>
    <s v="GA-14515"/>
    <s v="George Ashbrook"/>
    <x v="0"/>
    <s v="United States"/>
    <s v="San Francisco"/>
    <x v="1"/>
    <n v="94122"/>
    <x v="1"/>
    <x v="619"/>
    <x v="2"/>
    <x v="11"/>
    <x v="619"/>
    <n v="323.37"/>
    <n v="3"/>
    <n v="0"/>
    <n v="129.34800000000001"/>
    <n v="4"/>
    <n v="40"/>
  </r>
  <r>
    <n v="2755"/>
    <x v="1356"/>
    <x v="786"/>
    <x v="419"/>
    <s v="Standard Class"/>
    <s v="GA-14515"/>
    <s v="George Ashbrook"/>
    <x v="0"/>
    <s v="United States"/>
    <s v="San Francisco"/>
    <x v="1"/>
    <n v="94122"/>
    <x v="1"/>
    <x v="966"/>
    <x v="2"/>
    <x v="7"/>
    <x v="1368"/>
    <n v="783.96"/>
    <n v="5"/>
    <n v="0.2"/>
    <n v="68.596500000000006"/>
    <n v="4"/>
    <n v="8.75"/>
  </r>
  <r>
    <n v="2756"/>
    <x v="1356"/>
    <x v="786"/>
    <x v="419"/>
    <s v="Standard Class"/>
    <s v="GA-14515"/>
    <s v="George Ashbrook"/>
    <x v="0"/>
    <s v="United States"/>
    <s v="San Francisco"/>
    <x v="1"/>
    <n v="94122"/>
    <x v="1"/>
    <x v="1364"/>
    <x v="1"/>
    <x v="9"/>
    <x v="1350"/>
    <n v="1447.65"/>
    <n v="5"/>
    <n v="0"/>
    <n v="419.81849999999997"/>
    <n v="4"/>
    <n v="28.999999999999996"/>
  </r>
  <r>
    <n v="2757"/>
    <x v="1356"/>
    <x v="786"/>
    <x v="419"/>
    <s v="Standard Class"/>
    <s v="GA-14515"/>
    <s v="George Ashbrook"/>
    <x v="0"/>
    <s v="United States"/>
    <s v="San Francisco"/>
    <x v="1"/>
    <n v="94122"/>
    <x v="1"/>
    <x v="1331"/>
    <x v="1"/>
    <x v="10"/>
    <x v="1316"/>
    <n v="11.96"/>
    <n v="2"/>
    <n v="0"/>
    <n v="5.8604000000000003"/>
    <n v="4"/>
    <n v="49"/>
  </r>
  <r>
    <n v="2758"/>
    <x v="1357"/>
    <x v="725"/>
    <x v="111"/>
    <s v="Second Class"/>
    <s v="ES-14020"/>
    <s v="Erica Smith"/>
    <x v="0"/>
    <s v="United States"/>
    <s v="New York City"/>
    <x v="15"/>
    <n v="10035"/>
    <x v="3"/>
    <x v="657"/>
    <x v="2"/>
    <x v="11"/>
    <x v="657"/>
    <n v="239.97"/>
    <n v="3"/>
    <n v="0"/>
    <n v="71.991"/>
    <n v="2"/>
    <n v="30"/>
  </r>
  <r>
    <n v="2759"/>
    <x v="1358"/>
    <x v="21"/>
    <x v="535"/>
    <s v="Standard Class"/>
    <s v="JP-16135"/>
    <s v="Julie Prescott"/>
    <x v="2"/>
    <s v="United States"/>
    <s v="Columbus"/>
    <x v="32"/>
    <n v="31907"/>
    <x v="0"/>
    <x v="1006"/>
    <x v="0"/>
    <x v="5"/>
    <x v="1381"/>
    <n v="76.92"/>
    <n v="4"/>
    <n v="0"/>
    <n v="31.537199999999999"/>
    <n v="4"/>
    <n v="41"/>
  </r>
  <r>
    <n v="2760"/>
    <x v="1358"/>
    <x v="21"/>
    <x v="535"/>
    <s v="Standard Class"/>
    <s v="JP-16135"/>
    <s v="Julie Prescott"/>
    <x v="2"/>
    <s v="United States"/>
    <s v="Columbus"/>
    <x v="32"/>
    <n v="31907"/>
    <x v="0"/>
    <x v="772"/>
    <x v="1"/>
    <x v="4"/>
    <x v="771"/>
    <n v="481.32"/>
    <n v="4"/>
    <n v="0"/>
    <n v="125.14319999999999"/>
    <n v="4"/>
    <n v="26"/>
  </r>
  <r>
    <n v="2761"/>
    <x v="1359"/>
    <x v="542"/>
    <x v="632"/>
    <s v="First Class"/>
    <s v="Dp-13240"/>
    <s v="Dean percer"/>
    <x v="2"/>
    <s v="United States"/>
    <s v="Murray"/>
    <x v="7"/>
    <n v="84107"/>
    <x v="1"/>
    <x v="364"/>
    <x v="1"/>
    <x v="10"/>
    <x v="364"/>
    <n v="48.4"/>
    <n v="5"/>
    <n v="0"/>
    <n v="23.231999999999999"/>
    <n v="3"/>
    <n v="48"/>
  </r>
  <r>
    <n v="2762"/>
    <x v="1360"/>
    <x v="386"/>
    <x v="518"/>
    <s v="First Class"/>
    <s v="NK-18490"/>
    <s v="Neil Knudson"/>
    <x v="2"/>
    <s v="United States"/>
    <s v="San Francisco"/>
    <x v="1"/>
    <n v="94110"/>
    <x v="1"/>
    <x v="1425"/>
    <x v="2"/>
    <x v="11"/>
    <x v="1413"/>
    <n v="0.99"/>
    <n v="1"/>
    <n v="0"/>
    <n v="0.43559999999999999"/>
    <n v="2"/>
    <n v="44"/>
  </r>
  <r>
    <n v="2763"/>
    <x v="1360"/>
    <x v="386"/>
    <x v="518"/>
    <s v="First Class"/>
    <s v="NK-18490"/>
    <s v="Neil Knudson"/>
    <x v="2"/>
    <s v="United States"/>
    <s v="San Francisco"/>
    <x v="1"/>
    <n v="94110"/>
    <x v="1"/>
    <x v="986"/>
    <x v="1"/>
    <x v="8"/>
    <x v="979"/>
    <n v="101.84"/>
    <n v="5"/>
    <n v="0.2"/>
    <n v="36.917000000000002"/>
    <n v="2"/>
    <n v="36.25"/>
  </r>
  <r>
    <n v="2764"/>
    <x v="1361"/>
    <x v="738"/>
    <x v="171"/>
    <s v="Standard Class"/>
    <s v="PL-18925"/>
    <s v="Paul Lucas"/>
    <x v="2"/>
    <s v="United States"/>
    <s v="Philadelphia"/>
    <x v="9"/>
    <n v="19140"/>
    <x v="3"/>
    <x v="1426"/>
    <x v="1"/>
    <x v="8"/>
    <x v="1414"/>
    <n v="10.332000000000001"/>
    <n v="3"/>
    <n v="0.7"/>
    <n v="-7.5768000000000004"/>
    <n v="6"/>
    <n v="-73.333333333333329"/>
  </r>
  <r>
    <n v="2765"/>
    <x v="1361"/>
    <x v="738"/>
    <x v="171"/>
    <s v="Standard Class"/>
    <s v="PL-18925"/>
    <s v="Paul Lucas"/>
    <x v="2"/>
    <s v="United States"/>
    <s v="Philadelphia"/>
    <x v="9"/>
    <n v="19140"/>
    <x v="3"/>
    <x v="350"/>
    <x v="1"/>
    <x v="8"/>
    <x v="350"/>
    <n v="31.155000000000001"/>
    <n v="5"/>
    <n v="0.7"/>
    <n v="-23.8855"/>
    <n v="6"/>
    <n v="-76.666666666666657"/>
  </r>
  <r>
    <n v="2766"/>
    <x v="1361"/>
    <x v="738"/>
    <x v="171"/>
    <s v="Standard Class"/>
    <s v="PL-18925"/>
    <s v="Paul Lucas"/>
    <x v="2"/>
    <s v="United States"/>
    <s v="Philadelphia"/>
    <x v="9"/>
    <n v="19140"/>
    <x v="3"/>
    <x v="1427"/>
    <x v="1"/>
    <x v="4"/>
    <x v="1415"/>
    <n v="8.9280000000000008"/>
    <n v="2"/>
    <n v="0.2"/>
    <n v="0.66959999999999997"/>
    <n v="6"/>
    <n v="7.4999999999999982"/>
  </r>
  <r>
    <n v="2767"/>
    <x v="1362"/>
    <x v="787"/>
    <x v="827"/>
    <s v="First Class"/>
    <s v="RW-19690"/>
    <s v="Robert Waldorf"/>
    <x v="0"/>
    <s v="United States"/>
    <s v="Philadelphia"/>
    <x v="9"/>
    <n v="19134"/>
    <x v="3"/>
    <x v="1428"/>
    <x v="1"/>
    <x v="9"/>
    <x v="1416"/>
    <n v="34.384"/>
    <n v="1"/>
    <n v="0.2"/>
    <n v="3.8681999999999999"/>
    <n v="3"/>
    <n v="11.249999999999998"/>
  </r>
  <r>
    <n v="2768"/>
    <x v="1362"/>
    <x v="787"/>
    <x v="827"/>
    <s v="First Class"/>
    <s v="RW-19690"/>
    <s v="Robert Waldorf"/>
    <x v="0"/>
    <s v="United States"/>
    <s v="Philadelphia"/>
    <x v="9"/>
    <n v="19134"/>
    <x v="3"/>
    <x v="227"/>
    <x v="1"/>
    <x v="9"/>
    <x v="228"/>
    <n v="1924.16"/>
    <n v="8"/>
    <n v="0.2"/>
    <n v="312.67599999999999"/>
    <n v="3"/>
    <n v="16.249999999999996"/>
  </r>
  <r>
    <n v="2769"/>
    <x v="1363"/>
    <x v="788"/>
    <x v="828"/>
    <s v="Standard Class"/>
    <s v="MO-17950"/>
    <s v="Michael Oakman"/>
    <x v="0"/>
    <s v="United States"/>
    <s v="Dallas"/>
    <x v="5"/>
    <n v="75220"/>
    <x v="2"/>
    <x v="1429"/>
    <x v="1"/>
    <x v="9"/>
    <x v="1417"/>
    <n v="32.192"/>
    <n v="2"/>
    <n v="0.8"/>
    <n v="-80.48"/>
    <n v="5"/>
    <n v="-250"/>
  </r>
  <r>
    <n v="2770"/>
    <x v="1363"/>
    <x v="788"/>
    <x v="828"/>
    <s v="Standard Class"/>
    <s v="MO-17950"/>
    <s v="Michael Oakman"/>
    <x v="0"/>
    <s v="United States"/>
    <s v="Dallas"/>
    <x v="5"/>
    <n v="75220"/>
    <x v="2"/>
    <x v="1044"/>
    <x v="2"/>
    <x v="11"/>
    <x v="1033"/>
    <n v="50.12"/>
    <n v="7"/>
    <n v="0.2"/>
    <n v="-0.62649999999999995"/>
    <n v="5"/>
    <n v="-1.25"/>
  </r>
  <r>
    <n v="2771"/>
    <x v="1363"/>
    <x v="788"/>
    <x v="828"/>
    <s v="Standard Class"/>
    <s v="MO-17950"/>
    <s v="Michael Oakman"/>
    <x v="0"/>
    <s v="United States"/>
    <s v="Dallas"/>
    <x v="5"/>
    <n v="75220"/>
    <x v="2"/>
    <x v="1235"/>
    <x v="2"/>
    <x v="11"/>
    <x v="1218"/>
    <n v="47.975999999999999"/>
    <n v="3"/>
    <n v="0.2"/>
    <n v="1.7990999999999999"/>
    <n v="5"/>
    <n v="3.75"/>
  </r>
  <r>
    <n v="2772"/>
    <x v="1364"/>
    <x v="323"/>
    <x v="165"/>
    <s v="Standard Class"/>
    <s v="JJ-15445"/>
    <s v="Jennifer Jackson"/>
    <x v="0"/>
    <s v="United States"/>
    <s v="Waukesha"/>
    <x v="6"/>
    <n v="53186"/>
    <x v="2"/>
    <x v="376"/>
    <x v="1"/>
    <x v="4"/>
    <x v="377"/>
    <n v="54.5"/>
    <n v="5"/>
    <n v="0"/>
    <n v="14.17"/>
    <n v="7"/>
    <n v="26"/>
  </r>
  <r>
    <n v="2773"/>
    <x v="1365"/>
    <x v="389"/>
    <x v="169"/>
    <s v="First Class"/>
    <s v="BT-11680"/>
    <s v="Brian Thompson"/>
    <x v="0"/>
    <s v="United States"/>
    <s v="Fort Lauderdale"/>
    <x v="2"/>
    <n v="33311"/>
    <x v="0"/>
    <x v="740"/>
    <x v="0"/>
    <x v="5"/>
    <x v="222"/>
    <n v="19.103999999999999"/>
    <n v="3"/>
    <n v="0.2"/>
    <n v="5.7312000000000003"/>
    <n v="2"/>
    <n v="30.000000000000004"/>
  </r>
  <r>
    <n v="2774"/>
    <x v="1366"/>
    <x v="441"/>
    <x v="482"/>
    <s v="Standard Class"/>
    <s v="RD-19585"/>
    <s v="Rob Dowd"/>
    <x v="0"/>
    <s v="United States"/>
    <s v="Detroit"/>
    <x v="12"/>
    <n v="48205"/>
    <x v="2"/>
    <x v="91"/>
    <x v="1"/>
    <x v="8"/>
    <x v="91"/>
    <n v="49.44"/>
    <n v="3"/>
    <n v="0"/>
    <n v="24.2256"/>
    <n v="4"/>
    <n v="49.000000000000007"/>
  </r>
  <r>
    <n v="2775"/>
    <x v="1367"/>
    <x v="343"/>
    <x v="551"/>
    <s v="Standard Class"/>
    <s v="ML-17755"/>
    <s v="Max Ludwig"/>
    <x v="2"/>
    <s v="United States"/>
    <s v="Springfield"/>
    <x v="24"/>
    <n v="45503"/>
    <x v="3"/>
    <x v="498"/>
    <x v="1"/>
    <x v="10"/>
    <x v="498"/>
    <n v="10.368"/>
    <n v="2"/>
    <n v="0.2"/>
    <n v="3.6288"/>
    <n v="7"/>
    <n v="35"/>
  </r>
  <r>
    <n v="2776"/>
    <x v="1368"/>
    <x v="147"/>
    <x v="829"/>
    <s v="Standard Class"/>
    <s v="JE-15745"/>
    <s v="Joel Eaton"/>
    <x v="0"/>
    <s v="United States"/>
    <s v="San Diego"/>
    <x v="1"/>
    <n v="92037"/>
    <x v="1"/>
    <x v="232"/>
    <x v="1"/>
    <x v="4"/>
    <x v="233"/>
    <n v="154.44"/>
    <n v="3"/>
    <n v="0"/>
    <n v="1.5444"/>
    <n v="4"/>
    <n v="1"/>
  </r>
  <r>
    <n v="2777"/>
    <x v="1369"/>
    <x v="379"/>
    <x v="603"/>
    <s v="Standard Class"/>
    <s v="ER-13855"/>
    <s v="Elpida Rittenbach"/>
    <x v="1"/>
    <s v="United States"/>
    <s v="Colorado Springs"/>
    <x v="22"/>
    <n v="80906"/>
    <x v="1"/>
    <x v="930"/>
    <x v="1"/>
    <x v="9"/>
    <x v="923"/>
    <n v="60.984000000000002"/>
    <n v="7"/>
    <n v="0.2"/>
    <n v="4.5738000000000003"/>
    <n v="4"/>
    <n v="7.5"/>
  </r>
  <r>
    <n v="2778"/>
    <x v="1370"/>
    <x v="789"/>
    <x v="830"/>
    <s v="Second Class"/>
    <s v="JM-15535"/>
    <s v="Jessica Myrick"/>
    <x v="0"/>
    <s v="United States"/>
    <s v="Bakersfield"/>
    <x v="1"/>
    <n v="93309"/>
    <x v="1"/>
    <x v="1121"/>
    <x v="0"/>
    <x v="0"/>
    <x v="1109"/>
    <n v="195.46600000000001"/>
    <n v="2"/>
    <n v="0.15"/>
    <n v="-13.797599999999999"/>
    <n v="2"/>
    <n v="-7.0588235294117645"/>
  </r>
  <r>
    <n v="2779"/>
    <x v="1371"/>
    <x v="504"/>
    <x v="547"/>
    <s v="Standard Class"/>
    <s v="SS-20140"/>
    <s v="Saphhira Shifley"/>
    <x v="1"/>
    <s v="United States"/>
    <s v="Pompano Beach"/>
    <x v="2"/>
    <n v="33068"/>
    <x v="0"/>
    <x v="345"/>
    <x v="0"/>
    <x v="5"/>
    <x v="345"/>
    <n v="23.68"/>
    <n v="8"/>
    <n v="0.2"/>
    <n v="6.2160000000000002"/>
    <n v="5"/>
    <n v="26.25"/>
  </r>
  <r>
    <n v="2780"/>
    <x v="1371"/>
    <x v="504"/>
    <x v="547"/>
    <s v="Standard Class"/>
    <s v="SS-20140"/>
    <s v="Saphhira Shifley"/>
    <x v="1"/>
    <s v="United States"/>
    <s v="Pompano Beach"/>
    <x v="2"/>
    <n v="33068"/>
    <x v="0"/>
    <x v="1430"/>
    <x v="2"/>
    <x v="11"/>
    <x v="1418"/>
    <n v="2.3759999999999999"/>
    <n v="3"/>
    <n v="0.2"/>
    <n v="0.74250000000000005"/>
    <n v="5"/>
    <n v="31.250000000000007"/>
  </r>
  <r>
    <n v="2781"/>
    <x v="1372"/>
    <x v="636"/>
    <x v="785"/>
    <s v="First Class"/>
    <s v="TC-21295"/>
    <s v="Toby Carlisle"/>
    <x v="0"/>
    <s v="United States"/>
    <s v="New York City"/>
    <x v="15"/>
    <n v="10035"/>
    <x v="3"/>
    <x v="198"/>
    <x v="1"/>
    <x v="2"/>
    <x v="199"/>
    <n v="59.2"/>
    <n v="4"/>
    <n v="0"/>
    <n v="29.6"/>
    <n v="2"/>
    <n v="50"/>
  </r>
  <r>
    <n v="2782"/>
    <x v="1373"/>
    <x v="225"/>
    <x v="207"/>
    <s v="Standard Class"/>
    <s v="HG-15025"/>
    <s v="Hunter Glantz"/>
    <x v="0"/>
    <s v="United States"/>
    <s v="Lakeville"/>
    <x v="11"/>
    <n v="55044"/>
    <x v="2"/>
    <x v="208"/>
    <x v="1"/>
    <x v="6"/>
    <x v="209"/>
    <n v="22"/>
    <n v="10"/>
    <n v="0"/>
    <n v="9.68"/>
    <n v="7"/>
    <n v="44"/>
  </r>
  <r>
    <n v="2783"/>
    <x v="1374"/>
    <x v="583"/>
    <x v="619"/>
    <s v="Standard Class"/>
    <s v="LD-17005"/>
    <s v="Lisa DeCherney"/>
    <x v="0"/>
    <s v="United States"/>
    <s v="Detroit"/>
    <x v="12"/>
    <n v="48234"/>
    <x v="2"/>
    <x v="957"/>
    <x v="2"/>
    <x v="7"/>
    <x v="950"/>
    <n v="257.98"/>
    <n v="2"/>
    <n v="0"/>
    <n v="74.8142"/>
    <n v="5"/>
    <n v="28.999999999999996"/>
  </r>
  <r>
    <n v="2784"/>
    <x v="1375"/>
    <x v="732"/>
    <x v="54"/>
    <s v="Standard Class"/>
    <s v="AS-10285"/>
    <s v="Alejandro Savely"/>
    <x v="1"/>
    <s v="United States"/>
    <s v="Philadelphia"/>
    <x v="9"/>
    <n v="19134"/>
    <x v="3"/>
    <x v="1431"/>
    <x v="2"/>
    <x v="7"/>
    <x v="1419"/>
    <n v="23.988"/>
    <n v="2"/>
    <n v="0.4"/>
    <n v="-15.992000000000001"/>
    <n v="5"/>
    <n v="-66.666666666666671"/>
  </r>
  <r>
    <n v="2785"/>
    <x v="1376"/>
    <x v="790"/>
    <x v="831"/>
    <s v="Standard Class"/>
    <s v="MP-17965"/>
    <s v="Michael Paige"/>
    <x v="1"/>
    <s v="United States"/>
    <s v="Troy"/>
    <x v="24"/>
    <n v="45373"/>
    <x v="3"/>
    <x v="1136"/>
    <x v="2"/>
    <x v="7"/>
    <x v="1124"/>
    <n v="23.975999999999999"/>
    <n v="4"/>
    <n v="0.4"/>
    <n v="-15.5844"/>
    <n v="6"/>
    <n v="-65"/>
  </r>
  <r>
    <n v="2786"/>
    <x v="1377"/>
    <x v="481"/>
    <x v="832"/>
    <s v="First Class"/>
    <s v="CD-12790"/>
    <s v="Cynthia Delaney"/>
    <x v="2"/>
    <s v="United States"/>
    <s v="Los Angeles"/>
    <x v="1"/>
    <n v="90036"/>
    <x v="1"/>
    <x v="499"/>
    <x v="0"/>
    <x v="1"/>
    <x v="499"/>
    <n v="601.53599999999994"/>
    <n v="4"/>
    <n v="0.2"/>
    <n v="0"/>
    <n v="2"/>
    <n v="0"/>
  </r>
  <r>
    <n v="2787"/>
    <x v="1377"/>
    <x v="481"/>
    <x v="832"/>
    <s v="First Class"/>
    <s v="CD-12790"/>
    <s v="Cynthia Delaney"/>
    <x v="2"/>
    <s v="United States"/>
    <s v="Los Angeles"/>
    <x v="1"/>
    <n v="90036"/>
    <x v="1"/>
    <x v="1432"/>
    <x v="1"/>
    <x v="13"/>
    <x v="1420"/>
    <n v="7.9"/>
    <n v="2"/>
    <n v="0"/>
    <n v="2.528"/>
    <n v="2"/>
    <n v="32"/>
  </r>
  <r>
    <n v="2788"/>
    <x v="1378"/>
    <x v="266"/>
    <x v="546"/>
    <s v="Standard Class"/>
    <s v="MD-17860"/>
    <s v="Michael Dominguez"/>
    <x v="1"/>
    <s v="United States"/>
    <s v="Corpus Christi"/>
    <x v="5"/>
    <n v="78415"/>
    <x v="2"/>
    <x v="287"/>
    <x v="0"/>
    <x v="5"/>
    <x v="287"/>
    <n v="58.36"/>
    <n v="5"/>
    <n v="0.6"/>
    <n v="-24.803000000000001"/>
    <n v="4"/>
    <n v="-42.500000000000007"/>
  </r>
  <r>
    <n v="2789"/>
    <x v="1378"/>
    <x v="266"/>
    <x v="546"/>
    <s v="Standard Class"/>
    <s v="MD-17860"/>
    <s v="Michael Dominguez"/>
    <x v="1"/>
    <s v="United States"/>
    <s v="Corpus Christi"/>
    <x v="5"/>
    <n v="78415"/>
    <x v="2"/>
    <x v="134"/>
    <x v="1"/>
    <x v="6"/>
    <x v="135"/>
    <n v="16.463999999999999"/>
    <n v="7"/>
    <n v="0.2"/>
    <n v="1.4406000000000001"/>
    <n v="4"/>
    <n v="8.75"/>
  </r>
  <r>
    <n v="2790"/>
    <x v="1378"/>
    <x v="266"/>
    <x v="546"/>
    <s v="Standard Class"/>
    <s v="MD-17860"/>
    <s v="Michael Dominguez"/>
    <x v="1"/>
    <s v="United States"/>
    <s v="Corpus Christi"/>
    <x v="5"/>
    <n v="78415"/>
    <x v="2"/>
    <x v="561"/>
    <x v="0"/>
    <x v="5"/>
    <x v="560"/>
    <n v="39.96"/>
    <n v="5"/>
    <n v="0.6"/>
    <n v="-23.975999999999999"/>
    <n v="4"/>
    <n v="-60"/>
  </r>
  <r>
    <n v="2791"/>
    <x v="1379"/>
    <x v="158"/>
    <x v="833"/>
    <s v="First Class"/>
    <s v="BM-11650"/>
    <s v="Brian Moss"/>
    <x v="1"/>
    <s v="United States"/>
    <s v="Omaha"/>
    <x v="8"/>
    <n v="68104"/>
    <x v="2"/>
    <x v="95"/>
    <x v="1"/>
    <x v="9"/>
    <x v="95"/>
    <n v="25.96"/>
    <n v="2"/>
    <n v="0"/>
    <n v="7.5284000000000004"/>
    <n v="1"/>
    <n v="28.999999999999996"/>
  </r>
  <r>
    <n v="2792"/>
    <x v="1379"/>
    <x v="158"/>
    <x v="833"/>
    <s v="First Class"/>
    <s v="BM-11650"/>
    <s v="Brian Moss"/>
    <x v="1"/>
    <s v="United States"/>
    <s v="Omaha"/>
    <x v="8"/>
    <n v="68104"/>
    <x v="2"/>
    <x v="1204"/>
    <x v="1"/>
    <x v="9"/>
    <x v="1189"/>
    <n v="36.270000000000003"/>
    <n v="3"/>
    <n v="0"/>
    <n v="10.881"/>
    <n v="1"/>
    <n v="30"/>
  </r>
  <r>
    <n v="2793"/>
    <x v="1379"/>
    <x v="158"/>
    <x v="833"/>
    <s v="First Class"/>
    <s v="BM-11650"/>
    <s v="Brian Moss"/>
    <x v="1"/>
    <s v="United States"/>
    <s v="Omaha"/>
    <x v="8"/>
    <n v="68104"/>
    <x v="2"/>
    <x v="815"/>
    <x v="1"/>
    <x v="10"/>
    <x v="811"/>
    <n v="6.48"/>
    <n v="1"/>
    <n v="0"/>
    <n v="3.1103999999999998"/>
    <n v="1"/>
    <n v="47.999999999999993"/>
  </r>
  <r>
    <n v="2794"/>
    <x v="1380"/>
    <x v="791"/>
    <x v="139"/>
    <s v="Standard Class"/>
    <s v="KN-16450"/>
    <s v="Kean Nguyen"/>
    <x v="1"/>
    <s v="United States"/>
    <s v="Redondo Beach"/>
    <x v="1"/>
    <n v="90278"/>
    <x v="1"/>
    <x v="664"/>
    <x v="2"/>
    <x v="7"/>
    <x v="664"/>
    <n v="1075.088"/>
    <n v="14"/>
    <n v="0.2"/>
    <n v="94.0702"/>
    <n v="5"/>
    <n v="8.75"/>
  </r>
  <r>
    <n v="2795"/>
    <x v="1380"/>
    <x v="791"/>
    <x v="139"/>
    <s v="Standard Class"/>
    <s v="KN-16450"/>
    <s v="Kean Nguyen"/>
    <x v="1"/>
    <s v="United States"/>
    <s v="Redondo Beach"/>
    <x v="1"/>
    <n v="90278"/>
    <x v="1"/>
    <x v="819"/>
    <x v="2"/>
    <x v="7"/>
    <x v="815"/>
    <n v="438.36799999999999"/>
    <n v="4"/>
    <n v="0.2"/>
    <n v="38.357199999999999"/>
    <n v="5"/>
    <n v="8.75"/>
  </r>
  <r>
    <n v="2796"/>
    <x v="1380"/>
    <x v="791"/>
    <x v="139"/>
    <s v="Standard Class"/>
    <s v="KN-16450"/>
    <s v="Kean Nguyen"/>
    <x v="1"/>
    <s v="United States"/>
    <s v="Redondo Beach"/>
    <x v="1"/>
    <n v="90278"/>
    <x v="1"/>
    <x v="507"/>
    <x v="1"/>
    <x v="8"/>
    <x v="507"/>
    <n v="18.088000000000001"/>
    <n v="7"/>
    <n v="0.2"/>
    <n v="6.5568999999999997"/>
    <n v="5"/>
    <n v="36.25"/>
  </r>
  <r>
    <n v="2797"/>
    <x v="1380"/>
    <x v="791"/>
    <x v="139"/>
    <s v="Standard Class"/>
    <s v="KN-16450"/>
    <s v="Kean Nguyen"/>
    <x v="1"/>
    <s v="United States"/>
    <s v="Redondo Beach"/>
    <x v="1"/>
    <n v="90278"/>
    <x v="1"/>
    <x v="430"/>
    <x v="0"/>
    <x v="0"/>
    <x v="430"/>
    <n v="308.49900000000002"/>
    <n v="3"/>
    <n v="0.15"/>
    <n v="-18.146999999999998"/>
    <n v="5"/>
    <n v="-5.8823529411764701"/>
  </r>
  <r>
    <n v="2798"/>
    <x v="1381"/>
    <x v="179"/>
    <x v="471"/>
    <s v="Standard Class"/>
    <s v="IG-15085"/>
    <s v="Ivan Gibson"/>
    <x v="0"/>
    <s v="United States"/>
    <s v="Little Rock"/>
    <x v="36"/>
    <n v="72209"/>
    <x v="0"/>
    <x v="1216"/>
    <x v="1"/>
    <x v="6"/>
    <x v="1200"/>
    <n v="13.36"/>
    <n v="4"/>
    <n v="0"/>
    <n v="4.1416000000000004"/>
    <n v="7"/>
    <n v="31.000000000000007"/>
  </r>
  <r>
    <n v="2799"/>
    <x v="1381"/>
    <x v="179"/>
    <x v="471"/>
    <s v="Standard Class"/>
    <s v="IG-15085"/>
    <s v="Ivan Gibson"/>
    <x v="0"/>
    <s v="United States"/>
    <s v="Little Rock"/>
    <x v="36"/>
    <n v="72209"/>
    <x v="0"/>
    <x v="681"/>
    <x v="1"/>
    <x v="10"/>
    <x v="681"/>
    <n v="39.96"/>
    <n v="2"/>
    <n v="0"/>
    <n v="18.781199999999998"/>
    <n v="7"/>
    <n v="47"/>
  </r>
  <r>
    <n v="2800"/>
    <x v="1381"/>
    <x v="179"/>
    <x v="471"/>
    <s v="Standard Class"/>
    <s v="IG-15085"/>
    <s v="Ivan Gibson"/>
    <x v="0"/>
    <s v="United States"/>
    <s v="Little Rock"/>
    <x v="36"/>
    <n v="72209"/>
    <x v="0"/>
    <x v="705"/>
    <x v="1"/>
    <x v="8"/>
    <x v="705"/>
    <n v="145.85"/>
    <n v="5"/>
    <n v="0"/>
    <n v="70.007999999999996"/>
    <n v="7"/>
    <n v="48"/>
  </r>
  <r>
    <n v="2801"/>
    <x v="1382"/>
    <x v="792"/>
    <x v="464"/>
    <s v="First Class"/>
    <s v="JS-15595"/>
    <s v="Jill Stevenson"/>
    <x v="1"/>
    <s v="United States"/>
    <s v="Miami"/>
    <x v="2"/>
    <n v="33180"/>
    <x v="0"/>
    <x v="469"/>
    <x v="2"/>
    <x v="7"/>
    <x v="470"/>
    <n v="783.96"/>
    <n v="5"/>
    <n v="0.2"/>
    <n v="78.396000000000001"/>
    <n v="3"/>
    <n v="10"/>
  </r>
  <r>
    <n v="2802"/>
    <x v="1383"/>
    <x v="549"/>
    <x v="164"/>
    <s v="First Class"/>
    <s v="GA-14725"/>
    <s v="Guy Armstrong"/>
    <x v="0"/>
    <s v="United States"/>
    <s v="Salem"/>
    <x v="21"/>
    <n v="97301"/>
    <x v="1"/>
    <x v="32"/>
    <x v="1"/>
    <x v="6"/>
    <x v="32"/>
    <n v="7.88"/>
    <n v="1"/>
    <n v="0.2"/>
    <n v="1.7729999999999999"/>
    <n v="3"/>
    <n v="22.499999999999996"/>
  </r>
  <r>
    <n v="2803"/>
    <x v="1384"/>
    <x v="132"/>
    <x v="834"/>
    <s v="Standard Class"/>
    <s v="DL-13330"/>
    <s v="Denise Leinenbach"/>
    <x v="0"/>
    <s v="United States"/>
    <s v="Las Cruces"/>
    <x v="27"/>
    <n v="88001"/>
    <x v="1"/>
    <x v="93"/>
    <x v="0"/>
    <x v="5"/>
    <x v="93"/>
    <n v="41.37"/>
    <n v="3"/>
    <n v="0"/>
    <n v="17.375399999999999"/>
    <n v="5"/>
    <n v="42"/>
  </r>
  <r>
    <n v="2804"/>
    <x v="1385"/>
    <x v="793"/>
    <x v="537"/>
    <s v="Standard Class"/>
    <s v="CS-12505"/>
    <s v="Cindy Stewart"/>
    <x v="0"/>
    <s v="United States"/>
    <s v="San Francisco"/>
    <x v="1"/>
    <n v="94122"/>
    <x v="1"/>
    <x v="1117"/>
    <x v="1"/>
    <x v="10"/>
    <x v="1105"/>
    <n v="12.84"/>
    <n v="3"/>
    <n v="0"/>
    <n v="5.7779999999999996"/>
    <n v="4"/>
    <n v="44.999999999999993"/>
  </r>
  <r>
    <n v="2805"/>
    <x v="1385"/>
    <x v="793"/>
    <x v="537"/>
    <s v="Standard Class"/>
    <s v="CS-12505"/>
    <s v="Cindy Stewart"/>
    <x v="0"/>
    <s v="United States"/>
    <s v="San Francisco"/>
    <x v="1"/>
    <n v="94122"/>
    <x v="1"/>
    <x v="1433"/>
    <x v="1"/>
    <x v="10"/>
    <x v="1421"/>
    <n v="25.68"/>
    <n v="6"/>
    <n v="0"/>
    <n v="11.555999999999999"/>
    <n v="4"/>
    <n v="44.999999999999993"/>
  </r>
  <r>
    <n v="2806"/>
    <x v="1386"/>
    <x v="67"/>
    <x v="835"/>
    <s v="Standard Class"/>
    <s v="CC-12145"/>
    <s v="Charles Crestani"/>
    <x v="0"/>
    <s v="United States"/>
    <s v="El Paso"/>
    <x v="5"/>
    <n v="79907"/>
    <x v="2"/>
    <x v="1272"/>
    <x v="0"/>
    <x v="1"/>
    <x v="1257"/>
    <n v="47.515999999999998"/>
    <n v="2"/>
    <n v="0.3"/>
    <n v="-2.0364"/>
    <n v="4"/>
    <n v="-4.2857142857142856"/>
  </r>
  <r>
    <n v="2807"/>
    <x v="1387"/>
    <x v="395"/>
    <x v="836"/>
    <s v="Second Class"/>
    <s v="MH-18025"/>
    <s v="Michelle Huthwaite"/>
    <x v="0"/>
    <s v="United States"/>
    <s v="Seattle"/>
    <x v="4"/>
    <n v="98115"/>
    <x v="1"/>
    <x v="1217"/>
    <x v="1"/>
    <x v="13"/>
    <x v="1201"/>
    <n v="9.42"/>
    <n v="2"/>
    <n v="0"/>
    <n v="0.47099999999999997"/>
    <n v="2"/>
    <n v="5"/>
  </r>
  <r>
    <n v="2808"/>
    <x v="1387"/>
    <x v="395"/>
    <x v="836"/>
    <s v="Second Class"/>
    <s v="MH-18025"/>
    <s v="Michelle Huthwaite"/>
    <x v="0"/>
    <s v="United States"/>
    <s v="Seattle"/>
    <x v="4"/>
    <n v="98115"/>
    <x v="1"/>
    <x v="1434"/>
    <x v="1"/>
    <x v="10"/>
    <x v="1422"/>
    <n v="12.96"/>
    <n v="2"/>
    <n v="0"/>
    <n v="6.2207999999999997"/>
    <n v="2"/>
    <n v="47.999999999999993"/>
  </r>
  <r>
    <n v="2809"/>
    <x v="1387"/>
    <x v="395"/>
    <x v="836"/>
    <s v="Second Class"/>
    <s v="MH-18025"/>
    <s v="Michelle Huthwaite"/>
    <x v="0"/>
    <s v="United States"/>
    <s v="Seattle"/>
    <x v="4"/>
    <n v="98115"/>
    <x v="1"/>
    <x v="1248"/>
    <x v="0"/>
    <x v="0"/>
    <x v="1334"/>
    <n v="704.9"/>
    <n v="5"/>
    <n v="0"/>
    <n v="56.392000000000003"/>
    <n v="2"/>
    <n v="8"/>
  </r>
  <r>
    <n v="2810"/>
    <x v="1387"/>
    <x v="395"/>
    <x v="836"/>
    <s v="Second Class"/>
    <s v="MH-18025"/>
    <s v="Michelle Huthwaite"/>
    <x v="0"/>
    <s v="United States"/>
    <s v="Seattle"/>
    <x v="4"/>
    <n v="98115"/>
    <x v="1"/>
    <x v="1131"/>
    <x v="0"/>
    <x v="1"/>
    <x v="1119"/>
    <n v="561.56799999999998"/>
    <n v="2"/>
    <n v="0.2"/>
    <n v="28.078399999999998"/>
    <n v="2"/>
    <n v="5"/>
  </r>
  <r>
    <n v="2811"/>
    <x v="1388"/>
    <x v="547"/>
    <x v="837"/>
    <s v="Second Class"/>
    <s v="MP-18175"/>
    <s v="Mike Pelletier"/>
    <x v="2"/>
    <s v="United States"/>
    <s v="Milwaukee"/>
    <x v="6"/>
    <n v="53209"/>
    <x v="2"/>
    <x v="368"/>
    <x v="1"/>
    <x v="10"/>
    <x v="369"/>
    <n v="179.82"/>
    <n v="9"/>
    <n v="0"/>
    <n v="84.5154"/>
    <n v="2"/>
    <n v="47"/>
  </r>
  <r>
    <n v="2812"/>
    <x v="1388"/>
    <x v="547"/>
    <x v="837"/>
    <s v="Second Class"/>
    <s v="MP-18175"/>
    <s v="Mike Pelletier"/>
    <x v="2"/>
    <s v="United States"/>
    <s v="Milwaukee"/>
    <x v="6"/>
    <n v="53209"/>
    <x v="2"/>
    <x v="1435"/>
    <x v="0"/>
    <x v="5"/>
    <x v="1423"/>
    <n v="185.58"/>
    <n v="6"/>
    <n v="0"/>
    <n v="76.087800000000001"/>
    <n v="2"/>
    <n v="41"/>
  </r>
  <r>
    <n v="2813"/>
    <x v="1388"/>
    <x v="547"/>
    <x v="837"/>
    <s v="Second Class"/>
    <s v="MP-18175"/>
    <s v="Mike Pelletier"/>
    <x v="2"/>
    <s v="United States"/>
    <s v="Milwaukee"/>
    <x v="6"/>
    <n v="53209"/>
    <x v="2"/>
    <x v="719"/>
    <x v="0"/>
    <x v="3"/>
    <x v="718"/>
    <n v="214.11"/>
    <n v="3"/>
    <n v="0"/>
    <n v="36.398699999999998"/>
    <n v="2"/>
    <n v="17"/>
  </r>
  <r>
    <n v="2814"/>
    <x v="1388"/>
    <x v="547"/>
    <x v="837"/>
    <s v="Second Class"/>
    <s v="MP-18175"/>
    <s v="Mike Pelletier"/>
    <x v="2"/>
    <s v="United States"/>
    <s v="Milwaukee"/>
    <x v="6"/>
    <n v="53209"/>
    <x v="2"/>
    <x v="1287"/>
    <x v="2"/>
    <x v="11"/>
    <x v="1273"/>
    <n v="999.96"/>
    <n v="4"/>
    <n v="0"/>
    <n v="229.99080000000001"/>
    <n v="2"/>
    <n v="23"/>
  </r>
  <r>
    <n v="2815"/>
    <x v="1388"/>
    <x v="547"/>
    <x v="837"/>
    <s v="Second Class"/>
    <s v="MP-18175"/>
    <s v="Mike Pelletier"/>
    <x v="2"/>
    <s v="United States"/>
    <s v="Milwaukee"/>
    <x v="6"/>
    <n v="53209"/>
    <x v="2"/>
    <x v="562"/>
    <x v="0"/>
    <x v="3"/>
    <x v="561"/>
    <n v="653.54999999999995"/>
    <n v="3"/>
    <n v="0"/>
    <n v="111.1035"/>
    <n v="2"/>
    <n v="17"/>
  </r>
  <r>
    <n v="2816"/>
    <x v="1389"/>
    <x v="135"/>
    <x v="37"/>
    <s v="Standard Class"/>
    <s v="DR-12940"/>
    <s v="Daniel Raglin"/>
    <x v="2"/>
    <s v="United States"/>
    <s v="Franklin"/>
    <x v="31"/>
    <n v="2038"/>
    <x v="3"/>
    <x v="710"/>
    <x v="1"/>
    <x v="8"/>
    <x v="709"/>
    <n v="114.6"/>
    <n v="5"/>
    <n v="0"/>
    <n v="51.57"/>
    <n v="7"/>
    <n v="45"/>
  </r>
  <r>
    <n v="2817"/>
    <x v="1389"/>
    <x v="135"/>
    <x v="37"/>
    <s v="Standard Class"/>
    <s v="DR-12940"/>
    <s v="Daniel Raglin"/>
    <x v="2"/>
    <s v="United States"/>
    <s v="Franklin"/>
    <x v="31"/>
    <n v="2038"/>
    <x v="3"/>
    <x v="163"/>
    <x v="0"/>
    <x v="1"/>
    <x v="164"/>
    <n v="60.74"/>
    <n v="1"/>
    <n v="0"/>
    <n v="15.185"/>
    <n v="7"/>
    <n v="25"/>
  </r>
  <r>
    <n v="2818"/>
    <x v="1389"/>
    <x v="135"/>
    <x v="37"/>
    <s v="Standard Class"/>
    <s v="DR-12940"/>
    <s v="Daniel Raglin"/>
    <x v="2"/>
    <s v="United States"/>
    <s v="Franklin"/>
    <x v="31"/>
    <n v="2038"/>
    <x v="3"/>
    <x v="1292"/>
    <x v="0"/>
    <x v="5"/>
    <x v="1278"/>
    <n v="124.36"/>
    <n v="2"/>
    <n v="0"/>
    <n v="27.359200000000001"/>
    <n v="7"/>
    <n v="22"/>
  </r>
  <r>
    <n v="2819"/>
    <x v="1389"/>
    <x v="135"/>
    <x v="37"/>
    <s v="Standard Class"/>
    <s v="DR-12940"/>
    <s v="Daniel Raglin"/>
    <x v="2"/>
    <s v="United States"/>
    <s v="Franklin"/>
    <x v="31"/>
    <n v="2038"/>
    <x v="3"/>
    <x v="245"/>
    <x v="1"/>
    <x v="4"/>
    <x v="246"/>
    <n v="1088.76"/>
    <n v="6"/>
    <n v="0"/>
    <n v="315.74040000000002"/>
    <n v="7"/>
    <n v="29.000000000000004"/>
  </r>
  <r>
    <n v="2820"/>
    <x v="1390"/>
    <x v="465"/>
    <x v="588"/>
    <s v="First Class"/>
    <s v="DM-13015"/>
    <s v="Darrin Martin"/>
    <x v="0"/>
    <s v="United States"/>
    <s v="Encinitas"/>
    <x v="1"/>
    <n v="92024"/>
    <x v="1"/>
    <x v="1338"/>
    <x v="1"/>
    <x v="8"/>
    <x v="1323"/>
    <n v="6.72"/>
    <n v="5"/>
    <n v="0.2"/>
    <n v="2.3519999999999999"/>
    <n v="3"/>
    <n v="35"/>
  </r>
  <r>
    <n v="2821"/>
    <x v="1390"/>
    <x v="465"/>
    <x v="588"/>
    <s v="First Class"/>
    <s v="DM-13015"/>
    <s v="Darrin Martin"/>
    <x v="0"/>
    <s v="United States"/>
    <s v="Encinitas"/>
    <x v="1"/>
    <n v="92024"/>
    <x v="1"/>
    <x v="209"/>
    <x v="0"/>
    <x v="3"/>
    <x v="210"/>
    <n v="298.77600000000001"/>
    <n v="3"/>
    <n v="0.2"/>
    <n v="7.4694000000000003"/>
    <n v="3"/>
    <n v="2.5"/>
  </r>
  <r>
    <n v="2822"/>
    <x v="1391"/>
    <x v="413"/>
    <x v="838"/>
    <s v="Standard Class"/>
    <s v="BD-11620"/>
    <s v="Brian DeCherney"/>
    <x v="0"/>
    <s v="United States"/>
    <s v="Anaheim"/>
    <x v="1"/>
    <n v="92804"/>
    <x v="1"/>
    <x v="202"/>
    <x v="2"/>
    <x v="7"/>
    <x v="203"/>
    <n v="302.37599999999998"/>
    <n v="3"/>
    <n v="0.2"/>
    <n v="22.6782"/>
    <n v="5"/>
    <n v="7.5000000000000009"/>
  </r>
  <r>
    <n v="2823"/>
    <x v="1392"/>
    <x v="65"/>
    <x v="295"/>
    <s v="First Class"/>
    <s v="DC-12850"/>
    <s v="Dan Campbell"/>
    <x v="0"/>
    <s v="United States"/>
    <s v="Arlington"/>
    <x v="5"/>
    <n v="76017"/>
    <x v="2"/>
    <x v="311"/>
    <x v="1"/>
    <x v="6"/>
    <x v="311"/>
    <n v="8.9280000000000008"/>
    <n v="2"/>
    <n v="0.2"/>
    <n v="0.55800000000000005"/>
    <n v="2"/>
    <n v="6.25"/>
  </r>
  <r>
    <n v="2824"/>
    <x v="1392"/>
    <x v="65"/>
    <x v="295"/>
    <s v="First Class"/>
    <s v="DC-12850"/>
    <s v="Dan Campbell"/>
    <x v="0"/>
    <s v="United States"/>
    <s v="Arlington"/>
    <x v="5"/>
    <n v="76017"/>
    <x v="2"/>
    <x v="1069"/>
    <x v="1"/>
    <x v="4"/>
    <x v="1058"/>
    <n v="47.584000000000003"/>
    <n v="2"/>
    <n v="0.2"/>
    <n v="-2.9740000000000002"/>
    <n v="2"/>
    <n v="-6.25"/>
  </r>
  <r>
    <n v="2825"/>
    <x v="1393"/>
    <x v="794"/>
    <x v="839"/>
    <s v="Standard Class"/>
    <s v="MT-18070"/>
    <s v="Michelle Tran"/>
    <x v="2"/>
    <s v="United States"/>
    <s v="Houston"/>
    <x v="5"/>
    <n v="77041"/>
    <x v="2"/>
    <x v="1436"/>
    <x v="1"/>
    <x v="10"/>
    <x v="1424"/>
    <n v="33.792000000000002"/>
    <n v="8"/>
    <n v="0.2"/>
    <n v="10.56"/>
    <n v="5"/>
    <n v="31.25"/>
  </r>
  <r>
    <n v="2826"/>
    <x v="1393"/>
    <x v="794"/>
    <x v="839"/>
    <s v="Standard Class"/>
    <s v="MT-18070"/>
    <s v="Michelle Tran"/>
    <x v="2"/>
    <s v="United States"/>
    <s v="Houston"/>
    <x v="5"/>
    <n v="77041"/>
    <x v="2"/>
    <x v="587"/>
    <x v="0"/>
    <x v="0"/>
    <x v="587"/>
    <n v="300.53280000000001"/>
    <n v="2"/>
    <n v="0.32"/>
    <n v="-97.231200000000001"/>
    <n v="5"/>
    <n v="-32.352941176470587"/>
  </r>
  <r>
    <n v="2827"/>
    <x v="1393"/>
    <x v="794"/>
    <x v="839"/>
    <s v="Standard Class"/>
    <s v="MT-18070"/>
    <s v="Michelle Tran"/>
    <x v="2"/>
    <s v="United States"/>
    <s v="Houston"/>
    <x v="5"/>
    <n v="77041"/>
    <x v="2"/>
    <x v="1282"/>
    <x v="1"/>
    <x v="8"/>
    <x v="1267"/>
    <n v="2.7240000000000002"/>
    <n v="2"/>
    <n v="0.8"/>
    <n v="-4.3583999999999996"/>
    <n v="5"/>
    <n v="-159.99999999999997"/>
  </r>
  <r>
    <n v="2828"/>
    <x v="1393"/>
    <x v="794"/>
    <x v="839"/>
    <s v="Standard Class"/>
    <s v="MT-18070"/>
    <s v="Michelle Tran"/>
    <x v="2"/>
    <s v="United States"/>
    <s v="Houston"/>
    <x v="5"/>
    <n v="77041"/>
    <x v="2"/>
    <x v="29"/>
    <x v="1"/>
    <x v="12"/>
    <x v="29"/>
    <n v="3.2639999999999998"/>
    <n v="2"/>
    <n v="0.2"/>
    <n v="1.1015999999999999"/>
    <n v="5"/>
    <n v="33.75"/>
  </r>
  <r>
    <n v="2829"/>
    <x v="1394"/>
    <x v="131"/>
    <x v="408"/>
    <s v="First Class"/>
    <s v="MJ-17740"/>
    <s v="Max Jones"/>
    <x v="0"/>
    <s v="United States"/>
    <s v="Lancaster"/>
    <x v="24"/>
    <n v="43130"/>
    <x v="3"/>
    <x v="1437"/>
    <x v="1"/>
    <x v="10"/>
    <x v="1425"/>
    <n v="108.336"/>
    <n v="6"/>
    <n v="0.2"/>
    <n v="37.9176"/>
    <n v="3"/>
    <n v="35"/>
  </r>
  <r>
    <n v="2830"/>
    <x v="1394"/>
    <x v="131"/>
    <x v="408"/>
    <s v="First Class"/>
    <s v="MJ-17740"/>
    <s v="Max Jones"/>
    <x v="0"/>
    <s v="United States"/>
    <s v="Lancaster"/>
    <x v="24"/>
    <n v="43130"/>
    <x v="3"/>
    <x v="4"/>
    <x v="1"/>
    <x v="4"/>
    <x v="4"/>
    <n v="55.92"/>
    <n v="5"/>
    <n v="0.2"/>
    <n v="6.2910000000000004"/>
    <n v="3"/>
    <n v="11.25"/>
  </r>
  <r>
    <n v="2831"/>
    <x v="1394"/>
    <x v="131"/>
    <x v="408"/>
    <s v="First Class"/>
    <s v="MJ-17740"/>
    <s v="Max Jones"/>
    <x v="0"/>
    <s v="United States"/>
    <s v="Lancaster"/>
    <x v="24"/>
    <n v="43130"/>
    <x v="3"/>
    <x v="1438"/>
    <x v="1"/>
    <x v="10"/>
    <x v="1426"/>
    <n v="78.304000000000002"/>
    <n v="2"/>
    <n v="0.2"/>
    <n v="29.364000000000001"/>
    <n v="3"/>
    <n v="37.5"/>
  </r>
  <r>
    <n v="2832"/>
    <x v="1395"/>
    <x v="301"/>
    <x v="840"/>
    <s v="Standard Class"/>
    <s v="ND-18370"/>
    <s v="Natalie DeCherney"/>
    <x v="0"/>
    <s v="United States"/>
    <s v="Portland"/>
    <x v="21"/>
    <n v="97206"/>
    <x v="1"/>
    <x v="1439"/>
    <x v="1"/>
    <x v="4"/>
    <x v="1427"/>
    <n v="443.92"/>
    <n v="5"/>
    <n v="0.2"/>
    <n v="-94.332999999999998"/>
    <n v="4"/>
    <n v="-21.25"/>
  </r>
  <r>
    <n v="2833"/>
    <x v="1395"/>
    <x v="301"/>
    <x v="840"/>
    <s v="Standard Class"/>
    <s v="ND-18370"/>
    <s v="Natalie DeCherney"/>
    <x v="0"/>
    <s v="United States"/>
    <s v="Portland"/>
    <x v="21"/>
    <n v="97206"/>
    <x v="1"/>
    <x v="1417"/>
    <x v="2"/>
    <x v="7"/>
    <x v="1405"/>
    <n v="155.976"/>
    <n v="3"/>
    <n v="0.2"/>
    <n v="54.5916"/>
    <n v="4"/>
    <n v="35"/>
  </r>
  <r>
    <n v="2834"/>
    <x v="1396"/>
    <x v="795"/>
    <x v="523"/>
    <s v="Second Class"/>
    <s v="CA-11965"/>
    <s v="Carol Adams"/>
    <x v="1"/>
    <s v="United States"/>
    <s v="Hoover"/>
    <x v="19"/>
    <n v="35244"/>
    <x v="0"/>
    <x v="147"/>
    <x v="1"/>
    <x v="6"/>
    <x v="148"/>
    <n v="15.47"/>
    <n v="7"/>
    <n v="0"/>
    <n v="4.1768999999999998"/>
    <n v="5"/>
    <n v="26.999999999999996"/>
  </r>
  <r>
    <n v="2835"/>
    <x v="1396"/>
    <x v="795"/>
    <x v="523"/>
    <s v="Second Class"/>
    <s v="CA-11965"/>
    <s v="Carol Adams"/>
    <x v="1"/>
    <s v="United States"/>
    <s v="Hoover"/>
    <x v="19"/>
    <n v="35244"/>
    <x v="0"/>
    <x v="175"/>
    <x v="1"/>
    <x v="8"/>
    <x v="176"/>
    <n v="7.16"/>
    <n v="2"/>
    <n v="0"/>
    <n v="3.4367999999999999"/>
    <n v="5"/>
    <n v="48"/>
  </r>
  <r>
    <n v="2836"/>
    <x v="1397"/>
    <x v="343"/>
    <x v="38"/>
    <s v="Standard Class"/>
    <s v="GA-14725"/>
    <s v="Guy Armstrong"/>
    <x v="0"/>
    <s v="United States"/>
    <s v="Los Angeles"/>
    <x v="1"/>
    <n v="90036"/>
    <x v="1"/>
    <x v="930"/>
    <x v="1"/>
    <x v="9"/>
    <x v="923"/>
    <n v="10.89"/>
    <n v="1"/>
    <n v="0"/>
    <n v="2.8313999999999999"/>
    <n v="5"/>
    <n v="25.999999999999996"/>
  </r>
  <r>
    <n v="2837"/>
    <x v="1397"/>
    <x v="343"/>
    <x v="38"/>
    <s v="Standard Class"/>
    <s v="GA-14725"/>
    <s v="Guy Armstrong"/>
    <x v="0"/>
    <s v="United States"/>
    <s v="Los Angeles"/>
    <x v="1"/>
    <n v="90036"/>
    <x v="1"/>
    <x v="1440"/>
    <x v="1"/>
    <x v="10"/>
    <x v="1428"/>
    <n v="19.440000000000001"/>
    <n v="3"/>
    <n v="0"/>
    <n v="9.3312000000000008"/>
    <n v="5"/>
    <n v="48.000000000000007"/>
  </r>
  <r>
    <n v="2838"/>
    <x v="1397"/>
    <x v="343"/>
    <x v="38"/>
    <s v="Standard Class"/>
    <s v="GA-14725"/>
    <s v="Guy Armstrong"/>
    <x v="0"/>
    <s v="United States"/>
    <s v="Los Angeles"/>
    <x v="1"/>
    <n v="90036"/>
    <x v="1"/>
    <x v="999"/>
    <x v="1"/>
    <x v="8"/>
    <x v="991"/>
    <n v="121.6"/>
    <n v="5"/>
    <n v="0.2"/>
    <n v="39.520000000000003"/>
    <n v="5"/>
    <n v="32.500000000000007"/>
  </r>
  <r>
    <n v="2839"/>
    <x v="1398"/>
    <x v="632"/>
    <x v="841"/>
    <s v="First Class"/>
    <s v="TC-21295"/>
    <s v="Toby Carlisle"/>
    <x v="0"/>
    <s v="United States"/>
    <s v="Tallahassee"/>
    <x v="2"/>
    <n v="32303"/>
    <x v="0"/>
    <x v="946"/>
    <x v="2"/>
    <x v="15"/>
    <x v="939"/>
    <n v="695.7"/>
    <n v="2"/>
    <n v="0.5"/>
    <n v="-27.827999999999999"/>
    <n v="3"/>
    <n v="-3.9999999999999996"/>
  </r>
  <r>
    <n v="2840"/>
    <x v="1399"/>
    <x v="37"/>
    <x v="37"/>
    <s v="Second Class"/>
    <s v="JB-15400"/>
    <s v="Jennifer Braxton"/>
    <x v="1"/>
    <s v="United States"/>
    <s v="New York City"/>
    <x v="15"/>
    <n v="10009"/>
    <x v="3"/>
    <x v="772"/>
    <x v="1"/>
    <x v="4"/>
    <x v="771"/>
    <n v="120.33"/>
    <n v="1"/>
    <n v="0"/>
    <n v="31.285799999999998"/>
    <n v="5"/>
    <n v="26"/>
  </r>
  <r>
    <n v="2841"/>
    <x v="1400"/>
    <x v="619"/>
    <x v="247"/>
    <s v="Standard Class"/>
    <s v="CK-12325"/>
    <s v="Christine Kargatis"/>
    <x v="2"/>
    <s v="United States"/>
    <s v="Chesapeake"/>
    <x v="17"/>
    <n v="23320"/>
    <x v="0"/>
    <x v="463"/>
    <x v="0"/>
    <x v="1"/>
    <x v="464"/>
    <n v="1139.92"/>
    <n v="4"/>
    <n v="0"/>
    <n v="284.98"/>
    <n v="5"/>
    <n v="25"/>
  </r>
  <r>
    <n v="2842"/>
    <x v="1401"/>
    <x v="515"/>
    <x v="842"/>
    <s v="Second Class"/>
    <s v="RL-19615"/>
    <s v="Rob Lucas"/>
    <x v="0"/>
    <s v="United States"/>
    <s v="Fayetteville"/>
    <x v="3"/>
    <n v="28314"/>
    <x v="0"/>
    <x v="839"/>
    <x v="1"/>
    <x v="10"/>
    <x v="833"/>
    <n v="229.54400000000001"/>
    <n v="7"/>
    <n v="0.2"/>
    <n v="83.209699999999998"/>
    <n v="4"/>
    <n v="36.25"/>
  </r>
  <r>
    <n v="2843"/>
    <x v="1402"/>
    <x v="721"/>
    <x v="647"/>
    <s v="Standard Class"/>
    <s v="AC-10660"/>
    <s v="Anna Chung"/>
    <x v="0"/>
    <s v="United States"/>
    <s v="Huntsville"/>
    <x v="5"/>
    <n v="77340"/>
    <x v="2"/>
    <x v="435"/>
    <x v="1"/>
    <x v="4"/>
    <x v="435"/>
    <n v="143.72800000000001"/>
    <n v="2"/>
    <n v="0.2"/>
    <n v="-32.338799999999999"/>
    <n v="4"/>
    <n v="-22.499999999999996"/>
  </r>
  <r>
    <n v="2844"/>
    <x v="1403"/>
    <x v="796"/>
    <x v="843"/>
    <s v="Standard Class"/>
    <s v="BH-11710"/>
    <s v="Brosina Hoffman"/>
    <x v="0"/>
    <s v="United States"/>
    <s v="Philadelphia"/>
    <x v="9"/>
    <n v="19140"/>
    <x v="3"/>
    <x v="1374"/>
    <x v="2"/>
    <x v="11"/>
    <x v="1359"/>
    <n v="36.048000000000002"/>
    <n v="3"/>
    <n v="0.2"/>
    <n v="-0.9012"/>
    <n v="4"/>
    <n v="-2.5"/>
  </r>
  <r>
    <n v="2845"/>
    <x v="1404"/>
    <x v="797"/>
    <x v="844"/>
    <s v="Standard Class"/>
    <s v="BG-11695"/>
    <s v="Brooke Gillingham"/>
    <x v="1"/>
    <s v="United States"/>
    <s v="Woodstock"/>
    <x v="10"/>
    <n v="60098"/>
    <x v="2"/>
    <x v="531"/>
    <x v="0"/>
    <x v="1"/>
    <x v="531"/>
    <n v="845.48800000000006"/>
    <n v="8"/>
    <n v="0.3"/>
    <n v="-12.0784"/>
    <n v="4"/>
    <n v="-1.4285714285714286"/>
  </r>
  <r>
    <n v="2846"/>
    <x v="1405"/>
    <x v="701"/>
    <x v="541"/>
    <s v="First Class"/>
    <s v="XP-21865"/>
    <s v="Xylona Preis"/>
    <x v="0"/>
    <s v="United States"/>
    <s v="Everett"/>
    <x v="31"/>
    <n v="2149"/>
    <x v="3"/>
    <x v="207"/>
    <x v="1"/>
    <x v="6"/>
    <x v="208"/>
    <n v="50.94"/>
    <n v="3"/>
    <n v="0"/>
    <n v="14.263199999999999"/>
    <n v="3"/>
    <n v="28.000000000000004"/>
  </r>
  <r>
    <n v="2847"/>
    <x v="1406"/>
    <x v="18"/>
    <x v="17"/>
    <s v="Standard Class"/>
    <s v="SN-20560"/>
    <s v="Skye Norling"/>
    <x v="2"/>
    <s v="United States"/>
    <s v="Chicago"/>
    <x v="10"/>
    <n v="60653"/>
    <x v="2"/>
    <x v="450"/>
    <x v="1"/>
    <x v="8"/>
    <x v="451"/>
    <n v="762.59400000000005"/>
    <n v="3"/>
    <n v="0.8"/>
    <n v="-1143.8910000000001"/>
    <n v="5"/>
    <n v="-150"/>
  </r>
  <r>
    <n v="2848"/>
    <x v="1407"/>
    <x v="798"/>
    <x v="339"/>
    <s v="Standard Class"/>
    <s v="DM-13345"/>
    <s v="Denise Monton"/>
    <x v="1"/>
    <s v="United States"/>
    <s v="Roswell"/>
    <x v="32"/>
    <n v="30076"/>
    <x v="0"/>
    <x v="1441"/>
    <x v="0"/>
    <x v="5"/>
    <x v="1429"/>
    <n v="56.28"/>
    <n v="6"/>
    <n v="0"/>
    <n v="15.7584"/>
    <n v="7"/>
    <n v="27.999999999999996"/>
  </r>
  <r>
    <n v="2849"/>
    <x v="1407"/>
    <x v="798"/>
    <x v="339"/>
    <s v="Standard Class"/>
    <s v="DM-13345"/>
    <s v="Denise Monton"/>
    <x v="1"/>
    <s v="United States"/>
    <s v="Roswell"/>
    <x v="32"/>
    <n v="30076"/>
    <x v="0"/>
    <x v="1176"/>
    <x v="1"/>
    <x v="8"/>
    <x v="1162"/>
    <n v="2690.97"/>
    <n v="3"/>
    <n v="0"/>
    <n v="1264.7559000000001"/>
    <n v="7"/>
    <n v="47.000000000000007"/>
  </r>
  <r>
    <n v="2850"/>
    <x v="1408"/>
    <x v="85"/>
    <x v="845"/>
    <s v="Standard Class"/>
    <s v="AJ-10780"/>
    <s v="Anthony Jacobs"/>
    <x v="1"/>
    <s v="United States"/>
    <s v="Palm Coast"/>
    <x v="2"/>
    <n v="32137"/>
    <x v="0"/>
    <x v="863"/>
    <x v="1"/>
    <x v="8"/>
    <x v="857"/>
    <n v="7.4340000000000002"/>
    <n v="6"/>
    <n v="0.7"/>
    <n v="-5.6993999999999998"/>
    <n v="5"/>
    <n v="-76.666666666666657"/>
  </r>
  <r>
    <n v="2851"/>
    <x v="1409"/>
    <x v="799"/>
    <x v="846"/>
    <s v="First Class"/>
    <s v="KC-16255"/>
    <s v="Karen Carlisle"/>
    <x v="1"/>
    <s v="United States"/>
    <s v="Philadelphia"/>
    <x v="9"/>
    <n v="19120"/>
    <x v="3"/>
    <x v="459"/>
    <x v="1"/>
    <x v="4"/>
    <x v="460"/>
    <n v="64.784000000000006"/>
    <n v="1"/>
    <n v="0.2"/>
    <n v="-12.956799999999999"/>
    <n v="3"/>
    <n v="-20"/>
  </r>
  <r>
    <n v="2852"/>
    <x v="1410"/>
    <x v="94"/>
    <x v="847"/>
    <s v="Standard Class"/>
    <s v="VF-21715"/>
    <s v="Vicky Freymann"/>
    <x v="2"/>
    <s v="United States"/>
    <s v="Columbus"/>
    <x v="14"/>
    <n v="47201"/>
    <x v="2"/>
    <x v="728"/>
    <x v="1"/>
    <x v="10"/>
    <x v="727"/>
    <n v="28.16"/>
    <n v="4"/>
    <n v="0"/>
    <n v="13.235200000000001"/>
    <n v="5"/>
    <n v="47"/>
  </r>
  <r>
    <n v="2853"/>
    <x v="1411"/>
    <x v="690"/>
    <x v="202"/>
    <s v="Second Class"/>
    <s v="SV-20935"/>
    <s v="Susan Vittorini"/>
    <x v="0"/>
    <s v="United States"/>
    <s v="Oceanside"/>
    <x v="15"/>
    <n v="11572"/>
    <x v="3"/>
    <x v="1442"/>
    <x v="0"/>
    <x v="5"/>
    <x v="1430"/>
    <n v="14.98"/>
    <n v="1"/>
    <n v="0"/>
    <n v="6.8907999999999996"/>
    <n v="2"/>
    <n v="46"/>
  </r>
  <r>
    <n v="2854"/>
    <x v="1411"/>
    <x v="690"/>
    <x v="202"/>
    <s v="Second Class"/>
    <s v="SV-20935"/>
    <s v="Susan Vittorini"/>
    <x v="0"/>
    <s v="United States"/>
    <s v="Oceanside"/>
    <x v="15"/>
    <n v="11572"/>
    <x v="3"/>
    <x v="534"/>
    <x v="0"/>
    <x v="5"/>
    <x v="534"/>
    <n v="20.32"/>
    <n v="4"/>
    <n v="0"/>
    <n v="6.9088000000000003"/>
    <n v="2"/>
    <n v="34"/>
  </r>
  <r>
    <n v="2855"/>
    <x v="1412"/>
    <x v="648"/>
    <x v="848"/>
    <s v="Same Day"/>
    <s v="EM-13810"/>
    <s v="Eleni McCrary"/>
    <x v="1"/>
    <s v="United States"/>
    <s v="Franklin"/>
    <x v="31"/>
    <n v="2038"/>
    <x v="3"/>
    <x v="1031"/>
    <x v="1"/>
    <x v="4"/>
    <x v="1022"/>
    <n v="40.29"/>
    <n v="3"/>
    <n v="0"/>
    <n v="10.4754"/>
    <n v="0"/>
    <n v="26"/>
  </r>
  <r>
    <n v="2856"/>
    <x v="1413"/>
    <x v="800"/>
    <x v="849"/>
    <s v="Standard Class"/>
    <s v="RB-19360"/>
    <s v="Raymond Buch"/>
    <x v="0"/>
    <s v="United States"/>
    <s v="Sioux Falls"/>
    <x v="44"/>
    <n v="57103"/>
    <x v="2"/>
    <x v="1387"/>
    <x v="1"/>
    <x v="2"/>
    <x v="1373"/>
    <n v="20.23"/>
    <n v="7"/>
    <n v="0"/>
    <n v="9.5081000000000007"/>
    <n v="6"/>
    <n v="47"/>
  </r>
  <r>
    <n v="2857"/>
    <x v="1414"/>
    <x v="370"/>
    <x v="652"/>
    <s v="First Class"/>
    <s v="DJ-13510"/>
    <s v="Don Jones"/>
    <x v="1"/>
    <s v="United States"/>
    <s v="San Diego"/>
    <x v="1"/>
    <n v="92037"/>
    <x v="1"/>
    <x v="445"/>
    <x v="0"/>
    <x v="1"/>
    <x v="445"/>
    <n v="1603.136"/>
    <n v="4"/>
    <n v="0.2"/>
    <n v="100.196"/>
    <n v="3"/>
    <n v="6.25"/>
  </r>
  <r>
    <n v="2858"/>
    <x v="1415"/>
    <x v="243"/>
    <x v="611"/>
    <s v="Second Class"/>
    <s v="CC-12370"/>
    <s v="Christopher Conant"/>
    <x v="0"/>
    <s v="United States"/>
    <s v="Fayetteville"/>
    <x v="3"/>
    <n v="28314"/>
    <x v="0"/>
    <x v="1153"/>
    <x v="0"/>
    <x v="1"/>
    <x v="1141"/>
    <n v="225.29599999999999"/>
    <n v="2"/>
    <n v="0.2"/>
    <n v="22.529599999999999"/>
    <n v="2"/>
    <n v="10"/>
  </r>
  <r>
    <n v="2859"/>
    <x v="1416"/>
    <x v="240"/>
    <x v="254"/>
    <s v="Standard Class"/>
    <s v="SC-20380"/>
    <s v="Shahid Collister"/>
    <x v="0"/>
    <s v="United States"/>
    <s v="Atlanta"/>
    <x v="32"/>
    <n v="30318"/>
    <x v="0"/>
    <x v="658"/>
    <x v="2"/>
    <x v="11"/>
    <x v="658"/>
    <n v="67.8"/>
    <n v="4"/>
    <n v="0"/>
    <n v="4.0679999999999996"/>
    <n v="4"/>
    <n v="6"/>
  </r>
  <r>
    <n v="2860"/>
    <x v="1416"/>
    <x v="240"/>
    <x v="254"/>
    <s v="Standard Class"/>
    <s v="SC-20380"/>
    <s v="Shahid Collister"/>
    <x v="0"/>
    <s v="United States"/>
    <s v="Atlanta"/>
    <x v="32"/>
    <n v="30318"/>
    <x v="0"/>
    <x v="1443"/>
    <x v="2"/>
    <x v="7"/>
    <x v="1431"/>
    <n v="377.97"/>
    <n v="3"/>
    <n v="0"/>
    <n v="98.272199999999998"/>
    <n v="4"/>
    <n v="25.999999999999996"/>
  </r>
  <r>
    <n v="2861"/>
    <x v="1416"/>
    <x v="240"/>
    <x v="254"/>
    <s v="Standard Class"/>
    <s v="SC-20380"/>
    <s v="Shahid Collister"/>
    <x v="0"/>
    <s v="United States"/>
    <s v="Atlanta"/>
    <x v="32"/>
    <n v="30318"/>
    <x v="0"/>
    <x v="199"/>
    <x v="0"/>
    <x v="0"/>
    <x v="200"/>
    <n v="1628.82"/>
    <n v="9"/>
    <n v="0"/>
    <n v="374.62860000000001"/>
    <n v="4"/>
    <n v="23"/>
  </r>
  <r>
    <n v="2862"/>
    <x v="1416"/>
    <x v="240"/>
    <x v="254"/>
    <s v="Standard Class"/>
    <s v="SC-20380"/>
    <s v="Shahid Collister"/>
    <x v="0"/>
    <s v="United States"/>
    <s v="Atlanta"/>
    <x v="32"/>
    <n v="30318"/>
    <x v="0"/>
    <x v="839"/>
    <x v="1"/>
    <x v="10"/>
    <x v="833"/>
    <n v="286.93"/>
    <n v="7"/>
    <n v="0"/>
    <n v="140.59569999999999"/>
    <n v="4"/>
    <n v="49"/>
  </r>
  <r>
    <n v="2863"/>
    <x v="1417"/>
    <x v="801"/>
    <x v="850"/>
    <s v="Standard Class"/>
    <s v="RH-19495"/>
    <s v="Rick Hansen"/>
    <x v="0"/>
    <s v="United States"/>
    <s v="Orlando"/>
    <x v="2"/>
    <n v="32839"/>
    <x v="0"/>
    <x v="1396"/>
    <x v="1"/>
    <x v="10"/>
    <x v="1383"/>
    <n v="20.736000000000001"/>
    <n v="4"/>
    <n v="0.2"/>
    <n v="7.2576000000000001"/>
    <n v="5"/>
    <n v="35"/>
  </r>
  <r>
    <n v="2864"/>
    <x v="1418"/>
    <x v="802"/>
    <x v="851"/>
    <s v="Same Day"/>
    <s v="JK-15370"/>
    <s v="Jay Kimmel"/>
    <x v="0"/>
    <s v="United States"/>
    <s v="San Francisco"/>
    <x v="1"/>
    <n v="94122"/>
    <x v="1"/>
    <x v="470"/>
    <x v="1"/>
    <x v="4"/>
    <x v="471"/>
    <n v="31.44"/>
    <n v="3"/>
    <n v="0"/>
    <n v="8.4887999999999995"/>
    <n v="0"/>
    <n v="26.999999999999996"/>
  </r>
  <r>
    <n v="2865"/>
    <x v="1418"/>
    <x v="802"/>
    <x v="851"/>
    <s v="Same Day"/>
    <s v="JK-15370"/>
    <s v="Jay Kimmel"/>
    <x v="0"/>
    <s v="United States"/>
    <s v="San Francisco"/>
    <x v="1"/>
    <n v="94122"/>
    <x v="1"/>
    <x v="360"/>
    <x v="1"/>
    <x v="9"/>
    <x v="360"/>
    <n v="83.79"/>
    <n v="7"/>
    <n v="0"/>
    <n v="22.6233"/>
    <n v="0"/>
    <n v="26.999999999999996"/>
  </r>
  <r>
    <n v="2866"/>
    <x v="1418"/>
    <x v="802"/>
    <x v="851"/>
    <s v="Same Day"/>
    <s v="JK-15370"/>
    <s v="Jay Kimmel"/>
    <x v="0"/>
    <s v="United States"/>
    <s v="San Francisco"/>
    <x v="1"/>
    <n v="94122"/>
    <x v="1"/>
    <x v="397"/>
    <x v="1"/>
    <x v="6"/>
    <x v="398"/>
    <n v="59.52"/>
    <n v="3"/>
    <n v="0"/>
    <n v="15.475199999999999"/>
    <n v="0"/>
    <n v="25.999999999999996"/>
  </r>
  <r>
    <n v="2867"/>
    <x v="1418"/>
    <x v="802"/>
    <x v="851"/>
    <s v="Same Day"/>
    <s v="JK-15370"/>
    <s v="Jay Kimmel"/>
    <x v="0"/>
    <s v="United States"/>
    <s v="San Francisco"/>
    <x v="1"/>
    <n v="94122"/>
    <x v="1"/>
    <x v="1444"/>
    <x v="1"/>
    <x v="14"/>
    <x v="327"/>
    <n v="31.92"/>
    <n v="4"/>
    <n v="0"/>
    <n v="9.2568000000000001"/>
    <n v="0"/>
    <n v="28.999999999999996"/>
  </r>
  <r>
    <n v="2868"/>
    <x v="1419"/>
    <x v="338"/>
    <x v="357"/>
    <s v="Second Class"/>
    <s v="AF-10885"/>
    <s v="Art Foster"/>
    <x v="0"/>
    <s v="United States"/>
    <s v="Toledo"/>
    <x v="24"/>
    <n v="43615"/>
    <x v="3"/>
    <x v="327"/>
    <x v="1"/>
    <x v="14"/>
    <x v="327"/>
    <n v="14.72"/>
    <n v="5"/>
    <n v="0.2"/>
    <n v="-3.3119999999999998"/>
    <n v="2"/>
    <n v="-22.499999999999996"/>
  </r>
  <r>
    <n v="2869"/>
    <x v="1419"/>
    <x v="338"/>
    <x v="357"/>
    <s v="Second Class"/>
    <s v="AF-10885"/>
    <s v="Art Foster"/>
    <x v="0"/>
    <s v="United States"/>
    <s v="Toledo"/>
    <x v="24"/>
    <n v="43615"/>
    <x v="3"/>
    <x v="720"/>
    <x v="1"/>
    <x v="4"/>
    <x v="719"/>
    <n v="38.975999999999999"/>
    <n v="3"/>
    <n v="0.2"/>
    <n v="-2.4359999999999999"/>
    <n v="2"/>
    <n v="-6.25"/>
  </r>
  <r>
    <n v="2870"/>
    <x v="1420"/>
    <x v="492"/>
    <x v="141"/>
    <s v="Standard Class"/>
    <s v="LC-16885"/>
    <s v="Lena Creighton"/>
    <x v="0"/>
    <s v="United States"/>
    <s v="Saint Petersburg"/>
    <x v="2"/>
    <n v="33710"/>
    <x v="0"/>
    <x v="1445"/>
    <x v="0"/>
    <x v="5"/>
    <x v="1432"/>
    <n v="17.088000000000001"/>
    <n v="2"/>
    <n v="0.2"/>
    <n v="1.0680000000000001"/>
    <n v="7"/>
    <n v="6.25"/>
  </r>
  <r>
    <n v="2871"/>
    <x v="1421"/>
    <x v="579"/>
    <x v="616"/>
    <s v="Standard Class"/>
    <s v="BF-11275"/>
    <s v="Beth Fritzler"/>
    <x v="1"/>
    <s v="United States"/>
    <s v="Tucson"/>
    <x v="16"/>
    <n v="85705"/>
    <x v="1"/>
    <x v="1323"/>
    <x v="1"/>
    <x v="10"/>
    <x v="1309"/>
    <n v="74.352000000000004"/>
    <n v="3"/>
    <n v="0.2"/>
    <n v="23.234999999999999"/>
    <n v="4"/>
    <n v="31.25"/>
  </r>
  <r>
    <n v="2872"/>
    <x v="1421"/>
    <x v="579"/>
    <x v="616"/>
    <s v="Standard Class"/>
    <s v="BF-11275"/>
    <s v="Beth Fritzler"/>
    <x v="1"/>
    <s v="United States"/>
    <s v="Tucson"/>
    <x v="16"/>
    <n v="85705"/>
    <x v="1"/>
    <x v="541"/>
    <x v="0"/>
    <x v="1"/>
    <x v="541"/>
    <n v="314.35199999999998"/>
    <n v="3"/>
    <n v="0.2"/>
    <n v="-35.364600000000003"/>
    <n v="4"/>
    <n v="-11.250000000000002"/>
  </r>
  <r>
    <n v="2873"/>
    <x v="1422"/>
    <x v="140"/>
    <x v="46"/>
    <s v="Standard Class"/>
    <s v="SC-20800"/>
    <s v="Stuart Calhoun"/>
    <x v="0"/>
    <s v="United States"/>
    <s v="Los Angeles"/>
    <x v="1"/>
    <n v="90036"/>
    <x v="1"/>
    <x v="319"/>
    <x v="1"/>
    <x v="6"/>
    <x v="319"/>
    <n v="4.26"/>
    <n v="1"/>
    <n v="0"/>
    <n v="1.7465999999999999"/>
    <n v="5"/>
    <n v="41"/>
  </r>
  <r>
    <n v="2874"/>
    <x v="1423"/>
    <x v="673"/>
    <x v="228"/>
    <s v="Standard Class"/>
    <s v="SW-20275"/>
    <s v="Scott Williamson"/>
    <x v="0"/>
    <s v="United States"/>
    <s v="San Diego"/>
    <x v="1"/>
    <n v="92105"/>
    <x v="1"/>
    <x v="537"/>
    <x v="1"/>
    <x v="4"/>
    <x v="537"/>
    <n v="811.28"/>
    <n v="8"/>
    <n v="0"/>
    <n v="24.3384"/>
    <n v="6"/>
    <n v="3.0000000000000004"/>
  </r>
  <r>
    <n v="2875"/>
    <x v="1424"/>
    <x v="614"/>
    <x v="786"/>
    <s v="First Class"/>
    <s v="MC-17845"/>
    <s v="Michael Chen"/>
    <x v="0"/>
    <s v="United States"/>
    <s v="New York City"/>
    <x v="15"/>
    <n v="10035"/>
    <x v="3"/>
    <x v="131"/>
    <x v="1"/>
    <x v="13"/>
    <x v="132"/>
    <n v="6.03"/>
    <n v="3"/>
    <n v="0"/>
    <n v="2.9546999999999999"/>
    <n v="2"/>
    <n v="48.999999999999993"/>
  </r>
  <r>
    <n v="2876"/>
    <x v="1425"/>
    <x v="803"/>
    <x v="852"/>
    <s v="Second Class"/>
    <s v="TD-20995"/>
    <s v="Tamara Dahlen"/>
    <x v="0"/>
    <s v="United States"/>
    <s v="San Diego"/>
    <x v="1"/>
    <n v="92037"/>
    <x v="1"/>
    <x v="992"/>
    <x v="0"/>
    <x v="1"/>
    <x v="984"/>
    <n v="153.56800000000001"/>
    <n v="2"/>
    <n v="0.2"/>
    <n v="-5.7587999999999999"/>
    <n v="2"/>
    <n v="-3.75"/>
  </r>
  <r>
    <n v="2877"/>
    <x v="1425"/>
    <x v="803"/>
    <x v="852"/>
    <s v="Second Class"/>
    <s v="TD-20995"/>
    <s v="Tamara Dahlen"/>
    <x v="0"/>
    <s v="United States"/>
    <s v="San Diego"/>
    <x v="1"/>
    <n v="92037"/>
    <x v="1"/>
    <x v="323"/>
    <x v="0"/>
    <x v="1"/>
    <x v="323"/>
    <n v="1013.4880000000001"/>
    <n v="7"/>
    <n v="0.2"/>
    <n v="76.011600000000001"/>
    <n v="2"/>
    <n v="7.5"/>
  </r>
  <r>
    <n v="2878"/>
    <x v="1426"/>
    <x v="804"/>
    <x v="853"/>
    <s v="Standard Class"/>
    <s v="Dp-13240"/>
    <s v="Dean percer"/>
    <x v="2"/>
    <s v="United States"/>
    <s v="Westfield"/>
    <x v="30"/>
    <n v="7090"/>
    <x v="3"/>
    <x v="1249"/>
    <x v="1"/>
    <x v="12"/>
    <x v="1233"/>
    <n v="52.34"/>
    <n v="2"/>
    <n v="0"/>
    <n v="24.599799999999998"/>
    <n v="4"/>
    <n v="46.999999999999993"/>
  </r>
  <r>
    <n v="2879"/>
    <x v="1426"/>
    <x v="804"/>
    <x v="853"/>
    <s v="Standard Class"/>
    <s v="Dp-13240"/>
    <s v="Dean percer"/>
    <x v="2"/>
    <s v="United States"/>
    <s v="Westfield"/>
    <x v="30"/>
    <n v="7090"/>
    <x v="3"/>
    <x v="372"/>
    <x v="1"/>
    <x v="6"/>
    <x v="373"/>
    <n v="4.66"/>
    <n v="2"/>
    <n v="0"/>
    <n v="1.3513999999999999"/>
    <n v="4"/>
    <n v="28.999999999999996"/>
  </r>
  <r>
    <n v="2880"/>
    <x v="1426"/>
    <x v="804"/>
    <x v="853"/>
    <s v="Standard Class"/>
    <s v="Dp-13240"/>
    <s v="Dean percer"/>
    <x v="2"/>
    <s v="United States"/>
    <s v="Westfield"/>
    <x v="30"/>
    <n v="7090"/>
    <x v="3"/>
    <x v="106"/>
    <x v="2"/>
    <x v="11"/>
    <x v="106"/>
    <n v="254.97"/>
    <n v="3"/>
    <n v="0"/>
    <n v="91.789199999999994"/>
    <n v="4"/>
    <n v="36"/>
  </r>
  <r>
    <n v="2881"/>
    <x v="1427"/>
    <x v="251"/>
    <x v="30"/>
    <s v="Second Class"/>
    <s v="SD-20485"/>
    <s v="Shirley Daniels"/>
    <x v="2"/>
    <s v="United States"/>
    <s v="Orange"/>
    <x v="30"/>
    <n v="7050"/>
    <x v="3"/>
    <x v="15"/>
    <x v="1"/>
    <x v="8"/>
    <x v="15"/>
    <n v="25.44"/>
    <n v="6"/>
    <n v="0"/>
    <n v="12.72"/>
    <n v="4"/>
    <n v="50"/>
  </r>
  <r>
    <n v="2882"/>
    <x v="1427"/>
    <x v="251"/>
    <x v="30"/>
    <s v="Second Class"/>
    <s v="SD-20485"/>
    <s v="Shirley Daniels"/>
    <x v="2"/>
    <s v="United States"/>
    <s v="Orange"/>
    <x v="30"/>
    <n v="7050"/>
    <x v="3"/>
    <x v="660"/>
    <x v="1"/>
    <x v="14"/>
    <x v="660"/>
    <n v="27.93"/>
    <n v="3"/>
    <n v="0"/>
    <n v="8.0997000000000003"/>
    <n v="4"/>
    <n v="29.000000000000004"/>
  </r>
  <r>
    <n v="2883"/>
    <x v="1428"/>
    <x v="805"/>
    <x v="854"/>
    <s v="Standard Class"/>
    <s v="TM-21010"/>
    <s v="Tamara Manning"/>
    <x v="0"/>
    <s v="United States"/>
    <s v="Woodstock"/>
    <x v="10"/>
    <n v="60098"/>
    <x v="2"/>
    <x v="608"/>
    <x v="1"/>
    <x v="8"/>
    <x v="608"/>
    <n v="8.85"/>
    <n v="5"/>
    <n v="0.8"/>
    <n v="-13.717499999999999"/>
    <n v="4"/>
    <n v="-155"/>
  </r>
  <r>
    <n v="2884"/>
    <x v="1429"/>
    <x v="583"/>
    <x v="619"/>
    <s v="Second Class"/>
    <s v="BK-11260"/>
    <s v="Berenike Kampe"/>
    <x v="0"/>
    <s v="United States"/>
    <s v="San Francisco"/>
    <x v="1"/>
    <n v="94110"/>
    <x v="1"/>
    <x v="852"/>
    <x v="0"/>
    <x v="5"/>
    <x v="845"/>
    <n v="6.96"/>
    <n v="4"/>
    <n v="0"/>
    <n v="2.2271999999999998"/>
    <n v="5"/>
    <n v="32"/>
  </r>
  <r>
    <n v="2885"/>
    <x v="1430"/>
    <x v="806"/>
    <x v="855"/>
    <s v="Standard Class"/>
    <s v="JF-15490"/>
    <s v="Jeremy Farry"/>
    <x v="0"/>
    <s v="United States"/>
    <s v="San Francisco"/>
    <x v="1"/>
    <n v="94122"/>
    <x v="1"/>
    <x v="634"/>
    <x v="1"/>
    <x v="8"/>
    <x v="634"/>
    <n v="17.456"/>
    <n v="2"/>
    <n v="0.2"/>
    <n v="5.8914"/>
    <n v="4"/>
    <n v="33.75"/>
  </r>
  <r>
    <n v="2886"/>
    <x v="1431"/>
    <x v="807"/>
    <x v="856"/>
    <s v="Standard Class"/>
    <s v="EP-13915"/>
    <s v="Emily Phan"/>
    <x v="0"/>
    <s v="United States"/>
    <s v="Tempe"/>
    <x v="16"/>
    <n v="85281"/>
    <x v="1"/>
    <x v="389"/>
    <x v="0"/>
    <x v="1"/>
    <x v="390"/>
    <n v="307.92"/>
    <n v="5"/>
    <n v="0.2"/>
    <n v="-34.640999999999998"/>
    <n v="4"/>
    <n v="-11.249999999999998"/>
  </r>
  <r>
    <n v="2887"/>
    <x v="1432"/>
    <x v="404"/>
    <x v="857"/>
    <s v="First Class"/>
    <s v="EP-13915"/>
    <s v="Emily Phan"/>
    <x v="0"/>
    <s v="United States"/>
    <s v="Los Angeles"/>
    <x v="1"/>
    <n v="90008"/>
    <x v="1"/>
    <x v="453"/>
    <x v="1"/>
    <x v="6"/>
    <x v="454"/>
    <n v="6.63"/>
    <n v="3"/>
    <n v="0"/>
    <n v="1.7901"/>
    <n v="1"/>
    <n v="27"/>
  </r>
  <r>
    <n v="2888"/>
    <x v="1432"/>
    <x v="404"/>
    <x v="857"/>
    <s v="First Class"/>
    <s v="EP-13915"/>
    <s v="Emily Phan"/>
    <x v="0"/>
    <s v="United States"/>
    <s v="Los Angeles"/>
    <x v="1"/>
    <n v="90008"/>
    <x v="1"/>
    <x v="860"/>
    <x v="1"/>
    <x v="10"/>
    <x v="854"/>
    <n v="12.96"/>
    <n v="2"/>
    <n v="0"/>
    <n v="6.2207999999999997"/>
    <n v="1"/>
    <n v="47.999999999999993"/>
  </r>
  <r>
    <n v="2889"/>
    <x v="1432"/>
    <x v="404"/>
    <x v="857"/>
    <s v="First Class"/>
    <s v="EP-13915"/>
    <s v="Emily Phan"/>
    <x v="0"/>
    <s v="United States"/>
    <s v="Los Angeles"/>
    <x v="1"/>
    <n v="90008"/>
    <x v="1"/>
    <x v="730"/>
    <x v="1"/>
    <x v="10"/>
    <x v="729"/>
    <n v="32.4"/>
    <n v="5"/>
    <n v="0"/>
    <n v="15.552"/>
    <n v="1"/>
    <n v="48"/>
  </r>
  <r>
    <n v="2890"/>
    <x v="1433"/>
    <x v="808"/>
    <x v="373"/>
    <s v="Standard Class"/>
    <s v="KH-16630"/>
    <s v="Ken Heidel"/>
    <x v="1"/>
    <s v="United States"/>
    <s v="Seattle"/>
    <x v="4"/>
    <n v="98105"/>
    <x v="1"/>
    <x v="1446"/>
    <x v="1"/>
    <x v="10"/>
    <x v="1433"/>
    <n v="23.85"/>
    <n v="5"/>
    <n v="0"/>
    <n v="10.7325"/>
    <n v="4"/>
    <n v="44.999999999999993"/>
  </r>
  <r>
    <n v="2891"/>
    <x v="1434"/>
    <x v="333"/>
    <x v="858"/>
    <s v="Second Class"/>
    <s v="HG-14845"/>
    <s v="Harry Greene"/>
    <x v="0"/>
    <s v="United States"/>
    <s v="Lake Charles"/>
    <x v="28"/>
    <n v="70601"/>
    <x v="0"/>
    <x v="792"/>
    <x v="0"/>
    <x v="1"/>
    <x v="790"/>
    <n v="51.96"/>
    <n v="2"/>
    <n v="0"/>
    <n v="12.99"/>
    <n v="2"/>
    <n v="25"/>
  </r>
  <r>
    <n v="2892"/>
    <x v="1434"/>
    <x v="333"/>
    <x v="858"/>
    <s v="Second Class"/>
    <s v="HG-14845"/>
    <s v="Harry Greene"/>
    <x v="0"/>
    <s v="United States"/>
    <s v="Lake Charles"/>
    <x v="28"/>
    <n v="70601"/>
    <x v="0"/>
    <x v="952"/>
    <x v="1"/>
    <x v="8"/>
    <x v="945"/>
    <n v="17.940000000000001"/>
    <n v="3"/>
    <n v="0"/>
    <n v="8.6112000000000002"/>
    <n v="2"/>
    <n v="48"/>
  </r>
  <r>
    <n v="2893"/>
    <x v="1435"/>
    <x v="436"/>
    <x v="859"/>
    <s v="Standard Class"/>
    <s v="JC-16105"/>
    <s v="Julie Creighton"/>
    <x v="1"/>
    <s v="United States"/>
    <s v="Rochester"/>
    <x v="15"/>
    <n v="14609"/>
    <x v="3"/>
    <x v="1447"/>
    <x v="1"/>
    <x v="10"/>
    <x v="1434"/>
    <n v="11.56"/>
    <n v="2"/>
    <n v="0"/>
    <n v="5.6643999999999997"/>
    <n v="6"/>
    <n v="48.999999999999993"/>
  </r>
  <r>
    <n v="2894"/>
    <x v="1435"/>
    <x v="436"/>
    <x v="859"/>
    <s v="Standard Class"/>
    <s v="JC-16105"/>
    <s v="Julie Creighton"/>
    <x v="1"/>
    <s v="United States"/>
    <s v="Rochester"/>
    <x v="15"/>
    <n v="14609"/>
    <x v="3"/>
    <x v="218"/>
    <x v="1"/>
    <x v="10"/>
    <x v="219"/>
    <n v="26.4"/>
    <n v="5"/>
    <n v="0"/>
    <n v="11.88"/>
    <n v="6"/>
    <n v="45.000000000000007"/>
  </r>
  <r>
    <n v="2895"/>
    <x v="1435"/>
    <x v="436"/>
    <x v="859"/>
    <s v="Standard Class"/>
    <s v="JC-16105"/>
    <s v="Julie Creighton"/>
    <x v="1"/>
    <s v="United States"/>
    <s v="Rochester"/>
    <x v="15"/>
    <n v="14609"/>
    <x v="3"/>
    <x v="1448"/>
    <x v="0"/>
    <x v="5"/>
    <x v="1435"/>
    <n v="69.08"/>
    <n v="11"/>
    <n v="0"/>
    <n v="29.0136"/>
    <n v="6"/>
    <n v="42.000000000000007"/>
  </r>
  <r>
    <n v="2896"/>
    <x v="1435"/>
    <x v="436"/>
    <x v="859"/>
    <s v="Standard Class"/>
    <s v="JC-16105"/>
    <s v="Julie Creighton"/>
    <x v="1"/>
    <s v="United States"/>
    <s v="Rochester"/>
    <x v="15"/>
    <n v="14609"/>
    <x v="3"/>
    <x v="179"/>
    <x v="2"/>
    <x v="7"/>
    <x v="180"/>
    <n v="35.880000000000003"/>
    <n v="3"/>
    <n v="0"/>
    <n v="10.0464"/>
    <n v="6"/>
    <n v="27.999999999999996"/>
  </r>
  <r>
    <n v="2897"/>
    <x v="1436"/>
    <x v="809"/>
    <x v="860"/>
    <s v="Standard Class"/>
    <s v="KM-16720"/>
    <s v="Kunst Miller"/>
    <x v="0"/>
    <s v="United States"/>
    <s v="Long Beach"/>
    <x v="15"/>
    <n v="11561"/>
    <x v="3"/>
    <x v="1068"/>
    <x v="1"/>
    <x v="6"/>
    <x v="1057"/>
    <n v="49.65"/>
    <n v="5"/>
    <n v="0"/>
    <n v="20.853000000000002"/>
    <n v="4"/>
    <n v="42.000000000000007"/>
  </r>
  <r>
    <n v="2898"/>
    <x v="1437"/>
    <x v="810"/>
    <x v="861"/>
    <s v="Standard Class"/>
    <s v="EB-13975"/>
    <s v="Erica Bern"/>
    <x v="1"/>
    <s v="United States"/>
    <s v="Charlotte"/>
    <x v="3"/>
    <n v="28205"/>
    <x v="0"/>
    <x v="1327"/>
    <x v="2"/>
    <x v="16"/>
    <x v="1313"/>
    <n v="959.96799999999996"/>
    <n v="4"/>
    <n v="0.2"/>
    <n v="119.996"/>
    <n v="5"/>
    <n v="12.5"/>
  </r>
  <r>
    <n v="2899"/>
    <x v="1438"/>
    <x v="33"/>
    <x v="862"/>
    <s v="Standard Class"/>
    <s v="PW-19240"/>
    <s v="Pierre Wener"/>
    <x v="0"/>
    <s v="United States"/>
    <s v="Houston"/>
    <x v="5"/>
    <n v="77036"/>
    <x v="2"/>
    <x v="284"/>
    <x v="0"/>
    <x v="1"/>
    <x v="284"/>
    <n v="408.42200000000003"/>
    <n v="2"/>
    <n v="0.3"/>
    <n v="-5.8346"/>
    <n v="4"/>
    <n v="-1.4285714285714286"/>
  </r>
  <r>
    <n v="2900"/>
    <x v="1439"/>
    <x v="811"/>
    <x v="731"/>
    <s v="Standard Class"/>
    <s v="PG-18895"/>
    <s v="Paul Gonzalez"/>
    <x v="0"/>
    <s v="United States"/>
    <s v="New York City"/>
    <x v="15"/>
    <n v="10035"/>
    <x v="3"/>
    <x v="1327"/>
    <x v="2"/>
    <x v="16"/>
    <x v="1313"/>
    <n v="479.98399999999998"/>
    <n v="2"/>
    <n v="0.2"/>
    <n v="59.997999999999998"/>
    <n v="5"/>
    <n v="12.5"/>
  </r>
  <r>
    <n v="2901"/>
    <x v="1439"/>
    <x v="811"/>
    <x v="731"/>
    <s v="Standard Class"/>
    <s v="PG-18895"/>
    <s v="Paul Gonzalez"/>
    <x v="0"/>
    <s v="United States"/>
    <s v="New York City"/>
    <x v="15"/>
    <n v="10035"/>
    <x v="3"/>
    <x v="395"/>
    <x v="1"/>
    <x v="2"/>
    <x v="396"/>
    <n v="12.6"/>
    <n v="4"/>
    <n v="0"/>
    <n v="6.048"/>
    <n v="5"/>
    <n v="48.000000000000007"/>
  </r>
  <r>
    <n v="2902"/>
    <x v="1440"/>
    <x v="220"/>
    <x v="17"/>
    <s v="Standard Class"/>
    <s v="DB-12910"/>
    <s v="Daniel Byrd"/>
    <x v="2"/>
    <s v="United States"/>
    <s v="Columbus"/>
    <x v="32"/>
    <n v="31907"/>
    <x v="0"/>
    <x v="779"/>
    <x v="1"/>
    <x v="10"/>
    <x v="778"/>
    <n v="184.66"/>
    <n v="7"/>
    <n v="0"/>
    <n v="84.943600000000004"/>
    <n v="4"/>
    <n v="46"/>
  </r>
  <r>
    <n v="2903"/>
    <x v="1441"/>
    <x v="1"/>
    <x v="432"/>
    <s v="Standard Class"/>
    <s v="CR-12730"/>
    <s v="Craig Reiter"/>
    <x v="0"/>
    <s v="United States"/>
    <s v="Chicago"/>
    <x v="10"/>
    <n v="60610"/>
    <x v="2"/>
    <x v="1215"/>
    <x v="1"/>
    <x v="10"/>
    <x v="1199"/>
    <n v="23.12"/>
    <n v="5"/>
    <n v="0.2"/>
    <n v="8.3810000000000002"/>
    <n v="5"/>
    <n v="36.25"/>
  </r>
  <r>
    <n v="2904"/>
    <x v="1442"/>
    <x v="812"/>
    <x v="863"/>
    <s v="Standard Class"/>
    <s v="KH-16330"/>
    <s v="Katharine Harms"/>
    <x v="1"/>
    <s v="United States"/>
    <s v="Highland Park"/>
    <x v="10"/>
    <n v="60035"/>
    <x v="2"/>
    <x v="1070"/>
    <x v="1"/>
    <x v="10"/>
    <x v="1059"/>
    <n v="37.463999999999999"/>
    <n v="7"/>
    <n v="0.2"/>
    <n v="12.175800000000001"/>
    <n v="4"/>
    <n v="32.5"/>
  </r>
  <r>
    <n v="2905"/>
    <x v="1442"/>
    <x v="812"/>
    <x v="863"/>
    <s v="Standard Class"/>
    <s v="KH-16330"/>
    <s v="Katharine Harms"/>
    <x v="1"/>
    <s v="United States"/>
    <s v="Highland Park"/>
    <x v="10"/>
    <n v="60035"/>
    <x v="2"/>
    <x v="1189"/>
    <x v="0"/>
    <x v="1"/>
    <x v="1175"/>
    <n v="539.65800000000002"/>
    <n v="3"/>
    <n v="0.3"/>
    <n v="-7.7093999999999996"/>
    <n v="4"/>
    <n v="-1.4285714285714286"/>
  </r>
  <r>
    <n v="2906"/>
    <x v="1443"/>
    <x v="467"/>
    <x v="839"/>
    <s v="Standard Class"/>
    <s v="CS-12400"/>
    <s v="Christopher Schild"/>
    <x v="2"/>
    <s v="United States"/>
    <s v="Seattle"/>
    <x v="4"/>
    <n v="98115"/>
    <x v="1"/>
    <x v="1449"/>
    <x v="1"/>
    <x v="4"/>
    <x v="1436"/>
    <n v="310.12"/>
    <n v="2"/>
    <n v="0"/>
    <n v="80.631200000000007"/>
    <n v="4"/>
    <n v="26"/>
  </r>
  <r>
    <n v="2907"/>
    <x v="1444"/>
    <x v="132"/>
    <x v="748"/>
    <s v="Standard Class"/>
    <s v="DL-12925"/>
    <s v="Daniel Lacy"/>
    <x v="0"/>
    <s v="United States"/>
    <s v="Eagan"/>
    <x v="11"/>
    <n v="55122"/>
    <x v="2"/>
    <x v="1450"/>
    <x v="1"/>
    <x v="10"/>
    <x v="1437"/>
    <n v="8.56"/>
    <n v="2"/>
    <n v="0"/>
    <n v="3.8519999999999999"/>
    <n v="6"/>
    <n v="44.999999999999993"/>
  </r>
  <r>
    <n v="2908"/>
    <x v="1444"/>
    <x v="132"/>
    <x v="748"/>
    <s v="Standard Class"/>
    <s v="DL-12925"/>
    <s v="Daniel Lacy"/>
    <x v="0"/>
    <s v="United States"/>
    <s v="Eagan"/>
    <x v="11"/>
    <n v="55122"/>
    <x v="2"/>
    <x v="470"/>
    <x v="1"/>
    <x v="4"/>
    <x v="471"/>
    <n v="52.4"/>
    <n v="5"/>
    <n v="0"/>
    <n v="14.148"/>
    <n v="6"/>
    <n v="27"/>
  </r>
  <r>
    <n v="2909"/>
    <x v="1444"/>
    <x v="132"/>
    <x v="748"/>
    <s v="Standard Class"/>
    <s v="DL-12925"/>
    <s v="Daniel Lacy"/>
    <x v="0"/>
    <s v="United States"/>
    <s v="Eagan"/>
    <x v="11"/>
    <n v="55122"/>
    <x v="2"/>
    <x v="1140"/>
    <x v="1"/>
    <x v="2"/>
    <x v="1128"/>
    <n v="14.94"/>
    <n v="3"/>
    <n v="0"/>
    <n v="6.8723999999999998"/>
    <n v="6"/>
    <n v="46"/>
  </r>
  <r>
    <n v="2910"/>
    <x v="1445"/>
    <x v="600"/>
    <x v="318"/>
    <s v="Standard Class"/>
    <s v="ME-17725"/>
    <s v="Max Engle"/>
    <x v="0"/>
    <s v="United States"/>
    <s v="Seattle"/>
    <x v="4"/>
    <n v="98103"/>
    <x v="1"/>
    <x v="1028"/>
    <x v="1"/>
    <x v="13"/>
    <x v="1019"/>
    <n v="11.22"/>
    <n v="3"/>
    <n v="0"/>
    <n v="0.22439999999999999"/>
    <n v="4"/>
    <n v="1.9999999999999998"/>
  </r>
  <r>
    <n v="2911"/>
    <x v="1446"/>
    <x v="599"/>
    <x v="217"/>
    <s v="Standard Class"/>
    <s v="VD-21670"/>
    <s v="Valerie Dominguez"/>
    <x v="0"/>
    <s v="United States"/>
    <s v="Coral Springs"/>
    <x v="2"/>
    <n v="33065"/>
    <x v="0"/>
    <x v="643"/>
    <x v="1"/>
    <x v="9"/>
    <x v="850"/>
    <n v="387.13600000000002"/>
    <n v="4"/>
    <n v="0.2"/>
    <n v="24.196000000000002"/>
    <n v="4"/>
    <n v="6.25"/>
  </r>
  <r>
    <n v="2912"/>
    <x v="1447"/>
    <x v="737"/>
    <x v="365"/>
    <s v="Standard Class"/>
    <s v="CK-12205"/>
    <s v="Chloris Kastensmidt"/>
    <x v="0"/>
    <s v="United States"/>
    <s v="Hempstead"/>
    <x v="15"/>
    <n v="11550"/>
    <x v="3"/>
    <x v="1451"/>
    <x v="1"/>
    <x v="12"/>
    <x v="153"/>
    <n v="41.4"/>
    <n v="5"/>
    <n v="0"/>
    <n v="19.457999999999998"/>
    <n v="5"/>
    <n v="47"/>
  </r>
  <r>
    <n v="2913"/>
    <x v="1447"/>
    <x v="737"/>
    <x v="365"/>
    <s v="Standard Class"/>
    <s v="CK-12205"/>
    <s v="Chloris Kastensmidt"/>
    <x v="0"/>
    <s v="United States"/>
    <s v="Hempstead"/>
    <x v="15"/>
    <n v="11550"/>
    <x v="3"/>
    <x v="1452"/>
    <x v="1"/>
    <x v="6"/>
    <x v="1438"/>
    <n v="35"/>
    <n v="4"/>
    <n v="0"/>
    <n v="10.5"/>
    <n v="5"/>
    <n v="30"/>
  </r>
  <r>
    <n v="2914"/>
    <x v="1447"/>
    <x v="737"/>
    <x v="365"/>
    <s v="Standard Class"/>
    <s v="CK-12205"/>
    <s v="Chloris Kastensmidt"/>
    <x v="0"/>
    <s v="United States"/>
    <s v="Hempstead"/>
    <x v="15"/>
    <n v="11550"/>
    <x v="3"/>
    <x v="91"/>
    <x v="1"/>
    <x v="8"/>
    <x v="91"/>
    <n v="39.552"/>
    <n v="3"/>
    <n v="0.2"/>
    <n v="14.3376"/>
    <n v="5"/>
    <n v="36.25"/>
  </r>
  <r>
    <n v="2915"/>
    <x v="1448"/>
    <x v="88"/>
    <x v="334"/>
    <s v="Second Class"/>
    <s v="DL-12925"/>
    <s v="Daniel Lacy"/>
    <x v="0"/>
    <s v="United States"/>
    <s v="Noblesville"/>
    <x v="14"/>
    <n v="46060"/>
    <x v="2"/>
    <x v="1409"/>
    <x v="2"/>
    <x v="7"/>
    <x v="1396"/>
    <n v="135.72"/>
    <n v="3"/>
    <n v="0"/>
    <n v="35.287199999999999"/>
    <n v="5"/>
    <n v="26"/>
  </r>
  <r>
    <n v="2916"/>
    <x v="1448"/>
    <x v="88"/>
    <x v="334"/>
    <s v="Second Class"/>
    <s v="DL-12925"/>
    <s v="Daniel Lacy"/>
    <x v="0"/>
    <s v="United States"/>
    <s v="Noblesville"/>
    <x v="14"/>
    <n v="46060"/>
    <x v="2"/>
    <x v="1375"/>
    <x v="1"/>
    <x v="8"/>
    <x v="1360"/>
    <n v="12.56"/>
    <n v="2"/>
    <n v="0"/>
    <n v="5.6520000000000001"/>
    <n v="5"/>
    <n v="45"/>
  </r>
  <r>
    <n v="2917"/>
    <x v="1448"/>
    <x v="88"/>
    <x v="334"/>
    <s v="Second Class"/>
    <s v="DL-12925"/>
    <s v="Daniel Lacy"/>
    <x v="0"/>
    <s v="United States"/>
    <s v="Noblesville"/>
    <x v="14"/>
    <n v="46060"/>
    <x v="2"/>
    <x v="984"/>
    <x v="2"/>
    <x v="7"/>
    <x v="977"/>
    <n v="263.95999999999998"/>
    <n v="4"/>
    <n v="0"/>
    <n v="71.269199999999998"/>
    <n v="5"/>
    <n v="27"/>
  </r>
  <r>
    <n v="2918"/>
    <x v="1449"/>
    <x v="151"/>
    <x v="624"/>
    <s v="First Class"/>
    <s v="SE-20110"/>
    <s v="Sanjit Engle"/>
    <x v="0"/>
    <s v="United States"/>
    <s v="Dallas"/>
    <x v="5"/>
    <n v="75220"/>
    <x v="2"/>
    <x v="1453"/>
    <x v="1"/>
    <x v="6"/>
    <x v="1439"/>
    <n v="5.952"/>
    <n v="1"/>
    <n v="0.2"/>
    <n v="0.372"/>
    <n v="3"/>
    <n v="6.25"/>
  </r>
  <r>
    <n v="2919"/>
    <x v="1450"/>
    <x v="813"/>
    <x v="791"/>
    <s v="Same Day"/>
    <s v="LS-17200"/>
    <s v="Luke Schmidt"/>
    <x v="1"/>
    <s v="United States"/>
    <s v="Philadelphia"/>
    <x v="9"/>
    <n v="19140"/>
    <x v="3"/>
    <x v="1432"/>
    <x v="1"/>
    <x v="13"/>
    <x v="1420"/>
    <n v="15.8"/>
    <n v="5"/>
    <n v="0.2"/>
    <n v="2.37"/>
    <n v="0"/>
    <n v="15"/>
  </r>
  <r>
    <n v="2920"/>
    <x v="1450"/>
    <x v="813"/>
    <x v="791"/>
    <s v="Same Day"/>
    <s v="LS-17200"/>
    <s v="Luke Schmidt"/>
    <x v="1"/>
    <s v="United States"/>
    <s v="Philadelphia"/>
    <x v="9"/>
    <n v="19140"/>
    <x v="3"/>
    <x v="1104"/>
    <x v="0"/>
    <x v="5"/>
    <x v="1093"/>
    <n v="14.368"/>
    <n v="2"/>
    <n v="0.2"/>
    <n v="3.9512"/>
    <n v="0"/>
    <n v="27.500000000000004"/>
  </r>
  <r>
    <n v="2921"/>
    <x v="1450"/>
    <x v="813"/>
    <x v="791"/>
    <s v="Same Day"/>
    <s v="LS-17200"/>
    <s v="Luke Schmidt"/>
    <x v="1"/>
    <s v="United States"/>
    <s v="Philadelphia"/>
    <x v="9"/>
    <n v="19140"/>
    <x v="3"/>
    <x v="980"/>
    <x v="0"/>
    <x v="5"/>
    <x v="973"/>
    <n v="70.447999999999993"/>
    <n v="7"/>
    <n v="0.2"/>
    <n v="12.3284"/>
    <n v="0"/>
    <n v="17.5"/>
  </r>
  <r>
    <n v="2922"/>
    <x v="1451"/>
    <x v="289"/>
    <x v="714"/>
    <s v="Same Day"/>
    <s v="MM-17920"/>
    <s v="Michael Moore"/>
    <x v="0"/>
    <s v="United States"/>
    <s v="San Francisco"/>
    <x v="1"/>
    <n v="94109"/>
    <x v="1"/>
    <x v="557"/>
    <x v="1"/>
    <x v="4"/>
    <x v="556"/>
    <n v="129.30000000000001"/>
    <n v="2"/>
    <n v="0"/>
    <n v="6.4649999999999999"/>
    <n v="0"/>
    <n v="5"/>
  </r>
  <r>
    <n v="2923"/>
    <x v="1452"/>
    <x v="672"/>
    <x v="253"/>
    <s v="Second Class"/>
    <s v="DB-13270"/>
    <s v="Deborah Brumfield"/>
    <x v="2"/>
    <s v="United States"/>
    <s v="Austin"/>
    <x v="5"/>
    <n v="78745"/>
    <x v="2"/>
    <x v="625"/>
    <x v="1"/>
    <x v="8"/>
    <x v="625"/>
    <n v="3.8820000000000001"/>
    <n v="3"/>
    <n v="0.8"/>
    <n v="-5.8230000000000004"/>
    <n v="3"/>
    <n v="-150"/>
  </r>
  <r>
    <n v="2924"/>
    <x v="1453"/>
    <x v="307"/>
    <x v="864"/>
    <s v="Standard Class"/>
    <s v="RW-19630"/>
    <s v="Rob Williams"/>
    <x v="1"/>
    <s v="United States"/>
    <s v="Detroit"/>
    <x v="12"/>
    <n v="48234"/>
    <x v="2"/>
    <x v="829"/>
    <x v="1"/>
    <x v="13"/>
    <x v="128"/>
    <n v="6.08"/>
    <n v="1"/>
    <n v="0"/>
    <n v="3.04"/>
    <n v="6"/>
    <n v="50"/>
  </r>
  <r>
    <n v="2925"/>
    <x v="1454"/>
    <x v="814"/>
    <x v="447"/>
    <s v="First Class"/>
    <s v="JM-16195"/>
    <s v="Justin MacKendrick"/>
    <x v="0"/>
    <s v="United States"/>
    <s v="Watertown"/>
    <x v="15"/>
    <n v="13601"/>
    <x v="3"/>
    <x v="941"/>
    <x v="1"/>
    <x v="9"/>
    <x v="934"/>
    <n v="19.899999999999999"/>
    <n v="1"/>
    <n v="0"/>
    <n v="8.9550000000000001"/>
    <n v="3"/>
    <n v="45"/>
  </r>
  <r>
    <n v="2926"/>
    <x v="1454"/>
    <x v="814"/>
    <x v="447"/>
    <s v="First Class"/>
    <s v="JM-16195"/>
    <s v="Justin MacKendrick"/>
    <x v="0"/>
    <s v="United States"/>
    <s v="Watertown"/>
    <x v="15"/>
    <n v="13601"/>
    <x v="3"/>
    <x v="1454"/>
    <x v="0"/>
    <x v="5"/>
    <x v="1440"/>
    <n v="70.709999999999994"/>
    <n v="1"/>
    <n v="0"/>
    <n v="4.9497"/>
    <n v="3"/>
    <n v="7.0000000000000009"/>
  </r>
  <r>
    <n v="2927"/>
    <x v="1455"/>
    <x v="815"/>
    <x v="730"/>
    <s v="Second Class"/>
    <s v="BP-11155"/>
    <s v="Becky Pak"/>
    <x v="0"/>
    <s v="United States"/>
    <s v="Columbus"/>
    <x v="32"/>
    <n v="31907"/>
    <x v="0"/>
    <x v="1448"/>
    <x v="0"/>
    <x v="5"/>
    <x v="1435"/>
    <n v="18.84"/>
    <n v="3"/>
    <n v="0"/>
    <n v="7.9127999999999998"/>
    <n v="4"/>
    <n v="42"/>
  </r>
  <r>
    <n v="2928"/>
    <x v="1456"/>
    <x v="400"/>
    <x v="272"/>
    <s v="Standard Class"/>
    <s v="CT-11995"/>
    <s v="Carol Triggs"/>
    <x v="0"/>
    <s v="United States"/>
    <s v="Apple Valley"/>
    <x v="11"/>
    <n v="55124"/>
    <x v="2"/>
    <x v="826"/>
    <x v="1"/>
    <x v="6"/>
    <x v="822"/>
    <n v="8.64"/>
    <n v="3"/>
    <n v="0"/>
    <n v="2.5055999999999998"/>
    <n v="6"/>
    <n v="28.999999999999996"/>
  </r>
  <r>
    <n v="2929"/>
    <x v="1457"/>
    <x v="15"/>
    <x v="215"/>
    <s v="Standard Class"/>
    <s v="TH-21550"/>
    <s v="Tracy Hopkins"/>
    <x v="2"/>
    <s v="United States"/>
    <s v="Burlington"/>
    <x v="3"/>
    <n v="27217"/>
    <x v="0"/>
    <x v="316"/>
    <x v="1"/>
    <x v="8"/>
    <x v="316"/>
    <n v="1633.1880000000001"/>
    <n v="4"/>
    <n v="0.7"/>
    <n v="-1306.5504000000001"/>
    <n v="7"/>
    <n v="-80"/>
  </r>
  <r>
    <n v="2930"/>
    <x v="1458"/>
    <x v="551"/>
    <x v="865"/>
    <s v="Standard Class"/>
    <s v="ME-17320"/>
    <s v="Maria Etezadi"/>
    <x v="2"/>
    <s v="United States"/>
    <s v="Saginaw"/>
    <x v="12"/>
    <n v="48601"/>
    <x v="2"/>
    <x v="627"/>
    <x v="0"/>
    <x v="5"/>
    <x v="627"/>
    <n v="19.760000000000002"/>
    <n v="4"/>
    <n v="0"/>
    <n v="8.2992000000000008"/>
    <n v="6"/>
    <n v="42"/>
  </r>
  <r>
    <n v="2931"/>
    <x v="1459"/>
    <x v="816"/>
    <x v="747"/>
    <s v="Same Day"/>
    <s v="TT-21220"/>
    <s v="Thomas Thornton"/>
    <x v="0"/>
    <s v="United States"/>
    <s v="San Francisco"/>
    <x v="1"/>
    <n v="94109"/>
    <x v="1"/>
    <x v="925"/>
    <x v="1"/>
    <x v="8"/>
    <x v="917"/>
    <n v="6.6079999999999997"/>
    <n v="2"/>
    <n v="0.2"/>
    <n v="2.2302"/>
    <n v="0"/>
    <n v="33.75"/>
  </r>
  <r>
    <n v="2932"/>
    <x v="1459"/>
    <x v="816"/>
    <x v="747"/>
    <s v="Same Day"/>
    <s v="TT-21220"/>
    <s v="Thomas Thornton"/>
    <x v="0"/>
    <s v="United States"/>
    <s v="San Francisco"/>
    <x v="1"/>
    <n v="94109"/>
    <x v="1"/>
    <x v="248"/>
    <x v="1"/>
    <x v="8"/>
    <x v="249"/>
    <n v="7.28"/>
    <n v="2"/>
    <n v="0.2"/>
    <n v="2.73"/>
    <n v="0"/>
    <n v="37.5"/>
  </r>
  <r>
    <n v="2933"/>
    <x v="1459"/>
    <x v="816"/>
    <x v="747"/>
    <s v="Same Day"/>
    <s v="TT-21220"/>
    <s v="Thomas Thornton"/>
    <x v="0"/>
    <s v="United States"/>
    <s v="San Francisco"/>
    <x v="1"/>
    <n v="94109"/>
    <x v="1"/>
    <x v="323"/>
    <x v="0"/>
    <x v="1"/>
    <x v="323"/>
    <n v="144.78399999999999"/>
    <n v="1"/>
    <n v="0.2"/>
    <n v="10.8588"/>
    <n v="0"/>
    <n v="7.5000000000000009"/>
  </r>
  <r>
    <n v="2934"/>
    <x v="1460"/>
    <x v="409"/>
    <x v="485"/>
    <s v="Standard Class"/>
    <s v="GT-14710"/>
    <s v="Greg Tran"/>
    <x v="0"/>
    <s v="United States"/>
    <s v="Seattle"/>
    <x v="4"/>
    <n v="98105"/>
    <x v="1"/>
    <x v="966"/>
    <x v="2"/>
    <x v="7"/>
    <x v="1368"/>
    <n v="156.792"/>
    <n v="1"/>
    <n v="0.2"/>
    <n v="13.7193"/>
    <n v="6"/>
    <n v="8.75"/>
  </r>
  <r>
    <n v="2935"/>
    <x v="1460"/>
    <x v="409"/>
    <x v="485"/>
    <s v="Standard Class"/>
    <s v="GT-14710"/>
    <s v="Greg Tran"/>
    <x v="0"/>
    <s v="United States"/>
    <s v="Seattle"/>
    <x v="4"/>
    <n v="98105"/>
    <x v="1"/>
    <x v="1400"/>
    <x v="2"/>
    <x v="7"/>
    <x v="1387"/>
    <n v="431.976"/>
    <n v="3"/>
    <n v="0.2"/>
    <n v="26.9985"/>
    <n v="6"/>
    <n v="6.25"/>
  </r>
  <r>
    <n v="2936"/>
    <x v="1460"/>
    <x v="409"/>
    <x v="485"/>
    <s v="Standard Class"/>
    <s v="GT-14710"/>
    <s v="Greg Tran"/>
    <x v="0"/>
    <s v="United States"/>
    <s v="Seattle"/>
    <x v="4"/>
    <n v="98105"/>
    <x v="1"/>
    <x v="81"/>
    <x v="1"/>
    <x v="12"/>
    <x v="81"/>
    <n v="35.89"/>
    <n v="1"/>
    <n v="0"/>
    <n v="16.150500000000001"/>
    <n v="6"/>
    <n v="45"/>
  </r>
  <r>
    <n v="2937"/>
    <x v="1460"/>
    <x v="409"/>
    <x v="485"/>
    <s v="Standard Class"/>
    <s v="GT-14710"/>
    <s v="Greg Tran"/>
    <x v="0"/>
    <s v="United States"/>
    <s v="Seattle"/>
    <x v="4"/>
    <n v="98105"/>
    <x v="1"/>
    <x v="674"/>
    <x v="1"/>
    <x v="8"/>
    <x v="674"/>
    <n v="47.207999999999998"/>
    <n v="7"/>
    <n v="0.2"/>
    <n v="15.342599999999999"/>
    <n v="6"/>
    <n v="32.5"/>
  </r>
  <r>
    <n v="2938"/>
    <x v="1460"/>
    <x v="409"/>
    <x v="485"/>
    <s v="Standard Class"/>
    <s v="GT-14710"/>
    <s v="Greg Tran"/>
    <x v="0"/>
    <s v="United States"/>
    <s v="Seattle"/>
    <x v="4"/>
    <n v="98105"/>
    <x v="1"/>
    <x v="129"/>
    <x v="1"/>
    <x v="10"/>
    <x v="130"/>
    <n v="248.08"/>
    <n v="7"/>
    <n v="0"/>
    <n v="116.5976"/>
    <n v="6"/>
    <n v="47"/>
  </r>
  <r>
    <n v="2939"/>
    <x v="1460"/>
    <x v="409"/>
    <x v="485"/>
    <s v="Standard Class"/>
    <s v="GT-14710"/>
    <s v="Greg Tran"/>
    <x v="0"/>
    <s v="United States"/>
    <s v="Seattle"/>
    <x v="4"/>
    <n v="98105"/>
    <x v="1"/>
    <x v="67"/>
    <x v="1"/>
    <x v="10"/>
    <x v="67"/>
    <n v="189.7"/>
    <n v="5"/>
    <n v="0"/>
    <n v="89.159000000000006"/>
    <n v="6"/>
    <n v="47.000000000000007"/>
  </r>
  <r>
    <n v="2940"/>
    <x v="1460"/>
    <x v="409"/>
    <x v="485"/>
    <s v="Standard Class"/>
    <s v="GT-14710"/>
    <s v="Greg Tran"/>
    <x v="0"/>
    <s v="United States"/>
    <s v="Seattle"/>
    <x v="4"/>
    <n v="98105"/>
    <x v="1"/>
    <x v="444"/>
    <x v="1"/>
    <x v="8"/>
    <x v="444"/>
    <n v="59.808"/>
    <n v="3"/>
    <n v="0.2"/>
    <n v="19.4376"/>
    <n v="6"/>
    <n v="32.5"/>
  </r>
  <r>
    <n v="2941"/>
    <x v="1461"/>
    <x v="613"/>
    <x v="866"/>
    <s v="Standard Class"/>
    <s v="JD-16150"/>
    <s v="Justin Deggeller"/>
    <x v="1"/>
    <s v="United States"/>
    <s v="Milwaukee"/>
    <x v="6"/>
    <n v="53209"/>
    <x v="2"/>
    <x v="1455"/>
    <x v="0"/>
    <x v="1"/>
    <x v="1441"/>
    <n v="90.99"/>
    <n v="1"/>
    <n v="0"/>
    <n v="14.558400000000001"/>
    <n v="6"/>
    <n v="16"/>
  </r>
  <r>
    <n v="2942"/>
    <x v="1461"/>
    <x v="613"/>
    <x v="866"/>
    <s v="Standard Class"/>
    <s v="JD-16150"/>
    <s v="Justin Deggeller"/>
    <x v="1"/>
    <s v="United States"/>
    <s v="Milwaukee"/>
    <x v="6"/>
    <n v="53209"/>
    <x v="2"/>
    <x v="635"/>
    <x v="0"/>
    <x v="1"/>
    <x v="635"/>
    <n v="1526.56"/>
    <n v="7"/>
    <n v="0"/>
    <n v="427.43680000000001"/>
    <n v="6"/>
    <n v="28.000000000000004"/>
  </r>
  <r>
    <n v="2943"/>
    <x v="1461"/>
    <x v="613"/>
    <x v="866"/>
    <s v="Standard Class"/>
    <s v="JD-16150"/>
    <s v="Justin Deggeller"/>
    <x v="1"/>
    <s v="United States"/>
    <s v="Milwaukee"/>
    <x v="6"/>
    <n v="53209"/>
    <x v="2"/>
    <x v="812"/>
    <x v="0"/>
    <x v="1"/>
    <x v="809"/>
    <n v="368.97"/>
    <n v="3"/>
    <n v="0"/>
    <n v="40.5867"/>
    <n v="6"/>
    <n v="10.999999999999998"/>
  </r>
  <r>
    <n v="2944"/>
    <x v="1462"/>
    <x v="123"/>
    <x v="865"/>
    <s v="Standard Class"/>
    <s v="MC-18100"/>
    <s v="Mick Crebagga"/>
    <x v="0"/>
    <s v="United States"/>
    <s v="Los Angeles"/>
    <x v="1"/>
    <n v="90049"/>
    <x v="1"/>
    <x v="298"/>
    <x v="1"/>
    <x v="4"/>
    <x v="298"/>
    <n v="305.01"/>
    <n v="9"/>
    <n v="0"/>
    <n v="76.252499999999998"/>
    <n v="5"/>
    <n v="25"/>
  </r>
  <r>
    <n v="2945"/>
    <x v="1462"/>
    <x v="123"/>
    <x v="865"/>
    <s v="Standard Class"/>
    <s v="MC-18100"/>
    <s v="Mick Crebagga"/>
    <x v="0"/>
    <s v="United States"/>
    <s v="Los Angeles"/>
    <x v="1"/>
    <n v="90049"/>
    <x v="1"/>
    <x v="1456"/>
    <x v="0"/>
    <x v="5"/>
    <x v="1442"/>
    <n v="18.7"/>
    <n v="1"/>
    <n v="0"/>
    <n v="7.1059999999999999"/>
    <n v="5"/>
    <n v="38"/>
  </r>
  <r>
    <n v="2946"/>
    <x v="1463"/>
    <x v="254"/>
    <x v="519"/>
    <s v="First Class"/>
    <s v="LH-17020"/>
    <s v="Lisa Hazard"/>
    <x v="0"/>
    <s v="United States"/>
    <s v="San Francisco"/>
    <x v="1"/>
    <n v="94122"/>
    <x v="1"/>
    <x v="493"/>
    <x v="0"/>
    <x v="5"/>
    <x v="493"/>
    <n v="38.29"/>
    <n v="7"/>
    <n v="0"/>
    <n v="16.464700000000001"/>
    <n v="1"/>
    <n v="43.000000000000007"/>
  </r>
  <r>
    <n v="2947"/>
    <x v="1464"/>
    <x v="817"/>
    <x v="867"/>
    <s v="Standard Class"/>
    <s v="MP-18175"/>
    <s v="Mike Pelletier"/>
    <x v="2"/>
    <s v="United States"/>
    <s v="San Diego"/>
    <x v="1"/>
    <n v="92024"/>
    <x v="1"/>
    <x v="1457"/>
    <x v="0"/>
    <x v="5"/>
    <x v="1443"/>
    <n v="26.25"/>
    <n v="3"/>
    <n v="0"/>
    <n v="11.025"/>
    <n v="4"/>
    <n v="42.000000000000007"/>
  </r>
  <r>
    <n v="2948"/>
    <x v="1464"/>
    <x v="817"/>
    <x v="867"/>
    <s v="Standard Class"/>
    <s v="MP-18175"/>
    <s v="Mike Pelletier"/>
    <x v="2"/>
    <s v="United States"/>
    <s v="San Diego"/>
    <x v="1"/>
    <n v="92024"/>
    <x v="1"/>
    <x v="1458"/>
    <x v="1"/>
    <x v="8"/>
    <x v="1444"/>
    <n v="64.959999999999994"/>
    <n v="14"/>
    <n v="0.2"/>
    <n v="22.736000000000001"/>
    <n v="4"/>
    <n v="35"/>
  </r>
  <r>
    <n v="2949"/>
    <x v="1464"/>
    <x v="817"/>
    <x v="867"/>
    <s v="Standard Class"/>
    <s v="MP-18175"/>
    <s v="Mike Pelletier"/>
    <x v="2"/>
    <s v="United States"/>
    <s v="San Diego"/>
    <x v="1"/>
    <n v="92024"/>
    <x v="1"/>
    <x v="755"/>
    <x v="1"/>
    <x v="12"/>
    <x v="753"/>
    <n v="43.7"/>
    <n v="5"/>
    <n v="0"/>
    <n v="20.539000000000001"/>
    <n v="4"/>
    <n v="47"/>
  </r>
  <r>
    <n v="2950"/>
    <x v="1465"/>
    <x v="105"/>
    <x v="44"/>
    <s v="Same Day"/>
    <s v="EM-14140"/>
    <s v="Eugene Moren"/>
    <x v="2"/>
    <s v="United States"/>
    <s v="Glendale"/>
    <x v="16"/>
    <n v="85301"/>
    <x v="1"/>
    <x v="197"/>
    <x v="2"/>
    <x v="11"/>
    <x v="198"/>
    <n v="41.6"/>
    <n v="4"/>
    <n v="0.2"/>
    <n v="13"/>
    <n v="0"/>
    <n v="31.25"/>
  </r>
  <r>
    <n v="2951"/>
    <x v="1465"/>
    <x v="105"/>
    <x v="44"/>
    <s v="Same Day"/>
    <s v="EM-14140"/>
    <s v="Eugene Moren"/>
    <x v="2"/>
    <s v="United States"/>
    <s v="Glendale"/>
    <x v="16"/>
    <n v="85301"/>
    <x v="1"/>
    <x v="1215"/>
    <x v="1"/>
    <x v="10"/>
    <x v="1199"/>
    <n v="23.12"/>
    <n v="5"/>
    <n v="0.2"/>
    <n v="8.3810000000000002"/>
    <n v="0"/>
    <n v="36.25"/>
  </r>
  <r>
    <n v="2952"/>
    <x v="1465"/>
    <x v="105"/>
    <x v="44"/>
    <s v="Same Day"/>
    <s v="EM-14140"/>
    <s v="Eugene Moren"/>
    <x v="2"/>
    <s v="United States"/>
    <s v="Glendale"/>
    <x v="16"/>
    <n v="85301"/>
    <x v="1"/>
    <x v="1459"/>
    <x v="0"/>
    <x v="1"/>
    <x v="1445"/>
    <n v="113.88800000000001"/>
    <n v="2"/>
    <n v="0.2"/>
    <n v="9.9651999999999994"/>
    <n v="0"/>
    <n v="8.75"/>
  </r>
  <r>
    <n v="2953"/>
    <x v="1465"/>
    <x v="105"/>
    <x v="44"/>
    <s v="Same Day"/>
    <s v="EM-14140"/>
    <s v="Eugene Moren"/>
    <x v="2"/>
    <s v="United States"/>
    <s v="Glendale"/>
    <x v="16"/>
    <n v="85301"/>
    <x v="1"/>
    <x v="1460"/>
    <x v="0"/>
    <x v="5"/>
    <x v="1446"/>
    <n v="113.568"/>
    <n v="2"/>
    <n v="0.2"/>
    <n v="-5.6783999999999999"/>
    <n v="0"/>
    <n v="-5"/>
  </r>
  <r>
    <n v="2954"/>
    <x v="1465"/>
    <x v="105"/>
    <x v="44"/>
    <s v="Same Day"/>
    <s v="EM-14140"/>
    <s v="Eugene Moren"/>
    <x v="2"/>
    <s v="United States"/>
    <s v="Glendale"/>
    <x v="16"/>
    <n v="85301"/>
    <x v="1"/>
    <x v="500"/>
    <x v="2"/>
    <x v="7"/>
    <x v="500"/>
    <n v="7.92"/>
    <n v="2"/>
    <n v="0.2"/>
    <n v="0.69299999999999995"/>
    <n v="0"/>
    <n v="8.75"/>
  </r>
  <r>
    <n v="2955"/>
    <x v="1465"/>
    <x v="105"/>
    <x v="44"/>
    <s v="Same Day"/>
    <s v="EM-14140"/>
    <s v="Eugene Moren"/>
    <x v="2"/>
    <s v="United States"/>
    <s v="Glendale"/>
    <x v="16"/>
    <n v="85301"/>
    <x v="1"/>
    <x v="1461"/>
    <x v="2"/>
    <x v="7"/>
    <x v="1447"/>
    <n v="671.98400000000004"/>
    <n v="2"/>
    <n v="0.2"/>
    <n v="50.398800000000001"/>
    <n v="0"/>
    <n v="7.5"/>
  </r>
  <r>
    <n v="2956"/>
    <x v="1466"/>
    <x v="298"/>
    <x v="868"/>
    <s v="Standard Class"/>
    <s v="GG-14650"/>
    <s v="Greg Guthrie"/>
    <x v="1"/>
    <s v="United States"/>
    <s v="New York City"/>
    <x v="15"/>
    <n v="10035"/>
    <x v="3"/>
    <x v="884"/>
    <x v="2"/>
    <x v="7"/>
    <x v="878"/>
    <n v="39.99"/>
    <n v="1"/>
    <n v="0"/>
    <n v="11.597099999999999"/>
    <n v="6"/>
    <n v="28.999999999999996"/>
  </r>
  <r>
    <n v="2957"/>
    <x v="1467"/>
    <x v="818"/>
    <x v="446"/>
    <s v="Standard Class"/>
    <s v="MA-17995"/>
    <s v="Michelle Arnett"/>
    <x v="2"/>
    <s v="United States"/>
    <s v="Watertown"/>
    <x v="15"/>
    <n v="13601"/>
    <x v="3"/>
    <x v="474"/>
    <x v="0"/>
    <x v="1"/>
    <x v="475"/>
    <n v="191.64599999999999"/>
    <n v="3"/>
    <n v="0.1"/>
    <n v="31.940999999999999"/>
    <n v="7"/>
    <n v="16.666666666666668"/>
  </r>
  <r>
    <n v="2958"/>
    <x v="1468"/>
    <x v="464"/>
    <x v="510"/>
    <s v="Standard Class"/>
    <s v="SH-20395"/>
    <s v="Shahid Hopkins"/>
    <x v="0"/>
    <s v="United States"/>
    <s v="Springfield"/>
    <x v="24"/>
    <n v="45503"/>
    <x v="3"/>
    <x v="8"/>
    <x v="1"/>
    <x v="8"/>
    <x v="8"/>
    <n v="2.3130000000000002"/>
    <n v="1"/>
    <n v="0.7"/>
    <n v="-1.9275"/>
    <n v="5"/>
    <n v="-83.333333333333329"/>
  </r>
  <r>
    <n v="2959"/>
    <x v="1469"/>
    <x v="100"/>
    <x v="693"/>
    <s v="Standard Class"/>
    <s v="KT-16465"/>
    <s v="Kean Takahito"/>
    <x v="0"/>
    <s v="United States"/>
    <s v="Los Angeles"/>
    <x v="1"/>
    <n v="90032"/>
    <x v="1"/>
    <x v="799"/>
    <x v="1"/>
    <x v="8"/>
    <x v="797"/>
    <n v="19.936"/>
    <n v="4"/>
    <n v="0.2"/>
    <n v="7.2267999999999999"/>
    <n v="5"/>
    <n v="36.25"/>
  </r>
  <r>
    <n v="2960"/>
    <x v="1469"/>
    <x v="100"/>
    <x v="693"/>
    <s v="Standard Class"/>
    <s v="KT-16465"/>
    <s v="Kean Takahito"/>
    <x v="0"/>
    <s v="United States"/>
    <s v="Los Angeles"/>
    <x v="1"/>
    <n v="90032"/>
    <x v="1"/>
    <x v="271"/>
    <x v="1"/>
    <x v="13"/>
    <x v="271"/>
    <n v="45.92"/>
    <n v="4"/>
    <n v="0"/>
    <n v="21.5824"/>
    <n v="5"/>
    <n v="47"/>
  </r>
  <r>
    <n v="2961"/>
    <x v="1470"/>
    <x v="466"/>
    <x v="869"/>
    <s v="Standard Class"/>
    <s v="PO-19180"/>
    <s v="Philisse Overcash"/>
    <x v="2"/>
    <s v="United States"/>
    <s v="Seattle"/>
    <x v="4"/>
    <n v="98115"/>
    <x v="1"/>
    <x v="987"/>
    <x v="1"/>
    <x v="10"/>
    <x v="980"/>
    <n v="20.34"/>
    <n v="3"/>
    <n v="0"/>
    <n v="9.3564000000000007"/>
    <n v="5"/>
    <n v="46"/>
  </r>
  <r>
    <n v="2962"/>
    <x v="1470"/>
    <x v="466"/>
    <x v="869"/>
    <s v="Standard Class"/>
    <s v="PO-19180"/>
    <s v="Philisse Overcash"/>
    <x v="2"/>
    <s v="United States"/>
    <s v="Seattle"/>
    <x v="4"/>
    <n v="98115"/>
    <x v="1"/>
    <x v="1123"/>
    <x v="1"/>
    <x v="2"/>
    <x v="1111"/>
    <n v="39.28"/>
    <n v="8"/>
    <n v="0"/>
    <n v="19.247199999999999"/>
    <n v="5"/>
    <n v="49"/>
  </r>
  <r>
    <n v="2963"/>
    <x v="1471"/>
    <x v="819"/>
    <x v="91"/>
    <s v="Second Class"/>
    <s v="AY-10555"/>
    <s v="Andy Yotov"/>
    <x v="1"/>
    <s v="United States"/>
    <s v="Oceanside"/>
    <x v="1"/>
    <n v="92054"/>
    <x v="1"/>
    <x v="23"/>
    <x v="0"/>
    <x v="1"/>
    <x v="23"/>
    <n v="81.567999999999998"/>
    <n v="2"/>
    <n v="0.2"/>
    <n v="9.1763999999999992"/>
    <n v="5"/>
    <n v="11.249999999999998"/>
  </r>
  <r>
    <n v="2964"/>
    <x v="1471"/>
    <x v="819"/>
    <x v="91"/>
    <s v="Second Class"/>
    <s v="AY-10555"/>
    <s v="Andy Yotov"/>
    <x v="1"/>
    <s v="United States"/>
    <s v="Oceanside"/>
    <x v="1"/>
    <n v="92054"/>
    <x v="1"/>
    <x v="163"/>
    <x v="0"/>
    <x v="1"/>
    <x v="164"/>
    <n v="97.183999999999997"/>
    <n v="2"/>
    <n v="0.2"/>
    <n v="6.0739999999999998"/>
    <n v="5"/>
    <n v="6.25"/>
  </r>
  <r>
    <n v="2965"/>
    <x v="1471"/>
    <x v="819"/>
    <x v="91"/>
    <s v="Second Class"/>
    <s v="AY-10555"/>
    <s v="Andy Yotov"/>
    <x v="1"/>
    <s v="United States"/>
    <s v="Oceanside"/>
    <x v="1"/>
    <n v="92054"/>
    <x v="1"/>
    <x v="525"/>
    <x v="1"/>
    <x v="8"/>
    <x v="525"/>
    <n v="24.32"/>
    <n v="5"/>
    <n v="0.2"/>
    <n v="8.2080000000000002"/>
    <n v="5"/>
    <n v="33.75"/>
  </r>
  <r>
    <n v="2966"/>
    <x v="1471"/>
    <x v="819"/>
    <x v="91"/>
    <s v="Second Class"/>
    <s v="AY-10555"/>
    <s v="Andy Yotov"/>
    <x v="1"/>
    <s v="United States"/>
    <s v="Oceanside"/>
    <x v="1"/>
    <n v="92054"/>
    <x v="1"/>
    <x v="1462"/>
    <x v="0"/>
    <x v="5"/>
    <x v="1448"/>
    <n v="18.96"/>
    <n v="2"/>
    <n v="0"/>
    <n v="7.5839999999999996"/>
    <n v="5"/>
    <n v="40"/>
  </r>
  <r>
    <n v="2967"/>
    <x v="1472"/>
    <x v="422"/>
    <x v="252"/>
    <s v="Standard Class"/>
    <s v="Co-12640"/>
    <s v="Corey-Lock"/>
    <x v="0"/>
    <s v="United States"/>
    <s v="Skokie"/>
    <x v="10"/>
    <n v="60076"/>
    <x v="2"/>
    <x v="1001"/>
    <x v="0"/>
    <x v="5"/>
    <x v="993"/>
    <n v="32.951999999999998"/>
    <n v="6"/>
    <n v="0.6"/>
    <n v="-19.7712"/>
    <n v="4"/>
    <n v="-60.000000000000007"/>
  </r>
  <r>
    <n v="2968"/>
    <x v="1472"/>
    <x v="422"/>
    <x v="252"/>
    <s v="Standard Class"/>
    <s v="Co-12640"/>
    <s v="Corey-Lock"/>
    <x v="0"/>
    <s v="United States"/>
    <s v="Skokie"/>
    <x v="10"/>
    <n v="60076"/>
    <x v="2"/>
    <x v="1190"/>
    <x v="1"/>
    <x v="4"/>
    <x v="683"/>
    <n v="30.015999999999998"/>
    <n v="4"/>
    <n v="0.2"/>
    <n v="3.0015999999999998"/>
    <n v="4"/>
    <n v="10"/>
  </r>
  <r>
    <n v="2969"/>
    <x v="1473"/>
    <x v="44"/>
    <x v="748"/>
    <s v="Second Class"/>
    <s v="JF-15565"/>
    <s v="Jill Fjeld"/>
    <x v="0"/>
    <s v="United States"/>
    <s v="Fayetteville"/>
    <x v="3"/>
    <n v="28314"/>
    <x v="0"/>
    <x v="77"/>
    <x v="1"/>
    <x v="9"/>
    <x v="77"/>
    <n v="499.584"/>
    <n v="3"/>
    <n v="0.2"/>
    <n v="43.7136"/>
    <n v="3"/>
    <n v="8.75"/>
  </r>
  <r>
    <n v="2970"/>
    <x v="1473"/>
    <x v="44"/>
    <x v="748"/>
    <s v="Second Class"/>
    <s v="JF-15565"/>
    <s v="Jill Fjeld"/>
    <x v="0"/>
    <s v="United States"/>
    <s v="Fayetteville"/>
    <x v="3"/>
    <n v="28314"/>
    <x v="0"/>
    <x v="585"/>
    <x v="1"/>
    <x v="10"/>
    <x v="585"/>
    <n v="31.103999999999999"/>
    <n v="6"/>
    <n v="0.2"/>
    <n v="10.8864"/>
    <n v="3"/>
    <n v="35"/>
  </r>
  <r>
    <n v="2971"/>
    <x v="1473"/>
    <x v="44"/>
    <x v="748"/>
    <s v="Second Class"/>
    <s v="JF-15565"/>
    <s v="Jill Fjeld"/>
    <x v="0"/>
    <s v="United States"/>
    <s v="Fayetteville"/>
    <x v="3"/>
    <n v="28314"/>
    <x v="0"/>
    <x v="555"/>
    <x v="1"/>
    <x v="8"/>
    <x v="554"/>
    <n v="13.272"/>
    <n v="8"/>
    <n v="0.7"/>
    <n v="-10.617599999999999"/>
    <n v="3"/>
    <n v="-80"/>
  </r>
  <r>
    <n v="2972"/>
    <x v="1473"/>
    <x v="44"/>
    <x v="748"/>
    <s v="Second Class"/>
    <s v="JF-15565"/>
    <s v="Jill Fjeld"/>
    <x v="0"/>
    <s v="United States"/>
    <s v="Fayetteville"/>
    <x v="3"/>
    <n v="28314"/>
    <x v="0"/>
    <x v="1381"/>
    <x v="0"/>
    <x v="5"/>
    <x v="1366"/>
    <n v="28.271999999999998"/>
    <n v="2"/>
    <n v="0.2"/>
    <n v="6.3612000000000002"/>
    <n v="3"/>
    <n v="22.5"/>
  </r>
  <r>
    <n v="2973"/>
    <x v="1473"/>
    <x v="44"/>
    <x v="748"/>
    <s v="Second Class"/>
    <s v="JF-15565"/>
    <s v="Jill Fjeld"/>
    <x v="0"/>
    <s v="United States"/>
    <s v="Fayetteville"/>
    <x v="3"/>
    <n v="28314"/>
    <x v="0"/>
    <x v="459"/>
    <x v="1"/>
    <x v="4"/>
    <x v="460"/>
    <n v="259.13600000000002"/>
    <n v="4"/>
    <n v="0.2"/>
    <n v="-51.827199999999998"/>
    <n v="3"/>
    <n v="-20"/>
  </r>
  <r>
    <n v="2974"/>
    <x v="1474"/>
    <x v="819"/>
    <x v="404"/>
    <s v="Standard Class"/>
    <s v="AR-10510"/>
    <s v="Andrew Roberts"/>
    <x v="0"/>
    <s v="United States"/>
    <s v="Tulsa"/>
    <x v="26"/>
    <n v="74133"/>
    <x v="2"/>
    <x v="870"/>
    <x v="1"/>
    <x v="8"/>
    <x v="864"/>
    <n v="10.8"/>
    <n v="5"/>
    <n v="0"/>
    <n v="5.1840000000000002"/>
    <n v="4"/>
    <n v="48"/>
  </r>
  <r>
    <n v="2975"/>
    <x v="1475"/>
    <x v="820"/>
    <x v="678"/>
    <s v="Standard Class"/>
    <s v="AG-10675"/>
    <s v="Anna Gayman"/>
    <x v="0"/>
    <s v="United States"/>
    <s v="Allen"/>
    <x v="5"/>
    <n v="75002"/>
    <x v="2"/>
    <x v="616"/>
    <x v="0"/>
    <x v="3"/>
    <x v="616"/>
    <n v="244.006"/>
    <n v="2"/>
    <n v="0.3"/>
    <n v="-31.372199999999999"/>
    <n v="5"/>
    <n v="-12.857142857142856"/>
  </r>
  <r>
    <n v="2976"/>
    <x v="1475"/>
    <x v="820"/>
    <x v="678"/>
    <s v="Standard Class"/>
    <s v="AG-10675"/>
    <s v="Anna Gayman"/>
    <x v="0"/>
    <s v="United States"/>
    <s v="Allen"/>
    <x v="5"/>
    <n v="75002"/>
    <x v="2"/>
    <x v="1463"/>
    <x v="1"/>
    <x v="10"/>
    <x v="1449"/>
    <n v="15.936"/>
    <n v="4"/>
    <n v="0.2"/>
    <n v="5.3784000000000001"/>
    <n v="5"/>
    <n v="33.75"/>
  </r>
  <r>
    <n v="2977"/>
    <x v="1476"/>
    <x v="769"/>
    <x v="379"/>
    <s v="Same Day"/>
    <s v="DV-13045"/>
    <s v="Darrin Van Huff"/>
    <x v="1"/>
    <s v="United States"/>
    <s v="Philadelphia"/>
    <x v="9"/>
    <n v="19143"/>
    <x v="3"/>
    <x v="1464"/>
    <x v="0"/>
    <x v="1"/>
    <x v="1450"/>
    <n v="188.55199999999999"/>
    <n v="7"/>
    <n v="0.3"/>
    <n v="-2.6936"/>
    <n v="0"/>
    <n v="-1.4285714285714286"/>
  </r>
  <r>
    <n v="2978"/>
    <x v="1477"/>
    <x v="621"/>
    <x v="179"/>
    <s v="Second Class"/>
    <s v="HL-15040"/>
    <s v="Hunter Lopez"/>
    <x v="0"/>
    <s v="United States"/>
    <s v="Rochester"/>
    <x v="15"/>
    <n v="14609"/>
    <x v="3"/>
    <x v="1011"/>
    <x v="1"/>
    <x v="4"/>
    <x v="1003"/>
    <n v="22.58"/>
    <n v="2"/>
    <n v="0"/>
    <n v="5.8708"/>
    <n v="5"/>
    <n v="26"/>
  </r>
  <r>
    <n v="2979"/>
    <x v="1478"/>
    <x v="286"/>
    <x v="870"/>
    <s v="Second Class"/>
    <s v="ND-18370"/>
    <s v="Natalie DeCherney"/>
    <x v="0"/>
    <s v="United States"/>
    <s v="Mount Pleasant"/>
    <x v="20"/>
    <n v="29464"/>
    <x v="0"/>
    <x v="1455"/>
    <x v="0"/>
    <x v="1"/>
    <x v="1441"/>
    <n v="545.94000000000005"/>
    <n v="6"/>
    <n v="0"/>
    <n v="87.350399999999993"/>
    <n v="3"/>
    <n v="15.999999999999998"/>
  </r>
  <r>
    <n v="2980"/>
    <x v="1479"/>
    <x v="821"/>
    <x v="871"/>
    <s v="Standard Class"/>
    <s v="GB-14575"/>
    <s v="Giulietta Baptist"/>
    <x v="0"/>
    <s v="United States"/>
    <s v="Philadelphia"/>
    <x v="9"/>
    <n v="19134"/>
    <x v="3"/>
    <x v="1465"/>
    <x v="1"/>
    <x v="10"/>
    <x v="1451"/>
    <n v="20.736000000000001"/>
    <n v="4"/>
    <n v="0.2"/>
    <n v="7.2576000000000001"/>
    <n v="5"/>
    <n v="35"/>
  </r>
  <r>
    <n v="2981"/>
    <x v="1479"/>
    <x v="821"/>
    <x v="871"/>
    <s v="Standard Class"/>
    <s v="GB-14575"/>
    <s v="Giulietta Baptist"/>
    <x v="0"/>
    <s v="United States"/>
    <s v="Philadelphia"/>
    <x v="9"/>
    <n v="19134"/>
    <x v="3"/>
    <x v="1251"/>
    <x v="0"/>
    <x v="5"/>
    <x v="1235"/>
    <n v="43.295999999999999"/>
    <n v="2"/>
    <n v="0.2"/>
    <n v="4.3296000000000001"/>
    <n v="5"/>
    <n v="10"/>
  </r>
  <r>
    <n v="2982"/>
    <x v="1480"/>
    <x v="136"/>
    <x v="701"/>
    <s v="Standard Class"/>
    <s v="CL-12565"/>
    <s v="Clay Ludtke"/>
    <x v="0"/>
    <s v="United States"/>
    <s v="Seattle"/>
    <x v="4"/>
    <n v="98115"/>
    <x v="1"/>
    <x v="1464"/>
    <x v="0"/>
    <x v="1"/>
    <x v="1450"/>
    <n v="123.136"/>
    <n v="4"/>
    <n v="0.2"/>
    <n v="13.8528"/>
    <n v="6"/>
    <n v="11.25"/>
  </r>
  <r>
    <n v="2983"/>
    <x v="1480"/>
    <x v="136"/>
    <x v="701"/>
    <s v="Standard Class"/>
    <s v="CL-12565"/>
    <s v="Clay Ludtke"/>
    <x v="0"/>
    <s v="United States"/>
    <s v="Seattle"/>
    <x v="4"/>
    <n v="98115"/>
    <x v="1"/>
    <x v="653"/>
    <x v="1"/>
    <x v="8"/>
    <x v="653"/>
    <n v="11.263999999999999"/>
    <n v="4"/>
    <n v="0.2"/>
    <n v="3.8016000000000001"/>
    <n v="6"/>
    <n v="33.75"/>
  </r>
  <r>
    <n v="2984"/>
    <x v="1481"/>
    <x v="776"/>
    <x v="872"/>
    <s v="Second Class"/>
    <s v="RC-19960"/>
    <s v="Ryan Crowe"/>
    <x v="0"/>
    <s v="United States"/>
    <s v="Springfield"/>
    <x v="21"/>
    <n v="97477"/>
    <x v="1"/>
    <x v="330"/>
    <x v="1"/>
    <x v="4"/>
    <x v="330"/>
    <n v="53.423999999999999"/>
    <n v="3"/>
    <n v="0.2"/>
    <n v="4.6745999999999999"/>
    <n v="5"/>
    <n v="8.75"/>
  </r>
  <r>
    <n v="2985"/>
    <x v="1481"/>
    <x v="776"/>
    <x v="872"/>
    <s v="Second Class"/>
    <s v="RC-19960"/>
    <s v="Ryan Crowe"/>
    <x v="0"/>
    <s v="United States"/>
    <s v="Springfield"/>
    <x v="21"/>
    <n v="97477"/>
    <x v="1"/>
    <x v="1258"/>
    <x v="0"/>
    <x v="3"/>
    <x v="1242"/>
    <n v="275.49"/>
    <n v="1"/>
    <n v="0.5"/>
    <n v="-170.8038"/>
    <n v="5"/>
    <n v="-62"/>
  </r>
  <r>
    <n v="2986"/>
    <x v="1482"/>
    <x v="822"/>
    <x v="873"/>
    <s v="Standard Class"/>
    <s v="JB-16045"/>
    <s v="Julia Barnett"/>
    <x v="2"/>
    <s v="United States"/>
    <s v="Columbus"/>
    <x v="32"/>
    <n v="31907"/>
    <x v="0"/>
    <x v="1466"/>
    <x v="0"/>
    <x v="5"/>
    <x v="1452"/>
    <n v="24.96"/>
    <n v="4"/>
    <n v="0"/>
    <n v="6.24"/>
    <n v="5"/>
    <n v="25"/>
  </r>
  <r>
    <n v="2987"/>
    <x v="1482"/>
    <x v="822"/>
    <x v="873"/>
    <s v="Standard Class"/>
    <s v="JB-16045"/>
    <s v="Julia Barnett"/>
    <x v="2"/>
    <s v="United States"/>
    <s v="Columbus"/>
    <x v="32"/>
    <n v="31907"/>
    <x v="0"/>
    <x v="364"/>
    <x v="1"/>
    <x v="10"/>
    <x v="364"/>
    <n v="19.36"/>
    <n v="2"/>
    <n v="0"/>
    <n v="9.2927999999999997"/>
    <n v="5"/>
    <n v="48"/>
  </r>
  <r>
    <n v="2988"/>
    <x v="1482"/>
    <x v="822"/>
    <x v="873"/>
    <s v="Standard Class"/>
    <s v="JB-16045"/>
    <s v="Julia Barnett"/>
    <x v="2"/>
    <s v="United States"/>
    <s v="Columbus"/>
    <x v="32"/>
    <n v="31907"/>
    <x v="0"/>
    <x v="426"/>
    <x v="1"/>
    <x v="4"/>
    <x v="426"/>
    <n v="1267.6500000000001"/>
    <n v="9"/>
    <n v="0"/>
    <n v="152.11799999999999"/>
    <n v="5"/>
    <n v="11.999999999999998"/>
  </r>
  <r>
    <n v="2989"/>
    <x v="1483"/>
    <x v="823"/>
    <x v="874"/>
    <s v="Second Class"/>
    <s v="MC-17635"/>
    <s v="Matthew Clasen"/>
    <x v="1"/>
    <s v="United States"/>
    <s v="Los Angeles"/>
    <x v="1"/>
    <n v="90032"/>
    <x v="1"/>
    <x v="1421"/>
    <x v="2"/>
    <x v="11"/>
    <x v="1409"/>
    <n v="12.99"/>
    <n v="1"/>
    <n v="0"/>
    <n v="0.77939999999999998"/>
    <n v="5"/>
    <n v="6"/>
  </r>
  <r>
    <n v="2990"/>
    <x v="1483"/>
    <x v="823"/>
    <x v="874"/>
    <s v="Second Class"/>
    <s v="MC-17635"/>
    <s v="Matthew Clasen"/>
    <x v="1"/>
    <s v="United States"/>
    <s v="Los Angeles"/>
    <x v="1"/>
    <n v="90032"/>
    <x v="1"/>
    <x v="1458"/>
    <x v="1"/>
    <x v="8"/>
    <x v="1444"/>
    <n v="18.559999999999999"/>
    <n v="4"/>
    <n v="0.2"/>
    <n v="6.4960000000000004"/>
    <n v="5"/>
    <n v="35"/>
  </r>
  <r>
    <n v="2991"/>
    <x v="1483"/>
    <x v="823"/>
    <x v="874"/>
    <s v="Second Class"/>
    <s v="MC-17635"/>
    <s v="Matthew Clasen"/>
    <x v="1"/>
    <s v="United States"/>
    <s v="Los Angeles"/>
    <x v="1"/>
    <n v="90032"/>
    <x v="1"/>
    <x v="435"/>
    <x v="1"/>
    <x v="4"/>
    <x v="435"/>
    <n v="449.15"/>
    <n v="5"/>
    <n v="0"/>
    <n v="8.9830000000000005"/>
    <n v="5"/>
    <n v="2.0000000000000004"/>
  </r>
  <r>
    <n v="2992"/>
    <x v="1483"/>
    <x v="823"/>
    <x v="874"/>
    <s v="Second Class"/>
    <s v="MC-17635"/>
    <s v="Matthew Clasen"/>
    <x v="1"/>
    <s v="United States"/>
    <s v="Los Angeles"/>
    <x v="1"/>
    <n v="90032"/>
    <x v="1"/>
    <x v="78"/>
    <x v="1"/>
    <x v="8"/>
    <x v="78"/>
    <n v="31.248000000000001"/>
    <n v="7"/>
    <n v="0.2"/>
    <n v="10.9368"/>
    <n v="5"/>
    <n v="35"/>
  </r>
  <r>
    <n v="2993"/>
    <x v="1484"/>
    <x v="824"/>
    <x v="358"/>
    <s v="Standard Class"/>
    <s v="TT-21265"/>
    <s v="Tim Taslimi"/>
    <x v="1"/>
    <s v="United States"/>
    <s v="New York City"/>
    <x v="15"/>
    <n v="10024"/>
    <x v="3"/>
    <x v="564"/>
    <x v="1"/>
    <x v="9"/>
    <x v="564"/>
    <n v="61.44"/>
    <n v="3"/>
    <n v="0"/>
    <n v="16.588799999999999"/>
    <n v="4"/>
    <n v="27"/>
  </r>
  <r>
    <n v="2994"/>
    <x v="1485"/>
    <x v="825"/>
    <x v="875"/>
    <s v="Standard Class"/>
    <s v="MJ-17740"/>
    <s v="Max Jones"/>
    <x v="0"/>
    <s v="United States"/>
    <s v="Detroit"/>
    <x v="12"/>
    <n v="48227"/>
    <x v="2"/>
    <x v="1188"/>
    <x v="1"/>
    <x v="8"/>
    <x v="1174"/>
    <n v="895.92"/>
    <n v="4"/>
    <n v="0"/>
    <n v="421.08240000000001"/>
    <n v="6"/>
    <n v="47"/>
  </r>
  <r>
    <n v="2995"/>
    <x v="1486"/>
    <x v="369"/>
    <x v="250"/>
    <s v="Second Class"/>
    <s v="AT-10735"/>
    <s v="Annie Thurman"/>
    <x v="0"/>
    <s v="United States"/>
    <s v="Stockton"/>
    <x v="1"/>
    <n v="95207"/>
    <x v="1"/>
    <x v="68"/>
    <x v="1"/>
    <x v="8"/>
    <x v="1453"/>
    <n v="55.36"/>
    <n v="4"/>
    <n v="0.2"/>
    <n v="18.684000000000001"/>
    <n v="4"/>
    <n v="33.75"/>
  </r>
  <r>
    <n v="2996"/>
    <x v="1487"/>
    <x v="686"/>
    <x v="876"/>
    <s v="Standard Class"/>
    <s v="PB-19150"/>
    <s v="Philip Brown"/>
    <x v="0"/>
    <s v="United States"/>
    <s v="Phoenix"/>
    <x v="16"/>
    <n v="85023"/>
    <x v="1"/>
    <x v="4"/>
    <x v="1"/>
    <x v="4"/>
    <x v="4"/>
    <n v="55.92"/>
    <n v="5"/>
    <n v="0.2"/>
    <n v="6.2910000000000004"/>
    <n v="7"/>
    <n v="11.25"/>
  </r>
  <r>
    <n v="2997"/>
    <x v="1488"/>
    <x v="261"/>
    <x v="175"/>
    <s v="Standard Class"/>
    <s v="NW-18400"/>
    <s v="Natalie Webber"/>
    <x v="0"/>
    <s v="United States"/>
    <s v="Philadelphia"/>
    <x v="9"/>
    <n v="19120"/>
    <x v="3"/>
    <x v="837"/>
    <x v="1"/>
    <x v="12"/>
    <x v="153"/>
    <n v="24.896000000000001"/>
    <n v="4"/>
    <n v="0.2"/>
    <n v="8.4024000000000001"/>
    <n v="4"/>
    <n v="33.75"/>
  </r>
  <r>
    <n v="2998"/>
    <x v="1488"/>
    <x v="261"/>
    <x v="175"/>
    <s v="Standard Class"/>
    <s v="NW-18400"/>
    <s v="Natalie Webber"/>
    <x v="0"/>
    <s v="United States"/>
    <s v="Philadelphia"/>
    <x v="9"/>
    <n v="19120"/>
    <x v="3"/>
    <x v="1467"/>
    <x v="0"/>
    <x v="5"/>
    <x v="1454"/>
    <n v="3.984"/>
    <n v="1"/>
    <n v="0.2"/>
    <n v="0.64739999999999998"/>
    <n v="4"/>
    <n v="16.25"/>
  </r>
  <r>
    <n v="2999"/>
    <x v="1488"/>
    <x v="261"/>
    <x v="175"/>
    <s v="Standard Class"/>
    <s v="NW-18400"/>
    <s v="Natalie Webber"/>
    <x v="0"/>
    <s v="United States"/>
    <s v="Philadelphia"/>
    <x v="9"/>
    <n v="19120"/>
    <x v="3"/>
    <x v="246"/>
    <x v="2"/>
    <x v="11"/>
    <x v="247"/>
    <n v="95.968000000000004"/>
    <n v="4"/>
    <n v="0.2"/>
    <n v="28.790400000000002"/>
    <n v="4"/>
    <n v="30"/>
  </r>
  <r>
    <n v="3000"/>
    <x v="1488"/>
    <x v="261"/>
    <x v="175"/>
    <s v="Standard Class"/>
    <s v="NW-18400"/>
    <s v="Natalie Webber"/>
    <x v="0"/>
    <s v="United States"/>
    <s v="Philadelphia"/>
    <x v="9"/>
    <n v="19120"/>
    <x v="3"/>
    <x v="1468"/>
    <x v="2"/>
    <x v="15"/>
    <x v="1455"/>
    <n v="206.99100000000001"/>
    <n v="3"/>
    <n v="0.7"/>
    <n v="-172.49250000000001"/>
    <n v="4"/>
    <n v="-83.333333333333329"/>
  </r>
  <r>
    <n v="3001"/>
    <x v="1488"/>
    <x v="261"/>
    <x v="175"/>
    <s v="Standard Class"/>
    <s v="NW-18400"/>
    <s v="Natalie Webber"/>
    <x v="0"/>
    <s v="United States"/>
    <s v="Philadelphia"/>
    <x v="9"/>
    <n v="19120"/>
    <x v="3"/>
    <x v="1109"/>
    <x v="1"/>
    <x v="9"/>
    <x v="1098"/>
    <n v="44.415999999999997"/>
    <n v="2"/>
    <n v="0.2"/>
    <n v="3.8864000000000001"/>
    <n v="4"/>
    <n v="8.75"/>
  </r>
  <r>
    <n v="3002"/>
    <x v="1488"/>
    <x v="261"/>
    <x v="175"/>
    <s v="Standard Class"/>
    <s v="NW-18400"/>
    <s v="Natalie Webber"/>
    <x v="0"/>
    <s v="United States"/>
    <s v="Philadelphia"/>
    <x v="9"/>
    <n v="19120"/>
    <x v="3"/>
    <x v="491"/>
    <x v="1"/>
    <x v="8"/>
    <x v="491"/>
    <n v="9.0060000000000002"/>
    <n v="2"/>
    <n v="0.7"/>
    <n v="-7.2047999999999996"/>
    <n v="4"/>
    <n v="-80"/>
  </r>
  <r>
    <n v="3003"/>
    <x v="1489"/>
    <x v="761"/>
    <x v="401"/>
    <s v="Standard Class"/>
    <s v="VP-21730"/>
    <s v="Victor Preis"/>
    <x v="2"/>
    <s v="United States"/>
    <s v="Sterling Heights"/>
    <x v="12"/>
    <n v="48310"/>
    <x v="2"/>
    <x v="1469"/>
    <x v="1"/>
    <x v="8"/>
    <x v="1456"/>
    <n v="19"/>
    <n v="5"/>
    <n v="0"/>
    <n v="8.93"/>
    <n v="5"/>
    <n v="47"/>
  </r>
  <r>
    <n v="3004"/>
    <x v="1490"/>
    <x v="819"/>
    <x v="350"/>
    <s v="Standard Class"/>
    <s v="RD-19810"/>
    <s v="Ross DeVincentis"/>
    <x v="2"/>
    <s v="United States"/>
    <s v="Rochester"/>
    <x v="15"/>
    <n v="14609"/>
    <x v="3"/>
    <x v="1124"/>
    <x v="1"/>
    <x v="8"/>
    <x v="1112"/>
    <n v="33.375999999999998"/>
    <n v="4"/>
    <n v="0.2"/>
    <n v="10.43"/>
    <n v="7"/>
    <n v="31.25"/>
  </r>
  <r>
    <n v="3005"/>
    <x v="1491"/>
    <x v="162"/>
    <x v="165"/>
    <s v="First Class"/>
    <s v="MG-17875"/>
    <s v="Michael Grace"/>
    <x v="2"/>
    <s v="United States"/>
    <s v="New York City"/>
    <x v="15"/>
    <n v="10011"/>
    <x v="3"/>
    <x v="1470"/>
    <x v="1"/>
    <x v="9"/>
    <x v="1457"/>
    <n v="207.48"/>
    <n v="1"/>
    <n v="0"/>
    <n v="62.244"/>
    <n v="2"/>
    <n v="30"/>
  </r>
  <r>
    <n v="3006"/>
    <x v="1492"/>
    <x v="826"/>
    <x v="877"/>
    <s v="Standard Class"/>
    <s v="PA-19060"/>
    <s v="Pete Armstrong"/>
    <x v="2"/>
    <s v="United States"/>
    <s v="Eau Claire"/>
    <x v="6"/>
    <n v="54703"/>
    <x v="2"/>
    <x v="997"/>
    <x v="1"/>
    <x v="8"/>
    <x v="989"/>
    <n v="91.68"/>
    <n v="3"/>
    <n v="0"/>
    <n v="45.84"/>
    <n v="4"/>
    <n v="50"/>
  </r>
  <r>
    <n v="3007"/>
    <x v="1493"/>
    <x v="119"/>
    <x v="878"/>
    <s v="First Class"/>
    <s v="CR-12730"/>
    <s v="Craig Reiter"/>
    <x v="0"/>
    <s v="United States"/>
    <s v="New York City"/>
    <x v="15"/>
    <n v="10009"/>
    <x v="3"/>
    <x v="1107"/>
    <x v="1"/>
    <x v="9"/>
    <x v="1096"/>
    <n v="904.9"/>
    <n v="5"/>
    <n v="0"/>
    <n v="253.37200000000001"/>
    <n v="2"/>
    <n v="28.000000000000004"/>
  </r>
  <r>
    <n v="3008"/>
    <x v="1494"/>
    <x v="745"/>
    <x v="796"/>
    <s v="Standard Class"/>
    <s v="AA-10375"/>
    <s v="Allen Armold"/>
    <x v="0"/>
    <s v="United States"/>
    <s v="Rancho Cucamonga"/>
    <x v="1"/>
    <n v="91730"/>
    <x v="1"/>
    <x v="276"/>
    <x v="1"/>
    <x v="8"/>
    <x v="276"/>
    <n v="34.271999999999998"/>
    <n v="3"/>
    <n v="0.2"/>
    <n v="11.138400000000001"/>
    <n v="5"/>
    <n v="32.5"/>
  </r>
  <r>
    <n v="3009"/>
    <x v="1495"/>
    <x v="5"/>
    <x v="296"/>
    <s v="First Class"/>
    <s v="JG-15160"/>
    <s v="James Galang"/>
    <x v="0"/>
    <s v="United States"/>
    <s v="Murray"/>
    <x v="0"/>
    <n v="42071"/>
    <x v="0"/>
    <x v="1268"/>
    <x v="0"/>
    <x v="5"/>
    <x v="1252"/>
    <n v="191.82"/>
    <n v="3"/>
    <n v="0"/>
    <n v="74.809799999999996"/>
    <n v="1"/>
    <n v="39"/>
  </r>
  <r>
    <n v="3010"/>
    <x v="1496"/>
    <x v="197"/>
    <x v="879"/>
    <s v="Standard Class"/>
    <s v="RR-19525"/>
    <s v="Rick Reed"/>
    <x v="1"/>
    <s v="United States"/>
    <s v="Toledo"/>
    <x v="24"/>
    <n v="43615"/>
    <x v="3"/>
    <x v="1306"/>
    <x v="1"/>
    <x v="9"/>
    <x v="1291"/>
    <n v="243.88"/>
    <n v="5"/>
    <n v="0.2"/>
    <n v="27.436499999999999"/>
    <n v="4"/>
    <n v="11.25"/>
  </r>
  <r>
    <n v="3011"/>
    <x v="1497"/>
    <x v="827"/>
    <x v="880"/>
    <s v="Standard Class"/>
    <s v="SR-20425"/>
    <s v="Sharelle Roach"/>
    <x v="2"/>
    <s v="United States"/>
    <s v="Louisville"/>
    <x v="22"/>
    <n v="80027"/>
    <x v="1"/>
    <x v="385"/>
    <x v="1"/>
    <x v="8"/>
    <x v="386"/>
    <n v="12.03"/>
    <n v="5"/>
    <n v="0.7"/>
    <n v="-9.2230000000000008"/>
    <n v="6"/>
    <n v="-76.666666666666671"/>
  </r>
  <r>
    <n v="3012"/>
    <x v="1497"/>
    <x v="827"/>
    <x v="880"/>
    <s v="Standard Class"/>
    <s v="SR-20425"/>
    <s v="Sharelle Roach"/>
    <x v="2"/>
    <s v="United States"/>
    <s v="Louisville"/>
    <x v="22"/>
    <n v="80027"/>
    <x v="1"/>
    <x v="155"/>
    <x v="2"/>
    <x v="15"/>
    <x v="156"/>
    <n v="2549.9850000000001"/>
    <n v="5"/>
    <n v="0.7"/>
    <n v="-3399.98"/>
    <n v="6"/>
    <n v="-133.33333333333331"/>
  </r>
  <r>
    <n v="3013"/>
    <x v="1497"/>
    <x v="827"/>
    <x v="880"/>
    <s v="Standard Class"/>
    <s v="SR-20425"/>
    <s v="Sharelle Roach"/>
    <x v="2"/>
    <s v="United States"/>
    <s v="Louisville"/>
    <x v="22"/>
    <n v="80027"/>
    <x v="1"/>
    <x v="379"/>
    <x v="1"/>
    <x v="8"/>
    <x v="380"/>
    <n v="21.594000000000001"/>
    <n v="2"/>
    <n v="0.7"/>
    <n v="-15.835599999999999"/>
    <n v="6"/>
    <n v="-73.333333333333329"/>
  </r>
  <r>
    <n v="3014"/>
    <x v="1497"/>
    <x v="827"/>
    <x v="880"/>
    <s v="Standard Class"/>
    <s v="SR-20425"/>
    <s v="Sharelle Roach"/>
    <x v="2"/>
    <s v="United States"/>
    <s v="Louisville"/>
    <x v="22"/>
    <n v="80027"/>
    <x v="1"/>
    <x v="591"/>
    <x v="1"/>
    <x v="8"/>
    <x v="591"/>
    <n v="8.9640000000000004"/>
    <n v="6"/>
    <n v="0.7"/>
    <n v="-6.5735999999999999"/>
    <n v="6"/>
    <n v="-73.333333333333329"/>
  </r>
  <r>
    <n v="3015"/>
    <x v="1497"/>
    <x v="827"/>
    <x v="880"/>
    <s v="Standard Class"/>
    <s v="SR-20425"/>
    <s v="Sharelle Roach"/>
    <x v="2"/>
    <s v="United States"/>
    <s v="Louisville"/>
    <x v="22"/>
    <n v="80027"/>
    <x v="1"/>
    <x v="510"/>
    <x v="1"/>
    <x v="10"/>
    <x v="510"/>
    <n v="20.736000000000001"/>
    <n v="4"/>
    <n v="0.2"/>
    <n v="7.2576000000000001"/>
    <n v="6"/>
    <n v="35"/>
  </r>
  <r>
    <n v="3016"/>
    <x v="1498"/>
    <x v="14"/>
    <x v="14"/>
    <s v="Standard Class"/>
    <s v="LS-16975"/>
    <s v="Lindsay Shagiari"/>
    <x v="2"/>
    <s v="United States"/>
    <s v="New York City"/>
    <x v="15"/>
    <n v="10035"/>
    <x v="3"/>
    <x v="738"/>
    <x v="0"/>
    <x v="3"/>
    <x v="737"/>
    <n v="344.22"/>
    <n v="2"/>
    <n v="0.4"/>
    <n v="-103.26600000000001"/>
    <n v="4"/>
    <n v="-30"/>
  </r>
  <r>
    <n v="3017"/>
    <x v="1499"/>
    <x v="828"/>
    <x v="881"/>
    <s v="Standard Class"/>
    <s v="MH-18115"/>
    <s v="Mick Hernandez"/>
    <x v="2"/>
    <s v="United States"/>
    <s v="Pharr"/>
    <x v="5"/>
    <n v="78577"/>
    <x v="2"/>
    <x v="418"/>
    <x v="1"/>
    <x v="4"/>
    <x v="418"/>
    <n v="727.29600000000005"/>
    <n v="8"/>
    <n v="0.2"/>
    <n v="-172.7328"/>
    <n v="7"/>
    <n v="-23.75"/>
  </r>
  <r>
    <n v="3018"/>
    <x v="1499"/>
    <x v="828"/>
    <x v="881"/>
    <s v="Standard Class"/>
    <s v="MH-18115"/>
    <s v="Mick Hernandez"/>
    <x v="2"/>
    <s v="United States"/>
    <s v="Pharr"/>
    <x v="5"/>
    <n v="78577"/>
    <x v="2"/>
    <x v="1155"/>
    <x v="0"/>
    <x v="5"/>
    <x v="1143"/>
    <n v="22.608000000000001"/>
    <n v="3"/>
    <n v="0.6"/>
    <n v="-10.1736"/>
    <n v="7"/>
    <n v="-45"/>
  </r>
  <r>
    <n v="3019"/>
    <x v="1499"/>
    <x v="828"/>
    <x v="881"/>
    <s v="Standard Class"/>
    <s v="MH-18115"/>
    <s v="Mick Hernandez"/>
    <x v="2"/>
    <s v="United States"/>
    <s v="Pharr"/>
    <x v="5"/>
    <n v="78577"/>
    <x v="2"/>
    <x v="1200"/>
    <x v="2"/>
    <x v="11"/>
    <x v="1185"/>
    <n v="666.4"/>
    <n v="7"/>
    <n v="0.2"/>
    <n v="-33.32"/>
    <n v="7"/>
    <n v="-5"/>
  </r>
  <r>
    <n v="3020"/>
    <x v="1500"/>
    <x v="627"/>
    <x v="665"/>
    <s v="Standard Class"/>
    <s v="SC-20095"/>
    <s v="Sanjit Chand"/>
    <x v="0"/>
    <s v="United States"/>
    <s v="West Jordan"/>
    <x v="7"/>
    <n v="84084"/>
    <x v="1"/>
    <x v="1471"/>
    <x v="1"/>
    <x v="13"/>
    <x v="1458"/>
    <n v="5.04"/>
    <n v="3"/>
    <n v="0"/>
    <n v="0.2016"/>
    <n v="6"/>
    <n v="4"/>
  </r>
  <r>
    <n v="3021"/>
    <x v="1500"/>
    <x v="627"/>
    <x v="665"/>
    <s v="Standard Class"/>
    <s v="SC-20095"/>
    <s v="Sanjit Chand"/>
    <x v="0"/>
    <s v="United States"/>
    <s v="West Jordan"/>
    <x v="7"/>
    <n v="84084"/>
    <x v="1"/>
    <x v="1030"/>
    <x v="1"/>
    <x v="10"/>
    <x v="1021"/>
    <n v="92.94"/>
    <n v="3"/>
    <n v="0"/>
    <n v="41.823"/>
    <n v="6"/>
    <n v="45"/>
  </r>
  <r>
    <n v="3022"/>
    <x v="1500"/>
    <x v="627"/>
    <x v="665"/>
    <s v="Standard Class"/>
    <s v="SC-20095"/>
    <s v="Sanjit Chand"/>
    <x v="0"/>
    <s v="United States"/>
    <s v="West Jordan"/>
    <x v="7"/>
    <n v="84084"/>
    <x v="1"/>
    <x v="642"/>
    <x v="0"/>
    <x v="5"/>
    <x v="642"/>
    <n v="66.69"/>
    <n v="3"/>
    <n v="0"/>
    <n v="22.0077"/>
    <n v="6"/>
    <n v="33"/>
  </r>
  <r>
    <n v="3023"/>
    <x v="1500"/>
    <x v="627"/>
    <x v="665"/>
    <s v="Standard Class"/>
    <s v="SC-20095"/>
    <s v="Sanjit Chand"/>
    <x v="0"/>
    <s v="United States"/>
    <s v="West Jordan"/>
    <x v="7"/>
    <n v="84084"/>
    <x v="1"/>
    <x v="710"/>
    <x v="1"/>
    <x v="8"/>
    <x v="709"/>
    <n v="91.68"/>
    <n v="5"/>
    <n v="0.2"/>
    <n v="28.65"/>
    <n v="6"/>
    <n v="31.249999999999993"/>
  </r>
  <r>
    <n v="3024"/>
    <x v="1501"/>
    <x v="701"/>
    <x v="122"/>
    <s v="Standard Class"/>
    <s v="JB-16000"/>
    <s v="Joy Bell-"/>
    <x v="0"/>
    <s v="United States"/>
    <s v="Brownsville"/>
    <x v="5"/>
    <n v="78521"/>
    <x v="2"/>
    <x v="1275"/>
    <x v="0"/>
    <x v="0"/>
    <x v="1260"/>
    <n v="327.7328"/>
    <n v="2"/>
    <n v="0.32"/>
    <n v="-14.4588"/>
    <n v="6"/>
    <n v="-4.4117647058823533"/>
  </r>
  <r>
    <n v="3025"/>
    <x v="1502"/>
    <x v="627"/>
    <x v="681"/>
    <s v="Standard Class"/>
    <s v="AC-10450"/>
    <s v="Amy Cox"/>
    <x v="0"/>
    <s v="United States"/>
    <s v="New York City"/>
    <x v="15"/>
    <n v="10011"/>
    <x v="3"/>
    <x v="305"/>
    <x v="1"/>
    <x v="8"/>
    <x v="305"/>
    <n v="52.271999999999998"/>
    <n v="11"/>
    <n v="0.2"/>
    <n v="17.6418"/>
    <n v="5"/>
    <n v="33.75"/>
  </r>
  <r>
    <n v="3026"/>
    <x v="1502"/>
    <x v="627"/>
    <x v="681"/>
    <s v="Standard Class"/>
    <s v="AC-10450"/>
    <s v="Amy Cox"/>
    <x v="0"/>
    <s v="United States"/>
    <s v="New York City"/>
    <x v="15"/>
    <n v="10011"/>
    <x v="3"/>
    <x v="457"/>
    <x v="1"/>
    <x v="10"/>
    <x v="458"/>
    <n v="17.940000000000001"/>
    <n v="3"/>
    <n v="0"/>
    <n v="8.0730000000000004"/>
    <n v="5"/>
    <n v="45"/>
  </r>
  <r>
    <n v="3027"/>
    <x v="1503"/>
    <x v="300"/>
    <x v="732"/>
    <s v="Standard Class"/>
    <s v="MO-17800"/>
    <s v="Meg O'Connel"/>
    <x v="2"/>
    <s v="United States"/>
    <s v="Philadelphia"/>
    <x v="9"/>
    <n v="19140"/>
    <x v="3"/>
    <x v="1060"/>
    <x v="0"/>
    <x v="5"/>
    <x v="1049"/>
    <n v="254.352"/>
    <n v="3"/>
    <n v="0.2"/>
    <n v="0"/>
    <n v="4"/>
    <n v="0"/>
  </r>
  <r>
    <n v="3028"/>
    <x v="1504"/>
    <x v="829"/>
    <x v="751"/>
    <s v="Same Day"/>
    <s v="RB-19645"/>
    <s v="Robert Barroso"/>
    <x v="1"/>
    <s v="United States"/>
    <s v="Billings"/>
    <x v="37"/>
    <n v="59102"/>
    <x v="1"/>
    <x v="1472"/>
    <x v="1"/>
    <x v="8"/>
    <x v="1459"/>
    <n v="8.2880000000000003"/>
    <n v="2"/>
    <n v="0.2"/>
    <n v="2.6936"/>
    <n v="0"/>
    <n v="32.5"/>
  </r>
  <r>
    <n v="3029"/>
    <x v="1505"/>
    <x v="94"/>
    <x v="91"/>
    <s v="Standard Class"/>
    <s v="AI-10855"/>
    <s v="Arianne Irving"/>
    <x v="0"/>
    <s v="United States"/>
    <s v="Chesapeake"/>
    <x v="17"/>
    <n v="23320"/>
    <x v="0"/>
    <x v="931"/>
    <x v="0"/>
    <x v="1"/>
    <x v="924"/>
    <n v="504.9"/>
    <n v="5"/>
    <n v="0"/>
    <n v="80.784000000000006"/>
    <n v="4"/>
    <n v="16.000000000000004"/>
  </r>
  <r>
    <n v="3030"/>
    <x v="1506"/>
    <x v="830"/>
    <x v="882"/>
    <s v="Standard Class"/>
    <s v="DR-12880"/>
    <s v="Dan Reichenbach"/>
    <x v="1"/>
    <s v="United States"/>
    <s v="Gresham"/>
    <x v="21"/>
    <n v="97030"/>
    <x v="1"/>
    <x v="1419"/>
    <x v="2"/>
    <x v="7"/>
    <x v="1407"/>
    <n v="403.16800000000001"/>
    <n v="4"/>
    <n v="0.2"/>
    <n v="25.198"/>
    <n v="4"/>
    <n v="6.25"/>
  </r>
  <r>
    <n v="3031"/>
    <x v="1507"/>
    <x v="481"/>
    <x v="538"/>
    <s v="Standard Class"/>
    <s v="DM-12955"/>
    <s v="Dario Medina"/>
    <x v="1"/>
    <s v="United States"/>
    <s v="Lincoln Park"/>
    <x v="12"/>
    <n v="48146"/>
    <x v="2"/>
    <x v="1195"/>
    <x v="0"/>
    <x v="0"/>
    <x v="1180"/>
    <n v="194.32"/>
    <n v="4"/>
    <n v="0"/>
    <n v="31.091200000000001"/>
    <n v="6"/>
    <n v="16"/>
  </r>
  <r>
    <n v="3032"/>
    <x v="1507"/>
    <x v="481"/>
    <x v="538"/>
    <s v="Standard Class"/>
    <s v="DM-12955"/>
    <s v="Dario Medina"/>
    <x v="1"/>
    <s v="United States"/>
    <s v="Lincoln Park"/>
    <x v="12"/>
    <n v="48146"/>
    <x v="2"/>
    <x v="1062"/>
    <x v="1"/>
    <x v="6"/>
    <x v="1051"/>
    <n v="25.99"/>
    <n v="1"/>
    <n v="0"/>
    <n v="7.5370999999999997"/>
    <n v="6"/>
    <n v="28.999999999999996"/>
  </r>
  <r>
    <n v="3033"/>
    <x v="1508"/>
    <x v="831"/>
    <x v="482"/>
    <s v="Standard Class"/>
    <s v="JH-16180"/>
    <s v="Justin Hirsh"/>
    <x v="0"/>
    <s v="United States"/>
    <s v="Gresham"/>
    <x v="21"/>
    <n v="97030"/>
    <x v="1"/>
    <x v="1225"/>
    <x v="0"/>
    <x v="1"/>
    <x v="1209"/>
    <n v="195.136"/>
    <n v="4"/>
    <n v="0.2"/>
    <n v="-12.196"/>
    <n v="5"/>
    <n v="-6.25"/>
  </r>
  <r>
    <n v="3034"/>
    <x v="1509"/>
    <x v="118"/>
    <x v="814"/>
    <s v="Standard Class"/>
    <s v="AB-10060"/>
    <s v="Adam Bellavance"/>
    <x v="2"/>
    <s v="United States"/>
    <s v="Philadelphia"/>
    <x v="9"/>
    <n v="19143"/>
    <x v="3"/>
    <x v="1114"/>
    <x v="1"/>
    <x v="10"/>
    <x v="1103"/>
    <n v="20.736000000000001"/>
    <n v="4"/>
    <n v="0.2"/>
    <n v="7.2576000000000001"/>
    <n v="5"/>
    <n v="35"/>
  </r>
  <r>
    <n v="3035"/>
    <x v="1510"/>
    <x v="832"/>
    <x v="883"/>
    <s v="Standard Class"/>
    <s v="BD-11605"/>
    <s v="Brian Dahlen"/>
    <x v="0"/>
    <s v="United States"/>
    <s v="Monroe"/>
    <x v="28"/>
    <n v="71203"/>
    <x v="0"/>
    <x v="1044"/>
    <x v="2"/>
    <x v="11"/>
    <x v="1033"/>
    <n v="53.7"/>
    <n v="6"/>
    <n v="0"/>
    <n v="10.202999999999999"/>
    <n v="5"/>
    <n v="18.999999999999996"/>
  </r>
  <r>
    <n v="3036"/>
    <x v="1510"/>
    <x v="832"/>
    <x v="883"/>
    <s v="Standard Class"/>
    <s v="BD-11605"/>
    <s v="Brian Dahlen"/>
    <x v="0"/>
    <s v="United States"/>
    <s v="Monroe"/>
    <x v="28"/>
    <n v="71203"/>
    <x v="0"/>
    <x v="1472"/>
    <x v="1"/>
    <x v="8"/>
    <x v="1459"/>
    <n v="36.26"/>
    <n v="7"/>
    <n v="0"/>
    <n v="16.679600000000001"/>
    <n v="5"/>
    <n v="46"/>
  </r>
  <r>
    <n v="3037"/>
    <x v="1510"/>
    <x v="832"/>
    <x v="883"/>
    <s v="Standard Class"/>
    <s v="BD-11605"/>
    <s v="Brian Dahlen"/>
    <x v="0"/>
    <s v="United States"/>
    <s v="Monroe"/>
    <x v="28"/>
    <n v="71203"/>
    <x v="0"/>
    <x v="1473"/>
    <x v="1"/>
    <x v="6"/>
    <x v="1460"/>
    <n v="56.3"/>
    <n v="2"/>
    <n v="0"/>
    <n v="15.763999999999999"/>
    <n v="5"/>
    <n v="28.000000000000004"/>
  </r>
  <r>
    <n v="3038"/>
    <x v="1510"/>
    <x v="832"/>
    <x v="883"/>
    <s v="Standard Class"/>
    <s v="BD-11605"/>
    <s v="Brian Dahlen"/>
    <x v="0"/>
    <s v="United States"/>
    <s v="Monroe"/>
    <x v="28"/>
    <n v="71203"/>
    <x v="0"/>
    <x v="498"/>
    <x v="1"/>
    <x v="10"/>
    <x v="498"/>
    <n v="32.4"/>
    <n v="5"/>
    <n v="0"/>
    <n v="15.552"/>
    <n v="5"/>
    <n v="48"/>
  </r>
  <r>
    <n v="3039"/>
    <x v="1510"/>
    <x v="832"/>
    <x v="883"/>
    <s v="Standard Class"/>
    <s v="BD-11605"/>
    <s v="Brian Dahlen"/>
    <x v="0"/>
    <s v="United States"/>
    <s v="Monroe"/>
    <x v="28"/>
    <n v="71203"/>
    <x v="0"/>
    <x v="1474"/>
    <x v="0"/>
    <x v="5"/>
    <x v="1461"/>
    <n v="29.16"/>
    <n v="2"/>
    <n v="0"/>
    <n v="10.789199999999999"/>
    <n v="5"/>
    <n v="37"/>
  </r>
  <r>
    <n v="3040"/>
    <x v="1511"/>
    <x v="621"/>
    <x v="179"/>
    <s v="Standard Class"/>
    <s v="AS-10045"/>
    <s v="Aaron Smayling"/>
    <x v="1"/>
    <s v="United States"/>
    <s v="Pasadena"/>
    <x v="1"/>
    <n v="91104"/>
    <x v="1"/>
    <x v="719"/>
    <x v="0"/>
    <x v="3"/>
    <x v="718"/>
    <n v="171.28800000000001"/>
    <n v="3"/>
    <n v="0.2"/>
    <n v="-6.4233000000000002"/>
    <n v="5"/>
    <n v="-3.75"/>
  </r>
  <r>
    <n v="3041"/>
    <x v="1512"/>
    <x v="465"/>
    <x v="807"/>
    <s v="Standard Class"/>
    <s v="ZD-21925"/>
    <s v="Zuschuss Donatelli"/>
    <x v="0"/>
    <s v="United States"/>
    <s v="Chattanooga"/>
    <x v="18"/>
    <n v="37421"/>
    <x v="0"/>
    <x v="1006"/>
    <x v="0"/>
    <x v="5"/>
    <x v="998"/>
    <n v="16.72"/>
    <n v="5"/>
    <n v="0.2"/>
    <n v="3.3439999999999999"/>
    <n v="4"/>
    <n v="20"/>
  </r>
  <r>
    <n v="3042"/>
    <x v="1513"/>
    <x v="220"/>
    <x v="230"/>
    <s v="Same Day"/>
    <s v="KF-16285"/>
    <s v="Karen Ferguson"/>
    <x v="2"/>
    <s v="United States"/>
    <s v="Long Beach"/>
    <x v="1"/>
    <n v="90805"/>
    <x v="1"/>
    <x v="860"/>
    <x v="1"/>
    <x v="10"/>
    <x v="854"/>
    <n v="12.96"/>
    <n v="2"/>
    <n v="0"/>
    <n v="6.2207999999999997"/>
    <n v="1"/>
    <n v="47.999999999999993"/>
  </r>
  <r>
    <n v="3043"/>
    <x v="1513"/>
    <x v="220"/>
    <x v="230"/>
    <s v="Same Day"/>
    <s v="KF-16285"/>
    <s v="Karen Ferguson"/>
    <x v="2"/>
    <s v="United States"/>
    <s v="Long Beach"/>
    <x v="1"/>
    <n v="90805"/>
    <x v="1"/>
    <x v="1475"/>
    <x v="1"/>
    <x v="12"/>
    <x v="1462"/>
    <n v="22.18"/>
    <n v="2"/>
    <n v="0"/>
    <n v="10.8682"/>
    <n v="1"/>
    <n v="49"/>
  </r>
  <r>
    <n v="3044"/>
    <x v="1513"/>
    <x v="220"/>
    <x v="230"/>
    <s v="Same Day"/>
    <s v="KF-16285"/>
    <s v="Karen Ferguson"/>
    <x v="2"/>
    <s v="United States"/>
    <s v="Long Beach"/>
    <x v="1"/>
    <n v="90805"/>
    <x v="1"/>
    <x v="1476"/>
    <x v="0"/>
    <x v="1"/>
    <x v="1463"/>
    <n v="2054.2719999999999"/>
    <n v="8"/>
    <n v="0.2"/>
    <n v="256.78399999999999"/>
    <n v="1"/>
    <n v="12.5"/>
  </r>
  <r>
    <n v="3045"/>
    <x v="1514"/>
    <x v="28"/>
    <x v="32"/>
    <s v="Second Class"/>
    <s v="BP-11230"/>
    <s v="Benjamin Patterson"/>
    <x v="0"/>
    <s v="United States"/>
    <s v="Troy"/>
    <x v="24"/>
    <n v="45373"/>
    <x v="3"/>
    <x v="638"/>
    <x v="2"/>
    <x v="7"/>
    <x v="638"/>
    <n v="1022.97"/>
    <n v="5"/>
    <n v="0.4"/>
    <n v="-255.74250000000001"/>
    <n v="2"/>
    <n v="-25"/>
  </r>
  <r>
    <n v="3046"/>
    <x v="1515"/>
    <x v="44"/>
    <x v="173"/>
    <s v="Second Class"/>
    <s v="CC-12430"/>
    <s v="Chuck Clark"/>
    <x v="2"/>
    <s v="United States"/>
    <s v="Minneapolis"/>
    <x v="11"/>
    <n v="55407"/>
    <x v="2"/>
    <x v="1477"/>
    <x v="1"/>
    <x v="6"/>
    <x v="1464"/>
    <n v="13.9"/>
    <n v="5"/>
    <n v="0"/>
    <n v="3.6139999999999999"/>
    <n v="4"/>
    <n v="26"/>
  </r>
  <r>
    <n v="3047"/>
    <x v="1515"/>
    <x v="44"/>
    <x v="173"/>
    <s v="Second Class"/>
    <s v="CC-12430"/>
    <s v="Chuck Clark"/>
    <x v="2"/>
    <s v="United States"/>
    <s v="Minneapolis"/>
    <x v="11"/>
    <n v="55407"/>
    <x v="2"/>
    <x v="813"/>
    <x v="1"/>
    <x v="10"/>
    <x v="33"/>
    <n v="26.38"/>
    <n v="1"/>
    <n v="0"/>
    <n v="12.1348"/>
    <n v="4"/>
    <n v="46"/>
  </r>
  <r>
    <n v="3048"/>
    <x v="1516"/>
    <x v="587"/>
    <x v="622"/>
    <s v="Standard Class"/>
    <s v="DB-13615"/>
    <s v="Doug Bickford"/>
    <x v="0"/>
    <s v="United States"/>
    <s v="Seattle"/>
    <x v="4"/>
    <n v="98105"/>
    <x v="1"/>
    <x v="8"/>
    <x v="1"/>
    <x v="8"/>
    <x v="8"/>
    <n v="43.176000000000002"/>
    <n v="7"/>
    <n v="0.2"/>
    <n v="13.4925"/>
    <n v="4"/>
    <n v="31.25"/>
  </r>
  <r>
    <n v="3049"/>
    <x v="1517"/>
    <x v="459"/>
    <x v="192"/>
    <s v="First Class"/>
    <s v="TC-21475"/>
    <s v="Tony Chapman"/>
    <x v="2"/>
    <s v="United States"/>
    <s v="Columbus"/>
    <x v="32"/>
    <n v="31907"/>
    <x v="0"/>
    <x v="121"/>
    <x v="0"/>
    <x v="3"/>
    <x v="121"/>
    <n v="411.8"/>
    <n v="2"/>
    <n v="0"/>
    <n v="70.006"/>
    <n v="2"/>
    <n v="17"/>
  </r>
  <r>
    <n v="3050"/>
    <x v="1517"/>
    <x v="459"/>
    <x v="192"/>
    <s v="First Class"/>
    <s v="TC-21475"/>
    <s v="Tony Chapman"/>
    <x v="2"/>
    <s v="United States"/>
    <s v="Columbus"/>
    <x v="32"/>
    <n v="31907"/>
    <x v="0"/>
    <x v="293"/>
    <x v="2"/>
    <x v="11"/>
    <x v="293"/>
    <n v="360"/>
    <n v="4"/>
    <n v="0"/>
    <n v="129.6"/>
    <n v="2"/>
    <n v="36"/>
  </r>
  <r>
    <n v="3051"/>
    <x v="1518"/>
    <x v="833"/>
    <x v="768"/>
    <s v="Standard Class"/>
    <s v="NZ-18565"/>
    <s v="Nick Zandusky"/>
    <x v="2"/>
    <s v="United States"/>
    <s v="Meridian"/>
    <x v="45"/>
    <n v="83642"/>
    <x v="1"/>
    <x v="1478"/>
    <x v="0"/>
    <x v="5"/>
    <x v="1465"/>
    <n v="41.96"/>
    <n v="2"/>
    <n v="0"/>
    <n v="2.9371999999999998"/>
    <n v="5"/>
    <n v="6.9999999999999991"/>
  </r>
  <r>
    <n v="3052"/>
    <x v="1518"/>
    <x v="833"/>
    <x v="768"/>
    <s v="Standard Class"/>
    <s v="NZ-18565"/>
    <s v="Nick Zandusky"/>
    <x v="2"/>
    <s v="United States"/>
    <s v="Meridian"/>
    <x v="45"/>
    <n v="83642"/>
    <x v="1"/>
    <x v="1051"/>
    <x v="1"/>
    <x v="9"/>
    <x v="1040"/>
    <n v="227.84"/>
    <n v="4"/>
    <n v="0"/>
    <n v="66.073599999999999"/>
    <n v="5"/>
    <n v="28.999999999999996"/>
  </r>
  <r>
    <n v="3053"/>
    <x v="1518"/>
    <x v="833"/>
    <x v="768"/>
    <s v="Standard Class"/>
    <s v="NZ-18565"/>
    <s v="Nick Zandusky"/>
    <x v="2"/>
    <s v="United States"/>
    <s v="Meridian"/>
    <x v="45"/>
    <n v="83642"/>
    <x v="1"/>
    <x v="1237"/>
    <x v="1"/>
    <x v="10"/>
    <x v="1220"/>
    <n v="37.94"/>
    <n v="2"/>
    <n v="0"/>
    <n v="18.211200000000002"/>
    <n v="5"/>
    <n v="48.000000000000007"/>
  </r>
  <r>
    <n v="3054"/>
    <x v="1519"/>
    <x v="526"/>
    <x v="679"/>
    <s v="Second Class"/>
    <s v="SW-20350"/>
    <s v="Sean Wendt"/>
    <x v="2"/>
    <s v="United States"/>
    <s v="Detroit"/>
    <x v="12"/>
    <n v="48227"/>
    <x v="2"/>
    <x v="1367"/>
    <x v="2"/>
    <x v="7"/>
    <x v="1352"/>
    <n v="517.9"/>
    <n v="2"/>
    <n v="0"/>
    <n v="134.654"/>
    <n v="5"/>
    <n v="26"/>
  </r>
  <r>
    <n v="3055"/>
    <x v="1519"/>
    <x v="526"/>
    <x v="679"/>
    <s v="Second Class"/>
    <s v="SW-20350"/>
    <s v="Sean Wendt"/>
    <x v="2"/>
    <s v="United States"/>
    <s v="Detroit"/>
    <x v="12"/>
    <n v="48227"/>
    <x v="2"/>
    <x v="446"/>
    <x v="1"/>
    <x v="8"/>
    <x v="446"/>
    <n v="5.28"/>
    <n v="2"/>
    <n v="0"/>
    <n v="2.4287999999999998"/>
    <n v="5"/>
    <n v="46"/>
  </r>
  <r>
    <n v="3056"/>
    <x v="1520"/>
    <x v="834"/>
    <x v="483"/>
    <s v="Standard Class"/>
    <s v="TS-21370"/>
    <s v="Todd Sumrall"/>
    <x v="1"/>
    <s v="United States"/>
    <s v="Chicago"/>
    <x v="10"/>
    <n v="60623"/>
    <x v="2"/>
    <x v="890"/>
    <x v="2"/>
    <x v="16"/>
    <x v="883"/>
    <n v="2799.96"/>
    <n v="5"/>
    <n v="0.2"/>
    <n v="874.98749999999995"/>
    <n v="4"/>
    <n v="31.25"/>
  </r>
  <r>
    <n v="3057"/>
    <x v="1521"/>
    <x v="15"/>
    <x v="188"/>
    <s v="Second Class"/>
    <s v="HH-15010"/>
    <s v="Hilary Holden"/>
    <x v="1"/>
    <s v="United States"/>
    <s v="San Francisco"/>
    <x v="1"/>
    <n v="94110"/>
    <x v="1"/>
    <x v="1343"/>
    <x v="1"/>
    <x v="12"/>
    <x v="1328"/>
    <n v="8.9600000000000009"/>
    <n v="2"/>
    <n v="0"/>
    <n v="4.3007999999999997"/>
    <n v="5"/>
    <n v="47.999999999999993"/>
  </r>
  <r>
    <n v="3058"/>
    <x v="1521"/>
    <x v="15"/>
    <x v="188"/>
    <s v="Second Class"/>
    <s v="HH-15010"/>
    <s v="Hilary Holden"/>
    <x v="1"/>
    <s v="United States"/>
    <s v="San Francisco"/>
    <x v="1"/>
    <n v="94110"/>
    <x v="1"/>
    <x v="1042"/>
    <x v="1"/>
    <x v="2"/>
    <x v="1031"/>
    <n v="31.5"/>
    <n v="10"/>
    <n v="0"/>
    <n v="15.12"/>
    <n v="5"/>
    <n v="48"/>
  </r>
  <r>
    <n v="3059"/>
    <x v="1521"/>
    <x v="15"/>
    <x v="188"/>
    <s v="Second Class"/>
    <s v="HH-15010"/>
    <s v="Hilary Holden"/>
    <x v="1"/>
    <s v="United States"/>
    <s v="San Francisco"/>
    <x v="1"/>
    <n v="94110"/>
    <x v="1"/>
    <x v="677"/>
    <x v="0"/>
    <x v="5"/>
    <x v="677"/>
    <n v="30.56"/>
    <n v="2"/>
    <n v="0"/>
    <n v="10.3904"/>
    <n v="5"/>
    <n v="34"/>
  </r>
  <r>
    <n v="3060"/>
    <x v="1521"/>
    <x v="15"/>
    <x v="188"/>
    <s v="Second Class"/>
    <s v="HH-15010"/>
    <s v="Hilary Holden"/>
    <x v="1"/>
    <s v="United States"/>
    <s v="San Francisco"/>
    <x v="1"/>
    <n v="94110"/>
    <x v="1"/>
    <x v="1479"/>
    <x v="0"/>
    <x v="3"/>
    <x v="1466"/>
    <n v="24.367999999999999"/>
    <n v="2"/>
    <n v="0.2"/>
    <n v="-3.3506"/>
    <n v="5"/>
    <n v="-13.750000000000002"/>
  </r>
  <r>
    <n v="3061"/>
    <x v="1522"/>
    <x v="77"/>
    <x v="357"/>
    <s v="Standard Class"/>
    <s v="DM-13345"/>
    <s v="Denise Monton"/>
    <x v="1"/>
    <s v="United States"/>
    <s v="Newark"/>
    <x v="24"/>
    <n v="43055"/>
    <x v="3"/>
    <x v="1233"/>
    <x v="2"/>
    <x v="11"/>
    <x v="1216"/>
    <n v="119.976"/>
    <n v="3"/>
    <n v="0.2"/>
    <n v="22.4955"/>
    <n v="5"/>
    <n v="18.75"/>
  </r>
  <r>
    <n v="3062"/>
    <x v="1523"/>
    <x v="448"/>
    <x v="884"/>
    <s v="Standard Class"/>
    <s v="RE-19450"/>
    <s v="Richard Eichhorn"/>
    <x v="0"/>
    <s v="United States"/>
    <s v="Dallas"/>
    <x v="5"/>
    <n v="75081"/>
    <x v="2"/>
    <x v="794"/>
    <x v="1"/>
    <x v="10"/>
    <x v="792"/>
    <n v="26.88"/>
    <n v="8"/>
    <n v="0.2"/>
    <n v="9.7439999999999998"/>
    <n v="4"/>
    <n v="36.25"/>
  </r>
  <r>
    <n v="3063"/>
    <x v="1524"/>
    <x v="154"/>
    <x v="699"/>
    <s v="First Class"/>
    <s v="JD-16150"/>
    <s v="Justin Deggeller"/>
    <x v="1"/>
    <s v="United States"/>
    <s v="Newark"/>
    <x v="13"/>
    <n v="19711"/>
    <x v="3"/>
    <x v="1480"/>
    <x v="2"/>
    <x v="7"/>
    <x v="1467"/>
    <n v="83.97"/>
    <n v="3"/>
    <n v="0"/>
    <n v="23.511600000000001"/>
    <n v="2"/>
    <n v="28.000000000000004"/>
  </r>
  <r>
    <n v="3064"/>
    <x v="1524"/>
    <x v="154"/>
    <x v="699"/>
    <s v="First Class"/>
    <s v="JD-16150"/>
    <s v="Justin Deggeller"/>
    <x v="1"/>
    <s v="United States"/>
    <s v="Newark"/>
    <x v="13"/>
    <n v="19711"/>
    <x v="3"/>
    <x v="1481"/>
    <x v="2"/>
    <x v="11"/>
    <x v="1468"/>
    <n v="104.97"/>
    <n v="3"/>
    <n v="0"/>
    <n v="7.3479000000000001"/>
    <n v="2"/>
    <n v="7.0000000000000009"/>
  </r>
  <r>
    <n v="3065"/>
    <x v="1525"/>
    <x v="677"/>
    <x v="671"/>
    <s v="Second Class"/>
    <s v="BF-11215"/>
    <s v="Benjamin Farhat"/>
    <x v="2"/>
    <s v="United States"/>
    <s v="Albuquerque"/>
    <x v="27"/>
    <n v="87105"/>
    <x v="1"/>
    <x v="75"/>
    <x v="1"/>
    <x v="4"/>
    <x v="75"/>
    <n v="90.8"/>
    <n v="8"/>
    <n v="0"/>
    <n v="25.423999999999999"/>
    <n v="5"/>
    <n v="28.000000000000004"/>
  </r>
  <r>
    <n v="3066"/>
    <x v="1525"/>
    <x v="677"/>
    <x v="671"/>
    <s v="Second Class"/>
    <s v="BF-11215"/>
    <s v="Benjamin Farhat"/>
    <x v="2"/>
    <s v="United States"/>
    <s v="Albuquerque"/>
    <x v="27"/>
    <n v="87105"/>
    <x v="1"/>
    <x v="722"/>
    <x v="2"/>
    <x v="7"/>
    <x v="721"/>
    <n v="140.73599999999999"/>
    <n v="8"/>
    <n v="0.2"/>
    <n v="49.257599999999996"/>
    <n v="5"/>
    <n v="35"/>
  </r>
  <r>
    <n v="3067"/>
    <x v="1525"/>
    <x v="677"/>
    <x v="671"/>
    <s v="Second Class"/>
    <s v="BF-11215"/>
    <s v="Benjamin Farhat"/>
    <x v="2"/>
    <s v="United States"/>
    <s v="Albuquerque"/>
    <x v="27"/>
    <n v="87105"/>
    <x v="1"/>
    <x v="1482"/>
    <x v="2"/>
    <x v="11"/>
    <x v="1469"/>
    <n v="214.95"/>
    <n v="5"/>
    <n v="0"/>
    <n v="88.129499999999993"/>
    <n v="5"/>
    <n v="41"/>
  </r>
  <r>
    <n v="3068"/>
    <x v="1525"/>
    <x v="677"/>
    <x v="671"/>
    <s v="Second Class"/>
    <s v="BF-11215"/>
    <s v="Benjamin Farhat"/>
    <x v="2"/>
    <s v="United States"/>
    <s v="Albuquerque"/>
    <x v="27"/>
    <n v="87105"/>
    <x v="1"/>
    <x v="1483"/>
    <x v="1"/>
    <x v="10"/>
    <x v="1470"/>
    <n v="45.36"/>
    <n v="7"/>
    <n v="0"/>
    <n v="21.7728"/>
    <n v="5"/>
    <n v="48"/>
  </r>
  <r>
    <n v="3069"/>
    <x v="1525"/>
    <x v="677"/>
    <x v="671"/>
    <s v="Second Class"/>
    <s v="BF-11215"/>
    <s v="Benjamin Farhat"/>
    <x v="2"/>
    <s v="United States"/>
    <s v="Albuquerque"/>
    <x v="27"/>
    <n v="87105"/>
    <x v="1"/>
    <x v="1415"/>
    <x v="1"/>
    <x v="10"/>
    <x v="1402"/>
    <n v="288.24"/>
    <n v="6"/>
    <n v="0"/>
    <n v="138.3552"/>
    <n v="5"/>
    <n v="48"/>
  </r>
  <r>
    <n v="3070"/>
    <x v="1526"/>
    <x v="329"/>
    <x v="524"/>
    <s v="Same Day"/>
    <s v="ML-17755"/>
    <s v="Max Ludwig"/>
    <x v="2"/>
    <s v="United States"/>
    <s v="Toledo"/>
    <x v="24"/>
    <n v="43615"/>
    <x v="3"/>
    <x v="1470"/>
    <x v="1"/>
    <x v="9"/>
    <x v="1457"/>
    <n v="663.93600000000004"/>
    <n v="4"/>
    <n v="0.2"/>
    <n v="82.992000000000004"/>
    <n v="0"/>
    <n v="12.5"/>
  </r>
  <r>
    <n v="3071"/>
    <x v="1527"/>
    <x v="664"/>
    <x v="794"/>
    <s v="Standard Class"/>
    <s v="YC-21895"/>
    <s v="Yoseph Carroll"/>
    <x v="1"/>
    <s v="United States"/>
    <s v="Newark"/>
    <x v="13"/>
    <n v="19711"/>
    <x v="3"/>
    <x v="1074"/>
    <x v="1"/>
    <x v="4"/>
    <x v="1064"/>
    <n v="2934.33"/>
    <n v="7"/>
    <n v="0"/>
    <n v="792.26909999999998"/>
    <n v="5"/>
    <n v="27"/>
  </r>
  <r>
    <n v="3072"/>
    <x v="1527"/>
    <x v="664"/>
    <x v="794"/>
    <s v="Standard Class"/>
    <s v="YC-21895"/>
    <s v="Yoseph Carroll"/>
    <x v="1"/>
    <s v="United States"/>
    <s v="Newark"/>
    <x v="13"/>
    <n v="19711"/>
    <x v="3"/>
    <x v="1484"/>
    <x v="0"/>
    <x v="5"/>
    <x v="1471"/>
    <n v="124.41"/>
    <n v="3"/>
    <n v="0"/>
    <n v="14.9292"/>
    <n v="5"/>
    <n v="12"/>
  </r>
  <r>
    <n v="3073"/>
    <x v="1527"/>
    <x v="664"/>
    <x v="794"/>
    <s v="Standard Class"/>
    <s v="YC-21895"/>
    <s v="Yoseph Carroll"/>
    <x v="1"/>
    <s v="United States"/>
    <s v="Newark"/>
    <x v="13"/>
    <n v="19711"/>
    <x v="3"/>
    <x v="684"/>
    <x v="1"/>
    <x v="6"/>
    <x v="684"/>
    <n v="57.75"/>
    <n v="5"/>
    <n v="0"/>
    <n v="26.565000000000001"/>
    <n v="5"/>
    <n v="46"/>
  </r>
  <r>
    <n v="3074"/>
    <x v="1528"/>
    <x v="835"/>
    <x v="708"/>
    <s v="First Class"/>
    <s v="LR-16915"/>
    <s v="Lena Radford"/>
    <x v="0"/>
    <s v="United States"/>
    <s v="Los Angeles"/>
    <x v="1"/>
    <n v="90045"/>
    <x v="1"/>
    <x v="1277"/>
    <x v="1"/>
    <x v="4"/>
    <x v="1262"/>
    <n v="114.46"/>
    <n v="2"/>
    <n v="0"/>
    <n v="28.614999999999998"/>
    <n v="2"/>
    <n v="25"/>
  </r>
  <r>
    <n v="3075"/>
    <x v="1529"/>
    <x v="292"/>
    <x v="688"/>
    <s v="Standard Class"/>
    <s v="BS-11755"/>
    <s v="Bruce Stewart"/>
    <x v="0"/>
    <s v="United States"/>
    <s v="Los Angeles"/>
    <x v="1"/>
    <n v="90032"/>
    <x v="1"/>
    <x v="631"/>
    <x v="0"/>
    <x v="0"/>
    <x v="631"/>
    <n v="120.666"/>
    <n v="2"/>
    <n v="0.15"/>
    <n v="18.454799999999999"/>
    <n v="5"/>
    <n v="15.294117647058822"/>
  </r>
  <r>
    <n v="3076"/>
    <x v="1530"/>
    <x v="836"/>
    <x v="885"/>
    <s v="Standard Class"/>
    <s v="KM-16375"/>
    <s v="Katherine Murray"/>
    <x v="2"/>
    <s v="United States"/>
    <s v="Dallas"/>
    <x v="5"/>
    <n v="75217"/>
    <x v="2"/>
    <x v="384"/>
    <x v="1"/>
    <x v="4"/>
    <x v="385"/>
    <n v="342.86399999999998"/>
    <n v="3"/>
    <n v="0.2"/>
    <n v="38.572200000000002"/>
    <n v="4"/>
    <n v="11.250000000000002"/>
  </r>
  <r>
    <n v="3077"/>
    <x v="1530"/>
    <x v="836"/>
    <x v="885"/>
    <s v="Standard Class"/>
    <s v="KM-16375"/>
    <s v="Katherine Murray"/>
    <x v="2"/>
    <s v="United States"/>
    <s v="Dallas"/>
    <x v="5"/>
    <n v="75217"/>
    <x v="2"/>
    <x v="904"/>
    <x v="0"/>
    <x v="5"/>
    <x v="896"/>
    <n v="16.739999999999998"/>
    <n v="5"/>
    <n v="0.6"/>
    <n v="-14.228999999999999"/>
    <n v="4"/>
    <n v="-85"/>
  </r>
  <r>
    <n v="3078"/>
    <x v="1530"/>
    <x v="836"/>
    <x v="885"/>
    <s v="Standard Class"/>
    <s v="KM-16375"/>
    <s v="Katherine Murray"/>
    <x v="2"/>
    <s v="United States"/>
    <s v="Dallas"/>
    <x v="5"/>
    <n v="75217"/>
    <x v="2"/>
    <x v="483"/>
    <x v="0"/>
    <x v="1"/>
    <x v="483"/>
    <n v="981.37199999999996"/>
    <n v="2"/>
    <n v="0.3"/>
    <n v="-140.196"/>
    <n v="4"/>
    <n v="-14.285714285714285"/>
  </r>
  <r>
    <n v="3079"/>
    <x v="1531"/>
    <x v="371"/>
    <x v="396"/>
    <s v="Standard Class"/>
    <s v="BT-11530"/>
    <s v="Bradley Talbott"/>
    <x v="2"/>
    <s v="United States"/>
    <s v="San Diego"/>
    <x v="1"/>
    <n v="92037"/>
    <x v="1"/>
    <x v="181"/>
    <x v="1"/>
    <x v="6"/>
    <x v="182"/>
    <n v="31.84"/>
    <n v="8"/>
    <n v="0"/>
    <n v="10.507199999999999"/>
    <n v="4"/>
    <n v="32.999999999999993"/>
  </r>
  <r>
    <n v="3080"/>
    <x v="1532"/>
    <x v="507"/>
    <x v="559"/>
    <s v="First Class"/>
    <s v="KB-16405"/>
    <s v="Katrina Bavinger"/>
    <x v="2"/>
    <s v="United States"/>
    <s v="Apple Valley"/>
    <x v="1"/>
    <n v="92307"/>
    <x v="1"/>
    <x v="585"/>
    <x v="1"/>
    <x v="10"/>
    <x v="585"/>
    <n v="12.96"/>
    <n v="2"/>
    <n v="0"/>
    <n v="6.2207999999999997"/>
    <n v="1"/>
    <n v="47.999999999999993"/>
  </r>
  <r>
    <n v="3081"/>
    <x v="1532"/>
    <x v="507"/>
    <x v="559"/>
    <s v="First Class"/>
    <s v="KB-16405"/>
    <s v="Katrina Bavinger"/>
    <x v="2"/>
    <s v="United States"/>
    <s v="Apple Valley"/>
    <x v="1"/>
    <n v="92307"/>
    <x v="1"/>
    <x v="831"/>
    <x v="2"/>
    <x v="7"/>
    <x v="826"/>
    <n v="43.176000000000002"/>
    <n v="3"/>
    <n v="0.2"/>
    <n v="15.111599999999999"/>
    <n v="1"/>
    <n v="35"/>
  </r>
  <r>
    <n v="3082"/>
    <x v="1533"/>
    <x v="837"/>
    <x v="886"/>
    <s v="Standard Class"/>
    <s v="DW-13480"/>
    <s v="Dianna Wilson"/>
    <x v="2"/>
    <s v="United States"/>
    <s v="Louisville"/>
    <x v="0"/>
    <n v="40214"/>
    <x v="0"/>
    <x v="705"/>
    <x v="1"/>
    <x v="8"/>
    <x v="705"/>
    <n v="58.34"/>
    <n v="2"/>
    <n v="0"/>
    <n v="28.0032"/>
    <n v="6"/>
    <n v="48"/>
  </r>
  <r>
    <n v="3083"/>
    <x v="1533"/>
    <x v="837"/>
    <x v="886"/>
    <s v="Standard Class"/>
    <s v="DW-13480"/>
    <s v="Dianna Wilson"/>
    <x v="2"/>
    <s v="United States"/>
    <s v="Louisville"/>
    <x v="0"/>
    <n v="40214"/>
    <x v="0"/>
    <x v="1400"/>
    <x v="2"/>
    <x v="7"/>
    <x v="1387"/>
    <n v="539.97"/>
    <n v="3"/>
    <n v="0"/>
    <n v="134.99250000000001"/>
    <n v="6"/>
    <n v="25"/>
  </r>
  <r>
    <n v="3084"/>
    <x v="1534"/>
    <x v="838"/>
    <x v="224"/>
    <s v="Standard Class"/>
    <s v="JC-15340"/>
    <s v="Jasper Cacioppo"/>
    <x v="0"/>
    <s v="United States"/>
    <s v="New York City"/>
    <x v="15"/>
    <n v="10024"/>
    <x v="3"/>
    <x v="185"/>
    <x v="1"/>
    <x v="8"/>
    <x v="186"/>
    <n v="3.9279999999999999"/>
    <n v="1"/>
    <n v="0.2"/>
    <n v="1.3257000000000001"/>
    <n v="6"/>
    <n v="33.75"/>
  </r>
  <r>
    <n v="3085"/>
    <x v="1535"/>
    <x v="839"/>
    <x v="556"/>
    <s v="Standard Class"/>
    <s v="TP-21415"/>
    <s v="Tom Prescott"/>
    <x v="0"/>
    <s v="United States"/>
    <s v="Houston"/>
    <x v="5"/>
    <n v="77070"/>
    <x v="2"/>
    <x v="382"/>
    <x v="1"/>
    <x v="8"/>
    <x v="383"/>
    <n v="252.78399999999999"/>
    <n v="4"/>
    <n v="0.8"/>
    <n v="-417.09359999999998"/>
    <n v="5"/>
    <n v="-165"/>
  </r>
  <r>
    <n v="3086"/>
    <x v="1535"/>
    <x v="839"/>
    <x v="556"/>
    <s v="Standard Class"/>
    <s v="TP-21415"/>
    <s v="Tom Prescott"/>
    <x v="0"/>
    <s v="United States"/>
    <s v="Houston"/>
    <x v="5"/>
    <n v="77070"/>
    <x v="2"/>
    <x v="657"/>
    <x v="2"/>
    <x v="11"/>
    <x v="657"/>
    <n v="127.98399999999999"/>
    <n v="2"/>
    <n v="0.2"/>
    <n v="15.997999999999999"/>
    <n v="5"/>
    <n v="12.5"/>
  </r>
  <r>
    <n v="3087"/>
    <x v="1535"/>
    <x v="839"/>
    <x v="556"/>
    <s v="Standard Class"/>
    <s v="TP-21415"/>
    <s v="Tom Prescott"/>
    <x v="0"/>
    <s v="United States"/>
    <s v="Houston"/>
    <x v="5"/>
    <n v="77070"/>
    <x v="2"/>
    <x v="1467"/>
    <x v="0"/>
    <x v="5"/>
    <x v="1454"/>
    <n v="3.984"/>
    <n v="2"/>
    <n v="0.6"/>
    <n v="-2.6892"/>
    <n v="5"/>
    <n v="-67.5"/>
  </r>
  <r>
    <n v="3088"/>
    <x v="1535"/>
    <x v="839"/>
    <x v="556"/>
    <s v="Standard Class"/>
    <s v="TP-21415"/>
    <s v="Tom Prescott"/>
    <x v="0"/>
    <s v="United States"/>
    <s v="Houston"/>
    <x v="5"/>
    <n v="77070"/>
    <x v="2"/>
    <x v="791"/>
    <x v="1"/>
    <x v="9"/>
    <x v="789"/>
    <n v="12.992000000000001"/>
    <n v="2"/>
    <n v="0.8"/>
    <n v="-32.479999999999997"/>
    <n v="5"/>
    <n v="-249.99999999999994"/>
  </r>
  <r>
    <n v="3089"/>
    <x v="1536"/>
    <x v="185"/>
    <x v="504"/>
    <s v="Second Class"/>
    <s v="DB-12910"/>
    <s v="Daniel Byrd"/>
    <x v="2"/>
    <s v="United States"/>
    <s v="Henderson"/>
    <x v="0"/>
    <n v="42420"/>
    <x v="0"/>
    <x v="1122"/>
    <x v="0"/>
    <x v="5"/>
    <x v="1110"/>
    <n v="61"/>
    <n v="5"/>
    <n v="0"/>
    <n v="25.62"/>
    <n v="2"/>
    <n v="42.000000000000007"/>
  </r>
  <r>
    <n v="3090"/>
    <x v="1536"/>
    <x v="185"/>
    <x v="504"/>
    <s v="Second Class"/>
    <s v="DB-12910"/>
    <s v="Daniel Byrd"/>
    <x v="2"/>
    <s v="United States"/>
    <s v="Henderson"/>
    <x v="0"/>
    <n v="42420"/>
    <x v="0"/>
    <x v="1485"/>
    <x v="2"/>
    <x v="7"/>
    <x v="1472"/>
    <n v="671.93"/>
    <n v="7"/>
    <n v="0"/>
    <n v="188.1404"/>
    <n v="2"/>
    <n v="28.000000000000004"/>
  </r>
  <r>
    <n v="3091"/>
    <x v="1537"/>
    <x v="840"/>
    <x v="599"/>
    <s v="Standard Class"/>
    <s v="BH-11710"/>
    <s v="Brosina Hoffman"/>
    <x v="0"/>
    <s v="United States"/>
    <s v="Newark"/>
    <x v="13"/>
    <n v="19711"/>
    <x v="3"/>
    <x v="669"/>
    <x v="1"/>
    <x v="8"/>
    <x v="669"/>
    <n v="447.86"/>
    <n v="7"/>
    <n v="0"/>
    <n v="219.45140000000001"/>
    <n v="5"/>
    <n v="49"/>
  </r>
  <r>
    <n v="3092"/>
    <x v="1537"/>
    <x v="840"/>
    <x v="599"/>
    <s v="Standard Class"/>
    <s v="BH-11710"/>
    <s v="Brosina Hoffman"/>
    <x v="0"/>
    <s v="United States"/>
    <s v="Newark"/>
    <x v="13"/>
    <n v="19711"/>
    <x v="3"/>
    <x v="664"/>
    <x v="2"/>
    <x v="7"/>
    <x v="664"/>
    <n v="479.95"/>
    <n v="5"/>
    <n v="0"/>
    <n v="129.5865"/>
    <n v="5"/>
    <n v="27"/>
  </r>
  <r>
    <n v="3093"/>
    <x v="1537"/>
    <x v="840"/>
    <x v="599"/>
    <s v="Standard Class"/>
    <s v="BH-11710"/>
    <s v="Brosina Hoffman"/>
    <x v="0"/>
    <s v="United States"/>
    <s v="Newark"/>
    <x v="13"/>
    <n v="19711"/>
    <x v="3"/>
    <x v="1486"/>
    <x v="1"/>
    <x v="10"/>
    <x v="1473"/>
    <n v="166.44"/>
    <n v="3"/>
    <n v="0"/>
    <n v="79.891199999999998"/>
    <n v="5"/>
    <n v="48"/>
  </r>
  <r>
    <n v="3094"/>
    <x v="1538"/>
    <x v="841"/>
    <x v="309"/>
    <s v="Same Day"/>
    <s v="TD-20995"/>
    <s v="Tamara Dahlen"/>
    <x v="0"/>
    <s v="United States"/>
    <s v="Bolingbrook"/>
    <x v="10"/>
    <n v="60440"/>
    <x v="2"/>
    <x v="558"/>
    <x v="1"/>
    <x v="14"/>
    <x v="557"/>
    <n v="31.68"/>
    <n v="4"/>
    <n v="0.2"/>
    <n v="2.7719999999999998"/>
    <n v="0"/>
    <n v="8.75"/>
  </r>
  <r>
    <n v="3095"/>
    <x v="1538"/>
    <x v="841"/>
    <x v="309"/>
    <s v="Same Day"/>
    <s v="TD-20995"/>
    <s v="Tamara Dahlen"/>
    <x v="0"/>
    <s v="United States"/>
    <s v="Bolingbrook"/>
    <x v="10"/>
    <n v="60440"/>
    <x v="2"/>
    <x v="1145"/>
    <x v="1"/>
    <x v="10"/>
    <x v="1133"/>
    <n v="10.368"/>
    <n v="2"/>
    <n v="0.2"/>
    <n v="3.6288"/>
    <n v="0"/>
    <n v="35"/>
  </r>
  <r>
    <n v="3096"/>
    <x v="1538"/>
    <x v="841"/>
    <x v="309"/>
    <s v="Same Day"/>
    <s v="TD-20995"/>
    <s v="Tamara Dahlen"/>
    <x v="0"/>
    <s v="United States"/>
    <s v="Bolingbrook"/>
    <x v="10"/>
    <n v="60440"/>
    <x v="2"/>
    <x v="1014"/>
    <x v="1"/>
    <x v="13"/>
    <x v="128"/>
    <n v="12.032"/>
    <n v="8"/>
    <n v="0.2"/>
    <n v="2.2559999999999998"/>
    <n v="0"/>
    <n v="18.749999999999996"/>
  </r>
  <r>
    <n v="3097"/>
    <x v="1538"/>
    <x v="841"/>
    <x v="309"/>
    <s v="Same Day"/>
    <s v="TD-20995"/>
    <s v="Tamara Dahlen"/>
    <x v="0"/>
    <s v="United States"/>
    <s v="Bolingbrook"/>
    <x v="10"/>
    <n v="60440"/>
    <x v="2"/>
    <x v="336"/>
    <x v="1"/>
    <x v="9"/>
    <x v="336"/>
    <n v="5.7679999999999998"/>
    <n v="2"/>
    <n v="0.8"/>
    <n v="-13.5548"/>
    <n v="0"/>
    <n v="-235"/>
  </r>
  <r>
    <n v="3098"/>
    <x v="1539"/>
    <x v="842"/>
    <x v="869"/>
    <s v="Standard Class"/>
    <s v="CV-12805"/>
    <s v="Cynthia Voltz"/>
    <x v="1"/>
    <s v="United States"/>
    <s v="Fort Worth"/>
    <x v="5"/>
    <n v="76106"/>
    <x v="2"/>
    <x v="322"/>
    <x v="1"/>
    <x v="2"/>
    <x v="322"/>
    <n v="33.119999999999997"/>
    <n v="4"/>
    <n v="0.2"/>
    <n v="11.592000000000001"/>
    <n v="4"/>
    <n v="35"/>
  </r>
  <r>
    <n v="3099"/>
    <x v="1539"/>
    <x v="842"/>
    <x v="869"/>
    <s v="Standard Class"/>
    <s v="CV-12805"/>
    <s v="Cynthia Voltz"/>
    <x v="1"/>
    <s v="United States"/>
    <s v="Fort Worth"/>
    <x v="5"/>
    <n v="76106"/>
    <x v="2"/>
    <x v="317"/>
    <x v="0"/>
    <x v="0"/>
    <x v="317"/>
    <n v="220.26560000000001"/>
    <n v="4"/>
    <n v="0.32"/>
    <n v="-42.1096"/>
    <n v="4"/>
    <n v="-19.117647058823529"/>
  </r>
  <r>
    <n v="3100"/>
    <x v="1540"/>
    <x v="349"/>
    <x v="887"/>
    <s v="Standard Class"/>
    <s v="CS-12355"/>
    <s v="Christine Sundaresam"/>
    <x v="0"/>
    <s v="United States"/>
    <s v="New York City"/>
    <x v="15"/>
    <n v="10024"/>
    <x v="3"/>
    <x v="1366"/>
    <x v="1"/>
    <x v="8"/>
    <x v="307"/>
    <n v="10.776"/>
    <n v="3"/>
    <n v="0.2"/>
    <n v="3.5022000000000002"/>
    <n v="5"/>
    <n v="32.5"/>
  </r>
  <r>
    <n v="3101"/>
    <x v="1540"/>
    <x v="349"/>
    <x v="887"/>
    <s v="Standard Class"/>
    <s v="CS-12355"/>
    <s v="Christine Sundaresam"/>
    <x v="0"/>
    <s v="United States"/>
    <s v="New York City"/>
    <x v="15"/>
    <n v="10024"/>
    <x v="3"/>
    <x v="713"/>
    <x v="0"/>
    <x v="0"/>
    <x v="712"/>
    <n v="242.352"/>
    <n v="3"/>
    <n v="0.2"/>
    <n v="9.0882000000000005"/>
    <n v="5"/>
    <n v="3.75"/>
  </r>
  <r>
    <n v="3102"/>
    <x v="1541"/>
    <x v="66"/>
    <x v="63"/>
    <s v="Second Class"/>
    <s v="JG-15310"/>
    <s v="Jason Gross"/>
    <x v="1"/>
    <s v="United States"/>
    <s v="Providence"/>
    <x v="34"/>
    <n v="2908"/>
    <x v="3"/>
    <x v="413"/>
    <x v="1"/>
    <x v="14"/>
    <x v="413"/>
    <n v="695.16"/>
    <n v="6"/>
    <n v="0"/>
    <n v="34.758000000000003"/>
    <n v="5"/>
    <n v="5"/>
  </r>
  <r>
    <n v="3103"/>
    <x v="1541"/>
    <x v="66"/>
    <x v="63"/>
    <s v="Second Class"/>
    <s v="JG-15310"/>
    <s v="Jason Gross"/>
    <x v="1"/>
    <s v="United States"/>
    <s v="Providence"/>
    <x v="34"/>
    <n v="2908"/>
    <x v="3"/>
    <x v="1487"/>
    <x v="0"/>
    <x v="0"/>
    <x v="1474"/>
    <n v="220.98"/>
    <n v="1"/>
    <n v="0"/>
    <n v="50.825400000000002"/>
    <n v="5"/>
    <n v="23"/>
  </r>
  <r>
    <n v="3104"/>
    <x v="1542"/>
    <x v="16"/>
    <x v="485"/>
    <s v="Standard Class"/>
    <s v="JP-16135"/>
    <s v="Julie Prescott"/>
    <x v="2"/>
    <s v="United States"/>
    <s v="Columbus"/>
    <x v="24"/>
    <n v="43229"/>
    <x v="3"/>
    <x v="1488"/>
    <x v="1"/>
    <x v="8"/>
    <x v="1475"/>
    <n v="12.957000000000001"/>
    <n v="7"/>
    <n v="0.7"/>
    <n v="-9.5017999999999994"/>
    <n v="4"/>
    <n v="-73.333333333333329"/>
  </r>
  <r>
    <n v="3105"/>
    <x v="1543"/>
    <x v="721"/>
    <x v="655"/>
    <s v="Standard Class"/>
    <s v="EC-14050"/>
    <s v="Erin Creighton"/>
    <x v="0"/>
    <s v="United States"/>
    <s v="New York City"/>
    <x v="15"/>
    <n v="10024"/>
    <x v="3"/>
    <x v="1489"/>
    <x v="1"/>
    <x v="10"/>
    <x v="1476"/>
    <n v="25.68"/>
    <n v="6"/>
    <n v="0"/>
    <n v="11.555999999999999"/>
    <n v="6"/>
    <n v="44.999999999999993"/>
  </r>
  <r>
    <n v="3106"/>
    <x v="1544"/>
    <x v="197"/>
    <x v="879"/>
    <s v="Standard Class"/>
    <s v="KH-16630"/>
    <s v="Ken Heidel"/>
    <x v="1"/>
    <s v="United States"/>
    <s v="Houston"/>
    <x v="5"/>
    <n v="77070"/>
    <x v="2"/>
    <x v="522"/>
    <x v="1"/>
    <x v="2"/>
    <x v="522"/>
    <n v="15.712"/>
    <n v="4"/>
    <n v="0.2"/>
    <n v="5.6955999999999998"/>
    <n v="4"/>
    <n v="36.25"/>
  </r>
  <r>
    <n v="3107"/>
    <x v="1545"/>
    <x v="815"/>
    <x v="730"/>
    <s v="Standard Class"/>
    <s v="FG-14260"/>
    <s v="Frank Gastineau"/>
    <x v="2"/>
    <s v="United States"/>
    <s v="Aurora"/>
    <x v="10"/>
    <n v="60505"/>
    <x v="2"/>
    <x v="821"/>
    <x v="1"/>
    <x v="4"/>
    <x v="817"/>
    <n v="298.464"/>
    <n v="6"/>
    <n v="0.2"/>
    <n v="26.115600000000001"/>
    <n v="4"/>
    <n v="8.75"/>
  </r>
  <r>
    <n v="3108"/>
    <x v="1546"/>
    <x v="19"/>
    <x v="18"/>
    <s v="Standard Class"/>
    <s v="AA-10480"/>
    <s v="Andrew Allen"/>
    <x v="0"/>
    <s v="United States"/>
    <s v="Springfield"/>
    <x v="25"/>
    <n v="65807"/>
    <x v="2"/>
    <x v="1490"/>
    <x v="1"/>
    <x v="10"/>
    <x v="1477"/>
    <n v="21.93"/>
    <n v="3"/>
    <n v="0"/>
    <n v="10.0878"/>
    <n v="5"/>
    <n v="46"/>
  </r>
  <r>
    <n v="3109"/>
    <x v="1546"/>
    <x v="19"/>
    <x v="18"/>
    <s v="Standard Class"/>
    <s v="AA-10480"/>
    <s v="Andrew Allen"/>
    <x v="0"/>
    <s v="United States"/>
    <s v="Springfield"/>
    <x v="25"/>
    <n v="65807"/>
    <x v="2"/>
    <x v="871"/>
    <x v="1"/>
    <x v="4"/>
    <x v="865"/>
    <n v="242.94"/>
    <n v="3"/>
    <n v="0"/>
    <n v="4.8587999999999996"/>
    <n v="5"/>
    <n v="1.9999999999999998"/>
  </r>
  <r>
    <n v="3110"/>
    <x v="1546"/>
    <x v="19"/>
    <x v="18"/>
    <s v="Standard Class"/>
    <s v="AA-10480"/>
    <s v="Andrew Allen"/>
    <x v="0"/>
    <s v="United States"/>
    <s v="Springfield"/>
    <x v="25"/>
    <n v="65807"/>
    <x v="2"/>
    <x v="827"/>
    <x v="1"/>
    <x v="10"/>
    <x v="823"/>
    <n v="7.64"/>
    <n v="1"/>
    <n v="0"/>
    <n v="3.7435999999999998"/>
    <n v="5"/>
    <n v="49"/>
  </r>
  <r>
    <n v="3111"/>
    <x v="1546"/>
    <x v="19"/>
    <x v="18"/>
    <s v="Standard Class"/>
    <s v="AA-10480"/>
    <s v="Andrew Allen"/>
    <x v="0"/>
    <s v="United States"/>
    <s v="Springfield"/>
    <x v="25"/>
    <n v="65807"/>
    <x v="2"/>
    <x v="548"/>
    <x v="1"/>
    <x v="10"/>
    <x v="548"/>
    <n v="51.84"/>
    <n v="8"/>
    <n v="0"/>
    <n v="25.401599999999998"/>
    <n v="5"/>
    <n v="48.999999999999993"/>
  </r>
  <r>
    <n v="3112"/>
    <x v="1546"/>
    <x v="19"/>
    <x v="18"/>
    <s v="Standard Class"/>
    <s v="AA-10480"/>
    <s v="Andrew Allen"/>
    <x v="0"/>
    <s v="United States"/>
    <s v="Springfield"/>
    <x v="25"/>
    <n v="65807"/>
    <x v="2"/>
    <x v="1244"/>
    <x v="1"/>
    <x v="4"/>
    <x v="1227"/>
    <n v="265.17"/>
    <n v="1"/>
    <n v="0"/>
    <n v="47.730600000000003"/>
    <n v="5"/>
    <n v="18"/>
  </r>
  <r>
    <n v="3113"/>
    <x v="1547"/>
    <x v="828"/>
    <x v="881"/>
    <s v="Standard Class"/>
    <s v="MS-17770"/>
    <s v="Maxwell Schwartz"/>
    <x v="0"/>
    <s v="United States"/>
    <s v="Seattle"/>
    <x v="4"/>
    <n v="98105"/>
    <x v="1"/>
    <x v="1491"/>
    <x v="2"/>
    <x v="15"/>
    <x v="1478"/>
    <n v="837.6"/>
    <n v="3"/>
    <n v="0.2"/>
    <n v="62.82"/>
    <n v="7"/>
    <n v="7.5"/>
  </r>
  <r>
    <n v="3114"/>
    <x v="1547"/>
    <x v="828"/>
    <x v="881"/>
    <s v="Standard Class"/>
    <s v="MS-17770"/>
    <s v="Maxwell Schwartz"/>
    <x v="0"/>
    <s v="United States"/>
    <s v="Seattle"/>
    <x v="4"/>
    <n v="98105"/>
    <x v="1"/>
    <x v="113"/>
    <x v="1"/>
    <x v="12"/>
    <x v="113"/>
    <n v="135.9"/>
    <n v="5"/>
    <n v="0"/>
    <n v="63.872999999999998"/>
    <n v="7"/>
    <n v="47"/>
  </r>
  <r>
    <n v="3115"/>
    <x v="1547"/>
    <x v="828"/>
    <x v="881"/>
    <s v="Standard Class"/>
    <s v="MS-17770"/>
    <s v="Maxwell Schwartz"/>
    <x v="0"/>
    <s v="United States"/>
    <s v="Seattle"/>
    <x v="4"/>
    <n v="98105"/>
    <x v="1"/>
    <x v="1215"/>
    <x v="1"/>
    <x v="10"/>
    <x v="1199"/>
    <n v="34.68"/>
    <n v="6"/>
    <n v="0"/>
    <n v="16.993200000000002"/>
    <n v="7"/>
    <n v="49.000000000000007"/>
  </r>
  <r>
    <n v="3116"/>
    <x v="1547"/>
    <x v="828"/>
    <x v="881"/>
    <s v="Standard Class"/>
    <s v="MS-17770"/>
    <s v="Maxwell Schwartz"/>
    <x v="0"/>
    <s v="United States"/>
    <s v="Seattle"/>
    <x v="4"/>
    <n v="98105"/>
    <x v="1"/>
    <x v="913"/>
    <x v="0"/>
    <x v="1"/>
    <x v="905"/>
    <n v="532.70399999999995"/>
    <n v="6"/>
    <n v="0.2"/>
    <n v="-39.952800000000003"/>
    <n v="7"/>
    <n v="-7.5000000000000009"/>
  </r>
  <r>
    <n v="3117"/>
    <x v="1547"/>
    <x v="828"/>
    <x v="881"/>
    <s v="Standard Class"/>
    <s v="MS-17770"/>
    <s v="Maxwell Schwartz"/>
    <x v="0"/>
    <s v="United States"/>
    <s v="Seattle"/>
    <x v="4"/>
    <n v="98105"/>
    <x v="1"/>
    <x v="22"/>
    <x v="1"/>
    <x v="9"/>
    <x v="22"/>
    <n v="43.1"/>
    <n v="5"/>
    <n v="0"/>
    <n v="11.206"/>
    <n v="7"/>
    <n v="25.999999999999996"/>
  </r>
  <r>
    <n v="3118"/>
    <x v="1547"/>
    <x v="828"/>
    <x v="881"/>
    <s v="Standard Class"/>
    <s v="MS-17770"/>
    <s v="Maxwell Schwartz"/>
    <x v="0"/>
    <s v="United States"/>
    <s v="Seattle"/>
    <x v="4"/>
    <n v="98105"/>
    <x v="1"/>
    <x v="168"/>
    <x v="1"/>
    <x v="14"/>
    <x v="169"/>
    <n v="15.88"/>
    <n v="4"/>
    <n v="0"/>
    <n v="0.1588"/>
    <n v="7"/>
    <n v="0.99999999999999989"/>
  </r>
  <r>
    <n v="3119"/>
    <x v="1548"/>
    <x v="832"/>
    <x v="888"/>
    <s v="First Class"/>
    <s v="JE-15610"/>
    <s v="Jim Epp"/>
    <x v="1"/>
    <s v="United States"/>
    <s v="Lakeland"/>
    <x v="2"/>
    <n v="33801"/>
    <x v="0"/>
    <x v="299"/>
    <x v="0"/>
    <x v="1"/>
    <x v="299"/>
    <n v="1123.92"/>
    <n v="5"/>
    <n v="0.2"/>
    <n v="-182.637"/>
    <n v="1"/>
    <n v="-16.249999999999996"/>
  </r>
  <r>
    <n v="3120"/>
    <x v="1548"/>
    <x v="832"/>
    <x v="888"/>
    <s v="First Class"/>
    <s v="JE-15610"/>
    <s v="Jim Epp"/>
    <x v="1"/>
    <s v="United States"/>
    <s v="Lakeland"/>
    <x v="2"/>
    <n v="33801"/>
    <x v="0"/>
    <x v="495"/>
    <x v="2"/>
    <x v="7"/>
    <x v="495"/>
    <n v="249.584"/>
    <n v="2"/>
    <n v="0.2"/>
    <n v="31.198"/>
    <n v="1"/>
    <n v="12.5"/>
  </r>
  <r>
    <n v="3121"/>
    <x v="1548"/>
    <x v="832"/>
    <x v="888"/>
    <s v="First Class"/>
    <s v="JE-15610"/>
    <s v="Jim Epp"/>
    <x v="1"/>
    <s v="United States"/>
    <s v="Lakeland"/>
    <x v="2"/>
    <n v="33801"/>
    <x v="0"/>
    <x v="1492"/>
    <x v="0"/>
    <x v="5"/>
    <x v="1479"/>
    <n v="48.671999999999997"/>
    <n v="3"/>
    <n v="0.2"/>
    <n v="7.3007999999999997"/>
    <n v="1"/>
    <n v="15"/>
  </r>
  <r>
    <n v="3122"/>
    <x v="1548"/>
    <x v="832"/>
    <x v="888"/>
    <s v="First Class"/>
    <s v="JE-15610"/>
    <s v="Jim Epp"/>
    <x v="1"/>
    <s v="United States"/>
    <s v="Lakeland"/>
    <x v="2"/>
    <n v="33801"/>
    <x v="0"/>
    <x v="108"/>
    <x v="1"/>
    <x v="6"/>
    <x v="108"/>
    <n v="60.768000000000001"/>
    <n v="2"/>
    <n v="0.2"/>
    <n v="7.5960000000000001"/>
    <n v="1"/>
    <n v="12.5"/>
  </r>
  <r>
    <n v="3123"/>
    <x v="1548"/>
    <x v="832"/>
    <x v="888"/>
    <s v="First Class"/>
    <s v="JE-15610"/>
    <s v="Jim Epp"/>
    <x v="1"/>
    <s v="United States"/>
    <s v="Lakeland"/>
    <x v="2"/>
    <n v="33801"/>
    <x v="0"/>
    <x v="270"/>
    <x v="1"/>
    <x v="8"/>
    <x v="270"/>
    <n v="78.599999999999994"/>
    <n v="5"/>
    <n v="0.7"/>
    <n v="-62.88"/>
    <n v="1"/>
    <n v="-80"/>
  </r>
  <r>
    <n v="3124"/>
    <x v="1548"/>
    <x v="832"/>
    <x v="888"/>
    <s v="First Class"/>
    <s v="JE-15610"/>
    <s v="Jim Epp"/>
    <x v="1"/>
    <s v="United States"/>
    <s v="Lakeland"/>
    <x v="2"/>
    <n v="33801"/>
    <x v="0"/>
    <x v="1375"/>
    <x v="1"/>
    <x v="8"/>
    <x v="1360"/>
    <n v="3.7679999999999998"/>
    <n v="2"/>
    <n v="0.7"/>
    <n v="-3.14"/>
    <n v="1"/>
    <n v="-83.333333333333343"/>
  </r>
  <r>
    <n v="3125"/>
    <x v="1548"/>
    <x v="832"/>
    <x v="888"/>
    <s v="First Class"/>
    <s v="JE-15610"/>
    <s v="Jim Epp"/>
    <x v="1"/>
    <s v="United States"/>
    <s v="Lakeland"/>
    <x v="2"/>
    <n v="33801"/>
    <x v="0"/>
    <x v="486"/>
    <x v="1"/>
    <x v="4"/>
    <x v="486"/>
    <n v="1036.624"/>
    <n v="2"/>
    <n v="0.2"/>
    <n v="51.831200000000003"/>
    <n v="1"/>
    <n v="5"/>
  </r>
  <r>
    <n v="3126"/>
    <x v="1548"/>
    <x v="832"/>
    <x v="888"/>
    <s v="First Class"/>
    <s v="JE-15610"/>
    <s v="Jim Epp"/>
    <x v="1"/>
    <s v="United States"/>
    <s v="Lakeland"/>
    <x v="2"/>
    <n v="33801"/>
    <x v="0"/>
    <x v="718"/>
    <x v="1"/>
    <x v="4"/>
    <x v="717"/>
    <n v="563.80799999999999"/>
    <n v="4"/>
    <n v="0.2"/>
    <n v="21.142800000000001"/>
    <n v="1"/>
    <n v="3.7500000000000004"/>
  </r>
  <r>
    <n v="3127"/>
    <x v="1549"/>
    <x v="565"/>
    <x v="230"/>
    <s v="Standard Class"/>
    <s v="EB-14110"/>
    <s v="Eugene Barchas"/>
    <x v="0"/>
    <s v="United States"/>
    <s v="Philadelphia"/>
    <x v="9"/>
    <n v="19134"/>
    <x v="3"/>
    <x v="883"/>
    <x v="2"/>
    <x v="7"/>
    <x v="1480"/>
    <n v="258.52800000000002"/>
    <n v="2"/>
    <n v="0.4"/>
    <n v="-47.396799999999999"/>
    <n v="4"/>
    <n v="-18.333333333333332"/>
  </r>
  <r>
    <n v="3128"/>
    <x v="1550"/>
    <x v="280"/>
    <x v="299"/>
    <s v="Standard Class"/>
    <s v="BP-11155"/>
    <s v="Becky Pak"/>
    <x v="0"/>
    <s v="United States"/>
    <s v="New York City"/>
    <x v="15"/>
    <n v="10011"/>
    <x v="3"/>
    <x v="1493"/>
    <x v="1"/>
    <x v="10"/>
    <x v="1481"/>
    <n v="49.12"/>
    <n v="4"/>
    <n v="0"/>
    <n v="23.086400000000001"/>
    <n v="4"/>
    <n v="47"/>
  </r>
  <r>
    <n v="3129"/>
    <x v="1551"/>
    <x v="757"/>
    <x v="709"/>
    <s v="First Class"/>
    <s v="CC-12100"/>
    <s v="Chad Cunningham"/>
    <x v="2"/>
    <s v="United States"/>
    <s v="Los Angeles"/>
    <x v="1"/>
    <n v="90049"/>
    <x v="1"/>
    <x v="642"/>
    <x v="0"/>
    <x v="5"/>
    <x v="642"/>
    <n v="44.46"/>
    <n v="2"/>
    <n v="0"/>
    <n v="14.671799999999999"/>
    <n v="1"/>
    <n v="32.999999999999993"/>
  </r>
  <r>
    <n v="3130"/>
    <x v="1551"/>
    <x v="757"/>
    <x v="709"/>
    <s v="First Class"/>
    <s v="CC-12100"/>
    <s v="Chad Cunningham"/>
    <x v="2"/>
    <s v="United States"/>
    <s v="Los Angeles"/>
    <x v="1"/>
    <n v="90049"/>
    <x v="1"/>
    <x v="291"/>
    <x v="0"/>
    <x v="1"/>
    <x v="291"/>
    <n v="241.56800000000001"/>
    <n v="2"/>
    <n v="0.2"/>
    <n v="18.117599999999999"/>
    <n v="1"/>
    <n v="7.5"/>
  </r>
  <r>
    <n v="3131"/>
    <x v="1551"/>
    <x v="757"/>
    <x v="709"/>
    <s v="First Class"/>
    <s v="CC-12100"/>
    <s v="Chad Cunningham"/>
    <x v="2"/>
    <s v="United States"/>
    <s v="Los Angeles"/>
    <x v="1"/>
    <n v="90049"/>
    <x v="1"/>
    <x v="552"/>
    <x v="2"/>
    <x v="11"/>
    <x v="551"/>
    <n v="395"/>
    <n v="5"/>
    <n v="0"/>
    <n v="39.5"/>
    <n v="1"/>
    <n v="10"/>
  </r>
  <r>
    <n v="3132"/>
    <x v="1551"/>
    <x v="757"/>
    <x v="709"/>
    <s v="First Class"/>
    <s v="CC-12100"/>
    <s v="Chad Cunningham"/>
    <x v="2"/>
    <s v="United States"/>
    <s v="Los Angeles"/>
    <x v="1"/>
    <n v="90049"/>
    <x v="1"/>
    <x v="34"/>
    <x v="2"/>
    <x v="7"/>
    <x v="34"/>
    <n v="627.16800000000001"/>
    <n v="4"/>
    <n v="0.2"/>
    <n v="70.556399999999996"/>
    <n v="1"/>
    <n v="11.249999999999998"/>
  </r>
  <r>
    <n v="3133"/>
    <x v="1552"/>
    <x v="829"/>
    <x v="889"/>
    <s v="First Class"/>
    <s v="JP-15460"/>
    <s v="Jennifer Patt"/>
    <x v="1"/>
    <s v="United States"/>
    <s v="Oceanside"/>
    <x v="15"/>
    <n v="11572"/>
    <x v="3"/>
    <x v="1494"/>
    <x v="0"/>
    <x v="5"/>
    <x v="1482"/>
    <n v="13.28"/>
    <n v="2"/>
    <n v="0"/>
    <n v="6.3743999999999996"/>
    <n v="2"/>
    <n v="48"/>
  </r>
  <r>
    <n v="3134"/>
    <x v="1552"/>
    <x v="829"/>
    <x v="889"/>
    <s v="First Class"/>
    <s v="JP-15460"/>
    <s v="Jennifer Patt"/>
    <x v="1"/>
    <s v="United States"/>
    <s v="Oceanside"/>
    <x v="15"/>
    <n v="11572"/>
    <x v="3"/>
    <x v="1085"/>
    <x v="1"/>
    <x v="8"/>
    <x v="1075"/>
    <n v="12.672000000000001"/>
    <n v="3"/>
    <n v="0.2"/>
    <n v="4.4352"/>
    <n v="2"/>
    <n v="35"/>
  </r>
  <r>
    <n v="3135"/>
    <x v="1553"/>
    <x v="105"/>
    <x v="551"/>
    <s v="Standard Class"/>
    <s v="LS-16975"/>
    <s v="Lindsay Shagiari"/>
    <x v="2"/>
    <s v="United States"/>
    <s v="Dallas"/>
    <x v="5"/>
    <n v="75081"/>
    <x v="2"/>
    <x v="997"/>
    <x v="1"/>
    <x v="8"/>
    <x v="989"/>
    <n v="30.56"/>
    <n v="5"/>
    <n v="0.8"/>
    <n v="-45.84"/>
    <n v="6"/>
    <n v="-150.00000000000003"/>
  </r>
  <r>
    <n v="3136"/>
    <x v="1553"/>
    <x v="105"/>
    <x v="551"/>
    <s v="Standard Class"/>
    <s v="LS-16975"/>
    <s v="Lindsay Shagiari"/>
    <x v="2"/>
    <s v="United States"/>
    <s v="Dallas"/>
    <x v="5"/>
    <n v="75081"/>
    <x v="2"/>
    <x v="571"/>
    <x v="1"/>
    <x v="4"/>
    <x v="571"/>
    <n v="77.951999999999998"/>
    <n v="3"/>
    <n v="0.2"/>
    <n v="-15.590400000000001"/>
    <n v="6"/>
    <n v="-20"/>
  </r>
  <r>
    <n v="3137"/>
    <x v="1553"/>
    <x v="105"/>
    <x v="551"/>
    <s v="Standard Class"/>
    <s v="LS-16975"/>
    <s v="Lindsay Shagiari"/>
    <x v="2"/>
    <s v="United States"/>
    <s v="Dallas"/>
    <x v="5"/>
    <n v="75081"/>
    <x v="2"/>
    <x v="1495"/>
    <x v="2"/>
    <x v="7"/>
    <x v="1483"/>
    <n v="67.992000000000004"/>
    <n v="1"/>
    <n v="0.2"/>
    <n v="8.4990000000000006"/>
    <n v="6"/>
    <n v="12.5"/>
  </r>
  <r>
    <n v="3138"/>
    <x v="1553"/>
    <x v="105"/>
    <x v="551"/>
    <s v="Standard Class"/>
    <s v="LS-16975"/>
    <s v="Lindsay Shagiari"/>
    <x v="2"/>
    <s v="United States"/>
    <s v="Dallas"/>
    <x v="5"/>
    <n v="75081"/>
    <x v="2"/>
    <x v="588"/>
    <x v="1"/>
    <x v="12"/>
    <x v="588"/>
    <n v="12.224"/>
    <n v="2"/>
    <n v="0.2"/>
    <n v="4.4311999999999996"/>
    <n v="6"/>
    <n v="36.249999999999993"/>
  </r>
  <r>
    <n v="3139"/>
    <x v="1553"/>
    <x v="105"/>
    <x v="551"/>
    <s v="Standard Class"/>
    <s v="LS-16975"/>
    <s v="Lindsay Shagiari"/>
    <x v="2"/>
    <s v="United States"/>
    <s v="Dallas"/>
    <x v="5"/>
    <n v="75081"/>
    <x v="2"/>
    <x v="1130"/>
    <x v="2"/>
    <x v="11"/>
    <x v="1118"/>
    <n v="44.783999999999999"/>
    <n v="2"/>
    <n v="0.2"/>
    <n v="-0.55979999999999996"/>
    <n v="6"/>
    <n v="-1.25"/>
  </r>
  <r>
    <n v="3140"/>
    <x v="1553"/>
    <x v="105"/>
    <x v="551"/>
    <s v="Standard Class"/>
    <s v="LS-16975"/>
    <s v="Lindsay Shagiari"/>
    <x v="2"/>
    <s v="United States"/>
    <s v="Dallas"/>
    <x v="5"/>
    <n v="75081"/>
    <x v="2"/>
    <x v="285"/>
    <x v="0"/>
    <x v="5"/>
    <x v="285"/>
    <n v="22.847999999999999"/>
    <n v="3"/>
    <n v="0.6"/>
    <n v="-17.7072"/>
    <n v="6"/>
    <n v="-77.5"/>
  </r>
  <r>
    <n v="3141"/>
    <x v="1554"/>
    <x v="334"/>
    <x v="353"/>
    <s v="First Class"/>
    <s v="JL-15850"/>
    <s v="John Lucas"/>
    <x v="0"/>
    <s v="United States"/>
    <s v="New York City"/>
    <x v="15"/>
    <n v="10035"/>
    <x v="3"/>
    <x v="14"/>
    <x v="1"/>
    <x v="9"/>
    <x v="14"/>
    <n v="206.43"/>
    <n v="3"/>
    <n v="0"/>
    <n v="90.8292"/>
    <n v="3"/>
    <n v="44"/>
  </r>
  <r>
    <n v="3142"/>
    <x v="1555"/>
    <x v="432"/>
    <x v="367"/>
    <s v="Same Day"/>
    <s v="CY-12745"/>
    <s v="Craig Yedwab"/>
    <x v="1"/>
    <s v="United States"/>
    <s v="San Antonio"/>
    <x v="5"/>
    <n v="78207"/>
    <x v="2"/>
    <x v="115"/>
    <x v="1"/>
    <x v="8"/>
    <x v="115"/>
    <n v="210.392"/>
    <n v="2"/>
    <n v="0.8"/>
    <n v="-336.62720000000002"/>
    <n v="0"/>
    <n v="-160"/>
  </r>
  <r>
    <n v="3143"/>
    <x v="1556"/>
    <x v="145"/>
    <x v="474"/>
    <s v="Second Class"/>
    <s v="RB-19360"/>
    <s v="Raymond Buch"/>
    <x v="0"/>
    <s v="United States"/>
    <s v="Cincinnati"/>
    <x v="24"/>
    <n v="45231"/>
    <x v="3"/>
    <x v="246"/>
    <x v="2"/>
    <x v="11"/>
    <x v="247"/>
    <n v="119.96"/>
    <n v="5"/>
    <n v="0.2"/>
    <n v="35.988"/>
    <n v="2"/>
    <n v="30"/>
  </r>
  <r>
    <n v="3144"/>
    <x v="1556"/>
    <x v="145"/>
    <x v="474"/>
    <s v="Second Class"/>
    <s v="RB-19360"/>
    <s v="Raymond Buch"/>
    <x v="0"/>
    <s v="United States"/>
    <s v="Cincinnati"/>
    <x v="24"/>
    <n v="45231"/>
    <x v="3"/>
    <x v="147"/>
    <x v="1"/>
    <x v="6"/>
    <x v="148"/>
    <n v="10.608000000000001"/>
    <n v="6"/>
    <n v="0.2"/>
    <n v="0.92820000000000003"/>
    <n v="2"/>
    <n v="8.75"/>
  </r>
  <r>
    <n v="3145"/>
    <x v="1557"/>
    <x v="64"/>
    <x v="47"/>
    <s v="Standard Class"/>
    <s v="AR-10825"/>
    <s v="Anthony Rawles"/>
    <x v="1"/>
    <s v="United States"/>
    <s v="Austin"/>
    <x v="5"/>
    <n v="78745"/>
    <x v="2"/>
    <x v="474"/>
    <x v="0"/>
    <x v="1"/>
    <x v="475"/>
    <n v="347.80200000000002"/>
    <n v="7"/>
    <n v="0.3"/>
    <n v="-24.843"/>
    <n v="6"/>
    <n v="-7.1428571428571423"/>
  </r>
  <r>
    <n v="3146"/>
    <x v="1558"/>
    <x v="512"/>
    <x v="758"/>
    <s v="Second Class"/>
    <s v="CS-11845"/>
    <s v="Cari Sayre"/>
    <x v="1"/>
    <s v="United States"/>
    <s v="Seattle"/>
    <x v="4"/>
    <n v="98105"/>
    <x v="1"/>
    <x v="1496"/>
    <x v="0"/>
    <x v="1"/>
    <x v="1484"/>
    <n v="963.13599999999997"/>
    <n v="4"/>
    <n v="0.2"/>
    <n v="108.3528"/>
    <n v="2"/>
    <n v="11.25"/>
  </r>
  <r>
    <n v="3147"/>
    <x v="1558"/>
    <x v="512"/>
    <x v="758"/>
    <s v="Second Class"/>
    <s v="CS-11845"/>
    <s v="Cari Sayre"/>
    <x v="1"/>
    <s v="United States"/>
    <s v="Seattle"/>
    <x v="4"/>
    <n v="98105"/>
    <x v="1"/>
    <x v="687"/>
    <x v="2"/>
    <x v="7"/>
    <x v="687"/>
    <n v="88.775999999999996"/>
    <n v="3"/>
    <n v="0.2"/>
    <n v="7.7679"/>
    <n v="2"/>
    <n v="8.75"/>
  </r>
  <r>
    <n v="3148"/>
    <x v="1559"/>
    <x v="479"/>
    <x v="890"/>
    <s v="Second Class"/>
    <s v="AR-10825"/>
    <s v="Anthony Rawles"/>
    <x v="1"/>
    <s v="United States"/>
    <s v="Los Angeles"/>
    <x v="1"/>
    <n v="90004"/>
    <x v="1"/>
    <x v="313"/>
    <x v="1"/>
    <x v="6"/>
    <x v="313"/>
    <n v="32.4"/>
    <n v="5"/>
    <n v="0"/>
    <n v="10.368"/>
    <n v="3"/>
    <n v="32"/>
  </r>
  <r>
    <n v="3149"/>
    <x v="1560"/>
    <x v="843"/>
    <x v="891"/>
    <s v="First Class"/>
    <s v="RD-19810"/>
    <s v="Ross DeVincentis"/>
    <x v="2"/>
    <s v="United States"/>
    <s v="New York City"/>
    <x v="15"/>
    <n v="10035"/>
    <x v="3"/>
    <x v="490"/>
    <x v="1"/>
    <x v="10"/>
    <x v="490"/>
    <n v="32.4"/>
    <n v="5"/>
    <n v="0"/>
    <n v="15.552"/>
    <n v="3"/>
    <n v="48"/>
  </r>
  <r>
    <n v="3150"/>
    <x v="1561"/>
    <x v="414"/>
    <x v="182"/>
    <s v="Standard Class"/>
    <s v="KH-16510"/>
    <s v="Keith Herrera"/>
    <x v="0"/>
    <s v="United States"/>
    <s v="Seattle"/>
    <x v="4"/>
    <n v="98103"/>
    <x v="1"/>
    <x v="254"/>
    <x v="1"/>
    <x v="2"/>
    <x v="255"/>
    <n v="31.05"/>
    <n v="3"/>
    <n v="0"/>
    <n v="14.904"/>
    <n v="5"/>
    <n v="48"/>
  </r>
  <r>
    <n v="3151"/>
    <x v="1562"/>
    <x v="83"/>
    <x v="735"/>
    <s v="First Class"/>
    <s v="NF-18385"/>
    <s v="Natalie Fritzler"/>
    <x v="0"/>
    <s v="United States"/>
    <s v="Newark"/>
    <x v="24"/>
    <n v="43055"/>
    <x v="3"/>
    <x v="695"/>
    <x v="2"/>
    <x v="11"/>
    <x v="1062"/>
    <n v="2025.36"/>
    <n v="6"/>
    <n v="0.2"/>
    <n v="607.60799999999995"/>
    <n v="3"/>
    <n v="30"/>
  </r>
  <r>
    <n v="3152"/>
    <x v="1562"/>
    <x v="83"/>
    <x v="735"/>
    <s v="First Class"/>
    <s v="NF-18385"/>
    <s v="Natalie Fritzler"/>
    <x v="0"/>
    <s v="United States"/>
    <s v="Newark"/>
    <x v="24"/>
    <n v="43055"/>
    <x v="3"/>
    <x v="1497"/>
    <x v="2"/>
    <x v="15"/>
    <x v="1485"/>
    <n v="1799.9939999999999"/>
    <n v="2"/>
    <n v="0.7"/>
    <n v="-2639.9911999999999"/>
    <n v="3"/>
    <n v="-146.66666666666669"/>
  </r>
  <r>
    <n v="3153"/>
    <x v="1562"/>
    <x v="83"/>
    <x v="735"/>
    <s v="First Class"/>
    <s v="NF-18385"/>
    <s v="Natalie Fritzler"/>
    <x v="0"/>
    <s v="United States"/>
    <s v="Newark"/>
    <x v="24"/>
    <n v="43055"/>
    <x v="3"/>
    <x v="1495"/>
    <x v="2"/>
    <x v="7"/>
    <x v="1483"/>
    <n v="101.988"/>
    <n v="2"/>
    <n v="0.4"/>
    <n v="-16.998000000000001"/>
    <n v="3"/>
    <n v="-16.666666666666668"/>
  </r>
  <r>
    <n v="3154"/>
    <x v="1562"/>
    <x v="83"/>
    <x v="735"/>
    <s v="First Class"/>
    <s v="NF-18385"/>
    <s v="Natalie Fritzler"/>
    <x v="0"/>
    <s v="United States"/>
    <s v="Newark"/>
    <x v="24"/>
    <n v="43055"/>
    <x v="3"/>
    <x v="267"/>
    <x v="0"/>
    <x v="5"/>
    <x v="267"/>
    <n v="262.86399999999998"/>
    <n v="7"/>
    <n v="0.2"/>
    <n v="69.001800000000003"/>
    <n v="3"/>
    <n v="26.25"/>
  </r>
  <r>
    <n v="3155"/>
    <x v="1563"/>
    <x v="228"/>
    <x v="892"/>
    <s v="Standard Class"/>
    <s v="SM-20950"/>
    <s v="Suzanne McNair"/>
    <x v="1"/>
    <s v="United States"/>
    <s v="Maple Grove"/>
    <x v="11"/>
    <n v="55369"/>
    <x v="2"/>
    <x v="1498"/>
    <x v="1"/>
    <x v="8"/>
    <x v="1486"/>
    <n v="735.98"/>
    <n v="2"/>
    <n v="0"/>
    <n v="331.19099999999997"/>
    <n v="4"/>
    <n v="44.999999999999993"/>
  </r>
  <r>
    <n v="3156"/>
    <x v="1564"/>
    <x v="93"/>
    <x v="90"/>
    <s v="Second Class"/>
    <s v="GH-14410"/>
    <s v="Gary Hansen"/>
    <x v="2"/>
    <s v="United States"/>
    <s v="Glendale"/>
    <x v="16"/>
    <n v="85301"/>
    <x v="1"/>
    <x v="968"/>
    <x v="1"/>
    <x v="10"/>
    <x v="961"/>
    <n v="93.024000000000001"/>
    <n v="3"/>
    <n v="0.2"/>
    <n v="33.721200000000003"/>
    <n v="2"/>
    <n v="36.250000000000007"/>
  </r>
  <r>
    <n v="3157"/>
    <x v="1565"/>
    <x v="252"/>
    <x v="269"/>
    <s v="Standard Class"/>
    <s v="EM-13810"/>
    <s v="Eleni McCrary"/>
    <x v="1"/>
    <s v="United States"/>
    <s v="New York City"/>
    <x v="15"/>
    <n v="10009"/>
    <x v="3"/>
    <x v="10"/>
    <x v="0"/>
    <x v="3"/>
    <x v="10"/>
    <n v="284.36399999999998"/>
    <n v="2"/>
    <n v="0.4"/>
    <n v="-75.830399999999997"/>
    <n v="4"/>
    <n v="-26.666666666666668"/>
  </r>
  <r>
    <n v="3158"/>
    <x v="1565"/>
    <x v="252"/>
    <x v="269"/>
    <s v="Standard Class"/>
    <s v="EM-13810"/>
    <s v="Eleni McCrary"/>
    <x v="1"/>
    <s v="United States"/>
    <s v="New York City"/>
    <x v="15"/>
    <n v="10009"/>
    <x v="3"/>
    <x v="197"/>
    <x v="2"/>
    <x v="11"/>
    <x v="198"/>
    <n v="26"/>
    <n v="2"/>
    <n v="0"/>
    <n v="11.7"/>
    <n v="4"/>
    <n v="44.999999999999993"/>
  </r>
  <r>
    <n v="3159"/>
    <x v="1566"/>
    <x v="253"/>
    <x v="893"/>
    <s v="First Class"/>
    <s v="DB-13210"/>
    <s v="Dean Braden"/>
    <x v="0"/>
    <s v="United States"/>
    <s v="Jacksonville"/>
    <x v="3"/>
    <n v="28540"/>
    <x v="0"/>
    <x v="1036"/>
    <x v="1"/>
    <x v="4"/>
    <x v="1026"/>
    <n v="67.64"/>
    <n v="5"/>
    <n v="0.2"/>
    <n v="5.9184999999999999"/>
    <n v="1"/>
    <n v="8.75"/>
  </r>
  <r>
    <n v="3160"/>
    <x v="1566"/>
    <x v="253"/>
    <x v="893"/>
    <s v="First Class"/>
    <s v="DB-13210"/>
    <s v="Dean Braden"/>
    <x v="0"/>
    <s v="United States"/>
    <s v="Jacksonville"/>
    <x v="3"/>
    <n v="28540"/>
    <x v="0"/>
    <x v="959"/>
    <x v="2"/>
    <x v="11"/>
    <x v="952"/>
    <n v="119.976"/>
    <n v="3"/>
    <n v="0.2"/>
    <n v="-17.996400000000001"/>
    <n v="1"/>
    <n v="-15.000000000000002"/>
  </r>
  <r>
    <n v="3161"/>
    <x v="1567"/>
    <x v="171"/>
    <x v="370"/>
    <s v="Second Class"/>
    <s v="PT-19090"/>
    <s v="Pete Takahito"/>
    <x v="0"/>
    <s v="United States"/>
    <s v="Houston"/>
    <x v="5"/>
    <n v="77070"/>
    <x v="2"/>
    <x v="1499"/>
    <x v="1"/>
    <x v="8"/>
    <x v="1487"/>
    <n v="5.18"/>
    <n v="5"/>
    <n v="0.8"/>
    <n v="-8.0289999999999999"/>
    <n v="4"/>
    <n v="-155"/>
  </r>
  <r>
    <n v="3162"/>
    <x v="1568"/>
    <x v="158"/>
    <x v="59"/>
    <s v="Standard Class"/>
    <s v="HF-14995"/>
    <s v="Herbert Flentye"/>
    <x v="0"/>
    <s v="United States"/>
    <s v="San Francisco"/>
    <x v="1"/>
    <n v="94109"/>
    <x v="1"/>
    <x v="837"/>
    <x v="1"/>
    <x v="12"/>
    <x v="153"/>
    <n v="15.56"/>
    <n v="2"/>
    <n v="0"/>
    <n v="7.3132000000000001"/>
    <n v="4"/>
    <n v="47"/>
  </r>
  <r>
    <n v="3163"/>
    <x v="1568"/>
    <x v="158"/>
    <x v="59"/>
    <s v="Standard Class"/>
    <s v="HF-14995"/>
    <s v="Herbert Flentye"/>
    <x v="0"/>
    <s v="United States"/>
    <s v="San Francisco"/>
    <x v="1"/>
    <n v="94109"/>
    <x v="1"/>
    <x v="1358"/>
    <x v="1"/>
    <x v="12"/>
    <x v="1344"/>
    <n v="78.349999999999994"/>
    <n v="5"/>
    <n v="0"/>
    <n v="36.8245"/>
    <n v="4"/>
    <n v="47"/>
  </r>
  <r>
    <n v="3164"/>
    <x v="1568"/>
    <x v="158"/>
    <x v="59"/>
    <s v="Standard Class"/>
    <s v="HF-14995"/>
    <s v="Herbert Flentye"/>
    <x v="0"/>
    <s v="United States"/>
    <s v="San Francisco"/>
    <x v="1"/>
    <n v="94109"/>
    <x v="1"/>
    <x v="1500"/>
    <x v="1"/>
    <x v="6"/>
    <x v="1488"/>
    <n v="59.52"/>
    <n v="3"/>
    <n v="0"/>
    <n v="15.475199999999999"/>
    <n v="4"/>
    <n v="25.999999999999996"/>
  </r>
  <r>
    <n v="3165"/>
    <x v="1568"/>
    <x v="158"/>
    <x v="59"/>
    <s v="Standard Class"/>
    <s v="HF-14995"/>
    <s v="Herbert Flentye"/>
    <x v="0"/>
    <s v="United States"/>
    <s v="San Francisco"/>
    <x v="1"/>
    <n v="94109"/>
    <x v="1"/>
    <x v="1450"/>
    <x v="1"/>
    <x v="10"/>
    <x v="1437"/>
    <n v="38.520000000000003"/>
    <n v="9"/>
    <n v="0"/>
    <n v="17.334"/>
    <n v="4"/>
    <n v="44.999999999999993"/>
  </r>
  <r>
    <n v="3166"/>
    <x v="1568"/>
    <x v="158"/>
    <x v="59"/>
    <s v="Standard Class"/>
    <s v="HF-14995"/>
    <s v="Herbert Flentye"/>
    <x v="0"/>
    <s v="United States"/>
    <s v="San Francisco"/>
    <x v="1"/>
    <n v="94109"/>
    <x v="1"/>
    <x v="1501"/>
    <x v="2"/>
    <x v="7"/>
    <x v="1489"/>
    <n v="239.98400000000001"/>
    <n v="2"/>
    <n v="0.2"/>
    <n v="23.9984"/>
    <n v="4"/>
    <n v="10"/>
  </r>
  <r>
    <n v="3167"/>
    <x v="1568"/>
    <x v="158"/>
    <x v="59"/>
    <s v="Standard Class"/>
    <s v="HF-14995"/>
    <s v="Herbert Flentye"/>
    <x v="0"/>
    <s v="United States"/>
    <s v="San Francisco"/>
    <x v="1"/>
    <n v="94109"/>
    <x v="1"/>
    <x v="1408"/>
    <x v="1"/>
    <x v="10"/>
    <x v="1395"/>
    <n v="19.350000000000001"/>
    <n v="3"/>
    <n v="0"/>
    <n v="9.4815000000000005"/>
    <n v="4"/>
    <n v="49"/>
  </r>
  <r>
    <n v="3168"/>
    <x v="1569"/>
    <x v="517"/>
    <x v="894"/>
    <s v="First Class"/>
    <s v="KW-16435"/>
    <s v="Katrina Willman"/>
    <x v="0"/>
    <s v="United States"/>
    <s v="Lansing"/>
    <x v="12"/>
    <n v="48911"/>
    <x v="2"/>
    <x v="278"/>
    <x v="0"/>
    <x v="5"/>
    <x v="278"/>
    <n v="67"/>
    <n v="5"/>
    <n v="0"/>
    <n v="32.159999999999997"/>
    <n v="2"/>
    <n v="47.999999999999993"/>
  </r>
  <r>
    <n v="3169"/>
    <x v="1570"/>
    <x v="316"/>
    <x v="895"/>
    <s v="Standard Class"/>
    <s v="KC-16675"/>
    <s v="Kimberly Carter"/>
    <x v="1"/>
    <s v="United States"/>
    <s v="Tallahassee"/>
    <x v="2"/>
    <n v="32303"/>
    <x v="0"/>
    <x v="1225"/>
    <x v="0"/>
    <x v="1"/>
    <x v="1209"/>
    <n v="390.27199999999999"/>
    <n v="8"/>
    <n v="0.2"/>
    <n v="-24.391999999999999"/>
    <n v="6"/>
    <n v="-6.25"/>
  </r>
  <r>
    <n v="3170"/>
    <x v="1570"/>
    <x v="316"/>
    <x v="895"/>
    <s v="Standard Class"/>
    <s v="KC-16675"/>
    <s v="Kimberly Carter"/>
    <x v="1"/>
    <s v="United States"/>
    <s v="Tallahassee"/>
    <x v="2"/>
    <n v="32303"/>
    <x v="0"/>
    <x v="457"/>
    <x v="1"/>
    <x v="10"/>
    <x v="458"/>
    <n v="62.192"/>
    <n v="13"/>
    <n v="0.2"/>
    <n v="19.434999999999999"/>
    <n v="6"/>
    <n v="31.25"/>
  </r>
  <r>
    <n v="3171"/>
    <x v="1571"/>
    <x v="202"/>
    <x v="738"/>
    <s v="Second Class"/>
    <s v="PK-19075"/>
    <s v="Pete Kriz"/>
    <x v="0"/>
    <s v="United States"/>
    <s v="Columbia"/>
    <x v="20"/>
    <n v="29203"/>
    <x v="0"/>
    <x v="1406"/>
    <x v="1"/>
    <x v="8"/>
    <x v="1393"/>
    <n v="23.88"/>
    <n v="6"/>
    <n v="0"/>
    <n v="11.223599999999999"/>
    <n v="5"/>
    <n v="47"/>
  </r>
  <r>
    <n v="3172"/>
    <x v="1572"/>
    <x v="844"/>
    <x v="882"/>
    <s v="Standard Class"/>
    <s v="KT-16465"/>
    <s v="Kean Takahito"/>
    <x v="0"/>
    <s v="United States"/>
    <s v="Chicago"/>
    <x v="10"/>
    <n v="60623"/>
    <x v="2"/>
    <x v="741"/>
    <x v="1"/>
    <x v="8"/>
    <x v="739"/>
    <n v="3.1680000000000001"/>
    <n v="2"/>
    <n v="0.8"/>
    <n v="-4.7519999999999998"/>
    <n v="7"/>
    <n v="-149.99999999999997"/>
  </r>
  <r>
    <n v="3173"/>
    <x v="1572"/>
    <x v="844"/>
    <x v="882"/>
    <s v="Standard Class"/>
    <s v="KT-16465"/>
    <s v="Kean Takahito"/>
    <x v="0"/>
    <s v="United States"/>
    <s v="Chicago"/>
    <x v="10"/>
    <n v="60623"/>
    <x v="2"/>
    <x v="662"/>
    <x v="0"/>
    <x v="1"/>
    <x v="662"/>
    <n v="528.42999999999995"/>
    <n v="5"/>
    <n v="0.3"/>
    <n v="0"/>
    <n v="7"/>
    <n v="0"/>
  </r>
  <r>
    <n v="3174"/>
    <x v="1572"/>
    <x v="844"/>
    <x v="882"/>
    <s v="Standard Class"/>
    <s v="KT-16465"/>
    <s v="Kean Takahito"/>
    <x v="0"/>
    <s v="United States"/>
    <s v="Chicago"/>
    <x v="10"/>
    <n v="60623"/>
    <x v="2"/>
    <x v="1260"/>
    <x v="1"/>
    <x v="6"/>
    <x v="1244"/>
    <n v="13.391999999999999"/>
    <n v="3"/>
    <n v="0.2"/>
    <n v="1.5065999999999999"/>
    <n v="7"/>
    <n v="11.25"/>
  </r>
  <r>
    <n v="3175"/>
    <x v="1573"/>
    <x v="343"/>
    <x v="551"/>
    <s v="Standard Class"/>
    <s v="EP-13915"/>
    <s v="Emily Phan"/>
    <x v="0"/>
    <s v="United States"/>
    <s v="Detroit"/>
    <x v="12"/>
    <n v="48227"/>
    <x v="2"/>
    <x v="1502"/>
    <x v="1"/>
    <x v="6"/>
    <x v="1490"/>
    <n v="181.86"/>
    <n v="7"/>
    <n v="0"/>
    <n v="50.9208"/>
    <n v="7"/>
    <n v="27.999999999999996"/>
  </r>
  <r>
    <n v="3176"/>
    <x v="1574"/>
    <x v="397"/>
    <x v="289"/>
    <s v="Standard Class"/>
    <s v="AP-10915"/>
    <s v="Arthur Prichep"/>
    <x v="0"/>
    <s v="United States"/>
    <s v="Fort Collins"/>
    <x v="22"/>
    <n v="80525"/>
    <x v="1"/>
    <x v="789"/>
    <x v="0"/>
    <x v="0"/>
    <x v="787"/>
    <n v="180.58799999999999"/>
    <n v="2"/>
    <n v="0.7"/>
    <n v="-240.78399999999999"/>
    <n v="6"/>
    <n v="-133.33333333333331"/>
  </r>
  <r>
    <n v="3177"/>
    <x v="1574"/>
    <x v="397"/>
    <x v="289"/>
    <s v="Standard Class"/>
    <s v="AP-10915"/>
    <s v="Arthur Prichep"/>
    <x v="0"/>
    <s v="United States"/>
    <s v="Fort Collins"/>
    <x v="22"/>
    <n v="80525"/>
    <x v="1"/>
    <x v="1048"/>
    <x v="2"/>
    <x v="11"/>
    <x v="1037"/>
    <n v="47.984000000000002"/>
    <n v="2"/>
    <n v="0.2"/>
    <n v="0.5998"/>
    <n v="6"/>
    <n v="1.25"/>
  </r>
  <r>
    <n v="3178"/>
    <x v="1575"/>
    <x v="18"/>
    <x v="643"/>
    <s v="Same Day"/>
    <s v="SH-20395"/>
    <s v="Shahid Hopkins"/>
    <x v="0"/>
    <s v="United States"/>
    <s v="New York City"/>
    <x v="15"/>
    <n v="10024"/>
    <x v="3"/>
    <x v="945"/>
    <x v="1"/>
    <x v="10"/>
    <x v="938"/>
    <n v="18.760000000000002"/>
    <n v="2"/>
    <n v="0"/>
    <n v="9.0047999999999995"/>
    <n v="0"/>
    <n v="47.999999999999993"/>
  </r>
  <r>
    <n v="3179"/>
    <x v="1576"/>
    <x v="256"/>
    <x v="33"/>
    <s v="Standard Class"/>
    <s v="SM-20950"/>
    <s v="Suzanne McNair"/>
    <x v="1"/>
    <s v="United States"/>
    <s v="New York City"/>
    <x v="15"/>
    <n v="10011"/>
    <x v="3"/>
    <x v="5"/>
    <x v="0"/>
    <x v="5"/>
    <x v="5"/>
    <n v="20.94"/>
    <n v="3"/>
    <n v="0"/>
    <n v="6.0726000000000004"/>
    <n v="6"/>
    <n v="28.999999999999996"/>
  </r>
  <r>
    <n v="3180"/>
    <x v="1576"/>
    <x v="256"/>
    <x v="33"/>
    <s v="Standard Class"/>
    <s v="SM-20950"/>
    <s v="Suzanne McNair"/>
    <x v="1"/>
    <s v="United States"/>
    <s v="New York City"/>
    <x v="15"/>
    <n v="10011"/>
    <x v="3"/>
    <x v="138"/>
    <x v="0"/>
    <x v="5"/>
    <x v="139"/>
    <n v="58.68"/>
    <n v="2"/>
    <n v="0"/>
    <n v="18.190799999999999"/>
    <n v="6"/>
    <n v="31"/>
  </r>
  <r>
    <n v="3181"/>
    <x v="1576"/>
    <x v="256"/>
    <x v="33"/>
    <s v="Standard Class"/>
    <s v="SM-20950"/>
    <s v="Suzanne McNair"/>
    <x v="1"/>
    <s v="United States"/>
    <s v="New York City"/>
    <x v="15"/>
    <n v="10011"/>
    <x v="3"/>
    <x v="473"/>
    <x v="1"/>
    <x v="9"/>
    <x v="474"/>
    <n v="254.9"/>
    <n v="5"/>
    <n v="0"/>
    <n v="68.822999999999993"/>
    <n v="6"/>
    <n v="26.999999999999996"/>
  </r>
  <r>
    <n v="3182"/>
    <x v="1577"/>
    <x v="45"/>
    <x v="44"/>
    <s v="Second Class"/>
    <s v="BM-11650"/>
    <s v="Brian Moss"/>
    <x v="1"/>
    <s v="United States"/>
    <s v="Columbia"/>
    <x v="39"/>
    <n v="21044"/>
    <x v="3"/>
    <x v="544"/>
    <x v="1"/>
    <x v="8"/>
    <x v="544"/>
    <n v="9.64"/>
    <n v="2"/>
    <n v="0"/>
    <n v="4.4344000000000001"/>
    <n v="3"/>
    <n v="46"/>
  </r>
  <r>
    <n v="3183"/>
    <x v="1577"/>
    <x v="45"/>
    <x v="44"/>
    <s v="Second Class"/>
    <s v="BM-11650"/>
    <s v="Brian Moss"/>
    <x v="1"/>
    <s v="United States"/>
    <s v="Columbia"/>
    <x v="39"/>
    <n v="21044"/>
    <x v="3"/>
    <x v="717"/>
    <x v="2"/>
    <x v="11"/>
    <x v="716"/>
    <n v="826.62"/>
    <n v="3"/>
    <n v="0"/>
    <n v="355.44659999999999"/>
    <n v="3"/>
    <n v="43"/>
  </r>
  <r>
    <n v="3184"/>
    <x v="1577"/>
    <x v="45"/>
    <x v="44"/>
    <s v="Second Class"/>
    <s v="BM-11650"/>
    <s v="Brian Moss"/>
    <x v="1"/>
    <s v="United States"/>
    <s v="Columbia"/>
    <x v="39"/>
    <n v="21044"/>
    <x v="3"/>
    <x v="245"/>
    <x v="1"/>
    <x v="4"/>
    <x v="246"/>
    <n v="1633.14"/>
    <n v="9"/>
    <n v="0"/>
    <n v="473.61059999999998"/>
    <n v="3"/>
    <n v="28.999999999999996"/>
  </r>
  <r>
    <n v="3185"/>
    <x v="1577"/>
    <x v="45"/>
    <x v="44"/>
    <s v="Second Class"/>
    <s v="BM-11650"/>
    <s v="Brian Moss"/>
    <x v="1"/>
    <s v="United States"/>
    <s v="Columbia"/>
    <x v="39"/>
    <n v="21044"/>
    <x v="3"/>
    <x v="245"/>
    <x v="1"/>
    <x v="4"/>
    <x v="246"/>
    <n v="544.38"/>
    <n v="3"/>
    <n v="0"/>
    <n v="157.87020000000001"/>
    <n v="3"/>
    <n v="29.000000000000004"/>
  </r>
  <r>
    <n v="3186"/>
    <x v="1578"/>
    <x v="845"/>
    <x v="130"/>
    <s v="First Class"/>
    <s v="TC-20980"/>
    <s v="Tamara Chand"/>
    <x v="1"/>
    <s v="United States"/>
    <s v="Houston"/>
    <x v="5"/>
    <n v="77041"/>
    <x v="2"/>
    <x v="1311"/>
    <x v="1"/>
    <x v="8"/>
    <x v="1297"/>
    <n v="26.045999999999999"/>
    <n v="3"/>
    <n v="0.8"/>
    <n v="-44.278199999999998"/>
    <n v="2"/>
    <n v="-170"/>
  </r>
  <r>
    <n v="3187"/>
    <x v="1578"/>
    <x v="845"/>
    <x v="130"/>
    <s v="First Class"/>
    <s v="TC-20980"/>
    <s v="Tamara Chand"/>
    <x v="1"/>
    <s v="United States"/>
    <s v="Houston"/>
    <x v="5"/>
    <n v="77041"/>
    <x v="2"/>
    <x v="1503"/>
    <x v="1"/>
    <x v="12"/>
    <x v="153"/>
    <n v="74.352000000000004"/>
    <n v="3"/>
    <n v="0.2"/>
    <n v="26.9526"/>
    <n v="2"/>
    <n v="36.25"/>
  </r>
  <r>
    <n v="3188"/>
    <x v="1579"/>
    <x v="846"/>
    <x v="875"/>
    <s v="Standard Class"/>
    <s v="KB-16585"/>
    <s v="Ken Black"/>
    <x v="1"/>
    <s v="United States"/>
    <s v="Lowell"/>
    <x v="31"/>
    <n v="1852"/>
    <x v="3"/>
    <x v="857"/>
    <x v="2"/>
    <x v="7"/>
    <x v="851"/>
    <n v="69.930000000000007"/>
    <n v="7"/>
    <n v="0"/>
    <n v="32.1678"/>
    <n v="5"/>
    <n v="46"/>
  </r>
  <r>
    <n v="3189"/>
    <x v="1580"/>
    <x v="179"/>
    <x v="661"/>
    <s v="Second Class"/>
    <s v="JE-16165"/>
    <s v="Justin Ellison"/>
    <x v="1"/>
    <s v="United States"/>
    <s v="Woodland"/>
    <x v="1"/>
    <n v="95695"/>
    <x v="1"/>
    <x v="1171"/>
    <x v="1"/>
    <x v="2"/>
    <x v="1157"/>
    <n v="3.75"/>
    <n v="1"/>
    <n v="0"/>
    <n v="1.8"/>
    <n v="2"/>
    <n v="48.000000000000007"/>
  </r>
  <r>
    <n v="3190"/>
    <x v="1580"/>
    <x v="179"/>
    <x v="661"/>
    <s v="Second Class"/>
    <s v="JE-16165"/>
    <s v="Justin Ellison"/>
    <x v="1"/>
    <s v="United States"/>
    <s v="Woodland"/>
    <x v="1"/>
    <n v="95695"/>
    <x v="1"/>
    <x v="1504"/>
    <x v="1"/>
    <x v="8"/>
    <x v="1491"/>
    <n v="20.928000000000001"/>
    <n v="4"/>
    <n v="0.2"/>
    <n v="7.5864000000000003"/>
    <n v="2"/>
    <n v="36.25"/>
  </r>
  <r>
    <n v="3191"/>
    <x v="1581"/>
    <x v="17"/>
    <x v="896"/>
    <s v="Standard Class"/>
    <s v="DR-12940"/>
    <s v="Daniel Raglin"/>
    <x v="2"/>
    <s v="United States"/>
    <s v="Chicago"/>
    <x v="10"/>
    <n v="60610"/>
    <x v="2"/>
    <x v="1505"/>
    <x v="1"/>
    <x v="4"/>
    <x v="1492"/>
    <n v="12.672000000000001"/>
    <n v="3"/>
    <n v="0.2"/>
    <n v="-3.1680000000000001"/>
    <n v="5"/>
    <n v="-25"/>
  </r>
  <r>
    <n v="3192"/>
    <x v="1582"/>
    <x v="280"/>
    <x v="179"/>
    <s v="Standard Class"/>
    <s v="RW-19630"/>
    <s v="Rob Williams"/>
    <x v="1"/>
    <s v="United States"/>
    <s v="New York City"/>
    <x v="15"/>
    <n v="10035"/>
    <x v="3"/>
    <x v="803"/>
    <x v="2"/>
    <x v="7"/>
    <x v="801"/>
    <n v="65.989999999999995"/>
    <n v="1"/>
    <n v="0"/>
    <n v="17.157399999999999"/>
    <n v="6"/>
    <n v="26"/>
  </r>
  <r>
    <n v="3193"/>
    <x v="1583"/>
    <x v="400"/>
    <x v="475"/>
    <s v="Standard Class"/>
    <s v="ML-18040"/>
    <s v="Michelle Lonsdale"/>
    <x v="1"/>
    <s v="United States"/>
    <s v="Missouri City"/>
    <x v="5"/>
    <n v="77489"/>
    <x v="2"/>
    <x v="248"/>
    <x v="1"/>
    <x v="8"/>
    <x v="249"/>
    <n v="6.37"/>
    <n v="7"/>
    <n v="0.8"/>
    <n v="-9.5549999999999997"/>
    <n v="4"/>
    <n v="-150"/>
  </r>
  <r>
    <n v="3194"/>
    <x v="1584"/>
    <x v="416"/>
    <x v="897"/>
    <s v="First Class"/>
    <s v="JL-15130"/>
    <s v="Jack Lebron"/>
    <x v="0"/>
    <s v="United States"/>
    <s v="Houston"/>
    <x v="5"/>
    <n v="77036"/>
    <x v="2"/>
    <x v="525"/>
    <x v="1"/>
    <x v="8"/>
    <x v="525"/>
    <n v="3.6480000000000001"/>
    <n v="3"/>
    <n v="0.8"/>
    <n v="-6.0191999999999997"/>
    <n v="3"/>
    <n v="-165"/>
  </r>
  <r>
    <n v="3195"/>
    <x v="1584"/>
    <x v="416"/>
    <x v="897"/>
    <s v="First Class"/>
    <s v="JL-15130"/>
    <s v="Jack Lebron"/>
    <x v="0"/>
    <s v="United States"/>
    <s v="Houston"/>
    <x v="5"/>
    <n v="77036"/>
    <x v="2"/>
    <x v="260"/>
    <x v="1"/>
    <x v="10"/>
    <x v="260"/>
    <n v="31.103999999999999"/>
    <n v="6"/>
    <n v="0.2"/>
    <n v="10.8864"/>
    <n v="3"/>
    <n v="35"/>
  </r>
  <r>
    <n v="3196"/>
    <x v="1585"/>
    <x v="590"/>
    <x v="898"/>
    <s v="Standard Class"/>
    <s v="CM-12655"/>
    <s v="Corinna Mitchell"/>
    <x v="2"/>
    <s v="United States"/>
    <s v="Jackson"/>
    <x v="35"/>
    <n v="39212"/>
    <x v="0"/>
    <x v="1506"/>
    <x v="1"/>
    <x v="13"/>
    <x v="1493"/>
    <n v="23.34"/>
    <n v="3"/>
    <n v="0"/>
    <n v="0.2334"/>
    <n v="5"/>
    <n v="1"/>
  </r>
  <r>
    <n v="3197"/>
    <x v="1586"/>
    <x v="847"/>
    <x v="303"/>
    <s v="Standard Class"/>
    <s v="FH-14365"/>
    <s v="Fred Hopkins"/>
    <x v="1"/>
    <s v="United States"/>
    <s v="New York City"/>
    <x v="15"/>
    <n v="10009"/>
    <x v="3"/>
    <x v="312"/>
    <x v="2"/>
    <x v="7"/>
    <x v="312"/>
    <n v="29.97"/>
    <n v="3"/>
    <n v="0"/>
    <n v="14.085900000000001"/>
    <n v="6"/>
    <n v="47"/>
  </r>
  <r>
    <n v="3198"/>
    <x v="1587"/>
    <x v="848"/>
    <x v="401"/>
    <s v="Same Day"/>
    <s v="EH-13945"/>
    <s v="Eric Hoffmann"/>
    <x v="0"/>
    <s v="United States"/>
    <s v="Tempe"/>
    <x v="16"/>
    <n v="85281"/>
    <x v="1"/>
    <x v="1390"/>
    <x v="1"/>
    <x v="8"/>
    <x v="1376"/>
    <n v="3.3660000000000001"/>
    <n v="3"/>
    <n v="0.7"/>
    <n v="-2.2440000000000002"/>
    <n v="0"/>
    <n v="-66.666666666666671"/>
  </r>
  <r>
    <n v="3199"/>
    <x v="1588"/>
    <x v="588"/>
    <x v="899"/>
    <s v="Standard Class"/>
    <s v="TB-21280"/>
    <s v="Toby Braunhardt"/>
    <x v="0"/>
    <s v="United States"/>
    <s v="Jacksonville"/>
    <x v="3"/>
    <n v="28540"/>
    <x v="0"/>
    <x v="1507"/>
    <x v="2"/>
    <x v="7"/>
    <x v="1494"/>
    <n v="95.968000000000004"/>
    <n v="4"/>
    <n v="0.2"/>
    <n v="9.5968"/>
    <n v="6"/>
    <n v="10"/>
  </r>
  <r>
    <n v="3200"/>
    <x v="1589"/>
    <x v="404"/>
    <x v="847"/>
    <s v="Standard Class"/>
    <s v="AH-10030"/>
    <s v="Aaron Hawkins"/>
    <x v="1"/>
    <s v="United States"/>
    <s v="Philadelphia"/>
    <x v="9"/>
    <n v="19134"/>
    <x v="3"/>
    <x v="1412"/>
    <x v="1"/>
    <x v="6"/>
    <x v="1399"/>
    <n v="18.704000000000001"/>
    <n v="7"/>
    <n v="0.2"/>
    <n v="2.3380000000000001"/>
    <n v="4"/>
    <n v="12.5"/>
  </r>
  <r>
    <n v="3201"/>
    <x v="1590"/>
    <x v="598"/>
    <x v="307"/>
    <s v="Second Class"/>
    <s v="TT-21070"/>
    <s v="Ted Trevino"/>
    <x v="0"/>
    <s v="United States"/>
    <s v="Akron"/>
    <x v="24"/>
    <n v="44312"/>
    <x v="3"/>
    <x v="1292"/>
    <x v="0"/>
    <x v="5"/>
    <x v="1278"/>
    <n v="149.232"/>
    <n v="3"/>
    <n v="0.2"/>
    <n v="3.7307999999999999"/>
    <n v="2"/>
    <n v="2.5"/>
  </r>
  <r>
    <n v="3202"/>
    <x v="1590"/>
    <x v="598"/>
    <x v="307"/>
    <s v="Second Class"/>
    <s v="TT-21070"/>
    <s v="Ted Trevino"/>
    <x v="0"/>
    <s v="United States"/>
    <s v="Akron"/>
    <x v="24"/>
    <n v="44312"/>
    <x v="3"/>
    <x v="1050"/>
    <x v="1"/>
    <x v="10"/>
    <x v="1039"/>
    <n v="15.936"/>
    <n v="4"/>
    <n v="0.2"/>
    <n v="5.7767999999999997"/>
    <n v="2"/>
    <n v="36.25"/>
  </r>
  <r>
    <n v="3203"/>
    <x v="1591"/>
    <x v="849"/>
    <x v="723"/>
    <s v="Standard Class"/>
    <s v="RD-19900"/>
    <s v="Ruben Dartt"/>
    <x v="0"/>
    <s v="United States"/>
    <s v="San Diego"/>
    <x v="1"/>
    <n v="92037"/>
    <x v="1"/>
    <x v="539"/>
    <x v="2"/>
    <x v="7"/>
    <x v="539"/>
    <n v="601.53599999999994"/>
    <n v="8"/>
    <n v="0.2"/>
    <n v="60.153599999999997"/>
    <n v="6"/>
    <n v="10"/>
  </r>
  <r>
    <n v="3204"/>
    <x v="1591"/>
    <x v="849"/>
    <x v="723"/>
    <s v="Standard Class"/>
    <s v="RD-19900"/>
    <s v="Ruben Dartt"/>
    <x v="0"/>
    <s v="United States"/>
    <s v="San Diego"/>
    <x v="1"/>
    <n v="92037"/>
    <x v="1"/>
    <x v="916"/>
    <x v="2"/>
    <x v="11"/>
    <x v="908"/>
    <n v="10.99"/>
    <n v="1"/>
    <n v="0"/>
    <n v="4.2861000000000002"/>
    <n v="6"/>
    <n v="39"/>
  </r>
  <r>
    <n v="3205"/>
    <x v="1591"/>
    <x v="849"/>
    <x v="723"/>
    <s v="Standard Class"/>
    <s v="RD-19900"/>
    <s v="Ruben Dartt"/>
    <x v="0"/>
    <s v="United States"/>
    <s v="San Diego"/>
    <x v="1"/>
    <n v="92037"/>
    <x v="1"/>
    <x v="63"/>
    <x v="0"/>
    <x v="5"/>
    <x v="63"/>
    <n v="39.880000000000003"/>
    <n v="2"/>
    <n v="0"/>
    <n v="11.166399999999999"/>
    <n v="6"/>
    <n v="27.999999999999996"/>
  </r>
  <r>
    <n v="3206"/>
    <x v="1591"/>
    <x v="849"/>
    <x v="723"/>
    <s v="Standard Class"/>
    <s v="RD-19900"/>
    <s v="Ruben Dartt"/>
    <x v="0"/>
    <s v="United States"/>
    <s v="San Diego"/>
    <x v="1"/>
    <n v="92037"/>
    <x v="1"/>
    <x v="565"/>
    <x v="1"/>
    <x v="10"/>
    <x v="565"/>
    <n v="62.24"/>
    <n v="8"/>
    <n v="0"/>
    <n v="28.007999999999999"/>
    <n v="6"/>
    <n v="44.999999999999993"/>
  </r>
  <r>
    <n v="3207"/>
    <x v="1591"/>
    <x v="849"/>
    <x v="723"/>
    <s v="Standard Class"/>
    <s v="RD-19900"/>
    <s v="Ruben Dartt"/>
    <x v="0"/>
    <s v="United States"/>
    <s v="San Diego"/>
    <x v="1"/>
    <n v="92037"/>
    <x v="1"/>
    <x v="882"/>
    <x v="0"/>
    <x v="5"/>
    <x v="876"/>
    <n v="53.2"/>
    <n v="5"/>
    <n v="0"/>
    <n v="14.896000000000001"/>
    <n v="6"/>
    <n v="28.000000000000004"/>
  </r>
  <r>
    <n v="3208"/>
    <x v="1591"/>
    <x v="849"/>
    <x v="723"/>
    <s v="Standard Class"/>
    <s v="RD-19900"/>
    <s v="Ruben Dartt"/>
    <x v="0"/>
    <s v="United States"/>
    <s v="San Diego"/>
    <x v="1"/>
    <n v="92037"/>
    <x v="1"/>
    <x v="1508"/>
    <x v="1"/>
    <x v="2"/>
    <x v="1495"/>
    <n v="39.840000000000003"/>
    <n v="8"/>
    <n v="0"/>
    <n v="18.3264"/>
    <n v="6"/>
    <n v="46"/>
  </r>
  <r>
    <n v="3209"/>
    <x v="1592"/>
    <x v="850"/>
    <x v="900"/>
    <s v="Standard Class"/>
    <s v="LA-16780"/>
    <s v="Laura Armstrong"/>
    <x v="1"/>
    <s v="United States"/>
    <s v="Fresno"/>
    <x v="1"/>
    <n v="93727"/>
    <x v="1"/>
    <x v="1509"/>
    <x v="2"/>
    <x v="11"/>
    <x v="1496"/>
    <n v="349.95"/>
    <n v="5"/>
    <n v="0"/>
    <n v="118.983"/>
    <n v="6"/>
    <n v="34"/>
  </r>
  <r>
    <n v="3210"/>
    <x v="1592"/>
    <x v="850"/>
    <x v="900"/>
    <s v="Standard Class"/>
    <s v="LA-16780"/>
    <s v="Laura Armstrong"/>
    <x v="1"/>
    <s v="United States"/>
    <s v="Fresno"/>
    <x v="1"/>
    <n v="93727"/>
    <x v="1"/>
    <x v="66"/>
    <x v="2"/>
    <x v="7"/>
    <x v="66"/>
    <n v="377.928"/>
    <n v="9"/>
    <n v="0.2"/>
    <n v="141.72300000000001"/>
    <n v="6"/>
    <n v="37.500000000000007"/>
  </r>
  <r>
    <n v="3211"/>
    <x v="1593"/>
    <x v="585"/>
    <x v="474"/>
    <s v="Standard Class"/>
    <s v="SH-19975"/>
    <s v="Sally Hughsby"/>
    <x v="1"/>
    <s v="United States"/>
    <s v="Pearland"/>
    <x v="5"/>
    <n v="77581"/>
    <x v="2"/>
    <x v="407"/>
    <x v="1"/>
    <x v="12"/>
    <x v="153"/>
    <n v="13.391999999999999"/>
    <n v="3"/>
    <n v="0.2"/>
    <n v="5.0220000000000002"/>
    <n v="5"/>
    <n v="37.500000000000007"/>
  </r>
  <r>
    <n v="3212"/>
    <x v="1593"/>
    <x v="585"/>
    <x v="474"/>
    <s v="Standard Class"/>
    <s v="SH-19975"/>
    <s v="Sally Hughsby"/>
    <x v="1"/>
    <s v="United States"/>
    <s v="Pearland"/>
    <x v="5"/>
    <n v="77581"/>
    <x v="2"/>
    <x v="385"/>
    <x v="1"/>
    <x v="8"/>
    <x v="386"/>
    <n v="11.228"/>
    <n v="7"/>
    <n v="0.8"/>
    <n v="-18.526199999999999"/>
    <n v="5"/>
    <n v="-165"/>
  </r>
  <r>
    <n v="3213"/>
    <x v="1594"/>
    <x v="851"/>
    <x v="58"/>
    <s v="Standard Class"/>
    <s v="SF-20200"/>
    <s v="Sarah Foster"/>
    <x v="0"/>
    <s v="United States"/>
    <s v="Richmond"/>
    <x v="14"/>
    <n v="47374"/>
    <x v="2"/>
    <x v="551"/>
    <x v="1"/>
    <x v="9"/>
    <x v="550"/>
    <n v="207.24"/>
    <n v="11"/>
    <n v="0"/>
    <n v="58.027200000000001"/>
    <n v="5"/>
    <n v="27.999999999999996"/>
  </r>
  <r>
    <n v="3214"/>
    <x v="1595"/>
    <x v="439"/>
    <x v="219"/>
    <s v="Standard Class"/>
    <s v="TH-21235"/>
    <s v="Tiffany House"/>
    <x v="1"/>
    <s v="United States"/>
    <s v="Philadelphia"/>
    <x v="9"/>
    <n v="19134"/>
    <x v="3"/>
    <x v="868"/>
    <x v="1"/>
    <x v="6"/>
    <x v="862"/>
    <n v="1.504"/>
    <n v="1"/>
    <n v="0.2"/>
    <n v="0.16919999999999999"/>
    <n v="6"/>
    <n v="11.249999999999998"/>
  </r>
  <r>
    <n v="3215"/>
    <x v="1595"/>
    <x v="439"/>
    <x v="219"/>
    <s v="Standard Class"/>
    <s v="TH-21235"/>
    <s v="Tiffany House"/>
    <x v="1"/>
    <s v="United States"/>
    <s v="Philadelphia"/>
    <x v="9"/>
    <n v="19134"/>
    <x v="3"/>
    <x v="1112"/>
    <x v="1"/>
    <x v="9"/>
    <x v="1101"/>
    <n v="34.847999999999999"/>
    <n v="2"/>
    <n v="0.2"/>
    <n v="6.5339999999999998"/>
    <n v="6"/>
    <n v="18.75"/>
  </r>
  <r>
    <n v="3216"/>
    <x v="1596"/>
    <x v="141"/>
    <x v="778"/>
    <s v="First Class"/>
    <s v="VG-21790"/>
    <s v="Vivek Gonzalez"/>
    <x v="0"/>
    <s v="United States"/>
    <s v="San Mateo"/>
    <x v="1"/>
    <n v="94403"/>
    <x v="1"/>
    <x v="49"/>
    <x v="1"/>
    <x v="2"/>
    <x v="49"/>
    <n v="75.180000000000007"/>
    <n v="6"/>
    <n v="0"/>
    <n v="35.334600000000002"/>
    <n v="2"/>
    <n v="47"/>
  </r>
  <r>
    <n v="3217"/>
    <x v="1597"/>
    <x v="8"/>
    <x v="613"/>
    <s v="Standard Class"/>
    <s v="NP-18325"/>
    <s v="Naresj Patel"/>
    <x v="0"/>
    <s v="United States"/>
    <s v="Oakland"/>
    <x v="1"/>
    <n v="94601"/>
    <x v="1"/>
    <x v="1233"/>
    <x v="2"/>
    <x v="11"/>
    <x v="1216"/>
    <n v="149.97"/>
    <n v="3"/>
    <n v="0"/>
    <n v="52.4895"/>
    <n v="4"/>
    <n v="35"/>
  </r>
  <r>
    <n v="3218"/>
    <x v="1598"/>
    <x v="468"/>
    <x v="38"/>
    <s v="Standard Class"/>
    <s v="FH-14275"/>
    <s v="Frank Hawley"/>
    <x v="1"/>
    <s v="United States"/>
    <s v="New York City"/>
    <x v="15"/>
    <n v="10024"/>
    <x v="3"/>
    <x v="760"/>
    <x v="1"/>
    <x v="8"/>
    <x v="758"/>
    <n v="931.17600000000004"/>
    <n v="3"/>
    <n v="0.2"/>
    <n v="314.27190000000002"/>
    <n v="6"/>
    <n v="33.75"/>
  </r>
  <r>
    <n v="3219"/>
    <x v="1598"/>
    <x v="468"/>
    <x v="38"/>
    <s v="Standard Class"/>
    <s v="FH-14275"/>
    <s v="Frank Hawley"/>
    <x v="1"/>
    <s v="United States"/>
    <s v="New York City"/>
    <x v="15"/>
    <n v="10024"/>
    <x v="3"/>
    <x v="883"/>
    <x v="2"/>
    <x v="7"/>
    <x v="1480"/>
    <n v="430.88"/>
    <n v="2"/>
    <n v="0"/>
    <n v="124.9552"/>
    <n v="6"/>
    <n v="29.000000000000004"/>
  </r>
  <r>
    <n v="3220"/>
    <x v="1599"/>
    <x v="653"/>
    <x v="688"/>
    <s v="Standard Class"/>
    <s v="JP-15460"/>
    <s v="Jennifer Patt"/>
    <x v="1"/>
    <s v="United States"/>
    <s v="Lakewood"/>
    <x v="30"/>
    <n v="8701"/>
    <x v="3"/>
    <x v="1237"/>
    <x v="1"/>
    <x v="10"/>
    <x v="1220"/>
    <n v="94.85"/>
    <n v="5"/>
    <n v="0"/>
    <n v="45.527999999999999"/>
    <n v="6"/>
    <n v="48.000000000000007"/>
  </r>
  <r>
    <n v="3221"/>
    <x v="1599"/>
    <x v="653"/>
    <x v="688"/>
    <s v="Standard Class"/>
    <s v="JP-15460"/>
    <s v="Jennifer Patt"/>
    <x v="1"/>
    <s v="United States"/>
    <s v="Lakewood"/>
    <x v="30"/>
    <n v="8701"/>
    <x v="3"/>
    <x v="118"/>
    <x v="1"/>
    <x v="12"/>
    <x v="118"/>
    <n v="51.12"/>
    <n v="4"/>
    <n v="0"/>
    <n v="23.004000000000001"/>
    <n v="6"/>
    <n v="45.000000000000007"/>
  </r>
  <r>
    <n v="3222"/>
    <x v="1599"/>
    <x v="653"/>
    <x v="688"/>
    <s v="Standard Class"/>
    <s v="JP-15460"/>
    <s v="Jennifer Patt"/>
    <x v="1"/>
    <s v="United States"/>
    <s v="Lakewood"/>
    <x v="30"/>
    <n v="8701"/>
    <x v="3"/>
    <x v="293"/>
    <x v="2"/>
    <x v="11"/>
    <x v="293"/>
    <n v="90"/>
    <n v="1"/>
    <n v="0"/>
    <n v="32.4"/>
    <n v="6"/>
    <n v="36"/>
  </r>
  <r>
    <n v="3223"/>
    <x v="1600"/>
    <x v="852"/>
    <x v="703"/>
    <s v="First Class"/>
    <s v="ES-14080"/>
    <s v="Erin Smith"/>
    <x v="1"/>
    <s v="United States"/>
    <s v="Tempe"/>
    <x v="16"/>
    <n v="85281"/>
    <x v="1"/>
    <x v="1017"/>
    <x v="1"/>
    <x v="10"/>
    <x v="1008"/>
    <n v="9.4079999999999995"/>
    <n v="2"/>
    <n v="0.2"/>
    <n v="3.4104000000000001"/>
    <n v="3"/>
    <n v="36.250000000000007"/>
  </r>
  <r>
    <n v="3224"/>
    <x v="1600"/>
    <x v="852"/>
    <x v="703"/>
    <s v="First Class"/>
    <s v="ES-14080"/>
    <s v="Erin Smith"/>
    <x v="1"/>
    <s v="United States"/>
    <s v="Tempe"/>
    <x v="16"/>
    <n v="85281"/>
    <x v="1"/>
    <x v="848"/>
    <x v="1"/>
    <x v="13"/>
    <x v="128"/>
    <n v="4.6719999999999997"/>
    <n v="2"/>
    <n v="0.2"/>
    <n v="1.46"/>
    <n v="3"/>
    <n v="31.25"/>
  </r>
  <r>
    <n v="3225"/>
    <x v="1600"/>
    <x v="852"/>
    <x v="703"/>
    <s v="First Class"/>
    <s v="ES-14080"/>
    <s v="Erin Smith"/>
    <x v="1"/>
    <s v="United States"/>
    <s v="Tempe"/>
    <x v="16"/>
    <n v="85281"/>
    <x v="1"/>
    <x v="256"/>
    <x v="2"/>
    <x v="7"/>
    <x v="257"/>
    <n v="318.39999999999998"/>
    <n v="2"/>
    <n v="0.2"/>
    <n v="107.46"/>
    <n v="3"/>
    <n v="33.75"/>
  </r>
  <r>
    <n v="3226"/>
    <x v="1600"/>
    <x v="852"/>
    <x v="703"/>
    <s v="First Class"/>
    <s v="ES-14080"/>
    <s v="Erin Smith"/>
    <x v="1"/>
    <s v="United States"/>
    <s v="Tempe"/>
    <x v="16"/>
    <n v="85281"/>
    <x v="1"/>
    <x v="1510"/>
    <x v="1"/>
    <x v="12"/>
    <x v="1497"/>
    <n v="12.768000000000001"/>
    <n v="6"/>
    <n v="0.2"/>
    <n v="4.6284000000000001"/>
    <n v="3"/>
    <n v="36.25"/>
  </r>
  <r>
    <n v="3227"/>
    <x v="1600"/>
    <x v="852"/>
    <x v="703"/>
    <s v="First Class"/>
    <s v="ES-14080"/>
    <s v="Erin Smith"/>
    <x v="1"/>
    <s v="United States"/>
    <s v="Tempe"/>
    <x v="16"/>
    <n v="85281"/>
    <x v="1"/>
    <x v="1511"/>
    <x v="1"/>
    <x v="14"/>
    <x v="1498"/>
    <n v="15.36"/>
    <n v="2"/>
    <n v="0.2"/>
    <n v="-3.2639999999999998"/>
    <n v="3"/>
    <n v="-21.25"/>
  </r>
  <r>
    <n v="3228"/>
    <x v="1600"/>
    <x v="852"/>
    <x v="703"/>
    <s v="First Class"/>
    <s v="ES-14080"/>
    <s v="Erin Smith"/>
    <x v="1"/>
    <s v="United States"/>
    <s v="Tempe"/>
    <x v="16"/>
    <n v="85281"/>
    <x v="1"/>
    <x v="664"/>
    <x v="2"/>
    <x v="7"/>
    <x v="664"/>
    <n v="230.376"/>
    <n v="3"/>
    <n v="0.2"/>
    <n v="20.157900000000001"/>
    <n v="3"/>
    <n v="8.75"/>
  </r>
  <r>
    <n v="3229"/>
    <x v="1600"/>
    <x v="852"/>
    <x v="703"/>
    <s v="First Class"/>
    <s v="ES-14080"/>
    <s v="Erin Smith"/>
    <x v="1"/>
    <s v="United States"/>
    <s v="Tempe"/>
    <x v="16"/>
    <n v="85281"/>
    <x v="1"/>
    <x v="1044"/>
    <x v="2"/>
    <x v="11"/>
    <x v="1033"/>
    <n v="7.16"/>
    <n v="1"/>
    <n v="0.2"/>
    <n v="-8.9499999999999996E-2"/>
    <n v="3"/>
    <n v="-1.25"/>
  </r>
  <r>
    <n v="3230"/>
    <x v="1601"/>
    <x v="430"/>
    <x v="128"/>
    <s v="Standard Class"/>
    <s v="KL-16645"/>
    <s v="Ken Lonsdale"/>
    <x v="0"/>
    <s v="United States"/>
    <s v="New York City"/>
    <x v="15"/>
    <n v="10035"/>
    <x v="3"/>
    <x v="458"/>
    <x v="1"/>
    <x v="4"/>
    <x v="459"/>
    <n v="375.34"/>
    <n v="1"/>
    <n v="0"/>
    <n v="18.766999999999999"/>
    <n v="5"/>
    <n v="5"/>
  </r>
  <r>
    <n v="3231"/>
    <x v="1602"/>
    <x v="853"/>
    <x v="559"/>
    <s v="Second Class"/>
    <s v="BN-11515"/>
    <s v="Bradley Nguyen"/>
    <x v="0"/>
    <s v="United States"/>
    <s v="New York City"/>
    <x v="15"/>
    <n v="10009"/>
    <x v="3"/>
    <x v="935"/>
    <x v="0"/>
    <x v="5"/>
    <x v="928"/>
    <n v="114.9"/>
    <n v="5"/>
    <n v="0"/>
    <n v="39.066000000000003"/>
    <n v="4"/>
    <n v="34"/>
  </r>
  <r>
    <n v="3232"/>
    <x v="1603"/>
    <x v="513"/>
    <x v="901"/>
    <s v="Standard Class"/>
    <s v="ND-18370"/>
    <s v="Natalie DeCherney"/>
    <x v="0"/>
    <s v="United States"/>
    <s v="Houston"/>
    <x v="5"/>
    <n v="77095"/>
    <x v="2"/>
    <x v="1311"/>
    <x v="1"/>
    <x v="8"/>
    <x v="1297"/>
    <n v="26.045999999999999"/>
    <n v="3"/>
    <n v="0.8"/>
    <n v="-44.278199999999998"/>
    <n v="6"/>
    <n v="-170"/>
  </r>
  <r>
    <n v="3233"/>
    <x v="1603"/>
    <x v="513"/>
    <x v="901"/>
    <s v="Standard Class"/>
    <s v="ND-18370"/>
    <s v="Natalie DeCherney"/>
    <x v="0"/>
    <s v="United States"/>
    <s v="Houston"/>
    <x v="5"/>
    <n v="77095"/>
    <x v="2"/>
    <x v="497"/>
    <x v="1"/>
    <x v="8"/>
    <x v="497"/>
    <n v="2.8959999999999999"/>
    <n v="1"/>
    <n v="0.8"/>
    <n v="-4.7784000000000004"/>
    <n v="6"/>
    <n v="-165"/>
  </r>
  <r>
    <n v="3234"/>
    <x v="1603"/>
    <x v="513"/>
    <x v="901"/>
    <s v="Standard Class"/>
    <s v="ND-18370"/>
    <s v="Natalie DeCherney"/>
    <x v="0"/>
    <s v="United States"/>
    <s v="Houston"/>
    <x v="5"/>
    <n v="77095"/>
    <x v="2"/>
    <x v="1512"/>
    <x v="1"/>
    <x v="4"/>
    <x v="1499"/>
    <n v="32.543999999999997"/>
    <n v="2"/>
    <n v="0.2"/>
    <n v="-7.7291999999999996"/>
    <n v="6"/>
    <n v="-23.75"/>
  </r>
  <r>
    <n v="3235"/>
    <x v="1604"/>
    <x v="423"/>
    <x v="132"/>
    <s v="First Class"/>
    <s v="JL-15130"/>
    <s v="Jack Lebron"/>
    <x v="0"/>
    <s v="United States"/>
    <s v="Riverside"/>
    <x v="1"/>
    <n v="92503"/>
    <x v="1"/>
    <x v="591"/>
    <x v="1"/>
    <x v="8"/>
    <x v="591"/>
    <n v="3.984"/>
    <n v="1"/>
    <n v="0.2"/>
    <n v="1.3944000000000001"/>
    <n v="3"/>
    <n v="35"/>
  </r>
  <r>
    <n v="3236"/>
    <x v="1605"/>
    <x v="804"/>
    <x v="900"/>
    <s v="Same Day"/>
    <s v="RC-19825"/>
    <s v="Roy Collins"/>
    <x v="0"/>
    <s v="United States"/>
    <s v="Fairfield"/>
    <x v="29"/>
    <n v="6824"/>
    <x v="3"/>
    <x v="257"/>
    <x v="0"/>
    <x v="3"/>
    <x v="258"/>
    <n v="181.797"/>
    <n v="1"/>
    <n v="0.3"/>
    <n v="-15.582599999999999"/>
    <n v="0"/>
    <n v="-8.5714285714285712"/>
  </r>
  <r>
    <n v="3237"/>
    <x v="1606"/>
    <x v="440"/>
    <x v="422"/>
    <s v="Same Day"/>
    <s v="CC-12475"/>
    <s v="Cindy Chapman"/>
    <x v="0"/>
    <s v="United States"/>
    <s v="New York City"/>
    <x v="15"/>
    <n v="10024"/>
    <x v="3"/>
    <x v="355"/>
    <x v="1"/>
    <x v="4"/>
    <x v="355"/>
    <n v="44.94"/>
    <n v="3"/>
    <n v="0"/>
    <n v="12.5832"/>
    <n v="0"/>
    <n v="28.000000000000004"/>
  </r>
  <r>
    <n v="3238"/>
    <x v="1606"/>
    <x v="440"/>
    <x v="422"/>
    <s v="Same Day"/>
    <s v="CC-12475"/>
    <s v="Cindy Chapman"/>
    <x v="0"/>
    <s v="United States"/>
    <s v="New York City"/>
    <x v="15"/>
    <n v="10024"/>
    <x v="3"/>
    <x v="412"/>
    <x v="1"/>
    <x v="8"/>
    <x v="412"/>
    <n v="45.576000000000001"/>
    <n v="3"/>
    <n v="0.2"/>
    <n v="15.951599999999999"/>
    <n v="0"/>
    <n v="35"/>
  </r>
  <r>
    <n v="3239"/>
    <x v="1607"/>
    <x v="73"/>
    <x v="902"/>
    <s v="Standard Class"/>
    <s v="DW-13195"/>
    <s v="David Wiener"/>
    <x v="1"/>
    <s v="United States"/>
    <s v="Houston"/>
    <x v="5"/>
    <n v="77095"/>
    <x v="2"/>
    <x v="1209"/>
    <x v="0"/>
    <x v="1"/>
    <x v="1194"/>
    <n v="318.43"/>
    <n v="5"/>
    <n v="0.3"/>
    <n v="-77.332999999999998"/>
    <n v="7"/>
    <n v="-24.285714285714285"/>
  </r>
  <r>
    <n v="3240"/>
    <x v="1607"/>
    <x v="73"/>
    <x v="902"/>
    <s v="Standard Class"/>
    <s v="DW-13195"/>
    <s v="David Wiener"/>
    <x v="1"/>
    <s v="United States"/>
    <s v="Houston"/>
    <x v="5"/>
    <n v="77095"/>
    <x v="2"/>
    <x v="1513"/>
    <x v="2"/>
    <x v="7"/>
    <x v="1500"/>
    <n v="122.92"/>
    <n v="7"/>
    <n v="0.2"/>
    <n v="46.094999999999999"/>
    <n v="7"/>
    <n v="37.5"/>
  </r>
  <r>
    <n v="3241"/>
    <x v="1607"/>
    <x v="73"/>
    <x v="902"/>
    <s v="Standard Class"/>
    <s v="DW-13195"/>
    <s v="David Wiener"/>
    <x v="1"/>
    <s v="United States"/>
    <s v="Houston"/>
    <x v="5"/>
    <n v="77095"/>
    <x v="2"/>
    <x v="325"/>
    <x v="0"/>
    <x v="5"/>
    <x v="325"/>
    <n v="7.0679999999999996"/>
    <n v="3"/>
    <n v="0.6"/>
    <n v="-2.8271999999999999"/>
    <n v="7"/>
    <n v="-40"/>
  </r>
  <r>
    <n v="3242"/>
    <x v="1608"/>
    <x v="854"/>
    <x v="855"/>
    <s v="First Class"/>
    <s v="CK-12760"/>
    <s v="Cyma Kinney"/>
    <x v="1"/>
    <s v="United States"/>
    <s v="Arlington"/>
    <x v="17"/>
    <n v="22204"/>
    <x v="0"/>
    <x v="1011"/>
    <x v="1"/>
    <x v="4"/>
    <x v="1003"/>
    <n v="56.45"/>
    <n v="5"/>
    <n v="0"/>
    <n v="14.677"/>
    <n v="2"/>
    <n v="25.999999999999996"/>
  </r>
  <r>
    <n v="3243"/>
    <x v="1609"/>
    <x v="185"/>
    <x v="710"/>
    <s v="Second Class"/>
    <s v="EG-13900"/>
    <s v="Emily Grady"/>
    <x v="0"/>
    <s v="United States"/>
    <s v="Chicago"/>
    <x v="10"/>
    <n v="60623"/>
    <x v="2"/>
    <x v="1472"/>
    <x v="1"/>
    <x v="8"/>
    <x v="1459"/>
    <n v="13.468"/>
    <n v="13"/>
    <n v="0.8"/>
    <n v="-22.895600000000002"/>
    <n v="5"/>
    <n v="-170.00000000000003"/>
  </r>
  <r>
    <n v="3244"/>
    <x v="1610"/>
    <x v="96"/>
    <x v="241"/>
    <s v="Standard Class"/>
    <s v="SJ-20215"/>
    <s v="Sarah Jordon"/>
    <x v="0"/>
    <s v="United States"/>
    <s v="Grand Prairie"/>
    <x v="5"/>
    <n v="75051"/>
    <x v="2"/>
    <x v="1514"/>
    <x v="2"/>
    <x v="7"/>
    <x v="1501"/>
    <n v="219.8"/>
    <n v="5"/>
    <n v="0.2"/>
    <n v="24.727499999999999"/>
    <n v="4"/>
    <n v="11.249999999999998"/>
  </r>
  <r>
    <n v="3245"/>
    <x v="1610"/>
    <x v="96"/>
    <x v="241"/>
    <s v="Standard Class"/>
    <s v="SJ-20215"/>
    <s v="Sarah Jordon"/>
    <x v="0"/>
    <s v="United States"/>
    <s v="Grand Prairie"/>
    <x v="5"/>
    <n v="75051"/>
    <x v="2"/>
    <x v="291"/>
    <x v="0"/>
    <x v="1"/>
    <x v="291"/>
    <n v="317.05799999999999"/>
    <n v="3"/>
    <n v="0.3"/>
    <n v="-18.117599999999999"/>
    <n v="4"/>
    <n v="-5.7142857142857144"/>
  </r>
  <r>
    <n v="3246"/>
    <x v="1611"/>
    <x v="389"/>
    <x v="169"/>
    <s v="Second Class"/>
    <s v="BP-11185"/>
    <s v="Ben Peterman"/>
    <x v="1"/>
    <s v="United States"/>
    <s v="Seattle"/>
    <x v="4"/>
    <n v="98103"/>
    <x v="1"/>
    <x v="960"/>
    <x v="2"/>
    <x v="11"/>
    <x v="953"/>
    <n v="49.08"/>
    <n v="3"/>
    <n v="0"/>
    <n v="4.9080000000000004"/>
    <n v="2"/>
    <n v="10"/>
  </r>
  <r>
    <n v="3247"/>
    <x v="1611"/>
    <x v="389"/>
    <x v="169"/>
    <s v="Second Class"/>
    <s v="BP-11185"/>
    <s v="Ben Peterman"/>
    <x v="1"/>
    <s v="United States"/>
    <s v="Seattle"/>
    <x v="4"/>
    <n v="98103"/>
    <x v="1"/>
    <x v="391"/>
    <x v="1"/>
    <x v="4"/>
    <x v="392"/>
    <n v="324.89999999999998"/>
    <n v="5"/>
    <n v="0"/>
    <n v="38.988"/>
    <n v="2"/>
    <n v="12.000000000000002"/>
  </r>
  <r>
    <n v="3248"/>
    <x v="1611"/>
    <x v="389"/>
    <x v="169"/>
    <s v="Second Class"/>
    <s v="BP-11185"/>
    <s v="Ben Peterman"/>
    <x v="1"/>
    <s v="United States"/>
    <s v="Seattle"/>
    <x v="4"/>
    <n v="98103"/>
    <x v="1"/>
    <x v="1515"/>
    <x v="1"/>
    <x v="6"/>
    <x v="1502"/>
    <n v="18.239999999999998"/>
    <n v="3"/>
    <n v="0"/>
    <n v="5.2896000000000001"/>
    <n v="2"/>
    <n v="29.000000000000004"/>
  </r>
  <r>
    <n v="3249"/>
    <x v="1612"/>
    <x v="42"/>
    <x v="684"/>
    <s v="Standard Class"/>
    <s v="SJ-20125"/>
    <s v="Sanjit Jacobs"/>
    <x v="2"/>
    <s v="United States"/>
    <s v="Seattle"/>
    <x v="4"/>
    <n v="98103"/>
    <x v="1"/>
    <x v="1459"/>
    <x v="0"/>
    <x v="1"/>
    <x v="1445"/>
    <n v="113.88800000000001"/>
    <n v="2"/>
    <n v="0.2"/>
    <n v="9.9651999999999994"/>
    <n v="4"/>
    <n v="8.75"/>
  </r>
  <r>
    <n v="3250"/>
    <x v="1612"/>
    <x v="42"/>
    <x v="684"/>
    <s v="Standard Class"/>
    <s v="SJ-20125"/>
    <s v="Sanjit Jacobs"/>
    <x v="2"/>
    <s v="United States"/>
    <s v="Seattle"/>
    <x v="4"/>
    <n v="98103"/>
    <x v="1"/>
    <x v="665"/>
    <x v="2"/>
    <x v="7"/>
    <x v="665"/>
    <n v="105.584"/>
    <n v="2"/>
    <n v="0.2"/>
    <n v="7.9188000000000001"/>
    <n v="4"/>
    <n v="7.5"/>
  </r>
  <r>
    <n v="3251"/>
    <x v="1613"/>
    <x v="443"/>
    <x v="903"/>
    <s v="Standard Class"/>
    <s v="MC-17590"/>
    <s v="Matt Collister"/>
    <x v="1"/>
    <s v="United States"/>
    <s v="Grand Rapids"/>
    <x v="12"/>
    <n v="49505"/>
    <x v="2"/>
    <x v="1053"/>
    <x v="1"/>
    <x v="13"/>
    <x v="1042"/>
    <n v="24.85"/>
    <n v="7"/>
    <n v="0"/>
    <n v="11.679500000000001"/>
    <n v="6"/>
    <n v="47"/>
  </r>
  <r>
    <n v="3252"/>
    <x v="1614"/>
    <x v="827"/>
    <x v="887"/>
    <s v="First Class"/>
    <s v="BG-11740"/>
    <s v="Bruce Geld"/>
    <x v="0"/>
    <s v="United States"/>
    <s v="Philadelphia"/>
    <x v="9"/>
    <n v="19120"/>
    <x v="3"/>
    <x v="1001"/>
    <x v="0"/>
    <x v="5"/>
    <x v="1253"/>
    <n v="60.311999999999998"/>
    <n v="3"/>
    <n v="0.2"/>
    <n v="5.2773000000000003"/>
    <n v="2"/>
    <n v="8.75"/>
  </r>
  <r>
    <n v="3253"/>
    <x v="1615"/>
    <x v="855"/>
    <x v="904"/>
    <s v="Second Class"/>
    <s v="MA-17560"/>
    <s v="Matt Abelman"/>
    <x v="2"/>
    <s v="United States"/>
    <s v="Chicago"/>
    <x v="10"/>
    <n v="60610"/>
    <x v="2"/>
    <x v="425"/>
    <x v="1"/>
    <x v="6"/>
    <x v="425"/>
    <n v="7.056"/>
    <n v="3"/>
    <n v="0.2"/>
    <n v="2.2050000000000001"/>
    <n v="3"/>
    <n v="31.25"/>
  </r>
  <r>
    <n v="3254"/>
    <x v="1615"/>
    <x v="855"/>
    <x v="904"/>
    <s v="Second Class"/>
    <s v="MA-17560"/>
    <s v="Matt Abelman"/>
    <x v="2"/>
    <s v="United States"/>
    <s v="Chicago"/>
    <x v="10"/>
    <n v="60610"/>
    <x v="2"/>
    <x v="1259"/>
    <x v="2"/>
    <x v="7"/>
    <x v="1243"/>
    <n v="27.184000000000001"/>
    <n v="2"/>
    <n v="0.2"/>
    <n v="2.0388000000000002"/>
    <n v="3"/>
    <n v="7.5"/>
  </r>
  <r>
    <n v="3255"/>
    <x v="1616"/>
    <x v="630"/>
    <x v="607"/>
    <s v="Standard Class"/>
    <s v="CC-12220"/>
    <s v="Chris Cortes"/>
    <x v="0"/>
    <s v="United States"/>
    <s v="Seattle"/>
    <x v="4"/>
    <n v="98105"/>
    <x v="1"/>
    <x v="233"/>
    <x v="2"/>
    <x v="7"/>
    <x v="234"/>
    <n v="107.98399999999999"/>
    <n v="1"/>
    <n v="0.2"/>
    <n v="9.4486000000000008"/>
    <n v="6"/>
    <n v="8.75"/>
  </r>
  <r>
    <n v="3256"/>
    <x v="1616"/>
    <x v="630"/>
    <x v="607"/>
    <s v="Standard Class"/>
    <s v="CC-12220"/>
    <s v="Chris Cortes"/>
    <x v="0"/>
    <s v="United States"/>
    <s v="Seattle"/>
    <x v="4"/>
    <n v="98105"/>
    <x v="1"/>
    <x v="1232"/>
    <x v="1"/>
    <x v="8"/>
    <x v="1215"/>
    <n v="19.295999999999999"/>
    <n v="3"/>
    <n v="0.2"/>
    <n v="6.03"/>
    <n v="6"/>
    <n v="31.25"/>
  </r>
  <r>
    <n v="3257"/>
    <x v="1617"/>
    <x v="101"/>
    <x v="905"/>
    <s v="Standard Class"/>
    <s v="RA-19885"/>
    <s v="Ruben Ausman"/>
    <x v="1"/>
    <s v="United States"/>
    <s v="Jacksonville"/>
    <x v="2"/>
    <n v="32216"/>
    <x v="0"/>
    <x v="745"/>
    <x v="1"/>
    <x v="2"/>
    <x v="743"/>
    <n v="4.6079999999999997"/>
    <n v="2"/>
    <n v="0.2"/>
    <n v="1.6704000000000001"/>
    <n v="5"/>
    <n v="36.250000000000007"/>
  </r>
  <r>
    <n v="3258"/>
    <x v="1618"/>
    <x v="10"/>
    <x v="906"/>
    <s v="Second Class"/>
    <s v="DK-12835"/>
    <s v="Damala Kotsonis"/>
    <x v="1"/>
    <s v="United States"/>
    <s v="Franklin"/>
    <x v="18"/>
    <n v="37064"/>
    <x v="0"/>
    <x v="972"/>
    <x v="0"/>
    <x v="3"/>
    <x v="966"/>
    <n v="79.974000000000004"/>
    <n v="3"/>
    <n v="0.4"/>
    <n v="-29.323799999999999"/>
    <n v="5"/>
    <n v="-36.666666666666664"/>
  </r>
  <r>
    <n v="3259"/>
    <x v="1618"/>
    <x v="10"/>
    <x v="906"/>
    <s v="Second Class"/>
    <s v="DK-12835"/>
    <s v="Damala Kotsonis"/>
    <x v="1"/>
    <s v="United States"/>
    <s v="Franklin"/>
    <x v="18"/>
    <n v="37064"/>
    <x v="0"/>
    <x v="696"/>
    <x v="1"/>
    <x v="8"/>
    <x v="696"/>
    <n v="2.9460000000000002"/>
    <n v="2"/>
    <n v="0.7"/>
    <n v="-2.0621999999999998"/>
    <n v="5"/>
    <n v="-69.999999999999986"/>
  </r>
  <r>
    <n v="3260"/>
    <x v="1619"/>
    <x v="373"/>
    <x v="398"/>
    <s v="Standard Class"/>
    <s v="LB-16795"/>
    <s v="Laurel Beltran"/>
    <x v="2"/>
    <s v="United States"/>
    <s v="Highland Park"/>
    <x v="10"/>
    <n v="60035"/>
    <x v="2"/>
    <x v="460"/>
    <x v="1"/>
    <x v="8"/>
    <x v="461"/>
    <n v="3.1360000000000001"/>
    <n v="2"/>
    <n v="0.8"/>
    <n v="-4.7039999999999997"/>
    <n v="4"/>
    <n v="-149.99999999999997"/>
  </r>
  <r>
    <n v="3261"/>
    <x v="1620"/>
    <x v="687"/>
    <x v="907"/>
    <s v="First Class"/>
    <s v="CM-11815"/>
    <s v="Candace McMahon"/>
    <x v="1"/>
    <s v="United States"/>
    <s v="Pasadena"/>
    <x v="5"/>
    <n v="77506"/>
    <x v="2"/>
    <x v="1516"/>
    <x v="1"/>
    <x v="10"/>
    <x v="1503"/>
    <n v="20.736000000000001"/>
    <n v="4"/>
    <n v="0.2"/>
    <n v="7.2576000000000001"/>
    <n v="1"/>
    <n v="35"/>
  </r>
  <r>
    <n v="3262"/>
    <x v="1621"/>
    <x v="664"/>
    <x v="908"/>
    <s v="First Class"/>
    <s v="TS-21205"/>
    <s v="Thomas Seio"/>
    <x v="1"/>
    <s v="United States"/>
    <s v="San Francisco"/>
    <x v="1"/>
    <n v="94109"/>
    <x v="1"/>
    <x v="959"/>
    <x v="2"/>
    <x v="11"/>
    <x v="952"/>
    <n v="99.98"/>
    <n v="2"/>
    <n v="0"/>
    <n v="7.9984000000000002"/>
    <n v="2"/>
    <n v="8"/>
  </r>
  <r>
    <n v="3263"/>
    <x v="1621"/>
    <x v="664"/>
    <x v="908"/>
    <s v="First Class"/>
    <s v="TS-21205"/>
    <s v="Thomas Seio"/>
    <x v="1"/>
    <s v="United States"/>
    <s v="San Francisco"/>
    <x v="1"/>
    <n v="94109"/>
    <x v="1"/>
    <x v="656"/>
    <x v="1"/>
    <x v="10"/>
    <x v="656"/>
    <n v="733.95"/>
    <n v="7"/>
    <n v="0"/>
    <n v="352.29599999999999"/>
    <n v="2"/>
    <n v="48"/>
  </r>
  <r>
    <n v="3264"/>
    <x v="1621"/>
    <x v="664"/>
    <x v="908"/>
    <s v="First Class"/>
    <s v="TS-21205"/>
    <s v="Thomas Seio"/>
    <x v="1"/>
    <s v="United States"/>
    <s v="San Francisco"/>
    <x v="1"/>
    <n v="94109"/>
    <x v="1"/>
    <x v="1429"/>
    <x v="1"/>
    <x v="9"/>
    <x v="1417"/>
    <n v="241.44"/>
    <n v="3"/>
    <n v="0"/>
    <n v="72.432000000000002"/>
    <n v="2"/>
    <n v="30"/>
  </r>
  <r>
    <n v="3265"/>
    <x v="1622"/>
    <x v="758"/>
    <x v="599"/>
    <s v="Second Class"/>
    <s v="RF-19345"/>
    <s v="Randy Ferguson"/>
    <x v="1"/>
    <s v="United States"/>
    <s v="Miami"/>
    <x v="2"/>
    <n v="33180"/>
    <x v="0"/>
    <x v="1042"/>
    <x v="1"/>
    <x v="2"/>
    <x v="1031"/>
    <n v="10.08"/>
    <n v="4"/>
    <n v="0.2"/>
    <n v="3.528"/>
    <n v="4"/>
    <n v="35"/>
  </r>
  <r>
    <n v="3266"/>
    <x v="1623"/>
    <x v="856"/>
    <x v="323"/>
    <s v="Standard Class"/>
    <s v="JF-15565"/>
    <s v="Jill Fjeld"/>
    <x v="0"/>
    <s v="United States"/>
    <s v="Philadelphia"/>
    <x v="9"/>
    <n v="19120"/>
    <x v="3"/>
    <x v="718"/>
    <x v="1"/>
    <x v="4"/>
    <x v="717"/>
    <n v="281.904"/>
    <n v="2"/>
    <n v="0.2"/>
    <n v="10.571400000000001"/>
    <n v="4"/>
    <n v="3.7500000000000004"/>
  </r>
  <r>
    <n v="3267"/>
    <x v="1623"/>
    <x v="856"/>
    <x v="323"/>
    <s v="Standard Class"/>
    <s v="JF-15565"/>
    <s v="Jill Fjeld"/>
    <x v="0"/>
    <s v="United States"/>
    <s v="Philadelphia"/>
    <x v="9"/>
    <n v="19120"/>
    <x v="3"/>
    <x v="556"/>
    <x v="1"/>
    <x v="12"/>
    <x v="555"/>
    <n v="201.43199999999999"/>
    <n v="3"/>
    <n v="0.2"/>
    <n v="67.9833"/>
    <n v="4"/>
    <n v="33.75"/>
  </r>
  <r>
    <n v="3268"/>
    <x v="1624"/>
    <x v="857"/>
    <x v="632"/>
    <s v="Standard Class"/>
    <s v="EH-14185"/>
    <s v="Evan Henry"/>
    <x v="0"/>
    <s v="United States"/>
    <s v="Decatur"/>
    <x v="19"/>
    <n v="35601"/>
    <x v="0"/>
    <x v="704"/>
    <x v="2"/>
    <x v="7"/>
    <x v="704"/>
    <n v="135.97999999999999"/>
    <n v="2"/>
    <n v="0"/>
    <n v="33.994999999999997"/>
    <n v="7"/>
    <n v="25"/>
  </r>
  <r>
    <n v="3269"/>
    <x v="1624"/>
    <x v="857"/>
    <x v="632"/>
    <s v="Standard Class"/>
    <s v="EH-14185"/>
    <s v="Evan Henry"/>
    <x v="0"/>
    <s v="United States"/>
    <s v="Decatur"/>
    <x v="19"/>
    <n v="35601"/>
    <x v="0"/>
    <x v="1517"/>
    <x v="2"/>
    <x v="7"/>
    <x v="1504"/>
    <n v="44.95"/>
    <n v="1"/>
    <n v="0"/>
    <n v="12.586"/>
    <n v="7"/>
    <n v="27.999999999999996"/>
  </r>
  <r>
    <n v="3270"/>
    <x v="1625"/>
    <x v="858"/>
    <x v="909"/>
    <s v="Standard Class"/>
    <s v="VW-21775"/>
    <s v="Victoria Wilson"/>
    <x v="1"/>
    <s v="United States"/>
    <s v="Sioux Falls"/>
    <x v="44"/>
    <n v="57103"/>
    <x v="2"/>
    <x v="1425"/>
    <x v="2"/>
    <x v="11"/>
    <x v="1413"/>
    <n v="2.97"/>
    <n v="3"/>
    <n v="0"/>
    <n v="1.3068"/>
    <n v="4"/>
    <n v="43.999999999999993"/>
  </r>
  <r>
    <n v="3271"/>
    <x v="1625"/>
    <x v="858"/>
    <x v="909"/>
    <s v="Standard Class"/>
    <s v="VW-21775"/>
    <s v="Victoria Wilson"/>
    <x v="1"/>
    <s v="United States"/>
    <s v="Sioux Falls"/>
    <x v="44"/>
    <n v="57103"/>
    <x v="2"/>
    <x v="52"/>
    <x v="1"/>
    <x v="13"/>
    <x v="52"/>
    <n v="6.54"/>
    <n v="3"/>
    <n v="0"/>
    <n v="2.6814"/>
    <n v="4"/>
    <n v="41"/>
  </r>
  <r>
    <n v="3272"/>
    <x v="1626"/>
    <x v="17"/>
    <x v="693"/>
    <s v="Second Class"/>
    <s v="KN-16450"/>
    <s v="Kean Nguyen"/>
    <x v="1"/>
    <s v="United States"/>
    <s v="Visalia"/>
    <x v="1"/>
    <n v="93277"/>
    <x v="1"/>
    <x v="1425"/>
    <x v="2"/>
    <x v="11"/>
    <x v="1413"/>
    <n v="7.92"/>
    <n v="8"/>
    <n v="0"/>
    <n v="3.4847999999999999"/>
    <n v="2"/>
    <n v="44"/>
  </r>
  <r>
    <n v="3273"/>
    <x v="1627"/>
    <x v="97"/>
    <x v="910"/>
    <s v="Standard Class"/>
    <s v="SJ-20215"/>
    <s v="Sarah Jordon"/>
    <x v="0"/>
    <s v="United States"/>
    <s v="Los Angeles"/>
    <x v="1"/>
    <n v="90049"/>
    <x v="1"/>
    <x v="23"/>
    <x v="0"/>
    <x v="1"/>
    <x v="23"/>
    <n v="203.92"/>
    <n v="5"/>
    <n v="0.2"/>
    <n v="22.940999999999999"/>
    <n v="7"/>
    <n v="11.25"/>
  </r>
  <r>
    <n v="3274"/>
    <x v="1628"/>
    <x v="540"/>
    <x v="582"/>
    <s v="Standard Class"/>
    <s v="PS-19045"/>
    <s v="Penelope Sewall"/>
    <x v="2"/>
    <s v="United States"/>
    <s v="Los Angeles"/>
    <x v="1"/>
    <n v="90032"/>
    <x v="1"/>
    <x v="890"/>
    <x v="2"/>
    <x v="16"/>
    <x v="883"/>
    <n v="3359.9520000000002"/>
    <n v="6"/>
    <n v="0.2"/>
    <n v="1049.9849999999999"/>
    <n v="4"/>
    <n v="31.249999999999993"/>
  </r>
  <r>
    <n v="3275"/>
    <x v="1629"/>
    <x v="808"/>
    <x v="373"/>
    <s v="Standard Class"/>
    <s v="KM-16225"/>
    <s v="Kalyca Meade"/>
    <x v="1"/>
    <s v="United States"/>
    <s v="Overland Park"/>
    <x v="41"/>
    <n v="66212"/>
    <x v="2"/>
    <x v="829"/>
    <x v="1"/>
    <x v="13"/>
    <x v="128"/>
    <n v="18.239999999999998"/>
    <n v="3"/>
    <n v="0"/>
    <n v="9.1199999999999992"/>
    <n v="4"/>
    <n v="50"/>
  </r>
  <r>
    <n v="3276"/>
    <x v="1629"/>
    <x v="808"/>
    <x v="373"/>
    <s v="Standard Class"/>
    <s v="KM-16225"/>
    <s v="Kalyca Meade"/>
    <x v="1"/>
    <s v="United States"/>
    <s v="Overland Park"/>
    <x v="41"/>
    <n v="66212"/>
    <x v="2"/>
    <x v="182"/>
    <x v="1"/>
    <x v="6"/>
    <x v="183"/>
    <n v="27.78"/>
    <n v="6"/>
    <n v="0"/>
    <n v="9.1674000000000007"/>
    <n v="4"/>
    <n v="33"/>
  </r>
  <r>
    <n v="3277"/>
    <x v="1630"/>
    <x v="267"/>
    <x v="568"/>
    <s v="Second Class"/>
    <s v="GM-14695"/>
    <s v="Greg Maxwell"/>
    <x v="1"/>
    <s v="United States"/>
    <s v="Alexandria"/>
    <x v="17"/>
    <n v="22304"/>
    <x v="0"/>
    <x v="346"/>
    <x v="1"/>
    <x v="6"/>
    <x v="346"/>
    <n v="22.96"/>
    <n v="7"/>
    <n v="0"/>
    <n v="7.5768000000000004"/>
    <n v="4"/>
    <n v="33"/>
  </r>
  <r>
    <n v="3278"/>
    <x v="1630"/>
    <x v="267"/>
    <x v="568"/>
    <s v="Second Class"/>
    <s v="GM-14695"/>
    <s v="Greg Maxwell"/>
    <x v="1"/>
    <s v="United States"/>
    <s v="Alexandria"/>
    <x v="17"/>
    <n v="22304"/>
    <x v="0"/>
    <x v="1129"/>
    <x v="2"/>
    <x v="7"/>
    <x v="1117"/>
    <n v="28.99"/>
    <n v="1"/>
    <n v="0"/>
    <n v="8.4070999999999998"/>
    <n v="4"/>
    <n v="29.000000000000004"/>
  </r>
  <r>
    <n v="3279"/>
    <x v="1630"/>
    <x v="267"/>
    <x v="568"/>
    <s v="Second Class"/>
    <s v="GM-14695"/>
    <s v="Greg Maxwell"/>
    <x v="1"/>
    <s v="United States"/>
    <s v="Alexandria"/>
    <x v="17"/>
    <n v="22304"/>
    <x v="0"/>
    <x v="219"/>
    <x v="1"/>
    <x v="10"/>
    <x v="220"/>
    <n v="12.96"/>
    <n v="2"/>
    <n v="0"/>
    <n v="6.3503999999999996"/>
    <n v="4"/>
    <n v="48.999999999999993"/>
  </r>
  <r>
    <n v="3280"/>
    <x v="1630"/>
    <x v="267"/>
    <x v="568"/>
    <s v="Second Class"/>
    <s v="GM-14695"/>
    <s v="Greg Maxwell"/>
    <x v="1"/>
    <s v="United States"/>
    <s v="Alexandria"/>
    <x v="17"/>
    <n v="22304"/>
    <x v="0"/>
    <x v="1210"/>
    <x v="1"/>
    <x v="6"/>
    <x v="1195"/>
    <n v="22.96"/>
    <n v="7"/>
    <n v="0"/>
    <n v="6.6584000000000003"/>
    <n v="4"/>
    <n v="28.999999999999996"/>
  </r>
  <r>
    <n v="3281"/>
    <x v="1630"/>
    <x v="267"/>
    <x v="568"/>
    <s v="Second Class"/>
    <s v="GM-14695"/>
    <s v="Greg Maxwell"/>
    <x v="1"/>
    <s v="United States"/>
    <s v="Alexandria"/>
    <x v="17"/>
    <n v="22304"/>
    <x v="0"/>
    <x v="465"/>
    <x v="1"/>
    <x v="14"/>
    <x v="466"/>
    <n v="4164.05"/>
    <n v="5"/>
    <n v="0"/>
    <n v="83.281000000000006"/>
    <n v="4"/>
    <n v="2"/>
  </r>
  <r>
    <n v="3282"/>
    <x v="1631"/>
    <x v="328"/>
    <x v="131"/>
    <s v="Standard Class"/>
    <s v="KT-16465"/>
    <s v="Kean Takahito"/>
    <x v="0"/>
    <s v="United States"/>
    <s v="Raleigh"/>
    <x v="3"/>
    <n v="27604"/>
    <x v="0"/>
    <x v="1016"/>
    <x v="2"/>
    <x v="11"/>
    <x v="1007"/>
    <n v="47.984000000000002"/>
    <n v="2"/>
    <n v="0.2"/>
    <n v="13.195600000000001"/>
    <n v="7"/>
    <n v="27.500000000000004"/>
  </r>
  <r>
    <n v="3283"/>
    <x v="1631"/>
    <x v="328"/>
    <x v="131"/>
    <s v="Standard Class"/>
    <s v="KT-16465"/>
    <s v="Kean Takahito"/>
    <x v="0"/>
    <s v="United States"/>
    <s v="Raleigh"/>
    <x v="3"/>
    <n v="27604"/>
    <x v="0"/>
    <x v="874"/>
    <x v="1"/>
    <x v="10"/>
    <x v="868"/>
    <n v="4.6239999999999997"/>
    <n v="1"/>
    <n v="0.2"/>
    <n v="1.6761999999999999"/>
    <n v="7"/>
    <n v="36.25"/>
  </r>
  <r>
    <n v="3284"/>
    <x v="1632"/>
    <x v="587"/>
    <x v="911"/>
    <s v="Standard Class"/>
    <s v="MH-17785"/>
    <s v="Maya Herman"/>
    <x v="1"/>
    <s v="United States"/>
    <s v="New York City"/>
    <x v="15"/>
    <n v="10035"/>
    <x v="3"/>
    <x v="534"/>
    <x v="0"/>
    <x v="5"/>
    <x v="534"/>
    <n v="15.24"/>
    <n v="3"/>
    <n v="0"/>
    <n v="5.1816000000000004"/>
    <n v="6"/>
    <n v="34"/>
  </r>
  <r>
    <n v="3285"/>
    <x v="1633"/>
    <x v="171"/>
    <x v="101"/>
    <s v="Standard Class"/>
    <s v="AF-10885"/>
    <s v="Art Foster"/>
    <x v="0"/>
    <s v="United States"/>
    <s v="Fairfield"/>
    <x v="24"/>
    <n v="45014"/>
    <x v="3"/>
    <x v="471"/>
    <x v="1"/>
    <x v="8"/>
    <x v="472"/>
    <n v="63.923999999999999"/>
    <n v="7"/>
    <n v="0.7"/>
    <n v="-46.877600000000001"/>
    <n v="5"/>
    <n v="-73.333333333333343"/>
  </r>
  <r>
    <n v="3286"/>
    <x v="1634"/>
    <x v="297"/>
    <x v="912"/>
    <s v="Standard Class"/>
    <s v="JP-16135"/>
    <s v="Julie Prescott"/>
    <x v="2"/>
    <s v="United States"/>
    <s v="Muskogee"/>
    <x v="26"/>
    <n v="74403"/>
    <x v="2"/>
    <x v="836"/>
    <x v="1"/>
    <x v="6"/>
    <x v="831"/>
    <n v="6.56"/>
    <n v="2"/>
    <n v="0"/>
    <n v="1.9024000000000001"/>
    <n v="5"/>
    <n v="29.000000000000004"/>
  </r>
  <r>
    <n v="3287"/>
    <x v="1634"/>
    <x v="297"/>
    <x v="912"/>
    <s v="Standard Class"/>
    <s v="JP-16135"/>
    <s v="Julie Prescott"/>
    <x v="2"/>
    <s v="United States"/>
    <s v="Muskogee"/>
    <x v="26"/>
    <n v="74403"/>
    <x v="2"/>
    <x v="1518"/>
    <x v="1"/>
    <x v="9"/>
    <x v="1505"/>
    <n v="13.11"/>
    <n v="3"/>
    <n v="0"/>
    <n v="3.4085999999999999"/>
    <n v="5"/>
    <n v="26"/>
  </r>
  <r>
    <n v="3288"/>
    <x v="1635"/>
    <x v="350"/>
    <x v="631"/>
    <s v="First Class"/>
    <s v="RD-19585"/>
    <s v="Rob Dowd"/>
    <x v="0"/>
    <s v="United States"/>
    <s v="Temecula"/>
    <x v="1"/>
    <n v="92592"/>
    <x v="1"/>
    <x v="638"/>
    <x v="2"/>
    <x v="7"/>
    <x v="759"/>
    <n v="494.37599999999998"/>
    <n v="3"/>
    <n v="0.2"/>
    <n v="49.437600000000003"/>
    <n v="2"/>
    <n v="10"/>
  </r>
  <r>
    <n v="3289"/>
    <x v="1635"/>
    <x v="350"/>
    <x v="631"/>
    <s v="First Class"/>
    <s v="RD-19585"/>
    <s v="Rob Dowd"/>
    <x v="0"/>
    <s v="United States"/>
    <s v="Temecula"/>
    <x v="1"/>
    <n v="92592"/>
    <x v="1"/>
    <x v="347"/>
    <x v="1"/>
    <x v="8"/>
    <x v="347"/>
    <n v="29.2"/>
    <n v="5"/>
    <n v="0.2"/>
    <n v="9.8550000000000004"/>
    <n v="2"/>
    <n v="33.75"/>
  </r>
  <r>
    <n v="3290"/>
    <x v="1635"/>
    <x v="350"/>
    <x v="631"/>
    <s v="First Class"/>
    <s v="RD-19585"/>
    <s v="Rob Dowd"/>
    <x v="0"/>
    <s v="United States"/>
    <s v="Temecula"/>
    <x v="1"/>
    <n v="92592"/>
    <x v="1"/>
    <x v="100"/>
    <x v="2"/>
    <x v="11"/>
    <x v="100"/>
    <n v="248.85"/>
    <n v="5"/>
    <n v="0"/>
    <n v="27.3735"/>
    <n v="2"/>
    <n v="11"/>
  </r>
  <r>
    <n v="3291"/>
    <x v="1635"/>
    <x v="350"/>
    <x v="631"/>
    <s v="First Class"/>
    <s v="RD-19585"/>
    <s v="Rob Dowd"/>
    <x v="0"/>
    <s v="United States"/>
    <s v="Temecula"/>
    <x v="1"/>
    <n v="92592"/>
    <x v="1"/>
    <x v="1519"/>
    <x v="2"/>
    <x v="11"/>
    <x v="1506"/>
    <n v="36.24"/>
    <n v="1"/>
    <n v="0"/>
    <n v="15.220800000000001"/>
    <n v="2"/>
    <n v="42"/>
  </r>
  <r>
    <n v="3292"/>
    <x v="1636"/>
    <x v="859"/>
    <x v="271"/>
    <s v="Standard Class"/>
    <s v="JF-15295"/>
    <s v="Jason Fortune-"/>
    <x v="0"/>
    <s v="United States"/>
    <s v="Sterling Heights"/>
    <x v="12"/>
    <n v="48310"/>
    <x v="2"/>
    <x v="512"/>
    <x v="1"/>
    <x v="6"/>
    <x v="512"/>
    <n v="11.68"/>
    <n v="2"/>
    <n v="0"/>
    <n v="3.504"/>
    <n v="5"/>
    <n v="30"/>
  </r>
  <r>
    <n v="3293"/>
    <x v="1637"/>
    <x v="58"/>
    <x v="129"/>
    <s v="Standard Class"/>
    <s v="CK-12595"/>
    <s v="Clytie Kelty"/>
    <x v="0"/>
    <s v="United States"/>
    <s v="San Diego"/>
    <x v="1"/>
    <n v="92024"/>
    <x v="1"/>
    <x v="168"/>
    <x v="1"/>
    <x v="14"/>
    <x v="169"/>
    <n v="11.91"/>
    <n v="3"/>
    <n v="0"/>
    <n v="0.1191"/>
    <n v="4"/>
    <n v="1"/>
  </r>
  <r>
    <n v="3294"/>
    <x v="1637"/>
    <x v="58"/>
    <x v="129"/>
    <s v="Standard Class"/>
    <s v="CK-12595"/>
    <s v="Clytie Kelty"/>
    <x v="0"/>
    <s v="United States"/>
    <s v="San Diego"/>
    <x v="1"/>
    <n v="92024"/>
    <x v="1"/>
    <x v="852"/>
    <x v="0"/>
    <x v="5"/>
    <x v="845"/>
    <n v="3.48"/>
    <n v="2"/>
    <n v="0"/>
    <n v="1.1135999999999999"/>
    <n v="4"/>
    <n v="32"/>
  </r>
  <r>
    <n v="3295"/>
    <x v="1638"/>
    <x v="860"/>
    <x v="913"/>
    <s v="First Class"/>
    <s v="KH-16510"/>
    <s v="Keith Herrera"/>
    <x v="0"/>
    <s v="United States"/>
    <s v="Dallas"/>
    <x v="5"/>
    <n v="75081"/>
    <x v="2"/>
    <x v="612"/>
    <x v="1"/>
    <x v="8"/>
    <x v="612"/>
    <n v="30.96"/>
    <n v="8"/>
    <n v="0.8"/>
    <n v="-52.631999999999998"/>
    <n v="3"/>
    <n v="-170"/>
  </r>
  <r>
    <n v="3296"/>
    <x v="1639"/>
    <x v="172"/>
    <x v="914"/>
    <s v="First Class"/>
    <s v="CM-12655"/>
    <s v="Corinna Mitchell"/>
    <x v="2"/>
    <s v="United States"/>
    <s v="New York City"/>
    <x v="15"/>
    <n v="10035"/>
    <x v="3"/>
    <x v="1520"/>
    <x v="2"/>
    <x v="15"/>
    <x v="1507"/>
    <n v="1704.89"/>
    <n v="11"/>
    <n v="0"/>
    <n v="767.20050000000003"/>
    <n v="2"/>
    <n v="45"/>
  </r>
  <r>
    <n v="3297"/>
    <x v="1640"/>
    <x v="293"/>
    <x v="915"/>
    <s v="Standard Class"/>
    <s v="EB-13870"/>
    <s v="Emily Burns"/>
    <x v="0"/>
    <s v="United States"/>
    <s v="Phoenix"/>
    <x v="16"/>
    <n v="85023"/>
    <x v="1"/>
    <x v="624"/>
    <x v="1"/>
    <x v="8"/>
    <x v="624"/>
    <n v="19.193999999999999"/>
    <n v="7"/>
    <n v="0.7"/>
    <n v="-12.795999999999999"/>
    <n v="7"/>
    <n v="-66.666666666666657"/>
  </r>
  <r>
    <n v="3298"/>
    <x v="1640"/>
    <x v="293"/>
    <x v="915"/>
    <s v="Standard Class"/>
    <s v="EB-13870"/>
    <s v="Emily Burns"/>
    <x v="0"/>
    <s v="United States"/>
    <s v="Phoenix"/>
    <x v="16"/>
    <n v="85023"/>
    <x v="1"/>
    <x v="513"/>
    <x v="1"/>
    <x v="9"/>
    <x v="513"/>
    <n v="121.792"/>
    <n v="4"/>
    <n v="0.2"/>
    <n v="13.701599999999999"/>
    <n v="7"/>
    <n v="11.249999999999998"/>
  </r>
  <r>
    <n v="3299"/>
    <x v="1641"/>
    <x v="673"/>
    <x v="38"/>
    <s v="Same Day"/>
    <s v="MW-18235"/>
    <s v="Mitch Willingham"/>
    <x v="1"/>
    <s v="United States"/>
    <s v="San Francisco"/>
    <x v="1"/>
    <n v="94122"/>
    <x v="1"/>
    <x v="1150"/>
    <x v="2"/>
    <x v="15"/>
    <x v="1138"/>
    <n v="1919.9760000000001"/>
    <n v="3"/>
    <n v="0.2"/>
    <n v="215.9973"/>
    <n v="0"/>
    <n v="11.249999999999998"/>
  </r>
  <r>
    <n v="3300"/>
    <x v="1642"/>
    <x v="728"/>
    <x v="794"/>
    <s v="Standard Class"/>
    <s v="CS-11950"/>
    <s v="Carlos Soltero"/>
    <x v="0"/>
    <s v="United States"/>
    <s v="Philadelphia"/>
    <x v="9"/>
    <n v="19140"/>
    <x v="3"/>
    <x v="13"/>
    <x v="1"/>
    <x v="8"/>
    <x v="13"/>
    <n v="50.997"/>
    <n v="1"/>
    <n v="0.7"/>
    <n v="-40.797600000000003"/>
    <n v="4"/>
    <n v="-80"/>
  </r>
  <r>
    <n v="3301"/>
    <x v="1642"/>
    <x v="728"/>
    <x v="794"/>
    <s v="Standard Class"/>
    <s v="CS-11950"/>
    <s v="Carlos Soltero"/>
    <x v="0"/>
    <s v="United States"/>
    <s v="Philadelphia"/>
    <x v="9"/>
    <n v="19140"/>
    <x v="3"/>
    <x v="82"/>
    <x v="1"/>
    <x v="4"/>
    <x v="82"/>
    <n v="76.792000000000002"/>
    <n v="1"/>
    <n v="0.2"/>
    <n v="-16.318300000000001"/>
    <n v="4"/>
    <n v="-21.25"/>
  </r>
  <r>
    <n v="3302"/>
    <x v="1642"/>
    <x v="728"/>
    <x v="794"/>
    <s v="Standard Class"/>
    <s v="CS-11950"/>
    <s v="Carlos Soltero"/>
    <x v="0"/>
    <s v="United States"/>
    <s v="Philadelphia"/>
    <x v="9"/>
    <n v="19140"/>
    <x v="3"/>
    <x v="1521"/>
    <x v="2"/>
    <x v="7"/>
    <x v="1508"/>
    <n v="539.96400000000006"/>
    <n v="6"/>
    <n v="0.4"/>
    <n v="-107.9928"/>
    <n v="4"/>
    <n v="-20"/>
  </r>
  <r>
    <n v="3303"/>
    <x v="1642"/>
    <x v="728"/>
    <x v="794"/>
    <s v="Standard Class"/>
    <s v="CS-11950"/>
    <s v="Carlos Soltero"/>
    <x v="0"/>
    <s v="United States"/>
    <s v="Philadelphia"/>
    <x v="9"/>
    <n v="19140"/>
    <x v="3"/>
    <x v="1001"/>
    <x v="0"/>
    <x v="5"/>
    <x v="1253"/>
    <n v="60.311999999999998"/>
    <n v="3"/>
    <n v="0.2"/>
    <n v="5.2773000000000003"/>
    <n v="4"/>
    <n v="8.75"/>
  </r>
  <r>
    <n v="3304"/>
    <x v="1642"/>
    <x v="728"/>
    <x v="794"/>
    <s v="Standard Class"/>
    <s v="CS-11950"/>
    <s v="Carlos Soltero"/>
    <x v="0"/>
    <s v="United States"/>
    <s v="Philadelphia"/>
    <x v="9"/>
    <n v="19140"/>
    <x v="3"/>
    <x v="870"/>
    <x v="1"/>
    <x v="8"/>
    <x v="864"/>
    <n v="1.944"/>
    <n v="3"/>
    <n v="0.7"/>
    <n v="-1.4256"/>
    <n v="4"/>
    <n v="-73.333333333333343"/>
  </r>
  <r>
    <n v="3305"/>
    <x v="1643"/>
    <x v="125"/>
    <x v="916"/>
    <s v="Second Class"/>
    <s v="SP-20620"/>
    <s v="Stefania Perrino"/>
    <x v="1"/>
    <s v="United States"/>
    <s v="Laredo"/>
    <x v="5"/>
    <n v="78041"/>
    <x v="2"/>
    <x v="897"/>
    <x v="1"/>
    <x v="12"/>
    <x v="890"/>
    <n v="12.984"/>
    <n v="3"/>
    <n v="0.2"/>
    <n v="4.7066999999999997"/>
    <n v="2"/>
    <n v="36.25"/>
  </r>
  <r>
    <n v="3306"/>
    <x v="1643"/>
    <x v="125"/>
    <x v="916"/>
    <s v="Second Class"/>
    <s v="SP-20620"/>
    <s v="Stefania Perrino"/>
    <x v="1"/>
    <s v="United States"/>
    <s v="Laredo"/>
    <x v="5"/>
    <n v="78041"/>
    <x v="2"/>
    <x v="1236"/>
    <x v="2"/>
    <x v="7"/>
    <x v="1219"/>
    <n v="217.584"/>
    <n v="2"/>
    <n v="0.2"/>
    <n v="19.038599999999999"/>
    <n v="2"/>
    <n v="8.75"/>
  </r>
  <r>
    <n v="3307"/>
    <x v="1643"/>
    <x v="125"/>
    <x v="916"/>
    <s v="Second Class"/>
    <s v="SP-20620"/>
    <s v="Stefania Perrino"/>
    <x v="1"/>
    <s v="United States"/>
    <s v="Laredo"/>
    <x v="5"/>
    <n v="78041"/>
    <x v="2"/>
    <x v="819"/>
    <x v="2"/>
    <x v="7"/>
    <x v="815"/>
    <n v="328.77600000000001"/>
    <n v="3"/>
    <n v="0.2"/>
    <n v="28.767900000000001"/>
    <n v="2"/>
    <n v="8.75"/>
  </r>
  <r>
    <n v="3308"/>
    <x v="1643"/>
    <x v="125"/>
    <x v="916"/>
    <s v="Second Class"/>
    <s v="SP-20620"/>
    <s v="Stefania Perrino"/>
    <x v="1"/>
    <s v="United States"/>
    <s v="Laredo"/>
    <x v="5"/>
    <n v="78041"/>
    <x v="2"/>
    <x v="315"/>
    <x v="1"/>
    <x v="8"/>
    <x v="315"/>
    <n v="2.286"/>
    <n v="3"/>
    <n v="0.8"/>
    <n v="-3.6576"/>
    <n v="2"/>
    <n v="-160"/>
  </r>
  <r>
    <n v="3309"/>
    <x v="1643"/>
    <x v="125"/>
    <x v="916"/>
    <s v="Second Class"/>
    <s v="SP-20620"/>
    <s v="Stefania Perrino"/>
    <x v="1"/>
    <s v="United States"/>
    <s v="Laredo"/>
    <x v="5"/>
    <n v="78041"/>
    <x v="2"/>
    <x v="246"/>
    <x v="2"/>
    <x v="11"/>
    <x v="247"/>
    <n v="47.984000000000002"/>
    <n v="2"/>
    <n v="0.2"/>
    <n v="14.395200000000001"/>
    <n v="2"/>
    <n v="30"/>
  </r>
  <r>
    <n v="3310"/>
    <x v="1644"/>
    <x v="599"/>
    <x v="917"/>
    <s v="Standard Class"/>
    <s v="GT-14635"/>
    <s v="Grant Thornton"/>
    <x v="1"/>
    <s v="United States"/>
    <s v="New York City"/>
    <x v="15"/>
    <n v="10009"/>
    <x v="3"/>
    <x v="1085"/>
    <x v="1"/>
    <x v="8"/>
    <x v="1075"/>
    <n v="25.344000000000001"/>
    <n v="6"/>
    <n v="0.2"/>
    <n v="8.8704000000000001"/>
    <n v="6"/>
    <n v="35"/>
  </r>
  <r>
    <n v="3311"/>
    <x v="1645"/>
    <x v="42"/>
    <x v="42"/>
    <s v="Standard Class"/>
    <s v="LW-17215"/>
    <s v="Luke Weiss"/>
    <x v="0"/>
    <s v="United States"/>
    <s v="New York City"/>
    <x v="15"/>
    <n v="10035"/>
    <x v="3"/>
    <x v="920"/>
    <x v="1"/>
    <x v="8"/>
    <x v="912"/>
    <n v="232.4"/>
    <n v="5"/>
    <n v="0.2"/>
    <n v="78.435000000000002"/>
    <n v="5"/>
    <n v="33.75"/>
  </r>
  <r>
    <n v="3312"/>
    <x v="1646"/>
    <x v="231"/>
    <x v="595"/>
    <s v="Second Class"/>
    <s v="AH-10030"/>
    <s v="Aaron Hawkins"/>
    <x v="1"/>
    <s v="United States"/>
    <s v="Gulfport"/>
    <x v="35"/>
    <n v="39503"/>
    <x v="0"/>
    <x v="893"/>
    <x v="0"/>
    <x v="5"/>
    <x v="886"/>
    <n v="86.45"/>
    <n v="7"/>
    <n v="0"/>
    <n v="38.037999999999997"/>
    <n v="5"/>
    <n v="43.999999999999993"/>
  </r>
  <r>
    <n v="3313"/>
    <x v="1647"/>
    <x v="127"/>
    <x v="511"/>
    <s v="Standard Class"/>
    <s v="TH-21100"/>
    <s v="Thea Hendricks"/>
    <x v="0"/>
    <s v="United States"/>
    <s v="San Diego"/>
    <x v="1"/>
    <n v="92037"/>
    <x v="1"/>
    <x v="291"/>
    <x v="0"/>
    <x v="1"/>
    <x v="291"/>
    <n v="603.91999999999996"/>
    <n v="5"/>
    <n v="0.2"/>
    <n v="45.293999999999997"/>
    <n v="4"/>
    <n v="7.5"/>
  </r>
  <r>
    <n v="3314"/>
    <x v="1647"/>
    <x v="127"/>
    <x v="511"/>
    <s v="Standard Class"/>
    <s v="TH-21100"/>
    <s v="Thea Hendricks"/>
    <x v="0"/>
    <s v="United States"/>
    <s v="San Diego"/>
    <x v="1"/>
    <n v="92037"/>
    <x v="1"/>
    <x v="1127"/>
    <x v="1"/>
    <x v="10"/>
    <x v="1115"/>
    <n v="81.98"/>
    <n v="2"/>
    <n v="0"/>
    <n v="40.170200000000001"/>
    <n v="4"/>
    <n v="49"/>
  </r>
  <r>
    <n v="3315"/>
    <x v="1648"/>
    <x v="165"/>
    <x v="675"/>
    <s v="Standard Class"/>
    <s v="HG-15025"/>
    <s v="Hunter Glantz"/>
    <x v="0"/>
    <s v="United States"/>
    <s v="Oceanside"/>
    <x v="15"/>
    <n v="11572"/>
    <x v="3"/>
    <x v="291"/>
    <x v="0"/>
    <x v="1"/>
    <x v="291"/>
    <n v="271.76400000000001"/>
    <n v="2"/>
    <n v="0.1"/>
    <n v="48.313600000000001"/>
    <n v="4"/>
    <n v="17.777777777777779"/>
  </r>
  <r>
    <n v="3316"/>
    <x v="1648"/>
    <x v="165"/>
    <x v="675"/>
    <s v="Standard Class"/>
    <s v="HG-15025"/>
    <s v="Hunter Glantz"/>
    <x v="0"/>
    <s v="United States"/>
    <s v="Oceanside"/>
    <x v="15"/>
    <n v="11572"/>
    <x v="3"/>
    <x v="1120"/>
    <x v="1"/>
    <x v="8"/>
    <x v="1108"/>
    <n v="14.375999999999999"/>
    <n v="3"/>
    <n v="0.2"/>
    <n v="4.8518999999999997"/>
    <n v="4"/>
    <n v="33.75"/>
  </r>
  <r>
    <n v="3317"/>
    <x v="1649"/>
    <x v="468"/>
    <x v="205"/>
    <s v="Second Class"/>
    <s v="EB-13750"/>
    <s v="Edward Becker"/>
    <x v="1"/>
    <s v="United States"/>
    <s v="Round Rock"/>
    <x v="5"/>
    <n v="78664"/>
    <x v="2"/>
    <x v="1304"/>
    <x v="0"/>
    <x v="5"/>
    <x v="1289"/>
    <n v="341.96"/>
    <n v="5"/>
    <n v="0.6"/>
    <n v="-427.45"/>
    <n v="5"/>
    <n v="-125"/>
  </r>
  <r>
    <n v="3318"/>
    <x v="1650"/>
    <x v="861"/>
    <x v="459"/>
    <s v="Standard Class"/>
    <s v="SC-20725"/>
    <s v="Steven Cartwright"/>
    <x v="0"/>
    <s v="United States"/>
    <s v="Redlands"/>
    <x v="1"/>
    <n v="92374"/>
    <x v="1"/>
    <x v="626"/>
    <x v="1"/>
    <x v="6"/>
    <x v="626"/>
    <n v="181.35"/>
    <n v="9"/>
    <n v="0"/>
    <n v="48.964500000000001"/>
    <n v="4"/>
    <n v="27"/>
  </r>
  <r>
    <n v="3319"/>
    <x v="1650"/>
    <x v="861"/>
    <x v="459"/>
    <s v="Standard Class"/>
    <s v="SC-20725"/>
    <s v="Steven Cartwright"/>
    <x v="0"/>
    <s v="United States"/>
    <s v="Redlands"/>
    <x v="1"/>
    <n v="92374"/>
    <x v="1"/>
    <x v="1186"/>
    <x v="1"/>
    <x v="2"/>
    <x v="1172"/>
    <n v="8.64"/>
    <n v="3"/>
    <n v="0"/>
    <n v="4.2336"/>
    <n v="4"/>
    <n v="49"/>
  </r>
  <r>
    <n v="3320"/>
    <x v="1651"/>
    <x v="414"/>
    <x v="182"/>
    <s v="Standard Class"/>
    <s v="TS-21505"/>
    <s v="Tony Sayre"/>
    <x v="0"/>
    <s v="United States"/>
    <s v="Columbia"/>
    <x v="18"/>
    <n v="38401"/>
    <x v="0"/>
    <x v="1037"/>
    <x v="1"/>
    <x v="9"/>
    <x v="1027"/>
    <n v="43.512"/>
    <n v="7"/>
    <n v="0.2"/>
    <n v="3.8073000000000001"/>
    <n v="5"/>
    <n v="8.75"/>
  </r>
  <r>
    <n v="3321"/>
    <x v="1651"/>
    <x v="414"/>
    <x v="182"/>
    <s v="Standard Class"/>
    <s v="TS-21505"/>
    <s v="Tony Sayre"/>
    <x v="0"/>
    <s v="United States"/>
    <s v="Columbia"/>
    <x v="18"/>
    <n v="38401"/>
    <x v="0"/>
    <x v="157"/>
    <x v="0"/>
    <x v="1"/>
    <x v="158"/>
    <n v="662.88"/>
    <n v="3"/>
    <n v="0.2"/>
    <n v="74.573999999999998"/>
    <n v="5"/>
    <n v="11.25"/>
  </r>
  <r>
    <n v="3322"/>
    <x v="1651"/>
    <x v="414"/>
    <x v="182"/>
    <s v="Standard Class"/>
    <s v="TS-21505"/>
    <s v="Tony Sayre"/>
    <x v="0"/>
    <s v="United States"/>
    <s v="Columbia"/>
    <x v="18"/>
    <n v="38401"/>
    <x v="0"/>
    <x v="1076"/>
    <x v="1"/>
    <x v="10"/>
    <x v="1066"/>
    <n v="25.92"/>
    <n v="5"/>
    <n v="0.2"/>
    <n v="9.0719999999999992"/>
    <n v="5"/>
    <n v="34.999999999999993"/>
  </r>
  <r>
    <n v="3323"/>
    <x v="1652"/>
    <x v="862"/>
    <x v="836"/>
    <s v="Standard Class"/>
    <s v="TH-21550"/>
    <s v="Tracy Hopkins"/>
    <x v="2"/>
    <s v="United States"/>
    <s v="New York City"/>
    <x v="15"/>
    <n v="10009"/>
    <x v="3"/>
    <x v="9"/>
    <x v="1"/>
    <x v="9"/>
    <x v="9"/>
    <n v="68.94"/>
    <n v="3"/>
    <n v="0"/>
    <n v="20.681999999999999"/>
    <n v="4"/>
    <n v="30"/>
  </r>
  <r>
    <n v="3324"/>
    <x v="1652"/>
    <x v="862"/>
    <x v="836"/>
    <s v="Standard Class"/>
    <s v="TH-21550"/>
    <s v="Tracy Hopkins"/>
    <x v="2"/>
    <s v="United States"/>
    <s v="New York City"/>
    <x v="15"/>
    <n v="10009"/>
    <x v="3"/>
    <x v="592"/>
    <x v="0"/>
    <x v="5"/>
    <x v="592"/>
    <n v="128.82"/>
    <n v="3"/>
    <n v="0"/>
    <n v="50.239800000000002"/>
    <n v="4"/>
    <n v="39"/>
  </r>
  <r>
    <n v="3325"/>
    <x v="1653"/>
    <x v="7"/>
    <x v="907"/>
    <s v="Standard Class"/>
    <s v="KD-16270"/>
    <s v="Karen Daniels"/>
    <x v="0"/>
    <s v="United States"/>
    <s v="Houston"/>
    <x v="5"/>
    <n v="77095"/>
    <x v="2"/>
    <x v="1176"/>
    <x v="1"/>
    <x v="8"/>
    <x v="1162"/>
    <n v="896.99"/>
    <n v="5"/>
    <n v="0.8"/>
    <n v="-1480.0335"/>
    <n v="4"/>
    <n v="-165"/>
  </r>
  <r>
    <n v="3326"/>
    <x v="1653"/>
    <x v="7"/>
    <x v="907"/>
    <s v="Standard Class"/>
    <s v="KD-16270"/>
    <s v="Karen Daniels"/>
    <x v="0"/>
    <s v="United States"/>
    <s v="Houston"/>
    <x v="5"/>
    <n v="77095"/>
    <x v="2"/>
    <x v="1488"/>
    <x v="1"/>
    <x v="8"/>
    <x v="1475"/>
    <n v="1.234"/>
    <n v="1"/>
    <n v="0.8"/>
    <n v="-1.9743999999999999"/>
    <n v="4"/>
    <n v="-160"/>
  </r>
  <r>
    <n v="3327"/>
    <x v="1653"/>
    <x v="7"/>
    <x v="907"/>
    <s v="Standard Class"/>
    <s v="KD-16270"/>
    <s v="Karen Daniels"/>
    <x v="0"/>
    <s v="United States"/>
    <s v="Houston"/>
    <x v="5"/>
    <n v="77095"/>
    <x v="2"/>
    <x v="1473"/>
    <x v="1"/>
    <x v="6"/>
    <x v="1460"/>
    <n v="67.56"/>
    <n v="3"/>
    <n v="0.2"/>
    <n v="6.7560000000000002"/>
    <n v="4"/>
    <n v="10"/>
  </r>
  <r>
    <n v="3328"/>
    <x v="1653"/>
    <x v="7"/>
    <x v="907"/>
    <s v="Standard Class"/>
    <s v="KD-16270"/>
    <s v="Karen Daniels"/>
    <x v="0"/>
    <s v="United States"/>
    <s v="Houston"/>
    <x v="5"/>
    <n v="77095"/>
    <x v="2"/>
    <x v="362"/>
    <x v="1"/>
    <x v="10"/>
    <x v="362"/>
    <n v="21.72"/>
    <n v="5"/>
    <n v="0.2"/>
    <n v="7.8734999999999999"/>
    <n v="4"/>
    <n v="36.25"/>
  </r>
  <r>
    <n v="3329"/>
    <x v="1653"/>
    <x v="7"/>
    <x v="907"/>
    <s v="Standard Class"/>
    <s v="KD-16270"/>
    <s v="Karen Daniels"/>
    <x v="0"/>
    <s v="United States"/>
    <s v="Houston"/>
    <x v="5"/>
    <n v="77095"/>
    <x v="2"/>
    <x v="1522"/>
    <x v="1"/>
    <x v="10"/>
    <x v="1509"/>
    <n v="262.33600000000001"/>
    <n v="8"/>
    <n v="0.2"/>
    <n v="95.096800000000002"/>
    <n v="4"/>
    <n v="36.25"/>
  </r>
  <r>
    <n v="3330"/>
    <x v="1653"/>
    <x v="7"/>
    <x v="907"/>
    <s v="Standard Class"/>
    <s v="KD-16270"/>
    <s v="Karen Daniels"/>
    <x v="0"/>
    <s v="United States"/>
    <s v="Houston"/>
    <x v="5"/>
    <n v="77095"/>
    <x v="2"/>
    <x v="918"/>
    <x v="2"/>
    <x v="7"/>
    <x v="910"/>
    <n v="148.47999999999999"/>
    <n v="2"/>
    <n v="0.2"/>
    <n v="16.704000000000001"/>
    <n v="4"/>
    <n v="11.250000000000002"/>
  </r>
  <r>
    <n v="3331"/>
    <x v="1653"/>
    <x v="7"/>
    <x v="907"/>
    <s v="Standard Class"/>
    <s v="KD-16270"/>
    <s v="Karen Daniels"/>
    <x v="0"/>
    <s v="United States"/>
    <s v="Houston"/>
    <x v="5"/>
    <n v="77095"/>
    <x v="2"/>
    <x v="1161"/>
    <x v="2"/>
    <x v="7"/>
    <x v="1148"/>
    <n v="241.17599999999999"/>
    <n v="3"/>
    <n v="0.2"/>
    <n v="15.073499999999999"/>
    <n v="4"/>
    <n v="6.25"/>
  </r>
  <r>
    <n v="3332"/>
    <x v="1654"/>
    <x v="817"/>
    <x v="404"/>
    <s v="Standard Class"/>
    <s v="GM-14455"/>
    <s v="Gary Mitchum"/>
    <x v="2"/>
    <s v="United States"/>
    <s v="Chicago"/>
    <x v="10"/>
    <n v="60653"/>
    <x v="2"/>
    <x v="1523"/>
    <x v="2"/>
    <x v="11"/>
    <x v="1510"/>
    <n v="227.976"/>
    <n v="3"/>
    <n v="0.2"/>
    <n v="28.497"/>
    <n v="6"/>
    <n v="12.5"/>
  </r>
  <r>
    <n v="3333"/>
    <x v="1654"/>
    <x v="817"/>
    <x v="404"/>
    <s v="Standard Class"/>
    <s v="GM-14455"/>
    <s v="Gary Mitchum"/>
    <x v="2"/>
    <s v="United States"/>
    <s v="Chicago"/>
    <x v="10"/>
    <n v="60653"/>
    <x v="2"/>
    <x v="1513"/>
    <x v="2"/>
    <x v="7"/>
    <x v="1500"/>
    <n v="52.68"/>
    <n v="3"/>
    <n v="0.2"/>
    <n v="19.754999999999999"/>
    <n v="6"/>
    <n v="37.5"/>
  </r>
  <r>
    <n v="3334"/>
    <x v="1654"/>
    <x v="817"/>
    <x v="404"/>
    <s v="Standard Class"/>
    <s v="GM-14455"/>
    <s v="Gary Mitchum"/>
    <x v="2"/>
    <s v="United States"/>
    <s v="Chicago"/>
    <x v="10"/>
    <n v="60653"/>
    <x v="2"/>
    <x v="1524"/>
    <x v="0"/>
    <x v="5"/>
    <x v="1511"/>
    <n v="2.032"/>
    <n v="1"/>
    <n v="0.6"/>
    <n v="-1.3208"/>
    <n v="6"/>
    <n v="-65"/>
  </r>
  <r>
    <n v="3335"/>
    <x v="1655"/>
    <x v="170"/>
    <x v="554"/>
    <s v="First Class"/>
    <s v="PR-18880"/>
    <s v="Patrick Ryan"/>
    <x v="0"/>
    <s v="United States"/>
    <s v="Oakland"/>
    <x v="1"/>
    <n v="94601"/>
    <x v="1"/>
    <x v="786"/>
    <x v="1"/>
    <x v="6"/>
    <x v="785"/>
    <n v="17.12"/>
    <n v="4"/>
    <n v="0"/>
    <n v="4.9648000000000003"/>
    <n v="1"/>
    <n v="28.999999999999996"/>
  </r>
  <r>
    <n v="3336"/>
    <x v="1655"/>
    <x v="170"/>
    <x v="554"/>
    <s v="First Class"/>
    <s v="PR-18880"/>
    <s v="Patrick Ryan"/>
    <x v="0"/>
    <s v="United States"/>
    <s v="Oakland"/>
    <x v="1"/>
    <n v="94601"/>
    <x v="1"/>
    <x v="524"/>
    <x v="2"/>
    <x v="7"/>
    <x v="524"/>
    <n v="431.96800000000002"/>
    <n v="4"/>
    <n v="0.2"/>
    <n v="37.797199999999997"/>
    <n v="1"/>
    <n v="8.75"/>
  </r>
  <r>
    <n v="3337"/>
    <x v="1655"/>
    <x v="170"/>
    <x v="554"/>
    <s v="First Class"/>
    <s v="PR-18880"/>
    <s v="Patrick Ryan"/>
    <x v="0"/>
    <s v="United States"/>
    <s v="Oakland"/>
    <x v="1"/>
    <n v="94601"/>
    <x v="1"/>
    <x v="1525"/>
    <x v="0"/>
    <x v="5"/>
    <x v="1512"/>
    <n v="129.91999999999999"/>
    <n v="4"/>
    <n v="0"/>
    <n v="10.393599999999999"/>
    <n v="1"/>
    <n v="8"/>
  </r>
  <r>
    <n v="3338"/>
    <x v="1655"/>
    <x v="170"/>
    <x v="554"/>
    <s v="First Class"/>
    <s v="PR-18880"/>
    <s v="Patrick Ryan"/>
    <x v="0"/>
    <s v="United States"/>
    <s v="Oakland"/>
    <x v="1"/>
    <n v="94601"/>
    <x v="1"/>
    <x v="10"/>
    <x v="0"/>
    <x v="3"/>
    <x v="10"/>
    <n v="568.72799999999995"/>
    <n v="3"/>
    <n v="0.2"/>
    <n v="28.436399999999999"/>
    <n v="1"/>
    <n v="5"/>
  </r>
  <r>
    <n v="3339"/>
    <x v="1655"/>
    <x v="170"/>
    <x v="554"/>
    <s v="First Class"/>
    <s v="PR-18880"/>
    <s v="Patrick Ryan"/>
    <x v="0"/>
    <s v="United States"/>
    <s v="Oakland"/>
    <x v="1"/>
    <n v="94601"/>
    <x v="1"/>
    <x v="1526"/>
    <x v="1"/>
    <x v="8"/>
    <x v="1513"/>
    <n v="117.14400000000001"/>
    <n v="9"/>
    <n v="0.2"/>
    <n v="42.464700000000001"/>
    <n v="1"/>
    <n v="36.25"/>
  </r>
  <r>
    <n v="3340"/>
    <x v="1655"/>
    <x v="170"/>
    <x v="554"/>
    <s v="First Class"/>
    <s v="PR-18880"/>
    <s v="Patrick Ryan"/>
    <x v="0"/>
    <s v="United States"/>
    <s v="Oakland"/>
    <x v="1"/>
    <n v="94601"/>
    <x v="1"/>
    <x v="1527"/>
    <x v="1"/>
    <x v="9"/>
    <x v="1514"/>
    <n v="203.52"/>
    <n v="3"/>
    <n v="0"/>
    <n v="54.950400000000002"/>
    <n v="1"/>
    <n v="27"/>
  </r>
  <r>
    <n v="3341"/>
    <x v="1655"/>
    <x v="170"/>
    <x v="554"/>
    <s v="First Class"/>
    <s v="PR-18880"/>
    <s v="Patrick Ryan"/>
    <x v="0"/>
    <s v="United States"/>
    <s v="Oakland"/>
    <x v="1"/>
    <n v="94601"/>
    <x v="1"/>
    <x v="322"/>
    <x v="1"/>
    <x v="2"/>
    <x v="322"/>
    <n v="51.75"/>
    <n v="5"/>
    <n v="0"/>
    <n v="24.84"/>
    <n v="1"/>
    <n v="48"/>
  </r>
  <r>
    <n v="3342"/>
    <x v="1656"/>
    <x v="278"/>
    <x v="134"/>
    <s v="Second Class"/>
    <s v="TB-21055"/>
    <s v="Ted Butterfield"/>
    <x v="0"/>
    <s v="United States"/>
    <s v="Quincy"/>
    <x v="31"/>
    <n v="2169"/>
    <x v="3"/>
    <x v="1127"/>
    <x v="1"/>
    <x v="10"/>
    <x v="1115"/>
    <n v="122.97"/>
    <n v="3"/>
    <n v="0"/>
    <n v="60.255299999999998"/>
    <n v="5"/>
    <n v="49"/>
  </r>
  <r>
    <n v="3343"/>
    <x v="1656"/>
    <x v="278"/>
    <x v="134"/>
    <s v="Second Class"/>
    <s v="TB-21055"/>
    <s v="Ted Butterfield"/>
    <x v="0"/>
    <s v="United States"/>
    <s v="Quincy"/>
    <x v="31"/>
    <n v="2169"/>
    <x v="3"/>
    <x v="1110"/>
    <x v="0"/>
    <x v="3"/>
    <x v="1099"/>
    <n v="244.61500000000001"/>
    <n v="1"/>
    <n v="0.3"/>
    <n v="20.966999999999999"/>
    <n v="5"/>
    <n v="8.5714285714285694"/>
  </r>
  <r>
    <n v="3344"/>
    <x v="1656"/>
    <x v="278"/>
    <x v="134"/>
    <s v="Second Class"/>
    <s v="TB-21055"/>
    <s v="Ted Butterfield"/>
    <x v="0"/>
    <s v="United States"/>
    <s v="Quincy"/>
    <x v="31"/>
    <n v="2169"/>
    <x v="3"/>
    <x v="222"/>
    <x v="2"/>
    <x v="7"/>
    <x v="223"/>
    <n v="59.97"/>
    <n v="3"/>
    <n v="0"/>
    <n v="28.785599999999999"/>
    <n v="5"/>
    <n v="48"/>
  </r>
  <r>
    <n v="3345"/>
    <x v="1656"/>
    <x v="278"/>
    <x v="134"/>
    <s v="Second Class"/>
    <s v="TB-21055"/>
    <s v="Ted Butterfield"/>
    <x v="0"/>
    <s v="United States"/>
    <s v="Quincy"/>
    <x v="31"/>
    <n v="2169"/>
    <x v="3"/>
    <x v="187"/>
    <x v="1"/>
    <x v="10"/>
    <x v="188"/>
    <n v="81.540000000000006"/>
    <n v="9"/>
    <n v="0"/>
    <n v="36.692999999999998"/>
    <n v="5"/>
    <n v="44.999999999999993"/>
  </r>
  <r>
    <n v="3346"/>
    <x v="1656"/>
    <x v="278"/>
    <x v="134"/>
    <s v="Second Class"/>
    <s v="TB-21055"/>
    <s v="Ted Butterfield"/>
    <x v="0"/>
    <s v="United States"/>
    <s v="Quincy"/>
    <x v="31"/>
    <n v="2169"/>
    <x v="3"/>
    <x v="848"/>
    <x v="1"/>
    <x v="13"/>
    <x v="128"/>
    <n v="11.68"/>
    <n v="4"/>
    <n v="0"/>
    <n v="5.2560000000000002"/>
    <n v="5"/>
    <n v="45"/>
  </r>
  <r>
    <n v="3347"/>
    <x v="1656"/>
    <x v="278"/>
    <x v="134"/>
    <s v="Second Class"/>
    <s v="TB-21055"/>
    <s v="Ted Butterfield"/>
    <x v="0"/>
    <s v="United States"/>
    <s v="Quincy"/>
    <x v="31"/>
    <n v="2169"/>
    <x v="3"/>
    <x v="1458"/>
    <x v="1"/>
    <x v="8"/>
    <x v="1444"/>
    <n v="29"/>
    <n v="5"/>
    <n v="0"/>
    <n v="13.92"/>
    <n v="5"/>
    <n v="48"/>
  </r>
  <r>
    <n v="3348"/>
    <x v="1657"/>
    <x v="863"/>
    <x v="918"/>
    <s v="Standard Class"/>
    <s v="ON-18715"/>
    <s v="Odella Nelson"/>
    <x v="1"/>
    <s v="United States"/>
    <s v="Yucaipa"/>
    <x v="1"/>
    <n v="92399"/>
    <x v="1"/>
    <x v="400"/>
    <x v="1"/>
    <x v="6"/>
    <x v="401"/>
    <n v="50.8"/>
    <n v="5"/>
    <n v="0"/>
    <n v="13.208"/>
    <n v="7"/>
    <n v="26"/>
  </r>
  <r>
    <n v="3349"/>
    <x v="1658"/>
    <x v="60"/>
    <x v="170"/>
    <s v="First Class"/>
    <s v="AH-10195"/>
    <s v="Alan Haines"/>
    <x v="1"/>
    <s v="United States"/>
    <s v="Chicago"/>
    <x v="10"/>
    <n v="60623"/>
    <x v="2"/>
    <x v="27"/>
    <x v="1"/>
    <x v="8"/>
    <x v="27"/>
    <n v="16.03"/>
    <n v="5"/>
    <n v="0.8"/>
    <n v="-25.648"/>
    <n v="2"/>
    <n v="-160"/>
  </r>
  <r>
    <n v="3350"/>
    <x v="1659"/>
    <x v="864"/>
    <x v="257"/>
    <s v="Standard Class"/>
    <s v="NM-18520"/>
    <s v="Neoma Murray"/>
    <x v="0"/>
    <s v="United States"/>
    <s v="Seattle"/>
    <x v="4"/>
    <n v="98105"/>
    <x v="1"/>
    <x v="696"/>
    <x v="1"/>
    <x v="8"/>
    <x v="696"/>
    <n v="15.712"/>
    <n v="4"/>
    <n v="0.2"/>
    <n v="5.6955999999999998"/>
    <n v="4"/>
    <n v="36.25"/>
  </r>
  <r>
    <n v="3351"/>
    <x v="1660"/>
    <x v="482"/>
    <x v="844"/>
    <s v="Standard Class"/>
    <s v="AR-10510"/>
    <s v="Andrew Roberts"/>
    <x v="0"/>
    <s v="United States"/>
    <s v="New York City"/>
    <x v="15"/>
    <n v="10024"/>
    <x v="3"/>
    <x v="1048"/>
    <x v="2"/>
    <x v="11"/>
    <x v="1037"/>
    <n v="89.97"/>
    <n v="3"/>
    <n v="0"/>
    <n v="18.893699999999999"/>
    <n v="5"/>
    <n v="21"/>
  </r>
  <r>
    <n v="3352"/>
    <x v="1661"/>
    <x v="865"/>
    <x v="919"/>
    <s v="Standard Class"/>
    <s v="BM-11650"/>
    <s v="Brian Moss"/>
    <x v="1"/>
    <s v="United States"/>
    <s v="San Diego"/>
    <x v="1"/>
    <n v="92037"/>
    <x v="1"/>
    <x v="1528"/>
    <x v="0"/>
    <x v="0"/>
    <x v="1515"/>
    <n v="435.99900000000002"/>
    <n v="3"/>
    <n v="0.15"/>
    <n v="20.517600000000002"/>
    <n v="5"/>
    <n v="4.7058823529411766"/>
  </r>
  <r>
    <n v="3353"/>
    <x v="1661"/>
    <x v="865"/>
    <x v="919"/>
    <s v="Standard Class"/>
    <s v="BM-11650"/>
    <s v="Brian Moss"/>
    <x v="1"/>
    <s v="United States"/>
    <s v="San Diego"/>
    <x v="1"/>
    <n v="92037"/>
    <x v="1"/>
    <x v="66"/>
    <x v="2"/>
    <x v="7"/>
    <x v="66"/>
    <n v="83.983999999999995"/>
    <n v="2"/>
    <n v="0.2"/>
    <n v="31.494"/>
    <n v="5"/>
    <n v="37.5"/>
  </r>
  <r>
    <n v="3354"/>
    <x v="1662"/>
    <x v="866"/>
    <x v="885"/>
    <s v="Standard Class"/>
    <s v="CA-12310"/>
    <s v="Christine Abelman"/>
    <x v="1"/>
    <s v="United States"/>
    <s v="Bristol"/>
    <x v="29"/>
    <n v="6010"/>
    <x v="3"/>
    <x v="1149"/>
    <x v="2"/>
    <x v="7"/>
    <x v="1137"/>
    <n v="359.98"/>
    <n v="2"/>
    <n v="0"/>
    <n v="93.594800000000006"/>
    <n v="5"/>
    <n v="26"/>
  </r>
  <r>
    <n v="3355"/>
    <x v="1662"/>
    <x v="866"/>
    <x v="885"/>
    <s v="Standard Class"/>
    <s v="CA-12310"/>
    <s v="Christine Abelman"/>
    <x v="1"/>
    <s v="United States"/>
    <s v="Bristol"/>
    <x v="29"/>
    <n v="6010"/>
    <x v="3"/>
    <x v="1529"/>
    <x v="0"/>
    <x v="3"/>
    <x v="1516"/>
    <n v="70.56"/>
    <n v="1"/>
    <n v="0.3"/>
    <n v="-4.032"/>
    <n v="5"/>
    <n v="-5.7142857142857144"/>
  </r>
  <r>
    <n v="3356"/>
    <x v="1662"/>
    <x v="866"/>
    <x v="885"/>
    <s v="Standard Class"/>
    <s v="CA-12310"/>
    <s v="Christine Abelman"/>
    <x v="1"/>
    <s v="United States"/>
    <s v="Bristol"/>
    <x v="29"/>
    <n v="6010"/>
    <x v="3"/>
    <x v="864"/>
    <x v="1"/>
    <x v="8"/>
    <x v="858"/>
    <n v="20.88"/>
    <n v="2"/>
    <n v="0"/>
    <n v="9.6047999999999991"/>
    <n v="5"/>
    <n v="46"/>
  </r>
  <r>
    <n v="3357"/>
    <x v="1662"/>
    <x v="866"/>
    <x v="885"/>
    <s v="Standard Class"/>
    <s v="CA-12310"/>
    <s v="Christine Abelman"/>
    <x v="1"/>
    <s v="United States"/>
    <s v="Bristol"/>
    <x v="29"/>
    <n v="6010"/>
    <x v="3"/>
    <x v="315"/>
    <x v="1"/>
    <x v="8"/>
    <x v="315"/>
    <n v="3.81"/>
    <n v="1"/>
    <n v="0"/>
    <n v="1.8288"/>
    <n v="5"/>
    <n v="48"/>
  </r>
  <r>
    <n v="3358"/>
    <x v="1663"/>
    <x v="210"/>
    <x v="462"/>
    <s v="Standard Class"/>
    <s v="NF-18595"/>
    <s v="Nicole Fjeld"/>
    <x v="2"/>
    <s v="United States"/>
    <s v="Chicago"/>
    <x v="10"/>
    <n v="60610"/>
    <x v="2"/>
    <x v="885"/>
    <x v="1"/>
    <x v="10"/>
    <x v="33"/>
    <n v="73.007999999999996"/>
    <n v="9"/>
    <n v="0.2"/>
    <n v="26.465399999999999"/>
    <n v="6"/>
    <n v="36.25"/>
  </r>
  <r>
    <n v="3359"/>
    <x v="1664"/>
    <x v="715"/>
    <x v="761"/>
    <s v="Standard Class"/>
    <s v="AF-10870"/>
    <s v="Art Ferguson"/>
    <x v="0"/>
    <s v="United States"/>
    <s v="Chicago"/>
    <x v="10"/>
    <n v="60610"/>
    <x v="2"/>
    <x v="385"/>
    <x v="1"/>
    <x v="8"/>
    <x v="386"/>
    <n v="3.2080000000000002"/>
    <n v="2"/>
    <n v="0.8"/>
    <n v="-5.2931999999999997"/>
    <n v="4"/>
    <n v="-165"/>
  </r>
  <r>
    <n v="3360"/>
    <x v="1664"/>
    <x v="715"/>
    <x v="761"/>
    <s v="Standard Class"/>
    <s v="AF-10870"/>
    <s v="Art Ferguson"/>
    <x v="0"/>
    <s v="United States"/>
    <s v="Chicago"/>
    <x v="10"/>
    <n v="60610"/>
    <x v="2"/>
    <x v="960"/>
    <x v="2"/>
    <x v="11"/>
    <x v="953"/>
    <n v="26.175999999999998"/>
    <n v="2"/>
    <n v="0.2"/>
    <n v="-3.2719999999999998"/>
    <n v="4"/>
    <n v="-12.5"/>
  </r>
  <r>
    <n v="3361"/>
    <x v="1665"/>
    <x v="593"/>
    <x v="920"/>
    <s v="Second Class"/>
    <s v="TC-21535"/>
    <s v="Tracy Collins"/>
    <x v="2"/>
    <s v="United States"/>
    <s v="New York City"/>
    <x v="15"/>
    <n v="10024"/>
    <x v="3"/>
    <x v="229"/>
    <x v="1"/>
    <x v="10"/>
    <x v="230"/>
    <n v="30.44"/>
    <n v="4"/>
    <n v="0"/>
    <n v="14.306800000000001"/>
    <n v="4"/>
    <n v="47"/>
  </r>
  <r>
    <n v="3362"/>
    <x v="1665"/>
    <x v="593"/>
    <x v="920"/>
    <s v="Second Class"/>
    <s v="TC-21535"/>
    <s v="Tracy Collins"/>
    <x v="2"/>
    <s v="United States"/>
    <s v="New York City"/>
    <x v="15"/>
    <n v="10024"/>
    <x v="3"/>
    <x v="1530"/>
    <x v="0"/>
    <x v="5"/>
    <x v="1517"/>
    <n v="35.28"/>
    <n v="3"/>
    <n v="0"/>
    <n v="11.995200000000001"/>
    <n v="4"/>
    <n v="34"/>
  </r>
  <r>
    <n v="3363"/>
    <x v="1666"/>
    <x v="350"/>
    <x v="604"/>
    <s v="Standard Class"/>
    <s v="Dp-13240"/>
    <s v="Dean percer"/>
    <x v="2"/>
    <s v="United States"/>
    <s v="Revere"/>
    <x v="31"/>
    <n v="2151"/>
    <x v="3"/>
    <x v="498"/>
    <x v="1"/>
    <x v="10"/>
    <x v="498"/>
    <n v="19.440000000000001"/>
    <n v="3"/>
    <n v="0"/>
    <n v="9.3312000000000008"/>
    <n v="7"/>
    <n v="48.000000000000007"/>
  </r>
  <r>
    <n v="3364"/>
    <x v="1666"/>
    <x v="350"/>
    <x v="604"/>
    <s v="Standard Class"/>
    <s v="Dp-13240"/>
    <s v="Dean percer"/>
    <x v="2"/>
    <s v="United States"/>
    <s v="Revere"/>
    <x v="31"/>
    <n v="2151"/>
    <x v="3"/>
    <x v="92"/>
    <x v="1"/>
    <x v="8"/>
    <x v="92"/>
    <n v="37.880000000000003"/>
    <n v="2"/>
    <n v="0"/>
    <n v="18.940000000000001"/>
    <n v="7"/>
    <n v="50"/>
  </r>
  <r>
    <n v="3365"/>
    <x v="1667"/>
    <x v="87"/>
    <x v="461"/>
    <s v="Second Class"/>
    <s v="MC-17425"/>
    <s v="Mark Cousins"/>
    <x v="1"/>
    <s v="United States"/>
    <s v="Houston"/>
    <x v="5"/>
    <n v="77036"/>
    <x v="2"/>
    <x v="740"/>
    <x v="0"/>
    <x v="5"/>
    <x v="222"/>
    <n v="9.5519999999999996"/>
    <n v="3"/>
    <n v="0.6"/>
    <n v="-3.8208000000000002"/>
    <n v="2"/>
    <n v="-40"/>
  </r>
  <r>
    <n v="3366"/>
    <x v="1668"/>
    <x v="867"/>
    <x v="921"/>
    <s v="First Class"/>
    <s v="LC-17050"/>
    <s v="Liz Carlisle"/>
    <x v="0"/>
    <s v="United States"/>
    <s v="Mission Viejo"/>
    <x v="1"/>
    <n v="92691"/>
    <x v="1"/>
    <x v="1106"/>
    <x v="0"/>
    <x v="0"/>
    <x v="1095"/>
    <n v="290.666"/>
    <n v="2"/>
    <n v="0.15"/>
    <n v="3.4196"/>
    <n v="2"/>
    <n v="1.1764705882352942"/>
  </r>
  <r>
    <n v="3367"/>
    <x v="1669"/>
    <x v="868"/>
    <x v="406"/>
    <s v="Standard Class"/>
    <s v="BM-11650"/>
    <s v="Brian Moss"/>
    <x v="1"/>
    <s v="United States"/>
    <s v="Dallas"/>
    <x v="5"/>
    <n v="75217"/>
    <x v="2"/>
    <x v="934"/>
    <x v="1"/>
    <x v="10"/>
    <x v="927"/>
    <n v="10.368"/>
    <n v="2"/>
    <n v="0.2"/>
    <n v="3.6288"/>
    <n v="6"/>
    <n v="35"/>
  </r>
  <r>
    <n v="3368"/>
    <x v="1669"/>
    <x v="868"/>
    <x v="406"/>
    <s v="Standard Class"/>
    <s v="BM-11650"/>
    <s v="Brian Moss"/>
    <x v="1"/>
    <s v="United States"/>
    <s v="Dallas"/>
    <x v="5"/>
    <n v="75217"/>
    <x v="2"/>
    <x v="1357"/>
    <x v="1"/>
    <x v="10"/>
    <x v="1343"/>
    <n v="14.352"/>
    <n v="3"/>
    <n v="0.2"/>
    <n v="4.4850000000000003"/>
    <n v="6"/>
    <n v="31.25"/>
  </r>
  <r>
    <n v="3369"/>
    <x v="1670"/>
    <x v="82"/>
    <x v="332"/>
    <s v="Standard Class"/>
    <s v="NW-18400"/>
    <s v="Natalie Webber"/>
    <x v="0"/>
    <s v="United States"/>
    <s v="Las Vegas"/>
    <x v="33"/>
    <n v="89115"/>
    <x v="1"/>
    <x v="1531"/>
    <x v="0"/>
    <x v="0"/>
    <x v="1518"/>
    <n v="141.96"/>
    <n v="2"/>
    <n v="0"/>
    <n v="41.168399999999998"/>
    <n v="4"/>
    <n v="28.999999999999996"/>
  </r>
  <r>
    <n v="3370"/>
    <x v="1670"/>
    <x v="82"/>
    <x v="332"/>
    <s v="Standard Class"/>
    <s v="NW-18400"/>
    <s v="Natalie Webber"/>
    <x v="0"/>
    <s v="United States"/>
    <s v="Las Vegas"/>
    <x v="33"/>
    <n v="89115"/>
    <x v="1"/>
    <x v="340"/>
    <x v="1"/>
    <x v="8"/>
    <x v="340"/>
    <n v="66.048000000000002"/>
    <n v="4"/>
    <n v="0.2"/>
    <n v="23.116800000000001"/>
    <n v="4"/>
    <n v="35"/>
  </r>
  <r>
    <n v="3371"/>
    <x v="1671"/>
    <x v="869"/>
    <x v="595"/>
    <s v="Same Day"/>
    <s v="TB-21280"/>
    <s v="Toby Braunhardt"/>
    <x v="0"/>
    <s v="United States"/>
    <s v="Norman"/>
    <x v="26"/>
    <n v="73071"/>
    <x v="2"/>
    <x v="217"/>
    <x v="2"/>
    <x v="11"/>
    <x v="218"/>
    <n v="1287.45"/>
    <n v="5"/>
    <n v="0"/>
    <n v="244.6155"/>
    <n v="0"/>
    <n v="19"/>
  </r>
  <r>
    <n v="3372"/>
    <x v="1672"/>
    <x v="397"/>
    <x v="420"/>
    <s v="Standard Class"/>
    <s v="BS-11755"/>
    <s v="Bruce Stewart"/>
    <x v="0"/>
    <s v="United States"/>
    <s v="San Francisco"/>
    <x v="1"/>
    <n v="94122"/>
    <x v="1"/>
    <x v="973"/>
    <x v="1"/>
    <x v="8"/>
    <x v="967"/>
    <n v="25.824000000000002"/>
    <n v="6"/>
    <n v="0.2"/>
    <n v="9.0383999999999993"/>
    <n v="7"/>
    <n v="35"/>
  </r>
  <r>
    <n v="3373"/>
    <x v="1672"/>
    <x v="397"/>
    <x v="420"/>
    <s v="Standard Class"/>
    <s v="BS-11755"/>
    <s v="Bruce Stewart"/>
    <x v="0"/>
    <s v="United States"/>
    <s v="San Francisco"/>
    <x v="1"/>
    <n v="94122"/>
    <x v="1"/>
    <x v="1429"/>
    <x v="1"/>
    <x v="9"/>
    <x v="1417"/>
    <n v="160.96"/>
    <n v="2"/>
    <n v="0"/>
    <n v="48.287999999999997"/>
    <n v="7"/>
    <n v="30"/>
  </r>
  <r>
    <n v="3374"/>
    <x v="1673"/>
    <x v="784"/>
    <x v="763"/>
    <s v="Standard Class"/>
    <s v="SO-20335"/>
    <s v="Sean O'Donnell"/>
    <x v="0"/>
    <s v="United States"/>
    <s v="Hempstead"/>
    <x v="15"/>
    <n v="11550"/>
    <x v="3"/>
    <x v="1462"/>
    <x v="0"/>
    <x v="5"/>
    <x v="1448"/>
    <n v="28.44"/>
    <n v="3"/>
    <n v="0"/>
    <n v="11.375999999999999"/>
    <n v="6"/>
    <n v="40"/>
  </r>
  <r>
    <n v="3375"/>
    <x v="1673"/>
    <x v="784"/>
    <x v="763"/>
    <s v="Standard Class"/>
    <s v="SO-20335"/>
    <s v="Sean O'Donnell"/>
    <x v="0"/>
    <s v="United States"/>
    <s v="Hempstead"/>
    <x v="15"/>
    <n v="11550"/>
    <x v="3"/>
    <x v="394"/>
    <x v="0"/>
    <x v="1"/>
    <x v="395"/>
    <n v="364.41"/>
    <n v="5"/>
    <n v="0.1"/>
    <n v="8.0980000000000008"/>
    <n v="6"/>
    <n v="2.2222222222222223"/>
  </r>
  <r>
    <n v="3376"/>
    <x v="1673"/>
    <x v="784"/>
    <x v="763"/>
    <s v="Standard Class"/>
    <s v="SO-20335"/>
    <s v="Sean O'Donnell"/>
    <x v="0"/>
    <s v="United States"/>
    <s v="Hempstead"/>
    <x v="15"/>
    <n v="11550"/>
    <x v="3"/>
    <x v="433"/>
    <x v="2"/>
    <x v="7"/>
    <x v="433"/>
    <n v="39.96"/>
    <n v="4"/>
    <n v="0"/>
    <n v="10.3896"/>
    <n v="6"/>
    <n v="26"/>
  </r>
  <r>
    <n v="3377"/>
    <x v="1673"/>
    <x v="784"/>
    <x v="763"/>
    <s v="Standard Class"/>
    <s v="SO-20335"/>
    <s v="Sean O'Donnell"/>
    <x v="0"/>
    <s v="United States"/>
    <s v="Hempstead"/>
    <x v="15"/>
    <n v="11550"/>
    <x v="3"/>
    <x v="228"/>
    <x v="0"/>
    <x v="1"/>
    <x v="229"/>
    <n v="361.76400000000001"/>
    <n v="2"/>
    <n v="0.1"/>
    <n v="68.333200000000005"/>
    <n v="6"/>
    <n v="18.888888888888889"/>
  </r>
  <r>
    <n v="3378"/>
    <x v="1674"/>
    <x v="474"/>
    <x v="271"/>
    <s v="First Class"/>
    <s v="CS-12490"/>
    <s v="Cindy Schnelling"/>
    <x v="1"/>
    <s v="United States"/>
    <s v="Conroe"/>
    <x v="5"/>
    <n v="77301"/>
    <x v="2"/>
    <x v="1018"/>
    <x v="1"/>
    <x v="4"/>
    <x v="1519"/>
    <n v="111.672"/>
    <n v="9"/>
    <n v="0.2"/>
    <n v="6.9794999999999998"/>
    <n v="3"/>
    <n v="6.25"/>
  </r>
  <r>
    <n v="3379"/>
    <x v="1675"/>
    <x v="294"/>
    <x v="312"/>
    <s v="Standard Class"/>
    <s v="PO-19180"/>
    <s v="Philisse Overcash"/>
    <x v="2"/>
    <s v="United States"/>
    <s v="Houston"/>
    <x v="5"/>
    <n v="77095"/>
    <x v="2"/>
    <x v="1426"/>
    <x v="1"/>
    <x v="8"/>
    <x v="1414"/>
    <n v="13.776"/>
    <n v="6"/>
    <n v="0.8"/>
    <n v="-22.041599999999999"/>
    <n v="4"/>
    <n v="-160"/>
  </r>
  <r>
    <n v="3380"/>
    <x v="1675"/>
    <x v="294"/>
    <x v="312"/>
    <s v="Standard Class"/>
    <s v="PO-19180"/>
    <s v="Philisse Overcash"/>
    <x v="2"/>
    <s v="United States"/>
    <s v="Houston"/>
    <x v="5"/>
    <n v="77095"/>
    <x v="2"/>
    <x v="1532"/>
    <x v="1"/>
    <x v="10"/>
    <x v="1520"/>
    <n v="10.272"/>
    <n v="3"/>
    <n v="0.2"/>
    <n v="3.21"/>
    <n v="4"/>
    <n v="31.25"/>
  </r>
  <r>
    <n v="3381"/>
    <x v="1676"/>
    <x v="51"/>
    <x v="865"/>
    <s v="First Class"/>
    <s v="TD-20995"/>
    <s v="Tamara Dahlen"/>
    <x v="0"/>
    <s v="United States"/>
    <s v="Philadelphia"/>
    <x v="9"/>
    <n v="19120"/>
    <x v="3"/>
    <x v="1533"/>
    <x v="0"/>
    <x v="5"/>
    <x v="1521"/>
    <n v="24.047999999999998"/>
    <n v="9"/>
    <n v="0.2"/>
    <n v="7.2144000000000004"/>
    <n v="1"/>
    <n v="30.000000000000004"/>
  </r>
  <r>
    <n v="3382"/>
    <x v="1677"/>
    <x v="151"/>
    <x v="624"/>
    <s v="First Class"/>
    <s v="SP-20620"/>
    <s v="Stefania Perrino"/>
    <x v="1"/>
    <s v="United States"/>
    <s v="Tampa"/>
    <x v="2"/>
    <n v="33614"/>
    <x v="0"/>
    <x v="135"/>
    <x v="1"/>
    <x v="12"/>
    <x v="136"/>
    <n v="2.8959999999999999"/>
    <n v="1"/>
    <n v="0.2"/>
    <n v="0.97740000000000005"/>
    <n v="3"/>
    <n v="33.75"/>
  </r>
  <r>
    <n v="3383"/>
    <x v="1678"/>
    <x v="784"/>
    <x v="234"/>
    <s v="Second Class"/>
    <s v="MS-17365"/>
    <s v="Maribeth Schnelling"/>
    <x v="0"/>
    <s v="United States"/>
    <s v="New York City"/>
    <x v="15"/>
    <n v="10035"/>
    <x v="3"/>
    <x v="1303"/>
    <x v="1"/>
    <x v="12"/>
    <x v="1288"/>
    <n v="17.940000000000001"/>
    <n v="3"/>
    <n v="0"/>
    <n v="8.7905999999999995"/>
    <n v="5"/>
    <n v="48.999999999999993"/>
  </r>
  <r>
    <n v="3384"/>
    <x v="1678"/>
    <x v="784"/>
    <x v="234"/>
    <s v="Second Class"/>
    <s v="MS-17365"/>
    <s v="Maribeth Schnelling"/>
    <x v="0"/>
    <s v="United States"/>
    <s v="New York City"/>
    <x v="15"/>
    <n v="10035"/>
    <x v="3"/>
    <x v="1534"/>
    <x v="0"/>
    <x v="1"/>
    <x v="1522"/>
    <n v="384.17399999999998"/>
    <n v="7"/>
    <n v="0.1"/>
    <n v="29.880199999999999"/>
    <n v="5"/>
    <n v="7.7777777777777777"/>
  </r>
  <r>
    <n v="3385"/>
    <x v="1678"/>
    <x v="784"/>
    <x v="234"/>
    <s v="Second Class"/>
    <s v="MS-17365"/>
    <s v="Maribeth Schnelling"/>
    <x v="0"/>
    <s v="United States"/>
    <s v="New York City"/>
    <x v="15"/>
    <n v="10035"/>
    <x v="3"/>
    <x v="907"/>
    <x v="2"/>
    <x v="7"/>
    <x v="899"/>
    <n v="1799.75"/>
    <n v="5"/>
    <n v="0"/>
    <n v="539.92499999999995"/>
    <n v="5"/>
    <n v="30"/>
  </r>
  <r>
    <n v="3386"/>
    <x v="1679"/>
    <x v="566"/>
    <x v="768"/>
    <s v="Standard Class"/>
    <s v="Dp-13240"/>
    <s v="Dean percer"/>
    <x v="2"/>
    <s v="United States"/>
    <s v="Charlotte"/>
    <x v="3"/>
    <n v="28205"/>
    <x v="0"/>
    <x v="245"/>
    <x v="1"/>
    <x v="4"/>
    <x v="246"/>
    <n v="580.67200000000003"/>
    <n v="4"/>
    <n v="0.2"/>
    <n v="65.325599999999994"/>
    <n v="4"/>
    <n v="11.249999999999998"/>
  </r>
  <r>
    <n v="3387"/>
    <x v="1679"/>
    <x v="566"/>
    <x v="768"/>
    <s v="Standard Class"/>
    <s v="Dp-13240"/>
    <s v="Dean percer"/>
    <x v="2"/>
    <s v="United States"/>
    <s v="Charlotte"/>
    <x v="3"/>
    <n v="28205"/>
    <x v="0"/>
    <x v="550"/>
    <x v="1"/>
    <x v="13"/>
    <x v="128"/>
    <n v="18.936"/>
    <n v="3"/>
    <n v="0.2"/>
    <n v="5.9175000000000004"/>
    <n v="4"/>
    <n v="31.25"/>
  </r>
  <r>
    <n v="3388"/>
    <x v="1679"/>
    <x v="566"/>
    <x v="768"/>
    <s v="Standard Class"/>
    <s v="Dp-13240"/>
    <s v="Dean percer"/>
    <x v="2"/>
    <s v="United States"/>
    <s v="Charlotte"/>
    <x v="3"/>
    <n v="28205"/>
    <x v="0"/>
    <x v="872"/>
    <x v="2"/>
    <x v="7"/>
    <x v="866"/>
    <n v="222.38399999999999"/>
    <n v="2"/>
    <n v="0.2"/>
    <n v="16.678799999999999"/>
    <n v="4"/>
    <n v="7.5"/>
  </r>
  <r>
    <n v="3389"/>
    <x v="1679"/>
    <x v="566"/>
    <x v="768"/>
    <s v="Standard Class"/>
    <s v="Dp-13240"/>
    <s v="Dean percer"/>
    <x v="2"/>
    <s v="United States"/>
    <s v="Charlotte"/>
    <x v="3"/>
    <n v="28205"/>
    <x v="0"/>
    <x v="912"/>
    <x v="1"/>
    <x v="8"/>
    <x v="904"/>
    <n v="50.454000000000001"/>
    <n v="6"/>
    <n v="0.7"/>
    <n v="-33.636000000000003"/>
    <n v="4"/>
    <n v="-66.666666666666671"/>
  </r>
  <r>
    <n v="3390"/>
    <x v="1679"/>
    <x v="566"/>
    <x v="768"/>
    <s v="Standard Class"/>
    <s v="Dp-13240"/>
    <s v="Dean percer"/>
    <x v="2"/>
    <s v="United States"/>
    <s v="Charlotte"/>
    <x v="3"/>
    <n v="28205"/>
    <x v="0"/>
    <x v="977"/>
    <x v="0"/>
    <x v="3"/>
    <x v="832"/>
    <n v="154.76400000000001"/>
    <n v="3"/>
    <n v="0.4"/>
    <n v="-36.111600000000003"/>
    <n v="4"/>
    <n v="-23.333333333333332"/>
  </r>
  <r>
    <n v="3391"/>
    <x v="1680"/>
    <x v="613"/>
    <x v="922"/>
    <s v="Second Class"/>
    <s v="DB-13660"/>
    <s v="Duane Benoit"/>
    <x v="0"/>
    <s v="United States"/>
    <s v="Dallas"/>
    <x v="5"/>
    <n v="75081"/>
    <x v="2"/>
    <x v="1433"/>
    <x v="1"/>
    <x v="10"/>
    <x v="1421"/>
    <n v="6.8479999999999999"/>
    <n v="2"/>
    <n v="0.2"/>
    <n v="2.14"/>
    <n v="5"/>
    <n v="31.25"/>
  </r>
  <r>
    <n v="3392"/>
    <x v="1681"/>
    <x v="128"/>
    <x v="923"/>
    <s v="Standard Class"/>
    <s v="MG-17650"/>
    <s v="Matthew Grinstein"/>
    <x v="2"/>
    <s v="United States"/>
    <s v="Seattle"/>
    <x v="4"/>
    <n v="98103"/>
    <x v="1"/>
    <x v="638"/>
    <x v="2"/>
    <x v="7"/>
    <x v="638"/>
    <n v="1091.1679999999999"/>
    <n v="4"/>
    <n v="0.2"/>
    <n v="68.197999999999993"/>
    <n v="4"/>
    <n v="6.25"/>
  </r>
  <r>
    <n v="3393"/>
    <x v="1681"/>
    <x v="128"/>
    <x v="923"/>
    <s v="Standard Class"/>
    <s v="MG-17650"/>
    <s v="Matthew Grinstein"/>
    <x v="2"/>
    <s v="United States"/>
    <s v="Seattle"/>
    <x v="4"/>
    <n v="98103"/>
    <x v="1"/>
    <x v="1075"/>
    <x v="2"/>
    <x v="7"/>
    <x v="1065"/>
    <n v="219.16800000000001"/>
    <n v="2"/>
    <n v="0.2"/>
    <n v="-43.833599999999997"/>
    <n v="4"/>
    <n v="-20"/>
  </r>
  <r>
    <n v="3394"/>
    <x v="1682"/>
    <x v="754"/>
    <x v="573"/>
    <s v="First Class"/>
    <s v="EH-14185"/>
    <s v="Evan Henry"/>
    <x v="0"/>
    <s v="United States"/>
    <s v="Pasadena"/>
    <x v="5"/>
    <n v="77506"/>
    <x v="2"/>
    <x v="1002"/>
    <x v="1"/>
    <x v="8"/>
    <x v="994"/>
    <n v="6.9279999999999999"/>
    <n v="1"/>
    <n v="0.8"/>
    <n v="-11.0848"/>
    <n v="3"/>
    <n v="-160"/>
  </r>
  <r>
    <n v="3395"/>
    <x v="1683"/>
    <x v="193"/>
    <x v="272"/>
    <s v="Same Day"/>
    <s v="CL-11890"/>
    <s v="Carl Ludwig"/>
    <x v="0"/>
    <s v="United States"/>
    <s v="Philadelphia"/>
    <x v="9"/>
    <n v="19143"/>
    <x v="3"/>
    <x v="1305"/>
    <x v="1"/>
    <x v="10"/>
    <x v="1290"/>
    <n v="40.031999999999996"/>
    <n v="6"/>
    <n v="0.2"/>
    <n v="15.012"/>
    <n v="0"/>
    <n v="37.500000000000007"/>
  </r>
  <r>
    <n v="3396"/>
    <x v="1684"/>
    <x v="870"/>
    <x v="924"/>
    <s v="Standard Class"/>
    <s v="KF-16285"/>
    <s v="Karen Ferguson"/>
    <x v="2"/>
    <s v="United States"/>
    <s v="Indianapolis"/>
    <x v="14"/>
    <n v="46203"/>
    <x v="2"/>
    <x v="1439"/>
    <x v="1"/>
    <x v="4"/>
    <x v="1427"/>
    <n v="443.92"/>
    <n v="4"/>
    <n v="0"/>
    <n v="13.317600000000001"/>
    <n v="7"/>
    <n v="3"/>
  </r>
  <r>
    <n v="3397"/>
    <x v="1684"/>
    <x v="870"/>
    <x v="924"/>
    <s v="Standard Class"/>
    <s v="KF-16285"/>
    <s v="Karen Ferguson"/>
    <x v="2"/>
    <s v="United States"/>
    <s v="Indianapolis"/>
    <x v="14"/>
    <n v="46203"/>
    <x v="2"/>
    <x v="13"/>
    <x v="1"/>
    <x v="8"/>
    <x v="13"/>
    <n v="169.99"/>
    <n v="1"/>
    <n v="0"/>
    <n v="78.195400000000006"/>
    <n v="7"/>
    <n v="46"/>
  </r>
  <r>
    <n v="3398"/>
    <x v="1684"/>
    <x v="870"/>
    <x v="924"/>
    <s v="Standard Class"/>
    <s v="KF-16285"/>
    <s v="Karen Ferguson"/>
    <x v="2"/>
    <s v="United States"/>
    <s v="Indianapolis"/>
    <x v="14"/>
    <n v="46203"/>
    <x v="2"/>
    <x v="490"/>
    <x v="1"/>
    <x v="10"/>
    <x v="490"/>
    <n v="25.92"/>
    <n v="4"/>
    <n v="0"/>
    <n v="12.441599999999999"/>
    <n v="7"/>
    <n v="47.999999999999993"/>
  </r>
  <r>
    <n v="3399"/>
    <x v="1685"/>
    <x v="871"/>
    <x v="158"/>
    <s v="Standard Class"/>
    <s v="DH-13075"/>
    <s v="Dave Hallsten"/>
    <x v="1"/>
    <s v="United States"/>
    <s v="Richmond"/>
    <x v="0"/>
    <n v="40475"/>
    <x v="0"/>
    <x v="687"/>
    <x v="2"/>
    <x v="7"/>
    <x v="687"/>
    <n v="36.99"/>
    <n v="1"/>
    <n v="0"/>
    <n v="9.9872999999999994"/>
    <n v="5"/>
    <n v="26.999999999999996"/>
  </r>
  <r>
    <n v="3400"/>
    <x v="1685"/>
    <x v="871"/>
    <x v="158"/>
    <s v="Standard Class"/>
    <s v="DH-13075"/>
    <s v="Dave Hallsten"/>
    <x v="1"/>
    <s v="United States"/>
    <s v="Richmond"/>
    <x v="0"/>
    <n v="40475"/>
    <x v="0"/>
    <x v="1078"/>
    <x v="1"/>
    <x v="10"/>
    <x v="1068"/>
    <n v="629.1"/>
    <n v="6"/>
    <n v="0"/>
    <n v="301.96800000000002"/>
    <n v="5"/>
    <n v="48.000000000000007"/>
  </r>
  <r>
    <n v="3401"/>
    <x v="1685"/>
    <x v="871"/>
    <x v="158"/>
    <s v="Standard Class"/>
    <s v="DH-13075"/>
    <s v="Dave Hallsten"/>
    <x v="1"/>
    <s v="United States"/>
    <s v="Richmond"/>
    <x v="0"/>
    <n v="40475"/>
    <x v="0"/>
    <x v="557"/>
    <x v="1"/>
    <x v="4"/>
    <x v="556"/>
    <n v="193.95"/>
    <n v="3"/>
    <n v="0"/>
    <n v="9.6974999999999998"/>
    <n v="5"/>
    <n v="5"/>
  </r>
  <r>
    <n v="3402"/>
    <x v="1685"/>
    <x v="871"/>
    <x v="158"/>
    <s v="Standard Class"/>
    <s v="DH-13075"/>
    <s v="Dave Hallsten"/>
    <x v="1"/>
    <s v="United States"/>
    <s v="Richmond"/>
    <x v="0"/>
    <n v="40475"/>
    <x v="0"/>
    <x v="6"/>
    <x v="1"/>
    <x v="6"/>
    <x v="6"/>
    <n v="5.46"/>
    <n v="3"/>
    <n v="0"/>
    <n v="1.4742"/>
    <n v="5"/>
    <n v="27"/>
  </r>
  <r>
    <n v="3403"/>
    <x v="1686"/>
    <x v="124"/>
    <x v="27"/>
    <s v="First Class"/>
    <s v="LA-16780"/>
    <s v="Laura Armstrong"/>
    <x v="1"/>
    <s v="United States"/>
    <s v="Tinley Park"/>
    <x v="10"/>
    <n v="60477"/>
    <x v="2"/>
    <x v="740"/>
    <x v="0"/>
    <x v="5"/>
    <x v="222"/>
    <n v="22.288"/>
    <n v="7"/>
    <n v="0.6"/>
    <n v="-8.9152000000000005"/>
    <n v="1"/>
    <n v="-40"/>
  </r>
  <r>
    <n v="3404"/>
    <x v="1687"/>
    <x v="148"/>
    <x v="742"/>
    <s v="Standard Class"/>
    <s v="HZ-14950"/>
    <s v="Henia Zydlo"/>
    <x v="0"/>
    <s v="United States"/>
    <s v="Houston"/>
    <x v="5"/>
    <n v="77095"/>
    <x v="2"/>
    <x v="1535"/>
    <x v="0"/>
    <x v="5"/>
    <x v="1523"/>
    <n v="65.424000000000007"/>
    <n v="4"/>
    <n v="0.6"/>
    <n v="-52.339199999999998"/>
    <n v="7"/>
    <n v="-80"/>
  </r>
  <r>
    <n v="3405"/>
    <x v="1688"/>
    <x v="872"/>
    <x v="334"/>
    <s v="Same Day"/>
    <s v="CM-12190"/>
    <s v="Charlotte Melton"/>
    <x v="0"/>
    <s v="United States"/>
    <s v="Los Angeles"/>
    <x v="1"/>
    <n v="90004"/>
    <x v="1"/>
    <x v="41"/>
    <x v="1"/>
    <x v="4"/>
    <x v="41"/>
    <n v="77.88"/>
    <n v="2"/>
    <n v="0"/>
    <n v="3.8940000000000001"/>
    <n v="0"/>
    <n v="5"/>
  </r>
  <r>
    <n v="3406"/>
    <x v="1689"/>
    <x v="488"/>
    <x v="925"/>
    <s v="Standard Class"/>
    <s v="LB-16795"/>
    <s v="Laurel Beltran"/>
    <x v="2"/>
    <s v="United States"/>
    <s v="Columbus"/>
    <x v="24"/>
    <n v="43229"/>
    <x v="3"/>
    <x v="228"/>
    <x v="0"/>
    <x v="1"/>
    <x v="229"/>
    <n v="281.37200000000001"/>
    <n v="2"/>
    <n v="0.3"/>
    <n v="-12.0588"/>
    <n v="4"/>
    <n v="-4.2857142857142856"/>
  </r>
  <r>
    <n v="3407"/>
    <x v="1689"/>
    <x v="488"/>
    <x v="925"/>
    <s v="Standard Class"/>
    <s v="LB-16795"/>
    <s v="Laurel Beltran"/>
    <x v="2"/>
    <s v="United States"/>
    <s v="Columbus"/>
    <x v="24"/>
    <n v="43229"/>
    <x v="3"/>
    <x v="228"/>
    <x v="0"/>
    <x v="1"/>
    <x v="229"/>
    <n v="281.37200000000001"/>
    <n v="2"/>
    <n v="0.3"/>
    <n v="-12.0588"/>
    <n v="4"/>
    <n v="-4.2857142857142856"/>
  </r>
  <r>
    <n v="3408"/>
    <x v="1689"/>
    <x v="488"/>
    <x v="925"/>
    <s v="Standard Class"/>
    <s v="LB-16795"/>
    <s v="Laurel Beltran"/>
    <x v="2"/>
    <s v="United States"/>
    <s v="Columbus"/>
    <x v="24"/>
    <n v="43229"/>
    <x v="3"/>
    <x v="744"/>
    <x v="1"/>
    <x v="8"/>
    <x v="742"/>
    <n v="7.4880000000000004"/>
    <n v="8"/>
    <n v="0.7"/>
    <n v="-5.2416"/>
    <n v="4"/>
    <n v="-70"/>
  </r>
  <r>
    <n v="3409"/>
    <x v="1689"/>
    <x v="488"/>
    <x v="925"/>
    <s v="Standard Class"/>
    <s v="LB-16795"/>
    <s v="Laurel Beltran"/>
    <x v="2"/>
    <s v="United States"/>
    <s v="Columbus"/>
    <x v="24"/>
    <n v="43229"/>
    <x v="3"/>
    <x v="770"/>
    <x v="0"/>
    <x v="5"/>
    <x v="769"/>
    <n v="22.335999999999999"/>
    <n v="4"/>
    <n v="0.2"/>
    <n v="7.8175999999999997"/>
    <n v="4"/>
    <n v="35"/>
  </r>
  <r>
    <n v="3410"/>
    <x v="1690"/>
    <x v="504"/>
    <x v="593"/>
    <s v="Standard Class"/>
    <s v="JF-15490"/>
    <s v="Jeremy Farry"/>
    <x v="0"/>
    <s v="United States"/>
    <s v="Columbus"/>
    <x v="24"/>
    <n v="43229"/>
    <x v="3"/>
    <x v="498"/>
    <x v="1"/>
    <x v="10"/>
    <x v="498"/>
    <n v="10.368"/>
    <n v="2"/>
    <n v="0.2"/>
    <n v="3.6288"/>
    <n v="6"/>
    <n v="35"/>
  </r>
  <r>
    <n v="3411"/>
    <x v="1691"/>
    <x v="873"/>
    <x v="926"/>
    <s v="Standard Class"/>
    <s v="GM-14695"/>
    <s v="Greg Maxwell"/>
    <x v="1"/>
    <s v="United States"/>
    <s v="San Francisco"/>
    <x v="1"/>
    <n v="94122"/>
    <x v="1"/>
    <x v="1490"/>
    <x v="1"/>
    <x v="10"/>
    <x v="1477"/>
    <n v="65.790000000000006"/>
    <n v="9"/>
    <n v="0"/>
    <n v="30.263400000000001"/>
    <n v="4"/>
    <n v="46"/>
  </r>
  <r>
    <n v="3412"/>
    <x v="1691"/>
    <x v="873"/>
    <x v="926"/>
    <s v="Standard Class"/>
    <s v="GM-14695"/>
    <s v="Greg Maxwell"/>
    <x v="1"/>
    <s v="United States"/>
    <s v="San Francisco"/>
    <x v="1"/>
    <n v="94122"/>
    <x v="1"/>
    <x v="13"/>
    <x v="1"/>
    <x v="8"/>
    <x v="13"/>
    <n v="271.98399999999998"/>
    <n v="2"/>
    <n v="0.2"/>
    <n v="88.394800000000004"/>
    <n v="4"/>
    <n v="32.5"/>
  </r>
  <r>
    <n v="3413"/>
    <x v="1691"/>
    <x v="873"/>
    <x v="926"/>
    <s v="Standard Class"/>
    <s v="GM-14695"/>
    <s v="Greg Maxwell"/>
    <x v="1"/>
    <s v="United States"/>
    <s v="San Francisco"/>
    <x v="1"/>
    <n v="94122"/>
    <x v="1"/>
    <x v="134"/>
    <x v="1"/>
    <x v="6"/>
    <x v="135"/>
    <n v="11.76"/>
    <n v="4"/>
    <n v="0"/>
    <n v="3.1751999999999998"/>
    <n v="4"/>
    <n v="26.999999999999996"/>
  </r>
  <r>
    <n v="3414"/>
    <x v="1691"/>
    <x v="873"/>
    <x v="926"/>
    <s v="Standard Class"/>
    <s v="GM-14695"/>
    <s v="Greg Maxwell"/>
    <x v="1"/>
    <s v="United States"/>
    <s v="San Francisco"/>
    <x v="1"/>
    <n v="94122"/>
    <x v="1"/>
    <x v="1413"/>
    <x v="1"/>
    <x v="10"/>
    <x v="1400"/>
    <n v="77.52"/>
    <n v="2"/>
    <n v="0"/>
    <n v="37.9848"/>
    <n v="4"/>
    <n v="49.000000000000007"/>
  </r>
  <r>
    <n v="3415"/>
    <x v="1691"/>
    <x v="873"/>
    <x v="926"/>
    <s v="Standard Class"/>
    <s v="GM-14695"/>
    <s v="Greg Maxwell"/>
    <x v="1"/>
    <s v="United States"/>
    <s v="San Francisco"/>
    <x v="1"/>
    <n v="94122"/>
    <x v="1"/>
    <x v="999"/>
    <x v="1"/>
    <x v="8"/>
    <x v="991"/>
    <n v="48.64"/>
    <n v="2"/>
    <n v="0.2"/>
    <n v="15.808"/>
    <n v="4"/>
    <n v="32.5"/>
  </r>
  <r>
    <n v="3416"/>
    <x v="1692"/>
    <x v="476"/>
    <x v="48"/>
    <s v="Same Day"/>
    <s v="SS-20590"/>
    <s v="Sonia Sunley"/>
    <x v="0"/>
    <s v="United States"/>
    <s v="Madison"/>
    <x v="6"/>
    <n v="53711"/>
    <x v="2"/>
    <x v="1088"/>
    <x v="1"/>
    <x v="13"/>
    <x v="1078"/>
    <n v="1.81"/>
    <n v="1"/>
    <n v="0"/>
    <n v="0.65159999999999996"/>
    <n v="0"/>
    <n v="36"/>
  </r>
  <r>
    <n v="3417"/>
    <x v="1692"/>
    <x v="476"/>
    <x v="48"/>
    <s v="Same Day"/>
    <s v="SS-20590"/>
    <s v="Sonia Sunley"/>
    <x v="0"/>
    <s v="United States"/>
    <s v="Madison"/>
    <x v="6"/>
    <n v="53711"/>
    <x v="2"/>
    <x v="925"/>
    <x v="1"/>
    <x v="8"/>
    <x v="917"/>
    <n v="8.26"/>
    <n v="2"/>
    <n v="0"/>
    <n v="3.8822000000000001"/>
    <n v="0"/>
    <n v="47"/>
  </r>
  <r>
    <n v="3418"/>
    <x v="1693"/>
    <x v="381"/>
    <x v="32"/>
    <s v="Standard Class"/>
    <s v="TC-21475"/>
    <s v="Tony Chapman"/>
    <x v="2"/>
    <s v="United States"/>
    <s v="Aurora"/>
    <x v="22"/>
    <n v="80013"/>
    <x v="1"/>
    <x v="930"/>
    <x v="1"/>
    <x v="9"/>
    <x v="923"/>
    <n v="43.56"/>
    <n v="5"/>
    <n v="0.2"/>
    <n v="3.2669999999999999"/>
    <n v="5"/>
    <n v="7.5"/>
  </r>
  <r>
    <n v="3419"/>
    <x v="1693"/>
    <x v="381"/>
    <x v="32"/>
    <s v="Standard Class"/>
    <s v="TC-21475"/>
    <s v="Tony Chapman"/>
    <x v="2"/>
    <s v="United States"/>
    <s v="Aurora"/>
    <x v="22"/>
    <n v="80013"/>
    <x v="1"/>
    <x v="503"/>
    <x v="1"/>
    <x v="14"/>
    <x v="503"/>
    <n v="5.84"/>
    <n v="2"/>
    <n v="0.2"/>
    <n v="0.73"/>
    <n v="5"/>
    <n v="12.5"/>
  </r>
  <r>
    <n v="3420"/>
    <x v="1694"/>
    <x v="684"/>
    <x v="927"/>
    <s v="Standard Class"/>
    <s v="CC-12430"/>
    <s v="Chuck Clark"/>
    <x v="2"/>
    <s v="United States"/>
    <s v="New York City"/>
    <x v="15"/>
    <n v="10024"/>
    <x v="3"/>
    <x v="662"/>
    <x v="0"/>
    <x v="1"/>
    <x v="662"/>
    <n v="271.76400000000001"/>
    <n v="2"/>
    <n v="0.1"/>
    <n v="60.392000000000003"/>
    <n v="7"/>
    <n v="22.222222222222225"/>
  </r>
  <r>
    <n v="3421"/>
    <x v="1695"/>
    <x v="316"/>
    <x v="895"/>
    <s v="Standard Class"/>
    <s v="CL-12565"/>
    <s v="Clay Ludtke"/>
    <x v="0"/>
    <s v="United States"/>
    <s v="Los Angeles"/>
    <x v="1"/>
    <n v="90004"/>
    <x v="1"/>
    <x v="164"/>
    <x v="1"/>
    <x v="9"/>
    <x v="165"/>
    <n v="262.24"/>
    <n v="2"/>
    <n v="0"/>
    <n v="78.671999999999997"/>
    <n v="6"/>
    <n v="30"/>
  </r>
  <r>
    <n v="3422"/>
    <x v="1695"/>
    <x v="316"/>
    <x v="895"/>
    <s v="Standard Class"/>
    <s v="CL-12565"/>
    <s v="Clay Ludtke"/>
    <x v="0"/>
    <s v="United States"/>
    <s v="Los Angeles"/>
    <x v="1"/>
    <n v="90004"/>
    <x v="1"/>
    <x v="1274"/>
    <x v="1"/>
    <x v="10"/>
    <x v="1259"/>
    <n v="182.72"/>
    <n v="8"/>
    <n v="0"/>
    <n v="84.051199999999994"/>
    <n v="6"/>
    <n v="46"/>
  </r>
  <r>
    <n v="3423"/>
    <x v="1695"/>
    <x v="316"/>
    <x v="895"/>
    <s v="Standard Class"/>
    <s v="CL-12565"/>
    <s v="Clay Ludtke"/>
    <x v="0"/>
    <s v="United States"/>
    <s v="Los Angeles"/>
    <x v="1"/>
    <n v="90004"/>
    <x v="1"/>
    <x v="1202"/>
    <x v="2"/>
    <x v="11"/>
    <x v="1187"/>
    <n v="131.6"/>
    <n v="7"/>
    <n v="0"/>
    <n v="7.8959999999999999"/>
    <n v="6"/>
    <n v="6.0000000000000009"/>
  </r>
  <r>
    <n v="3424"/>
    <x v="1695"/>
    <x v="316"/>
    <x v="895"/>
    <s v="Standard Class"/>
    <s v="CL-12565"/>
    <s v="Clay Ludtke"/>
    <x v="0"/>
    <s v="United States"/>
    <s v="Los Angeles"/>
    <x v="1"/>
    <n v="90004"/>
    <x v="1"/>
    <x v="20"/>
    <x v="1"/>
    <x v="8"/>
    <x v="20"/>
    <n v="22.72"/>
    <n v="4"/>
    <n v="0.2"/>
    <n v="7.3840000000000003"/>
    <n v="6"/>
    <n v="32.5"/>
  </r>
  <r>
    <n v="3425"/>
    <x v="1695"/>
    <x v="316"/>
    <x v="895"/>
    <s v="Standard Class"/>
    <s v="CL-12565"/>
    <s v="Clay Ludtke"/>
    <x v="0"/>
    <s v="United States"/>
    <s v="Los Angeles"/>
    <x v="1"/>
    <n v="90004"/>
    <x v="1"/>
    <x v="1491"/>
    <x v="2"/>
    <x v="15"/>
    <x v="1478"/>
    <n v="558.4"/>
    <n v="2"/>
    <n v="0.2"/>
    <n v="41.88"/>
    <n v="6"/>
    <n v="7.5000000000000009"/>
  </r>
  <r>
    <n v="3426"/>
    <x v="1696"/>
    <x v="496"/>
    <x v="118"/>
    <s v="Standard Class"/>
    <s v="DE-13255"/>
    <s v="Deanra Eno"/>
    <x v="2"/>
    <s v="United States"/>
    <s v="Dubuque"/>
    <x v="23"/>
    <n v="52001"/>
    <x v="2"/>
    <x v="31"/>
    <x v="1"/>
    <x v="8"/>
    <x v="31"/>
    <n v="15.24"/>
    <n v="4"/>
    <n v="0"/>
    <n v="6.8579999999999997"/>
    <n v="4"/>
    <n v="44.999999999999993"/>
  </r>
  <r>
    <n v="3427"/>
    <x v="1696"/>
    <x v="496"/>
    <x v="118"/>
    <s v="Standard Class"/>
    <s v="DE-13255"/>
    <s v="Deanra Eno"/>
    <x v="2"/>
    <s v="United States"/>
    <s v="Dubuque"/>
    <x v="23"/>
    <n v="52001"/>
    <x v="2"/>
    <x v="1153"/>
    <x v="0"/>
    <x v="1"/>
    <x v="1141"/>
    <n v="1408.1"/>
    <n v="10"/>
    <n v="0"/>
    <n v="394.26799999999997"/>
    <n v="4"/>
    <n v="27.999999999999996"/>
  </r>
  <r>
    <n v="3428"/>
    <x v="1697"/>
    <x v="445"/>
    <x v="663"/>
    <s v="Second Class"/>
    <s v="SZ-20035"/>
    <s v="Sam Zeldin"/>
    <x v="2"/>
    <s v="United States"/>
    <s v="Lancaster"/>
    <x v="24"/>
    <n v="43130"/>
    <x v="3"/>
    <x v="1536"/>
    <x v="1"/>
    <x v="10"/>
    <x v="1524"/>
    <n v="32.896000000000001"/>
    <n v="4"/>
    <n v="0.2"/>
    <n v="11.102399999999999"/>
    <n v="3"/>
    <n v="33.75"/>
  </r>
  <r>
    <n v="3429"/>
    <x v="1697"/>
    <x v="445"/>
    <x v="663"/>
    <s v="Second Class"/>
    <s v="SZ-20035"/>
    <s v="Sam Zeldin"/>
    <x v="2"/>
    <s v="United States"/>
    <s v="Lancaster"/>
    <x v="24"/>
    <n v="43130"/>
    <x v="3"/>
    <x v="363"/>
    <x v="0"/>
    <x v="3"/>
    <x v="363"/>
    <n v="215.148"/>
    <n v="2"/>
    <n v="0.4"/>
    <n v="-103.98820000000001"/>
    <n v="3"/>
    <n v="-48.333333333333343"/>
  </r>
  <r>
    <n v="3430"/>
    <x v="1697"/>
    <x v="445"/>
    <x v="663"/>
    <s v="Second Class"/>
    <s v="SZ-20035"/>
    <s v="Sam Zeldin"/>
    <x v="2"/>
    <s v="United States"/>
    <s v="Lancaster"/>
    <x v="24"/>
    <n v="43130"/>
    <x v="3"/>
    <x v="1408"/>
    <x v="1"/>
    <x v="10"/>
    <x v="1395"/>
    <n v="30.96"/>
    <n v="6"/>
    <n v="0.2"/>
    <n v="11.223000000000001"/>
    <n v="3"/>
    <n v="36.25"/>
  </r>
  <r>
    <n v="3431"/>
    <x v="1698"/>
    <x v="166"/>
    <x v="784"/>
    <s v="First Class"/>
    <s v="LF-17185"/>
    <s v="Luke Foster"/>
    <x v="0"/>
    <s v="United States"/>
    <s v="Inglewood"/>
    <x v="1"/>
    <n v="90301"/>
    <x v="1"/>
    <x v="337"/>
    <x v="1"/>
    <x v="4"/>
    <x v="337"/>
    <n v="29.79"/>
    <n v="3"/>
    <n v="0"/>
    <n v="8.6390999999999991"/>
    <n v="1"/>
    <n v="28.999999999999996"/>
  </r>
  <r>
    <n v="3432"/>
    <x v="1698"/>
    <x v="166"/>
    <x v="784"/>
    <s v="First Class"/>
    <s v="LF-17185"/>
    <s v="Luke Foster"/>
    <x v="0"/>
    <s v="United States"/>
    <s v="Inglewood"/>
    <x v="1"/>
    <n v="90301"/>
    <x v="1"/>
    <x v="1537"/>
    <x v="0"/>
    <x v="5"/>
    <x v="1525"/>
    <n v="128.9"/>
    <n v="2"/>
    <n v="0"/>
    <n v="15.468"/>
    <n v="1"/>
    <n v="12"/>
  </r>
  <r>
    <n v="3433"/>
    <x v="1698"/>
    <x v="166"/>
    <x v="784"/>
    <s v="First Class"/>
    <s v="LF-17185"/>
    <s v="Luke Foster"/>
    <x v="0"/>
    <s v="United States"/>
    <s v="Inglewood"/>
    <x v="1"/>
    <n v="90301"/>
    <x v="1"/>
    <x v="652"/>
    <x v="1"/>
    <x v="10"/>
    <x v="652"/>
    <n v="60.12"/>
    <n v="9"/>
    <n v="0"/>
    <n v="28.857600000000001"/>
    <n v="1"/>
    <n v="48.000000000000007"/>
  </r>
  <r>
    <n v="3434"/>
    <x v="1699"/>
    <x v="256"/>
    <x v="784"/>
    <s v="Standard Class"/>
    <s v="AB-10165"/>
    <s v="Alan Barnes"/>
    <x v="0"/>
    <s v="United States"/>
    <s v="Bellevue"/>
    <x v="4"/>
    <n v="98006"/>
    <x v="1"/>
    <x v="1339"/>
    <x v="1"/>
    <x v="8"/>
    <x v="1324"/>
    <n v="24.815999999999999"/>
    <n v="3"/>
    <n v="0.2"/>
    <n v="8.3754000000000008"/>
    <n v="4"/>
    <n v="33.75"/>
  </r>
  <r>
    <n v="3435"/>
    <x v="1699"/>
    <x v="256"/>
    <x v="784"/>
    <s v="Standard Class"/>
    <s v="AB-10165"/>
    <s v="Alan Barnes"/>
    <x v="0"/>
    <s v="United States"/>
    <s v="Bellevue"/>
    <x v="4"/>
    <n v="98006"/>
    <x v="1"/>
    <x v="744"/>
    <x v="1"/>
    <x v="8"/>
    <x v="742"/>
    <n v="14.976000000000001"/>
    <n v="6"/>
    <n v="0.2"/>
    <n v="5.4287999999999998"/>
    <n v="4"/>
    <n v="36.25"/>
  </r>
  <r>
    <n v="3436"/>
    <x v="1700"/>
    <x v="874"/>
    <x v="591"/>
    <s v="First Class"/>
    <s v="NM-18520"/>
    <s v="Neoma Murray"/>
    <x v="0"/>
    <s v="United States"/>
    <s v="Chicago"/>
    <x v="10"/>
    <n v="60610"/>
    <x v="2"/>
    <x v="443"/>
    <x v="1"/>
    <x v="8"/>
    <x v="443"/>
    <n v="15.08"/>
    <n v="2"/>
    <n v="0.8"/>
    <n v="-22.62"/>
    <n v="2"/>
    <n v="-150"/>
  </r>
  <r>
    <n v="3437"/>
    <x v="1700"/>
    <x v="874"/>
    <x v="591"/>
    <s v="First Class"/>
    <s v="NM-18520"/>
    <s v="Neoma Murray"/>
    <x v="0"/>
    <s v="United States"/>
    <s v="Chicago"/>
    <x v="10"/>
    <n v="60610"/>
    <x v="2"/>
    <x v="526"/>
    <x v="0"/>
    <x v="5"/>
    <x v="526"/>
    <n v="24.288"/>
    <n v="3"/>
    <n v="0.6"/>
    <n v="-12.751200000000001"/>
    <n v="2"/>
    <n v="-52.5"/>
  </r>
  <r>
    <n v="3438"/>
    <x v="1701"/>
    <x v="505"/>
    <x v="904"/>
    <s v="Same Day"/>
    <s v="RA-19945"/>
    <s v="Ryan Akin"/>
    <x v="0"/>
    <s v="United States"/>
    <s v="Dallas"/>
    <x v="5"/>
    <n v="75217"/>
    <x v="2"/>
    <x v="526"/>
    <x v="0"/>
    <x v="5"/>
    <x v="526"/>
    <n v="16.192"/>
    <n v="2"/>
    <n v="0.6"/>
    <n v="-8.5007999999999999"/>
    <n v="0"/>
    <n v="-52.5"/>
  </r>
  <r>
    <n v="3439"/>
    <x v="1701"/>
    <x v="505"/>
    <x v="904"/>
    <s v="Same Day"/>
    <s v="RA-19945"/>
    <s v="Ryan Akin"/>
    <x v="0"/>
    <s v="United States"/>
    <s v="Dallas"/>
    <x v="5"/>
    <n v="75217"/>
    <x v="2"/>
    <x v="363"/>
    <x v="0"/>
    <x v="3"/>
    <x v="363"/>
    <n v="251.006"/>
    <n v="2"/>
    <n v="0.3"/>
    <n v="-68.130200000000002"/>
    <n v="0"/>
    <n v="-27.142857142857146"/>
  </r>
  <r>
    <n v="3440"/>
    <x v="1701"/>
    <x v="505"/>
    <x v="904"/>
    <s v="Same Day"/>
    <s v="RA-19945"/>
    <s v="Ryan Akin"/>
    <x v="0"/>
    <s v="United States"/>
    <s v="Dallas"/>
    <x v="5"/>
    <n v="75217"/>
    <x v="2"/>
    <x v="1011"/>
    <x v="1"/>
    <x v="4"/>
    <x v="1003"/>
    <n v="54.192"/>
    <n v="6"/>
    <n v="0.2"/>
    <n v="4.0644"/>
    <n v="0"/>
    <n v="7.5"/>
  </r>
  <r>
    <n v="3441"/>
    <x v="1702"/>
    <x v="239"/>
    <x v="26"/>
    <s v="Same Day"/>
    <s v="PO-19195"/>
    <s v="Phillina Ober"/>
    <x v="2"/>
    <s v="United States"/>
    <s v="San Francisco"/>
    <x v="1"/>
    <n v="94122"/>
    <x v="1"/>
    <x v="61"/>
    <x v="1"/>
    <x v="8"/>
    <x v="61"/>
    <n v="4.3040000000000003"/>
    <n v="1"/>
    <n v="0.2"/>
    <n v="1.5602"/>
    <n v="1"/>
    <n v="36.25"/>
  </r>
  <r>
    <n v="3442"/>
    <x v="1703"/>
    <x v="518"/>
    <x v="451"/>
    <s v="Second Class"/>
    <s v="KA-16525"/>
    <s v="Kelly Andreada"/>
    <x v="0"/>
    <s v="United States"/>
    <s v="New York City"/>
    <x v="15"/>
    <n v="10024"/>
    <x v="3"/>
    <x v="565"/>
    <x v="1"/>
    <x v="10"/>
    <x v="565"/>
    <n v="108.92"/>
    <n v="14"/>
    <n v="0"/>
    <n v="49.014000000000003"/>
    <n v="3"/>
    <n v="45"/>
  </r>
  <r>
    <n v="3443"/>
    <x v="1704"/>
    <x v="123"/>
    <x v="122"/>
    <s v="Standard Class"/>
    <s v="JD-16150"/>
    <s v="Justin Deggeller"/>
    <x v="1"/>
    <s v="United States"/>
    <s v="New York City"/>
    <x v="15"/>
    <n v="10011"/>
    <x v="3"/>
    <x v="407"/>
    <x v="1"/>
    <x v="12"/>
    <x v="153"/>
    <n v="16.739999999999998"/>
    <n v="3"/>
    <n v="0"/>
    <n v="8.3699999999999992"/>
    <n v="4"/>
    <n v="50"/>
  </r>
  <r>
    <n v="3444"/>
    <x v="1704"/>
    <x v="123"/>
    <x v="122"/>
    <s v="Standard Class"/>
    <s v="JD-16150"/>
    <s v="Justin Deggeller"/>
    <x v="1"/>
    <s v="United States"/>
    <s v="New York City"/>
    <x v="15"/>
    <n v="10011"/>
    <x v="3"/>
    <x v="847"/>
    <x v="1"/>
    <x v="9"/>
    <x v="841"/>
    <n v="2504.7399999999998"/>
    <n v="7"/>
    <n v="0"/>
    <n v="626.18499999999995"/>
    <n v="4"/>
    <n v="25"/>
  </r>
  <r>
    <n v="3445"/>
    <x v="1705"/>
    <x v="875"/>
    <x v="928"/>
    <s v="Standard Class"/>
    <s v="JO-15145"/>
    <s v="Jack O'Briant"/>
    <x v="1"/>
    <s v="United States"/>
    <s v="Philadelphia"/>
    <x v="9"/>
    <n v="19140"/>
    <x v="3"/>
    <x v="45"/>
    <x v="1"/>
    <x v="4"/>
    <x v="45"/>
    <n v="84.784000000000006"/>
    <n v="2"/>
    <n v="0.2"/>
    <n v="-16.956800000000001"/>
    <n v="4"/>
    <n v="-20"/>
  </r>
  <r>
    <n v="3446"/>
    <x v="1706"/>
    <x v="821"/>
    <x v="871"/>
    <s v="Standard Class"/>
    <s v="LE-16810"/>
    <s v="Laurel Elliston"/>
    <x v="0"/>
    <s v="United States"/>
    <s v="Newark"/>
    <x v="13"/>
    <n v="19711"/>
    <x v="3"/>
    <x v="1198"/>
    <x v="1"/>
    <x v="4"/>
    <x v="1183"/>
    <n v="29.9"/>
    <n v="5"/>
    <n v="0"/>
    <n v="5.0830000000000002"/>
    <n v="5"/>
    <n v="17"/>
  </r>
  <r>
    <n v="3447"/>
    <x v="1707"/>
    <x v="876"/>
    <x v="929"/>
    <s v="First Class"/>
    <s v="AH-10690"/>
    <s v="Anna Häberlin"/>
    <x v="1"/>
    <s v="United States"/>
    <s v="New York City"/>
    <x v="15"/>
    <n v="10024"/>
    <x v="3"/>
    <x v="258"/>
    <x v="1"/>
    <x v="10"/>
    <x v="33"/>
    <n v="70.88"/>
    <n v="2"/>
    <n v="0"/>
    <n v="33.313600000000001"/>
    <n v="1"/>
    <n v="47"/>
  </r>
  <r>
    <n v="3448"/>
    <x v="1708"/>
    <x v="532"/>
    <x v="261"/>
    <s v="Standard Class"/>
    <s v="KN-16705"/>
    <s v="Kristina Nunn"/>
    <x v="2"/>
    <s v="United States"/>
    <s v="Auburn"/>
    <x v="19"/>
    <n v="36830"/>
    <x v="0"/>
    <x v="868"/>
    <x v="1"/>
    <x v="6"/>
    <x v="862"/>
    <n v="3.76"/>
    <n v="2"/>
    <n v="0"/>
    <n v="1.0904"/>
    <n v="4"/>
    <n v="29.000000000000004"/>
  </r>
  <r>
    <n v="3449"/>
    <x v="1709"/>
    <x v="877"/>
    <x v="930"/>
    <s v="Standard Class"/>
    <s v="TB-21250"/>
    <s v="Tim Brockman"/>
    <x v="0"/>
    <s v="United States"/>
    <s v="Los Angeles"/>
    <x v="1"/>
    <n v="90049"/>
    <x v="1"/>
    <x v="822"/>
    <x v="1"/>
    <x v="8"/>
    <x v="818"/>
    <n v="27.263999999999999"/>
    <n v="2"/>
    <n v="0.2"/>
    <n v="8.8607999999999993"/>
    <n v="6"/>
    <n v="32.5"/>
  </r>
  <r>
    <n v="3450"/>
    <x v="1710"/>
    <x v="78"/>
    <x v="931"/>
    <s v="Standard Class"/>
    <s v="DP-13390"/>
    <s v="Dennis Pardue"/>
    <x v="2"/>
    <s v="United States"/>
    <s v="San Francisco"/>
    <x v="1"/>
    <n v="94110"/>
    <x v="1"/>
    <x v="1201"/>
    <x v="1"/>
    <x v="9"/>
    <x v="1186"/>
    <n v="56.65"/>
    <n v="5"/>
    <n v="0"/>
    <n v="24.359500000000001"/>
    <n v="6"/>
    <n v="43.000000000000007"/>
  </r>
  <r>
    <n v="3451"/>
    <x v="1710"/>
    <x v="78"/>
    <x v="931"/>
    <s v="Standard Class"/>
    <s v="DP-13390"/>
    <s v="Dennis Pardue"/>
    <x v="2"/>
    <s v="United States"/>
    <s v="San Francisco"/>
    <x v="1"/>
    <n v="94110"/>
    <x v="1"/>
    <x v="328"/>
    <x v="1"/>
    <x v="4"/>
    <x v="328"/>
    <n v="14.97"/>
    <n v="1"/>
    <n v="0"/>
    <n v="4.1916000000000002"/>
    <n v="6"/>
    <n v="28.000000000000004"/>
  </r>
  <r>
    <n v="3452"/>
    <x v="1710"/>
    <x v="78"/>
    <x v="931"/>
    <s v="Standard Class"/>
    <s v="DP-13390"/>
    <s v="Dennis Pardue"/>
    <x v="2"/>
    <s v="United States"/>
    <s v="San Francisco"/>
    <x v="1"/>
    <n v="94110"/>
    <x v="1"/>
    <x v="131"/>
    <x v="1"/>
    <x v="13"/>
    <x v="132"/>
    <n v="4.0199999999999996"/>
    <n v="2"/>
    <n v="0"/>
    <n v="1.9698"/>
    <n v="6"/>
    <n v="49.000000000000007"/>
  </r>
  <r>
    <n v="3453"/>
    <x v="1711"/>
    <x v="878"/>
    <x v="757"/>
    <s v="Second Class"/>
    <s v="KN-16705"/>
    <s v="Kristina Nunn"/>
    <x v="2"/>
    <s v="United States"/>
    <s v="Raleigh"/>
    <x v="3"/>
    <n v="27604"/>
    <x v="0"/>
    <x v="1538"/>
    <x v="2"/>
    <x v="7"/>
    <x v="1526"/>
    <n v="471.92"/>
    <n v="2"/>
    <n v="0.2"/>
    <n v="29.495000000000001"/>
    <n v="5"/>
    <n v="6.25"/>
  </r>
  <r>
    <n v="3454"/>
    <x v="1712"/>
    <x v="879"/>
    <x v="932"/>
    <s v="Second Class"/>
    <s v="ST-20530"/>
    <s v="Shui Tom"/>
    <x v="0"/>
    <s v="United States"/>
    <s v="Macon"/>
    <x v="32"/>
    <n v="31204"/>
    <x v="0"/>
    <x v="908"/>
    <x v="1"/>
    <x v="8"/>
    <x v="900"/>
    <n v="58.72"/>
    <n v="4"/>
    <n v="0"/>
    <n v="27.011199999999999"/>
    <n v="1"/>
    <n v="46"/>
  </r>
  <r>
    <n v="3455"/>
    <x v="1713"/>
    <x v="584"/>
    <x v="933"/>
    <s v="Standard Class"/>
    <s v="EB-13870"/>
    <s v="Emily Burns"/>
    <x v="0"/>
    <s v="United States"/>
    <s v="Nashville"/>
    <x v="18"/>
    <n v="37211"/>
    <x v="0"/>
    <x v="1539"/>
    <x v="1"/>
    <x v="6"/>
    <x v="1527"/>
    <n v="5.16"/>
    <n v="3"/>
    <n v="0.2"/>
    <n v="0.83850000000000002"/>
    <n v="5"/>
    <n v="16.25"/>
  </r>
  <r>
    <n v="3456"/>
    <x v="1714"/>
    <x v="880"/>
    <x v="824"/>
    <s v="Standard Class"/>
    <s v="AH-10210"/>
    <s v="Alan Hwang"/>
    <x v="0"/>
    <s v="United States"/>
    <s v="Nashville"/>
    <x v="18"/>
    <n v="37211"/>
    <x v="0"/>
    <x v="1540"/>
    <x v="1"/>
    <x v="10"/>
    <x v="1528"/>
    <n v="16.495999999999999"/>
    <n v="2"/>
    <n v="0.2"/>
    <n v="5.5674000000000001"/>
    <n v="7"/>
    <n v="33.75"/>
  </r>
  <r>
    <n v="3457"/>
    <x v="1715"/>
    <x v="118"/>
    <x v="934"/>
    <s v="First Class"/>
    <s v="AS-10090"/>
    <s v="Adam Shillingsburg"/>
    <x v="0"/>
    <s v="United States"/>
    <s v="Philadelphia"/>
    <x v="9"/>
    <n v="19143"/>
    <x v="3"/>
    <x v="1016"/>
    <x v="2"/>
    <x v="11"/>
    <x v="1007"/>
    <n v="71.975999999999999"/>
    <n v="3"/>
    <n v="0.2"/>
    <n v="19.793399999999998"/>
    <n v="2"/>
    <n v="27.499999999999996"/>
  </r>
  <r>
    <n v="3458"/>
    <x v="1715"/>
    <x v="118"/>
    <x v="934"/>
    <s v="First Class"/>
    <s v="AS-10090"/>
    <s v="Adam Shillingsburg"/>
    <x v="0"/>
    <s v="United States"/>
    <s v="Philadelphia"/>
    <x v="9"/>
    <n v="19143"/>
    <x v="3"/>
    <x v="1441"/>
    <x v="0"/>
    <x v="5"/>
    <x v="1429"/>
    <n v="22.512"/>
    <n v="3"/>
    <n v="0.2"/>
    <n v="2.2511999999999999"/>
    <n v="2"/>
    <n v="10"/>
  </r>
  <r>
    <n v="3459"/>
    <x v="1715"/>
    <x v="118"/>
    <x v="934"/>
    <s v="First Class"/>
    <s v="AS-10090"/>
    <s v="Adam Shillingsburg"/>
    <x v="0"/>
    <s v="United States"/>
    <s v="Philadelphia"/>
    <x v="9"/>
    <n v="19143"/>
    <x v="3"/>
    <x v="1212"/>
    <x v="1"/>
    <x v="8"/>
    <x v="1197"/>
    <n v="3.444"/>
    <n v="2"/>
    <n v="0.7"/>
    <n v="-2.7551999999999999"/>
    <n v="2"/>
    <n v="-80"/>
  </r>
  <r>
    <n v="3460"/>
    <x v="1715"/>
    <x v="118"/>
    <x v="934"/>
    <s v="First Class"/>
    <s v="AS-10090"/>
    <s v="Adam Shillingsburg"/>
    <x v="0"/>
    <s v="United States"/>
    <s v="Philadelphia"/>
    <x v="9"/>
    <n v="19143"/>
    <x v="3"/>
    <x v="1176"/>
    <x v="1"/>
    <x v="8"/>
    <x v="1162"/>
    <n v="538.19399999999996"/>
    <n v="2"/>
    <n v="0.7"/>
    <n v="-412.61540000000002"/>
    <n v="2"/>
    <n v="-76.666666666666671"/>
  </r>
  <r>
    <n v="3461"/>
    <x v="1715"/>
    <x v="118"/>
    <x v="934"/>
    <s v="First Class"/>
    <s v="AS-10090"/>
    <s v="Adam Shillingsburg"/>
    <x v="0"/>
    <s v="United States"/>
    <s v="Philadelphia"/>
    <x v="9"/>
    <n v="19143"/>
    <x v="3"/>
    <x v="246"/>
    <x v="2"/>
    <x v="11"/>
    <x v="247"/>
    <n v="47.984000000000002"/>
    <n v="2"/>
    <n v="0.2"/>
    <n v="14.395200000000001"/>
    <n v="2"/>
    <n v="30"/>
  </r>
  <r>
    <n v="3462"/>
    <x v="1716"/>
    <x v="60"/>
    <x v="173"/>
    <s v="Second Class"/>
    <s v="EM-13825"/>
    <s v="Elizabeth Moffitt"/>
    <x v="1"/>
    <s v="United States"/>
    <s v="Dallas"/>
    <x v="5"/>
    <n v="75081"/>
    <x v="2"/>
    <x v="348"/>
    <x v="2"/>
    <x v="7"/>
    <x v="348"/>
    <n v="492.76799999999997"/>
    <n v="4"/>
    <n v="0.2"/>
    <n v="55.436399999999999"/>
    <n v="5"/>
    <n v="11.25"/>
  </r>
  <r>
    <n v="3463"/>
    <x v="1717"/>
    <x v="763"/>
    <x v="823"/>
    <s v="Second Class"/>
    <s v="KA-16525"/>
    <s v="Kelly Andreada"/>
    <x v="0"/>
    <s v="United States"/>
    <s v="Perth Amboy"/>
    <x v="30"/>
    <n v="8861"/>
    <x v="3"/>
    <x v="894"/>
    <x v="1"/>
    <x v="6"/>
    <x v="887"/>
    <n v="286.79000000000002"/>
    <n v="7"/>
    <n v="0"/>
    <n v="74.565399999999997"/>
    <n v="3"/>
    <n v="25.999999999999996"/>
  </r>
  <r>
    <n v="3464"/>
    <x v="1718"/>
    <x v="881"/>
    <x v="724"/>
    <s v="Standard Class"/>
    <s v="HJ-14875"/>
    <s v="Heather Jas"/>
    <x v="2"/>
    <s v="United States"/>
    <s v="Jacksonville"/>
    <x v="2"/>
    <n v="32216"/>
    <x v="0"/>
    <x v="69"/>
    <x v="1"/>
    <x v="10"/>
    <x v="69"/>
    <n v="5.08"/>
    <n v="1"/>
    <n v="0.2"/>
    <n v="1.651"/>
    <n v="5"/>
    <n v="32.5"/>
  </r>
  <r>
    <n v="3465"/>
    <x v="1719"/>
    <x v="734"/>
    <x v="241"/>
    <s v="Second Class"/>
    <s v="ND-18370"/>
    <s v="Natalie DeCherney"/>
    <x v="0"/>
    <s v="United States"/>
    <s v="Jacksonville"/>
    <x v="2"/>
    <n v="32216"/>
    <x v="0"/>
    <x v="876"/>
    <x v="2"/>
    <x v="11"/>
    <x v="870"/>
    <n v="47.991999999999997"/>
    <n v="1"/>
    <n v="0.2"/>
    <n v="7.1988000000000003"/>
    <n v="2"/>
    <n v="15.000000000000002"/>
  </r>
  <r>
    <n v="3466"/>
    <x v="1720"/>
    <x v="229"/>
    <x v="240"/>
    <s v="Standard Class"/>
    <s v="EH-13765"/>
    <s v="Edward Hooks"/>
    <x v="1"/>
    <s v="United States"/>
    <s v="Revere"/>
    <x v="31"/>
    <n v="2151"/>
    <x v="3"/>
    <x v="1271"/>
    <x v="1"/>
    <x v="9"/>
    <x v="1256"/>
    <n v="61.96"/>
    <n v="2"/>
    <n v="0"/>
    <n v="16.1096"/>
    <n v="4"/>
    <n v="26"/>
  </r>
  <r>
    <n v="3467"/>
    <x v="1720"/>
    <x v="229"/>
    <x v="240"/>
    <s v="Standard Class"/>
    <s v="EH-13765"/>
    <s v="Edward Hooks"/>
    <x v="1"/>
    <s v="United States"/>
    <s v="Revere"/>
    <x v="31"/>
    <n v="2151"/>
    <x v="3"/>
    <x v="199"/>
    <x v="0"/>
    <x v="0"/>
    <x v="200"/>
    <n v="361.96"/>
    <n v="2"/>
    <n v="0"/>
    <n v="83.250799999999998"/>
    <n v="4"/>
    <n v="23"/>
  </r>
  <r>
    <n v="3468"/>
    <x v="1720"/>
    <x v="229"/>
    <x v="240"/>
    <s v="Standard Class"/>
    <s v="EH-13765"/>
    <s v="Edward Hooks"/>
    <x v="1"/>
    <s v="United States"/>
    <s v="Revere"/>
    <x v="31"/>
    <n v="2151"/>
    <x v="3"/>
    <x v="334"/>
    <x v="1"/>
    <x v="10"/>
    <x v="334"/>
    <n v="278.82"/>
    <n v="9"/>
    <n v="0"/>
    <n v="125.46899999999999"/>
    <n v="4"/>
    <n v="45"/>
  </r>
  <r>
    <n v="3469"/>
    <x v="1721"/>
    <x v="882"/>
    <x v="292"/>
    <s v="Standard Class"/>
    <s v="MC-17845"/>
    <s v="Michael Chen"/>
    <x v="0"/>
    <s v="United States"/>
    <s v="Jackson"/>
    <x v="35"/>
    <n v="39212"/>
    <x v="0"/>
    <x v="1380"/>
    <x v="0"/>
    <x v="5"/>
    <x v="1365"/>
    <n v="133.38"/>
    <n v="6"/>
    <n v="0"/>
    <n v="58.687199999999997"/>
    <n v="5"/>
    <n v="44"/>
  </r>
  <r>
    <n v="3470"/>
    <x v="1722"/>
    <x v="744"/>
    <x v="57"/>
    <s v="Standard Class"/>
    <s v="MH-17455"/>
    <s v="Mark Hamilton"/>
    <x v="0"/>
    <s v="United States"/>
    <s v="Jacksonville"/>
    <x v="3"/>
    <n v="28540"/>
    <x v="0"/>
    <x v="681"/>
    <x v="1"/>
    <x v="10"/>
    <x v="681"/>
    <n v="47.951999999999998"/>
    <n v="3"/>
    <n v="0.2"/>
    <n v="16.183800000000002"/>
    <n v="4"/>
    <n v="33.75"/>
  </r>
  <r>
    <n v="3471"/>
    <x v="1723"/>
    <x v="49"/>
    <x v="455"/>
    <s v="Standard Class"/>
    <s v="CL-11890"/>
    <s v="Carl Ludwig"/>
    <x v="0"/>
    <s v="United States"/>
    <s v="San Francisco"/>
    <x v="1"/>
    <n v="94122"/>
    <x v="1"/>
    <x v="904"/>
    <x v="0"/>
    <x v="5"/>
    <x v="896"/>
    <n v="16.739999999999998"/>
    <n v="2"/>
    <n v="0"/>
    <n v="4.3524000000000003"/>
    <n v="4"/>
    <n v="26.000000000000007"/>
  </r>
  <r>
    <n v="3472"/>
    <x v="1724"/>
    <x v="105"/>
    <x v="251"/>
    <s v="Standard Class"/>
    <s v="SF-20965"/>
    <s v="Sylvia Foulston"/>
    <x v="1"/>
    <s v="United States"/>
    <s v="Columbus"/>
    <x v="24"/>
    <n v="43229"/>
    <x v="3"/>
    <x v="987"/>
    <x v="1"/>
    <x v="10"/>
    <x v="980"/>
    <n v="10.848000000000001"/>
    <n v="2"/>
    <n v="0.2"/>
    <n v="3.5255999999999998"/>
    <n v="5"/>
    <n v="32.499999999999993"/>
  </r>
  <r>
    <n v="3473"/>
    <x v="1724"/>
    <x v="105"/>
    <x v="251"/>
    <s v="Standard Class"/>
    <s v="SF-20965"/>
    <s v="Sylvia Foulston"/>
    <x v="1"/>
    <s v="United States"/>
    <s v="Columbus"/>
    <x v="24"/>
    <n v="43229"/>
    <x v="3"/>
    <x v="567"/>
    <x v="2"/>
    <x v="11"/>
    <x v="567"/>
    <n v="18.544"/>
    <n v="2"/>
    <n v="0.2"/>
    <n v="3.0133999999999999"/>
    <n v="5"/>
    <n v="16.249999999999996"/>
  </r>
  <r>
    <n v="3474"/>
    <x v="1725"/>
    <x v="448"/>
    <x v="935"/>
    <s v="Standard Class"/>
    <s v="EP-13915"/>
    <s v="Emily Phan"/>
    <x v="0"/>
    <s v="United States"/>
    <s v="Dearborn Heights"/>
    <x v="12"/>
    <n v="48127"/>
    <x v="2"/>
    <x v="323"/>
    <x v="0"/>
    <x v="1"/>
    <x v="323"/>
    <n v="180.98"/>
    <n v="1"/>
    <n v="0"/>
    <n v="47.0548"/>
    <n v="7"/>
    <n v="26"/>
  </r>
  <r>
    <n v="3475"/>
    <x v="1725"/>
    <x v="448"/>
    <x v="935"/>
    <s v="Standard Class"/>
    <s v="EP-13915"/>
    <s v="Emily Phan"/>
    <x v="0"/>
    <s v="United States"/>
    <s v="Dearborn Heights"/>
    <x v="12"/>
    <n v="48127"/>
    <x v="2"/>
    <x v="1135"/>
    <x v="2"/>
    <x v="11"/>
    <x v="1123"/>
    <n v="99.98"/>
    <n v="2"/>
    <n v="0"/>
    <n v="42.991399999999999"/>
    <n v="7"/>
    <n v="43"/>
  </r>
  <r>
    <n v="3476"/>
    <x v="1726"/>
    <x v="581"/>
    <x v="724"/>
    <s v="First Class"/>
    <s v="RW-19630"/>
    <s v="Rob Williams"/>
    <x v="1"/>
    <s v="United States"/>
    <s v="Overland Park"/>
    <x v="41"/>
    <n v="66212"/>
    <x v="2"/>
    <x v="60"/>
    <x v="2"/>
    <x v="11"/>
    <x v="60"/>
    <n v="34.950000000000003"/>
    <n v="5"/>
    <n v="0"/>
    <n v="15.378"/>
    <n v="3"/>
    <n v="43.999999999999993"/>
  </r>
  <r>
    <n v="3477"/>
    <x v="1726"/>
    <x v="581"/>
    <x v="724"/>
    <s v="First Class"/>
    <s v="RW-19630"/>
    <s v="Rob Williams"/>
    <x v="1"/>
    <s v="United States"/>
    <s v="Overland Park"/>
    <x v="41"/>
    <n v="66212"/>
    <x v="2"/>
    <x v="999"/>
    <x v="1"/>
    <x v="8"/>
    <x v="991"/>
    <n v="152"/>
    <n v="5"/>
    <n v="0"/>
    <n v="69.92"/>
    <n v="3"/>
    <n v="46"/>
  </r>
  <r>
    <n v="3478"/>
    <x v="1727"/>
    <x v="883"/>
    <x v="447"/>
    <s v="Standard Class"/>
    <s v="SJ-20500"/>
    <s v="Shirley Jackson"/>
    <x v="0"/>
    <s v="United States"/>
    <s v="Santa Fe"/>
    <x v="27"/>
    <n v="87505"/>
    <x v="1"/>
    <x v="1386"/>
    <x v="2"/>
    <x v="11"/>
    <x v="1372"/>
    <n v="92.52"/>
    <n v="9"/>
    <n v="0"/>
    <n v="18.504000000000001"/>
    <n v="5"/>
    <n v="20"/>
  </r>
  <r>
    <n v="3479"/>
    <x v="1728"/>
    <x v="16"/>
    <x v="906"/>
    <s v="Standard Class"/>
    <s v="SP-20620"/>
    <s v="Stefania Perrino"/>
    <x v="1"/>
    <s v="United States"/>
    <s v="San Francisco"/>
    <x v="1"/>
    <n v="94110"/>
    <x v="1"/>
    <x v="18"/>
    <x v="1"/>
    <x v="6"/>
    <x v="18"/>
    <n v="8.56"/>
    <n v="2"/>
    <n v="0"/>
    <n v="2.4824000000000002"/>
    <n v="6"/>
    <n v="28.999999999999996"/>
  </r>
  <r>
    <n v="3480"/>
    <x v="1728"/>
    <x v="16"/>
    <x v="906"/>
    <s v="Standard Class"/>
    <s v="SP-20620"/>
    <s v="Stefania Perrino"/>
    <x v="1"/>
    <s v="United States"/>
    <s v="San Francisco"/>
    <x v="1"/>
    <n v="94110"/>
    <x v="1"/>
    <x v="1541"/>
    <x v="1"/>
    <x v="10"/>
    <x v="1529"/>
    <n v="45.36"/>
    <n v="7"/>
    <n v="0"/>
    <n v="21.7728"/>
    <n v="6"/>
    <n v="48"/>
  </r>
  <r>
    <n v="3481"/>
    <x v="1728"/>
    <x v="16"/>
    <x v="906"/>
    <s v="Standard Class"/>
    <s v="SP-20620"/>
    <s v="Stefania Perrino"/>
    <x v="1"/>
    <s v="United States"/>
    <s v="San Francisco"/>
    <x v="1"/>
    <n v="94110"/>
    <x v="1"/>
    <x v="1234"/>
    <x v="0"/>
    <x v="3"/>
    <x v="1217"/>
    <n v="1421.664"/>
    <n v="6"/>
    <n v="0.2"/>
    <n v="-195.47880000000001"/>
    <n v="6"/>
    <n v="-13.750000000000002"/>
  </r>
  <r>
    <n v="3482"/>
    <x v="1729"/>
    <x v="884"/>
    <x v="343"/>
    <s v="First Class"/>
    <s v="PJ-19015"/>
    <s v="Pauline Johnson"/>
    <x v="0"/>
    <s v="United States"/>
    <s v="Mobile"/>
    <x v="19"/>
    <n v="36608"/>
    <x v="0"/>
    <x v="1073"/>
    <x v="0"/>
    <x v="5"/>
    <x v="1063"/>
    <n v="8.9600000000000009"/>
    <n v="2"/>
    <n v="0"/>
    <n v="2.7776000000000001"/>
    <n v="3"/>
    <n v="31"/>
  </r>
  <r>
    <n v="3483"/>
    <x v="1730"/>
    <x v="9"/>
    <x v="592"/>
    <s v="First Class"/>
    <s v="CC-12610"/>
    <s v="Corey Catlett"/>
    <x v="1"/>
    <s v="United States"/>
    <s v="Springfield"/>
    <x v="17"/>
    <n v="22153"/>
    <x v="0"/>
    <x v="1133"/>
    <x v="2"/>
    <x v="7"/>
    <x v="1121"/>
    <n v="579.95000000000005"/>
    <n v="5"/>
    <n v="0"/>
    <n v="168.18549999999999"/>
    <n v="2"/>
    <n v="28.999999999999996"/>
  </r>
  <r>
    <n v="3484"/>
    <x v="1730"/>
    <x v="9"/>
    <x v="592"/>
    <s v="First Class"/>
    <s v="CC-12610"/>
    <s v="Corey Catlett"/>
    <x v="1"/>
    <s v="United States"/>
    <s v="Springfield"/>
    <x v="17"/>
    <n v="22153"/>
    <x v="0"/>
    <x v="1027"/>
    <x v="0"/>
    <x v="5"/>
    <x v="1018"/>
    <n v="29.12"/>
    <n v="4"/>
    <n v="0"/>
    <n v="12.521599999999999"/>
    <n v="2"/>
    <n v="42.999999999999993"/>
  </r>
  <r>
    <n v="3485"/>
    <x v="1730"/>
    <x v="9"/>
    <x v="592"/>
    <s v="First Class"/>
    <s v="CC-12610"/>
    <s v="Corey Catlett"/>
    <x v="1"/>
    <s v="United States"/>
    <s v="Springfield"/>
    <x v="17"/>
    <n v="22153"/>
    <x v="0"/>
    <x v="1382"/>
    <x v="0"/>
    <x v="3"/>
    <x v="1367"/>
    <n v="1202.94"/>
    <n v="3"/>
    <n v="0"/>
    <n v="300.73500000000001"/>
    <n v="2"/>
    <n v="25"/>
  </r>
  <r>
    <n v="3486"/>
    <x v="1731"/>
    <x v="147"/>
    <x v="936"/>
    <s v="Standard Class"/>
    <s v="MY-18295"/>
    <s v="Muhammed Yedwab"/>
    <x v="1"/>
    <s v="United States"/>
    <s v="Newark"/>
    <x v="13"/>
    <n v="19711"/>
    <x v="3"/>
    <x v="922"/>
    <x v="1"/>
    <x v="8"/>
    <x v="914"/>
    <n v="7.92"/>
    <n v="4"/>
    <n v="0"/>
    <n v="3.5640000000000001"/>
    <n v="5"/>
    <n v="45"/>
  </r>
  <r>
    <n v="3487"/>
    <x v="1732"/>
    <x v="885"/>
    <x v="724"/>
    <s v="Same Day"/>
    <s v="DB-13210"/>
    <s v="Dean Braden"/>
    <x v="0"/>
    <s v="United States"/>
    <s v="Hickory"/>
    <x v="3"/>
    <n v="28601"/>
    <x v="0"/>
    <x v="1409"/>
    <x v="2"/>
    <x v="7"/>
    <x v="1396"/>
    <n v="36.192"/>
    <n v="1"/>
    <n v="0.2"/>
    <n v="2.7143999999999999"/>
    <n v="0"/>
    <n v="7.5"/>
  </r>
  <r>
    <n v="3488"/>
    <x v="1733"/>
    <x v="528"/>
    <x v="218"/>
    <s v="Standard Class"/>
    <s v="MG-17875"/>
    <s v="Michael Grace"/>
    <x v="2"/>
    <s v="United States"/>
    <s v="Fort Lauderdale"/>
    <x v="2"/>
    <n v="33311"/>
    <x v="0"/>
    <x v="196"/>
    <x v="1"/>
    <x v="4"/>
    <x v="197"/>
    <n v="147.184"/>
    <n v="2"/>
    <n v="0.2"/>
    <n v="-29.436800000000002"/>
    <n v="6"/>
    <n v="-20"/>
  </r>
  <r>
    <n v="3489"/>
    <x v="1734"/>
    <x v="740"/>
    <x v="937"/>
    <s v="Standard Class"/>
    <s v="RH-19600"/>
    <s v="Rob Haberlin"/>
    <x v="0"/>
    <s v="United States"/>
    <s v="Carol Stream"/>
    <x v="10"/>
    <n v="60188"/>
    <x v="2"/>
    <x v="284"/>
    <x v="0"/>
    <x v="1"/>
    <x v="284"/>
    <n v="408.42200000000003"/>
    <n v="2"/>
    <n v="0.3"/>
    <n v="-5.8346"/>
    <n v="4"/>
    <n v="-1.4285714285714286"/>
  </r>
  <r>
    <n v="3490"/>
    <x v="1734"/>
    <x v="740"/>
    <x v="937"/>
    <s v="Standard Class"/>
    <s v="RH-19600"/>
    <s v="Rob Haberlin"/>
    <x v="0"/>
    <s v="United States"/>
    <s v="Carol Stream"/>
    <x v="10"/>
    <n v="60188"/>
    <x v="2"/>
    <x v="1209"/>
    <x v="0"/>
    <x v="1"/>
    <x v="1194"/>
    <n v="382.11599999999999"/>
    <n v="6"/>
    <n v="0.3"/>
    <n v="-92.799599999999998"/>
    <n v="4"/>
    <n v="-24.285714285714285"/>
  </r>
  <r>
    <n v="3491"/>
    <x v="1734"/>
    <x v="740"/>
    <x v="937"/>
    <s v="Standard Class"/>
    <s v="RH-19600"/>
    <s v="Rob Haberlin"/>
    <x v="0"/>
    <s v="United States"/>
    <s v="Carol Stream"/>
    <x v="10"/>
    <n v="60188"/>
    <x v="2"/>
    <x v="456"/>
    <x v="1"/>
    <x v="4"/>
    <x v="457"/>
    <n v="68.599999999999994"/>
    <n v="5"/>
    <n v="0.2"/>
    <n v="6.0025000000000004"/>
    <n v="4"/>
    <n v="8.75"/>
  </r>
  <r>
    <n v="3492"/>
    <x v="1734"/>
    <x v="740"/>
    <x v="937"/>
    <s v="Standard Class"/>
    <s v="RH-19600"/>
    <s v="Rob Haberlin"/>
    <x v="0"/>
    <s v="United States"/>
    <s v="Carol Stream"/>
    <x v="10"/>
    <n v="60188"/>
    <x v="2"/>
    <x v="245"/>
    <x v="1"/>
    <x v="4"/>
    <x v="246"/>
    <n v="435.50400000000002"/>
    <n v="3"/>
    <n v="0.2"/>
    <n v="48.994199999999999"/>
    <n v="4"/>
    <n v="11.249999999999998"/>
  </r>
  <r>
    <n v="3493"/>
    <x v="1734"/>
    <x v="740"/>
    <x v="937"/>
    <s v="Standard Class"/>
    <s v="RH-19600"/>
    <s v="Rob Haberlin"/>
    <x v="0"/>
    <s v="United States"/>
    <s v="Carol Stream"/>
    <x v="10"/>
    <n v="60188"/>
    <x v="2"/>
    <x v="161"/>
    <x v="1"/>
    <x v="10"/>
    <x v="162"/>
    <n v="11.167999999999999"/>
    <n v="2"/>
    <n v="0.2"/>
    <n v="3.7692000000000001"/>
    <n v="4"/>
    <n v="33.75"/>
  </r>
  <r>
    <n v="3494"/>
    <x v="1735"/>
    <x v="241"/>
    <x v="938"/>
    <s v="Standard Class"/>
    <s v="KB-16240"/>
    <s v="Karen Bern"/>
    <x v="1"/>
    <s v="United States"/>
    <s v="Saint Cloud"/>
    <x v="11"/>
    <n v="56301"/>
    <x v="2"/>
    <x v="1542"/>
    <x v="2"/>
    <x v="11"/>
    <x v="1530"/>
    <n v="72"/>
    <n v="4"/>
    <n v="0"/>
    <n v="12.96"/>
    <n v="4"/>
    <n v="18.000000000000004"/>
  </r>
  <r>
    <n v="3495"/>
    <x v="1735"/>
    <x v="241"/>
    <x v="938"/>
    <s v="Standard Class"/>
    <s v="KB-16240"/>
    <s v="Karen Bern"/>
    <x v="1"/>
    <s v="United States"/>
    <s v="Saint Cloud"/>
    <x v="11"/>
    <n v="56301"/>
    <x v="2"/>
    <x v="1543"/>
    <x v="2"/>
    <x v="11"/>
    <x v="1531"/>
    <n v="655.9"/>
    <n v="5"/>
    <n v="0"/>
    <n v="275.47800000000001"/>
    <n v="4"/>
    <n v="42.000000000000007"/>
  </r>
  <r>
    <n v="3496"/>
    <x v="1735"/>
    <x v="241"/>
    <x v="938"/>
    <s v="Standard Class"/>
    <s v="KB-16240"/>
    <s v="Karen Bern"/>
    <x v="1"/>
    <s v="United States"/>
    <s v="Saint Cloud"/>
    <x v="11"/>
    <n v="56301"/>
    <x v="2"/>
    <x v="662"/>
    <x v="0"/>
    <x v="1"/>
    <x v="662"/>
    <n v="603.91999999999996"/>
    <n v="4"/>
    <n v="0"/>
    <n v="181.17599999999999"/>
    <n v="4"/>
    <n v="30"/>
  </r>
  <r>
    <n v="3497"/>
    <x v="1736"/>
    <x v="590"/>
    <x v="805"/>
    <s v="Standard Class"/>
    <s v="CA-12055"/>
    <s v="Cathy Armstrong"/>
    <x v="2"/>
    <s v="United States"/>
    <s v="Los Angeles"/>
    <x v="1"/>
    <n v="90036"/>
    <x v="1"/>
    <x v="855"/>
    <x v="0"/>
    <x v="3"/>
    <x v="848"/>
    <n v="513.024"/>
    <n v="2"/>
    <n v="0.2"/>
    <n v="12.8256"/>
    <n v="7"/>
    <n v="2.5"/>
  </r>
  <r>
    <n v="3498"/>
    <x v="1736"/>
    <x v="590"/>
    <x v="805"/>
    <s v="Standard Class"/>
    <s v="CA-12055"/>
    <s v="Cathy Armstrong"/>
    <x v="2"/>
    <s v="United States"/>
    <s v="Los Angeles"/>
    <x v="1"/>
    <n v="90036"/>
    <x v="1"/>
    <x v="723"/>
    <x v="1"/>
    <x v="9"/>
    <x v="722"/>
    <n v="487.92"/>
    <n v="6"/>
    <n v="0"/>
    <n v="136.61760000000001"/>
    <n v="7"/>
    <n v="28.000000000000004"/>
  </r>
  <r>
    <n v="3499"/>
    <x v="1736"/>
    <x v="590"/>
    <x v="805"/>
    <s v="Standard Class"/>
    <s v="CA-12055"/>
    <s v="Cathy Armstrong"/>
    <x v="2"/>
    <s v="United States"/>
    <s v="Los Angeles"/>
    <x v="1"/>
    <n v="90036"/>
    <x v="1"/>
    <x v="315"/>
    <x v="1"/>
    <x v="8"/>
    <x v="315"/>
    <n v="15.24"/>
    <n v="5"/>
    <n v="0.2"/>
    <n v="5.3339999999999996"/>
    <n v="7"/>
    <n v="35"/>
  </r>
  <r>
    <n v="3500"/>
    <x v="1737"/>
    <x v="321"/>
    <x v="767"/>
    <s v="Standard Class"/>
    <s v="JK-15730"/>
    <s v="Joe Kamberova"/>
    <x v="0"/>
    <s v="United States"/>
    <s v="Mobile"/>
    <x v="19"/>
    <n v="36608"/>
    <x v="0"/>
    <x v="1509"/>
    <x v="2"/>
    <x v="11"/>
    <x v="1496"/>
    <n v="209.97"/>
    <n v="3"/>
    <n v="0"/>
    <n v="71.389799999999994"/>
    <n v="4"/>
    <n v="34"/>
  </r>
  <r>
    <n v="3501"/>
    <x v="1737"/>
    <x v="321"/>
    <x v="767"/>
    <s v="Standard Class"/>
    <s v="JK-15730"/>
    <s v="Joe Kamberova"/>
    <x v="0"/>
    <s v="United States"/>
    <s v="Mobile"/>
    <x v="19"/>
    <n v="36608"/>
    <x v="0"/>
    <x v="542"/>
    <x v="1"/>
    <x v="8"/>
    <x v="542"/>
    <n v="62.94"/>
    <n v="3"/>
    <n v="0"/>
    <n v="30.211200000000002"/>
    <n v="4"/>
    <n v="48.000000000000007"/>
  </r>
  <r>
    <n v="3502"/>
    <x v="1737"/>
    <x v="321"/>
    <x v="767"/>
    <s v="Standard Class"/>
    <s v="JK-15730"/>
    <s v="Joe Kamberova"/>
    <x v="0"/>
    <s v="United States"/>
    <s v="Mobile"/>
    <x v="19"/>
    <n v="36608"/>
    <x v="0"/>
    <x v="130"/>
    <x v="1"/>
    <x v="6"/>
    <x v="131"/>
    <n v="25.92"/>
    <n v="9"/>
    <n v="0"/>
    <n v="7.7759999999999998"/>
    <n v="4"/>
    <n v="30"/>
  </r>
  <r>
    <n v="3503"/>
    <x v="1738"/>
    <x v="318"/>
    <x v="939"/>
    <s v="Same Day"/>
    <s v="RD-19930"/>
    <s v="Russell D'Ascenzo"/>
    <x v="0"/>
    <s v="United States"/>
    <s v="Austin"/>
    <x v="5"/>
    <n v="78745"/>
    <x v="2"/>
    <x v="511"/>
    <x v="1"/>
    <x v="10"/>
    <x v="511"/>
    <n v="10.368"/>
    <n v="2"/>
    <n v="0.2"/>
    <n v="3.6288"/>
    <n v="0"/>
    <n v="35"/>
  </r>
  <r>
    <n v="3504"/>
    <x v="1738"/>
    <x v="318"/>
    <x v="939"/>
    <s v="Same Day"/>
    <s v="RD-19930"/>
    <s v="Russell D'Ascenzo"/>
    <x v="0"/>
    <s v="United States"/>
    <s v="Austin"/>
    <x v="5"/>
    <n v="78745"/>
    <x v="2"/>
    <x v="685"/>
    <x v="2"/>
    <x v="11"/>
    <x v="685"/>
    <n v="95.736000000000004"/>
    <n v="3"/>
    <n v="0.2"/>
    <n v="20.343900000000001"/>
    <n v="0"/>
    <n v="21.25"/>
  </r>
  <r>
    <n v="3505"/>
    <x v="1739"/>
    <x v="122"/>
    <x v="120"/>
    <s v="Second Class"/>
    <s v="JK-16120"/>
    <s v="Julie Kriz"/>
    <x v="2"/>
    <s v="United States"/>
    <s v="New York City"/>
    <x v="15"/>
    <n v="10009"/>
    <x v="3"/>
    <x v="906"/>
    <x v="1"/>
    <x v="4"/>
    <x v="898"/>
    <n v="900.08"/>
    <n v="4"/>
    <n v="0"/>
    <n v="117.0104"/>
    <n v="2"/>
    <n v="13"/>
  </r>
  <r>
    <n v="3506"/>
    <x v="1740"/>
    <x v="886"/>
    <x v="637"/>
    <s v="Standard Class"/>
    <s v="SC-20020"/>
    <s v="Sam Craven"/>
    <x v="0"/>
    <s v="United States"/>
    <s v="Plano"/>
    <x v="5"/>
    <n v="75023"/>
    <x v="2"/>
    <x v="1370"/>
    <x v="2"/>
    <x v="7"/>
    <x v="1355"/>
    <n v="201.584"/>
    <n v="2"/>
    <n v="0.2"/>
    <n v="20.1584"/>
    <n v="4"/>
    <n v="10"/>
  </r>
  <r>
    <n v="3507"/>
    <x v="1740"/>
    <x v="886"/>
    <x v="637"/>
    <s v="Standard Class"/>
    <s v="SC-20020"/>
    <s v="Sam Craven"/>
    <x v="0"/>
    <s v="United States"/>
    <s v="Plano"/>
    <x v="5"/>
    <n v="75023"/>
    <x v="2"/>
    <x v="15"/>
    <x v="1"/>
    <x v="8"/>
    <x v="15"/>
    <n v="3.3919999999999999"/>
    <n v="4"/>
    <n v="0.8"/>
    <n v="-5.0880000000000001"/>
    <n v="4"/>
    <n v="-150"/>
  </r>
  <r>
    <n v="3508"/>
    <x v="1740"/>
    <x v="886"/>
    <x v="637"/>
    <s v="Standard Class"/>
    <s v="SC-20020"/>
    <s v="Sam Craven"/>
    <x v="0"/>
    <s v="United States"/>
    <s v="Plano"/>
    <x v="5"/>
    <n v="75023"/>
    <x v="2"/>
    <x v="1544"/>
    <x v="0"/>
    <x v="0"/>
    <x v="1532"/>
    <n v="193.06559999999999"/>
    <n v="4"/>
    <n v="0.32"/>
    <n v="-19.874400000000001"/>
    <n v="4"/>
    <n v="-10.294117647058824"/>
  </r>
  <r>
    <n v="3509"/>
    <x v="1740"/>
    <x v="886"/>
    <x v="637"/>
    <s v="Standard Class"/>
    <s v="SC-20020"/>
    <s v="Sam Craven"/>
    <x v="0"/>
    <s v="United States"/>
    <s v="Plano"/>
    <x v="5"/>
    <n v="75023"/>
    <x v="2"/>
    <x v="778"/>
    <x v="1"/>
    <x v="10"/>
    <x v="777"/>
    <n v="15.552"/>
    <n v="3"/>
    <n v="0.2"/>
    <n v="5.4432"/>
    <n v="4"/>
    <n v="35"/>
  </r>
  <r>
    <n v="3510"/>
    <x v="1740"/>
    <x v="886"/>
    <x v="637"/>
    <s v="Standard Class"/>
    <s v="SC-20020"/>
    <s v="Sam Craven"/>
    <x v="0"/>
    <s v="United States"/>
    <s v="Plano"/>
    <x v="5"/>
    <n v="75023"/>
    <x v="2"/>
    <x v="57"/>
    <x v="1"/>
    <x v="10"/>
    <x v="57"/>
    <n v="11.648"/>
    <n v="2"/>
    <n v="0.2"/>
    <n v="4.0768000000000004"/>
    <n v="4"/>
    <n v="35"/>
  </r>
  <r>
    <n v="3511"/>
    <x v="1740"/>
    <x v="886"/>
    <x v="637"/>
    <s v="Standard Class"/>
    <s v="SC-20020"/>
    <s v="Sam Craven"/>
    <x v="0"/>
    <s v="United States"/>
    <s v="Plano"/>
    <x v="5"/>
    <n v="75023"/>
    <x v="2"/>
    <x v="1491"/>
    <x v="2"/>
    <x v="15"/>
    <x v="1478"/>
    <n v="418.8"/>
    <n v="2"/>
    <n v="0.4"/>
    <n v="-97.72"/>
    <n v="4"/>
    <n v="-23.333333333333332"/>
  </r>
  <r>
    <n v="3512"/>
    <x v="1740"/>
    <x v="886"/>
    <x v="637"/>
    <s v="Standard Class"/>
    <s v="SC-20020"/>
    <s v="Sam Craven"/>
    <x v="0"/>
    <s v="United States"/>
    <s v="Plano"/>
    <x v="5"/>
    <n v="75023"/>
    <x v="2"/>
    <x v="72"/>
    <x v="1"/>
    <x v="4"/>
    <x v="72"/>
    <n v="509.488"/>
    <n v="7"/>
    <n v="0.2"/>
    <n v="-127.372"/>
    <n v="4"/>
    <n v="-25"/>
  </r>
  <r>
    <n v="3513"/>
    <x v="1741"/>
    <x v="507"/>
    <x v="371"/>
    <s v="First Class"/>
    <s v="HW-14935"/>
    <s v="Helen Wasserman"/>
    <x v="1"/>
    <s v="United States"/>
    <s v="Chicago"/>
    <x v="10"/>
    <n v="60653"/>
    <x v="2"/>
    <x v="1545"/>
    <x v="0"/>
    <x v="0"/>
    <x v="1533"/>
    <n v="825.17399999999998"/>
    <n v="9"/>
    <n v="0.3"/>
    <n v="-117.88200000000001"/>
    <n v="2"/>
    <n v="-14.285714285714288"/>
  </r>
  <r>
    <n v="3514"/>
    <x v="1741"/>
    <x v="507"/>
    <x v="371"/>
    <s v="First Class"/>
    <s v="HW-14935"/>
    <s v="Helen Wasserman"/>
    <x v="1"/>
    <s v="United States"/>
    <s v="Chicago"/>
    <x v="10"/>
    <n v="60653"/>
    <x v="2"/>
    <x v="956"/>
    <x v="1"/>
    <x v="10"/>
    <x v="949"/>
    <n v="17.760000000000002"/>
    <n v="3"/>
    <n v="0.2"/>
    <n v="5.55"/>
    <n v="2"/>
    <n v="31.249999999999993"/>
  </r>
  <r>
    <n v="3515"/>
    <x v="1741"/>
    <x v="507"/>
    <x v="371"/>
    <s v="First Class"/>
    <s v="HW-14935"/>
    <s v="Helen Wasserman"/>
    <x v="1"/>
    <s v="United States"/>
    <s v="Chicago"/>
    <x v="10"/>
    <n v="60653"/>
    <x v="2"/>
    <x v="130"/>
    <x v="1"/>
    <x v="6"/>
    <x v="131"/>
    <n v="6.9119999999999999"/>
    <n v="3"/>
    <n v="0.2"/>
    <n v="0.86399999999999999"/>
    <n v="2"/>
    <n v="12.5"/>
  </r>
  <r>
    <n v="3516"/>
    <x v="1742"/>
    <x v="887"/>
    <x v="746"/>
    <s v="Standard Class"/>
    <s v="SC-20800"/>
    <s v="Stuart Calhoun"/>
    <x v="0"/>
    <s v="United States"/>
    <s v="Jackson"/>
    <x v="35"/>
    <n v="39212"/>
    <x v="0"/>
    <x v="176"/>
    <x v="2"/>
    <x v="11"/>
    <x v="177"/>
    <n v="66.3"/>
    <n v="3"/>
    <n v="0"/>
    <n v="8.6189999999999998"/>
    <n v="4"/>
    <n v="13"/>
  </r>
  <r>
    <n v="3517"/>
    <x v="1743"/>
    <x v="888"/>
    <x v="427"/>
    <s v="First Class"/>
    <s v="HA-14920"/>
    <s v="Helen Andreada"/>
    <x v="0"/>
    <s v="United States"/>
    <s v="Fayetteville"/>
    <x v="3"/>
    <n v="28314"/>
    <x v="0"/>
    <x v="1012"/>
    <x v="1"/>
    <x v="10"/>
    <x v="1004"/>
    <n v="30.815999999999999"/>
    <n v="9"/>
    <n v="0.2"/>
    <n v="9.6300000000000008"/>
    <n v="3"/>
    <n v="31.250000000000007"/>
  </r>
  <r>
    <n v="3518"/>
    <x v="1743"/>
    <x v="888"/>
    <x v="427"/>
    <s v="First Class"/>
    <s v="HA-14920"/>
    <s v="Helen Andreada"/>
    <x v="0"/>
    <s v="United States"/>
    <s v="Fayetteville"/>
    <x v="3"/>
    <n v="28314"/>
    <x v="0"/>
    <x v="1480"/>
    <x v="2"/>
    <x v="7"/>
    <x v="1467"/>
    <n v="44.783999999999999"/>
    <n v="2"/>
    <n v="0.2"/>
    <n v="4.4783999999999997"/>
    <n v="3"/>
    <n v="10"/>
  </r>
  <r>
    <n v="3519"/>
    <x v="1743"/>
    <x v="888"/>
    <x v="427"/>
    <s v="First Class"/>
    <s v="HA-14920"/>
    <s v="Helen Andreada"/>
    <x v="0"/>
    <s v="United States"/>
    <s v="Fayetteville"/>
    <x v="3"/>
    <n v="28314"/>
    <x v="0"/>
    <x v="159"/>
    <x v="1"/>
    <x v="9"/>
    <x v="160"/>
    <n v="569.53599999999994"/>
    <n v="4"/>
    <n v="0.2"/>
    <n v="64.072800000000001"/>
    <n v="3"/>
    <n v="11.250000000000002"/>
  </r>
  <r>
    <n v="3520"/>
    <x v="1744"/>
    <x v="137"/>
    <x v="579"/>
    <s v="First Class"/>
    <s v="MG-17875"/>
    <s v="Michael Grace"/>
    <x v="2"/>
    <s v="United States"/>
    <s v="Aurora"/>
    <x v="10"/>
    <n v="60505"/>
    <x v="2"/>
    <x v="1337"/>
    <x v="0"/>
    <x v="3"/>
    <x v="1322"/>
    <n v="796.42499999999995"/>
    <n v="7"/>
    <n v="0.5"/>
    <n v="-525.64049999999997"/>
    <n v="3"/>
    <n v="-66"/>
  </r>
  <r>
    <n v="3521"/>
    <x v="1745"/>
    <x v="889"/>
    <x v="368"/>
    <s v="Standard Class"/>
    <s v="DM-12955"/>
    <s v="Dario Medina"/>
    <x v="1"/>
    <s v="United States"/>
    <s v="Sacramento"/>
    <x v="1"/>
    <n v="95823"/>
    <x v="1"/>
    <x v="385"/>
    <x v="1"/>
    <x v="8"/>
    <x v="386"/>
    <n v="12.832000000000001"/>
    <n v="2"/>
    <n v="0.2"/>
    <n v="4.3308"/>
    <n v="5"/>
    <n v="33.75"/>
  </r>
  <r>
    <n v="3522"/>
    <x v="1746"/>
    <x v="831"/>
    <x v="539"/>
    <s v="Second Class"/>
    <s v="DM-13345"/>
    <s v="Denise Monton"/>
    <x v="1"/>
    <s v="United States"/>
    <s v="Des Moines"/>
    <x v="23"/>
    <n v="50315"/>
    <x v="2"/>
    <x v="371"/>
    <x v="1"/>
    <x v="10"/>
    <x v="372"/>
    <n v="40.46"/>
    <n v="7"/>
    <n v="0"/>
    <n v="19.825399999999998"/>
    <n v="4"/>
    <n v="48.999999999999993"/>
  </r>
  <r>
    <n v="3523"/>
    <x v="1746"/>
    <x v="831"/>
    <x v="539"/>
    <s v="Second Class"/>
    <s v="DM-13345"/>
    <s v="Denise Monton"/>
    <x v="1"/>
    <s v="United States"/>
    <s v="Des Moines"/>
    <x v="23"/>
    <n v="50315"/>
    <x v="2"/>
    <x v="233"/>
    <x v="2"/>
    <x v="7"/>
    <x v="234"/>
    <n v="404.94"/>
    <n v="3"/>
    <n v="0"/>
    <n v="109.3338"/>
    <n v="4"/>
    <n v="27"/>
  </r>
  <r>
    <n v="3524"/>
    <x v="1747"/>
    <x v="64"/>
    <x v="165"/>
    <s v="Standard Class"/>
    <s v="ML-17395"/>
    <s v="Marina Lichtenstein"/>
    <x v="1"/>
    <s v="United States"/>
    <s v="San Diego"/>
    <x v="1"/>
    <n v="92105"/>
    <x v="1"/>
    <x v="174"/>
    <x v="2"/>
    <x v="11"/>
    <x v="175"/>
    <n v="116"/>
    <n v="8"/>
    <n v="0"/>
    <n v="29"/>
    <n v="5"/>
    <n v="25"/>
  </r>
  <r>
    <n v="3525"/>
    <x v="1748"/>
    <x v="390"/>
    <x v="940"/>
    <s v="Standard Class"/>
    <s v="GA-14515"/>
    <s v="George Ashbrook"/>
    <x v="0"/>
    <s v="United States"/>
    <s v="Dallas"/>
    <x v="5"/>
    <n v="75081"/>
    <x v="2"/>
    <x v="1546"/>
    <x v="2"/>
    <x v="7"/>
    <x v="1534"/>
    <n v="657.55200000000002"/>
    <n v="6"/>
    <n v="0.2"/>
    <n v="49.316400000000002"/>
    <n v="4"/>
    <n v="7.5"/>
  </r>
  <r>
    <n v="3526"/>
    <x v="1749"/>
    <x v="389"/>
    <x v="159"/>
    <s v="Second Class"/>
    <s v="SU-20665"/>
    <s v="Stephanie Ulpright"/>
    <x v="2"/>
    <s v="United States"/>
    <s v="Jackson"/>
    <x v="35"/>
    <n v="39212"/>
    <x v="0"/>
    <x v="651"/>
    <x v="2"/>
    <x v="11"/>
    <x v="651"/>
    <n v="599.97"/>
    <n v="3"/>
    <n v="0"/>
    <n v="257.9871"/>
    <n v="5"/>
    <n v="43"/>
  </r>
  <r>
    <n v="3527"/>
    <x v="1749"/>
    <x v="389"/>
    <x v="159"/>
    <s v="Second Class"/>
    <s v="SU-20665"/>
    <s v="Stephanie Ulpright"/>
    <x v="2"/>
    <s v="United States"/>
    <s v="Jackson"/>
    <x v="35"/>
    <n v="39212"/>
    <x v="0"/>
    <x v="780"/>
    <x v="2"/>
    <x v="7"/>
    <x v="779"/>
    <n v="38.97"/>
    <n v="3"/>
    <n v="0"/>
    <n v="0.77939999999999998"/>
    <n v="5"/>
    <n v="2"/>
  </r>
  <r>
    <n v="3528"/>
    <x v="1749"/>
    <x v="389"/>
    <x v="159"/>
    <s v="Second Class"/>
    <s v="SU-20665"/>
    <s v="Stephanie Ulpright"/>
    <x v="2"/>
    <s v="United States"/>
    <s v="Jackson"/>
    <x v="35"/>
    <n v="39212"/>
    <x v="0"/>
    <x v="1547"/>
    <x v="1"/>
    <x v="8"/>
    <x v="1535"/>
    <n v="45.84"/>
    <n v="8"/>
    <n v="0"/>
    <n v="22.0032"/>
    <n v="5"/>
    <n v="48"/>
  </r>
  <r>
    <n v="3529"/>
    <x v="1750"/>
    <x v="890"/>
    <x v="597"/>
    <s v="Standard Class"/>
    <s v="BD-11320"/>
    <s v="Bill Donatelli"/>
    <x v="0"/>
    <s v="United States"/>
    <s v="San Diego"/>
    <x v="1"/>
    <n v="92024"/>
    <x v="1"/>
    <x v="1378"/>
    <x v="2"/>
    <x v="7"/>
    <x v="1363"/>
    <n v="38.24"/>
    <n v="4"/>
    <n v="0.2"/>
    <n v="-9.56"/>
    <n v="5"/>
    <n v="-25"/>
  </r>
  <r>
    <n v="3530"/>
    <x v="1751"/>
    <x v="14"/>
    <x v="832"/>
    <s v="Standard Class"/>
    <s v="DB-13405"/>
    <s v="Denny Blanton"/>
    <x v="0"/>
    <s v="United States"/>
    <s v="Orlando"/>
    <x v="2"/>
    <n v="32839"/>
    <x v="0"/>
    <x v="477"/>
    <x v="2"/>
    <x v="11"/>
    <x v="478"/>
    <n v="87.168000000000006"/>
    <n v="3"/>
    <n v="0.2"/>
    <n v="10.896000000000001"/>
    <n v="6"/>
    <n v="12.5"/>
  </r>
  <r>
    <n v="3531"/>
    <x v="1752"/>
    <x v="288"/>
    <x v="213"/>
    <s v="Standard Class"/>
    <s v="RP-19855"/>
    <s v="Roy Phan"/>
    <x v="1"/>
    <s v="United States"/>
    <s v="Lafayette"/>
    <x v="14"/>
    <n v="47905"/>
    <x v="2"/>
    <x v="18"/>
    <x v="1"/>
    <x v="6"/>
    <x v="18"/>
    <n v="21.4"/>
    <n v="5"/>
    <n v="0"/>
    <n v="6.2060000000000004"/>
    <n v="4"/>
    <n v="29.000000000000004"/>
  </r>
  <r>
    <n v="3532"/>
    <x v="1753"/>
    <x v="316"/>
    <x v="528"/>
    <s v="Same Day"/>
    <s v="EH-13765"/>
    <s v="Edward Hooks"/>
    <x v="1"/>
    <s v="United States"/>
    <s v="New York City"/>
    <x v="15"/>
    <n v="10035"/>
    <x v="3"/>
    <x v="133"/>
    <x v="1"/>
    <x v="14"/>
    <x v="134"/>
    <n v="54.9"/>
    <n v="5"/>
    <n v="0"/>
    <n v="15.372"/>
    <n v="0"/>
    <n v="28.000000000000004"/>
  </r>
  <r>
    <n v="3533"/>
    <x v="1754"/>
    <x v="891"/>
    <x v="941"/>
    <s v="Standard Class"/>
    <s v="JL-15835"/>
    <s v="John Lee"/>
    <x v="0"/>
    <s v="United States"/>
    <s v="Los Angeles"/>
    <x v="1"/>
    <n v="90049"/>
    <x v="1"/>
    <x v="1548"/>
    <x v="2"/>
    <x v="15"/>
    <x v="1536"/>
    <n v="287.96800000000002"/>
    <n v="4"/>
    <n v="0.2"/>
    <n v="97.1892"/>
    <n v="5"/>
    <n v="33.75"/>
  </r>
  <r>
    <n v="3534"/>
    <x v="1754"/>
    <x v="891"/>
    <x v="941"/>
    <s v="Standard Class"/>
    <s v="JL-15835"/>
    <s v="John Lee"/>
    <x v="0"/>
    <s v="United States"/>
    <s v="Los Angeles"/>
    <x v="1"/>
    <n v="90049"/>
    <x v="1"/>
    <x v="836"/>
    <x v="1"/>
    <x v="6"/>
    <x v="831"/>
    <n v="13.12"/>
    <n v="4"/>
    <n v="0"/>
    <n v="3.8048000000000002"/>
    <n v="5"/>
    <n v="29.000000000000004"/>
  </r>
  <r>
    <n v="3535"/>
    <x v="1754"/>
    <x v="891"/>
    <x v="941"/>
    <s v="Standard Class"/>
    <s v="JL-15835"/>
    <s v="John Lee"/>
    <x v="0"/>
    <s v="United States"/>
    <s v="Los Angeles"/>
    <x v="1"/>
    <n v="90049"/>
    <x v="1"/>
    <x v="1539"/>
    <x v="1"/>
    <x v="6"/>
    <x v="1527"/>
    <n v="10.75"/>
    <n v="5"/>
    <n v="0"/>
    <n v="3.5474999999999999"/>
    <n v="5"/>
    <n v="33"/>
  </r>
  <r>
    <n v="3536"/>
    <x v="1754"/>
    <x v="891"/>
    <x v="941"/>
    <s v="Standard Class"/>
    <s v="JL-15835"/>
    <s v="John Lee"/>
    <x v="0"/>
    <s v="United States"/>
    <s v="Los Angeles"/>
    <x v="1"/>
    <n v="90049"/>
    <x v="1"/>
    <x v="195"/>
    <x v="1"/>
    <x v="13"/>
    <x v="196"/>
    <n v="11.62"/>
    <n v="2"/>
    <n v="0"/>
    <n v="3.6021999999999998"/>
    <n v="5"/>
    <n v="31"/>
  </r>
  <r>
    <n v="3537"/>
    <x v="1755"/>
    <x v="26"/>
    <x v="375"/>
    <s v="Second Class"/>
    <s v="FM-14380"/>
    <s v="Fred McMath"/>
    <x v="0"/>
    <s v="United States"/>
    <s v="New York City"/>
    <x v="15"/>
    <n v="10024"/>
    <x v="3"/>
    <x v="1033"/>
    <x v="1"/>
    <x v="4"/>
    <x v="1024"/>
    <n v="40.74"/>
    <n v="3"/>
    <n v="0"/>
    <n v="0.40739999999999998"/>
    <n v="3"/>
    <n v="0.99999999999999989"/>
  </r>
  <r>
    <n v="3538"/>
    <x v="1756"/>
    <x v="309"/>
    <x v="942"/>
    <s v="Same Day"/>
    <s v="SB-20290"/>
    <s v="Sean Braxton"/>
    <x v="1"/>
    <s v="United States"/>
    <s v="Henderson"/>
    <x v="0"/>
    <n v="42420"/>
    <x v="0"/>
    <x v="17"/>
    <x v="1"/>
    <x v="4"/>
    <x v="17"/>
    <n v="83.25"/>
    <n v="3"/>
    <n v="0"/>
    <n v="14.984999999999999"/>
    <n v="0"/>
    <n v="18"/>
  </r>
  <r>
    <n v="3539"/>
    <x v="1756"/>
    <x v="309"/>
    <x v="942"/>
    <s v="Same Day"/>
    <s v="SB-20290"/>
    <s v="Sean Braxton"/>
    <x v="1"/>
    <s v="United States"/>
    <s v="Henderson"/>
    <x v="0"/>
    <n v="42420"/>
    <x v="0"/>
    <x v="1042"/>
    <x v="1"/>
    <x v="2"/>
    <x v="1031"/>
    <n v="9.4499999999999993"/>
    <n v="3"/>
    <n v="0"/>
    <n v="4.5359999999999996"/>
    <n v="0"/>
    <n v="48"/>
  </r>
  <r>
    <n v="3540"/>
    <x v="1756"/>
    <x v="309"/>
    <x v="942"/>
    <s v="Same Day"/>
    <s v="SB-20290"/>
    <s v="Sean Braxton"/>
    <x v="1"/>
    <s v="United States"/>
    <s v="Henderson"/>
    <x v="0"/>
    <n v="42420"/>
    <x v="0"/>
    <x v="1008"/>
    <x v="1"/>
    <x v="2"/>
    <x v="1000"/>
    <n v="20.65"/>
    <n v="5"/>
    <n v="0"/>
    <n v="9.4990000000000006"/>
    <n v="0"/>
    <n v="46.000000000000007"/>
  </r>
  <r>
    <n v="3541"/>
    <x v="1756"/>
    <x v="309"/>
    <x v="942"/>
    <s v="Same Day"/>
    <s v="SB-20290"/>
    <s v="Sean Braxton"/>
    <x v="1"/>
    <s v="United States"/>
    <s v="Henderson"/>
    <x v="0"/>
    <n v="42420"/>
    <x v="0"/>
    <x v="1076"/>
    <x v="1"/>
    <x v="10"/>
    <x v="1066"/>
    <n v="45.36"/>
    <n v="7"/>
    <n v="0"/>
    <n v="21.7728"/>
    <n v="0"/>
    <n v="48"/>
  </r>
  <r>
    <n v="3542"/>
    <x v="1757"/>
    <x v="31"/>
    <x v="369"/>
    <s v="First Class"/>
    <s v="SV-20365"/>
    <s v="Seth Vernon"/>
    <x v="0"/>
    <s v="United States"/>
    <s v="Columbus"/>
    <x v="24"/>
    <n v="43229"/>
    <x v="3"/>
    <x v="1348"/>
    <x v="0"/>
    <x v="5"/>
    <x v="1333"/>
    <n v="5.3520000000000003"/>
    <n v="3"/>
    <n v="0.2"/>
    <n v="1.6055999999999999"/>
    <n v="2"/>
    <n v="30"/>
  </r>
  <r>
    <n v="3543"/>
    <x v="1757"/>
    <x v="31"/>
    <x v="369"/>
    <s v="First Class"/>
    <s v="SV-20365"/>
    <s v="Seth Vernon"/>
    <x v="0"/>
    <s v="United States"/>
    <s v="Columbus"/>
    <x v="24"/>
    <n v="43229"/>
    <x v="3"/>
    <x v="474"/>
    <x v="0"/>
    <x v="1"/>
    <x v="475"/>
    <n v="99.372"/>
    <n v="2"/>
    <n v="0.3"/>
    <n v="-7.0979999999999999"/>
    <n v="2"/>
    <n v="-7.1428571428571423"/>
  </r>
  <r>
    <n v="3544"/>
    <x v="1757"/>
    <x v="31"/>
    <x v="369"/>
    <s v="First Class"/>
    <s v="SV-20365"/>
    <s v="Seth Vernon"/>
    <x v="0"/>
    <s v="United States"/>
    <s v="Columbus"/>
    <x v="24"/>
    <n v="43229"/>
    <x v="3"/>
    <x v="1216"/>
    <x v="1"/>
    <x v="6"/>
    <x v="1200"/>
    <n v="2.6720000000000002"/>
    <n v="1"/>
    <n v="0.2"/>
    <n v="0.3674"/>
    <n v="2"/>
    <n v="13.749999999999998"/>
  </r>
  <r>
    <n v="3545"/>
    <x v="1758"/>
    <x v="331"/>
    <x v="209"/>
    <s v="Second Class"/>
    <s v="MM-17920"/>
    <s v="Michael Moore"/>
    <x v="0"/>
    <s v="United States"/>
    <s v="College Station"/>
    <x v="5"/>
    <n v="77840"/>
    <x v="2"/>
    <x v="1056"/>
    <x v="1"/>
    <x v="10"/>
    <x v="1045"/>
    <n v="28.672000000000001"/>
    <n v="8"/>
    <n v="0.2"/>
    <n v="10.393599999999999"/>
    <n v="2"/>
    <n v="36.25"/>
  </r>
  <r>
    <n v="3546"/>
    <x v="1758"/>
    <x v="331"/>
    <x v="209"/>
    <s v="Second Class"/>
    <s v="MM-17920"/>
    <s v="Michael Moore"/>
    <x v="0"/>
    <s v="United States"/>
    <s v="College Station"/>
    <x v="5"/>
    <n v="77840"/>
    <x v="2"/>
    <x v="1549"/>
    <x v="1"/>
    <x v="9"/>
    <x v="1537"/>
    <n v="29.312000000000001"/>
    <n v="8"/>
    <n v="0.8"/>
    <n v="-74.745599999999996"/>
    <n v="2"/>
    <n v="-254.99999999999997"/>
  </r>
  <r>
    <n v="3547"/>
    <x v="1759"/>
    <x v="505"/>
    <x v="943"/>
    <s v="First Class"/>
    <s v="RD-19810"/>
    <s v="Ross DeVincentis"/>
    <x v="2"/>
    <s v="United States"/>
    <s v="Richmond"/>
    <x v="0"/>
    <n v="40475"/>
    <x v="0"/>
    <x v="464"/>
    <x v="1"/>
    <x v="4"/>
    <x v="465"/>
    <n v="105.98"/>
    <n v="7"/>
    <n v="0"/>
    <n v="4.2392000000000003"/>
    <n v="2"/>
    <n v="4"/>
  </r>
  <r>
    <n v="3548"/>
    <x v="1759"/>
    <x v="505"/>
    <x v="943"/>
    <s v="First Class"/>
    <s v="RD-19810"/>
    <s v="Ross DeVincentis"/>
    <x v="2"/>
    <s v="United States"/>
    <s v="Richmond"/>
    <x v="0"/>
    <n v="40475"/>
    <x v="0"/>
    <x v="354"/>
    <x v="1"/>
    <x v="14"/>
    <x v="354"/>
    <n v="35.06"/>
    <n v="2"/>
    <n v="0"/>
    <n v="10.518000000000001"/>
    <n v="2"/>
    <n v="30"/>
  </r>
  <r>
    <n v="3549"/>
    <x v="1759"/>
    <x v="505"/>
    <x v="943"/>
    <s v="First Class"/>
    <s v="RD-19810"/>
    <s v="Ross DeVincentis"/>
    <x v="2"/>
    <s v="United States"/>
    <s v="Richmond"/>
    <x v="0"/>
    <n v="40475"/>
    <x v="0"/>
    <x v="1272"/>
    <x v="0"/>
    <x v="1"/>
    <x v="1257"/>
    <n v="33.94"/>
    <n v="1"/>
    <n v="0"/>
    <n v="9.1638000000000002"/>
    <n v="2"/>
    <n v="27"/>
  </r>
  <r>
    <n v="3550"/>
    <x v="1759"/>
    <x v="505"/>
    <x v="943"/>
    <s v="First Class"/>
    <s v="RD-19810"/>
    <s v="Ross DeVincentis"/>
    <x v="2"/>
    <s v="United States"/>
    <s v="Richmond"/>
    <x v="0"/>
    <n v="40475"/>
    <x v="0"/>
    <x v="1550"/>
    <x v="1"/>
    <x v="2"/>
    <x v="1538"/>
    <n v="30"/>
    <n v="8"/>
    <n v="0"/>
    <n v="14.4"/>
    <n v="2"/>
    <n v="48.000000000000007"/>
  </r>
  <r>
    <n v="3551"/>
    <x v="1760"/>
    <x v="892"/>
    <x v="944"/>
    <s v="Second Class"/>
    <s v="ME-17320"/>
    <s v="Maria Etezadi"/>
    <x v="2"/>
    <s v="United States"/>
    <s v="Chicago"/>
    <x v="10"/>
    <n v="60653"/>
    <x v="2"/>
    <x v="1237"/>
    <x v="1"/>
    <x v="10"/>
    <x v="1220"/>
    <n v="45.527999999999999"/>
    <n v="3"/>
    <n v="0.2"/>
    <n v="15.934799999999999"/>
    <n v="4"/>
    <n v="35"/>
  </r>
  <r>
    <n v="3552"/>
    <x v="1760"/>
    <x v="892"/>
    <x v="944"/>
    <s v="Second Class"/>
    <s v="ME-17320"/>
    <s v="Maria Etezadi"/>
    <x v="2"/>
    <s v="United States"/>
    <s v="Chicago"/>
    <x v="10"/>
    <n v="60653"/>
    <x v="2"/>
    <x v="228"/>
    <x v="0"/>
    <x v="1"/>
    <x v="229"/>
    <n v="844.11599999999999"/>
    <n v="6"/>
    <n v="0.3"/>
    <n v="-36.176400000000001"/>
    <n v="4"/>
    <n v="-4.2857142857142856"/>
  </r>
  <r>
    <n v="3553"/>
    <x v="1760"/>
    <x v="892"/>
    <x v="944"/>
    <s v="Second Class"/>
    <s v="ME-17320"/>
    <s v="Maria Etezadi"/>
    <x v="2"/>
    <s v="United States"/>
    <s v="Chicago"/>
    <x v="10"/>
    <n v="60653"/>
    <x v="2"/>
    <x v="143"/>
    <x v="2"/>
    <x v="7"/>
    <x v="144"/>
    <n v="812.73599999999999"/>
    <n v="8"/>
    <n v="0.2"/>
    <n v="60.955199999999998"/>
    <n v="4"/>
    <n v="7.5"/>
  </r>
  <r>
    <n v="3554"/>
    <x v="1761"/>
    <x v="51"/>
    <x v="177"/>
    <s v="Second Class"/>
    <s v="FH-14275"/>
    <s v="Frank Hawley"/>
    <x v="1"/>
    <s v="United States"/>
    <s v="Philadelphia"/>
    <x v="9"/>
    <n v="19120"/>
    <x v="3"/>
    <x v="444"/>
    <x v="1"/>
    <x v="8"/>
    <x v="444"/>
    <n v="7.476"/>
    <n v="1"/>
    <n v="0.7"/>
    <n v="-5.9808000000000003"/>
    <n v="3"/>
    <n v="-80"/>
  </r>
  <r>
    <n v="3555"/>
    <x v="1762"/>
    <x v="893"/>
    <x v="616"/>
    <s v="Second Class"/>
    <s v="PO-18865"/>
    <s v="Patrick O'Donnell"/>
    <x v="0"/>
    <s v="United States"/>
    <s v="Los Angeles"/>
    <x v="1"/>
    <n v="90036"/>
    <x v="1"/>
    <x v="546"/>
    <x v="1"/>
    <x v="4"/>
    <x v="546"/>
    <n v="330.4"/>
    <n v="2"/>
    <n v="0"/>
    <n v="85.903999999999996"/>
    <n v="3"/>
    <n v="26"/>
  </r>
  <r>
    <n v="3556"/>
    <x v="1762"/>
    <x v="893"/>
    <x v="616"/>
    <s v="Second Class"/>
    <s v="PO-18865"/>
    <s v="Patrick O'Donnell"/>
    <x v="0"/>
    <s v="United States"/>
    <s v="Los Angeles"/>
    <x v="1"/>
    <n v="90036"/>
    <x v="1"/>
    <x v="1551"/>
    <x v="2"/>
    <x v="7"/>
    <x v="1539"/>
    <n v="604.75199999999995"/>
    <n v="6"/>
    <n v="0.2"/>
    <n v="37.796999999999997"/>
    <n v="3"/>
    <n v="6.25"/>
  </r>
  <r>
    <n v="3557"/>
    <x v="1763"/>
    <x v="96"/>
    <x v="241"/>
    <s v="Standard Class"/>
    <s v="CC-12550"/>
    <s v="Clay Cheatham"/>
    <x v="0"/>
    <s v="United States"/>
    <s v="Los Angeles"/>
    <x v="1"/>
    <n v="90008"/>
    <x v="1"/>
    <x v="832"/>
    <x v="1"/>
    <x v="10"/>
    <x v="827"/>
    <n v="45.36"/>
    <n v="7"/>
    <n v="0"/>
    <n v="21.7728"/>
    <n v="4"/>
    <n v="48"/>
  </r>
  <r>
    <n v="3558"/>
    <x v="1763"/>
    <x v="96"/>
    <x v="241"/>
    <s v="Standard Class"/>
    <s v="CC-12550"/>
    <s v="Clay Cheatham"/>
    <x v="0"/>
    <s v="United States"/>
    <s v="Los Angeles"/>
    <x v="1"/>
    <n v="90008"/>
    <x v="1"/>
    <x v="858"/>
    <x v="1"/>
    <x v="8"/>
    <x v="852"/>
    <n v="10.128"/>
    <n v="2"/>
    <n v="0.2"/>
    <n v="3.6714000000000002"/>
    <n v="4"/>
    <n v="36.250000000000007"/>
  </r>
  <r>
    <n v="3559"/>
    <x v="1764"/>
    <x v="659"/>
    <x v="44"/>
    <s v="Standard Class"/>
    <s v="TS-21505"/>
    <s v="Tony Sayre"/>
    <x v="0"/>
    <s v="United States"/>
    <s v="San Francisco"/>
    <x v="1"/>
    <n v="94122"/>
    <x v="1"/>
    <x v="1282"/>
    <x v="1"/>
    <x v="8"/>
    <x v="1267"/>
    <n v="21.792000000000002"/>
    <n v="4"/>
    <n v="0.2"/>
    <n v="7.6272000000000002"/>
    <n v="5"/>
    <n v="35"/>
  </r>
  <r>
    <n v="3560"/>
    <x v="1764"/>
    <x v="659"/>
    <x v="44"/>
    <s v="Standard Class"/>
    <s v="TS-21505"/>
    <s v="Tony Sayre"/>
    <x v="0"/>
    <s v="United States"/>
    <s v="San Francisco"/>
    <x v="1"/>
    <n v="94122"/>
    <x v="1"/>
    <x v="989"/>
    <x v="2"/>
    <x v="11"/>
    <x v="982"/>
    <n v="439.8"/>
    <n v="4"/>
    <n v="0"/>
    <n v="145.13399999999999"/>
    <n v="5"/>
    <n v="32.999999999999993"/>
  </r>
  <r>
    <n v="3561"/>
    <x v="1765"/>
    <x v="507"/>
    <x v="945"/>
    <s v="Second Class"/>
    <s v="MD-17350"/>
    <s v="Maribeth Dona"/>
    <x v="0"/>
    <s v="United States"/>
    <s v="Akron"/>
    <x v="24"/>
    <n v="44312"/>
    <x v="3"/>
    <x v="679"/>
    <x v="1"/>
    <x v="6"/>
    <x v="679"/>
    <n v="8.2560000000000002"/>
    <n v="4"/>
    <n v="0.2"/>
    <n v="0.61919999999999997"/>
    <n v="5"/>
    <n v="7.5"/>
  </r>
  <r>
    <n v="3562"/>
    <x v="1765"/>
    <x v="507"/>
    <x v="945"/>
    <s v="Second Class"/>
    <s v="MD-17350"/>
    <s v="Maribeth Dona"/>
    <x v="0"/>
    <s v="United States"/>
    <s v="Akron"/>
    <x v="24"/>
    <n v="44312"/>
    <x v="3"/>
    <x v="822"/>
    <x v="1"/>
    <x v="8"/>
    <x v="818"/>
    <n v="25.56"/>
    <n v="5"/>
    <n v="0.7"/>
    <n v="-20.448"/>
    <n v="5"/>
    <n v="-80"/>
  </r>
  <r>
    <n v="3563"/>
    <x v="1765"/>
    <x v="507"/>
    <x v="945"/>
    <s v="Second Class"/>
    <s v="MD-17350"/>
    <s v="Maribeth Dona"/>
    <x v="0"/>
    <s v="United States"/>
    <s v="Akron"/>
    <x v="24"/>
    <n v="44312"/>
    <x v="3"/>
    <x v="24"/>
    <x v="1"/>
    <x v="8"/>
    <x v="24"/>
    <n v="4.3680000000000003"/>
    <n v="2"/>
    <n v="0.7"/>
    <n v="-3.0575999999999999"/>
    <n v="5"/>
    <n v="-70"/>
  </r>
  <r>
    <n v="3564"/>
    <x v="1765"/>
    <x v="507"/>
    <x v="945"/>
    <s v="Second Class"/>
    <s v="MD-17350"/>
    <s v="Maribeth Dona"/>
    <x v="0"/>
    <s v="United States"/>
    <s v="Akron"/>
    <x v="24"/>
    <n v="44312"/>
    <x v="3"/>
    <x v="1552"/>
    <x v="1"/>
    <x v="10"/>
    <x v="1540"/>
    <n v="11.52"/>
    <n v="4"/>
    <n v="0.2"/>
    <n v="3.7440000000000002"/>
    <n v="5"/>
    <n v="32.5"/>
  </r>
  <r>
    <n v="3565"/>
    <x v="1766"/>
    <x v="894"/>
    <x v="946"/>
    <s v="First Class"/>
    <s v="GT-14755"/>
    <s v="Guy Thornton"/>
    <x v="0"/>
    <s v="United States"/>
    <s v="Los Angeles"/>
    <x v="1"/>
    <n v="90049"/>
    <x v="1"/>
    <x v="1553"/>
    <x v="1"/>
    <x v="10"/>
    <x v="1541"/>
    <n v="12.96"/>
    <n v="2"/>
    <n v="0"/>
    <n v="6.2207999999999997"/>
    <n v="3"/>
    <n v="47.999999999999993"/>
  </r>
  <r>
    <n v="3566"/>
    <x v="1766"/>
    <x v="894"/>
    <x v="946"/>
    <s v="First Class"/>
    <s v="GT-14755"/>
    <s v="Guy Thornton"/>
    <x v="0"/>
    <s v="United States"/>
    <s v="Los Angeles"/>
    <x v="1"/>
    <n v="90049"/>
    <x v="1"/>
    <x v="1079"/>
    <x v="1"/>
    <x v="13"/>
    <x v="1069"/>
    <n v="3.96"/>
    <n v="2"/>
    <n v="0"/>
    <n v="7.9200000000000007E-2"/>
    <n v="3"/>
    <n v="2"/>
  </r>
  <r>
    <n v="3567"/>
    <x v="1767"/>
    <x v="210"/>
    <x v="947"/>
    <s v="Standard Class"/>
    <s v="RD-19660"/>
    <s v="Robert Dilbeck"/>
    <x v="2"/>
    <s v="United States"/>
    <s v="Independence"/>
    <x v="25"/>
    <n v="64055"/>
    <x v="2"/>
    <x v="115"/>
    <x v="1"/>
    <x v="8"/>
    <x v="115"/>
    <n v="1577.94"/>
    <n v="3"/>
    <n v="0"/>
    <n v="757.41120000000001"/>
    <n v="7"/>
    <n v="48"/>
  </r>
  <r>
    <n v="3568"/>
    <x v="1768"/>
    <x v="369"/>
    <x v="126"/>
    <s v="Second Class"/>
    <s v="DB-12910"/>
    <s v="Daniel Byrd"/>
    <x v="2"/>
    <s v="United States"/>
    <s v="Dallas"/>
    <x v="5"/>
    <n v="75220"/>
    <x v="2"/>
    <x v="1441"/>
    <x v="0"/>
    <x v="5"/>
    <x v="1429"/>
    <n v="15.007999999999999"/>
    <n v="4"/>
    <n v="0.6"/>
    <n v="-12.006399999999999"/>
    <n v="5"/>
    <n v="-80"/>
  </r>
  <r>
    <n v="3569"/>
    <x v="1769"/>
    <x v="445"/>
    <x v="231"/>
    <s v="Same Day"/>
    <s v="JK-15640"/>
    <s v="Jim Kriz"/>
    <x v="2"/>
    <s v="United States"/>
    <s v="Seattle"/>
    <x v="4"/>
    <n v="98105"/>
    <x v="1"/>
    <x v="246"/>
    <x v="2"/>
    <x v="11"/>
    <x v="247"/>
    <n v="59.98"/>
    <n v="2"/>
    <n v="0"/>
    <n v="26.391200000000001"/>
    <n v="0"/>
    <n v="44.000000000000007"/>
  </r>
  <r>
    <n v="3570"/>
    <x v="1769"/>
    <x v="445"/>
    <x v="231"/>
    <s v="Same Day"/>
    <s v="JK-15640"/>
    <s v="Jim Kriz"/>
    <x v="2"/>
    <s v="United States"/>
    <s v="Seattle"/>
    <x v="4"/>
    <n v="98105"/>
    <x v="1"/>
    <x v="206"/>
    <x v="2"/>
    <x v="15"/>
    <x v="1542"/>
    <n v="2395.1999999999998"/>
    <n v="6"/>
    <n v="0.2"/>
    <n v="209.58"/>
    <n v="0"/>
    <n v="8.75"/>
  </r>
  <r>
    <n v="3571"/>
    <x v="1769"/>
    <x v="445"/>
    <x v="231"/>
    <s v="Same Day"/>
    <s v="JK-15640"/>
    <s v="Jim Kriz"/>
    <x v="2"/>
    <s v="United States"/>
    <s v="Seattle"/>
    <x v="4"/>
    <n v="98105"/>
    <x v="1"/>
    <x v="695"/>
    <x v="2"/>
    <x v="11"/>
    <x v="1062"/>
    <n v="1687.8"/>
    <n v="4"/>
    <n v="0"/>
    <n v="742.63199999999995"/>
    <n v="0"/>
    <n v="44"/>
  </r>
  <r>
    <n v="3572"/>
    <x v="1769"/>
    <x v="445"/>
    <x v="231"/>
    <s v="Same Day"/>
    <s v="JK-15640"/>
    <s v="Jim Kriz"/>
    <x v="2"/>
    <s v="United States"/>
    <s v="Seattle"/>
    <x v="4"/>
    <n v="98105"/>
    <x v="1"/>
    <x v="312"/>
    <x v="2"/>
    <x v="7"/>
    <x v="312"/>
    <n v="7.992"/>
    <n v="1"/>
    <n v="0.2"/>
    <n v="2.6972999999999998"/>
    <n v="0"/>
    <n v="33.75"/>
  </r>
  <r>
    <n v="3573"/>
    <x v="1770"/>
    <x v="222"/>
    <x v="446"/>
    <s v="Standard Class"/>
    <s v="FC-14335"/>
    <s v="Fred Chung"/>
    <x v="1"/>
    <s v="United States"/>
    <s v="Mesquite"/>
    <x v="5"/>
    <n v="75150"/>
    <x v="2"/>
    <x v="644"/>
    <x v="1"/>
    <x v="10"/>
    <x v="644"/>
    <n v="5.1840000000000002"/>
    <n v="1"/>
    <n v="0.2"/>
    <n v="1.8144"/>
    <n v="5"/>
    <n v="35"/>
  </r>
  <r>
    <n v="3574"/>
    <x v="1771"/>
    <x v="783"/>
    <x v="948"/>
    <s v="Standard Class"/>
    <s v="JW-15955"/>
    <s v="Joni Wasserman"/>
    <x v="0"/>
    <s v="United States"/>
    <s v="Long Beach"/>
    <x v="15"/>
    <n v="11561"/>
    <x v="3"/>
    <x v="241"/>
    <x v="1"/>
    <x v="6"/>
    <x v="242"/>
    <n v="11.68"/>
    <n v="2"/>
    <n v="0"/>
    <n v="5.4896000000000003"/>
    <n v="5"/>
    <n v="47"/>
  </r>
  <r>
    <n v="3575"/>
    <x v="1771"/>
    <x v="783"/>
    <x v="948"/>
    <s v="Standard Class"/>
    <s v="JW-15955"/>
    <s v="Joni Wasserman"/>
    <x v="0"/>
    <s v="United States"/>
    <s v="Long Beach"/>
    <x v="15"/>
    <n v="11561"/>
    <x v="3"/>
    <x v="1554"/>
    <x v="1"/>
    <x v="6"/>
    <x v="772"/>
    <n v="104.8"/>
    <n v="10"/>
    <n v="0"/>
    <n v="26.2"/>
    <n v="5"/>
    <n v="25"/>
  </r>
  <r>
    <n v="3576"/>
    <x v="1772"/>
    <x v="531"/>
    <x v="949"/>
    <s v="Standard Class"/>
    <s v="DC-12850"/>
    <s v="Dan Campbell"/>
    <x v="0"/>
    <s v="United States"/>
    <s v="North Miami"/>
    <x v="2"/>
    <n v="33161"/>
    <x v="0"/>
    <x v="670"/>
    <x v="1"/>
    <x v="10"/>
    <x v="670"/>
    <n v="14.496"/>
    <n v="3"/>
    <n v="0.2"/>
    <n v="4.8924000000000003"/>
    <n v="5"/>
    <n v="33.75"/>
  </r>
  <r>
    <n v="3577"/>
    <x v="1773"/>
    <x v="843"/>
    <x v="950"/>
    <s v="Standard Class"/>
    <s v="FM-14290"/>
    <s v="Frank Merwin"/>
    <x v="2"/>
    <s v="United States"/>
    <s v="Bakersfield"/>
    <x v="1"/>
    <n v="93309"/>
    <x v="1"/>
    <x v="570"/>
    <x v="1"/>
    <x v="8"/>
    <x v="570"/>
    <n v="4.7839999999999998"/>
    <n v="1"/>
    <n v="0.2"/>
    <n v="1.5548"/>
    <n v="4"/>
    <n v="32.5"/>
  </r>
  <r>
    <n v="3578"/>
    <x v="1773"/>
    <x v="843"/>
    <x v="950"/>
    <s v="Standard Class"/>
    <s v="FM-14290"/>
    <s v="Frank Merwin"/>
    <x v="2"/>
    <s v="United States"/>
    <s v="Bakersfield"/>
    <x v="1"/>
    <n v="93309"/>
    <x v="1"/>
    <x v="204"/>
    <x v="1"/>
    <x v="10"/>
    <x v="205"/>
    <n v="4.7300000000000004"/>
    <n v="1"/>
    <n v="0"/>
    <n v="2.3176999999999999"/>
    <n v="4"/>
    <n v="48.999999999999993"/>
  </r>
  <r>
    <n v="3579"/>
    <x v="1774"/>
    <x v="197"/>
    <x v="879"/>
    <s v="Standard Class"/>
    <s v="MT-17815"/>
    <s v="Meg Tillman"/>
    <x v="0"/>
    <s v="United States"/>
    <s v="Jackson"/>
    <x v="35"/>
    <n v="39212"/>
    <x v="0"/>
    <x v="1555"/>
    <x v="1"/>
    <x v="4"/>
    <x v="1543"/>
    <n v="7.89"/>
    <n v="1"/>
    <n v="0"/>
    <n v="0.31559999999999999"/>
    <n v="4"/>
    <n v="4"/>
  </r>
  <r>
    <n v="3580"/>
    <x v="1774"/>
    <x v="197"/>
    <x v="879"/>
    <s v="Standard Class"/>
    <s v="MT-17815"/>
    <s v="Meg Tillman"/>
    <x v="0"/>
    <s v="United States"/>
    <s v="Jackson"/>
    <x v="35"/>
    <n v="39212"/>
    <x v="0"/>
    <x v="1402"/>
    <x v="1"/>
    <x v="10"/>
    <x v="1389"/>
    <n v="65.5"/>
    <n v="5"/>
    <n v="0"/>
    <n v="32.094999999999999"/>
    <n v="4"/>
    <n v="49"/>
  </r>
  <r>
    <n v="3581"/>
    <x v="1774"/>
    <x v="197"/>
    <x v="879"/>
    <s v="Standard Class"/>
    <s v="MT-17815"/>
    <s v="Meg Tillman"/>
    <x v="0"/>
    <s v="United States"/>
    <s v="Jackson"/>
    <x v="35"/>
    <n v="39212"/>
    <x v="0"/>
    <x v="335"/>
    <x v="0"/>
    <x v="3"/>
    <x v="335"/>
    <n v="2430.08"/>
    <n v="8"/>
    <n v="0"/>
    <n v="388.81279999999998"/>
    <n v="4"/>
    <n v="16"/>
  </r>
  <r>
    <n v="3582"/>
    <x v="1775"/>
    <x v="172"/>
    <x v="951"/>
    <s v="Standard Class"/>
    <s v="DK-13090"/>
    <s v="Dave Kipp"/>
    <x v="0"/>
    <s v="United States"/>
    <s v="Fremont"/>
    <x v="8"/>
    <n v="68025"/>
    <x v="2"/>
    <x v="921"/>
    <x v="1"/>
    <x v="10"/>
    <x v="913"/>
    <n v="104.85"/>
    <n v="1"/>
    <n v="0"/>
    <n v="50.328000000000003"/>
    <n v="6"/>
    <n v="48.000000000000007"/>
  </r>
  <r>
    <n v="3583"/>
    <x v="1776"/>
    <x v="895"/>
    <x v="313"/>
    <s v="Standard Class"/>
    <s v="KD-16495"/>
    <s v="Keith Dawkins"/>
    <x v="1"/>
    <s v="United States"/>
    <s v="Jackson"/>
    <x v="12"/>
    <n v="49201"/>
    <x v="2"/>
    <x v="130"/>
    <x v="1"/>
    <x v="6"/>
    <x v="1544"/>
    <n v="3.9"/>
    <n v="2"/>
    <n v="0"/>
    <n v="1.5209999999999999"/>
    <n v="6"/>
    <n v="38.999999999999993"/>
  </r>
  <r>
    <n v="3584"/>
    <x v="1776"/>
    <x v="895"/>
    <x v="313"/>
    <s v="Standard Class"/>
    <s v="KD-16495"/>
    <s v="Keith Dawkins"/>
    <x v="1"/>
    <s v="United States"/>
    <s v="Jackson"/>
    <x v="12"/>
    <n v="49201"/>
    <x v="2"/>
    <x v="1382"/>
    <x v="0"/>
    <x v="3"/>
    <x v="1367"/>
    <n v="801.96"/>
    <n v="2"/>
    <n v="0"/>
    <n v="200.49"/>
    <n v="6"/>
    <n v="25"/>
  </r>
  <r>
    <n v="3585"/>
    <x v="1776"/>
    <x v="895"/>
    <x v="313"/>
    <s v="Standard Class"/>
    <s v="KD-16495"/>
    <s v="Keith Dawkins"/>
    <x v="1"/>
    <s v="United States"/>
    <s v="Jackson"/>
    <x v="12"/>
    <n v="49201"/>
    <x v="2"/>
    <x v="992"/>
    <x v="0"/>
    <x v="1"/>
    <x v="984"/>
    <n v="191.96"/>
    <n v="2"/>
    <n v="0"/>
    <n v="32.633200000000002"/>
    <n v="6"/>
    <n v="17"/>
  </r>
  <r>
    <n v="3586"/>
    <x v="1776"/>
    <x v="895"/>
    <x v="313"/>
    <s v="Standard Class"/>
    <s v="KD-16495"/>
    <s v="Keith Dawkins"/>
    <x v="1"/>
    <s v="United States"/>
    <s v="Jackson"/>
    <x v="12"/>
    <n v="49201"/>
    <x v="2"/>
    <x v="709"/>
    <x v="1"/>
    <x v="2"/>
    <x v="708"/>
    <n v="2.61"/>
    <n v="1"/>
    <n v="0"/>
    <n v="1.2005999999999999"/>
    <n v="6"/>
    <n v="46"/>
  </r>
  <r>
    <n v="3587"/>
    <x v="1777"/>
    <x v="213"/>
    <x v="221"/>
    <s v="Standard Class"/>
    <s v="AG-10300"/>
    <s v="Aleksandra Gannaway"/>
    <x v="1"/>
    <s v="United States"/>
    <s v="San Francisco"/>
    <x v="1"/>
    <n v="94122"/>
    <x v="1"/>
    <x v="79"/>
    <x v="1"/>
    <x v="6"/>
    <x v="79"/>
    <n v="5.96"/>
    <n v="2"/>
    <n v="0"/>
    <n v="1.6688000000000001"/>
    <n v="5"/>
    <n v="28.000000000000004"/>
  </r>
  <r>
    <n v="3588"/>
    <x v="1778"/>
    <x v="241"/>
    <x v="938"/>
    <s v="Standard Class"/>
    <s v="MH-18115"/>
    <s v="Mick Hernandez"/>
    <x v="2"/>
    <s v="United States"/>
    <s v="Lancaster"/>
    <x v="24"/>
    <n v="43130"/>
    <x v="3"/>
    <x v="1148"/>
    <x v="2"/>
    <x v="7"/>
    <x v="1136"/>
    <n v="1169.694"/>
    <n v="3"/>
    <n v="0.4"/>
    <n v="-253.43369999999999"/>
    <n v="4"/>
    <n v="-21.666666666666668"/>
  </r>
  <r>
    <n v="3589"/>
    <x v="1779"/>
    <x v="484"/>
    <x v="91"/>
    <s v="First Class"/>
    <s v="AC-10450"/>
    <s v="Amy Cox"/>
    <x v="0"/>
    <s v="United States"/>
    <s v="Lafayette"/>
    <x v="28"/>
    <n v="70506"/>
    <x v="0"/>
    <x v="465"/>
    <x v="1"/>
    <x v="14"/>
    <x v="466"/>
    <n v="1665.62"/>
    <n v="2"/>
    <n v="0"/>
    <n v="33.312399999999997"/>
    <n v="2"/>
    <n v="2"/>
  </r>
  <r>
    <n v="3590"/>
    <x v="1780"/>
    <x v="221"/>
    <x v="524"/>
    <s v="Standard Class"/>
    <s v="FM-14290"/>
    <s v="Frank Merwin"/>
    <x v="2"/>
    <s v="United States"/>
    <s v="Richmond"/>
    <x v="0"/>
    <n v="40475"/>
    <x v="0"/>
    <x v="614"/>
    <x v="1"/>
    <x v="8"/>
    <x v="614"/>
    <n v="2.88"/>
    <n v="1"/>
    <n v="0"/>
    <n v="1.4112"/>
    <n v="6"/>
    <n v="49.000000000000007"/>
  </r>
  <r>
    <n v="3591"/>
    <x v="1780"/>
    <x v="221"/>
    <x v="524"/>
    <s v="Standard Class"/>
    <s v="FM-14290"/>
    <s v="Frank Merwin"/>
    <x v="2"/>
    <s v="United States"/>
    <s v="Richmond"/>
    <x v="0"/>
    <n v="40475"/>
    <x v="0"/>
    <x v="772"/>
    <x v="1"/>
    <x v="4"/>
    <x v="771"/>
    <n v="1443.96"/>
    <n v="12"/>
    <n v="0"/>
    <n v="375.42959999999999"/>
    <n v="6"/>
    <n v="26"/>
  </r>
  <r>
    <n v="3592"/>
    <x v="1781"/>
    <x v="736"/>
    <x v="345"/>
    <s v="Second Class"/>
    <s v="RA-19285"/>
    <s v="Ralph Arnett"/>
    <x v="0"/>
    <s v="United States"/>
    <s v="Houston"/>
    <x v="5"/>
    <n v="77070"/>
    <x v="2"/>
    <x v="503"/>
    <x v="1"/>
    <x v="14"/>
    <x v="503"/>
    <n v="2.92"/>
    <n v="1"/>
    <n v="0.2"/>
    <n v="0.36499999999999999"/>
    <n v="2"/>
    <n v="12.5"/>
  </r>
  <r>
    <n v="3593"/>
    <x v="1782"/>
    <x v="5"/>
    <x v="439"/>
    <s v="Second Class"/>
    <s v="JG-15160"/>
    <s v="James Galang"/>
    <x v="0"/>
    <s v="United States"/>
    <s v="New York City"/>
    <x v="15"/>
    <n v="10024"/>
    <x v="3"/>
    <x v="1449"/>
    <x v="1"/>
    <x v="4"/>
    <x v="1436"/>
    <n v="465.18"/>
    <n v="3"/>
    <n v="0"/>
    <n v="120.9468"/>
    <n v="2"/>
    <n v="26"/>
  </r>
  <r>
    <n v="3594"/>
    <x v="1783"/>
    <x v="108"/>
    <x v="106"/>
    <s v="Standard Class"/>
    <s v="NZ-18565"/>
    <s v="Nick Zandusky"/>
    <x v="2"/>
    <s v="United States"/>
    <s v="Toledo"/>
    <x v="24"/>
    <n v="43615"/>
    <x v="3"/>
    <x v="444"/>
    <x v="1"/>
    <x v="8"/>
    <x v="444"/>
    <n v="22.428000000000001"/>
    <n v="3"/>
    <n v="0.7"/>
    <n v="-17.942399999999999"/>
    <n v="6"/>
    <n v="-80"/>
  </r>
  <r>
    <n v="3595"/>
    <x v="1783"/>
    <x v="108"/>
    <x v="106"/>
    <s v="Standard Class"/>
    <s v="NZ-18565"/>
    <s v="Nick Zandusky"/>
    <x v="2"/>
    <s v="United States"/>
    <s v="Toledo"/>
    <x v="24"/>
    <n v="43615"/>
    <x v="3"/>
    <x v="1190"/>
    <x v="1"/>
    <x v="4"/>
    <x v="683"/>
    <n v="37.520000000000003"/>
    <n v="5"/>
    <n v="0.2"/>
    <n v="3.7519999999999998"/>
    <n v="6"/>
    <n v="10"/>
  </r>
  <r>
    <n v="3596"/>
    <x v="1784"/>
    <x v="34"/>
    <x v="159"/>
    <s v="Standard Class"/>
    <s v="KM-16225"/>
    <s v="Kalyca Meade"/>
    <x v="1"/>
    <s v="United States"/>
    <s v="Philadelphia"/>
    <x v="9"/>
    <n v="19143"/>
    <x v="3"/>
    <x v="346"/>
    <x v="1"/>
    <x v="6"/>
    <x v="346"/>
    <n v="2.6240000000000001"/>
    <n v="1"/>
    <n v="0.2"/>
    <n v="0.4264"/>
    <n v="6"/>
    <n v="16.25"/>
  </r>
  <r>
    <n v="3597"/>
    <x v="1785"/>
    <x v="340"/>
    <x v="931"/>
    <s v="Second Class"/>
    <s v="LC-17140"/>
    <s v="Logan Currie"/>
    <x v="0"/>
    <s v="United States"/>
    <s v="Philadelphia"/>
    <x v="9"/>
    <n v="19140"/>
    <x v="3"/>
    <x v="739"/>
    <x v="1"/>
    <x v="10"/>
    <x v="738"/>
    <n v="15.552"/>
    <n v="3"/>
    <n v="0.2"/>
    <n v="5.4432"/>
    <n v="5"/>
    <n v="35"/>
  </r>
  <r>
    <n v="3598"/>
    <x v="1785"/>
    <x v="340"/>
    <x v="931"/>
    <s v="Second Class"/>
    <s v="LC-17140"/>
    <s v="Logan Currie"/>
    <x v="0"/>
    <s v="United States"/>
    <s v="Philadelphia"/>
    <x v="9"/>
    <n v="19140"/>
    <x v="3"/>
    <x v="1556"/>
    <x v="2"/>
    <x v="11"/>
    <x v="1545"/>
    <n v="64.703999999999994"/>
    <n v="6"/>
    <n v="0.2"/>
    <n v="-4.8528000000000002"/>
    <n v="5"/>
    <n v="-7.5000000000000009"/>
  </r>
  <r>
    <n v="3599"/>
    <x v="1785"/>
    <x v="340"/>
    <x v="931"/>
    <s v="Second Class"/>
    <s v="LC-17140"/>
    <s v="Logan Currie"/>
    <x v="0"/>
    <s v="United States"/>
    <s v="Philadelphia"/>
    <x v="9"/>
    <n v="19140"/>
    <x v="3"/>
    <x v="1027"/>
    <x v="0"/>
    <x v="5"/>
    <x v="1018"/>
    <n v="17.472000000000001"/>
    <n v="3"/>
    <n v="0.2"/>
    <n v="5.0232000000000001"/>
    <n v="5"/>
    <n v="28.749999999999996"/>
  </r>
  <r>
    <n v="3600"/>
    <x v="1785"/>
    <x v="340"/>
    <x v="931"/>
    <s v="Second Class"/>
    <s v="LC-17140"/>
    <s v="Logan Currie"/>
    <x v="0"/>
    <s v="United States"/>
    <s v="Philadelphia"/>
    <x v="9"/>
    <n v="19140"/>
    <x v="3"/>
    <x v="944"/>
    <x v="2"/>
    <x v="7"/>
    <x v="937"/>
    <n v="135.51599999999999"/>
    <n v="1"/>
    <n v="0.4"/>
    <n v="-31.6204"/>
    <n v="5"/>
    <n v="-23.333333333333332"/>
  </r>
  <r>
    <n v="3601"/>
    <x v="1786"/>
    <x v="335"/>
    <x v="569"/>
    <s v="Standard Class"/>
    <s v="NP-18700"/>
    <s v="Nora Preis"/>
    <x v="0"/>
    <s v="United States"/>
    <s v="Denver"/>
    <x v="22"/>
    <n v="80219"/>
    <x v="1"/>
    <x v="876"/>
    <x v="2"/>
    <x v="11"/>
    <x v="870"/>
    <n v="431.928"/>
    <n v="9"/>
    <n v="0.2"/>
    <n v="64.789199999999994"/>
    <n v="4"/>
    <n v="15"/>
  </r>
  <r>
    <n v="3602"/>
    <x v="1787"/>
    <x v="664"/>
    <x v="81"/>
    <s v="Standard Class"/>
    <s v="RB-19330"/>
    <s v="Randy Bradley"/>
    <x v="0"/>
    <s v="United States"/>
    <s v="Philadelphia"/>
    <x v="9"/>
    <n v="19143"/>
    <x v="3"/>
    <x v="565"/>
    <x v="1"/>
    <x v="10"/>
    <x v="565"/>
    <n v="12.448"/>
    <n v="2"/>
    <n v="0.2"/>
    <n v="3.89"/>
    <n v="7"/>
    <n v="31.25"/>
  </r>
  <r>
    <n v="3603"/>
    <x v="1787"/>
    <x v="664"/>
    <x v="81"/>
    <s v="Standard Class"/>
    <s v="RB-19330"/>
    <s v="Randy Bradley"/>
    <x v="0"/>
    <s v="United States"/>
    <s v="Philadelphia"/>
    <x v="9"/>
    <n v="19143"/>
    <x v="3"/>
    <x v="499"/>
    <x v="0"/>
    <x v="1"/>
    <x v="499"/>
    <n v="657.93"/>
    <n v="5"/>
    <n v="0.3"/>
    <n v="-93.99"/>
    <n v="7"/>
    <n v="-14.285714285714285"/>
  </r>
  <r>
    <n v="3604"/>
    <x v="1788"/>
    <x v="170"/>
    <x v="952"/>
    <s v="Standard Class"/>
    <s v="TH-21550"/>
    <s v="Tracy Hopkins"/>
    <x v="2"/>
    <s v="United States"/>
    <s v="Columbia"/>
    <x v="39"/>
    <n v="21044"/>
    <x v="3"/>
    <x v="447"/>
    <x v="1"/>
    <x v="10"/>
    <x v="1228"/>
    <n v="277.39999999999998"/>
    <n v="5"/>
    <n v="0"/>
    <n v="133.15199999999999"/>
    <n v="6"/>
    <n v="48"/>
  </r>
  <r>
    <n v="3605"/>
    <x v="1788"/>
    <x v="170"/>
    <x v="952"/>
    <s v="Standard Class"/>
    <s v="TH-21550"/>
    <s v="Tracy Hopkins"/>
    <x v="2"/>
    <s v="United States"/>
    <s v="Columbia"/>
    <x v="39"/>
    <n v="21044"/>
    <x v="3"/>
    <x v="980"/>
    <x v="0"/>
    <x v="5"/>
    <x v="973"/>
    <n v="25.16"/>
    <n v="2"/>
    <n v="0"/>
    <n v="8.5543999999999993"/>
    <n v="6"/>
    <n v="34"/>
  </r>
  <r>
    <n v="3606"/>
    <x v="1788"/>
    <x v="170"/>
    <x v="952"/>
    <s v="Standard Class"/>
    <s v="TH-21550"/>
    <s v="Tracy Hopkins"/>
    <x v="2"/>
    <s v="United States"/>
    <s v="Columbia"/>
    <x v="39"/>
    <n v="21044"/>
    <x v="3"/>
    <x v="935"/>
    <x v="0"/>
    <x v="5"/>
    <x v="928"/>
    <n v="91.92"/>
    <n v="4"/>
    <n v="0"/>
    <n v="31.252800000000001"/>
    <n v="6"/>
    <n v="34"/>
  </r>
  <r>
    <n v="3607"/>
    <x v="1789"/>
    <x v="299"/>
    <x v="67"/>
    <s v="Second Class"/>
    <s v="CK-12595"/>
    <s v="Clytie Kelty"/>
    <x v="0"/>
    <s v="United States"/>
    <s v="New York City"/>
    <x v="15"/>
    <n v="10024"/>
    <x v="3"/>
    <x v="706"/>
    <x v="1"/>
    <x v="12"/>
    <x v="153"/>
    <n v="29.34"/>
    <n v="3"/>
    <n v="0"/>
    <n v="13.4964"/>
    <n v="4"/>
    <n v="46"/>
  </r>
  <r>
    <n v="3608"/>
    <x v="1790"/>
    <x v="865"/>
    <x v="919"/>
    <s v="Second Class"/>
    <s v="ST-20530"/>
    <s v="Shui Tom"/>
    <x v="0"/>
    <s v="United States"/>
    <s v="New York City"/>
    <x v="15"/>
    <n v="10035"/>
    <x v="3"/>
    <x v="920"/>
    <x v="1"/>
    <x v="8"/>
    <x v="912"/>
    <n v="139.44"/>
    <n v="3"/>
    <n v="0.2"/>
    <n v="47.061"/>
    <n v="5"/>
    <n v="33.75"/>
  </r>
  <r>
    <n v="3609"/>
    <x v="1791"/>
    <x v="582"/>
    <x v="617"/>
    <s v="Standard Class"/>
    <s v="GB-14530"/>
    <s v="George Bell"/>
    <x v="1"/>
    <s v="United States"/>
    <s v="Newark"/>
    <x v="24"/>
    <n v="43055"/>
    <x v="3"/>
    <x v="745"/>
    <x v="1"/>
    <x v="2"/>
    <x v="743"/>
    <n v="6.9119999999999999"/>
    <n v="3"/>
    <n v="0.2"/>
    <n v="2.5055999999999998"/>
    <n v="5"/>
    <n v="36.25"/>
  </r>
  <r>
    <n v="3610"/>
    <x v="1791"/>
    <x v="582"/>
    <x v="617"/>
    <s v="Standard Class"/>
    <s v="GB-14530"/>
    <s v="George Bell"/>
    <x v="1"/>
    <s v="United States"/>
    <s v="Newark"/>
    <x v="24"/>
    <n v="43055"/>
    <x v="3"/>
    <x v="1011"/>
    <x v="1"/>
    <x v="4"/>
    <x v="1003"/>
    <n v="27.096"/>
    <n v="3"/>
    <n v="0.2"/>
    <n v="2.0322"/>
    <n v="5"/>
    <n v="7.5"/>
  </r>
  <r>
    <n v="3611"/>
    <x v="1791"/>
    <x v="582"/>
    <x v="617"/>
    <s v="Standard Class"/>
    <s v="GB-14530"/>
    <s v="George Bell"/>
    <x v="1"/>
    <s v="United States"/>
    <s v="Newark"/>
    <x v="24"/>
    <n v="43055"/>
    <x v="3"/>
    <x v="1439"/>
    <x v="1"/>
    <x v="4"/>
    <x v="1427"/>
    <n v="177.56800000000001"/>
    <n v="2"/>
    <n v="0.2"/>
    <n v="-37.733199999999997"/>
    <n v="5"/>
    <n v="-21.249999999999996"/>
  </r>
  <r>
    <n v="3612"/>
    <x v="1792"/>
    <x v="896"/>
    <x v="417"/>
    <s v="Second Class"/>
    <s v="NC-18535"/>
    <s v="Nick Crebassa"/>
    <x v="1"/>
    <s v="United States"/>
    <s v="Dallas"/>
    <x v="5"/>
    <n v="75217"/>
    <x v="2"/>
    <x v="1312"/>
    <x v="2"/>
    <x v="11"/>
    <x v="1298"/>
    <n v="58.415999999999997"/>
    <n v="2"/>
    <n v="0.2"/>
    <n v="16.794599999999999"/>
    <n v="2"/>
    <n v="28.749999999999996"/>
  </r>
  <r>
    <n v="3613"/>
    <x v="1793"/>
    <x v="155"/>
    <x v="222"/>
    <s v="Standard Class"/>
    <s v="AB-10255"/>
    <s v="Alejandro Ballentine"/>
    <x v="2"/>
    <s v="United States"/>
    <s v="Philadelphia"/>
    <x v="9"/>
    <n v="19134"/>
    <x v="3"/>
    <x v="1536"/>
    <x v="1"/>
    <x v="10"/>
    <x v="1524"/>
    <n v="16.448"/>
    <n v="2"/>
    <n v="0.2"/>
    <n v="5.5511999999999997"/>
    <n v="5"/>
    <n v="33.75"/>
  </r>
  <r>
    <n v="3614"/>
    <x v="1793"/>
    <x v="155"/>
    <x v="222"/>
    <s v="Standard Class"/>
    <s v="AB-10255"/>
    <s v="Alejandro Ballentine"/>
    <x v="2"/>
    <s v="United States"/>
    <s v="Philadelphia"/>
    <x v="9"/>
    <n v="19134"/>
    <x v="3"/>
    <x v="43"/>
    <x v="2"/>
    <x v="11"/>
    <x v="43"/>
    <n v="36.783999999999999"/>
    <n v="2"/>
    <n v="0.2"/>
    <n v="10.5754"/>
    <n v="5"/>
    <n v="28.750000000000004"/>
  </r>
  <r>
    <n v="3615"/>
    <x v="1794"/>
    <x v="123"/>
    <x v="410"/>
    <s v="First Class"/>
    <s v="SC-20770"/>
    <s v="Stewart Carmichael"/>
    <x v="1"/>
    <s v="United States"/>
    <s v="San Antonio"/>
    <x v="5"/>
    <n v="78207"/>
    <x v="2"/>
    <x v="975"/>
    <x v="0"/>
    <x v="3"/>
    <x v="969"/>
    <n v="718.11599999999999"/>
    <n v="6"/>
    <n v="0.3"/>
    <n v="-71.811599999999999"/>
    <n v="2"/>
    <n v="-10"/>
  </r>
  <r>
    <n v="3616"/>
    <x v="1794"/>
    <x v="123"/>
    <x v="410"/>
    <s v="First Class"/>
    <s v="SC-20770"/>
    <s v="Stewart Carmichael"/>
    <x v="1"/>
    <s v="United States"/>
    <s v="San Antonio"/>
    <x v="5"/>
    <n v="78207"/>
    <x v="2"/>
    <x v="1068"/>
    <x v="1"/>
    <x v="6"/>
    <x v="1057"/>
    <n v="31.776"/>
    <n v="4"/>
    <n v="0.2"/>
    <n v="8.7384000000000004"/>
    <n v="2"/>
    <n v="27.500000000000004"/>
  </r>
  <r>
    <n v="3617"/>
    <x v="1795"/>
    <x v="64"/>
    <x v="411"/>
    <s v="Standard Class"/>
    <s v="JC-15340"/>
    <s v="Jasper Cacioppo"/>
    <x v="0"/>
    <s v="United States"/>
    <s v="Philadelphia"/>
    <x v="9"/>
    <n v="19120"/>
    <x v="3"/>
    <x v="48"/>
    <x v="1"/>
    <x v="8"/>
    <x v="48"/>
    <n v="9.5549999999999997"/>
    <n v="5"/>
    <n v="0.7"/>
    <n v="-7.3254999999999999"/>
    <n v="4"/>
    <n v="-76.666666666666671"/>
  </r>
  <r>
    <n v="3618"/>
    <x v="1796"/>
    <x v="507"/>
    <x v="221"/>
    <s v="Standard Class"/>
    <s v="RA-19285"/>
    <s v="Ralph Arnett"/>
    <x v="0"/>
    <s v="United States"/>
    <s v="Los Angeles"/>
    <x v="1"/>
    <n v="90004"/>
    <x v="1"/>
    <x v="569"/>
    <x v="1"/>
    <x v="8"/>
    <x v="569"/>
    <n v="487.98399999999998"/>
    <n v="2"/>
    <n v="0.2"/>
    <n v="152.495"/>
    <n v="4"/>
    <n v="31.25"/>
  </r>
  <r>
    <n v="3619"/>
    <x v="1796"/>
    <x v="507"/>
    <x v="221"/>
    <s v="Standard Class"/>
    <s v="RA-19285"/>
    <s v="Ralph Arnett"/>
    <x v="0"/>
    <s v="United States"/>
    <s v="Los Angeles"/>
    <x v="1"/>
    <n v="90004"/>
    <x v="1"/>
    <x v="1091"/>
    <x v="2"/>
    <x v="7"/>
    <x v="1081"/>
    <n v="5.56"/>
    <n v="1"/>
    <n v="0.2"/>
    <n v="1.7375"/>
    <n v="4"/>
    <n v="31.250000000000007"/>
  </r>
  <r>
    <n v="3620"/>
    <x v="1796"/>
    <x v="507"/>
    <x v="221"/>
    <s v="Standard Class"/>
    <s v="RA-19285"/>
    <s v="Ralph Arnett"/>
    <x v="0"/>
    <s v="United States"/>
    <s v="Los Angeles"/>
    <x v="1"/>
    <n v="90004"/>
    <x v="1"/>
    <x v="123"/>
    <x v="1"/>
    <x v="4"/>
    <x v="123"/>
    <n v="217.85"/>
    <n v="5"/>
    <n v="0"/>
    <n v="65.355000000000004"/>
    <n v="4"/>
    <n v="30.000000000000004"/>
  </r>
  <r>
    <n v="3621"/>
    <x v="1797"/>
    <x v="897"/>
    <x v="953"/>
    <s v="Standard Class"/>
    <s v="SH-19975"/>
    <s v="Sally Hughsby"/>
    <x v="1"/>
    <s v="United States"/>
    <s v="Smyrna"/>
    <x v="18"/>
    <n v="37167"/>
    <x v="0"/>
    <x v="1385"/>
    <x v="1"/>
    <x v="6"/>
    <x v="1371"/>
    <n v="40.776000000000003"/>
    <n v="3"/>
    <n v="0.2"/>
    <n v="4.5872999999999999"/>
    <n v="7"/>
    <n v="11.249999999999998"/>
  </r>
  <r>
    <n v="3622"/>
    <x v="1797"/>
    <x v="897"/>
    <x v="953"/>
    <s v="Standard Class"/>
    <s v="SH-19975"/>
    <s v="Sally Hughsby"/>
    <x v="1"/>
    <s v="United States"/>
    <s v="Smyrna"/>
    <x v="18"/>
    <n v="37167"/>
    <x v="0"/>
    <x v="1557"/>
    <x v="2"/>
    <x v="7"/>
    <x v="1546"/>
    <n v="63.936"/>
    <n v="8"/>
    <n v="0.2"/>
    <n v="5.5944000000000003"/>
    <n v="7"/>
    <n v="8.75"/>
  </r>
  <r>
    <n v="3623"/>
    <x v="1798"/>
    <x v="80"/>
    <x v="76"/>
    <s v="Standard Class"/>
    <s v="JC-15775"/>
    <s v="John Castell"/>
    <x v="0"/>
    <s v="United States"/>
    <s v="Macon"/>
    <x v="32"/>
    <n v="31204"/>
    <x v="0"/>
    <x v="1146"/>
    <x v="0"/>
    <x v="5"/>
    <x v="1134"/>
    <n v="142.4"/>
    <n v="5"/>
    <n v="0"/>
    <n v="52.688000000000002"/>
    <n v="5"/>
    <n v="37"/>
  </r>
  <r>
    <n v="3624"/>
    <x v="1798"/>
    <x v="80"/>
    <x v="76"/>
    <s v="Standard Class"/>
    <s v="JC-15775"/>
    <s v="John Castell"/>
    <x v="0"/>
    <s v="United States"/>
    <s v="Macon"/>
    <x v="32"/>
    <n v="31204"/>
    <x v="0"/>
    <x v="175"/>
    <x v="1"/>
    <x v="8"/>
    <x v="176"/>
    <n v="7.16"/>
    <n v="2"/>
    <n v="0"/>
    <n v="3.4367999999999999"/>
    <n v="5"/>
    <n v="48"/>
  </r>
  <r>
    <n v="3625"/>
    <x v="1799"/>
    <x v="240"/>
    <x v="466"/>
    <s v="Second Class"/>
    <s v="BC-11125"/>
    <s v="Becky Castell"/>
    <x v="2"/>
    <s v="United States"/>
    <s v="San Francisco"/>
    <x v="1"/>
    <n v="94109"/>
    <x v="1"/>
    <x v="474"/>
    <x v="0"/>
    <x v="1"/>
    <x v="475"/>
    <n v="681.40800000000002"/>
    <n v="12"/>
    <n v="0.2"/>
    <n v="42.588000000000001"/>
    <n v="2"/>
    <n v="6.25"/>
  </r>
  <r>
    <n v="3626"/>
    <x v="1799"/>
    <x v="240"/>
    <x v="466"/>
    <s v="Second Class"/>
    <s v="BC-11125"/>
    <s v="Becky Castell"/>
    <x v="2"/>
    <s v="United States"/>
    <s v="San Francisco"/>
    <x v="1"/>
    <n v="94109"/>
    <x v="1"/>
    <x v="1039"/>
    <x v="1"/>
    <x v="6"/>
    <x v="1029"/>
    <n v="3.52"/>
    <n v="2"/>
    <n v="0"/>
    <n v="1.0207999999999999"/>
    <n v="2"/>
    <n v="28.999999999999996"/>
  </r>
  <r>
    <n v="3627"/>
    <x v="1799"/>
    <x v="240"/>
    <x v="466"/>
    <s v="Second Class"/>
    <s v="BC-11125"/>
    <s v="Becky Castell"/>
    <x v="2"/>
    <s v="United States"/>
    <s v="San Francisco"/>
    <x v="1"/>
    <n v="94109"/>
    <x v="1"/>
    <x v="311"/>
    <x v="1"/>
    <x v="6"/>
    <x v="311"/>
    <n v="5.58"/>
    <n v="1"/>
    <n v="0"/>
    <n v="1.395"/>
    <n v="2"/>
    <n v="25"/>
  </r>
  <r>
    <n v="3628"/>
    <x v="1799"/>
    <x v="240"/>
    <x v="466"/>
    <s v="Second Class"/>
    <s v="BC-11125"/>
    <s v="Becky Castell"/>
    <x v="2"/>
    <s v="United States"/>
    <s v="San Francisco"/>
    <x v="1"/>
    <n v="94109"/>
    <x v="1"/>
    <x v="477"/>
    <x v="2"/>
    <x v="11"/>
    <x v="478"/>
    <n v="36.32"/>
    <n v="1"/>
    <n v="0"/>
    <n v="10.896000000000001"/>
    <n v="2"/>
    <n v="30.000000000000004"/>
  </r>
  <r>
    <n v="3629"/>
    <x v="1800"/>
    <x v="128"/>
    <x v="923"/>
    <s v="Standard Class"/>
    <s v="JH-15985"/>
    <s v="Joseph Holt"/>
    <x v="0"/>
    <s v="United States"/>
    <s v="Seattle"/>
    <x v="4"/>
    <n v="98103"/>
    <x v="1"/>
    <x v="1498"/>
    <x v="1"/>
    <x v="8"/>
    <x v="1486"/>
    <n v="2060.7440000000001"/>
    <n v="7"/>
    <n v="0.2"/>
    <n v="643.98249999999996"/>
    <n v="4"/>
    <n v="31.249999999999993"/>
  </r>
  <r>
    <n v="3630"/>
    <x v="1801"/>
    <x v="200"/>
    <x v="524"/>
    <s v="Standard Class"/>
    <s v="CC-12610"/>
    <s v="Corey Catlett"/>
    <x v="1"/>
    <s v="United States"/>
    <s v="Columbus"/>
    <x v="24"/>
    <n v="43229"/>
    <x v="3"/>
    <x v="1112"/>
    <x v="1"/>
    <x v="9"/>
    <x v="1101"/>
    <n v="52.271999999999998"/>
    <n v="3"/>
    <n v="0.2"/>
    <n v="9.8010000000000002"/>
    <n v="4"/>
    <n v="18.75"/>
  </r>
  <r>
    <n v="3631"/>
    <x v="1801"/>
    <x v="200"/>
    <x v="524"/>
    <s v="Standard Class"/>
    <s v="CC-12610"/>
    <s v="Corey Catlett"/>
    <x v="1"/>
    <s v="United States"/>
    <s v="Columbus"/>
    <x v="24"/>
    <n v="43229"/>
    <x v="3"/>
    <x v="513"/>
    <x v="1"/>
    <x v="9"/>
    <x v="513"/>
    <n v="213.136"/>
    <n v="7"/>
    <n v="0.2"/>
    <n v="23.977799999999998"/>
    <n v="4"/>
    <n v="11.249999999999998"/>
  </r>
  <r>
    <n v="3632"/>
    <x v="1802"/>
    <x v="898"/>
    <x v="785"/>
    <s v="Second Class"/>
    <s v="DB-12970"/>
    <s v="Darren Budd"/>
    <x v="1"/>
    <s v="United States"/>
    <s v="Los Angeles"/>
    <x v="1"/>
    <n v="90004"/>
    <x v="1"/>
    <x v="1156"/>
    <x v="1"/>
    <x v="4"/>
    <x v="1144"/>
    <n v="69.52"/>
    <n v="2"/>
    <n v="0"/>
    <n v="19.465599999999998"/>
    <n v="5"/>
    <n v="27.999999999999996"/>
  </r>
  <r>
    <n v="3633"/>
    <x v="1802"/>
    <x v="898"/>
    <x v="785"/>
    <s v="Second Class"/>
    <s v="DB-12970"/>
    <s v="Darren Budd"/>
    <x v="1"/>
    <s v="United States"/>
    <s v="Los Angeles"/>
    <x v="1"/>
    <n v="90004"/>
    <x v="1"/>
    <x v="621"/>
    <x v="1"/>
    <x v="4"/>
    <x v="621"/>
    <n v="763.44"/>
    <n v="8"/>
    <n v="0"/>
    <n v="45.806399999999996"/>
    <n v="5"/>
    <n v="5.9999999999999991"/>
  </r>
  <r>
    <n v="3634"/>
    <x v="1803"/>
    <x v="338"/>
    <x v="954"/>
    <s v="Standard Class"/>
    <s v="PP-18955"/>
    <s v="Paul Prost"/>
    <x v="2"/>
    <s v="United States"/>
    <s v="Springfield"/>
    <x v="24"/>
    <n v="45503"/>
    <x v="3"/>
    <x v="745"/>
    <x v="1"/>
    <x v="2"/>
    <x v="743"/>
    <n v="9.2159999999999993"/>
    <n v="4"/>
    <n v="0.2"/>
    <n v="3.3408000000000002"/>
    <n v="4"/>
    <n v="36.250000000000007"/>
  </r>
  <r>
    <n v="3635"/>
    <x v="1803"/>
    <x v="338"/>
    <x v="954"/>
    <s v="Standard Class"/>
    <s v="PP-18955"/>
    <s v="Paul Prost"/>
    <x v="2"/>
    <s v="United States"/>
    <s v="Springfield"/>
    <x v="24"/>
    <n v="45503"/>
    <x v="3"/>
    <x v="433"/>
    <x v="2"/>
    <x v="7"/>
    <x v="433"/>
    <n v="41.957999999999998"/>
    <n v="7"/>
    <n v="0.4"/>
    <n v="-9.7902000000000005"/>
    <n v="4"/>
    <n v="-23.333333333333336"/>
  </r>
  <r>
    <n v="3636"/>
    <x v="1803"/>
    <x v="338"/>
    <x v="954"/>
    <s v="Standard Class"/>
    <s v="PP-18955"/>
    <s v="Paul Prost"/>
    <x v="2"/>
    <s v="United States"/>
    <s v="Springfield"/>
    <x v="24"/>
    <n v="45503"/>
    <x v="3"/>
    <x v="1558"/>
    <x v="1"/>
    <x v="10"/>
    <x v="1547"/>
    <n v="89.567999999999998"/>
    <n v="2"/>
    <n v="0.2"/>
    <n v="32.468400000000003"/>
    <n v="4"/>
    <n v="36.250000000000007"/>
  </r>
  <r>
    <n v="3637"/>
    <x v="1803"/>
    <x v="338"/>
    <x v="954"/>
    <s v="Standard Class"/>
    <s v="PP-18955"/>
    <s v="Paul Prost"/>
    <x v="2"/>
    <s v="United States"/>
    <s v="Springfield"/>
    <x v="24"/>
    <n v="45503"/>
    <x v="3"/>
    <x v="1286"/>
    <x v="1"/>
    <x v="10"/>
    <x v="1272"/>
    <n v="22.248000000000001"/>
    <n v="3"/>
    <n v="0.2"/>
    <n v="7.5087000000000002"/>
    <n v="4"/>
    <n v="33.75"/>
  </r>
  <r>
    <n v="3638"/>
    <x v="1803"/>
    <x v="338"/>
    <x v="954"/>
    <s v="Standard Class"/>
    <s v="PP-18955"/>
    <s v="Paul Prost"/>
    <x v="2"/>
    <s v="United States"/>
    <s v="Springfield"/>
    <x v="24"/>
    <n v="45503"/>
    <x v="3"/>
    <x v="549"/>
    <x v="1"/>
    <x v="9"/>
    <x v="549"/>
    <n v="334.88"/>
    <n v="4"/>
    <n v="0.2"/>
    <n v="29.302"/>
    <n v="4"/>
    <n v="8.75"/>
  </r>
  <r>
    <n v="3639"/>
    <x v="1803"/>
    <x v="338"/>
    <x v="954"/>
    <s v="Standard Class"/>
    <s v="PP-18955"/>
    <s v="Paul Prost"/>
    <x v="2"/>
    <s v="United States"/>
    <s v="Springfield"/>
    <x v="24"/>
    <n v="45503"/>
    <x v="3"/>
    <x v="1092"/>
    <x v="0"/>
    <x v="5"/>
    <x v="1082"/>
    <n v="148.28800000000001"/>
    <n v="7"/>
    <n v="0.2"/>
    <n v="29.657599999999999"/>
    <n v="4"/>
    <n v="20"/>
  </r>
  <r>
    <n v="3640"/>
    <x v="1803"/>
    <x v="338"/>
    <x v="954"/>
    <s v="Standard Class"/>
    <s v="PP-18955"/>
    <s v="Paul Prost"/>
    <x v="2"/>
    <s v="United States"/>
    <s v="Springfield"/>
    <x v="24"/>
    <n v="45503"/>
    <x v="3"/>
    <x v="874"/>
    <x v="1"/>
    <x v="10"/>
    <x v="868"/>
    <n v="4.6239999999999997"/>
    <n v="1"/>
    <n v="0.2"/>
    <n v="1.6761999999999999"/>
    <n v="4"/>
    <n v="36.25"/>
  </r>
  <r>
    <n v="3641"/>
    <x v="1803"/>
    <x v="338"/>
    <x v="954"/>
    <s v="Standard Class"/>
    <s v="PP-18955"/>
    <s v="Paul Prost"/>
    <x v="2"/>
    <s v="United States"/>
    <s v="Springfield"/>
    <x v="24"/>
    <n v="45503"/>
    <x v="3"/>
    <x v="1365"/>
    <x v="2"/>
    <x v="11"/>
    <x v="1548"/>
    <n v="178.92"/>
    <n v="7"/>
    <n v="0.2"/>
    <n v="-29.0745"/>
    <n v="4"/>
    <n v="-16.25"/>
  </r>
  <r>
    <n v="3642"/>
    <x v="1803"/>
    <x v="338"/>
    <x v="954"/>
    <s v="Standard Class"/>
    <s v="PP-18955"/>
    <s v="Paul Prost"/>
    <x v="2"/>
    <s v="United States"/>
    <s v="Springfield"/>
    <x v="24"/>
    <n v="45503"/>
    <x v="3"/>
    <x v="1197"/>
    <x v="1"/>
    <x v="8"/>
    <x v="1182"/>
    <n v="69.888000000000005"/>
    <n v="7"/>
    <n v="0.7"/>
    <n v="-46.591999999999999"/>
    <n v="4"/>
    <n v="-66.666666666666657"/>
  </r>
  <r>
    <n v="3643"/>
    <x v="1804"/>
    <x v="414"/>
    <x v="955"/>
    <s v="Second Class"/>
    <s v="MC-17845"/>
    <s v="Michael Chen"/>
    <x v="0"/>
    <s v="United States"/>
    <s v="Los Angeles"/>
    <x v="1"/>
    <n v="90008"/>
    <x v="1"/>
    <x v="569"/>
    <x v="1"/>
    <x v="8"/>
    <x v="569"/>
    <n v="487.98399999999998"/>
    <n v="2"/>
    <n v="0.2"/>
    <n v="152.495"/>
    <n v="3"/>
    <n v="31.25"/>
  </r>
  <r>
    <n v="3644"/>
    <x v="1804"/>
    <x v="414"/>
    <x v="955"/>
    <s v="Second Class"/>
    <s v="MC-17845"/>
    <s v="Michael Chen"/>
    <x v="0"/>
    <s v="United States"/>
    <s v="Los Angeles"/>
    <x v="1"/>
    <n v="90008"/>
    <x v="1"/>
    <x v="1559"/>
    <x v="1"/>
    <x v="6"/>
    <x v="1549"/>
    <n v="47.3"/>
    <n v="2"/>
    <n v="0"/>
    <n v="12.298"/>
    <n v="3"/>
    <n v="26"/>
  </r>
  <r>
    <n v="3645"/>
    <x v="1804"/>
    <x v="414"/>
    <x v="955"/>
    <s v="Second Class"/>
    <s v="MC-17845"/>
    <s v="Michael Chen"/>
    <x v="0"/>
    <s v="United States"/>
    <s v="Los Angeles"/>
    <x v="1"/>
    <n v="90008"/>
    <x v="1"/>
    <x v="1560"/>
    <x v="1"/>
    <x v="6"/>
    <x v="1550"/>
    <n v="4.13"/>
    <n v="1"/>
    <n v="0"/>
    <n v="1.1564000000000001"/>
    <n v="3"/>
    <n v="28.000000000000004"/>
  </r>
  <r>
    <n v="3646"/>
    <x v="1804"/>
    <x v="414"/>
    <x v="955"/>
    <s v="Second Class"/>
    <s v="MC-17845"/>
    <s v="Michael Chen"/>
    <x v="0"/>
    <s v="United States"/>
    <s v="Los Angeles"/>
    <x v="1"/>
    <n v="90008"/>
    <x v="1"/>
    <x v="1561"/>
    <x v="1"/>
    <x v="8"/>
    <x v="1551"/>
    <n v="155.12"/>
    <n v="5"/>
    <n v="0.2"/>
    <n v="50.414000000000001"/>
    <n v="3"/>
    <n v="32.5"/>
  </r>
  <r>
    <n v="3647"/>
    <x v="1805"/>
    <x v="739"/>
    <x v="151"/>
    <s v="Second Class"/>
    <s v="VF-21715"/>
    <s v="Vicky Freymann"/>
    <x v="2"/>
    <s v="United States"/>
    <s v="Los Angeles"/>
    <x v="1"/>
    <n v="90045"/>
    <x v="1"/>
    <x v="727"/>
    <x v="1"/>
    <x v="10"/>
    <x v="1552"/>
    <n v="6.48"/>
    <n v="1"/>
    <n v="0"/>
    <n v="3.1751999999999998"/>
    <n v="2"/>
    <n v="48.999999999999993"/>
  </r>
  <r>
    <n v="3648"/>
    <x v="1805"/>
    <x v="739"/>
    <x v="151"/>
    <s v="Second Class"/>
    <s v="VF-21715"/>
    <s v="Vicky Freymann"/>
    <x v="2"/>
    <s v="United States"/>
    <s v="Los Angeles"/>
    <x v="1"/>
    <n v="90045"/>
    <x v="1"/>
    <x v="1562"/>
    <x v="1"/>
    <x v="14"/>
    <x v="1553"/>
    <n v="15.52"/>
    <n v="4"/>
    <n v="0"/>
    <n v="4.5007999999999999"/>
    <n v="2"/>
    <n v="28.999999999999996"/>
  </r>
  <r>
    <n v="3649"/>
    <x v="1806"/>
    <x v="6"/>
    <x v="562"/>
    <s v="Standard Class"/>
    <s v="MC-17275"/>
    <s v="Marc Crier"/>
    <x v="0"/>
    <s v="United States"/>
    <s v="Memphis"/>
    <x v="18"/>
    <n v="38109"/>
    <x v="0"/>
    <x v="696"/>
    <x v="1"/>
    <x v="8"/>
    <x v="696"/>
    <n v="2.9460000000000002"/>
    <n v="2"/>
    <n v="0.7"/>
    <n v="-2.0621999999999998"/>
    <n v="5"/>
    <n v="-69.999999999999986"/>
  </r>
  <r>
    <n v="3650"/>
    <x v="1806"/>
    <x v="6"/>
    <x v="562"/>
    <s v="Standard Class"/>
    <s v="MC-17275"/>
    <s v="Marc Crier"/>
    <x v="0"/>
    <s v="United States"/>
    <s v="Memphis"/>
    <x v="18"/>
    <n v="38109"/>
    <x v="0"/>
    <x v="271"/>
    <x v="1"/>
    <x v="13"/>
    <x v="271"/>
    <n v="55.103999999999999"/>
    <n v="6"/>
    <n v="0.2"/>
    <n v="18.5976"/>
    <n v="5"/>
    <n v="33.75"/>
  </r>
  <r>
    <n v="3651"/>
    <x v="1807"/>
    <x v="34"/>
    <x v="33"/>
    <s v="Second Class"/>
    <s v="DB-13210"/>
    <s v="Dean Braden"/>
    <x v="0"/>
    <s v="United States"/>
    <s v="Detroit"/>
    <x v="12"/>
    <n v="48234"/>
    <x v="2"/>
    <x v="1563"/>
    <x v="2"/>
    <x v="11"/>
    <x v="1554"/>
    <n v="104.88"/>
    <n v="6"/>
    <n v="0"/>
    <n v="41.951999999999998"/>
    <n v="2"/>
    <n v="40"/>
  </r>
  <r>
    <n v="3652"/>
    <x v="1807"/>
    <x v="34"/>
    <x v="33"/>
    <s v="Second Class"/>
    <s v="DB-13210"/>
    <s v="Dean Braden"/>
    <x v="0"/>
    <s v="United States"/>
    <s v="Detroit"/>
    <x v="12"/>
    <n v="48234"/>
    <x v="2"/>
    <x v="924"/>
    <x v="1"/>
    <x v="6"/>
    <x v="916"/>
    <n v="34.700000000000003"/>
    <n v="5"/>
    <n v="0"/>
    <n v="12.492000000000001"/>
    <n v="2"/>
    <n v="36"/>
  </r>
  <r>
    <n v="3653"/>
    <x v="1807"/>
    <x v="34"/>
    <x v="33"/>
    <s v="Second Class"/>
    <s v="DB-13210"/>
    <s v="Dean Braden"/>
    <x v="0"/>
    <s v="United States"/>
    <s v="Detroit"/>
    <x v="12"/>
    <n v="48234"/>
    <x v="2"/>
    <x v="674"/>
    <x v="1"/>
    <x v="8"/>
    <x v="674"/>
    <n v="33.72"/>
    <n v="4"/>
    <n v="0"/>
    <n v="15.511200000000001"/>
    <n v="2"/>
    <n v="46"/>
  </r>
  <r>
    <n v="3654"/>
    <x v="1807"/>
    <x v="34"/>
    <x v="33"/>
    <s v="Second Class"/>
    <s v="DB-13210"/>
    <s v="Dean Braden"/>
    <x v="0"/>
    <s v="United States"/>
    <s v="Detroit"/>
    <x v="12"/>
    <n v="48234"/>
    <x v="2"/>
    <x v="811"/>
    <x v="1"/>
    <x v="10"/>
    <x v="33"/>
    <n v="14.94"/>
    <n v="3"/>
    <n v="0"/>
    <n v="7.0217999999999998"/>
    <n v="2"/>
    <n v="47"/>
  </r>
  <r>
    <n v="3655"/>
    <x v="1808"/>
    <x v="515"/>
    <x v="559"/>
    <s v="Standard Class"/>
    <s v="AJ-10945"/>
    <s v="Ashley Jarboe"/>
    <x v="0"/>
    <s v="United States"/>
    <s v="Lawrence"/>
    <x v="14"/>
    <n v="46226"/>
    <x v="2"/>
    <x v="554"/>
    <x v="1"/>
    <x v="9"/>
    <x v="553"/>
    <n v="638.73"/>
    <n v="9"/>
    <n v="0"/>
    <n v="166.06979999999999"/>
    <n v="5"/>
    <n v="25.999999999999996"/>
  </r>
  <r>
    <n v="3656"/>
    <x v="1809"/>
    <x v="558"/>
    <x v="956"/>
    <s v="Standard Class"/>
    <s v="CP-12340"/>
    <s v="Christine Phan"/>
    <x v="1"/>
    <s v="United States"/>
    <s v="Jacksonville"/>
    <x v="2"/>
    <n v="32216"/>
    <x v="0"/>
    <x v="1043"/>
    <x v="1"/>
    <x v="4"/>
    <x v="1032"/>
    <n v="113.568"/>
    <n v="2"/>
    <n v="0.2"/>
    <n v="-21.294"/>
    <n v="6"/>
    <n v="-18.75"/>
  </r>
  <r>
    <n v="3657"/>
    <x v="1810"/>
    <x v="565"/>
    <x v="947"/>
    <s v="Standard Class"/>
    <s v="DB-13555"/>
    <s v="Dorothy Badders"/>
    <x v="1"/>
    <s v="United States"/>
    <s v="Dublin"/>
    <x v="24"/>
    <n v="43017"/>
    <x v="3"/>
    <x v="1564"/>
    <x v="2"/>
    <x v="11"/>
    <x v="1555"/>
    <n v="9.0960000000000001"/>
    <n v="1"/>
    <n v="0.2"/>
    <n v="1.7055"/>
    <n v="6"/>
    <n v="18.75"/>
  </r>
  <r>
    <n v="3658"/>
    <x v="1811"/>
    <x v="899"/>
    <x v="957"/>
    <s v="Standard Class"/>
    <s v="EB-13750"/>
    <s v="Edward Becker"/>
    <x v="1"/>
    <s v="United States"/>
    <s v="Plantation"/>
    <x v="2"/>
    <n v="33317"/>
    <x v="0"/>
    <x v="135"/>
    <x v="1"/>
    <x v="12"/>
    <x v="136"/>
    <n v="8.6880000000000006"/>
    <n v="3"/>
    <n v="0.2"/>
    <n v="2.9321999999999999"/>
    <n v="5"/>
    <n v="33.75"/>
  </r>
  <r>
    <n v="3659"/>
    <x v="1811"/>
    <x v="899"/>
    <x v="957"/>
    <s v="Standard Class"/>
    <s v="EB-13750"/>
    <s v="Edward Becker"/>
    <x v="1"/>
    <s v="United States"/>
    <s v="Plantation"/>
    <x v="2"/>
    <n v="33317"/>
    <x v="0"/>
    <x v="76"/>
    <x v="0"/>
    <x v="5"/>
    <x v="76"/>
    <n v="30.88"/>
    <n v="4"/>
    <n v="0.2"/>
    <n v="3.86"/>
    <n v="5"/>
    <n v="12.5"/>
  </r>
  <r>
    <n v="3660"/>
    <x v="1811"/>
    <x v="899"/>
    <x v="957"/>
    <s v="Standard Class"/>
    <s v="EB-13750"/>
    <s v="Edward Becker"/>
    <x v="1"/>
    <s v="United States"/>
    <s v="Plantation"/>
    <x v="2"/>
    <n v="33317"/>
    <x v="0"/>
    <x v="1565"/>
    <x v="0"/>
    <x v="5"/>
    <x v="1556"/>
    <n v="6.4080000000000004"/>
    <n v="3"/>
    <n v="0.2"/>
    <n v="1.4418"/>
    <n v="5"/>
    <n v="22.499999999999996"/>
  </r>
  <r>
    <n v="3661"/>
    <x v="1812"/>
    <x v="427"/>
    <x v="639"/>
    <s v="Standard Class"/>
    <s v="JP-15460"/>
    <s v="Jennifer Patt"/>
    <x v="1"/>
    <s v="United States"/>
    <s v="Glendale"/>
    <x v="16"/>
    <n v="85301"/>
    <x v="1"/>
    <x v="1566"/>
    <x v="1"/>
    <x v="14"/>
    <x v="1557"/>
    <n v="33.799999999999997"/>
    <n v="5"/>
    <n v="0.2"/>
    <n v="4.2249999999999996"/>
    <n v="5"/>
    <n v="12.5"/>
  </r>
  <r>
    <n v="3662"/>
    <x v="1813"/>
    <x v="900"/>
    <x v="35"/>
    <s v="Second Class"/>
    <s v="SC-20050"/>
    <s v="Sample Company A"/>
    <x v="2"/>
    <s v="United States"/>
    <s v="Jackson"/>
    <x v="12"/>
    <n v="49201"/>
    <x v="2"/>
    <x v="1551"/>
    <x v="2"/>
    <x v="7"/>
    <x v="1539"/>
    <n v="377.97"/>
    <n v="3"/>
    <n v="0"/>
    <n v="94.492500000000007"/>
    <n v="2"/>
    <n v="25"/>
  </r>
  <r>
    <n v="3663"/>
    <x v="1814"/>
    <x v="445"/>
    <x v="472"/>
    <s v="Standard Class"/>
    <s v="FM-14290"/>
    <s v="Frank Merwin"/>
    <x v="2"/>
    <s v="United States"/>
    <s v="Quincy"/>
    <x v="31"/>
    <n v="2169"/>
    <x v="3"/>
    <x v="1113"/>
    <x v="2"/>
    <x v="11"/>
    <x v="1102"/>
    <n v="258.89999999999998"/>
    <n v="10"/>
    <n v="0"/>
    <n v="93.203999999999994"/>
    <n v="6"/>
    <n v="36"/>
  </r>
  <r>
    <n v="3664"/>
    <x v="1814"/>
    <x v="445"/>
    <x v="472"/>
    <s v="Standard Class"/>
    <s v="FM-14290"/>
    <s v="Frank Merwin"/>
    <x v="2"/>
    <s v="United States"/>
    <s v="Quincy"/>
    <x v="31"/>
    <n v="2169"/>
    <x v="3"/>
    <x v="314"/>
    <x v="1"/>
    <x v="10"/>
    <x v="314"/>
    <n v="24.56"/>
    <n v="2"/>
    <n v="0"/>
    <n v="11.543200000000001"/>
    <n v="6"/>
    <n v="47"/>
  </r>
  <r>
    <n v="3665"/>
    <x v="1815"/>
    <x v="589"/>
    <x v="623"/>
    <s v="Standard Class"/>
    <s v="TB-21250"/>
    <s v="Tim Brockman"/>
    <x v="0"/>
    <s v="United States"/>
    <s v="Salem"/>
    <x v="21"/>
    <n v="97301"/>
    <x v="1"/>
    <x v="639"/>
    <x v="1"/>
    <x v="2"/>
    <x v="639"/>
    <n v="27.888000000000002"/>
    <n v="7"/>
    <n v="0.2"/>
    <n v="9.0635999999999992"/>
    <n v="5"/>
    <n v="32.499999999999993"/>
  </r>
  <r>
    <n v="3666"/>
    <x v="1815"/>
    <x v="589"/>
    <x v="623"/>
    <s v="Standard Class"/>
    <s v="TB-21250"/>
    <s v="Tim Brockman"/>
    <x v="0"/>
    <s v="United States"/>
    <s v="Salem"/>
    <x v="21"/>
    <n v="97301"/>
    <x v="1"/>
    <x v="636"/>
    <x v="1"/>
    <x v="8"/>
    <x v="636"/>
    <n v="6.4560000000000004"/>
    <n v="4"/>
    <n v="0.7"/>
    <n v="-4.5191999999999997"/>
    <n v="5"/>
    <n v="-70"/>
  </r>
  <r>
    <n v="3667"/>
    <x v="1815"/>
    <x v="589"/>
    <x v="623"/>
    <s v="Standard Class"/>
    <s v="TB-21250"/>
    <s v="Tim Brockman"/>
    <x v="0"/>
    <s v="United States"/>
    <s v="Salem"/>
    <x v="21"/>
    <n v="97301"/>
    <x v="1"/>
    <x v="1513"/>
    <x v="2"/>
    <x v="7"/>
    <x v="1500"/>
    <n v="52.68"/>
    <n v="3"/>
    <n v="0.2"/>
    <n v="19.754999999999999"/>
    <n v="5"/>
    <n v="37.5"/>
  </r>
  <r>
    <n v="3668"/>
    <x v="1815"/>
    <x v="589"/>
    <x v="623"/>
    <s v="Standard Class"/>
    <s v="TB-21250"/>
    <s v="Tim Brockman"/>
    <x v="0"/>
    <s v="United States"/>
    <s v="Salem"/>
    <x v="21"/>
    <n v="97301"/>
    <x v="1"/>
    <x v="1567"/>
    <x v="1"/>
    <x v="14"/>
    <x v="1558"/>
    <n v="13.88"/>
    <n v="5"/>
    <n v="0.2"/>
    <n v="-2.6025"/>
    <n v="5"/>
    <n v="-18.75"/>
  </r>
  <r>
    <n v="3669"/>
    <x v="1815"/>
    <x v="589"/>
    <x v="623"/>
    <s v="Standard Class"/>
    <s v="TB-21250"/>
    <s v="Tim Brockman"/>
    <x v="0"/>
    <s v="United States"/>
    <s v="Salem"/>
    <x v="21"/>
    <n v="97301"/>
    <x v="1"/>
    <x v="1421"/>
    <x v="2"/>
    <x v="11"/>
    <x v="1409"/>
    <n v="103.92"/>
    <n v="10"/>
    <n v="0.2"/>
    <n v="-18.186"/>
    <n v="5"/>
    <n v="-17.5"/>
  </r>
  <r>
    <n v="3670"/>
    <x v="1815"/>
    <x v="589"/>
    <x v="623"/>
    <s v="Standard Class"/>
    <s v="TB-21250"/>
    <s v="Tim Brockman"/>
    <x v="0"/>
    <s v="United States"/>
    <s v="Salem"/>
    <x v="21"/>
    <n v="97301"/>
    <x v="1"/>
    <x v="1568"/>
    <x v="1"/>
    <x v="2"/>
    <x v="1559"/>
    <n v="11.52"/>
    <n v="5"/>
    <n v="0.2"/>
    <n v="3.7440000000000002"/>
    <n v="5"/>
    <n v="32.5"/>
  </r>
  <r>
    <n v="3671"/>
    <x v="1815"/>
    <x v="589"/>
    <x v="623"/>
    <s v="Standard Class"/>
    <s v="TB-21250"/>
    <s v="Tim Brockman"/>
    <x v="0"/>
    <s v="United States"/>
    <s v="Salem"/>
    <x v="21"/>
    <n v="97301"/>
    <x v="1"/>
    <x v="55"/>
    <x v="1"/>
    <x v="10"/>
    <x v="55"/>
    <n v="10.368"/>
    <n v="2"/>
    <n v="0.2"/>
    <n v="3.6288"/>
    <n v="5"/>
    <n v="35"/>
  </r>
  <r>
    <n v="3672"/>
    <x v="1815"/>
    <x v="589"/>
    <x v="623"/>
    <s v="Standard Class"/>
    <s v="TB-21250"/>
    <s v="Tim Brockman"/>
    <x v="0"/>
    <s v="United States"/>
    <s v="Salem"/>
    <x v="21"/>
    <n v="97301"/>
    <x v="1"/>
    <x v="1569"/>
    <x v="1"/>
    <x v="4"/>
    <x v="1560"/>
    <n v="39.072000000000003"/>
    <n v="3"/>
    <n v="0.2"/>
    <n v="2.9304000000000001"/>
    <n v="5"/>
    <n v="7.5"/>
  </r>
  <r>
    <n v="3673"/>
    <x v="1816"/>
    <x v="143"/>
    <x v="679"/>
    <s v="Standard Class"/>
    <s v="EH-14125"/>
    <s v="Eugene Hildebrand"/>
    <x v="2"/>
    <s v="United States"/>
    <s v="Troy"/>
    <x v="24"/>
    <n v="45373"/>
    <x v="3"/>
    <x v="1475"/>
    <x v="1"/>
    <x v="12"/>
    <x v="1462"/>
    <n v="8.8719999999999999"/>
    <n v="1"/>
    <n v="0.2"/>
    <n v="3.2161"/>
    <n v="6"/>
    <n v="36.25"/>
  </r>
  <r>
    <n v="3674"/>
    <x v="1816"/>
    <x v="143"/>
    <x v="679"/>
    <s v="Standard Class"/>
    <s v="EH-14125"/>
    <s v="Eugene Hildebrand"/>
    <x v="2"/>
    <s v="United States"/>
    <s v="Troy"/>
    <x v="24"/>
    <n v="45373"/>
    <x v="3"/>
    <x v="1080"/>
    <x v="1"/>
    <x v="8"/>
    <x v="1070"/>
    <n v="121.104"/>
    <n v="6"/>
    <n v="0.7"/>
    <n v="-100.92"/>
    <n v="6"/>
    <n v="-83.333333333333343"/>
  </r>
  <r>
    <n v="3675"/>
    <x v="1817"/>
    <x v="44"/>
    <x v="45"/>
    <s v="Standard Class"/>
    <s v="ML-17410"/>
    <s v="Maris LaWare"/>
    <x v="0"/>
    <s v="United States"/>
    <s v="Philadelphia"/>
    <x v="9"/>
    <n v="19143"/>
    <x v="3"/>
    <x v="1209"/>
    <x v="0"/>
    <x v="1"/>
    <x v="1194"/>
    <n v="127.372"/>
    <n v="2"/>
    <n v="0.3"/>
    <n v="-30.933199999999999"/>
    <n v="5"/>
    <n v="-24.285714285714285"/>
  </r>
  <r>
    <n v="3676"/>
    <x v="1817"/>
    <x v="44"/>
    <x v="45"/>
    <s v="Standard Class"/>
    <s v="ML-17410"/>
    <s v="Maris LaWare"/>
    <x v="0"/>
    <s v="United States"/>
    <s v="Philadelphia"/>
    <x v="9"/>
    <n v="19143"/>
    <x v="3"/>
    <x v="368"/>
    <x v="1"/>
    <x v="10"/>
    <x v="369"/>
    <n v="47.951999999999998"/>
    <n v="3"/>
    <n v="0.2"/>
    <n v="16.183800000000002"/>
    <n v="5"/>
    <n v="33.75"/>
  </r>
  <r>
    <n v="3677"/>
    <x v="1818"/>
    <x v="901"/>
    <x v="234"/>
    <s v="Standard Class"/>
    <s v="MH-17620"/>
    <s v="Matt Hagelstein"/>
    <x v="1"/>
    <s v="United States"/>
    <s v="San Diego"/>
    <x v="1"/>
    <n v="92105"/>
    <x v="1"/>
    <x v="642"/>
    <x v="0"/>
    <x v="5"/>
    <x v="642"/>
    <n v="44.46"/>
    <n v="2"/>
    <n v="0"/>
    <n v="14.671799999999999"/>
    <n v="4"/>
    <n v="32.999999999999993"/>
  </r>
  <r>
    <n v="3678"/>
    <x v="1819"/>
    <x v="584"/>
    <x v="933"/>
    <s v="Standard Class"/>
    <s v="BT-11680"/>
    <s v="Brian Thompson"/>
    <x v="0"/>
    <s v="United States"/>
    <s v="Clinton"/>
    <x v="39"/>
    <n v="20735"/>
    <x v="3"/>
    <x v="1432"/>
    <x v="1"/>
    <x v="13"/>
    <x v="1420"/>
    <n v="15.8"/>
    <n v="4"/>
    <n v="0"/>
    <n v="5.056"/>
    <n v="5"/>
    <n v="32"/>
  </r>
  <r>
    <n v="3679"/>
    <x v="1819"/>
    <x v="584"/>
    <x v="933"/>
    <s v="Standard Class"/>
    <s v="BT-11680"/>
    <s v="Brian Thompson"/>
    <x v="0"/>
    <s v="United States"/>
    <s v="Clinton"/>
    <x v="39"/>
    <n v="20735"/>
    <x v="3"/>
    <x v="1520"/>
    <x v="2"/>
    <x v="15"/>
    <x v="1507"/>
    <n v="464.97"/>
    <n v="3"/>
    <n v="0"/>
    <n v="209.23650000000001"/>
    <n v="5"/>
    <n v="45"/>
  </r>
  <r>
    <n v="3680"/>
    <x v="1819"/>
    <x v="584"/>
    <x v="933"/>
    <s v="Standard Class"/>
    <s v="BT-11680"/>
    <s v="Brian Thompson"/>
    <x v="0"/>
    <s v="United States"/>
    <s v="Clinton"/>
    <x v="39"/>
    <n v="20735"/>
    <x v="3"/>
    <x v="269"/>
    <x v="0"/>
    <x v="5"/>
    <x v="269"/>
    <n v="181.96"/>
    <n v="2"/>
    <n v="0"/>
    <n v="20.015599999999999"/>
    <n v="5"/>
    <n v="10.999999999999998"/>
  </r>
  <r>
    <n v="3681"/>
    <x v="1819"/>
    <x v="584"/>
    <x v="933"/>
    <s v="Standard Class"/>
    <s v="BT-11680"/>
    <s v="Brian Thompson"/>
    <x v="0"/>
    <s v="United States"/>
    <s v="Clinton"/>
    <x v="39"/>
    <n v="20735"/>
    <x v="3"/>
    <x v="1570"/>
    <x v="1"/>
    <x v="2"/>
    <x v="1561"/>
    <n v="12.39"/>
    <n v="3"/>
    <n v="0"/>
    <n v="5.6993999999999998"/>
    <n v="5"/>
    <n v="46"/>
  </r>
  <r>
    <n v="3682"/>
    <x v="1819"/>
    <x v="584"/>
    <x v="933"/>
    <s v="Standard Class"/>
    <s v="BT-11680"/>
    <s v="Brian Thompson"/>
    <x v="0"/>
    <s v="United States"/>
    <s v="Clinton"/>
    <x v="39"/>
    <n v="20735"/>
    <x v="3"/>
    <x v="912"/>
    <x v="1"/>
    <x v="8"/>
    <x v="904"/>
    <n v="84.09"/>
    <n v="3"/>
    <n v="0"/>
    <n v="42.045000000000002"/>
    <n v="5"/>
    <n v="50"/>
  </r>
  <r>
    <n v="3683"/>
    <x v="1819"/>
    <x v="584"/>
    <x v="933"/>
    <s v="Standard Class"/>
    <s v="BT-11680"/>
    <s v="Brian Thompson"/>
    <x v="0"/>
    <s v="United States"/>
    <s v="Clinton"/>
    <x v="39"/>
    <n v="20735"/>
    <x v="3"/>
    <x v="1571"/>
    <x v="1"/>
    <x v="6"/>
    <x v="1562"/>
    <n v="79.36"/>
    <n v="4"/>
    <n v="0"/>
    <n v="32.537599999999998"/>
    <n v="5"/>
    <n v="41"/>
  </r>
  <r>
    <n v="3684"/>
    <x v="1819"/>
    <x v="584"/>
    <x v="933"/>
    <s v="Standard Class"/>
    <s v="BT-11680"/>
    <s v="Brian Thompson"/>
    <x v="0"/>
    <s v="United States"/>
    <s v="Clinton"/>
    <x v="39"/>
    <n v="20735"/>
    <x v="3"/>
    <x v="822"/>
    <x v="1"/>
    <x v="8"/>
    <x v="818"/>
    <n v="153.36000000000001"/>
    <n v="9"/>
    <n v="0"/>
    <n v="70.545599999999993"/>
    <n v="5"/>
    <n v="45.999999999999993"/>
  </r>
  <r>
    <n v="3685"/>
    <x v="1819"/>
    <x v="584"/>
    <x v="933"/>
    <s v="Standard Class"/>
    <s v="BT-11680"/>
    <s v="Brian Thompson"/>
    <x v="0"/>
    <s v="United States"/>
    <s v="Clinton"/>
    <x v="39"/>
    <n v="20735"/>
    <x v="3"/>
    <x v="24"/>
    <x v="1"/>
    <x v="8"/>
    <x v="24"/>
    <n v="43.68"/>
    <n v="6"/>
    <n v="0"/>
    <n v="21.403199999999998"/>
    <n v="5"/>
    <n v="48.999999999999993"/>
  </r>
  <r>
    <n v="3686"/>
    <x v="1819"/>
    <x v="584"/>
    <x v="933"/>
    <s v="Standard Class"/>
    <s v="BT-11680"/>
    <s v="Brian Thompson"/>
    <x v="0"/>
    <s v="United States"/>
    <s v="Clinton"/>
    <x v="39"/>
    <n v="20735"/>
    <x v="3"/>
    <x v="768"/>
    <x v="1"/>
    <x v="4"/>
    <x v="767"/>
    <n v="98.21"/>
    <n v="7"/>
    <n v="0"/>
    <n v="28.480899999999998"/>
    <n v="5"/>
    <n v="28.999999999999996"/>
  </r>
  <r>
    <n v="3687"/>
    <x v="1820"/>
    <x v="180"/>
    <x v="292"/>
    <s v="Standard Class"/>
    <s v="JC-15340"/>
    <s v="Jasper Cacioppo"/>
    <x v="0"/>
    <s v="United States"/>
    <s v="Riverside"/>
    <x v="1"/>
    <n v="92503"/>
    <x v="1"/>
    <x v="346"/>
    <x v="1"/>
    <x v="6"/>
    <x v="346"/>
    <n v="9.84"/>
    <n v="3"/>
    <n v="0"/>
    <n v="3.2471999999999999"/>
    <n v="6"/>
    <n v="33"/>
  </r>
  <r>
    <n v="3688"/>
    <x v="1821"/>
    <x v="244"/>
    <x v="308"/>
    <s v="Standard Class"/>
    <s v="DB-13210"/>
    <s v="Dean Braden"/>
    <x v="0"/>
    <s v="United States"/>
    <s v="Port Saint Lucie"/>
    <x v="2"/>
    <n v="34952"/>
    <x v="0"/>
    <x v="307"/>
    <x v="1"/>
    <x v="8"/>
    <x v="307"/>
    <n v="2.694"/>
    <n v="2"/>
    <n v="0.7"/>
    <n v="-2.2450000000000001"/>
    <n v="4"/>
    <n v="-83.333333333333343"/>
  </r>
  <r>
    <n v="3689"/>
    <x v="1822"/>
    <x v="455"/>
    <x v="742"/>
    <s v="Second Class"/>
    <s v="DO-13435"/>
    <s v="Denny Ordway"/>
    <x v="0"/>
    <s v="United States"/>
    <s v="Mesa"/>
    <x v="16"/>
    <n v="85204"/>
    <x v="1"/>
    <x v="218"/>
    <x v="1"/>
    <x v="10"/>
    <x v="219"/>
    <n v="25.344000000000001"/>
    <n v="6"/>
    <n v="0.2"/>
    <n v="7.92"/>
    <n v="3"/>
    <n v="31.25"/>
  </r>
  <r>
    <n v="3690"/>
    <x v="1822"/>
    <x v="455"/>
    <x v="742"/>
    <s v="Second Class"/>
    <s v="DO-13435"/>
    <s v="Denny Ordway"/>
    <x v="0"/>
    <s v="United States"/>
    <s v="Mesa"/>
    <x v="16"/>
    <n v="85204"/>
    <x v="1"/>
    <x v="598"/>
    <x v="1"/>
    <x v="12"/>
    <x v="598"/>
    <n v="43.92"/>
    <n v="5"/>
    <n v="0.2"/>
    <n v="15.920999999999999"/>
    <n v="3"/>
    <n v="36.25"/>
  </r>
  <r>
    <n v="3691"/>
    <x v="1823"/>
    <x v="628"/>
    <x v="450"/>
    <s v="Second Class"/>
    <s v="FA-14230"/>
    <s v="Frank Atkinson"/>
    <x v="1"/>
    <s v="United States"/>
    <s v="Denver"/>
    <x v="22"/>
    <n v="80219"/>
    <x v="1"/>
    <x v="1313"/>
    <x v="2"/>
    <x v="15"/>
    <x v="1299"/>
    <n v="59.994"/>
    <n v="2"/>
    <n v="0.7"/>
    <n v="-45.995399999999997"/>
    <n v="3"/>
    <n v="-76.666666666666657"/>
  </r>
  <r>
    <n v="3692"/>
    <x v="1823"/>
    <x v="628"/>
    <x v="450"/>
    <s v="Second Class"/>
    <s v="FA-14230"/>
    <s v="Frank Atkinson"/>
    <x v="1"/>
    <s v="United States"/>
    <s v="Denver"/>
    <x v="22"/>
    <n v="80219"/>
    <x v="1"/>
    <x v="1572"/>
    <x v="2"/>
    <x v="16"/>
    <x v="1563"/>
    <n v="439.99200000000002"/>
    <n v="1"/>
    <n v="0.2"/>
    <n v="164.99700000000001"/>
    <n v="3"/>
    <n v="37.5"/>
  </r>
  <r>
    <n v="3693"/>
    <x v="1823"/>
    <x v="628"/>
    <x v="450"/>
    <s v="Second Class"/>
    <s v="FA-14230"/>
    <s v="Frank Atkinson"/>
    <x v="1"/>
    <s v="United States"/>
    <s v="Denver"/>
    <x v="22"/>
    <n v="80219"/>
    <x v="1"/>
    <x v="722"/>
    <x v="2"/>
    <x v="7"/>
    <x v="721"/>
    <n v="87.96"/>
    <n v="5"/>
    <n v="0.2"/>
    <n v="30.786000000000001"/>
    <n v="3"/>
    <n v="35"/>
  </r>
  <r>
    <n v="3694"/>
    <x v="1823"/>
    <x v="628"/>
    <x v="450"/>
    <s v="Second Class"/>
    <s v="FA-14230"/>
    <s v="Frank Atkinson"/>
    <x v="1"/>
    <s v="United States"/>
    <s v="Denver"/>
    <x v="22"/>
    <n v="80219"/>
    <x v="1"/>
    <x v="1573"/>
    <x v="0"/>
    <x v="5"/>
    <x v="1564"/>
    <n v="15.488"/>
    <n v="4"/>
    <n v="0.2"/>
    <n v="3.6783999999999999"/>
    <n v="3"/>
    <n v="23.75"/>
  </r>
  <r>
    <n v="3695"/>
    <x v="1824"/>
    <x v="680"/>
    <x v="550"/>
    <s v="Standard Class"/>
    <s v="QJ-19255"/>
    <s v="Quincy Jones"/>
    <x v="1"/>
    <s v="United States"/>
    <s v="Springfield"/>
    <x v="17"/>
    <n v="22153"/>
    <x v="0"/>
    <x v="1197"/>
    <x v="1"/>
    <x v="8"/>
    <x v="1182"/>
    <n v="232.96"/>
    <n v="7"/>
    <n v="0"/>
    <n v="116.48"/>
    <n v="5"/>
    <n v="50"/>
  </r>
  <r>
    <n v="3696"/>
    <x v="1824"/>
    <x v="680"/>
    <x v="550"/>
    <s v="Standard Class"/>
    <s v="QJ-19255"/>
    <s v="Quincy Jones"/>
    <x v="1"/>
    <s v="United States"/>
    <s v="Springfield"/>
    <x v="17"/>
    <n v="22153"/>
    <x v="0"/>
    <x v="1475"/>
    <x v="1"/>
    <x v="12"/>
    <x v="1462"/>
    <n v="66.540000000000006"/>
    <n v="6"/>
    <n v="0"/>
    <n v="32.604599999999998"/>
    <n v="5"/>
    <n v="48.999999999999993"/>
  </r>
  <r>
    <n v="3697"/>
    <x v="1824"/>
    <x v="680"/>
    <x v="550"/>
    <s v="Standard Class"/>
    <s v="QJ-19255"/>
    <s v="Quincy Jones"/>
    <x v="1"/>
    <s v="United States"/>
    <s v="Springfield"/>
    <x v="17"/>
    <n v="22153"/>
    <x v="0"/>
    <x v="336"/>
    <x v="1"/>
    <x v="9"/>
    <x v="336"/>
    <n v="43.26"/>
    <n v="3"/>
    <n v="0"/>
    <n v="14.2758"/>
    <n v="5"/>
    <n v="33"/>
  </r>
  <r>
    <n v="3698"/>
    <x v="1825"/>
    <x v="902"/>
    <x v="958"/>
    <s v="Second Class"/>
    <s v="TC-21475"/>
    <s v="Tony Chapman"/>
    <x v="2"/>
    <s v="United States"/>
    <s v="Seattle"/>
    <x v="4"/>
    <n v="98115"/>
    <x v="1"/>
    <x v="1460"/>
    <x v="0"/>
    <x v="5"/>
    <x v="1446"/>
    <n v="141.96"/>
    <n v="2"/>
    <n v="0"/>
    <n v="22.7136"/>
    <n v="2"/>
    <n v="15.999999999999998"/>
  </r>
  <r>
    <n v="3699"/>
    <x v="1826"/>
    <x v="103"/>
    <x v="101"/>
    <s v="Standard Class"/>
    <s v="ON-18715"/>
    <s v="Odella Nelson"/>
    <x v="1"/>
    <s v="United States"/>
    <s v="Tempe"/>
    <x v="16"/>
    <n v="85281"/>
    <x v="1"/>
    <x v="1574"/>
    <x v="1"/>
    <x v="4"/>
    <x v="1565"/>
    <n v="79.400000000000006"/>
    <n v="5"/>
    <n v="0.2"/>
    <n v="5.9550000000000001"/>
    <n v="4"/>
    <n v="7.5"/>
  </r>
  <r>
    <n v="3700"/>
    <x v="1827"/>
    <x v="38"/>
    <x v="551"/>
    <s v="Second Class"/>
    <s v="AD-10180"/>
    <s v="Alan Dominguez"/>
    <x v="2"/>
    <s v="United States"/>
    <s v="Yonkers"/>
    <x v="15"/>
    <n v="10701"/>
    <x v="3"/>
    <x v="374"/>
    <x v="2"/>
    <x v="11"/>
    <x v="375"/>
    <n v="163.96"/>
    <n v="4"/>
    <n v="0"/>
    <n v="70.502799999999993"/>
    <n v="5"/>
    <n v="42.999999999999993"/>
  </r>
  <r>
    <n v="3701"/>
    <x v="1828"/>
    <x v="165"/>
    <x v="168"/>
    <s v="Standard Class"/>
    <s v="AC-10615"/>
    <s v="Ann Chong"/>
    <x v="1"/>
    <s v="United States"/>
    <s v="Rochester"/>
    <x v="15"/>
    <n v="14609"/>
    <x v="3"/>
    <x v="767"/>
    <x v="0"/>
    <x v="5"/>
    <x v="766"/>
    <n v="37.93"/>
    <n v="1"/>
    <n v="0"/>
    <n v="6.8273999999999999"/>
    <n v="5"/>
    <n v="18"/>
  </r>
  <r>
    <n v="3702"/>
    <x v="1829"/>
    <x v="850"/>
    <x v="405"/>
    <s v="Second Class"/>
    <s v="MF-17665"/>
    <s v="Maureen Fritzler"/>
    <x v="1"/>
    <s v="United States"/>
    <s v="Toledo"/>
    <x v="24"/>
    <n v="43615"/>
    <x v="3"/>
    <x v="1462"/>
    <x v="0"/>
    <x v="5"/>
    <x v="1448"/>
    <n v="15.167999999999999"/>
    <n v="2"/>
    <n v="0.2"/>
    <n v="3.7919999999999998"/>
    <n v="4"/>
    <n v="25"/>
  </r>
  <r>
    <n v="3703"/>
    <x v="1830"/>
    <x v="385"/>
    <x v="959"/>
    <s v="Standard Class"/>
    <s v="DH-13075"/>
    <s v="Dave Hallsten"/>
    <x v="1"/>
    <s v="United States"/>
    <s v="Decatur"/>
    <x v="19"/>
    <n v="35601"/>
    <x v="0"/>
    <x v="1560"/>
    <x v="1"/>
    <x v="6"/>
    <x v="1550"/>
    <n v="24.78"/>
    <n v="6"/>
    <n v="0"/>
    <n v="6.9383999999999997"/>
    <n v="6"/>
    <n v="27.999999999999996"/>
  </r>
  <r>
    <n v="3704"/>
    <x v="1830"/>
    <x v="385"/>
    <x v="959"/>
    <s v="Standard Class"/>
    <s v="DH-13075"/>
    <s v="Dave Hallsten"/>
    <x v="1"/>
    <s v="United States"/>
    <s v="Decatur"/>
    <x v="19"/>
    <n v="35601"/>
    <x v="0"/>
    <x v="1206"/>
    <x v="1"/>
    <x v="8"/>
    <x v="1191"/>
    <n v="19.14"/>
    <n v="3"/>
    <n v="0"/>
    <n v="8.8043999999999993"/>
    <n v="6"/>
    <n v="46"/>
  </r>
  <r>
    <n v="3705"/>
    <x v="1830"/>
    <x v="385"/>
    <x v="959"/>
    <s v="Standard Class"/>
    <s v="DH-13075"/>
    <s v="Dave Hallsten"/>
    <x v="1"/>
    <s v="United States"/>
    <s v="Decatur"/>
    <x v="19"/>
    <n v="35601"/>
    <x v="0"/>
    <x v="851"/>
    <x v="2"/>
    <x v="16"/>
    <x v="844"/>
    <n v="899.97"/>
    <n v="3"/>
    <n v="0"/>
    <n v="314.98950000000002"/>
    <n v="6"/>
    <n v="35"/>
  </r>
  <r>
    <n v="3706"/>
    <x v="1830"/>
    <x v="385"/>
    <x v="959"/>
    <s v="Standard Class"/>
    <s v="DH-13075"/>
    <s v="Dave Hallsten"/>
    <x v="1"/>
    <s v="United States"/>
    <s v="Decatur"/>
    <x v="19"/>
    <n v="35601"/>
    <x v="0"/>
    <x v="1541"/>
    <x v="1"/>
    <x v="10"/>
    <x v="1529"/>
    <n v="32.4"/>
    <n v="5"/>
    <n v="0"/>
    <n v="15.552"/>
    <n v="6"/>
    <n v="48"/>
  </r>
  <r>
    <n v="3707"/>
    <x v="1831"/>
    <x v="257"/>
    <x v="782"/>
    <s v="Standard Class"/>
    <s v="EN-13780"/>
    <s v="Edward Nazzal"/>
    <x v="0"/>
    <s v="United States"/>
    <s v="Dallas"/>
    <x v="5"/>
    <n v="75220"/>
    <x v="2"/>
    <x v="1068"/>
    <x v="1"/>
    <x v="6"/>
    <x v="1057"/>
    <n v="23.832000000000001"/>
    <n v="3"/>
    <n v="0.2"/>
    <n v="6.5537999999999998"/>
    <n v="4"/>
    <n v="27.499999999999996"/>
  </r>
  <r>
    <n v="3708"/>
    <x v="1832"/>
    <x v="533"/>
    <x v="680"/>
    <s v="Standard Class"/>
    <s v="SS-20140"/>
    <s v="Saphhira Shifley"/>
    <x v="1"/>
    <s v="United States"/>
    <s v="Mesquite"/>
    <x v="5"/>
    <n v="75150"/>
    <x v="2"/>
    <x v="740"/>
    <x v="0"/>
    <x v="5"/>
    <x v="222"/>
    <n v="6.3680000000000003"/>
    <n v="2"/>
    <n v="0.6"/>
    <n v="-2.5472000000000001"/>
    <n v="4"/>
    <n v="-40"/>
  </r>
  <r>
    <n v="3709"/>
    <x v="1832"/>
    <x v="533"/>
    <x v="680"/>
    <s v="Standard Class"/>
    <s v="SS-20140"/>
    <s v="Saphhira Shifley"/>
    <x v="1"/>
    <s v="United States"/>
    <s v="Mesquite"/>
    <x v="5"/>
    <n v="75150"/>
    <x v="2"/>
    <x v="1051"/>
    <x v="1"/>
    <x v="9"/>
    <x v="1040"/>
    <n v="34.176000000000002"/>
    <n v="3"/>
    <n v="0.8"/>
    <n v="-87.148799999999994"/>
    <n v="4"/>
    <n v="-254.99999999999997"/>
  </r>
  <r>
    <n v="3710"/>
    <x v="1832"/>
    <x v="533"/>
    <x v="680"/>
    <s v="Standard Class"/>
    <s v="SS-20140"/>
    <s v="Saphhira Shifley"/>
    <x v="1"/>
    <s v="United States"/>
    <s v="Mesquite"/>
    <x v="5"/>
    <n v="75150"/>
    <x v="2"/>
    <x v="1425"/>
    <x v="2"/>
    <x v="11"/>
    <x v="1413"/>
    <n v="5.5439999999999996"/>
    <n v="7"/>
    <n v="0.2"/>
    <n v="1.6632"/>
    <n v="4"/>
    <n v="30.000000000000004"/>
  </r>
  <r>
    <n v="3711"/>
    <x v="1833"/>
    <x v="453"/>
    <x v="117"/>
    <s v="First Class"/>
    <s v="RS-19765"/>
    <s v="Roland Schwarz"/>
    <x v="1"/>
    <s v="United States"/>
    <s v="Los Angeles"/>
    <x v="1"/>
    <n v="90045"/>
    <x v="1"/>
    <x v="214"/>
    <x v="0"/>
    <x v="3"/>
    <x v="215"/>
    <n v="510.24"/>
    <n v="3"/>
    <n v="0.2"/>
    <n v="6.3780000000000001"/>
    <n v="2"/>
    <n v="1.25"/>
  </r>
  <r>
    <n v="3712"/>
    <x v="1833"/>
    <x v="453"/>
    <x v="117"/>
    <s v="First Class"/>
    <s v="RS-19765"/>
    <s v="Roland Schwarz"/>
    <x v="1"/>
    <s v="United States"/>
    <s v="Los Angeles"/>
    <x v="1"/>
    <n v="90045"/>
    <x v="1"/>
    <x v="1127"/>
    <x v="1"/>
    <x v="10"/>
    <x v="1115"/>
    <n v="204.95"/>
    <n v="5"/>
    <n v="0"/>
    <n v="100.4255"/>
    <n v="2"/>
    <n v="49.000000000000007"/>
  </r>
  <r>
    <n v="3713"/>
    <x v="1834"/>
    <x v="81"/>
    <x v="321"/>
    <s v="First Class"/>
    <s v="JW-15955"/>
    <s v="Joni Wasserman"/>
    <x v="0"/>
    <s v="United States"/>
    <s v="Seattle"/>
    <x v="4"/>
    <n v="98103"/>
    <x v="1"/>
    <x v="1575"/>
    <x v="2"/>
    <x v="11"/>
    <x v="1566"/>
    <n v="11.54"/>
    <n v="1"/>
    <n v="0"/>
    <n v="3.4620000000000002"/>
    <n v="3"/>
    <n v="30.000000000000004"/>
  </r>
  <r>
    <n v="3714"/>
    <x v="1834"/>
    <x v="81"/>
    <x v="321"/>
    <s v="First Class"/>
    <s v="JW-15955"/>
    <s v="Joni Wasserman"/>
    <x v="0"/>
    <s v="United States"/>
    <s v="Seattle"/>
    <x v="4"/>
    <n v="98103"/>
    <x v="1"/>
    <x v="797"/>
    <x v="0"/>
    <x v="5"/>
    <x v="795"/>
    <n v="162.6"/>
    <n v="3"/>
    <n v="0"/>
    <n v="34.146000000000001"/>
    <n v="3"/>
    <n v="21.000000000000004"/>
  </r>
  <r>
    <n v="3715"/>
    <x v="1835"/>
    <x v="589"/>
    <x v="28"/>
    <s v="Second Class"/>
    <s v="JK-15625"/>
    <s v="Jim Karlsson"/>
    <x v="0"/>
    <s v="United States"/>
    <s v="Olympia"/>
    <x v="4"/>
    <n v="98502"/>
    <x v="1"/>
    <x v="600"/>
    <x v="1"/>
    <x v="10"/>
    <x v="600"/>
    <n v="45.68"/>
    <n v="2"/>
    <n v="0"/>
    <n v="21.012799999999999"/>
    <n v="2"/>
    <n v="46"/>
  </r>
  <r>
    <n v="3716"/>
    <x v="1835"/>
    <x v="589"/>
    <x v="28"/>
    <s v="Second Class"/>
    <s v="JK-15625"/>
    <s v="Jim Karlsson"/>
    <x v="0"/>
    <s v="United States"/>
    <s v="Olympia"/>
    <x v="4"/>
    <n v="98502"/>
    <x v="1"/>
    <x v="291"/>
    <x v="0"/>
    <x v="1"/>
    <x v="291"/>
    <n v="603.91999999999996"/>
    <n v="5"/>
    <n v="0.2"/>
    <n v="45.293999999999997"/>
    <n v="2"/>
    <n v="7.5"/>
  </r>
  <r>
    <n v="3717"/>
    <x v="1836"/>
    <x v="148"/>
    <x v="886"/>
    <s v="Standard Class"/>
    <s v="JO-15550"/>
    <s v="Jesus Ocampo"/>
    <x v="2"/>
    <s v="United States"/>
    <s v="Omaha"/>
    <x v="8"/>
    <n v="68104"/>
    <x v="2"/>
    <x v="1217"/>
    <x v="1"/>
    <x v="13"/>
    <x v="1201"/>
    <n v="23.55"/>
    <n v="5"/>
    <n v="0"/>
    <n v="1.1775"/>
    <n v="4"/>
    <n v="5"/>
  </r>
  <r>
    <n v="3718"/>
    <x v="1837"/>
    <x v="251"/>
    <x v="30"/>
    <s v="Standard Class"/>
    <s v="TP-21130"/>
    <s v="Theone Pippenger"/>
    <x v="0"/>
    <s v="United States"/>
    <s v="Columbus"/>
    <x v="32"/>
    <n v="31907"/>
    <x v="0"/>
    <x v="1576"/>
    <x v="1"/>
    <x v="14"/>
    <x v="1567"/>
    <n v="5.04"/>
    <n v="2"/>
    <n v="0"/>
    <n v="0.1512"/>
    <n v="4"/>
    <n v="3"/>
  </r>
  <r>
    <n v="3719"/>
    <x v="1837"/>
    <x v="251"/>
    <x v="30"/>
    <s v="Standard Class"/>
    <s v="TP-21130"/>
    <s v="Theone Pippenger"/>
    <x v="0"/>
    <s v="United States"/>
    <s v="Columbus"/>
    <x v="32"/>
    <n v="31907"/>
    <x v="0"/>
    <x v="1135"/>
    <x v="2"/>
    <x v="11"/>
    <x v="1123"/>
    <n v="249.95"/>
    <n v="5"/>
    <n v="0"/>
    <n v="107.4785"/>
    <n v="4"/>
    <n v="43"/>
  </r>
  <r>
    <n v="3720"/>
    <x v="1838"/>
    <x v="42"/>
    <x v="30"/>
    <s v="Standard Class"/>
    <s v="BS-11590"/>
    <s v="Brendan Sweed"/>
    <x v="1"/>
    <s v="United States"/>
    <s v="Columbus"/>
    <x v="14"/>
    <n v="47201"/>
    <x v="2"/>
    <x v="158"/>
    <x v="1"/>
    <x v="6"/>
    <x v="159"/>
    <n v="33.4"/>
    <n v="5"/>
    <n v="0"/>
    <n v="12.358000000000001"/>
    <n v="6"/>
    <n v="37.000000000000007"/>
  </r>
  <r>
    <n v="3721"/>
    <x v="1839"/>
    <x v="887"/>
    <x v="746"/>
    <s v="Standard Class"/>
    <s v="AB-10255"/>
    <s v="Alejandro Ballentine"/>
    <x v="2"/>
    <s v="United States"/>
    <s v="Jackson"/>
    <x v="35"/>
    <n v="39212"/>
    <x v="0"/>
    <x v="283"/>
    <x v="0"/>
    <x v="5"/>
    <x v="283"/>
    <n v="18.920000000000002"/>
    <n v="4"/>
    <n v="0"/>
    <n v="7.3788"/>
    <n v="4"/>
    <n v="38.999999999999993"/>
  </r>
  <r>
    <n v="3722"/>
    <x v="1839"/>
    <x v="887"/>
    <x v="746"/>
    <s v="Standard Class"/>
    <s v="AB-10255"/>
    <s v="Alejandro Ballentine"/>
    <x v="2"/>
    <s v="United States"/>
    <s v="Jackson"/>
    <x v="35"/>
    <n v="39212"/>
    <x v="0"/>
    <x v="8"/>
    <x v="1"/>
    <x v="8"/>
    <x v="8"/>
    <n v="15.42"/>
    <n v="2"/>
    <n v="0"/>
    <n v="6.9390000000000001"/>
    <n v="4"/>
    <n v="45"/>
  </r>
  <r>
    <n v="3723"/>
    <x v="1840"/>
    <x v="903"/>
    <x v="177"/>
    <s v="Standard Class"/>
    <s v="FO-14305"/>
    <s v="Frank Olsen"/>
    <x v="0"/>
    <s v="United States"/>
    <s v="Houston"/>
    <x v="5"/>
    <n v="77070"/>
    <x v="2"/>
    <x v="311"/>
    <x v="1"/>
    <x v="6"/>
    <x v="311"/>
    <n v="35.712000000000003"/>
    <n v="8"/>
    <n v="0.2"/>
    <n v="2.2320000000000002"/>
    <n v="4"/>
    <n v="6.25"/>
  </r>
  <r>
    <n v="3724"/>
    <x v="1841"/>
    <x v="125"/>
    <x v="124"/>
    <s v="Standard Class"/>
    <s v="MF-17665"/>
    <s v="Maureen Fritzler"/>
    <x v="1"/>
    <s v="United States"/>
    <s v="Phoenix"/>
    <x v="16"/>
    <n v="85023"/>
    <x v="1"/>
    <x v="1498"/>
    <x v="1"/>
    <x v="8"/>
    <x v="1486"/>
    <n v="551.98500000000001"/>
    <n v="5"/>
    <n v="0.7"/>
    <n v="-459.98750000000001"/>
    <n v="5"/>
    <n v="-83.333333333333343"/>
  </r>
  <r>
    <n v="3725"/>
    <x v="1842"/>
    <x v="355"/>
    <x v="710"/>
    <s v="First Class"/>
    <s v="SA-20830"/>
    <s v="Sue Ann Reed"/>
    <x v="0"/>
    <s v="United States"/>
    <s v="Chicago"/>
    <x v="10"/>
    <n v="60653"/>
    <x v="2"/>
    <x v="425"/>
    <x v="1"/>
    <x v="6"/>
    <x v="425"/>
    <n v="7.056"/>
    <n v="3"/>
    <n v="0.2"/>
    <n v="2.2050000000000001"/>
    <n v="2"/>
    <n v="31.25"/>
  </r>
  <r>
    <n v="3726"/>
    <x v="1843"/>
    <x v="482"/>
    <x v="771"/>
    <s v="Standard Class"/>
    <s v="SH-19975"/>
    <s v="Sally Hughsby"/>
    <x v="1"/>
    <s v="United States"/>
    <s v="Denver"/>
    <x v="22"/>
    <n v="80219"/>
    <x v="1"/>
    <x v="1267"/>
    <x v="1"/>
    <x v="9"/>
    <x v="1251"/>
    <n v="18.72"/>
    <n v="2"/>
    <n v="0.2"/>
    <n v="3.51"/>
    <n v="7"/>
    <n v="18.75"/>
  </r>
  <r>
    <n v="3727"/>
    <x v="1844"/>
    <x v="410"/>
    <x v="950"/>
    <s v="Standard Class"/>
    <s v="JL-15235"/>
    <s v="Janet Lee"/>
    <x v="0"/>
    <s v="United States"/>
    <s v="Newark"/>
    <x v="13"/>
    <n v="19711"/>
    <x v="3"/>
    <x v="734"/>
    <x v="1"/>
    <x v="4"/>
    <x v="733"/>
    <n v="360.38"/>
    <n v="2"/>
    <n v="0"/>
    <n v="93.698800000000006"/>
    <n v="6"/>
    <n v="26"/>
  </r>
  <r>
    <n v="3728"/>
    <x v="1844"/>
    <x v="410"/>
    <x v="950"/>
    <s v="Standard Class"/>
    <s v="JL-15235"/>
    <s v="Janet Lee"/>
    <x v="0"/>
    <s v="United States"/>
    <s v="Newark"/>
    <x v="13"/>
    <n v="19711"/>
    <x v="3"/>
    <x v="311"/>
    <x v="1"/>
    <x v="6"/>
    <x v="311"/>
    <n v="11.16"/>
    <n v="2"/>
    <n v="0"/>
    <n v="2.79"/>
    <n v="6"/>
    <n v="25"/>
  </r>
  <r>
    <n v="3729"/>
    <x v="1844"/>
    <x v="410"/>
    <x v="950"/>
    <s v="Standard Class"/>
    <s v="JL-15235"/>
    <s v="Janet Lee"/>
    <x v="0"/>
    <s v="United States"/>
    <s v="Newark"/>
    <x v="13"/>
    <n v="19711"/>
    <x v="3"/>
    <x v="1508"/>
    <x v="1"/>
    <x v="2"/>
    <x v="1495"/>
    <n v="14.94"/>
    <n v="3"/>
    <n v="0"/>
    <n v="6.8723999999999998"/>
    <n v="6"/>
    <n v="46"/>
  </r>
  <r>
    <n v="3730"/>
    <x v="1845"/>
    <x v="227"/>
    <x v="832"/>
    <s v="Standard Class"/>
    <s v="KH-16630"/>
    <s v="Ken Heidel"/>
    <x v="1"/>
    <s v="United States"/>
    <s v="Clinton"/>
    <x v="39"/>
    <n v="20735"/>
    <x v="3"/>
    <x v="1018"/>
    <x v="1"/>
    <x v="4"/>
    <x v="1009"/>
    <n v="41.96"/>
    <n v="2"/>
    <n v="0"/>
    <n v="7.9724000000000004"/>
    <n v="5"/>
    <n v="19"/>
  </r>
  <r>
    <n v="3731"/>
    <x v="1845"/>
    <x v="227"/>
    <x v="832"/>
    <s v="Standard Class"/>
    <s v="KH-16630"/>
    <s v="Ken Heidel"/>
    <x v="1"/>
    <s v="United States"/>
    <s v="Clinton"/>
    <x v="39"/>
    <n v="20735"/>
    <x v="3"/>
    <x v="72"/>
    <x v="1"/>
    <x v="4"/>
    <x v="72"/>
    <n v="636.86"/>
    <n v="7"/>
    <n v="0"/>
    <n v="0"/>
    <n v="5"/>
    <n v="0"/>
  </r>
  <r>
    <n v="3732"/>
    <x v="1845"/>
    <x v="227"/>
    <x v="832"/>
    <s v="Standard Class"/>
    <s v="KH-16630"/>
    <s v="Ken Heidel"/>
    <x v="1"/>
    <s v="United States"/>
    <s v="Clinton"/>
    <x v="39"/>
    <n v="20735"/>
    <x v="3"/>
    <x v="1577"/>
    <x v="2"/>
    <x v="7"/>
    <x v="1568"/>
    <n v="499.99"/>
    <n v="1"/>
    <n v="0"/>
    <n v="129.9974"/>
    <n v="5"/>
    <n v="26"/>
  </r>
  <r>
    <n v="3733"/>
    <x v="1845"/>
    <x v="227"/>
    <x v="832"/>
    <s v="Standard Class"/>
    <s v="KH-16630"/>
    <s v="Ken Heidel"/>
    <x v="1"/>
    <s v="United States"/>
    <s v="Clinton"/>
    <x v="39"/>
    <n v="20735"/>
    <x v="3"/>
    <x v="1149"/>
    <x v="2"/>
    <x v="7"/>
    <x v="1137"/>
    <n v="1259.93"/>
    <n v="7"/>
    <n v="0"/>
    <n v="327.58179999999999"/>
    <n v="5"/>
    <n v="25.999999999999996"/>
  </r>
  <r>
    <n v="3734"/>
    <x v="1845"/>
    <x v="227"/>
    <x v="832"/>
    <s v="Standard Class"/>
    <s v="KH-16630"/>
    <s v="Ken Heidel"/>
    <x v="1"/>
    <s v="United States"/>
    <s v="Clinton"/>
    <x v="39"/>
    <n v="20735"/>
    <x v="3"/>
    <x v="1526"/>
    <x v="1"/>
    <x v="8"/>
    <x v="1513"/>
    <n v="65.08"/>
    <n v="4"/>
    <n v="0"/>
    <n v="31.889199999999999"/>
    <n v="5"/>
    <n v="49"/>
  </r>
  <r>
    <n v="3735"/>
    <x v="1846"/>
    <x v="904"/>
    <x v="146"/>
    <s v="Second Class"/>
    <s v="RM-19750"/>
    <s v="Roland Murray"/>
    <x v="0"/>
    <s v="United States"/>
    <s v="New York City"/>
    <x v="15"/>
    <n v="10011"/>
    <x v="3"/>
    <x v="145"/>
    <x v="1"/>
    <x v="10"/>
    <x v="146"/>
    <n v="26.38"/>
    <n v="1"/>
    <n v="0"/>
    <n v="12.1348"/>
    <n v="5"/>
    <n v="46"/>
  </r>
  <r>
    <n v="3736"/>
    <x v="1846"/>
    <x v="904"/>
    <x v="146"/>
    <s v="Second Class"/>
    <s v="RM-19750"/>
    <s v="Roland Murray"/>
    <x v="0"/>
    <s v="United States"/>
    <s v="New York City"/>
    <x v="15"/>
    <n v="10011"/>
    <x v="3"/>
    <x v="928"/>
    <x v="0"/>
    <x v="5"/>
    <x v="921"/>
    <n v="71.97"/>
    <n v="3"/>
    <n v="0"/>
    <n v="16.553100000000001"/>
    <n v="5"/>
    <n v="23"/>
  </r>
  <r>
    <n v="3737"/>
    <x v="1847"/>
    <x v="716"/>
    <x v="320"/>
    <s v="Same Day"/>
    <s v="VM-21835"/>
    <s v="Vivian Mathis"/>
    <x v="0"/>
    <s v="United States"/>
    <s v="Newark"/>
    <x v="13"/>
    <n v="19711"/>
    <x v="3"/>
    <x v="1417"/>
    <x v="2"/>
    <x v="7"/>
    <x v="1405"/>
    <n v="129.97999999999999"/>
    <n v="2"/>
    <n v="0"/>
    <n v="62.3904"/>
    <n v="0"/>
    <n v="48.000000000000007"/>
  </r>
  <r>
    <n v="3738"/>
    <x v="1847"/>
    <x v="716"/>
    <x v="320"/>
    <s v="Same Day"/>
    <s v="VM-21835"/>
    <s v="Vivian Mathis"/>
    <x v="0"/>
    <s v="United States"/>
    <s v="Newark"/>
    <x v="13"/>
    <n v="19711"/>
    <x v="3"/>
    <x v="1526"/>
    <x v="1"/>
    <x v="8"/>
    <x v="1513"/>
    <n v="32.54"/>
    <n v="2"/>
    <n v="0"/>
    <n v="15.944599999999999"/>
    <n v="0"/>
    <n v="49"/>
  </r>
  <r>
    <n v="3739"/>
    <x v="1848"/>
    <x v="10"/>
    <x v="10"/>
    <s v="Standard Class"/>
    <s v="LH-17155"/>
    <s v="Logan Haushalter"/>
    <x v="0"/>
    <s v="United States"/>
    <s v="Jackson"/>
    <x v="12"/>
    <n v="49201"/>
    <x v="2"/>
    <x v="47"/>
    <x v="2"/>
    <x v="7"/>
    <x v="47"/>
    <n v="10.9"/>
    <n v="1"/>
    <n v="0"/>
    <n v="3.052"/>
    <n v="4"/>
    <n v="27.999999999999996"/>
  </r>
  <r>
    <n v="3740"/>
    <x v="1848"/>
    <x v="10"/>
    <x v="10"/>
    <s v="Standard Class"/>
    <s v="LH-17155"/>
    <s v="Logan Haushalter"/>
    <x v="0"/>
    <s v="United States"/>
    <s v="Jackson"/>
    <x v="12"/>
    <n v="49201"/>
    <x v="2"/>
    <x v="1016"/>
    <x v="2"/>
    <x v="11"/>
    <x v="1007"/>
    <n v="59.98"/>
    <n v="2"/>
    <n v="0"/>
    <n v="25.191600000000001"/>
    <n v="4"/>
    <n v="42.000000000000007"/>
  </r>
  <r>
    <n v="3741"/>
    <x v="1848"/>
    <x v="10"/>
    <x v="10"/>
    <s v="Standard Class"/>
    <s v="LH-17155"/>
    <s v="Logan Haushalter"/>
    <x v="0"/>
    <s v="United States"/>
    <s v="Jackson"/>
    <x v="12"/>
    <n v="49201"/>
    <x v="2"/>
    <x v="14"/>
    <x v="1"/>
    <x v="9"/>
    <x v="14"/>
    <n v="61.929000000000002"/>
    <n v="1"/>
    <n v="0.1"/>
    <n v="23.395399999999999"/>
    <n v="4"/>
    <n v="37.777777777777779"/>
  </r>
  <r>
    <n v="3742"/>
    <x v="1849"/>
    <x v="804"/>
    <x v="347"/>
    <s v="Standard Class"/>
    <s v="WB-21850"/>
    <s v="William Brown"/>
    <x v="0"/>
    <s v="United States"/>
    <s v="New York City"/>
    <x v="15"/>
    <n v="10011"/>
    <x v="3"/>
    <x v="318"/>
    <x v="1"/>
    <x v="12"/>
    <x v="318"/>
    <n v="16.52"/>
    <n v="4"/>
    <n v="0"/>
    <n v="7.5991999999999997"/>
    <n v="6"/>
    <n v="46"/>
  </r>
  <r>
    <n v="3743"/>
    <x v="1849"/>
    <x v="804"/>
    <x v="347"/>
    <s v="Standard Class"/>
    <s v="WB-21850"/>
    <s v="William Brown"/>
    <x v="0"/>
    <s v="United States"/>
    <s v="New York City"/>
    <x v="15"/>
    <n v="10011"/>
    <x v="3"/>
    <x v="1283"/>
    <x v="1"/>
    <x v="10"/>
    <x v="1268"/>
    <n v="60.12"/>
    <n v="9"/>
    <n v="0"/>
    <n v="28.857600000000001"/>
    <n v="6"/>
    <n v="48.000000000000007"/>
  </r>
  <r>
    <n v="3744"/>
    <x v="1849"/>
    <x v="804"/>
    <x v="347"/>
    <s v="Standard Class"/>
    <s v="WB-21850"/>
    <s v="William Brown"/>
    <x v="0"/>
    <s v="United States"/>
    <s v="New York City"/>
    <x v="15"/>
    <n v="10011"/>
    <x v="3"/>
    <x v="340"/>
    <x v="1"/>
    <x v="8"/>
    <x v="340"/>
    <n v="49.536000000000001"/>
    <n v="3"/>
    <n v="0.2"/>
    <n v="17.337599999999998"/>
    <n v="6"/>
    <n v="35"/>
  </r>
  <r>
    <n v="3745"/>
    <x v="1850"/>
    <x v="745"/>
    <x v="960"/>
    <s v="Same Day"/>
    <s v="AP-10915"/>
    <s v="Arthur Prichep"/>
    <x v="0"/>
    <s v="United States"/>
    <s v="Rock Hill"/>
    <x v="20"/>
    <n v="29730"/>
    <x v="0"/>
    <x v="1432"/>
    <x v="1"/>
    <x v="13"/>
    <x v="1420"/>
    <n v="11.85"/>
    <n v="3"/>
    <n v="0"/>
    <n v="3.7919999999999998"/>
    <n v="0"/>
    <n v="32"/>
  </r>
  <r>
    <n v="3746"/>
    <x v="1851"/>
    <x v="713"/>
    <x v="961"/>
    <s v="Second Class"/>
    <s v="RA-19915"/>
    <s v="Russell Applegate"/>
    <x v="0"/>
    <s v="United States"/>
    <s v="Columbus"/>
    <x v="32"/>
    <n v="31907"/>
    <x v="0"/>
    <x v="392"/>
    <x v="1"/>
    <x v="4"/>
    <x v="393"/>
    <n v="118.25"/>
    <n v="5"/>
    <n v="0"/>
    <n v="34.292499999999997"/>
    <n v="5"/>
    <n v="28.999999999999996"/>
  </r>
  <r>
    <n v="3747"/>
    <x v="1851"/>
    <x v="713"/>
    <x v="961"/>
    <s v="Second Class"/>
    <s v="RA-19915"/>
    <s v="Russell Applegate"/>
    <x v="0"/>
    <s v="United States"/>
    <s v="Columbus"/>
    <x v="32"/>
    <n v="31907"/>
    <x v="0"/>
    <x v="1265"/>
    <x v="0"/>
    <x v="1"/>
    <x v="1249"/>
    <n v="368.97"/>
    <n v="3"/>
    <n v="0"/>
    <n v="81.173400000000001"/>
    <n v="5"/>
    <n v="21.999999999999996"/>
  </r>
  <r>
    <n v="3748"/>
    <x v="1852"/>
    <x v="151"/>
    <x v="346"/>
    <s v="Second Class"/>
    <s v="DR-12880"/>
    <s v="Dan Reichenbach"/>
    <x v="1"/>
    <s v="United States"/>
    <s v="Inglewood"/>
    <x v="1"/>
    <n v="90301"/>
    <x v="1"/>
    <x v="1071"/>
    <x v="0"/>
    <x v="5"/>
    <x v="1060"/>
    <n v="198.46"/>
    <n v="2"/>
    <n v="0"/>
    <n v="99.23"/>
    <n v="2"/>
    <n v="50"/>
  </r>
  <r>
    <n v="3749"/>
    <x v="1852"/>
    <x v="151"/>
    <x v="346"/>
    <s v="Second Class"/>
    <s v="DR-12880"/>
    <s v="Dan Reichenbach"/>
    <x v="1"/>
    <s v="United States"/>
    <s v="Inglewood"/>
    <x v="1"/>
    <n v="90301"/>
    <x v="1"/>
    <x v="1429"/>
    <x v="1"/>
    <x v="9"/>
    <x v="1417"/>
    <n v="321.92"/>
    <n v="4"/>
    <n v="0"/>
    <n v="96.575999999999993"/>
    <n v="2"/>
    <n v="30"/>
  </r>
  <r>
    <n v="3750"/>
    <x v="1852"/>
    <x v="151"/>
    <x v="346"/>
    <s v="Second Class"/>
    <s v="DR-12880"/>
    <s v="Dan Reichenbach"/>
    <x v="1"/>
    <s v="United States"/>
    <s v="Inglewood"/>
    <x v="1"/>
    <n v="90301"/>
    <x v="1"/>
    <x v="1572"/>
    <x v="2"/>
    <x v="16"/>
    <x v="1563"/>
    <n v="879.98400000000004"/>
    <n v="2"/>
    <n v="0.2"/>
    <n v="329.99400000000003"/>
    <n v="2"/>
    <n v="37.5"/>
  </r>
  <r>
    <n v="3751"/>
    <x v="1852"/>
    <x v="151"/>
    <x v="346"/>
    <s v="Second Class"/>
    <s v="DR-12880"/>
    <s v="Dan Reichenbach"/>
    <x v="1"/>
    <s v="United States"/>
    <s v="Inglewood"/>
    <x v="1"/>
    <n v="90301"/>
    <x v="1"/>
    <x v="675"/>
    <x v="1"/>
    <x v="14"/>
    <x v="675"/>
    <n v="28.4"/>
    <n v="5"/>
    <n v="0"/>
    <n v="8.2360000000000007"/>
    <n v="2"/>
    <n v="29.000000000000004"/>
  </r>
  <r>
    <n v="3752"/>
    <x v="1852"/>
    <x v="151"/>
    <x v="346"/>
    <s v="Second Class"/>
    <s v="DR-12880"/>
    <s v="Dan Reichenbach"/>
    <x v="1"/>
    <s v="United States"/>
    <s v="Inglewood"/>
    <x v="1"/>
    <n v="90301"/>
    <x v="1"/>
    <x v="370"/>
    <x v="0"/>
    <x v="1"/>
    <x v="371"/>
    <n v="230.28"/>
    <n v="3"/>
    <n v="0.2"/>
    <n v="23.027999999999999"/>
    <n v="2"/>
    <n v="10"/>
  </r>
  <r>
    <n v="3753"/>
    <x v="1852"/>
    <x v="151"/>
    <x v="346"/>
    <s v="Second Class"/>
    <s v="DR-12880"/>
    <s v="Dan Reichenbach"/>
    <x v="1"/>
    <s v="United States"/>
    <s v="Inglewood"/>
    <x v="1"/>
    <n v="90301"/>
    <x v="1"/>
    <x v="968"/>
    <x v="1"/>
    <x v="10"/>
    <x v="961"/>
    <n v="116.28"/>
    <n v="3"/>
    <n v="0"/>
    <n v="56.977200000000003"/>
    <n v="2"/>
    <n v="49.000000000000007"/>
  </r>
  <r>
    <n v="3754"/>
    <x v="1852"/>
    <x v="151"/>
    <x v="346"/>
    <s v="Second Class"/>
    <s v="DR-12880"/>
    <s v="Dan Reichenbach"/>
    <x v="1"/>
    <s v="United States"/>
    <s v="Inglewood"/>
    <x v="1"/>
    <n v="90301"/>
    <x v="1"/>
    <x v="115"/>
    <x v="1"/>
    <x v="8"/>
    <x v="115"/>
    <n v="841.56799999999998"/>
    <n v="2"/>
    <n v="0.2"/>
    <n v="294.54880000000003"/>
    <n v="2"/>
    <n v="35"/>
  </r>
  <r>
    <n v="3755"/>
    <x v="1852"/>
    <x v="151"/>
    <x v="346"/>
    <s v="Second Class"/>
    <s v="DR-12880"/>
    <s v="Dan Reichenbach"/>
    <x v="1"/>
    <s v="United States"/>
    <s v="Inglewood"/>
    <x v="1"/>
    <n v="90301"/>
    <x v="1"/>
    <x v="1043"/>
    <x v="1"/>
    <x v="4"/>
    <x v="1032"/>
    <n v="354.9"/>
    <n v="5"/>
    <n v="0"/>
    <n v="17.745000000000001"/>
    <n v="2"/>
    <n v="5"/>
  </r>
  <r>
    <n v="3756"/>
    <x v="1853"/>
    <x v="840"/>
    <x v="962"/>
    <s v="First Class"/>
    <s v="JG-15310"/>
    <s v="Jason Gross"/>
    <x v="1"/>
    <s v="United States"/>
    <s v="Odessa"/>
    <x v="5"/>
    <n v="79762"/>
    <x v="2"/>
    <x v="827"/>
    <x v="1"/>
    <x v="10"/>
    <x v="823"/>
    <n v="42.783999999999999"/>
    <n v="7"/>
    <n v="0.2"/>
    <n v="15.5092"/>
    <n v="3"/>
    <n v="36.25"/>
  </r>
  <r>
    <n v="3757"/>
    <x v="1853"/>
    <x v="840"/>
    <x v="962"/>
    <s v="First Class"/>
    <s v="JG-15310"/>
    <s v="Jason Gross"/>
    <x v="1"/>
    <s v="United States"/>
    <s v="Odessa"/>
    <x v="5"/>
    <n v="79762"/>
    <x v="2"/>
    <x v="1578"/>
    <x v="0"/>
    <x v="1"/>
    <x v="1569"/>
    <n v="563.42999999999995"/>
    <n v="5"/>
    <n v="0.3"/>
    <n v="-56.343000000000004"/>
    <n v="3"/>
    <n v="-10.000000000000002"/>
  </r>
  <r>
    <n v="3758"/>
    <x v="1854"/>
    <x v="905"/>
    <x v="963"/>
    <s v="Standard Class"/>
    <s v="LC-16870"/>
    <s v="Lena Cacioppo"/>
    <x v="0"/>
    <s v="United States"/>
    <s v="Newark"/>
    <x v="24"/>
    <n v="43055"/>
    <x v="3"/>
    <x v="1500"/>
    <x v="1"/>
    <x v="6"/>
    <x v="1488"/>
    <n v="111.104"/>
    <n v="7"/>
    <n v="0.2"/>
    <n v="8.3328000000000007"/>
    <n v="4"/>
    <n v="7.5000000000000009"/>
  </r>
  <r>
    <n v="3759"/>
    <x v="1855"/>
    <x v="227"/>
    <x v="832"/>
    <s v="Standard Class"/>
    <s v="GB-14530"/>
    <s v="George Bell"/>
    <x v="1"/>
    <s v="United States"/>
    <s v="Los Angeles"/>
    <x v="1"/>
    <n v="90049"/>
    <x v="1"/>
    <x v="241"/>
    <x v="1"/>
    <x v="6"/>
    <x v="242"/>
    <n v="11.68"/>
    <n v="2"/>
    <n v="0"/>
    <n v="5.4896000000000003"/>
    <n v="5"/>
    <n v="47"/>
  </r>
  <r>
    <n v="3760"/>
    <x v="1855"/>
    <x v="227"/>
    <x v="832"/>
    <s v="Standard Class"/>
    <s v="GB-14530"/>
    <s v="George Bell"/>
    <x v="1"/>
    <s v="United States"/>
    <s v="Los Angeles"/>
    <x v="1"/>
    <n v="90049"/>
    <x v="1"/>
    <x v="1566"/>
    <x v="1"/>
    <x v="14"/>
    <x v="1557"/>
    <n v="16.899999999999999"/>
    <n v="2"/>
    <n v="0"/>
    <n v="5.07"/>
    <n v="5"/>
    <n v="30.000000000000004"/>
  </r>
  <r>
    <n v="3761"/>
    <x v="1855"/>
    <x v="227"/>
    <x v="832"/>
    <s v="Standard Class"/>
    <s v="GB-14530"/>
    <s v="George Bell"/>
    <x v="1"/>
    <s v="United States"/>
    <s v="Los Angeles"/>
    <x v="1"/>
    <n v="90049"/>
    <x v="1"/>
    <x v="1122"/>
    <x v="0"/>
    <x v="5"/>
    <x v="1110"/>
    <n v="24.4"/>
    <n v="2"/>
    <n v="0"/>
    <n v="10.247999999999999"/>
    <n v="5"/>
    <n v="42"/>
  </r>
  <r>
    <n v="3762"/>
    <x v="1856"/>
    <x v="605"/>
    <x v="808"/>
    <s v="Standard Class"/>
    <s v="CK-12205"/>
    <s v="Chloris Kastensmidt"/>
    <x v="0"/>
    <s v="United States"/>
    <s v="Everett"/>
    <x v="31"/>
    <n v="2149"/>
    <x v="3"/>
    <x v="161"/>
    <x v="1"/>
    <x v="10"/>
    <x v="1295"/>
    <n v="87.6"/>
    <n v="5"/>
    <n v="0"/>
    <n v="42.048000000000002"/>
    <n v="5"/>
    <n v="48.000000000000007"/>
  </r>
  <r>
    <n v="3763"/>
    <x v="1857"/>
    <x v="572"/>
    <x v="964"/>
    <s v="Second Class"/>
    <s v="TS-21160"/>
    <s v="Theresa Swint"/>
    <x v="1"/>
    <s v="United States"/>
    <s v="West Allis"/>
    <x v="6"/>
    <n v="53214"/>
    <x v="2"/>
    <x v="430"/>
    <x v="0"/>
    <x v="0"/>
    <x v="430"/>
    <n v="241.96"/>
    <n v="2"/>
    <n v="0"/>
    <n v="24.196000000000002"/>
    <n v="5"/>
    <n v="10"/>
  </r>
  <r>
    <n v="3764"/>
    <x v="1857"/>
    <x v="572"/>
    <x v="964"/>
    <s v="Second Class"/>
    <s v="TS-21160"/>
    <s v="Theresa Swint"/>
    <x v="1"/>
    <s v="United States"/>
    <s v="West Allis"/>
    <x v="6"/>
    <n v="53214"/>
    <x v="2"/>
    <x v="798"/>
    <x v="1"/>
    <x v="8"/>
    <x v="796"/>
    <n v="8.52"/>
    <n v="3"/>
    <n v="0"/>
    <n v="4.1748000000000003"/>
    <n v="5"/>
    <n v="49.000000000000007"/>
  </r>
  <r>
    <n v="3765"/>
    <x v="1858"/>
    <x v="906"/>
    <x v="965"/>
    <s v="Standard Class"/>
    <s v="MH-18025"/>
    <s v="Michelle Huthwaite"/>
    <x v="0"/>
    <s v="United States"/>
    <s v="Chicago"/>
    <x v="10"/>
    <n v="60623"/>
    <x v="2"/>
    <x v="98"/>
    <x v="1"/>
    <x v="8"/>
    <x v="98"/>
    <n v="1.788"/>
    <n v="3"/>
    <n v="0.8"/>
    <n v="-3.0396000000000001"/>
    <n v="5"/>
    <n v="-170"/>
  </r>
  <r>
    <n v="3766"/>
    <x v="1859"/>
    <x v="844"/>
    <x v="595"/>
    <s v="Standard Class"/>
    <s v="DM-12955"/>
    <s v="Dario Medina"/>
    <x v="1"/>
    <s v="United States"/>
    <s v="Houston"/>
    <x v="5"/>
    <n v="77036"/>
    <x v="2"/>
    <x v="1169"/>
    <x v="0"/>
    <x v="3"/>
    <x v="1156"/>
    <n v="99.372"/>
    <n v="2"/>
    <n v="0.3"/>
    <n v="-1.4196"/>
    <n v="4"/>
    <n v="-1.4285714285714286"/>
  </r>
  <r>
    <n v="3767"/>
    <x v="1859"/>
    <x v="844"/>
    <x v="595"/>
    <s v="Standard Class"/>
    <s v="DM-12955"/>
    <s v="Dario Medina"/>
    <x v="1"/>
    <s v="United States"/>
    <s v="Houston"/>
    <x v="5"/>
    <n v="77036"/>
    <x v="2"/>
    <x v="59"/>
    <x v="1"/>
    <x v="6"/>
    <x v="59"/>
    <n v="1.3440000000000001"/>
    <n v="1"/>
    <n v="0.2"/>
    <n v="0.504"/>
    <n v="4"/>
    <n v="37.5"/>
  </r>
  <r>
    <n v="3768"/>
    <x v="1860"/>
    <x v="575"/>
    <x v="763"/>
    <s v="Second Class"/>
    <s v="JJ-15760"/>
    <s v="Joel Jenkins"/>
    <x v="2"/>
    <s v="United States"/>
    <s v="Houston"/>
    <x v="5"/>
    <n v="77036"/>
    <x v="2"/>
    <x v="173"/>
    <x v="2"/>
    <x v="7"/>
    <x v="174"/>
    <n v="119.96"/>
    <n v="5"/>
    <n v="0.2"/>
    <n v="11.996"/>
    <n v="2"/>
    <n v="10"/>
  </r>
  <r>
    <n v="3769"/>
    <x v="1861"/>
    <x v="757"/>
    <x v="966"/>
    <s v="Second Class"/>
    <s v="KB-16585"/>
    <s v="Ken Black"/>
    <x v="1"/>
    <s v="United States"/>
    <s v="Hialeah"/>
    <x v="2"/>
    <n v="33012"/>
    <x v="0"/>
    <x v="1153"/>
    <x v="0"/>
    <x v="1"/>
    <x v="1141"/>
    <n v="1013.832"/>
    <n v="9"/>
    <n v="0.2"/>
    <n v="101.3832"/>
    <n v="4"/>
    <n v="10"/>
  </r>
  <r>
    <n v="3770"/>
    <x v="1861"/>
    <x v="757"/>
    <x v="966"/>
    <s v="Second Class"/>
    <s v="KB-16585"/>
    <s v="Ken Black"/>
    <x v="1"/>
    <s v="United States"/>
    <s v="Hialeah"/>
    <x v="2"/>
    <n v="33012"/>
    <x v="0"/>
    <x v="310"/>
    <x v="1"/>
    <x v="13"/>
    <x v="310"/>
    <n v="1.984"/>
    <n v="2"/>
    <n v="0.2"/>
    <n v="0.66959999999999997"/>
    <n v="4"/>
    <n v="33.75"/>
  </r>
  <r>
    <n v="3771"/>
    <x v="1862"/>
    <x v="907"/>
    <x v="967"/>
    <s v="Standard Class"/>
    <s v="CM-12160"/>
    <s v="Charles McCrossin"/>
    <x v="0"/>
    <s v="United States"/>
    <s v="San Francisco"/>
    <x v="1"/>
    <n v="94122"/>
    <x v="1"/>
    <x v="489"/>
    <x v="0"/>
    <x v="3"/>
    <x v="489"/>
    <n v="2003.52"/>
    <n v="6"/>
    <n v="0.2"/>
    <n v="-325.572"/>
    <n v="4"/>
    <n v="-16.25"/>
  </r>
  <r>
    <n v="3772"/>
    <x v="1863"/>
    <x v="536"/>
    <x v="968"/>
    <s v="Standard Class"/>
    <s v="FM-14215"/>
    <s v="Filia McAdams"/>
    <x v="1"/>
    <s v="United States"/>
    <s v="Philadelphia"/>
    <x v="9"/>
    <n v="19140"/>
    <x v="3"/>
    <x v="232"/>
    <x v="1"/>
    <x v="4"/>
    <x v="233"/>
    <n v="82.367999999999995"/>
    <n v="2"/>
    <n v="0.2"/>
    <n v="-19.5624"/>
    <n v="5"/>
    <n v="-23.75"/>
  </r>
  <r>
    <n v="3773"/>
    <x v="1864"/>
    <x v="908"/>
    <x v="826"/>
    <s v="Second Class"/>
    <s v="RF-19735"/>
    <s v="Roland Fjeld"/>
    <x v="0"/>
    <s v="United States"/>
    <s v="Columbia"/>
    <x v="20"/>
    <n v="29203"/>
    <x v="0"/>
    <x v="917"/>
    <x v="2"/>
    <x v="11"/>
    <x v="909"/>
    <n v="62.91"/>
    <n v="3"/>
    <n v="0"/>
    <n v="22.647600000000001"/>
    <n v="5"/>
    <n v="36.000000000000007"/>
  </r>
  <r>
    <n v="3774"/>
    <x v="1865"/>
    <x v="909"/>
    <x v="969"/>
    <s v="Second Class"/>
    <s v="JK-15370"/>
    <s v="Jay Kimmel"/>
    <x v="0"/>
    <s v="United States"/>
    <s v="Miami"/>
    <x v="2"/>
    <n v="33180"/>
    <x v="0"/>
    <x v="1579"/>
    <x v="1"/>
    <x v="13"/>
    <x v="1570"/>
    <n v="6.9119999999999999"/>
    <n v="3"/>
    <n v="0.2"/>
    <n v="2.3328000000000002"/>
    <n v="2"/>
    <n v="33.75"/>
  </r>
  <r>
    <n v="3775"/>
    <x v="1865"/>
    <x v="909"/>
    <x v="969"/>
    <s v="Second Class"/>
    <s v="JK-15370"/>
    <s v="Jay Kimmel"/>
    <x v="0"/>
    <s v="United States"/>
    <s v="Miami"/>
    <x v="2"/>
    <n v="33180"/>
    <x v="0"/>
    <x v="265"/>
    <x v="2"/>
    <x v="11"/>
    <x v="265"/>
    <n v="383.976"/>
    <n v="3"/>
    <n v="0.2"/>
    <n v="81.594899999999996"/>
    <n v="2"/>
    <n v="21.25"/>
  </r>
  <r>
    <n v="3776"/>
    <x v="1865"/>
    <x v="909"/>
    <x v="969"/>
    <s v="Second Class"/>
    <s v="JK-15370"/>
    <s v="Jay Kimmel"/>
    <x v="0"/>
    <s v="United States"/>
    <s v="Miami"/>
    <x v="2"/>
    <n v="33180"/>
    <x v="0"/>
    <x v="815"/>
    <x v="1"/>
    <x v="10"/>
    <x v="811"/>
    <n v="10.368"/>
    <n v="2"/>
    <n v="0.2"/>
    <n v="3.6288"/>
    <n v="2"/>
    <n v="35"/>
  </r>
  <r>
    <n v="3777"/>
    <x v="1865"/>
    <x v="909"/>
    <x v="969"/>
    <s v="Second Class"/>
    <s v="JK-15370"/>
    <s v="Jay Kimmel"/>
    <x v="0"/>
    <s v="United States"/>
    <s v="Miami"/>
    <x v="2"/>
    <n v="33180"/>
    <x v="0"/>
    <x v="1580"/>
    <x v="2"/>
    <x v="11"/>
    <x v="1571"/>
    <n v="335.94400000000002"/>
    <n v="7"/>
    <n v="0.2"/>
    <n v="41.993000000000002"/>
    <n v="2"/>
    <n v="12.5"/>
  </r>
  <r>
    <n v="3778"/>
    <x v="1866"/>
    <x v="910"/>
    <x v="970"/>
    <s v="Standard Class"/>
    <s v="JB-16045"/>
    <s v="Julia Barnett"/>
    <x v="2"/>
    <s v="United States"/>
    <s v="Chula Vista"/>
    <x v="1"/>
    <n v="91911"/>
    <x v="1"/>
    <x v="1319"/>
    <x v="0"/>
    <x v="5"/>
    <x v="1305"/>
    <n v="665.88"/>
    <n v="6"/>
    <n v="0"/>
    <n v="106.5408"/>
    <n v="5"/>
    <n v="16"/>
  </r>
  <r>
    <n v="3779"/>
    <x v="1867"/>
    <x v="329"/>
    <x v="348"/>
    <s v="Second Class"/>
    <s v="PN-18775"/>
    <s v="Parhena Norris"/>
    <x v="2"/>
    <s v="United States"/>
    <s v="Miami"/>
    <x v="2"/>
    <n v="33180"/>
    <x v="0"/>
    <x v="993"/>
    <x v="2"/>
    <x v="7"/>
    <x v="985"/>
    <n v="71.975999999999999"/>
    <n v="3"/>
    <n v="0.2"/>
    <n v="8.9969999999999999"/>
    <n v="2"/>
    <n v="12.5"/>
  </r>
  <r>
    <n v="3780"/>
    <x v="1868"/>
    <x v="911"/>
    <x v="971"/>
    <s v="Standard Class"/>
    <s v="LF-17185"/>
    <s v="Luke Foster"/>
    <x v="0"/>
    <s v="United States"/>
    <s v="New York City"/>
    <x v="15"/>
    <n v="10035"/>
    <x v="3"/>
    <x v="423"/>
    <x v="1"/>
    <x v="10"/>
    <x v="423"/>
    <n v="37.94"/>
    <n v="2"/>
    <n v="0"/>
    <n v="18.211200000000002"/>
    <n v="4"/>
    <n v="48.000000000000007"/>
  </r>
  <r>
    <n v="3781"/>
    <x v="1869"/>
    <x v="912"/>
    <x v="779"/>
    <s v="Standard Class"/>
    <s v="RH-19510"/>
    <s v="Rick Huthwaite"/>
    <x v="2"/>
    <s v="United States"/>
    <s v="Manhattan"/>
    <x v="41"/>
    <n v="66502"/>
    <x v="2"/>
    <x v="1075"/>
    <x v="2"/>
    <x v="7"/>
    <x v="1065"/>
    <n v="273.95999999999998"/>
    <n v="2"/>
    <n v="0"/>
    <n v="10.958399999999999"/>
    <n v="4"/>
    <n v="4"/>
  </r>
  <r>
    <n v="3782"/>
    <x v="1870"/>
    <x v="584"/>
    <x v="933"/>
    <s v="Second Class"/>
    <s v="MC-17575"/>
    <s v="Matt Collins"/>
    <x v="0"/>
    <s v="United States"/>
    <s v="Philadelphia"/>
    <x v="9"/>
    <n v="19120"/>
    <x v="3"/>
    <x v="1334"/>
    <x v="2"/>
    <x v="7"/>
    <x v="1319"/>
    <n v="269.98200000000003"/>
    <n v="3"/>
    <n v="0.4"/>
    <n v="40.497300000000003"/>
    <n v="5"/>
    <n v="15"/>
  </r>
  <r>
    <n v="3783"/>
    <x v="1871"/>
    <x v="38"/>
    <x v="38"/>
    <s v="Second Class"/>
    <s v="MN-17935"/>
    <s v="Michael Nguyen"/>
    <x v="0"/>
    <s v="United States"/>
    <s v="Memphis"/>
    <x v="18"/>
    <n v="38109"/>
    <x v="0"/>
    <x v="1101"/>
    <x v="1"/>
    <x v="10"/>
    <x v="1090"/>
    <n v="8.9039999999999999"/>
    <n v="3"/>
    <n v="0.2"/>
    <n v="3.339"/>
    <n v="3"/>
    <n v="37.5"/>
  </r>
  <r>
    <n v="3784"/>
    <x v="1871"/>
    <x v="38"/>
    <x v="38"/>
    <s v="Second Class"/>
    <s v="MN-17935"/>
    <s v="Michael Nguyen"/>
    <x v="0"/>
    <s v="United States"/>
    <s v="Memphis"/>
    <x v="18"/>
    <n v="38109"/>
    <x v="0"/>
    <x v="906"/>
    <x v="1"/>
    <x v="4"/>
    <x v="898"/>
    <n v="720.06399999999996"/>
    <n v="4"/>
    <n v="0.2"/>
    <n v="-63.005600000000001"/>
    <n v="3"/>
    <n v="-8.75"/>
  </r>
  <r>
    <n v="3785"/>
    <x v="1872"/>
    <x v="689"/>
    <x v="460"/>
    <s v="Standard Class"/>
    <s v="EH-14125"/>
    <s v="Eugene Hildebrand"/>
    <x v="2"/>
    <s v="United States"/>
    <s v="Fort Lauderdale"/>
    <x v="2"/>
    <n v="33311"/>
    <x v="0"/>
    <x v="1113"/>
    <x v="2"/>
    <x v="11"/>
    <x v="1102"/>
    <n v="41.423999999999999"/>
    <n v="2"/>
    <n v="0.2"/>
    <n v="8.2848000000000006"/>
    <n v="4"/>
    <n v="20"/>
  </r>
  <r>
    <n v="3786"/>
    <x v="1873"/>
    <x v="377"/>
    <x v="53"/>
    <s v="Standard Class"/>
    <s v="TC-21535"/>
    <s v="Tracy Collins"/>
    <x v="2"/>
    <s v="United States"/>
    <s v="Columbus"/>
    <x v="24"/>
    <n v="43229"/>
    <x v="3"/>
    <x v="1581"/>
    <x v="1"/>
    <x v="8"/>
    <x v="1572"/>
    <n v="3.1320000000000001"/>
    <n v="2"/>
    <n v="0.7"/>
    <n v="-2.61"/>
    <n v="4"/>
    <n v="-83.333333333333329"/>
  </r>
  <r>
    <n v="3787"/>
    <x v="1874"/>
    <x v="731"/>
    <x v="271"/>
    <s v="Standard Class"/>
    <s v="JD-15895"/>
    <s v="Jonathan Doherty"/>
    <x v="1"/>
    <s v="United States"/>
    <s v="Los Angeles"/>
    <x v="1"/>
    <n v="90045"/>
    <x v="1"/>
    <x v="1449"/>
    <x v="1"/>
    <x v="4"/>
    <x v="1436"/>
    <n v="1085.42"/>
    <n v="7"/>
    <n v="0"/>
    <n v="282.20920000000001"/>
    <n v="4"/>
    <n v="26"/>
  </r>
  <r>
    <n v="3788"/>
    <x v="1875"/>
    <x v="913"/>
    <x v="411"/>
    <s v="Standard Class"/>
    <s v="IL-15100"/>
    <s v="Ivan Liston"/>
    <x v="0"/>
    <s v="United States"/>
    <s v="Houston"/>
    <x v="5"/>
    <n v="77041"/>
    <x v="2"/>
    <x v="282"/>
    <x v="1"/>
    <x v="6"/>
    <x v="282"/>
    <n v="3.9119999999999999"/>
    <n v="1"/>
    <n v="0.2"/>
    <n v="1.0268999999999999"/>
    <n v="5"/>
    <n v="26.25"/>
  </r>
  <r>
    <n v="3789"/>
    <x v="1875"/>
    <x v="913"/>
    <x v="411"/>
    <s v="Standard Class"/>
    <s v="IL-15100"/>
    <s v="Ivan Liston"/>
    <x v="0"/>
    <s v="United States"/>
    <s v="Houston"/>
    <x v="5"/>
    <n v="77041"/>
    <x v="2"/>
    <x v="1062"/>
    <x v="1"/>
    <x v="6"/>
    <x v="1051"/>
    <n v="62.375999999999998"/>
    <n v="3"/>
    <n v="0.2"/>
    <n v="7.0172999999999996"/>
    <n v="5"/>
    <n v="11.25"/>
  </r>
  <r>
    <n v="3790"/>
    <x v="1876"/>
    <x v="764"/>
    <x v="180"/>
    <s v="Standard Class"/>
    <s v="SW-20350"/>
    <s v="Sean Wendt"/>
    <x v="2"/>
    <s v="United States"/>
    <s v="Omaha"/>
    <x v="8"/>
    <n v="68104"/>
    <x v="2"/>
    <x v="195"/>
    <x v="1"/>
    <x v="13"/>
    <x v="196"/>
    <n v="29.05"/>
    <n v="5"/>
    <n v="0"/>
    <n v="9.0054999999999996"/>
    <n v="4"/>
    <n v="31"/>
  </r>
  <r>
    <n v="3791"/>
    <x v="1877"/>
    <x v="260"/>
    <x v="972"/>
    <s v="Standard Class"/>
    <s v="DP-13390"/>
    <s v="Dennis Pardue"/>
    <x v="2"/>
    <s v="United States"/>
    <s v="Los Angeles"/>
    <x v="1"/>
    <n v="90004"/>
    <x v="1"/>
    <x v="443"/>
    <x v="1"/>
    <x v="8"/>
    <x v="443"/>
    <n v="180.96"/>
    <n v="6"/>
    <n v="0.2"/>
    <n v="67.86"/>
    <n v="6"/>
    <n v="37.5"/>
  </r>
  <r>
    <n v="3792"/>
    <x v="1878"/>
    <x v="914"/>
    <x v="973"/>
    <s v="First Class"/>
    <s v="BT-11395"/>
    <s v="Bill Tyler"/>
    <x v="1"/>
    <s v="United States"/>
    <s v="Altoona"/>
    <x v="9"/>
    <n v="16602"/>
    <x v="3"/>
    <x v="185"/>
    <x v="1"/>
    <x v="8"/>
    <x v="186"/>
    <n v="4.4189999999999996"/>
    <n v="3"/>
    <n v="0.7"/>
    <n v="-3.3879000000000001"/>
    <n v="1"/>
    <n v="-76.666666666666671"/>
  </r>
  <r>
    <n v="3793"/>
    <x v="1878"/>
    <x v="914"/>
    <x v="973"/>
    <s v="First Class"/>
    <s v="BT-11395"/>
    <s v="Bill Tyler"/>
    <x v="1"/>
    <s v="United States"/>
    <s v="Altoona"/>
    <x v="9"/>
    <n v="16602"/>
    <x v="3"/>
    <x v="1216"/>
    <x v="1"/>
    <x v="6"/>
    <x v="1200"/>
    <n v="16.032"/>
    <n v="6"/>
    <n v="0.2"/>
    <n v="2.2044000000000001"/>
    <n v="1"/>
    <n v="13.750000000000002"/>
  </r>
  <r>
    <n v="3794"/>
    <x v="1879"/>
    <x v="154"/>
    <x v="382"/>
    <s v="Standard Class"/>
    <s v="JE-15475"/>
    <s v="Jeremy Ellison"/>
    <x v="0"/>
    <s v="United States"/>
    <s v="New York City"/>
    <x v="15"/>
    <n v="10024"/>
    <x v="3"/>
    <x v="1068"/>
    <x v="1"/>
    <x v="6"/>
    <x v="1057"/>
    <n v="29.79"/>
    <n v="3"/>
    <n v="0"/>
    <n v="12.511799999999999"/>
    <n v="4"/>
    <n v="42"/>
  </r>
  <r>
    <n v="3795"/>
    <x v="1880"/>
    <x v="915"/>
    <x v="921"/>
    <s v="Standard Class"/>
    <s v="EJ-13720"/>
    <s v="Ed Jacobs"/>
    <x v="0"/>
    <s v="United States"/>
    <s v="San Diego"/>
    <x v="1"/>
    <n v="92037"/>
    <x v="1"/>
    <x v="1277"/>
    <x v="1"/>
    <x v="4"/>
    <x v="1262"/>
    <n v="57.23"/>
    <n v="1"/>
    <n v="0"/>
    <n v="14.307499999999999"/>
    <n v="6"/>
    <n v="25"/>
  </r>
  <r>
    <n v="3796"/>
    <x v="1880"/>
    <x v="915"/>
    <x v="921"/>
    <s v="Standard Class"/>
    <s v="EJ-13720"/>
    <s v="Ed Jacobs"/>
    <x v="0"/>
    <s v="United States"/>
    <s v="San Diego"/>
    <x v="1"/>
    <n v="92037"/>
    <x v="1"/>
    <x v="1582"/>
    <x v="0"/>
    <x v="3"/>
    <x v="1573"/>
    <n v="333"/>
    <n v="3"/>
    <n v="0.2"/>
    <n v="-16.649999999999999"/>
    <n v="6"/>
    <n v="-5"/>
  </r>
  <r>
    <n v="3797"/>
    <x v="1880"/>
    <x v="915"/>
    <x v="921"/>
    <s v="Standard Class"/>
    <s v="EJ-13720"/>
    <s v="Ed Jacobs"/>
    <x v="0"/>
    <s v="United States"/>
    <s v="San Diego"/>
    <x v="1"/>
    <n v="92037"/>
    <x v="1"/>
    <x v="1583"/>
    <x v="1"/>
    <x v="6"/>
    <x v="1574"/>
    <n v="36.44"/>
    <n v="4"/>
    <n v="0"/>
    <n v="12.0252"/>
    <n v="6"/>
    <n v="33"/>
  </r>
  <r>
    <n v="3798"/>
    <x v="1881"/>
    <x v="397"/>
    <x v="255"/>
    <s v="First Class"/>
    <s v="BE-11410"/>
    <s v="Bobby Elias"/>
    <x v="0"/>
    <s v="United States"/>
    <s v="Miami"/>
    <x v="2"/>
    <n v="33178"/>
    <x v="0"/>
    <x v="656"/>
    <x v="1"/>
    <x v="10"/>
    <x v="656"/>
    <n v="251.64"/>
    <n v="3"/>
    <n v="0.2"/>
    <n v="88.073999999999998"/>
    <n v="3"/>
    <n v="35"/>
  </r>
  <r>
    <n v="3799"/>
    <x v="1882"/>
    <x v="259"/>
    <x v="133"/>
    <s v="First Class"/>
    <s v="KL-16555"/>
    <s v="Kelly Lampkin"/>
    <x v="1"/>
    <s v="United States"/>
    <s v="Greensboro"/>
    <x v="3"/>
    <n v="27405"/>
    <x v="0"/>
    <x v="309"/>
    <x v="0"/>
    <x v="3"/>
    <x v="309"/>
    <n v="523.76400000000001"/>
    <n v="3"/>
    <n v="0.4"/>
    <n v="-192.04679999999999"/>
    <n v="1"/>
    <n v="-36.666666666666664"/>
  </r>
  <r>
    <n v="3800"/>
    <x v="1882"/>
    <x v="259"/>
    <x v="133"/>
    <s v="First Class"/>
    <s v="KL-16555"/>
    <s v="Kelly Lampkin"/>
    <x v="1"/>
    <s v="United States"/>
    <s v="Greensboro"/>
    <x v="3"/>
    <n v="27405"/>
    <x v="0"/>
    <x v="1194"/>
    <x v="2"/>
    <x v="7"/>
    <x v="1179"/>
    <n v="1359.96"/>
    <n v="5"/>
    <n v="0.2"/>
    <n v="118.9965"/>
    <n v="1"/>
    <n v="8.75"/>
  </r>
  <r>
    <n v="3801"/>
    <x v="1883"/>
    <x v="500"/>
    <x v="550"/>
    <s v="Standard Class"/>
    <s v="NC-18415"/>
    <s v="Nathan Cano"/>
    <x v="0"/>
    <s v="United States"/>
    <s v="Jacksonville"/>
    <x v="3"/>
    <n v="28540"/>
    <x v="0"/>
    <x v="1584"/>
    <x v="0"/>
    <x v="1"/>
    <x v="1575"/>
    <n v="102.592"/>
    <n v="1"/>
    <n v="0.2"/>
    <n v="10.2592"/>
    <n v="6"/>
    <n v="10"/>
  </r>
  <r>
    <n v="3802"/>
    <x v="1883"/>
    <x v="500"/>
    <x v="550"/>
    <s v="Standard Class"/>
    <s v="NC-18415"/>
    <s v="Nathan Cano"/>
    <x v="0"/>
    <s v="United States"/>
    <s v="Jacksonville"/>
    <x v="3"/>
    <n v="28540"/>
    <x v="0"/>
    <x v="721"/>
    <x v="2"/>
    <x v="11"/>
    <x v="720"/>
    <n v="22.704000000000001"/>
    <n v="1"/>
    <n v="0.2"/>
    <n v="5.9598000000000004"/>
    <n v="6"/>
    <n v="26.25"/>
  </r>
  <r>
    <n v="3803"/>
    <x v="1883"/>
    <x v="500"/>
    <x v="550"/>
    <s v="Standard Class"/>
    <s v="NC-18415"/>
    <s v="Nathan Cano"/>
    <x v="0"/>
    <s v="United States"/>
    <s v="Jacksonville"/>
    <x v="3"/>
    <n v="28540"/>
    <x v="0"/>
    <x v="1413"/>
    <x v="1"/>
    <x v="10"/>
    <x v="1400"/>
    <n v="93.024000000000001"/>
    <n v="3"/>
    <n v="0.2"/>
    <n v="33.721200000000003"/>
    <n v="6"/>
    <n v="36.250000000000007"/>
  </r>
  <r>
    <n v="3804"/>
    <x v="1883"/>
    <x v="500"/>
    <x v="550"/>
    <s v="Standard Class"/>
    <s v="NC-18415"/>
    <s v="Nathan Cano"/>
    <x v="0"/>
    <s v="United States"/>
    <s v="Jacksonville"/>
    <x v="3"/>
    <n v="28540"/>
    <x v="0"/>
    <x v="1444"/>
    <x v="1"/>
    <x v="14"/>
    <x v="327"/>
    <n v="12.768000000000001"/>
    <n v="2"/>
    <n v="0.2"/>
    <n v="1.4363999999999999"/>
    <n v="6"/>
    <n v="11.249999999999998"/>
  </r>
  <r>
    <n v="3805"/>
    <x v="1883"/>
    <x v="500"/>
    <x v="550"/>
    <s v="Standard Class"/>
    <s v="NC-18415"/>
    <s v="Nathan Cano"/>
    <x v="0"/>
    <s v="United States"/>
    <s v="Jacksonville"/>
    <x v="3"/>
    <n v="28540"/>
    <x v="0"/>
    <x v="466"/>
    <x v="1"/>
    <x v="12"/>
    <x v="467"/>
    <n v="35.008000000000003"/>
    <n v="4"/>
    <n v="0.2"/>
    <n v="13.128"/>
    <n v="6"/>
    <n v="37.5"/>
  </r>
  <r>
    <n v="3806"/>
    <x v="1883"/>
    <x v="500"/>
    <x v="550"/>
    <s v="Standard Class"/>
    <s v="NC-18415"/>
    <s v="Nathan Cano"/>
    <x v="0"/>
    <s v="United States"/>
    <s v="Jacksonville"/>
    <x v="3"/>
    <n v="28540"/>
    <x v="0"/>
    <x v="126"/>
    <x v="1"/>
    <x v="10"/>
    <x v="127"/>
    <n v="39.152000000000001"/>
    <n v="1"/>
    <n v="0.2"/>
    <n v="14.682"/>
    <n v="6"/>
    <n v="37.5"/>
  </r>
  <r>
    <n v="3807"/>
    <x v="1884"/>
    <x v="768"/>
    <x v="765"/>
    <s v="Standard Class"/>
    <s v="AH-10690"/>
    <s v="Anna Häberlin"/>
    <x v="1"/>
    <s v="United States"/>
    <s v="Plantation"/>
    <x v="2"/>
    <n v="33317"/>
    <x v="0"/>
    <x v="454"/>
    <x v="1"/>
    <x v="6"/>
    <x v="455"/>
    <n v="11.76"/>
    <n v="5"/>
    <n v="0.2"/>
    <n v="1.323"/>
    <n v="7"/>
    <n v="11.25"/>
  </r>
  <r>
    <n v="3808"/>
    <x v="1884"/>
    <x v="768"/>
    <x v="765"/>
    <s v="Standard Class"/>
    <s v="AH-10690"/>
    <s v="Anna Häberlin"/>
    <x v="1"/>
    <s v="United States"/>
    <s v="Plantation"/>
    <x v="2"/>
    <n v="33317"/>
    <x v="0"/>
    <x v="44"/>
    <x v="1"/>
    <x v="8"/>
    <x v="44"/>
    <n v="5.2380000000000004"/>
    <n v="2"/>
    <n v="0.7"/>
    <n v="-4.0157999999999996"/>
    <n v="7"/>
    <n v="-76.666666666666643"/>
  </r>
  <r>
    <n v="3809"/>
    <x v="1884"/>
    <x v="768"/>
    <x v="765"/>
    <s v="Standard Class"/>
    <s v="AH-10690"/>
    <s v="Anna Häberlin"/>
    <x v="1"/>
    <s v="United States"/>
    <s v="Plantation"/>
    <x v="2"/>
    <n v="33317"/>
    <x v="0"/>
    <x v="1472"/>
    <x v="1"/>
    <x v="8"/>
    <x v="1459"/>
    <n v="4.6619999999999999"/>
    <n v="3"/>
    <n v="0.7"/>
    <n v="-3.7296"/>
    <n v="7"/>
    <n v="-80"/>
  </r>
  <r>
    <n v="3810"/>
    <x v="1884"/>
    <x v="768"/>
    <x v="765"/>
    <s v="Standard Class"/>
    <s v="AH-10690"/>
    <s v="Anna Häberlin"/>
    <x v="1"/>
    <s v="United States"/>
    <s v="Plantation"/>
    <x v="2"/>
    <n v="33317"/>
    <x v="0"/>
    <x v="1585"/>
    <x v="0"/>
    <x v="1"/>
    <x v="1576"/>
    <n v="523.91999999999996"/>
    <n v="5"/>
    <n v="0.2"/>
    <n v="-72.039000000000001"/>
    <n v="7"/>
    <n v="-13.750000000000002"/>
  </r>
  <r>
    <n v="3811"/>
    <x v="1884"/>
    <x v="768"/>
    <x v="765"/>
    <s v="Standard Class"/>
    <s v="AH-10690"/>
    <s v="Anna Häberlin"/>
    <x v="1"/>
    <s v="United States"/>
    <s v="Plantation"/>
    <x v="2"/>
    <n v="33317"/>
    <x v="0"/>
    <x v="1066"/>
    <x v="2"/>
    <x v="7"/>
    <x v="1055"/>
    <n v="100.792"/>
    <n v="1"/>
    <n v="0.2"/>
    <n v="10.0792"/>
    <n v="7"/>
    <n v="10"/>
  </r>
  <r>
    <n v="3812"/>
    <x v="1884"/>
    <x v="768"/>
    <x v="765"/>
    <s v="Standard Class"/>
    <s v="AH-10690"/>
    <s v="Anna Häberlin"/>
    <x v="1"/>
    <s v="United States"/>
    <s v="Plantation"/>
    <x v="2"/>
    <n v="33317"/>
    <x v="0"/>
    <x v="212"/>
    <x v="0"/>
    <x v="1"/>
    <x v="213"/>
    <n v="146.136"/>
    <n v="3"/>
    <n v="0.2"/>
    <n v="16.440300000000001"/>
    <n v="7"/>
    <n v="11.25"/>
  </r>
  <r>
    <n v="3813"/>
    <x v="1885"/>
    <x v="916"/>
    <x v="974"/>
    <s v="Same Day"/>
    <s v="PK-19075"/>
    <s v="Pete Kriz"/>
    <x v="0"/>
    <s v="United States"/>
    <s v="Milwaukee"/>
    <x v="6"/>
    <n v="53209"/>
    <x v="2"/>
    <x v="1586"/>
    <x v="1"/>
    <x v="2"/>
    <x v="1577"/>
    <n v="25.06"/>
    <n v="2"/>
    <n v="0"/>
    <n v="11.7782"/>
    <n v="0"/>
    <n v="47"/>
  </r>
  <r>
    <n v="3814"/>
    <x v="1886"/>
    <x v="599"/>
    <x v="217"/>
    <s v="Standard Class"/>
    <s v="NG-18430"/>
    <s v="Nathan Gelder"/>
    <x v="0"/>
    <s v="United States"/>
    <s v="Quincy"/>
    <x v="10"/>
    <n v="62301"/>
    <x v="2"/>
    <x v="617"/>
    <x v="1"/>
    <x v="2"/>
    <x v="617"/>
    <n v="19.824000000000002"/>
    <n v="6"/>
    <n v="0.2"/>
    <n v="6.4428000000000001"/>
    <n v="4"/>
    <n v="32.499999999999993"/>
  </r>
  <r>
    <n v="3815"/>
    <x v="1887"/>
    <x v="630"/>
    <x v="975"/>
    <s v="Same Day"/>
    <s v="ZD-21925"/>
    <s v="Zuschuss Donatelli"/>
    <x v="0"/>
    <s v="United States"/>
    <s v="Jacksonville"/>
    <x v="2"/>
    <n v="32216"/>
    <x v="0"/>
    <x v="1164"/>
    <x v="2"/>
    <x v="7"/>
    <x v="1151"/>
    <n v="823.96"/>
    <n v="5"/>
    <n v="0.2"/>
    <n v="51.497500000000002"/>
    <n v="0"/>
    <n v="6.25"/>
  </r>
  <r>
    <n v="3816"/>
    <x v="1887"/>
    <x v="630"/>
    <x v="975"/>
    <s v="Same Day"/>
    <s v="ZD-21925"/>
    <s v="Zuschuss Donatelli"/>
    <x v="0"/>
    <s v="United States"/>
    <s v="Jacksonville"/>
    <x v="2"/>
    <n v="32216"/>
    <x v="0"/>
    <x v="112"/>
    <x v="1"/>
    <x v="10"/>
    <x v="112"/>
    <n v="15.984"/>
    <n v="2"/>
    <n v="0.2"/>
    <n v="4.9950000000000001"/>
    <n v="0"/>
    <n v="31.25"/>
  </r>
  <r>
    <n v="3817"/>
    <x v="1888"/>
    <x v="426"/>
    <x v="400"/>
    <s v="Standard Class"/>
    <s v="NW-18400"/>
    <s v="Natalie Webber"/>
    <x v="0"/>
    <s v="United States"/>
    <s v="Mobile"/>
    <x v="19"/>
    <n v="36608"/>
    <x v="0"/>
    <x v="1382"/>
    <x v="0"/>
    <x v="3"/>
    <x v="1367"/>
    <n v="801.96"/>
    <n v="2"/>
    <n v="0"/>
    <n v="200.49"/>
    <n v="4"/>
    <n v="25"/>
  </r>
  <r>
    <n v="3818"/>
    <x v="1888"/>
    <x v="426"/>
    <x v="400"/>
    <s v="Standard Class"/>
    <s v="NW-18400"/>
    <s v="Natalie Webber"/>
    <x v="0"/>
    <s v="United States"/>
    <s v="Mobile"/>
    <x v="19"/>
    <n v="36608"/>
    <x v="0"/>
    <x v="1431"/>
    <x v="2"/>
    <x v="7"/>
    <x v="1419"/>
    <n v="59.97"/>
    <n v="3"/>
    <n v="0"/>
    <n v="0"/>
    <n v="4"/>
    <n v="0"/>
  </r>
  <r>
    <n v="3819"/>
    <x v="1888"/>
    <x v="426"/>
    <x v="400"/>
    <s v="Standard Class"/>
    <s v="NW-18400"/>
    <s v="Natalie Webber"/>
    <x v="0"/>
    <s v="United States"/>
    <s v="Mobile"/>
    <x v="19"/>
    <n v="36608"/>
    <x v="0"/>
    <x v="531"/>
    <x v="0"/>
    <x v="1"/>
    <x v="531"/>
    <n v="1056.8599999999999"/>
    <n v="7"/>
    <n v="0"/>
    <n v="306.48939999999999"/>
    <n v="4"/>
    <n v="29.000000000000004"/>
  </r>
  <r>
    <n v="3820"/>
    <x v="1889"/>
    <x v="449"/>
    <x v="518"/>
    <s v="Standard Class"/>
    <s v="HG-14845"/>
    <s v="Harry Greene"/>
    <x v="0"/>
    <s v="United States"/>
    <s v="New York City"/>
    <x v="15"/>
    <n v="10024"/>
    <x v="3"/>
    <x v="880"/>
    <x v="1"/>
    <x v="8"/>
    <x v="874"/>
    <n v="12.816000000000001"/>
    <n v="3"/>
    <n v="0.2"/>
    <n v="4.3254000000000001"/>
    <n v="5"/>
    <n v="33.75"/>
  </r>
  <r>
    <n v="3821"/>
    <x v="1889"/>
    <x v="449"/>
    <x v="518"/>
    <s v="Standard Class"/>
    <s v="HG-14845"/>
    <s v="Harry Greene"/>
    <x v="0"/>
    <s v="United States"/>
    <s v="New York City"/>
    <x v="15"/>
    <n v="10024"/>
    <x v="3"/>
    <x v="1219"/>
    <x v="0"/>
    <x v="0"/>
    <x v="1203"/>
    <n v="314.35199999999998"/>
    <n v="3"/>
    <n v="0.2"/>
    <n v="-15.717599999999999"/>
    <n v="5"/>
    <n v="-5"/>
  </r>
  <r>
    <n v="3822"/>
    <x v="1889"/>
    <x v="449"/>
    <x v="518"/>
    <s v="Standard Class"/>
    <s v="HG-14845"/>
    <s v="Harry Greene"/>
    <x v="0"/>
    <s v="United States"/>
    <s v="New York City"/>
    <x v="15"/>
    <n v="10024"/>
    <x v="3"/>
    <x v="1587"/>
    <x v="1"/>
    <x v="10"/>
    <x v="1578"/>
    <n v="18.98"/>
    <n v="2"/>
    <n v="0"/>
    <n v="8.9206000000000003"/>
    <n v="5"/>
    <n v="47"/>
  </r>
  <r>
    <n v="3823"/>
    <x v="1889"/>
    <x v="449"/>
    <x v="518"/>
    <s v="Standard Class"/>
    <s v="HG-14845"/>
    <s v="Harry Greene"/>
    <x v="0"/>
    <s v="United States"/>
    <s v="New York City"/>
    <x v="15"/>
    <n v="10024"/>
    <x v="3"/>
    <x v="1469"/>
    <x v="1"/>
    <x v="8"/>
    <x v="1456"/>
    <n v="18.239999999999998"/>
    <n v="6"/>
    <n v="0.2"/>
    <n v="6.1559999999999997"/>
    <n v="5"/>
    <n v="33.75"/>
  </r>
  <r>
    <n v="3824"/>
    <x v="1890"/>
    <x v="471"/>
    <x v="629"/>
    <s v="Standard Class"/>
    <s v="CC-12685"/>
    <s v="Craig Carroll"/>
    <x v="0"/>
    <s v="United States"/>
    <s v="New York City"/>
    <x v="15"/>
    <n v="10011"/>
    <x v="3"/>
    <x v="546"/>
    <x v="1"/>
    <x v="4"/>
    <x v="546"/>
    <n v="991.2"/>
    <n v="6"/>
    <n v="0"/>
    <n v="257.71199999999999"/>
    <n v="4"/>
    <n v="25.999999999999996"/>
  </r>
  <r>
    <n v="3825"/>
    <x v="1890"/>
    <x v="471"/>
    <x v="629"/>
    <s v="Standard Class"/>
    <s v="CC-12685"/>
    <s v="Craig Carroll"/>
    <x v="0"/>
    <s v="United States"/>
    <s v="New York City"/>
    <x v="15"/>
    <n v="10011"/>
    <x v="3"/>
    <x v="1572"/>
    <x v="2"/>
    <x v="16"/>
    <x v="1563"/>
    <n v="879.98400000000004"/>
    <n v="2"/>
    <n v="0.2"/>
    <n v="329.99400000000003"/>
    <n v="4"/>
    <n v="37.5"/>
  </r>
  <r>
    <n v="3826"/>
    <x v="1890"/>
    <x v="471"/>
    <x v="629"/>
    <s v="Standard Class"/>
    <s v="CC-12685"/>
    <s v="Craig Carroll"/>
    <x v="0"/>
    <s v="United States"/>
    <s v="New York City"/>
    <x v="15"/>
    <n v="10011"/>
    <x v="3"/>
    <x v="751"/>
    <x v="1"/>
    <x v="8"/>
    <x v="749"/>
    <n v="12.96"/>
    <n v="9"/>
    <n v="0.2"/>
    <n v="4.5359999999999996"/>
    <n v="4"/>
    <n v="34.999999999999993"/>
  </r>
  <r>
    <n v="3827"/>
    <x v="1891"/>
    <x v="273"/>
    <x v="976"/>
    <s v="Standard Class"/>
    <s v="JG-15805"/>
    <s v="John Grady"/>
    <x v="1"/>
    <s v="United States"/>
    <s v="Dallas"/>
    <x v="5"/>
    <n v="75217"/>
    <x v="2"/>
    <x v="230"/>
    <x v="1"/>
    <x v="4"/>
    <x v="231"/>
    <n v="107.44"/>
    <n v="10"/>
    <n v="0.2"/>
    <n v="10.744"/>
    <n v="5"/>
    <n v="10"/>
  </r>
  <r>
    <n v="3828"/>
    <x v="1892"/>
    <x v="917"/>
    <x v="676"/>
    <s v="Standard Class"/>
    <s v="RW-19540"/>
    <s v="Rick Wilson"/>
    <x v="1"/>
    <s v="United States"/>
    <s v="Detroit"/>
    <x v="12"/>
    <n v="48234"/>
    <x v="2"/>
    <x v="284"/>
    <x v="0"/>
    <x v="1"/>
    <x v="284"/>
    <n v="1458.65"/>
    <n v="5"/>
    <n v="0"/>
    <n v="423.00850000000003"/>
    <n v="4"/>
    <n v="28.999999999999996"/>
  </r>
  <r>
    <n v="3829"/>
    <x v="1892"/>
    <x v="917"/>
    <x v="676"/>
    <s v="Standard Class"/>
    <s v="RW-19540"/>
    <s v="Rick Wilson"/>
    <x v="1"/>
    <s v="United States"/>
    <s v="Detroit"/>
    <x v="12"/>
    <n v="48234"/>
    <x v="2"/>
    <x v="1391"/>
    <x v="0"/>
    <x v="1"/>
    <x v="1377"/>
    <n v="26.64"/>
    <n v="1"/>
    <n v="0"/>
    <n v="7.4592000000000001"/>
    <n v="4"/>
    <n v="27.999999999999996"/>
  </r>
  <r>
    <n v="3830"/>
    <x v="1892"/>
    <x v="917"/>
    <x v="676"/>
    <s v="Standard Class"/>
    <s v="RW-19540"/>
    <s v="Rick Wilson"/>
    <x v="1"/>
    <s v="United States"/>
    <s v="Detroit"/>
    <x v="12"/>
    <n v="48234"/>
    <x v="2"/>
    <x v="467"/>
    <x v="0"/>
    <x v="1"/>
    <x v="468"/>
    <n v="476.8"/>
    <n v="2"/>
    <n v="0"/>
    <n v="119.2"/>
    <n v="4"/>
    <n v="25"/>
  </r>
  <r>
    <n v="3831"/>
    <x v="1892"/>
    <x v="917"/>
    <x v="676"/>
    <s v="Standard Class"/>
    <s v="RW-19540"/>
    <s v="Rick Wilson"/>
    <x v="1"/>
    <s v="United States"/>
    <s v="Detroit"/>
    <x v="12"/>
    <n v="48234"/>
    <x v="2"/>
    <x v="535"/>
    <x v="1"/>
    <x v="9"/>
    <x v="535"/>
    <n v="87.444000000000003"/>
    <n v="2"/>
    <n v="0.1"/>
    <n v="18.4604"/>
    <n v="4"/>
    <n v="21.111111111111111"/>
  </r>
  <r>
    <n v="3832"/>
    <x v="1893"/>
    <x v="717"/>
    <x v="765"/>
    <s v="Standard Class"/>
    <s v="LS-17230"/>
    <s v="Lycoris Saunders"/>
    <x v="0"/>
    <s v="United States"/>
    <s v="Dover"/>
    <x v="13"/>
    <n v="19901"/>
    <x v="3"/>
    <x v="216"/>
    <x v="0"/>
    <x v="5"/>
    <x v="1579"/>
    <n v="76.14"/>
    <n v="3"/>
    <n v="0"/>
    <n v="26.649000000000001"/>
    <n v="5"/>
    <n v="35"/>
  </r>
  <r>
    <n v="3833"/>
    <x v="1893"/>
    <x v="717"/>
    <x v="765"/>
    <s v="Standard Class"/>
    <s v="LS-17230"/>
    <s v="Lycoris Saunders"/>
    <x v="0"/>
    <s v="United States"/>
    <s v="Dover"/>
    <x v="13"/>
    <n v="19901"/>
    <x v="3"/>
    <x v="1230"/>
    <x v="1"/>
    <x v="8"/>
    <x v="1213"/>
    <n v="19.96"/>
    <n v="2"/>
    <n v="0"/>
    <n v="9.3811999999999998"/>
    <n v="5"/>
    <n v="47"/>
  </r>
  <r>
    <n v="3834"/>
    <x v="1894"/>
    <x v="156"/>
    <x v="81"/>
    <s v="Same Day"/>
    <s v="MY-18295"/>
    <s v="Muhammed Yedwab"/>
    <x v="1"/>
    <s v="United States"/>
    <s v="Columbus"/>
    <x v="24"/>
    <n v="43229"/>
    <x v="3"/>
    <x v="754"/>
    <x v="2"/>
    <x v="7"/>
    <x v="752"/>
    <n v="1049.97"/>
    <n v="5"/>
    <n v="0.4"/>
    <n v="-209.994"/>
    <n v="0"/>
    <n v="-20"/>
  </r>
  <r>
    <n v="3835"/>
    <x v="1894"/>
    <x v="156"/>
    <x v="81"/>
    <s v="Same Day"/>
    <s v="MY-18295"/>
    <s v="Muhammed Yedwab"/>
    <x v="1"/>
    <s v="United States"/>
    <s v="Columbus"/>
    <x v="24"/>
    <n v="43229"/>
    <x v="3"/>
    <x v="1003"/>
    <x v="0"/>
    <x v="1"/>
    <x v="995"/>
    <n v="611.05799999999999"/>
    <n v="3"/>
    <n v="0.3"/>
    <n v="-34.9176"/>
    <n v="0"/>
    <n v="-5.7142857142857144"/>
  </r>
  <r>
    <n v="3836"/>
    <x v="1895"/>
    <x v="918"/>
    <x v="977"/>
    <s v="Standard Class"/>
    <s v="JM-15655"/>
    <s v="Jim Mitchum"/>
    <x v="1"/>
    <s v="United States"/>
    <s v="Glendale"/>
    <x v="16"/>
    <n v="85301"/>
    <x v="1"/>
    <x v="1084"/>
    <x v="1"/>
    <x v="13"/>
    <x v="1074"/>
    <n v="2.3679999999999999"/>
    <n v="2"/>
    <n v="0.2"/>
    <n v="0.82879999999999998"/>
    <n v="7"/>
    <n v="35"/>
  </r>
  <r>
    <n v="3837"/>
    <x v="1895"/>
    <x v="918"/>
    <x v="977"/>
    <s v="Standard Class"/>
    <s v="JM-15655"/>
    <s v="Jim Mitchum"/>
    <x v="1"/>
    <s v="United States"/>
    <s v="Glendale"/>
    <x v="16"/>
    <n v="85301"/>
    <x v="1"/>
    <x v="1588"/>
    <x v="1"/>
    <x v="10"/>
    <x v="1580"/>
    <n v="19.007999999999999"/>
    <n v="3"/>
    <n v="0.2"/>
    <n v="6.8903999999999996"/>
    <n v="7"/>
    <n v="36.25"/>
  </r>
  <r>
    <n v="3838"/>
    <x v="1896"/>
    <x v="711"/>
    <x v="978"/>
    <s v="Standard Class"/>
    <s v="KM-16720"/>
    <s v="Kunst Miller"/>
    <x v="0"/>
    <s v="United States"/>
    <s v="North Las Vegas"/>
    <x v="33"/>
    <n v="89031"/>
    <x v="1"/>
    <x v="432"/>
    <x v="2"/>
    <x v="7"/>
    <x v="432"/>
    <n v="911.98400000000004"/>
    <n v="2"/>
    <n v="0.2"/>
    <n v="113.998"/>
    <n v="7"/>
    <n v="12.5"/>
  </r>
  <r>
    <n v="3839"/>
    <x v="1896"/>
    <x v="711"/>
    <x v="978"/>
    <s v="Standard Class"/>
    <s v="KM-16720"/>
    <s v="Kunst Miller"/>
    <x v="0"/>
    <s v="United States"/>
    <s v="North Las Vegas"/>
    <x v="33"/>
    <n v="89031"/>
    <x v="1"/>
    <x v="299"/>
    <x v="0"/>
    <x v="1"/>
    <x v="299"/>
    <n v="674.35199999999998"/>
    <n v="3"/>
    <n v="0.2"/>
    <n v="-109.5822"/>
    <n v="7"/>
    <n v="-16.25"/>
  </r>
  <r>
    <n v="3840"/>
    <x v="1896"/>
    <x v="711"/>
    <x v="978"/>
    <s v="Standard Class"/>
    <s v="KM-16720"/>
    <s v="Kunst Miller"/>
    <x v="0"/>
    <s v="United States"/>
    <s v="North Las Vegas"/>
    <x v="33"/>
    <n v="89031"/>
    <x v="1"/>
    <x v="943"/>
    <x v="0"/>
    <x v="5"/>
    <x v="936"/>
    <n v="134.01"/>
    <n v="9"/>
    <n v="0"/>
    <n v="36.182699999999997"/>
    <n v="7"/>
    <n v="27"/>
  </r>
  <r>
    <n v="3841"/>
    <x v="1896"/>
    <x v="711"/>
    <x v="978"/>
    <s v="Standard Class"/>
    <s v="KM-16720"/>
    <s v="Kunst Miller"/>
    <x v="0"/>
    <s v="United States"/>
    <s v="North Las Vegas"/>
    <x v="33"/>
    <n v="89031"/>
    <x v="1"/>
    <x v="1589"/>
    <x v="2"/>
    <x v="11"/>
    <x v="1581"/>
    <n v="170.97"/>
    <n v="3"/>
    <n v="0"/>
    <n v="70.097700000000003"/>
    <n v="7"/>
    <n v="41"/>
  </r>
  <r>
    <n v="3842"/>
    <x v="1897"/>
    <x v="785"/>
    <x v="979"/>
    <s v="Standard Class"/>
    <s v="KE-16420"/>
    <s v="Katrina Edelman"/>
    <x v="1"/>
    <s v="United States"/>
    <s v="Bristol"/>
    <x v="18"/>
    <n v="37620"/>
    <x v="0"/>
    <x v="474"/>
    <x v="0"/>
    <x v="1"/>
    <x v="475"/>
    <n v="170.352"/>
    <n v="3"/>
    <n v="0.2"/>
    <n v="10.647"/>
    <n v="4"/>
    <n v="6.25"/>
  </r>
  <r>
    <n v="3843"/>
    <x v="1898"/>
    <x v="919"/>
    <x v="199"/>
    <s v="First Class"/>
    <s v="TS-21370"/>
    <s v="Todd Sumrall"/>
    <x v="1"/>
    <s v="United States"/>
    <s v="Los Angeles"/>
    <x v="1"/>
    <n v="90049"/>
    <x v="1"/>
    <x v="307"/>
    <x v="1"/>
    <x v="8"/>
    <x v="307"/>
    <n v="7.1840000000000002"/>
    <n v="2"/>
    <n v="0.2"/>
    <n v="2.2450000000000001"/>
    <n v="3"/>
    <n v="31.25"/>
  </r>
  <r>
    <n v="3844"/>
    <x v="1898"/>
    <x v="919"/>
    <x v="199"/>
    <s v="First Class"/>
    <s v="TS-21370"/>
    <s v="Todd Sumrall"/>
    <x v="1"/>
    <s v="United States"/>
    <s v="Los Angeles"/>
    <x v="1"/>
    <n v="90049"/>
    <x v="1"/>
    <x v="1590"/>
    <x v="1"/>
    <x v="14"/>
    <x v="1582"/>
    <n v="6.28"/>
    <n v="2"/>
    <n v="0"/>
    <n v="6.2799999999999995E-2"/>
    <n v="3"/>
    <n v="0.99999999999999989"/>
  </r>
  <r>
    <n v="3845"/>
    <x v="1898"/>
    <x v="919"/>
    <x v="199"/>
    <s v="First Class"/>
    <s v="TS-21370"/>
    <s v="Todd Sumrall"/>
    <x v="1"/>
    <s v="United States"/>
    <s v="Los Angeles"/>
    <x v="1"/>
    <n v="90049"/>
    <x v="1"/>
    <x v="262"/>
    <x v="1"/>
    <x v="14"/>
    <x v="262"/>
    <n v="480.74"/>
    <n v="2"/>
    <n v="0"/>
    <n v="14.4222"/>
    <n v="3"/>
    <n v="3"/>
  </r>
  <r>
    <n v="3846"/>
    <x v="1898"/>
    <x v="919"/>
    <x v="199"/>
    <s v="First Class"/>
    <s v="TS-21370"/>
    <s v="Todd Sumrall"/>
    <x v="1"/>
    <s v="United States"/>
    <s v="Los Angeles"/>
    <x v="1"/>
    <n v="90049"/>
    <x v="1"/>
    <x v="430"/>
    <x v="0"/>
    <x v="0"/>
    <x v="430"/>
    <n v="616.99800000000005"/>
    <n v="6"/>
    <n v="0.15"/>
    <n v="-36.293999999999997"/>
    <n v="3"/>
    <n v="-5.8823529411764701"/>
  </r>
  <r>
    <n v="3847"/>
    <x v="1898"/>
    <x v="919"/>
    <x v="199"/>
    <s v="First Class"/>
    <s v="TS-21370"/>
    <s v="Todd Sumrall"/>
    <x v="1"/>
    <s v="United States"/>
    <s v="Los Angeles"/>
    <x v="1"/>
    <n v="90049"/>
    <x v="1"/>
    <x v="86"/>
    <x v="1"/>
    <x v="4"/>
    <x v="86"/>
    <n v="141.4"/>
    <n v="5"/>
    <n v="0"/>
    <n v="38.177999999999997"/>
    <n v="3"/>
    <n v="26.999999999999996"/>
  </r>
  <r>
    <n v="3848"/>
    <x v="1899"/>
    <x v="920"/>
    <x v="207"/>
    <s v="Second Class"/>
    <s v="SZ-20035"/>
    <s v="Sam Zeldin"/>
    <x v="2"/>
    <s v="United States"/>
    <s v="Canton"/>
    <x v="12"/>
    <n v="48187"/>
    <x v="2"/>
    <x v="749"/>
    <x v="1"/>
    <x v="4"/>
    <x v="747"/>
    <n v="501.81"/>
    <n v="3"/>
    <n v="0"/>
    <n v="0"/>
    <n v="2"/>
    <n v="0"/>
  </r>
  <r>
    <n v="3849"/>
    <x v="1900"/>
    <x v="585"/>
    <x v="19"/>
    <s v="First Class"/>
    <s v="JE-15745"/>
    <s v="Joel Eaton"/>
    <x v="0"/>
    <s v="United States"/>
    <s v="Fayetteville"/>
    <x v="36"/>
    <n v="72701"/>
    <x v="0"/>
    <x v="1591"/>
    <x v="1"/>
    <x v="8"/>
    <x v="1583"/>
    <n v="691.96"/>
    <n v="4"/>
    <n v="0"/>
    <n v="318.30160000000001"/>
    <n v="1"/>
    <n v="46"/>
  </r>
  <r>
    <n v="3850"/>
    <x v="1900"/>
    <x v="585"/>
    <x v="19"/>
    <s v="First Class"/>
    <s v="JE-15745"/>
    <s v="Joel Eaton"/>
    <x v="0"/>
    <s v="United States"/>
    <s v="Fayetteville"/>
    <x v="36"/>
    <n v="72701"/>
    <x v="0"/>
    <x v="60"/>
    <x v="2"/>
    <x v="11"/>
    <x v="60"/>
    <n v="34.950000000000003"/>
    <n v="5"/>
    <n v="0"/>
    <n v="15.378"/>
    <n v="1"/>
    <n v="43.999999999999993"/>
  </r>
  <r>
    <n v="3851"/>
    <x v="1901"/>
    <x v="784"/>
    <x v="234"/>
    <s v="Standard Class"/>
    <s v="MS-17980"/>
    <s v="Michael Stewart"/>
    <x v="1"/>
    <s v="United States"/>
    <s v="Springfield"/>
    <x v="25"/>
    <n v="65807"/>
    <x v="2"/>
    <x v="314"/>
    <x v="1"/>
    <x v="10"/>
    <x v="314"/>
    <n v="85.96"/>
    <n v="7"/>
    <n v="0"/>
    <n v="40.401200000000003"/>
    <n v="5"/>
    <n v="47.000000000000007"/>
  </r>
  <r>
    <n v="3852"/>
    <x v="1902"/>
    <x v="481"/>
    <x v="14"/>
    <s v="Same Day"/>
    <s v="DH-13675"/>
    <s v="Duane Huffman"/>
    <x v="2"/>
    <s v="United States"/>
    <s v="Quincy"/>
    <x v="31"/>
    <n v="2169"/>
    <x v="3"/>
    <x v="101"/>
    <x v="0"/>
    <x v="5"/>
    <x v="101"/>
    <n v="85.3"/>
    <n v="2"/>
    <n v="0"/>
    <n v="14.500999999999999"/>
    <n v="0"/>
    <n v="17"/>
  </r>
  <r>
    <n v="3853"/>
    <x v="1903"/>
    <x v="200"/>
    <x v="364"/>
    <s v="First Class"/>
    <s v="GT-14755"/>
    <s v="Guy Thornton"/>
    <x v="0"/>
    <s v="United States"/>
    <s v="Rockford"/>
    <x v="10"/>
    <n v="61107"/>
    <x v="2"/>
    <x v="301"/>
    <x v="1"/>
    <x v="8"/>
    <x v="301"/>
    <n v="33.567999999999998"/>
    <n v="8"/>
    <n v="0.8"/>
    <n v="-53.708799999999997"/>
    <n v="3"/>
    <n v="-160"/>
  </r>
  <r>
    <n v="3854"/>
    <x v="1904"/>
    <x v="921"/>
    <x v="272"/>
    <s v="Standard Class"/>
    <s v="GH-14410"/>
    <s v="Gary Hansen"/>
    <x v="2"/>
    <s v="United States"/>
    <s v="San Francisco"/>
    <x v="1"/>
    <n v="94122"/>
    <x v="1"/>
    <x v="1592"/>
    <x v="0"/>
    <x v="5"/>
    <x v="1584"/>
    <n v="4.95"/>
    <n v="1"/>
    <n v="0"/>
    <n v="2.1779999999999999"/>
    <n v="4"/>
    <n v="43.999999999999993"/>
  </r>
  <r>
    <n v="3855"/>
    <x v="1904"/>
    <x v="921"/>
    <x v="272"/>
    <s v="Standard Class"/>
    <s v="GH-14410"/>
    <s v="Gary Hansen"/>
    <x v="2"/>
    <s v="United States"/>
    <s v="San Francisco"/>
    <x v="1"/>
    <n v="94122"/>
    <x v="1"/>
    <x v="1505"/>
    <x v="1"/>
    <x v="4"/>
    <x v="1492"/>
    <n v="26.4"/>
    <n v="5"/>
    <n v="0"/>
    <n v="0"/>
    <n v="4"/>
    <n v="0"/>
  </r>
  <r>
    <n v="3856"/>
    <x v="1905"/>
    <x v="436"/>
    <x v="980"/>
    <s v="Second Class"/>
    <s v="DM-13015"/>
    <s v="Darrin Martin"/>
    <x v="0"/>
    <s v="United States"/>
    <s v="San Antonio"/>
    <x v="5"/>
    <n v="78207"/>
    <x v="2"/>
    <x v="990"/>
    <x v="1"/>
    <x v="8"/>
    <x v="305"/>
    <n v="3.5640000000000001"/>
    <n v="3"/>
    <n v="0.8"/>
    <n v="-6.2370000000000001"/>
    <n v="5"/>
    <n v="-175"/>
  </r>
  <r>
    <n v="3857"/>
    <x v="1905"/>
    <x v="436"/>
    <x v="980"/>
    <s v="Second Class"/>
    <s v="DM-13015"/>
    <s v="Darrin Martin"/>
    <x v="0"/>
    <s v="United States"/>
    <s v="San Antonio"/>
    <x v="5"/>
    <n v="78207"/>
    <x v="2"/>
    <x v="1164"/>
    <x v="2"/>
    <x v="7"/>
    <x v="1151"/>
    <n v="823.96"/>
    <n v="5"/>
    <n v="0.2"/>
    <n v="51.497500000000002"/>
    <n v="5"/>
    <n v="6.25"/>
  </r>
  <r>
    <n v="3858"/>
    <x v="1905"/>
    <x v="436"/>
    <x v="980"/>
    <s v="Second Class"/>
    <s v="DM-13015"/>
    <s v="Darrin Martin"/>
    <x v="0"/>
    <s v="United States"/>
    <s v="San Antonio"/>
    <x v="5"/>
    <n v="78207"/>
    <x v="2"/>
    <x v="1005"/>
    <x v="1"/>
    <x v="6"/>
    <x v="997"/>
    <n v="10.272"/>
    <n v="3"/>
    <n v="0.2"/>
    <n v="0.89880000000000004"/>
    <n v="5"/>
    <n v="8.75"/>
  </r>
  <r>
    <n v="3859"/>
    <x v="1906"/>
    <x v="414"/>
    <x v="966"/>
    <s v="Same Day"/>
    <s v="TC-21295"/>
    <s v="Toby Carlisle"/>
    <x v="0"/>
    <s v="United States"/>
    <s v="Thornton"/>
    <x v="22"/>
    <n v="80229"/>
    <x v="1"/>
    <x v="1593"/>
    <x v="2"/>
    <x v="11"/>
    <x v="1585"/>
    <n v="447.94400000000002"/>
    <n v="7"/>
    <n v="0.2"/>
    <n v="89.588800000000006"/>
    <n v="0"/>
    <n v="20"/>
  </r>
  <r>
    <n v="3860"/>
    <x v="1907"/>
    <x v="922"/>
    <x v="981"/>
    <s v="Standard Class"/>
    <s v="JK-16120"/>
    <s v="Julie Kriz"/>
    <x v="2"/>
    <s v="United States"/>
    <s v="Chicago"/>
    <x v="10"/>
    <n v="60653"/>
    <x v="2"/>
    <x v="855"/>
    <x v="0"/>
    <x v="3"/>
    <x v="848"/>
    <n v="480.96"/>
    <n v="3"/>
    <n v="0.5"/>
    <n v="-269.33760000000001"/>
    <n v="5"/>
    <n v="-56.000000000000007"/>
  </r>
  <r>
    <n v="3861"/>
    <x v="1907"/>
    <x v="922"/>
    <x v="981"/>
    <s v="Standard Class"/>
    <s v="JK-16120"/>
    <s v="Julie Kriz"/>
    <x v="2"/>
    <s v="United States"/>
    <s v="Chicago"/>
    <x v="10"/>
    <n v="60653"/>
    <x v="2"/>
    <x v="1594"/>
    <x v="2"/>
    <x v="7"/>
    <x v="1586"/>
    <n v="124.792"/>
    <n v="1"/>
    <n v="0.2"/>
    <n v="10.9193"/>
    <n v="5"/>
    <n v="8.75"/>
  </r>
  <r>
    <n v="3862"/>
    <x v="1908"/>
    <x v="523"/>
    <x v="503"/>
    <s v="Standard Class"/>
    <s v="NC-18415"/>
    <s v="Nathan Cano"/>
    <x v="0"/>
    <s v="United States"/>
    <s v="Yonkers"/>
    <x v="15"/>
    <n v="10701"/>
    <x v="3"/>
    <x v="1595"/>
    <x v="1"/>
    <x v="8"/>
    <x v="1587"/>
    <n v="40.176000000000002"/>
    <n v="3"/>
    <n v="0.2"/>
    <n v="14.563800000000001"/>
    <n v="7"/>
    <n v="36.25"/>
  </r>
  <r>
    <n v="3863"/>
    <x v="1908"/>
    <x v="523"/>
    <x v="503"/>
    <s v="Standard Class"/>
    <s v="NC-18415"/>
    <s v="Nathan Cano"/>
    <x v="0"/>
    <s v="United States"/>
    <s v="Yonkers"/>
    <x v="15"/>
    <n v="10701"/>
    <x v="3"/>
    <x v="109"/>
    <x v="1"/>
    <x v="8"/>
    <x v="109"/>
    <n v="10.896000000000001"/>
    <n v="3"/>
    <n v="0.2"/>
    <n v="3.9498000000000002"/>
    <n v="7"/>
    <n v="36.25"/>
  </r>
  <r>
    <n v="3864"/>
    <x v="1909"/>
    <x v="161"/>
    <x v="163"/>
    <s v="Second Class"/>
    <s v="AJ-10960"/>
    <s v="Astrea Jones"/>
    <x v="0"/>
    <s v="United States"/>
    <s v="San Diego"/>
    <x v="1"/>
    <n v="92037"/>
    <x v="1"/>
    <x v="1596"/>
    <x v="1"/>
    <x v="6"/>
    <x v="1588"/>
    <n v="10.64"/>
    <n v="4"/>
    <n v="0"/>
    <n v="2.7664"/>
    <n v="2"/>
    <n v="26"/>
  </r>
  <r>
    <n v="3865"/>
    <x v="1910"/>
    <x v="109"/>
    <x v="253"/>
    <s v="Standard Class"/>
    <s v="LC-16885"/>
    <s v="Lena Creighton"/>
    <x v="0"/>
    <s v="United States"/>
    <s v="Champaign"/>
    <x v="10"/>
    <n v="61821"/>
    <x v="2"/>
    <x v="1597"/>
    <x v="0"/>
    <x v="5"/>
    <x v="1589"/>
    <n v="151.96"/>
    <n v="5"/>
    <n v="0.6"/>
    <n v="-182.352"/>
    <n v="5"/>
    <n v="-120"/>
  </r>
  <r>
    <n v="3866"/>
    <x v="1911"/>
    <x v="923"/>
    <x v="982"/>
    <s v="Second Class"/>
    <s v="GW-14605"/>
    <s v="Giulietta Weimer"/>
    <x v="0"/>
    <s v="United States"/>
    <s v="San Francisco"/>
    <x v="1"/>
    <n v="94122"/>
    <x v="1"/>
    <x v="1200"/>
    <x v="2"/>
    <x v="11"/>
    <x v="1185"/>
    <n v="238"/>
    <n v="2"/>
    <n v="0"/>
    <n v="38.08"/>
    <n v="2"/>
    <n v="16"/>
  </r>
  <r>
    <n v="3867"/>
    <x v="1912"/>
    <x v="756"/>
    <x v="77"/>
    <s v="Second Class"/>
    <s v="SC-20305"/>
    <s v="Sean Christensen"/>
    <x v="0"/>
    <s v="United States"/>
    <s v="Lawrence"/>
    <x v="14"/>
    <n v="46226"/>
    <x v="2"/>
    <x v="1113"/>
    <x v="2"/>
    <x v="11"/>
    <x v="1102"/>
    <n v="155.34"/>
    <n v="6"/>
    <n v="0"/>
    <n v="55.922400000000003"/>
    <n v="2"/>
    <n v="36"/>
  </r>
  <r>
    <n v="3868"/>
    <x v="1913"/>
    <x v="924"/>
    <x v="983"/>
    <s v="Second Class"/>
    <s v="JF-15355"/>
    <s v="Jay Fein"/>
    <x v="0"/>
    <s v="United States"/>
    <s v="San Diego"/>
    <x v="1"/>
    <n v="92105"/>
    <x v="1"/>
    <x v="678"/>
    <x v="2"/>
    <x v="11"/>
    <x v="678"/>
    <n v="148.32"/>
    <n v="9"/>
    <n v="0"/>
    <n v="63.7776"/>
    <n v="4"/>
    <n v="43"/>
  </r>
  <r>
    <n v="3869"/>
    <x v="1913"/>
    <x v="924"/>
    <x v="983"/>
    <s v="Second Class"/>
    <s v="JF-15355"/>
    <s v="Jay Fein"/>
    <x v="0"/>
    <s v="United States"/>
    <s v="San Diego"/>
    <x v="1"/>
    <n v="92105"/>
    <x v="1"/>
    <x v="1496"/>
    <x v="0"/>
    <x v="1"/>
    <x v="1484"/>
    <n v="240.78399999999999"/>
    <n v="1"/>
    <n v="0.2"/>
    <n v="27.088200000000001"/>
    <n v="4"/>
    <n v="11.25"/>
  </r>
  <r>
    <n v="3870"/>
    <x v="1913"/>
    <x v="924"/>
    <x v="983"/>
    <s v="Second Class"/>
    <s v="JF-15355"/>
    <s v="Jay Fein"/>
    <x v="0"/>
    <s v="United States"/>
    <s v="San Diego"/>
    <x v="1"/>
    <n v="92105"/>
    <x v="1"/>
    <x v="877"/>
    <x v="0"/>
    <x v="1"/>
    <x v="871"/>
    <n v="191.96799999999999"/>
    <n v="7"/>
    <n v="0.2"/>
    <n v="16.7972"/>
    <n v="4"/>
    <n v="8.75"/>
  </r>
  <r>
    <n v="3871"/>
    <x v="1913"/>
    <x v="924"/>
    <x v="983"/>
    <s v="Second Class"/>
    <s v="JF-15355"/>
    <s v="Jay Fein"/>
    <x v="0"/>
    <s v="United States"/>
    <s v="San Diego"/>
    <x v="1"/>
    <n v="92105"/>
    <x v="1"/>
    <x v="609"/>
    <x v="1"/>
    <x v="10"/>
    <x v="609"/>
    <n v="11.56"/>
    <n v="2"/>
    <n v="0"/>
    <n v="5.6643999999999997"/>
    <n v="4"/>
    <n v="48.999999999999993"/>
  </r>
  <r>
    <n v="3872"/>
    <x v="1913"/>
    <x v="924"/>
    <x v="983"/>
    <s v="Second Class"/>
    <s v="JF-15355"/>
    <s v="Jay Fein"/>
    <x v="0"/>
    <s v="United States"/>
    <s v="San Diego"/>
    <x v="1"/>
    <n v="92105"/>
    <x v="1"/>
    <x v="111"/>
    <x v="1"/>
    <x v="12"/>
    <x v="111"/>
    <n v="11.8"/>
    <n v="4"/>
    <n v="0"/>
    <n v="5.6639999999999997"/>
    <n v="4"/>
    <n v="47.999999999999993"/>
  </r>
  <r>
    <n v="3873"/>
    <x v="1913"/>
    <x v="924"/>
    <x v="983"/>
    <s v="Second Class"/>
    <s v="JF-15355"/>
    <s v="Jay Fein"/>
    <x v="0"/>
    <s v="United States"/>
    <s v="San Diego"/>
    <x v="1"/>
    <n v="92105"/>
    <x v="1"/>
    <x v="1131"/>
    <x v="0"/>
    <x v="1"/>
    <x v="1119"/>
    <n v="842.35199999999998"/>
    <n v="3"/>
    <n v="0.2"/>
    <n v="42.117600000000003"/>
    <n v="4"/>
    <n v="5"/>
  </r>
  <r>
    <n v="3874"/>
    <x v="1914"/>
    <x v="64"/>
    <x v="62"/>
    <s v="Second Class"/>
    <s v="DM-13015"/>
    <s v="Darrin Martin"/>
    <x v="0"/>
    <s v="United States"/>
    <s v="Johnson City"/>
    <x v="18"/>
    <n v="37604"/>
    <x v="0"/>
    <x v="706"/>
    <x v="1"/>
    <x v="12"/>
    <x v="153"/>
    <n v="23.472000000000001"/>
    <n v="3"/>
    <n v="0.2"/>
    <n v="7.6284000000000001"/>
    <n v="2"/>
    <n v="32.5"/>
  </r>
  <r>
    <n v="3875"/>
    <x v="1914"/>
    <x v="64"/>
    <x v="62"/>
    <s v="Second Class"/>
    <s v="DM-13015"/>
    <s v="Darrin Martin"/>
    <x v="0"/>
    <s v="United States"/>
    <s v="Johnson City"/>
    <x v="18"/>
    <n v="37604"/>
    <x v="0"/>
    <x v="800"/>
    <x v="1"/>
    <x v="8"/>
    <x v="798"/>
    <n v="86.058000000000007"/>
    <n v="7"/>
    <n v="0.7"/>
    <n v="-63.109200000000001"/>
    <n v="2"/>
    <n v="-73.333333333333329"/>
  </r>
  <r>
    <n v="3876"/>
    <x v="1914"/>
    <x v="64"/>
    <x v="62"/>
    <s v="Second Class"/>
    <s v="DM-13015"/>
    <s v="Darrin Martin"/>
    <x v="0"/>
    <s v="United States"/>
    <s v="Johnson City"/>
    <x v="18"/>
    <n v="37604"/>
    <x v="0"/>
    <x v="704"/>
    <x v="2"/>
    <x v="7"/>
    <x v="704"/>
    <n v="108.78400000000001"/>
    <n v="2"/>
    <n v="0.2"/>
    <n v="6.7990000000000004"/>
    <n v="2"/>
    <n v="6.25"/>
  </r>
  <r>
    <n v="3877"/>
    <x v="1914"/>
    <x v="64"/>
    <x v="62"/>
    <s v="Second Class"/>
    <s v="DM-13015"/>
    <s v="Darrin Martin"/>
    <x v="0"/>
    <s v="United States"/>
    <s v="Johnson City"/>
    <x v="18"/>
    <n v="37604"/>
    <x v="0"/>
    <x v="1450"/>
    <x v="1"/>
    <x v="10"/>
    <x v="1437"/>
    <n v="10.272"/>
    <n v="3"/>
    <n v="0.2"/>
    <n v="3.21"/>
    <n v="2"/>
    <n v="31.25"/>
  </r>
  <r>
    <n v="3878"/>
    <x v="1915"/>
    <x v="99"/>
    <x v="195"/>
    <s v="Standard Class"/>
    <s v="EP-13915"/>
    <s v="Emily Phan"/>
    <x v="0"/>
    <s v="United States"/>
    <s v="Tampa"/>
    <x v="2"/>
    <n v="33614"/>
    <x v="0"/>
    <x v="986"/>
    <x v="1"/>
    <x v="8"/>
    <x v="979"/>
    <n v="38.19"/>
    <n v="5"/>
    <n v="0.7"/>
    <n v="-26.733000000000001"/>
    <n v="5"/>
    <n v="-70"/>
  </r>
  <r>
    <n v="3879"/>
    <x v="1916"/>
    <x v="267"/>
    <x v="284"/>
    <s v="First Class"/>
    <s v="JG-15805"/>
    <s v="John Grady"/>
    <x v="1"/>
    <s v="United States"/>
    <s v="Decatur"/>
    <x v="10"/>
    <n v="62521"/>
    <x v="2"/>
    <x v="170"/>
    <x v="1"/>
    <x v="4"/>
    <x v="171"/>
    <n v="49.631999999999998"/>
    <n v="4"/>
    <n v="0.2"/>
    <n v="3.7223999999999999"/>
    <n v="2"/>
    <n v="7.5"/>
  </r>
  <r>
    <n v="3880"/>
    <x v="1916"/>
    <x v="267"/>
    <x v="284"/>
    <s v="First Class"/>
    <s v="JG-15805"/>
    <s v="John Grady"/>
    <x v="1"/>
    <s v="United States"/>
    <s v="Decatur"/>
    <x v="10"/>
    <n v="62521"/>
    <x v="2"/>
    <x v="1569"/>
    <x v="1"/>
    <x v="4"/>
    <x v="1560"/>
    <n v="52.095999999999997"/>
    <n v="4"/>
    <n v="0.2"/>
    <n v="3.9072"/>
    <n v="2"/>
    <n v="7.5000000000000009"/>
  </r>
  <r>
    <n v="3881"/>
    <x v="1917"/>
    <x v="925"/>
    <x v="403"/>
    <s v="Standard Class"/>
    <s v="PF-19120"/>
    <s v="Peter Fuller"/>
    <x v="0"/>
    <s v="United States"/>
    <s v="Gilbert"/>
    <x v="16"/>
    <n v="85234"/>
    <x v="1"/>
    <x v="1357"/>
    <x v="1"/>
    <x v="10"/>
    <x v="1343"/>
    <n v="9.5679999999999996"/>
    <n v="2"/>
    <n v="0.2"/>
    <n v="2.99"/>
    <n v="5"/>
    <n v="31.250000000000007"/>
  </r>
  <r>
    <n v="3882"/>
    <x v="1917"/>
    <x v="925"/>
    <x v="403"/>
    <s v="Standard Class"/>
    <s v="PF-19120"/>
    <s v="Peter Fuller"/>
    <x v="0"/>
    <s v="United States"/>
    <s v="Gilbert"/>
    <x v="16"/>
    <n v="85234"/>
    <x v="1"/>
    <x v="232"/>
    <x v="1"/>
    <x v="4"/>
    <x v="233"/>
    <n v="82.367999999999995"/>
    <n v="2"/>
    <n v="0.2"/>
    <n v="-19.5624"/>
    <n v="5"/>
    <n v="-23.75"/>
  </r>
  <r>
    <n v="3883"/>
    <x v="1917"/>
    <x v="925"/>
    <x v="403"/>
    <s v="Standard Class"/>
    <s v="PF-19120"/>
    <s v="Peter Fuller"/>
    <x v="0"/>
    <s v="United States"/>
    <s v="Gilbert"/>
    <x v="16"/>
    <n v="85234"/>
    <x v="1"/>
    <x v="1597"/>
    <x v="0"/>
    <x v="5"/>
    <x v="1589"/>
    <n v="364.70400000000001"/>
    <n v="6"/>
    <n v="0.2"/>
    <n v="-36.470399999999998"/>
    <n v="5"/>
    <n v="-10"/>
  </r>
  <r>
    <n v="3884"/>
    <x v="1917"/>
    <x v="925"/>
    <x v="403"/>
    <s v="Standard Class"/>
    <s v="PF-19120"/>
    <s v="Peter Fuller"/>
    <x v="0"/>
    <s v="United States"/>
    <s v="Gilbert"/>
    <x v="16"/>
    <n v="85234"/>
    <x v="1"/>
    <x v="1598"/>
    <x v="0"/>
    <x v="5"/>
    <x v="1590"/>
    <n v="40.256"/>
    <n v="4"/>
    <n v="0.2"/>
    <n v="11.070399999999999"/>
    <n v="5"/>
    <n v="27.499999999999996"/>
  </r>
  <r>
    <n v="3885"/>
    <x v="1918"/>
    <x v="260"/>
    <x v="984"/>
    <s v="Standard Class"/>
    <s v="DW-13195"/>
    <s v="David Wiener"/>
    <x v="1"/>
    <s v="United States"/>
    <s v="Knoxville"/>
    <x v="18"/>
    <n v="37918"/>
    <x v="0"/>
    <x v="6"/>
    <x v="1"/>
    <x v="6"/>
    <x v="6"/>
    <n v="4.3680000000000003"/>
    <n v="3"/>
    <n v="0.2"/>
    <n v="0.38219999999999998"/>
    <n v="7"/>
    <n v="8.75"/>
  </r>
  <r>
    <n v="3886"/>
    <x v="1919"/>
    <x v="926"/>
    <x v="985"/>
    <s v="Standard Class"/>
    <s v="CK-12595"/>
    <s v="Clytie Kelty"/>
    <x v="0"/>
    <s v="United States"/>
    <s v="Chicago"/>
    <x v="10"/>
    <n v="60653"/>
    <x v="2"/>
    <x v="280"/>
    <x v="1"/>
    <x v="8"/>
    <x v="280"/>
    <n v="12.128"/>
    <n v="4"/>
    <n v="0.8"/>
    <n v="-20.617599999999999"/>
    <n v="4"/>
    <n v="-170"/>
  </r>
  <r>
    <n v="3887"/>
    <x v="1920"/>
    <x v="840"/>
    <x v="599"/>
    <s v="Second Class"/>
    <s v="CC-12670"/>
    <s v="Craig Carreira"/>
    <x v="0"/>
    <s v="United States"/>
    <s v="Bloomington"/>
    <x v="14"/>
    <n v="47401"/>
    <x v="2"/>
    <x v="1517"/>
    <x v="2"/>
    <x v="7"/>
    <x v="1504"/>
    <n v="134.85"/>
    <n v="3"/>
    <n v="0"/>
    <n v="37.758000000000003"/>
    <n v="5"/>
    <n v="28.000000000000004"/>
  </r>
  <r>
    <n v="3888"/>
    <x v="1921"/>
    <x v="270"/>
    <x v="104"/>
    <s v="Standard Class"/>
    <s v="SV-20785"/>
    <s v="Stewart Visinsky"/>
    <x v="0"/>
    <s v="United States"/>
    <s v="Roswell"/>
    <x v="32"/>
    <n v="30076"/>
    <x v="0"/>
    <x v="1253"/>
    <x v="1"/>
    <x v="6"/>
    <x v="1237"/>
    <n v="8.56"/>
    <n v="2"/>
    <n v="0"/>
    <n v="2.6536"/>
    <n v="4"/>
    <n v="31"/>
  </r>
  <r>
    <n v="3889"/>
    <x v="1921"/>
    <x v="270"/>
    <x v="104"/>
    <s v="Standard Class"/>
    <s v="SV-20785"/>
    <s v="Stewart Visinsky"/>
    <x v="0"/>
    <s v="United States"/>
    <s v="Roswell"/>
    <x v="32"/>
    <n v="30076"/>
    <x v="0"/>
    <x v="516"/>
    <x v="2"/>
    <x v="7"/>
    <x v="516"/>
    <n v="239.97"/>
    <n v="3"/>
    <n v="0"/>
    <n v="67.191599999999994"/>
    <n v="4"/>
    <n v="27.999999999999996"/>
  </r>
  <r>
    <n v="3890"/>
    <x v="1921"/>
    <x v="270"/>
    <x v="104"/>
    <s v="Standard Class"/>
    <s v="SV-20785"/>
    <s v="Stewart Visinsky"/>
    <x v="0"/>
    <s v="United States"/>
    <s v="Roswell"/>
    <x v="32"/>
    <n v="30076"/>
    <x v="0"/>
    <x v="518"/>
    <x v="1"/>
    <x v="4"/>
    <x v="518"/>
    <n v="356.94"/>
    <n v="2"/>
    <n v="0"/>
    <n v="107.08199999999999"/>
    <n v="4"/>
    <n v="30"/>
  </r>
  <r>
    <n v="3891"/>
    <x v="1922"/>
    <x v="390"/>
    <x v="724"/>
    <s v="Standard Class"/>
    <s v="SP-20860"/>
    <s v="Sung Pak"/>
    <x v="1"/>
    <s v="United States"/>
    <s v="Los Angeles"/>
    <x v="1"/>
    <n v="90036"/>
    <x v="1"/>
    <x v="764"/>
    <x v="2"/>
    <x v="11"/>
    <x v="763"/>
    <n v="659.9"/>
    <n v="2"/>
    <n v="0"/>
    <n v="217.767"/>
    <n v="6"/>
    <n v="33"/>
  </r>
  <r>
    <n v="3892"/>
    <x v="1922"/>
    <x v="390"/>
    <x v="724"/>
    <s v="Standard Class"/>
    <s v="SP-20860"/>
    <s v="Sung Pak"/>
    <x v="1"/>
    <s v="United States"/>
    <s v="Los Angeles"/>
    <x v="1"/>
    <n v="90036"/>
    <x v="1"/>
    <x v="654"/>
    <x v="0"/>
    <x v="1"/>
    <x v="654"/>
    <n v="1684.752"/>
    <n v="6"/>
    <n v="0.2"/>
    <n v="210.59399999999999"/>
    <n v="6"/>
    <n v="12.5"/>
  </r>
  <r>
    <n v="3893"/>
    <x v="1922"/>
    <x v="390"/>
    <x v="724"/>
    <s v="Standard Class"/>
    <s v="SP-20860"/>
    <s v="Sung Pak"/>
    <x v="1"/>
    <s v="United States"/>
    <s v="Los Angeles"/>
    <x v="1"/>
    <n v="90036"/>
    <x v="1"/>
    <x v="1509"/>
    <x v="2"/>
    <x v="11"/>
    <x v="1496"/>
    <n v="559.91999999999996"/>
    <n v="8"/>
    <n v="0"/>
    <n v="190.37280000000001"/>
    <n v="6"/>
    <n v="34"/>
  </r>
  <r>
    <n v="3894"/>
    <x v="1923"/>
    <x v="338"/>
    <x v="954"/>
    <s v="Standard Class"/>
    <s v="MS-17770"/>
    <s v="Maxwell Schwartz"/>
    <x v="0"/>
    <s v="United States"/>
    <s v="Houston"/>
    <x v="5"/>
    <n v="77036"/>
    <x v="2"/>
    <x v="648"/>
    <x v="2"/>
    <x v="11"/>
    <x v="648"/>
    <n v="279.94400000000002"/>
    <n v="7"/>
    <n v="0.2"/>
    <n v="48.990200000000002"/>
    <n v="4"/>
    <n v="17.5"/>
  </r>
  <r>
    <n v="3895"/>
    <x v="1924"/>
    <x v="754"/>
    <x v="986"/>
    <s v="Standard Class"/>
    <s v="TC-21475"/>
    <s v="Tony Chapman"/>
    <x v="2"/>
    <s v="United States"/>
    <s v="Bolingbrook"/>
    <x v="10"/>
    <n v="60440"/>
    <x v="2"/>
    <x v="1230"/>
    <x v="1"/>
    <x v="8"/>
    <x v="1213"/>
    <n v="9.98"/>
    <n v="5"/>
    <n v="0.8"/>
    <n v="-16.466999999999999"/>
    <n v="6"/>
    <n v="-165"/>
  </r>
  <r>
    <n v="3896"/>
    <x v="1925"/>
    <x v="927"/>
    <x v="547"/>
    <s v="Standard Class"/>
    <s v="SJ-20125"/>
    <s v="Sanjit Jacobs"/>
    <x v="2"/>
    <s v="United States"/>
    <s v="Texarkana"/>
    <x v="36"/>
    <n v="71854"/>
    <x v="0"/>
    <x v="1599"/>
    <x v="2"/>
    <x v="11"/>
    <x v="1591"/>
    <n v="48.9"/>
    <n v="5"/>
    <n v="0"/>
    <n v="18.093"/>
    <n v="4"/>
    <n v="37"/>
  </r>
  <r>
    <n v="3897"/>
    <x v="1926"/>
    <x v="226"/>
    <x v="169"/>
    <s v="Standard Class"/>
    <s v="DS-13180"/>
    <s v="David Smith"/>
    <x v="1"/>
    <s v="United States"/>
    <s v="San Antonio"/>
    <x v="5"/>
    <n v="78207"/>
    <x v="2"/>
    <x v="1084"/>
    <x v="1"/>
    <x v="13"/>
    <x v="1074"/>
    <n v="3.552"/>
    <n v="3"/>
    <n v="0.2"/>
    <n v="1.2432000000000001"/>
    <n v="5"/>
    <n v="35"/>
  </r>
  <r>
    <n v="3898"/>
    <x v="1926"/>
    <x v="226"/>
    <x v="169"/>
    <s v="Standard Class"/>
    <s v="DS-13180"/>
    <s v="David Smith"/>
    <x v="1"/>
    <s v="United States"/>
    <s v="San Antonio"/>
    <x v="5"/>
    <n v="78207"/>
    <x v="2"/>
    <x v="88"/>
    <x v="1"/>
    <x v="10"/>
    <x v="88"/>
    <n v="15.552"/>
    <n v="3"/>
    <n v="0.2"/>
    <n v="5.4432"/>
    <n v="5"/>
    <n v="35"/>
  </r>
  <r>
    <n v="3899"/>
    <x v="1927"/>
    <x v="329"/>
    <x v="379"/>
    <s v="Standard Class"/>
    <s v="SC-20800"/>
    <s v="Stuart Calhoun"/>
    <x v="0"/>
    <s v="United States"/>
    <s v="Edinburg"/>
    <x v="5"/>
    <n v="78539"/>
    <x v="2"/>
    <x v="1084"/>
    <x v="1"/>
    <x v="13"/>
    <x v="1074"/>
    <n v="2.3679999999999999"/>
    <n v="2"/>
    <n v="0.2"/>
    <n v="0.82879999999999998"/>
    <n v="4"/>
    <n v="35"/>
  </r>
  <r>
    <n v="3900"/>
    <x v="1928"/>
    <x v="226"/>
    <x v="784"/>
    <s v="First Class"/>
    <s v="SH-20395"/>
    <s v="Shahid Hopkins"/>
    <x v="0"/>
    <s v="United States"/>
    <s v="Toledo"/>
    <x v="24"/>
    <n v="43615"/>
    <x v="3"/>
    <x v="428"/>
    <x v="2"/>
    <x v="11"/>
    <x v="428"/>
    <n v="127.98399999999999"/>
    <n v="2"/>
    <n v="0.2"/>
    <n v="25.596800000000002"/>
    <n v="2"/>
    <n v="20"/>
  </r>
  <r>
    <n v="3901"/>
    <x v="1929"/>
    <x v="928"/>
    <x v="987"/>
    <s v="Standard Class"/>
    <s v="SF-20965"/>
    <s v="Sylvia Foulston"/>
    <x v="1"/>
    <s v="United States"/>
    <s v="Baytown"/>
    <x v="5"/>
    <n v="77520"/>
    <x v="2"/>
    <x v="289"/>
    <x v="1"/>
    <x v="10"/>
    <x v="289"/>
    <n v="10.368"/>
    <n v="2"/>
    <n v="0.2"/>
    <n v="3.6288"/>
    <n v="5"/>
    <n v="35"/>
  </r>
  <r>
    <n v="3902"/>
    <x v="1930"/>
    <x v="717"/>
    <x v="988"/>
    <s v="Standard Class"/>
    <s v="MG-17680"/>
    <s v="Maureen Gastineau"/>
    <x v="2"/>
    <s v="United States"/>
    <s v="Philadelphia"/>
    <x v="9"/>
    <n v="19143"/>
    <x v="3"/>
    <x v="1600"/>
    <x v="2"/>
    <x v="11"/>
    <x v="1592"/>
    <n v="47.984000000000002"/>
    <n v="2"/>
    <n v="0.2"/>
    <n v="-1.1996"/>
    <n v="6"/>
    <n v="-2.5"/>
  </r>
  <r>
    <n v="3903"/>
    <x v="1931"/>
    <x v="653"/>
    <x v="486"/>
    <s v="Second Class"/>
    <s v="CS-12400"/>
    <s v="Christopher Schild"/>
    <x v="2"/>
    <s v="United States"/>
    <s v="Los Angeles"/>
    <x v="1"/>
    <n v="90045"/>
    <x v="1"/>
    <x v="1220"/>
    <x v="1"/>
    <x v="4"/>
    <x v="1204"/>
    <n v="270.33999999999997"/>
    <n v="14"/>
    <n v="0"/>
    <n v="75.6952"/>
    <n v="5"/>
    <n v="28.000000000000004"/>
  </r>
  <r>
    <n v="3904"/>
    <x v="1932"/>
    <x v="57"/>
    <x v="57"/>
    <s v="Standard Class"/>
    <s v="VT-21700"/>
    <s v="Valerie Takahito"/>
    <x v="2"/>
    <s v="United States"/>
    <s v="Philadelphia"/>
    <x v="9"/>
    <n v="19143"/>
    <x v="3"/>
    <x v="1297"/>
    <x v="1"/>
    <x v="9"/>
    <x v="1282"/>
    <n v="98.111999999999995"/>
    <n v="7"/>
    <n v="0.2"/>
    <n v="18.396000000000001"/>
    <n v="5"/>
    <n v="18.750000000000004"/>
  </r>
  <r>
    <n v="3905"/>
    <x v="1932"/>
    <x v="57"/>
    <x v="57"/>
    <s v="Standard Class"/>
    <s v="VT-21700"/>
    <s v="Valerie Takahito"/>
    <x v="2"/>
    <s v="United States"/>
    <s v="Philadelphia"/>
    <x v="9"/>
    <n v="19143"/>
    <x v="3"/>
    <x v="718"/>
    <x v="1"/>
    <x v="4"/>
    <x v="717"/>
    <n v="563.80799999999999"/>
    <n v="4"/>
    <n v="0.2"/>
    <n v="21.142800000000001"/>
    <n v="5"/>
    <n v="3.7500000000000004"/>
  </r>
  <r>
    <n v="3906"/>
    <x v="1932"/>
    <x v="57"/>
    <x v="57"/>
    <s v="Standard Class"/>
    <s v="VT-21700"/>
    <s v="Valerie Takahito"/>
    <x v="2"/>
    <s v="United States"/>
    <s v="Philadelphia"/>
    <x v="9"/>
    <n v="19143"/>
    <x v="3"/>
    <x v="844"/>
    <x v="1"/>
    <x v="8"/>
    <x v="838"/>
    <n v="10.428000000000001"/>
    <n v="4"/>
    <n v="0.7"/>
    <n v="-6.952"/>
    <n v="5"/>
    <n v="-66.666666666666657"/>
  </r>
  <r>
    <n v="3907"/>
    <x v="1932"/>
    <x v="57"/>
    <x v="57"/>
    <s v="Standard Class"/>
    <s v="VT-21700"/>
    <s v="Valerie Takahito"/>
    <x v="2"/>
    <s v="United States"/>
    <s v="Philadelphia"/>
    <x v="9"/>
    <n v="19143"/>
    <x v="3"/>
    <x v="1304"/>
    <x v="0"/>
    <x v="5"/>
    <x v="1289"/>
    <n v="547.13599999999997"/>
    <n v="4"/>
    <n v="0.2"/>
    <n v="-68.391999999999996"/>
    <n v="5"/>
    <n v="-12.5"/>
  </r>
  <r>
    <n v="3908"/>
    <x v="1932"/>
    <x v="57"/>
    <x v="57"/>
    <s v="Standard Class"/>
    <s v="VT-21700"/>
    <s v="Valerie Takahito"/>
    <x v="2"/>
    <s v="United States"/>
    <s v="Philadelphia"/>
    <x v="9"/>
    <n v="19143"/>
    <x v="3"/>
    <x v="500"/>
    <x v="2"/>
    <x v="7"/>
    <x v="500"/>
    <n v="14.85"/>
    <n v="5"/>
    <n v="0.4"/>
    <n v="-3.2174999999999998"/>
    <n v="5"/>
    <n v="-21.666666666666664"/>
  </r>
  <r>
    <n v="3909"/>
    <x v="1932"/>
    <x v="57"/>
    <x v="57"/>
    <s v="Standard Class"/>
    <s v="VT-21700"/>
    <s v="Valerie Takahito"/>
    <x v="2"/>
    <s v="United States"/>
    <s v="Philadelphia"/>
    <x v="9"/>
    <n v="19143"/>
    <x v="3"/>
    <x v="104"/>
    <x v="2"/>
    <x v="7"/>
    <x v="104"/>
    <n v="41.988"/>
    <n v="2"/>
    <n v="0.4"/>
    <n v="-9.7972000000000001"/>
    <n v="5"/>
    <n v="-23.333333333333332"/>
  </r>
  <r>
    <n v="3910"/>
    <x v="1932"/>
    <x v="57"/>
    <x v="57"/>
    <s v="Standard Class"/>
    <s v="VT-21700"/>
    <s v="Valerie Takahito"/>
    <x v="2"/>
    <s v="United States"/>
    <s v="Philadelphia"/>
    <x v="9"/>
    <n v="19143"/>
    <x v="3"/>
    <x v="1183"/>
    <x v="0"/>
    <x v="5"/>
    <x v="1169"/>
    <n v="7.5839999999999996"/>
    <n v="1"/>
    <n v="0.2"/>
    <n v="2.37"/>
    <n v="5"/>
    <n v="31.250000000000007"/>
  </r>
  <r>
    <n v="3911"/>
    <x v="1932"/>
    <x v="57"/>
    <x v="57"/>
    <s v="Standard Class"/>
    <s v="VT-21700"/>
    <s v="Valerie Takahito"/>
    <x v="2"/>
    <s v="United States"/>
    <s v="Philadelphia"/>
    <x v="9"/>
    <n v="19143"/>
    <x v="3"/>
    <x v="1601"/>
    <x v="0"/>
    <x v="0"/>
    <x v="1593"/>
    <n v="352.45"/>
    <n v="5"/>
    <n v="0.5"/>
    <n v="-211.47"/>
    <n v="5"/>
    <n v="-60"/>
  </r>
  <r>
    <n v="3912"/>
    <x v="1933"/>
    <x v="929"/>
    <x v="501"/>
    <s v="First Class"/>
    <s v="AB-10105"/>
    <s v="Adrian Barton"/>
    <x v="0"/>
    <s v="United States"/>
    <s v="Pearland"/>
    <x v="5"/>
    <n v="77581"/>
    <x v="2"/>
    <x v="1602"/>
    <x v="2"/>
    <x v="7"/>
    <x v="1594"/>
    <n v="470.37599999999998"/>
    <n v="3"/>
    <n v="0.2"/>
    <n v="52.917299999999997"/>
    <n v="1"/>
    <n v="11.25"/>
  </r>
  <r>
    <n v="3913"/>
    <x v="1934"/>
    <x v="65"/>
    <x v="425"/>
    <s v="Standard Class"/>
    <s v="MM-18280"/>
    <s v="Muhammed MacIntyre"/>
    <x v="1"/>
    <s v="United States"/>
    <s v="New York City"/>
    <x v="15"/>
    <n v="10035"/>
    <x v="3"/>
    <x v="988"/>
    <x v="1"/>
    <x v="10"/>
    <x v="981"/>
    <n v="19.440000000000001"/>
    <n v="3"/>
    <n v="0"/>
    <n v="9.3312000000000008"/>
    <n v="7"/>
    <n v="48.000000000000007"/>
  </r>
  <r>
    <n v="3914"/>
    <x v="1934"/>
    <x v="65"/>
    <x v="425"/>
    <s v="Standard Class"/>
    <s v="MM-18280"/>
    <s v="Muhammed MacIntyre"/>
    <x v="1"/>
    <s v="United States"/>
    <s v="New York City"/>
    <x v="15"/>
    <n v="10035"/>
    <x v="3"/>
    <x v="875"/>
    <x v="0"/>
    <x v="5"/>
    <x v="869"/>
    <n v="9.82"/>
    <n v="2"/>
    <n v="0"/>
    <n v="3.2406000000000001"/>
    <n v="7"/>
    <n v="33"/>
  </r>
  <r>
    <n v="3915"/>
    <x v="1935"/>
    <x v="930"/>
    <x v="989"/>
    <s v="Standard Class"/>
    <s v="ML-17410"/>
    <s v="Maris LaWare"/>
    <x v="0"/>
    <s v="United States"/>
    <s v="Phoenix"/>
    <x v="16"/>
    <n v="85023"/>
    <x v="1"/>
    <x v="855"/>
    <x v="0"/>
    <x v="3"/>
    <x v="848"/>
    <n v="801.6"/>
    <n v="5"/>
    <n v="0.5"/>
    <n v="-448.89600000000002"/>
    <n v="5"/>
    <n v="-56.000000000000007"/>
  </r>
  <r>
    <n v="3916"/>
    <x v="1935"/>
    <x v="930"/>
    <x v="989"/>
    <s v="Standard Class"/>
    <s v="ML-17410"/>
    <s v="Maris LaWare"/>
    <x v="0"/>
    <s v="United States"/>
    <s v="Phoenix"/>
    <x v="16"/>
    <n v="85023"/>
    <x v="1"/>
    <x v="38"/>
    <x v="0"/>
    <x v="1"/>
    <x v="38"/>
    <n v="161.56800000000001"/>
    <n v="2"/>
    <n v="0.2"/>
    <n v="10.098000000000001"/>
    <n v="5"/>
    <n v="6.25"/>
  </r>
  <r>
    <n v="3917"/>
    <x v="1935"/>
    <x v="930"/>
    <x v="989"/>
    <s v="Standard Class"/>
    <s v="ML-17410"/>
    <s v="Maris LaWare"/>
    <x v="0"/>
    <s v="United States"/>
    <s v="Phoenix"/>
    <x v="16"/>
    <n v="85023"/>
    <x v="1"/>
    <x v="1603"/>
    <x v="1"/>
    <x v="10"/>
    <x v="1595"/>
    <n v="16.096"/>
    <n v="2"/>
    <n v="0.2"/>
    <n v="5.2312000000000003"/>
    <n v="5"/>
    <n v="32.5"/>
  </r>
  <r>
    <n v="3918"/>
    <x v="1935"/>
    <x v="930"/>
    <x v="989"/>
    <s v="Standard Class"/>
    <s v="ML-17410"/>
    <s v="Maris LaWare"/>
    <x v="0"/>
    <s v="United States"/>
    <s v="Phoenix"/>
    <x v="16"/>
    <n v="85023"/>
    <x v="1"/>
    <x v="849"/>
    <x v="1"/>
    <x v="8"/>
    <x v="842"/>
    <n v="7.6559999999999997"/>
    <n v="4"/>
    <n v="0.7"/>
    <n v="-6.1247999999999996"/>
    <n v="5"/>
    <n v="-80"/>
  </r>
  <r>
    <n v="3919"/>
    <x v="1935"/>
    <x v="930"/>
    <x v="989"/>
    <s v="Standard Class"/>
    <s v="ML-17410"/>
    <s v="Maris LaWare"/>
    <x v="0"/>
    <s v="United States"/>
    <s v="Phoenix"/>
    <x v="16"/>
    <n v="85023"/>
    <x v="1"/>
    <x v="70"/>
    <x v="0"/>
    <x v="1"/>
    <x v="70"/>
    <n v="311.976"/>
    <n v="3"/>
    <n v="0.2"/>
    <n v="-42.896700000000003"/>
    <n v="5"/>
    <n v="-13.750000000000002"/>
  </r>
  <r>
    <n v="3920"/>
    <x v="1936"/>
    <x v="494"/>
    <x v="157"/>
    <s v="Standard Class"/>
    <s v="KD-16495"/>
    <s v="Keith Dawkins"/>
    <x v="1"/>
    <s v="United States"/>
    <s v="Chesapeake"/>
    <x v="17"/>
    <n v="23320"/>
    <x v="0"/>
    <x v="421"/>
    <x v="1"/>
    <x v="4"/>
    <x v="421"/>
    <n v="61.68"/>
    <n v="4"/>
    <n v="0"/>
    <n v="16.653600000000001"/>
    <n v="6"/>
    <n v="27"/>
  </r>
  <r>
    <n v="3921"/>
    <x v="1936"/>
    <x v="494"/>
    <x v="157"/>
    <s v="Standard Class"/>
    <s v="KD-16495"/>
    <s v="Keith Dawkins"/>
    <x v="1"/>
    <s v="United States"/>
    <s v="Chesapeake"/>
    <x v="17"/>
    <n v="23320"/>
    <x v="0"/>
    <x v="1399"/>
    <x v="1"/>
    <x v="8"/>
    <x v="1386"/>
    <n v="63.96"/>
    <n v="4"/>
    <n v="0"/>
    <n v="30.700800000000001"/>
    <n v="6"/>
    <n v="48"/>
  </r>
  <r>
    <n v="3922"/>
    <x v="1937"/>
    <x v="931"/>
    <x v="196"/>
    <s v="Second Class"/>
    <s v="RF-19735"/>
    <s v="Roland Fjeld"/>
    <x v="0"/>
    <s v="United States"/>
    <s v="Chicago"/>
    <x v="10"/>
    <n v="60610"/>
    <x v="2"/>
    <x v="1501"/>
    <x v="2"/>
    <x v="7"/>
    <x v="1489"/>
    <n v="359.976"/>
    <n v="3"/>
    <n v="0.2"/>
    <n v="35.997599999999998"/>
    <n v="4"/>
    <n v="10"/>
  </r>
  <r>
    <n v="3923"/>
    <x v="1938"/>
    <x v="735"/>
    <x v="153"/>
    <s v="Standard Class"/>
    <s v="SC-20305"/>
    <s v="Sean Christensen"/>
    <x v="0"/>
    <s v="United States"/>
    <s v="Chicago"/>
    <x v="10"/>
    <n v="60623"/>
    <x v="2"/>
    <x v="218"/>
    <x v="1"/>
    <x v="10"/>
    <x v="219"/>
    <n v="25.344000000000001"/>
    <n v="6"/>
    <n v="0.2"/>
    <n v="7.92"/>
    <n v="4"/>
    <n v="31.25"/>
  </r>
  <r>
    <n v="3924"/>
    <x v="1938"/>
    <x v="735"/>
    <x v="153"/>
    <s v="Standard Class"/>
    <s v="SC-20305"/>
    <s v="Sean Christensen"/>
    <x v="0"/>
    <s v="United States"/>
    <s v="Chicago"/>
    <x v="10"/>
    <n v="60623"/>
    <x v="2"/>
    <x v="1604"/>
    <x v="1"/>
    <x v="10"/>
    <x v="1596"/>
    <n v="26.72"/>
    <n v="5"/>
    <n v="0.2"/>
    <n v="9.3520000000000003"/>
    <n v="4"/>
    <n v="35"/>
  </r>
  <r>
    <n v="3925"/>
    <x v="1939"/>
    <x v="328"/>
    <x v="110"/>
    <s v="Standard Class"/>
    <s v="BN-11515"/>
    <s v="Bradley Nguyen"/>
    <x v="0"/>
    <s v="United States"/>
    <s v="Seattle"/>
    <x v="4"/>
    <n v="98103"/>
    <x v="1"/>
    <x v="464"/>
    <x v="1"/>
    <x v="4"/>
    <x v="465"/>
    <n v="30.28"/>
    <n v="2"/>
    <n v="0"/>
    <n v="1.2112000000000001"/>
    <n v="4"/>
    <n v="4"/>
  </r>
  <r>
    <n v="3926"/>
    <x v="1939"/>
    <x v="328"/>
    <x v="110"/>
    <s v="Standard Class"/>
    <s v="BN-11515"/>
    <s v="Bradley Nguyen"/>
    <x v="0"/>
    <s v="United States"/>
    <s v="Seattle"/>
    <x v="4"/>
    <n v="98103"/>
    <x v="1"/>
    <x v="1220"/>
    <x v="1"/>
    <x v="4"/>
    <x v="1204"/>
    <n v="57.93"/>
    <n v="3"/>
    <n v="0"/>
    <n v="16.220400000000001"/>
    <n v="4"/>
    <n v="28.000000000000004"/>
  </r>
  <r>
    <n v="3927"/>
    <x v="1939"/>
    <x v="328"/>
    <x v="110"/>
    <s v="Standard Class"/>
    <s v="BN-11515"/>
    <s v="Bradley Nguyen"/>
    <x v="0"/>
    <s v="United States"/>
    <s v="Seattle"/>
    <x v="4"/>
    <n v="98103"/>
    <x v="1"/>
    <x v="1381"/>
    <x v="0"/>
    <x v="5"/>
    <x v="1366"/>
    <n v="35.340000000000003"/>
    <n v="2"/>
    <n v="0"/>
    <n v="13.4292"/>
    <n v="4"/>
    <n v="37.999999999999993"/>
  </r>
  <r>
    <n v="3928"/>
    <x v="1939"/>
    <x v="328"/>
    <x v="110"/>
    <s v="Standard Class"/>
    <s v="BN-11515"/>
    <s v="Bradley Nguyen"/>
    <x v="0"/>
    <s v="United States"/>
    <s v="Seattle"/>
    <x v="4"/>
    <n v="98103"/>
    <x v="1"/>
    <x v="141"/>
    <x v="1"/>
    <x v="8"/>
    <x v="142"/>
    <n v="137.24"/>
    <n v="5"/>
    <n v="0.2"/>
    <n v="46.3185"/>
    <n v="4"/>
    <n v="33.75"/>
  </r>
  <r>
    <n v="3929"/>
    <x v="1940"/>
    <x v="560"/>
    <x v="320"/>
    <s v="First Class"/>
    <s v="JS-15880"/>
    <s v="John Stevenson"/>
    <x v="0"/>
    <s v="United States"/>
    <s v="Harlingen"/>
    <x v="5"/>
    <n v="78550"/>
    <x v="2"/>
    <x v="631"/>
    <x v="0"/>
    <x v="0"/>
    <x v="631"/>
    <n v="241.33199999999999"/>
    <n v="5"/>
    <n v="0.32"/>
    <n v="-14.196"/>
    <n v="3"/>
    <n v="-5.8823529411764701"/>
  </r>
  <r>
    <n v="3930"/>
    <x v="1940"/>
    <x v="560"/>
    <x v="320"/>
    <s v="First Class"/>
    <s v="JS-15880"/>
    <s v="John Stevenson"/>
    <x v="0"/>
    <s v="United States"/>
    <s v="Harlingen"/>
    <x v="5"/>
    <n v="78550"/>
    <x v="2"/>
    <x v="548"/>
    <x v="1"/>
    <x v="10"/>
    <x v="548"/>
    <n v="5.1840000000000002"/>
    <n v="1"/>
    <n v="0.2"/>
    <n v="1.8792"/>
    <n v="3"/>
    <n v="36.25"/>
  </r>
  <r>
    <n v="3931"/>
    <x v="1940"/>
    <x v="560"/>
    <x v="320"/>
    <s v="First Class"/>
    <s v="JS-15880"/>
    <s v="John Stevenson"/>
    <x v="0"/>
    <s v="United States"/>
    <s v="Harlingen"/>
    <x v="5"/>
    <n v="78550"/>
    <x v="2"/>
    <x v="1062"/>
    <x v="1"/>
    <x v="6"/>
    <x v="1051"/>
    <n v="145.54400000000001"/>
    <n v="7"/>
    <n v="0.2"/>
    <n v="16.373699999999999"/>
    <n v="3"/>
    <n v="11.249999999999998"/>
  </r>
  <r>
    <n v="3932"/>
    <x v="1941"/>
    <x v="370"/>
    <x v="48"/>
    <s v="Standard Class"/>
    <s v="VG-21805"/>
    <s v="Vivek Grady"/>
    <x v="1"/>
    <s v="United States"/>
    <s v="Philadelphia"/>
    <x v="9"/>
    <n v="19140"/>
    <x v="3"/>
    <x v="1605"/>
    <x v="1"/>
    <x v="6"/>
    <x v="1597"/>
    <n v="5.4720000000000004"/>
    <n v="3"/>
    <n v="0.2"/>
    <n v="1.6415999999999999"/>
    <n v="7"/>
    <n v="30"/>
  </r>
  <r>
    <n v="3933"/>
    <x v="1941"/>
    <x v="370"/>
    <x v="48"/>
    <s v="Standard Class"/>
    <s v="VG-21805"/>
    <s v="Vivek Grady"/>
    <x v="1"/>
    <s v="United States"/>
    <s v="Philadelphia"/>
    <x v="9"/>
    <n v="19140"/>
    <x v="3"/>
    <x v="1016"/>
    <x v="2"/>
    <x v="11"/>
    <x v="1007"/>
    <n v="47.984000000000002"/>
    <n v="2"/>
    <n v="0.2"/>
    <n v="13.195600000000001"/>
    <n v="7"/>
    <n v="27.500000000000004"/>
  </r>
  <r>
    <n v="3934"/>
    <x v="1942"/>
    <x v="264"/>
    <x v="221"/>
    <s v="Standard Class"/>
    <s v="AW-10840"/>
    <s v="Anthony Witt"/>
    <x v="0"/>
    <s v="United States"/>
    <s v="Bakersfield"/>
    <x v="1"/>
    <n v="93309"/>
    <x v="1"/>
    <x v="868"/>
    <x v="1"/>
    <x v="6"/>
    <x v="862"/>
    <n v="9.4"/>
    <n v="5"/>
    <n v="0"/>
    <n v="2.726"/>
    <n v="6"/>
    <n v="28.999999999999996"/>
  </r>
  <r>
    <n v="3935"/>
    <x v="1942"/>
    <x v="264"/>
    <x v="221"/>
    <s v="Standard Class"/>
    <s v="AW-10840"/>
    <s v="Anthony Witt"/>
    <x v="0"/>
    <s v="United States"/>
    <s v="Bakersfield"/>
    <x v="1"/>
    <n v="93309"/>
    <x v="1"/>
    <x v="198"/>
    <x v="1"/>
    <x v="2"/>
    <x v="199"/>
    <n v="74"/>
    <n v="5"/>
    <n v="0"/>
    <n v="37"/>
    <n v="6"/>
    <n v="50"/>
  </r>
  <r>
    <n v="3936"/>
    <x v="1942"/>
    <x v="264"/>
    <x v="221"/>
    <s v="Standard Class"/>
    <s v="AW-10840"/>
    <s v="Anthony Witt"/>
    <x v="0"/>
    <s v="United States"/>
    <s v="Bakersfield"/>
    <x v="1"/>
    <n v="93309"/>
    <x v="1"/>
    <x v="1551"/>
    <x v="2"/>
    <x v="7"/>
    <x v="1539"/>
    <n v="201.584"/>
    <n v="2"/>
    <n v="0.2"/>
    <n v="12.599"/>
    <n v="6"/>
    <n v="6.25"/>
  </r>
  <r>
    <n v="3937"/>
    <x v="1943"/>
    <x v="382"/>
    <x v="403"/>
    <s v="Standard Class"/>
    <s v="LS-17230"/>
    <s v="Lycoris Saunders"/>
    <x v="0"/>
    <s v="United States"/>
    <s v="Grand Prairie"/>
    <x v="5"/>
    <n v="75051"/>
    <x v="2"/>
    <x v="1606"/>
    <x v="1"/>
    <x v="12"/>
    <x v="153"/>
    <n v="28.751999999999999"/>
    <n v="3"/>
    <n v="0.2"/>
    <n v="9.3444000000000003"/>
    <n v="4"/>
    <n v="32.5"/>
  </r>
  <r>
    <n v="3938"/>
    <x v="1943"/>
    <x v="382"/>
    <x v="403"/>
    <s v="Standard Class"/>
    <s v="LS-17230"/>
    <s v="Lycoris Saunders"/>
    <x v="0"/>
    <s v="United States"/>
    <s v="Grand Prairie"/>
    <x v="5"/>
    <n v="75051"/>
    <x v="2"/>
    <x v="752"/>
    <x v="1"/>
    <x v="10"/>
    <x v="750"/>
    <n v="27.216000000000001"/>
    <n v="3"/>
    <n v="0.2"/>
    <n v="9.8658000000000001"/>
    <n v="4"/>
    <n v="36.25"/>
  </r>
  <r>
    <n v="3939"/>
    <x v="1943"/>
    <x v="382"/>
    <x v="403"/>
    <s v="Standard Class"/>
    <s v="LS-17230"/>
    <s v="Lycoris Saunders"/>
    <x v="0"/>
    <s v="United States"/>
    <s v="Grand Prairie"/>
    <x v="5"/>
    <n v="75051"/>
    <x v="2"/>
    <x v="901"/>
    <x v="0"/>
    <x v="1"/>
    <x v="893"/>
    <n v="197.37200000000001"/>
    <n v="2"/>
    <n v="0.3"/>
    <n v="-25.3764"/>
    <n v="4"/>
    <n v="-12.857142857142856"/>
  </r>
  <r>
    <n v="3940"/>
    <x v="1944"/>
    <x v="107"/>
    <x v="5"/>
    <s v="Same Day"/>
    <s v="MH-17455"/>
    <s v="Mark Hamilton"/>
    <x v="0"/>
    <s v="United States"/>
    <s v="Greenwood"/>
    <x v="14"/>
    <n v="46142"/>
    <x v="2"/>
    <x v="463"/>
    <x v="0"/>
    <x v="1"/>
    <x v="464"/>
    <n v="1424.9"/>
    <n v="5"/>
    <n v="0"/>
    <n v="356.22500000000002"/>
    <n v="0"/>
    <n v="25"/>
  </r>
  <r>
    <n v="3941"/>
    <x v="1945"/>
    <x v="796"/>
    <x v="254"/>
    <s v="Standard Class"/>
    <s v="TS-21340"/>
    <s v="Toby Swindell"/>
    <x v="0"/>
    <s v="United States"/>
    <s v="New York City"/>
    <x v="15"/>
    <n v="10024"/>
    <x v="3"/>
    <x v="1027"/>
    <x v="0"/>
    <x v="5"/>
    <x v="1018"/>
    <n v="14.56"/>
    <n v="2"/>
    <n v="0"/>
    <n v="6.2607999999999997"/>
    <n v="5"/>
    <n v="42.999999999999993"/>
  </r>
  <r>
    <n v="3942"/>
    <x v="1945"/>
    <x v="796"/>
    <x v="254"/>
    <s v="Standard Class"/>
    <s v="TS-21340"/>
    <s v="Toby Swindell"/>
    <x v="0"/>
    <s v="United States"/>
    <s v="New York City"/>
    <x v="15"/>
    <n v="10024"/>
    <x v="3"/>
    <x v="536"/>
    <x v="1"/>
    <x v="8"/>
    <x v="536"/>
    <n v="3.048"/>
    <n v="1"/>
    <n v="0.2"/>
    <n v="1.0286999999999999"/>
    <n v="5"/>
    <n v="33.75"/>
  </r>
  <r>
    <n v="3943"/>
    <x v="1946"/>
    <x v="837"/>
    <x v="990"/>
    <s v="Second Class"/>
    <s v="EH-13945"/>
    <s v="Eric Hoffmann"/>
    <x v="0"/>
    <s v="United States"/>
    <s v="Memphis"/>
    <x v="18"/>
    <n v="38109"/>
    <x v="0"/>
    <x v="778"/>
    <x v="1"/>
    <x v="10"/>
    <x v="777"/>
    <n v="25.92"/>
    <n v="5"/>
    <n v="0.2"/>
    <n v="9.0719999999999992"/>
    <n v="2"/>
    <n v="34.999999999999993"/>
  </r>
  <r>
    <n v="3944"/>
    <x v="1947"/>
    <x v="661"/>
    <x v="991"/>
    <s v="Standard Class"/>
    <s v="MG-17695"/>
    <s v="Maureen Gnade"/>
    <x v="0"/>
    <s v="United States"/>
    <s v="Buffalo"/>
    <x v="15"/>
    <n v="14215"/>
    <x v="3"/>
    <x v="1420"/>
    <x v="1"/>
    <x v="14"/>
    <x v="1408"/>
    <n v="835.17"/>
    <n v="7"/>
    <n v="0"/>
    <n v="16.703399999999998"/>
    <n v="7"/>
    <n v="2"/>
  </r>
  <r>
    <n v="3945"/>
    <x v="1948"/>
    <x v="458"/>
    <x v="662"/>
    <s v="Second Class"/>
    <s v="DO-13435"/>
    <s v="Denny Ordway"/>
    <x v="0"/>
    <s v="United States"/>
    <s v="Los Angeles"/>
    <x v="1"/>
    <n v="90036"/>
    <x v="1"/>
    <x v="609"/>
    <x v="1"/>
    <x v="10"/>
    <x v="609"/>
    <n v="17.34"/>
    <n v="3"/>
    <n v="0"/>
    <n v="8.4966000000000008"/>
    <n v="5"/>
    <n v="49.000000000000007"/>
  </r>
  <r>
    <n v="3946"/>
    <x v="1949"/>
    <x v="551"/>
    <x v="122"/>
    <s v="Standard Class"/>
    <s v="AF-10870"/>
    <s v="Art Ferguson"/>
    <x v="0"/>
    <s v="United States"/>
    <s v="Homestead"/>
    <x v="2"/>
    <n v="33030"/>
    <x v="0"/>
    <x v="1486"/>
    <x v="1"/>
    <x v="10"/>
    <x v="1473"/>
    <n v="44.384"/>
    <n v="1"/>
    <n v="0.2"/>
    <n v="15.5344"/>
    <n v="5"/>
    <n v="35"/>
  </r>
  <r>
    <n v="3947"/>
    <x v="1949"/>
    <x v="551"/>
    <x v="122"/>
    <s v="Standard Class"/>
    <s v="AF-10870"/>
    <s v="Art Ferguson"/>
    <x v="0"/>
    <s v="United States"/>
    <s v="Homestead"/>
    <x v="2"/>
    <n v="33030"/>
    <x v="0"/>
    <x v="327"/>
    <x v="1"/>
    <x v="14"/>
    <x v="327"/>
    <n v="2.944"/>
    <n v="1"/>
    <n v="0.2"/>
    <n v="-0.66239999999999999"/>
    <n v="5"/>
    <n v="-22.5"/>
  </r>
  <r>
    <n v="3948"/>
    <x v="1950"/>
    <x v="741"/>
    <x v="407"/>
    <s v="Standard Class"/>
    <s v="SN-20710"/>
    <s v="Steve Nguyen"/>
    <x v="2"/>
    <s v="United States"/>
    <s v="Pasadena"/>
    <x v="5"/>
    <n v="77506"/>
    <x v="2"/>
    <x v="181"/>
    <x v="1"/>
    <x v="6"/>
    <x v="182"/>
    <n v="6.3680000000000003"/>
    <n v="2"/>
    <n v="0.2"/>
    <n v="1.0347999999999999"/>
    <n v="4"/>
    <n v="16.249999999999996"/>
  </r>
  <r>
    <n v="3949"/>
    <x v="1950"/>
    <x v="741"/>
    <x v="407"/>
    <s v="Standard Class"/>
    <s v="SN-20710"/>
    <s v="Steve Nguyen"/>
    <x v="2"/>
    <s v="United States"/>
    <s v="Pasadena"/>
    <x v="5"/>
    <n v="77506"/>
    <x v="2"/>
    <x v="580"/>
    <x v="1"/>
    <x v="2"/>
    <x v="580"/>
    <n v="48.847999999999999"/>
    <n v="2"/>
    <n v="0.2"/>
    <n v="15.8756"/>
    <n v="4"/>
    <n v="32.5"/>
  </r>
  <r>
    <n v="3950"/>
    <x v="1950"/>
    <x v="741"/>
    <x v="407"/>
    <s v="Standard Class"/>
    <s v="SN-20710"/>
    <s v="Steve Nguyen"/>
    <x v="2"/>
    <s v="United States"/>
    <s v="Pasadena"/>
    <x v="5"/>
    <n v="77506"/>
    <x v="2"/>
    <x v="314"/>
    <x v="1"/>
    <x v="10"/>
    <x v="314"/>
    <n v="19.648"/>
    <n v="2"/>
    <n v="0.2"/>
    <n v="6.6311999999999998"/>
    <n v="4"/>
    <n v="33.75"/>
  </r>
  <r>
    <n v="3951"/>
    <x v="1950"/>
    <x v="741"/>
    <x v="407"/>
    <s v="Standard Class"/>
    <s v="SN-20710"/>
    <s v="Steve Nguyen"/>
    <x v="2"/>
    <s v="United States"/>
    <s v="Pasadena"/>
    <x v="5"/>
    <n v="77506"/>
    <x v="2"/>
    <x v="163"/>
    <x v="0"/>
    <x v="1"/>
    <x v="164"/>
    <n v="255.108"/>
    <n v="6"/>
    <n v="0.3"/>
    <n v="-18.222000000000001"/>
    <n v="4"/>
    <n v="-7.1428571428571441"/>
  </r>
  <r>
    <n v="3952"/>
    <x v="1951"/>
    <x v="683"/>
    <x v="457"/>
    <s v="Second Class"/>
    <s v="MO-17500"/>
    <s v="Mary O'Rourke"/>
    <x v="0"/>
    <s v="United States"/>
    <s v="Freeport"/>
    <x v="15"/>
    <n v="11520"/>
    <x v="3"/>
    <x v="828"/>
    <x v="1"/>
    <x v="8"/>
    <x v="824"/>
    <n v="17.248000000000001"/>
    <n v="2"/>
    <n v="0.2"/>
    <n v="6.0368000000000004"/>
    <n v="2"/>
    <n v="35"/>
  </r>
  <r>
    <n v="3953"/>
    <x v="1952"/>
    <x v="398"/>
    <x v="599"/>
    <s v="Standard Class"/>
    <s v="ON-18715"/>
    <s v="Odella Nelson"/>
    <x v="1"/>
    <s v="United States"/>
    <s v="Denver"/>
    <x v="22"/>
    <n v="80219"/>
    <x v="1"/>
    <x v="1607"/>
    <x v="2"/>
    <x v="7"/>
    <x v="1598"/>
    <n v="159.98400000000001"/>
    <n v="2"/>
    <n v="0.2"/>
    <n v="13.9986"/>
    <n v="7"/>
    <n v="8.75"/>
  </r>
  <r>
    <n v="3954"/>
    <x v="1953"/>
    <x v="787"/>
    <x v="992"/>
    <s v="Standard Class"/>
    <s v="SC-20095"/>
    <s v="Sanjit Chand"/>
    <x v="0"/>
    <s v="United States"/>
    <s v="Quincy"/>
    <x v="31"/>
    <n v="2169"/>
    <x v="3"/>
    <x v="69"/>
    <x v="1"/>
    <x v="10"/>
    <x v="69"/>
    <n v="12.7"/>
    <n v="2"/>
    <n v="0"/>
    <n v="5.8419999999999996"/>
    <n v="4"/>
    <n v="46"/>
  </r>
  <r>
    <n v="3955"/>
    <x v="1954"/>
    <x v="527"/>
    <x v="568"/>
    <s v="Standard Class"/>
    <s v="MS-17710"/>
    <s v="Maurice Satty"/>
    <x v="0"/>
    <s v="United States"/>
    <s v="Detroit"/>
    <x v="12"/>
    <n v="48205"/>
    <x v="2"/>
    <x v="493"/>
    <x v="0"/>
    <x v="5"/>
    <x v="493"/>
    <n v="5.47"/>
    <n v="1"/>
    <n v="0"/>
    <n v="2.3521000000000001"/>
    <n v="5"/>
    <n v="43.000000000000007"/>
  </r>
  <r>
    <n v="3956"/>
    <x v="1954"/>
    <x v="527"/>
    <x v="568"/>
    <s v="Standard Class"/>
    <s v="MS-17710"/>
    <s v="Maurice Satty"/>
    <x v="0"/>
    <s v="United States"/>
    <s v="Detroit"/>
    <x v="12"/>
    <n v="48205"/>
    <x v="2"/>
    <x v="1041"/>
    <x v="1"/>
    <x v="6"/>
    <x v="1030"/>
    <n v="79.36"/>
    <n v="4"/>
    <n v="0"/>
    <n v="23.808"/>
    <n v="5"/>
    <n v="30"/>
  </r>
  <r>
    <n v="3957"/>
    <x v="1955"/>
    <x v="190"/>
    <x v="480"/>
    <s v="Standard Class"/>
    <s v="DN-13690"/>
    <s v="Duane Noonan"/>
    <x v="0"/>
    <s v="United States"/>
    <s v="San Francisco"/>
    <x v="1"/>
    <n v="94109"/>
    <x v="1"/>
    <x v="1256"/>
    <x v="0"/>
    <x v="5"/>
    <x v="1240"/>
    <n v="22.14"/>
    <n v="3"/>
    <n v="0"/>
    <n v="6.4206000000000003"/>
    <n v="7"/>
    <n v="28.999999999999996"/>
  </r>
  <r>
    <n v="3958"/>
    <x v="1956"/>
    <x v="211"/>
    <x v="993"/>
    <s v="Standard Class"/>
    <s v="RB-19360"/>
    <s v="Raymond Buch"/>
    <x v="0"/>
    <s v="United States"/>
    <s v="Nashville"/>
    <x v="18"/>
    <n v="37211"/>
    <x v="0"/>
    <x v="1095"/>
    <x v="1"/>
    <x v="8"/>
    <x v="1085"/>
    <n v="11.276999999999999"/>
    <n v="3"/>
    <n v="0.7"/>
    <n v="-8.6456999999999997"/>
    <n v="4"/>
    <n v="-76.666666666666671"/>
  </r>
  <r>
    <n v="3959"/>
    <x v="1956"/>
    <x v="211"/>
    <x v="993"/>
    <s v="Standard Class"/>
    <s v="RB-19360"/>
    <s v="Raymond Buch"/>
    <x v="0"/>
    <s v="United States"/>
    <s v="Nashville"/>
    <x v="18"/>
    <n v="37211"/>
    <x v="0"/>
    <x v="324"/>
    <x v="1"/>
    <x v="6"/>
    <x v="324"/>
    <n v="4.4480000000000004"/>
    <n v="2"/>
    <n v="0.2"/>
    <n v="0.33360000000000001"/>
    <n v="4"/>
    <n v="7.5"/>
  </r>
  <r>
    <n v="3960"/>
    <x v="1956"/>
    <x v="211"/>
    <x v="993"/>
    <s v="Standard Class"/>
    <s v="RB-19360"/>
    <s v="Raymond Buch"/>
    <x v="0"/>
    <s v="United States"/>
    <s v="Nashville"/>
    <x v="18"/>
    <n v="37211"/>
    <x v="0"/>
    <x v="1608"/>
    <x v="0"/>
    <x v="5"/>
    <x v="1599"/>
    <n v="44.76"/>
    <n v="3"/>
    <n v="0.2"/>
    <n v="14.547000000000001"/>
    <n v="4"/>
    <n v="32.5"/>
  </r>
  <r>
    <n v="3961"/>
    <x v="1957"/>
    <x v="324"/>
    <x v="994"/>
    <s v="Standard Class"/>
    <s v="NH-18610"/>
    <s v="Nicole Hansen"/>
    <x v="1"/>
    <s v="United States"/>
    <s v="Detroit"/>
    <x v="12"/>
    <n v="48227"/>
    <x v="2"/>
    <x v="1206"/>
    <x v="1"/>
    <x v="8"/>
    <x v="1191"/>
    <n v="38.28"/>
    <n v="6"/>
    <n v="0"/>
    <n v="17.608799999999999"/>
    <n v="5"/>
    <n v="46"/>
  </r>
  <r>
    <n v="3962"/>
    <x v="1957"/>
    <x v="324"/>
    <x v="994"/>
    <s v="Standard Class"/>
    <s v="NH-18610"/>
    <s v="Nicole Hansen"/>
    <x v="1"/>
    <s v="United States"/>
    <s v="Detroit"/>
    <x v="12"/>
    <n v="48227"/>
    <x v="2"/>
    <x v="993"/>
    <x v="2"/>
    <x v="7"/>
    <x v="985"/>
    <n v="149.94999999999999"/>
    <n v="5"/>
    <n v="0"/>
    <n v="44.984999999999999"/>
    <n v="5"/>
    <n v="30.000000000000004"/>
  </r>
  <r>
    <n v="3963"/>
    <x v="1958"/>
    <x v="600"/>
    <x v="971"/>
    <s v="First Class"/>
    <s v="ED-13885"/>
    <s v="Emily Ducich"/>
    <x v="2"/>
    <s v="United States"/>
    <s v="Los Angeles"/>
    <x v="1"/>
    <n v="90045"/>
    <x v="1"/>
    <x v="1005"/>
    <x v="1"/>
    <x v="6"/>
    <x v="997"/>
    <n v="12.84"/>
    <n v="3"/>
    <n v="0"/>
    <n v="3.4668000000000001"/>
    <n v="1"/>
    <n v="27"/>
  </r>
  <r>
    <n v="3964"/>
    <x v="1958"/>
    <x v="600"/>
    <x v="971"/>
    <s v="First Class"/>
    <s v="ED-13885"/>
    <s v="Emily Ducich"/>
    <x v="2"/>
    <s v="United States"/>
    <s v="Los Angeles"/>
    <x v="1"/>
    <n v="90045"/>
    <x v="1"/>
    <x v="943"/>
    <x v="0"/>
    <x v="5"/>
    <x v="936"/>
    <n v="44.67"/>
    <n v="3"/>
    <n v="0"/>
    <n v="12.0609"/>
    <n v="1"/>
    <n v="27"/>
  </r>
  <r>
    <n v="3965"/>
    <x v="1959"/>
    <x v="897"/>
    <x v="961"/>
    <s v="Standard Class"/>
    <s v="PW-19240"/>
    <s v="Pierre Wener"/>
    <x v="0"/>
    <s v="United States"/>
    <s v="Philadelphia"/>
    <x v="9"/>
    <n v="19140"/>
    <x v="3"/>
    <x v="1609"/>
    <x v="1"/>
    <x v="6"/>
    <x v="1600"/>
    <n v="7.8719999999999999"/>
    <n v="3"/>
    <n v="0.2"/>
    <n v="0.88560000000000005"/>
    <n v="6"/>
    <n v="11.25"/>
  </r>
  <r>
    <n v="3966"/>
    <x v="1960"/>
    <x v="607"/>
    <x v="995"/>
    <s v="Second Class"/>
    <s v="DM-13345"/>
    <s v="Denise Monton"/>
    <x v="1"/>
    <s v="United States"/>
    <s v="Asheville"/>
    <x v="3"/>
    <n v="28806"/>
    <x v="0"/>
    <x v="279"/>
    <x v="1"/>
    <x v="6"/>
    <x v="279"/>
    <n v="7.8719999999999999"/>
    <n v="3"/>
    <n v="0.2"/>
    <n v="0.88560000000000005"/>
    <n v="5"/>
    <n v="11.25"/>
  </r>
  <r>
    <n v="3967"/>
    <x v="1961"/>
    <x v="178"/>
    <x v="996"/>
    <s v="Standard Class"/>
    <s v="DW-13540"/>
    <s v="Don Weiss"/>
    <x v="0"/>
    <s v="United States"/>
    <s v="New York City"/>
    <x v="15"/>
    <n v="10024"/>
    <x v="3"/>
    <x v="666"/>
    <x v="1"/>
    <x v="6"/>
    <x v="666"/>
    <n v="88.04"/>
    <n v="4"/>
    <n v="0"/>
    <n v="22.8904"/>
    <n v="5"/>
    <n v="25.999999999999996"/>
  </r>
  <r>
    <n v="3968"/>
    <x v="1962"/>
    <x v="244"/>
    <x v="213"/>
    <s v="First Class"/>
    <s v="EH-14125"/>
    <s v="Eugene Hildebrand"/>
    <x v="2"/>
    <s v="United States"/>
    <s v="Colorado Springs"/>
    <x v="22"/>
    <n v="80906"/>
    <x v="1"/>
    <x v="612"/>
    <x v="1"/>
    <x v="8"/>
    <x v="612"/>
    <n v="40.634999999999998"/>
    <n v="7"/>
    <n v="0.7"/>
    <n v="-32.508000000000003"/>
    <n v="3"/>
    <n v="-80.000000000000014"/>
  </r>
  <r>
    <n v="3969"/>
    <x v="1963"/>
    <x v="932"/>
    <x v="997"/>
    <s v="Standard Class"/>
    <s v="KE-16420"/>
    <s v="Katrina Edelman"/>
    <x v="1"/>
    <s v="United States"/>
    <s v="San Antonio"/>
    <x v="5"/>
    <n v="78207"/>
    <x v="2"/>
    <x v="175"/>
    <x v="1"/>
    <x v="8"/>
    <x v="176"/>
    <n v="5.7279999999999998"/>
    <n v="8"/>
    <n v="0.8"/>
    <n v="-9.1647999999999996"/>
    <n v="4"/>
    <n v="-160"/>
  </r>
  <r>
    <n v="3970"/>
    <x v="1963"/>
    <x v="932"/>
    <x v="997"/>
    <s v="Standard Class"/>
    <s v="KE-16420"/>
    <s v="Katrina Edelman"/>
    <x v="1"/>
    <s v="United States"/>
    <s v="San Antonio"/>
    <x v="5"/>
    <n v="78207"/>
    <x v="2"/>
    <x v="1610"/>
    <x v="1"/>
    <x v="10"/>
    <x v="1601"/>
    <n v="42.24"/>
    <n v="10"/>
    <n v="0.2"/>
    <n v="13.2"/>
    <n v="4"/>
    <n v="31.249999999999993"/>
  </r>
  <r>
    <n v="3971"/>
    <x v="1964"/>
    <x v="754"/>
    <x v="158"/>
    <s v="Standard Class"/>
    <s v="SP-20920"/>
    <s v="Susan Pistek"/>
    <x v="0"/>
    <s v="United States"/>
    <s v="Los Angeles"/>
    <x v="1"/>
    <n v="90036"/>
    <x v="1"/>
    <x v="1357"/>
    <x v="1"/>
    <x v="10"/>
    <x v="1343"/>
    <n v="53.82"/>
    <n v="9"/>
    <n v="0"/>
    <n v="24.219000000000001"/>
    <n v="4"/>
    <n v="45"/>
  </r>
  <r>
    <n v="3972"/>
    <x v="1965"/>
    <x v="933"/>
    <x v="998"/>
    <s v="Second Class"/>
    <s v="PS-19045"/>
    <s v="Penelope Sewall"/>
    <x v="2"/>
    <s v="United States"/>
    <s v="Sterling Heights"/>
    <x v="12"/>
    <n v="48310"/>
    <x v="2"/>
    <x v="1500"/>
    <x v="1"/>
    <x v="6"/>
    <x v="1488"/>
    <n v="79.36"/>
    <n v="4"/>
    <n v="0"/>
    <n v="20.633600000000001"/>
    <n v="2"/>
    <n v="26"/>
  </r>
  <r>
    <n v="3973"/>
    <x v="1966"/>
    <x v="892"/>
    <x v="944"/>
    <s v="Standard Class"/>
    <s v="JM-15250"/>
    <s v="Janet Martin"/>
    <x v="0"/>
    <s v="United States"/>
    <s v="New York City"/>
    <x v="15"/>
    <n v="10009"/>
    <x v="3"/>
    <x v="949"/>
    <x v="1"/>
    <x v="10"/>
    <x v="942"/>
    <n v="13.48"/>
    <n v="2"/>
    <n v="0"/>
    <n v="6.74"/>
    <n v="4"/>
    <n v="50"/>
  </r>
  <r>
    <n v="3974"/>
    <x v="1966"/>
    <x v="892"/>
    <x v="944"/>
    <s v="Standard Class"/>
    <s v="JM-15250"/>
    <s v="Janet Martin"/>
    <x v="0"/>
    <s v="United States"/>
    <s v="New York City"/>
    <x v="15"/>
    <n v="10009"/>
    <x v="3"/>
    <x v="985"/>
    <x v="1"/>
    <x v="8"/>
    <x v="978"/>
    <n v="29.8"/>
    <n v="5"/>
    <n v="0.2"/>
    <n v="9.3125"/>
    <n v="4"/>
    <n v="31.25"/>
  </r>
  <r>
    <n v="3975"/>
    <x v="1966"/>
    <x v="892"/>
    <x v="944"/>
    <s v="Standard Class"/>
    <s v="JM-15250"/>
    <s v="Janet Martin"/>
    <x v="0"/>
    <s v="United States"/>
    <s v="New York City"/>
    <x v="15"/>
    <n v="10009"/>
    <x v="3"/>
    <x v="28"/>
    <x v="0"/>
    <x v="5"/>
    <x v="28"/>
    <n v="414"/>
    <n v="8"/>
    <n v="0"/>
    <n v="124.2"/>
    <n v="4"/>
    <n v="30"/>
  </r>
  <r>
    <n v="3976"/>
    <x v="1966"/>
    <x v="892"/>
    <x v="944"/>
    <s v="Standard Class"/>
    <s v="JM-15250"/>
    <s v="Janet Martin"/>
    <x v="0"/>
    <s v="United States"/>
    <s v="New York City"/>
    <x v="15"/>
    <n v="10009"/>
    <x v="3"/>
    <x v="777"/>
    <x v="1"/>
    <x v="8"/>
    <x v="776"/>
    <n v="41.328000000000003"/>
    <n v="7"/>
    <n v="0.2"/>
    <n v="14.981400000000001"/>
    <n v="4"/>
    <n v="36.25"/>
  </r>
  <r>
    <n v="3977"/>
    <x v="1967"/>
    <x v="332"/>
    <x v="351"/>
    <s v="First Class"/>
    <s v="EB-13930"/>
    <s v="Eric Barreto"/>
    <x v="0"/>
    <s v="United States"/>
    <s v="Richmond"/>
    <x v="17"/>
    <n v="23223"/>
    <x v="0"/>
    <x v="1611"/>
    <x v="0"/>
    <x v="5"/>
    <x v="1602"/>
    <n v="39.92"/>
    <n v="4"/>
    <n v="0"/>
    <n v="11.1776"/>
    <n v="2"/>
    <n v="27.999999999999996"/>
  </r>
  <r>
    <n v="3978"/>
    <x v="1968"/>
    <x v="280"/>
    <x v="951"/>
    <s v="Standard Class"/>
    <s v="FG-14260"/>
    <s v="Frank Gastineau"/>
    <x v="2"/>
    <s v="United States"/>
    <s v="Seattle"/>
    <x v="4"/>
    <n v="98105"/>
    <x v="1"/>
    <x v="127"/>
    <x v="1"/>
    <x v="13"/>
    <x v="128"/>
    <n v="8.94"/>
    <n v="3"/>
    <n v="0"/>
    <n v="4.1124000000000001"/>
    <n v="5"/>
    <n v="46"/>
  </r>
  <r>
    <n v="3979"/>
    <x v="1968"/>
    <x v="280"/>
    <x v="951"/>
    <s v="Standard Class"/>
    <s v="FG-14260"/>
    <s v="Frank Gastineau"/>
    <x v="2"/>
    <s v="United States"/>
    <s v="Seattle"/>
    <x v="4"/>
    <n v="98105"/>
    <x v="1"/>
    <x v="509"/>
    <x v="2"/>
    <x v="7"/>
    <x v="509"/>
    <n v="84.784000000000006"/>
    <n v="2"/>
    <n v="0.2"/>
    <n v="-20.136199999999999"/>
    <n v="5"/>
    <n v="-23.749999999999996"/>
  </r>
  <r>
    <n v="3980"/>
    <x v="1969"/>
    <x v="851"/>
    <x v="999"/>
    <s v="Standard Class"/>
    <s v="TH-21235"/>
    <s v="Tiffany House"/>
    <x v="1"/>
    <s v="United States"/>
    <s v="New York City"/>
    <x v="15"/>
    <n v="10024"/>
    <x v="3"/>
    <x v="972"/>
    <x v="0"/>
    <x v="3"/>
    <x v="966"/>
    <n v="53.316000000000003"/>
    <n v="2"/>
    <n v="0.4"/>
    <n v="-19.549199999999999"/>
    <n v="4"/>
    <n v="-36.666666666666664"/>
  </r>
  <r>
    <n v="3981"/>
    <x v="1969"/>
    <x v="851"/>
    <x v="999"/>
    <s v="Standard Class"/>
    <s v="TH-21235"/>
    <s v="Tiffany House"/>
    <x v="1"/>
    <s v="United States"/>
    <s v="New York City"/>
    <x v="15"/>
    <n v="10024"/>
    <x v="3"/>
    <x v="551"/>
    <x v="1"/>
    <x v="9"/>
    <x v="550"/>
    <n v="56.52"/>
    <n v="3"/>
    <n v="0"/>
    <n v="15.8256"/>
    <n v="4"/>
    <n v="27.999999999999996"/>
  </r>
  <r>
    <n v="3982"/>
    <x v="1970"/>
    <x v="934"/>
    <x v="404"/>
    <s v="Standard Class"/>
    <s v="PL-18925"/>
    <s v="Paul Lucas"/>
    <x v="2"/>
    <s v="United States"/>
    <s v="Seattle"/>
    <x v="4"/>
    <n v="98115"/>
    <x v="1"/>
    <x v="560"/>
    <x v="0"/>
    <x v="5"/>
    <x v="559"/>
    <n v="22.77"/>
    <n v="3"/>
    <n v="0"/>
    <n v="9.7911000000000001"/>
    <n v="5"/>
    <n v="43"/>
  </r>
  <r>
    <n v="3983"/>
    <x v="1971"/>
    <x v="274"/>
    <x v="1000"/>
    <s v="Second Class"/>
    <s v="CC-12370"/>
    <s v="Christopher Conant"/>
    <x v="0"/>
    <s v="United States"/>
    <s v="Los Angeles"/>
    <x v="1"/>
    <n v="90045"/>
    <x v="1"/>
    <x v="51"/>
    <x v="0"/>
    <x v="1"/>
    <x v="51"/>
    <n v="287.96800000000002"/>
    <n v="4"/>
    <n v="0.2"/>
    <n v="-3.5996000000000001"/>
    <n v="2"/>
    <n v="-1.25"/>
  </r>
  <r>
    <n v="3984"/>
    <x v="1971"/>
    <x v="274"/>
    <x v="1000"/>
    <s v="Second Class"/>
    <s v="CC-12370"/>
    <s v="Christopher Conant"/>
    <x v="0"/>
    <s v="United States"/>
    <s v="Los Angeles"/>
    <x v="1"/>
    <n v="90045"/>
    <x v="1"/>
    <x v="1293"/>
    <x v="2"/>
    <x v="16"/>
    <x v="1279"/>
    <n v="2799.96"/>
    <n v="5"/>
    <n v="0.2"/>
    <n v="944.98649999999998"/>
    <n v="2"/>
    <n v="33.75"/>
  </r>
  <r>
    <n v="3985"/>
    <x v="1971"/>
    <x v="274"/>
    <x v="1000"/>
    <s v="Second Class"/>
    <s v="CC-12370"/>
    <s v="Christopher Conant"/>
    <x v="0"/>
    <s v="United States"/>
    <s v="Los Angeles"/>
    <x v="1"/>
    <n v="90045"/>
    <x v="1"/>
    <x v="1438"/>
    <x v="1"/>
    <x v="10"/>
    <x v="1426"/>
    <n v="48.94"/>
    <n v="1"/>
    <n v="0"/>
    <n v="24.47"/>
    <n v="2"/>
    <n v="50"/>
  </r>
  <r>
    <n v="3986"/>
    <x v="1972"/>
    <x v="764"/>
    <x v="180"/>
    <s v="Standard Class"/>
    <s v="JM-15535"/>
    <s v="Jessica Myrick"/>
    <x v="0"/>
    <s v="United States"/>
    <s v="Lakewood"/>
    <x v="1"/>
    <n v="90712"/>
    <x v="1"/>
    <x v="713"/>
    <x v="0"/>
    <x v="0"/>
    <x v="712"/>
    <n v="257.49900000000002"/>
    <n v="3"/>
    <n v="0.15"/>
    <n v="24.235199999999999"/>
    <n v="4"/>
    <n v="9.4117647058823515"/>
  </r>
  <r>
    <n v="3987"/>
    <x v="1973"/>
    <x v="798"/>
    <x v="1001"/>
    <s v="Standard Class"/>
    <s v="KF-16285"/>
    <s v="Karen Ferguson"/>
    <x v="2"/>
    <s v="United States"/>
    <s v="Plainfield"/>
    <x v="30"/>
    <n v="7060"/>
    <x v="3"/>
    <x v="486"/>
    <x v="1"/>
    <x v="4"/>
    <x v="486"/>
    <n v="2591.56"/>
    <n v="4"/>
    <n v="0"/>
    <n v="621.97439999999995"/>
    <n v="6"/>
    <n v="24"/>
  </r>
  <r>
    <n v="3988"/>
    <x v="1973"/>
    <x v="798"/>
    <x v="1001"/>
    <s v="Standard Class"/>
    <s v="KF-16285"/>
    <s v="Karen Ferguson"/>
    <x v="2"/>
    <s v="United States"/>
    <s v="Plainfield"/>
    <x v="30"/>
    <n v="7060"/>
    <x v="3"/>
    <x v="1612"/>
    <x v="1"/>
    <x v="9"/>
    <x v="1603"/>
    <n v="41.95"/>
    <n v="5"/>
    <n v="0"/>
    <n v="10.487500000000001"/>
    <n v="6"/>
    <n v="25"/>
  </r>
  <r>
    <n v="3989"/>
    <x v="1974"/>
    <x v="764"/>
    <x v="1002"/>
    <s v="Standard Class"/>
    <s v="CS-12175"/>
    <s v="Charles Sheldon"/>
    <x v="1"/>
    <s v="United States"/>
    <s v="Columbia"/>
    <x v="18"/>
    <n v="38401"/>
    <x v="0"/>
    <x v="1613"/>
    <x v="0"/>
    <x v="5"/>
    <x v="1604"/>
    <n v="79.12"/>
    <n v="5"/>
    <n v="0.2"/>
    <n v="13.846"/>
    <n v="5"/>
    <n v="17.5"/>
  </r>
  <r>
    <n v="3990"/>
    <x v="1975"/>
    <x v="641"/>
    <x v="680"/>
    <s v="Second Class"/>
    <s v="AR-10540"/>
    <s v="Andy Reiter"/>
    <x v="0"/>
    <s v="United States"/>
    <s v="Woonsocket"/>
    <x v="34"/>
    <n v="2895"/>
    <x v="3"/>
    <x v="750"/>
    <x v="0"/>
    <x v="5"/>
    <x v="748"/>
    <n v="52.96"/>
    <n v="2"/>
    <n v="0"/>
    <n v="20.1248"/>
    <n v="2"/>
    <n v="38"/>
  </r>
  <r>
    <n v="3991"/>
    <x v="1976"/>
    <x v="935"/>
    <x v="821"/>
    <s v="Standard Class"/>
    <s v="MS-17770"/>
    <s v="Maxwell Schwartz"/>
    <x v="0"/>
    <s v="United States"/>
    <s v="Lancaster"/>
    <x v="9"/>
    <n v="17602"/>
    <x v="3"/>
    <x v="1420"/>
    <x v="1"/>
    <x v="14"/>
    <x v="1408"/>
    <n v="286.34399999999999"/>
    <n v="3"/>
    <n v="0.2"/>
    <n v="-64.427400000000006"/>
    <n v="5"/>
    <n v="-22.500000000000004"/>
  </r>
  <r>
    <n v="3992"/>
    <x v="1977"/>
    <x v="489"/>
    <x v="27"/>
    <s v="Standard Class"/>
    <s v="DB-13120"/>
    <s v="David Bremer"/>
    <x v="1"/>
    <s v="United States"/>
    <s v="Tampa"/>
    <x v="2"/>
    <n v="33614"/>
    <x v="0"/>
    <x v="750"/>
    <x v="0"/>
    <x v="5"/>
    <x v="748"/>
    <n v="63.552"/>
    <n v="3"/>
    <n v="0.2"/>
    <n v="14.299200000000001"/>
    <n v="4"/>
    <n v="22.5"/>
  </r>
  <r>
    <n v="3993"/>
    <x v="1977"/>
    <x v="489"/>
    <x v="27"/>
    <s v="Standard Class"/>
    <s v="DB-13120"/>
    <s v="David Bremer"/>
    <x v="1"/>
    <s v="United States"/>
    <s v="Tampa"/>
    <x v="2"/>
    <n v="33614"/>
    <x v="0"/>
    <x v="610"/>
    <x v="1"/>
    <x v="14"/>
    <x v="610"/>
    <n v="41.375999999999998"/>
    <n v="3"/>
    <n v="0.2"/>
    <n v="4.6547999999999998"/>
    <n v="4"/>
    <n v="11.25"/>
  </r>
  <r>
    <n v="3994"/>
    <x v="1977"/>
    <x v="489"/>
    <x v="27"/>
    <s v="Standard Class"/>
    <s v="DB-13120"/>
    <s v="David Bremer"/>
    <x v="1"/>
    <s v="United States"/>
    <s v="Tampa"/>
    <x v="2"/>
    <n v="33614"/>
    <x v="0"/>
    <x v="915"/>
    <x v="1"/>
    <x v="6"/>
    <x v="907"/>
    <n v="172.70400000000001"/>
    <n v="6"/>
    <n v="0.2"/>
    <n v="10.794"/>
    <n v="4"/>
    <n v="6.25"/>
  </r>
  <r>
    <n v="3995"/>
    <x v="1978"/>
    <x v="936"/>
    <x v="1003"/>
    <s v="Standard Class"/>
    <s v="DK-12895"/>
    <s v="Dana Kaydos"/>
    <x v="0"/>
    <s v="United States"/>
    <s v="Kenosha"/>
    <x v="6"/>
    <n v="53142"/>
    <x v="2"/>
    <x v="1528"/>
    <x v="0"/>
    <x v="0"/>
    <x v="1515"/>
    <n v="512.94000000000005"/>
    <n v="3"/>
    <n v="0"/>
    <n v="97.458600000000004"/>
    <n v="4"/>
    <n v="18.999999999999996"/>
  </r>
  <r>
    <n v="3996"/>
    <x v="1978"/>
    <x v="936"/>
    <x v="1003"/>
    <s v="Standard Class"/>
    <s v="DK-12895"/>
    <s v="Dana Kaydos"/>
    <x v="0"/>
    <s v="United States"/>
    <s v="Kenosha"/>
    <x v="6"/>
    <n v="53142"/>
    <x v="2"/>
    <x v="1265"/>
    <x v="0"/>
    <x v="1"/>
    <x v="1249"/>
    <n v="860.93"/>
    <n v="7"/>
    <n v="0"/>
    <n v="189.40459999999999"/>
    <n v="4"/>
    <n v="22"/>
  </r>
  <r>
    <n v="3997"/>
    <x v="1978"/>
    <x v="936"/>
    <x v="1003"/>
    <s v="Standard Class"/>
    <s v="DK-12895"/>
    <s v="Dana Kaydos"/>
    <x v="0"/>
    <s v="United States"/>
    <s v="Kenosha"/>
    <x v="6"/>
    <n v="53142"/>
    <x v="2"/>
    <x v="348"/>
    <x v="2"/>
    <x v="7"/>
    <x v="348"/>
    <n v="769.95"/>
    <n v="5"/>
    <n v="0"/>
    <n v="223.28550000000001"/>
    <n v="4"/>
    <n v="28.999999999999996"/>
  </r>
  <r>
    <n v="3998"/>
    <x v="1978"/>
    <x v="936"/>
    <x v="1003"/>
    <s v="Standard Class"/>
    <s v="DK-12895"/>
    <s v="Dana Kaydos"/>
    <x v="0"/>
    <s v="United States"/>
    <s v="Kenosha"/>
    <x v="6"/>
    <n v="53142"/>
    <x v="2"/>
    <x v="1614"/>
    <x v="1"/>
    <x v="6"/>
    <x v="1605"/>
    <n v="14.98"/>
    <n v="1"/>
    <n v="0"/>
    <n v="4.4939999999999998"/>
    <n v="4"/>
    <n v="30"/>
  </r>
  <r>
    <n v="3999"/>
    <x v="1978"/>
    <x v="936"/>
    <x v="1003"/>
    <s v="Standard Class"/>
    <s v="DK-12895"/>
    <s v="Dana Kaydos"/>
    <x v="0"/>
    <s v="United States"/>
    <s v="Kenosha"/>
    <x v="6"/>
    <n v="53142"/>
    <x v="2"/>
    <x v="1292"/>
    <x v="0"/>
    <x v="5"/>
    <x v="1278"/>
    <n v="373.08"/>
    <n v="6"/>
    <n v="0"/>
    <n v="82.077600000000004"/>
    <n v="4"/>
    <n v="22.000000000000004"/>
  </r>
  <r>
    <n v="4000"/>
    <x v="1979"/>
    <x v="789"/>
    <x v="532"/>
    <s v="Second Class"/>
    <s v="MP-17965"/>
    <s v="Michael Paige"/>
    <x v="1"/>
    <s v="United States"/>
    <s v="Port Saint Lucie"/>
    <x v="2"/>
    <n v="34952"/>
    <x v="0"/>
    <x v="266"/>
    <x v="0"/>
    <x v="0"/>
    <x v="266"/>
    <n v="231.92"/>
    <n v="5"/>
    <n v="0.2"/>
    <n v="5.798"/>
    <n v="3"/>
    <n v="2.5"/>
  </r>
  <r>
    <n v="4001"/>
    <x v="1980"/>
    <x v="856"/>
    <x v="36"/>
    <s v="Standard Class"/>
    <s v="Dp-13240"/>
    <s v="Dean percer"/>
    <x v="2"/>
    <s v="United States"/>
    <s v="Seattle"/>
    <x v="4"/>
    <n v="98115"/>
    <x v="1"/>
    <x v="1137"/>
    <x v="0"/>
    <x v="5"/>
    <x v="1125"/>
    <n v="63.47"/>
    <n v="11"/>
    <n v="0"/>
    <n v="19.041"/>
    <n v="5"/>
    <n v="30"/>
  </r>
  <r>
    <n v="4002"/>
    <x v="1980"/>
    <x v="856"/>
    <x v="36"/>
    <s v="Standard Class"/>
    <s v="Dp-13240"/>
    <s v="Dean percer"/>
    <x v="2"/>
    <s v="United States"/>
    <s v="Seattle"/>
    <x v="4"/>
    <n v="98115"/>
    <x v="1"/>
    <x v="1615"/>
    <x v="2"/>
    <x v="11"/>
    <x v="1606"/>
    <n v="345"/>
    <n v="5"/>
    <n v="0"/>
    <n v="58.65"/>
    <n v="5"/>
    <n v="17"/>
  </r>
  <r>
    <n v="4003"/>
    <x v="1981"/>
    <x v="840"/>
    <x v="599"/>
    <s v="Standard Class"/>
    <s v="CC-12220"/>
    <s v="Chris Cortes"/>
    <x v="0"/>
    <s v="United States"/>
    <s v="San Antonio"/>
    <x v="5"/>
    <n v="78207"/>
    <x v="2"/>
    <x v="335"/>
    <x v="0"/>
    <x v="3"/>
    <x v="335"/>
    <n v="637.89599999999996"/>
    <n v="3"/>
    <n v="0.3"/>
    <n v="-127.5792"/>
    <n v="5"/>
    <n v="-20"/>
  </r>
  <r>
    <n v="4004"/>
    <x v="1981"/>
    <x v="840"/>
    <x v="599"/>
    <s v="Standard Class"/>
    <s v="CC-12220"/>
    <s v="Chris Cortes"/>
    <x v="0"/>
    <s v="United States"/>
    <s v="San Antonio"/>
    <x v="5"/>
    <n v="78207"/>
    <x v="2"/>
    <x v="1616"/>
    <x v="2"/>
    <x v="15"/>
    <x v="1607"/>
    <n v="287.91000000000003"/>
    <n v="3"/>
    <n v="0.4"/>
    <n v="33.589500000000001"/>
    <n v="5"/>
    <n v="11.666666666666666"/>
  </r>
  <r>
    <n v="4005"/>
    <x v="1981"/>
    <x v="840"/>
    <x v="599"/>
    <s v="Standard Class"/>
    <s v="CC-12220"/>
    <s v="Chris Cortes"/>
    <x v="0"/>
    <s v="United States"/>
    <s v="San Antonio"/>
    <x v="5"/>
    <n v="78207"/>
    <x v="2"/>
    <x v="373"/>
    <x v="1"/>
    <x v="12"/>
    <x v="374"/>
    <n v="36.6"/>
    <n v="3"/>
    <n v="0.2"/>
    <n v="11.895"/>
    <n v="5"/>
    <n v="32.499999999999993"/>
  </r>
  <r>
    <n v="4006"/>
    <x v="1982"/>
    <x v="895"/>
    <x v="313"/>
    <s v="Standard Class"/>
    <s v="KM-16660"/>
    <s v="Khloe Miller"/>
    <x v="0"/>
    <s v="United States"/>
    <s v="Roswell"/>
    <x v="32"/>
    <n v="30076"/>
    <x v="0"/>
    <x v="1325"/>
    <x v="1"/>
    <x v="6"/>
    <x v="772"/>
    <n v="1.78"/>
    <n v="1"/>
    <n v="0"/>
    <n v="0.49840000000000001"/>
    <n v="6"/>
    <n v="28.000000000000004"/>
  </r>
  <r>
    <n v="4007"/>
    <x v="1982"/>
    <x v="895"/>
    <x v="313"/>
    <s v="Standard Class"/>
    <s v="KM-16660"/>
    <s v="Khloe Miller"/>
    <x v="0"/>
    <s v="United States"/>
    <s v="Roswell"/>
    <x v="32"/>
    <n v="30076"/>
    <x v="0"/>
    <x v="1440"/>
    <x v="1"/>
    <x v="10"/>
    <x v="1428"/>
    <n v="25.92"/>
    <n v="4"/>
    <n v="0"/>
    <n v="12.441599999999999"/>
    <n v="6"/>
    <n v="47.999999999999993"/>
  </r>
  <r>
    <n v="4008"/>
    <x v="1982"/>
    <x v="895"/>
    <x v="313"/>
    <s v="Standard Class"/>
    <s v="KM-16660"/>
    <s v="Khloe Miller"/>
    <x v="0"/>
    <s v="United States"/>
    <s v="Roswell"/>
    <x v="32"/>
    <n v="30076"/>
    <x v="0"/>
    <x v="1617"/>
    <x v="2"/>
    <x v="11"/>
    <x v="1608"/>
    <n v="101.94"/>
    <n v="6"/>
    <n v="0"/>
    <n v="21.407399999999999"/>
    <n v="6"/>
    <n v="21"/>
  </r>
  <r>
    <n v="4009"/>
    <x v="1983"/>
    <x v="217"/>
    <x v="190"/>
    <s v="Standard Class"/>
    <s v="MK-17905"/>
    <s v="Michael Kennedy"/>
    <x v="1"/>
    <s v="United States"/>
    <s v="Louisville"/>
    <x v="22"/>
    <n v="80027"/>
    <x v="1"/>
    <x v="1005"/>
    <x v="1"/>
    <x v="6"/>
    <x v="997"/>
    <n v="6.8479999999999999"/>
    <n v="2"/>
    <n v="0.2"/>
    <n v="0.59919999999999995"/>
    <n v="4"/>
    <n v="8.75"/>
  </r>
  <r>
    <n v="4010"/>
    <x v="1984"/>
    <x v="314"/>
    <x v="838"/>
    <s v="Standard Class"/>
    <s v="SC-20725"/>
    <s v="Steven Cartwright"/>
    <x v="0"/>
    <s v="United States"/>
    <s v="Los Angeles"/>
    <x v="1"/>
    <n v="90036"/>
    <x v="1"/>
    <x v="1618"/>
    <x v="0"/>
    <x v="5"/>
    <x v="1609"/>
    <n v="474.43"/>
    <n v="11"/>
    <n v="0"/>
    <n v="199.26060000000001"/>
    <n v="4"/>
    <n v="42.000000000000007"/>
  </r>
  <r>
    <n v="4011"/>
    <x v="1985"/>
    <x v="610"/>
    <x v="865"/>
    <s v="First Class"/>
    <s v="CC-12475"/>
    <s v="Cindy Chapman"/>
    <x v="0"/>
    <s v="United States"/>
    <s v="Philadelphia"/>
    <x v="9"/>
    <n v="19143"/>
    <x v="3"/>
    <x v="523"/>
    <x v="1"/>
    <x v="10"/>
    <x v="523"/>
    <n v="8.4480000000000004"/>
    <n v="2"/>
    <n v="0.2"/>
    <n v="2.64"/>
    <n v="3"/>
    <n v="31.25"/>
  </r>
  <r>
    <n v="4012"/>
    <x v="1985"/>
    <x v="610"/>
    <x v="865"/>
    <s v="First Class"/>
    <s v="CC-12475"/>
    <s v="Cindy Chapman"/>
    <x v="0"/>
    <s v="United States"/>
    <s v="Philadelphia"/>
    <x v="9"/>
    <n v="19143"/>
    <x v="3"/>
    <x v="576"/>
    <x v="1"/>
    <x v="4"/>
    <x v="576"/>
    <n v="39.295999999999999"/>
    <n v="4"/>
    <n v="0.2"/>
    <n v="3.9296000000000002"/>
    <n v="3"/>
    <n v="10"/>
  </r>
  <r>
    <n v="4013"/>
    <x v="1986"/>
    <x v="937"/>
    <x v="98"/>
    <s v="Standard Class"/>
    <s v="BT-11305"/>
    <s v="Beth Thompson"/>
    <x v="2"/>
    <s v="United States"/>
    <s v="Superior"/>
    <x v="6"/>
    <n v="54880"/>
    <x v="2"/>
    <x v="786"/>
    <x v="1"/>
    <x v="6"/>
    <x v="785"/>
    <n v="17.12"/>
    <n v="4"/>
    <n v="0"/>
    <n v="4.9648000000000003"/>
    <n v="5"/>
    <n v="28.999999999999996"/>
  </r>
  <r>
    <n v="4014"/>
    <x v="1987"/>
    <x v="841"/>
    <x v="269"/>
    <s v="Standard Class"/>
    <s v="FH-14350"/>
    <s v="Fred Harton"/>
    <x v="0"/>
    <s v="United States"/>
    <s v="Atlanta"/>
    <x v="32"/>
    <n v="30318"/>
    <x v="0"/>
    <x v="1107"/>
    <x v="1"/>
    <x v="9"/>
    <x v="1096"/>
    <n v="542.94000000000005"/>
    <n v="3"/>
    <n v="0"/>
    <n v="152.0232"/>
    <n v="5"/>
    <n v="27.999999999999996"/>
  </r>
  <r>
    <n v="4015"/>
    <x v="1987"/>
    <x v="841"/>
    <x v="269"/>
    <s v="Standard Class"/>
    <s v="FH-14350"/>
    <s v="Fred Harton"/>
    <x v="0"/>
    <s v="United States"/>
    <s v="Atlanta"/>
    <x v="32"/>
    <n v="30318"/>
    <x v="0"/>
    <x v="1186"/>
    <x v="1"/>
    <x v="2"/>
    <x v="1172"/>
    <n v="8.64"/>
    <n v="3"/>
    <n v="0"/>
    <n v="4.2336"/>
    <n v="5"/>
    <n v="49"/>
  </r>
  <r>
    <n v="4016"/>
    <x v="1987"/>
    <x v="841"/>
    <x v="269"/>
    <s v="Standard Class"/>
    <s v="FH-14350"/>
    <s v="Fred Harton"/>
    <x v="0"/>
    <s v="United States"/>
    <s v="Atlanta"/>
    <x v="32"/>
    <n v="30318"/>
    <x v="0"/>
    <x v="1413"/>
    <x v="1"/>
    <x v="10"/>
    <x v="1400"/>
    <n v="193.8"/>
    <n v="5"/>
    <n v="0"/>
    <n v="94.962000000000003"/>
    <n v="5"/>
    <n v="49"/>
  </r>
  <r>
    <n v="4017"/>
    <x v="1987"/>
    <x v="841"/>
    <x v="269"/>
    <s v="Standard Class"/>
    <s v="FH-14350"/>
    <s v="Fred Harton"/>
    <x v="0"/>
    <s v="United States"/>
    <s v="Atlanta"/>
    <x v="32"/>
    <n v="30318"/>
    <x v="0"/>
    <x v="1117"/>
    <x v="1"/>
    <x v="10"/>
    <x v="1105"/>
    <n v="21.4"/>
    <n v="5"/>
    <n v="0"/>
    <n v="9.6300000000000008"/>
    <n v="5"/>
    <n v="45.000000000000007"/>
  </r>
  <r>
    <n v="4018"/>
    <x v="1987"/>
    <x v="841"/>
    <x v="269"/>
    <s v="Standard Class"/>
    <s v="FH-14350"/>
    <s v="Fred Harton"/>
    <x v="0"/>
    <s v="United States"/>
    <s v="Atlanta"/>
    <x v="32"/>
    <n v="30318"/>
    <x v="0"/>
    <x v="1619"/>
    <x v="1"/>
    <x v="10"/>
    <x v="1610"/>
    <n v="97.88"/>
    <n v="2"/>
    <n v="0"/>
    <n v="48.94"/>
    <n v="5"/>
    <n v="50"/>
  </r>
  <r>
    <n v="4019"/>
    <x v="1987"/>
    <x v="841"/>
    <x v="269"/>
    <s v="Standard Class"/>
    <s v="FH-14350"/>
    <s v="Fred Harton"/>
    <x v="0"/>
    <s v="United States"/>
    <s v="Atlanta"/>
    <x v="32"/>
    <n v="30318"/>
    <x v="0"/>
    <x v="1130"/>
    <x v="2"/>
    <x v="11"/>
    <x v="1118"/>
    <n v="251.91"/>
    <n v="9"/>
    <n v="0"/>
    <n v="47.862900000000003"/>
    <n v="5"/>
    <n v="19"/>
  </r>
  <r>
    <n v="4020"/>
    <x v="1987"/>
    <x v="841"/>
    <x v="269"/>
    <s v="Standard Class"/>
    <s v="FH-14350"/>
    <s v="Fred Harton"/>
    <x v="0"/>
    <s v="United States"/>
    <s v="Atlanta"/>
    <x v="32"/>
    <n v="30318"/>
    <x v="0"/>
    <x v="22"/>
    <x v="1"/>
    <x v="9"/>
    <x v="22"/>
    <n v="25.86"/>
    <n v="3"/>
    <n v="0"/>
    <n v="6.7236000000000002"/>
    <n v="5"/>
    <n v="26"/>
  </r>
  <r>
    <n v="4021"/>
    <x v="1988"/>
    <x v="169"/>
    <x v="1004"/>
    <s v="Standard Class"/>
    <s v="AA-10645"/>
    <s v="Anna Andreadi"/>
    <x v="0"/>
    <s v="United States"/>
    <s v="Chester"/>
    <x v="9"/>
    <n v="19013"/>
    <x v="3"/>
    <x v="167"/>
    <x v="0"/>
    <x v="1"/>
    <x v="168"/>
    <n v="170.05799999999999"/>
    <n v="3"/>
    <n v="0.3"/>
    <n v="-4.8587999999999996"/>
    <n v="5"/>
    <n v="-2.8571428571428572"/>
  </r>
  <r>
    <n v="4022"/>
    <x v="1988"/>
    <x v="169"/>
    <x v="1004"/>
    <s v="Standard Class"/>
    <s v="AA-10645"/>
    <s v="Anna Andreadi"/>
    <x v="0"/>
    <s v="United States"/>
    <s v="Chester"/>
    <x v="9"/>
    <n v="19013"/>
    <x v="3"/>
    <x v="40"/>
    <x v="2"/>
    <x v="7"/>
    <x v="40"/>
    <n v="82.781999999999996"/>
    <n v="3"/>
    <n v="0.4"/>
    <n v="-15.1767"/>
    <n v="5"/>
    <n v="-18.333333333333336"/>
  </r>
  <r>
    <n v="4023"/>
    <x v="1988"/>
    <x v="169"/>
    <x v="1004"/>
    <s v="Standard Class"/>
    <s v="AA-10645"/>
    <s v="Anna Andreadi"/>
    <x v="0"/>
    <s v="United States"/>
    <s v="Chester"/>
    <x v="9"/>
    <n v="19013"/>
    <x v="3"/>
    <x v="1"/>
    <x v="0"/>
    <x v="1"/>
    <x v="1"/>
    <n v="853.93"/>
    <n v="5"/>
    <n v="0.3"/>
    <n v="0"/>
    <n v="5"/>
    <n v="0"/>
  </r>
  <r>
    <n v="4024"/>
    <x v="1989"/>
    <x v="855"/>
    <x v="980"/>
    <s v="First Class"/>
    <s v="JO-15145"/>
    <s v="Jack O'Briant"/>
    <x v="1"/>
    <s v="United States"/>
    <s v="San Francisco"/>
    <x v="1"/>
    <n v="94110"/>
    <x v="1"/>
    <x v="1219"/>
    <x v="0"/>
    <x v="0"/>
    <x v="1203"/>
    <n v="556.66499999999996"/>
    <n v="5"/>
    <n v="0.15"/>
    <n v="6.5490000000000004"/>
    <n v="1"/>
    <n v="1.1764705882352944"/>
  </r>
  <r>
    <n v="4025"/>
    <x v="1989"/>
    <x v="855"/>
    <x v="980"/>
    <s v="First Class"/>
    <s v="JO-15145"/>
    <s v="Jack O'Briant"/>
    <x v="1"/>
    <s v="United States"/>
    <s v="San Francisco"/>
    <x v="1"/>
    <n v="94110"/>
    <x v="1"/>
    <x v="1620"/>
    <x v="2"/>
    <x v="7"/>
    <x v="1611"/>
    <n v="95.84"/>
    <n v="4"/>
    <n v="0.2"/>
    <n v="34.741999999999997"/>
    <n v="1"/>
    <n v="36.249999999999993"/>
  </r>
  <r>
    <n v="4026"/>
    <x v="1990"/>
    <x v="938"/>
    <x v="851"/>
    <s v="First Class"/>
    <s v="SF-20965"/>
    <s v="Sylvia Foulston"/>
    <x v="1"/>
    <s v="United States"/>
    <s v="Bedford"/>
    <x v="5"/>
    <n v="76021"/>
    <x v="2"/>
    <x v="1286"/>
    <x v="1"/>
    <x v="10"/>
    <x v="1272"/>
    <n v="29.664000000000001"/>
    <n v="4"/>
    <n v="0.2"/>
    <n v="10.0116"/>
    <n v="2"/>
    <n v="33.75"/>
  </r>
  <r>
    <n v="4027"/>
    <x v="1990"/>
    <x v="938"/>
    <x v="851"/>
    <s v="First Class"/>
    <s v="SF-20965"/>
    <s v="Sylvia Foulston"/>
    <x v="1"/>
    <s v="United States"/>
    <s v="Bedford"/>
    <x v="5"/>
    <n v="76021"/>
    <x v="2"/>
    <x v="1199"/>
    <x v="1"/>
    <x v="6"/>
    <x v="1184"/>
    <n v="9.1839999999999993"/>
    <n v="7"/>
    <n v="0.2"/>
    <n v="2.87"/>
    <n v="2"/>
    <n v="31.250000000000007"/>
  </r>
  <r>
    <n v="4028"/>
    <x v="1990"/>
    <x v="938"/>
    <x v="851"/>
    <s v="First Class"/>
    <s v="SF-20965"/>
    <s v="Sylvia Foulston"/>
    <x v="1"/>
    <s v="United States"/>
    <s v="Bedford"/>
    <x v="5"/>
    <n v="76021"/>
    <x v="2"/>
    <x v="664"/>
    <x v="2"/>
    <x v="7"/>
    <x v="664"/>
    <n v="153.584"/>
    <n v="2"/>
    <n v="0.2"/>
    <n v="13.438599999999999"/>
    <n v="2"/>
    <n v="8.75"/>
  </r>
  <r>
    <n v="4029"/>
    <x v="1990"/>
    <x v="938"/>
    <x v="851"/>
    <s v="First Class"/>
    <s v="SF-20965"/>
    <s v="Sylvia Foulston"/>
    <x v="1"/>
    <s v="United States"/>
    <s v="Bedford"/>
    <x v="5"/>
    <n v="76021"/>
    <x v="2"/>
    <x v="1232"/>
    <x v="1"/>
    <x v="8"/>
    <x v="1215"/>
    <n v="12.864000000000001"/>
    <n v="8"/>
    <n v="0.8"/>
    <n v="-22.512"/>
    <n v="2"/>
    <n v="-175"/>
  </r>
  <r>
    <n v="4030"/>
    <x v="1991"/>
    <x v="165"/>
    <x v="675"/>
    <s v="Standard Class"/>
    <s v="CS-12355"/>
    <s v="Christine Sundaresam"/>
    <x v="0"/>
    <s v="United States"/>
    <s v="Lafayette"/>
    <x v="28"/>
    <n v="70506"/>
    <x v="0"/>
    <x v="958"/>
    <x v="2"/>
    <x v="15"/>
    <x v="951"/>
    <n v="479.97"/>
    <n v="3"/>
    <n v="0"/>
    <n v="239.98500000000001"/>
    <n v="4"/>
    <n v="50"/>
  </r>
  <r>
    <n v="4031"/>
    <x v="1991"/>
    <x v="165"/>
    <x v="675"/>
    <s v="Standard Class"/>
    <s v="CS-12355"/>
    <s v="Christine Sundaresam"/>
    <x v="0"/>
    <s v="United States"/>
    <s v="Lafayette"/>
    <x v="28"/>
    <n v="70506"/>
    <x v="0"/>
    <x v="1340"/>
    <x v="0"/>
    <x v="1"/>
    <x v="1325"/>
    <n v="232.88"/>
    <n v="4"/>
    <n v="0"/>
    <n v="60.5488"/>
    <n v="4"/>
    <n v="26"/>
  </r>
  <r>
    <n v="4032"/>
    <x v="1992"/>
    <x v="182"/>
    <x v="424"/>
    <s v="Standard Class"/>
    <s v="SN-20710"/>
    <s v="Steve Nguyen"/>
    <x v="2"/>
    <s v="United States"/>
    <s v="Covington"/>
    <x v="4"/>
    <n v="98042"/>
    <x v="1"/>
    <x v="643"/>
    <x v="1"/>
    <x v="9"/>
    <x v="643"/>
    <n v="236.88"/>
    <n v="6"/>
    <n v="0"/>
    <n v="66.326400000000007"/>
    <n v="4"/>
    <n v="28.000000000000004"/>
  </r>
  <r>
    <n v="4033"/>
    <x v="1992"/>
    <x v="182"/>
    <x v="424"/>
    <s v="Standard Class"/>
    <s v="SN-20710"/>
    <s v="Steve Nguyen"/>
    <x v="2"/>
    <s v="United States"/>
    <s v="Covington"/>
    <x v="4"/>
    <n v="98042"/>
    <x v="1"/>
    <x v="99"/>
    <x v="1"/>
    <x v="10"/>
    <x v="99"/>
    <n v="29.9"/>
    <n v="5"/>
    <n v="0"/>
    <n v="14.651"/>
    <n v="4"/>
    <n v="49"/>
  </r>
  <r>
    <n v="4034"/>
    <x v="1992"/>
    <x v="182"/>
    <x v="424"/>
    <s v="Standard Class"/>
    <s v="SN-20710"/>
    <s v="Steve Nguyen"/>
    <x v="2"/>
    <s v="United States"/>
    <s v="Covington"/>
    <x v="4"/>
    <n v="98042"/>
    <x v="1"/>
    <x v="1072"/>
    <x v="2"/>
    <x v="11"/>
    <x v="1061"/>
    <n v="100"/>
    <n v="4"/>
    <n v="0"/>
    <n v="21"/>
    <n v="4"/>
    <n v="21"/>
  </r>
  <r>
    <n v="4035"/>
    <x v="1993"/>
    <x v="939"/>
    <x v="485"/>
    <s v="Same Day"/>
    <s v="JM-15655"/>
    <s v="Jim Mitchum"/>
    <x v="1"/>
    <s v="United States"/>
    <s v="Lorain"/>
    <x v="24"/>
    <n v="44052"/>
    <x v="3"/>
    <x v="350"/>
    <x v="1"/>
    <x v="8"/>
    <x v="350"/>
    <n v="18.693000000000001"/>
    <n v="3"/>
    <n v="0.7"/>
    <n v="-14.331300000000001"/>
    <n v="0"/>
    <n v="-76.666666666666657"/>
  </r>
  <r>
    <n v="4036"/>
    <x v="1993"/>
    <x v="939"/>
    <x v="485"/>
    <s v="Same Day"/>
    <s v="JM-15655"/>
    <s v="Jim Mitchum"/>
    <x v="1"/>
    <s v="United States"/>
    <s v="Lorain"/>
    <x v="24"/>
    <n v="44052"/>
    <x v="3"/>
    <x v="428"/>
    <x v="2"/>
    <x v="11"/>
    <x v="428"/>
    <n v="383.952"/>
    <n v="6"/>
    <n v="0.2"/>
    <n v="76.790400000000005"/>
    <n v="0"/>
    <n v="20"/>
  </r>
  <r>
    <n v="4037"/>
    <x v="1994"/>
    <x v="75"/>
    <x v="896"/>
    <s v="Standard Class"/>
    <s v="FH-14350"/>
    <s v="Fred Harton"/>
    <x v="0"/>
    <s v="United States"/>
    <s v="Chicago"/>
    <x v="10"/>
    <n v="60623"/>
    <x v="2"/>
    <x v="1018"/>
    <x v="1"/>
    <x v="4"/>
    <x v="1519"/>
    <n v="24.815999999999999"/>
    <n v="2"/>
    <n v="0.2"/>
    <n v="1.5509999999999999"/>
    <n v="4"/>
    <n v="6.25"/>
  </r>
  <r>
    <n v="4038"/>
    <x v="1995"/>
    <x v="282"/>
    <x v="302"/>
    <s v="Standard Class"/>
    <s v="AJ-10795"/>
    <s v="Anthony Johnson"/>
    <x v="1"/>
    <s v="United States"/>
    <s v="San Francisco"/>
    <x v="1"/>
    <n v="94110"/>
    <x v="1"/>
    <x v="1467"/>
    <x v="0"/>
    <x v="5"/>
    <x v="1454"/>
    <n v="24.9"/>
    <n v="5"/>
    <n v="0"/>
    <n v="8.2170000000000005"/>
    <n v="4"/>
    <n v="33"/>
  </r>
  <r>
    <n v="4039"/>
    <x v="1995"/>
    <x v="282"/>
    <x v="302"/>
    <s v="Standard Class"/>
    <s v="AJ-10795"/>
    <s v="Anthony Johnson"/>
    <x v="1"/>
    <s v="United States"/>
    <s v="San Francisco"/>
    <x v="1"/>
    <n v="94110"/>
    <x v="1"/>
    <x v="1157"/>
    <x v="1"/>
    <x v="10"/>
    <x v="1145"/>
    <n v="21.12"/>
    <n v="4"/>
    <n v="0"/>
    <n v="9.5039999999999996"/>
    <n v="4"/>
    <n v="44.999999999999993"/>
  </r>
  <r>
    <n v="4040"/>
    <x v="1995"/>
    <x v="282"/>
    <x v="302"/>
    <s v="Standard Class"/>
    <s v="AJ-10795"/>
    <s v="Anthony Johnson"/>
    <x v="1"/>
    <s v="United States"/>
    <s v="San Francisco"/>
    <x v="1"/>
    <n v="94110"/>
    <x v="1"/>
    <x v="958"/>
    <x v="2"/>
    <x v="15"/>
    <x v="951"/>
    <n v="767.952"/>
    <n v="6"/>
    <n v="0.2"/>
    <n v="287.98200000000003"/>
    <n v="4"/>
    <n v="37.500000000000007"/>
  </r>
  <r>
    <n v="4041"/>
    <x v="1995"/>
    <x v="282"/>
    <x v="302"/>
    <s v="Standard Class"/>
    <s v="AJ-10795"/>
    <s v="Anthony Johnson"/>
    <x v="1"/>
    <s v="United States"/>
    <s v="San Francisco"/>
    <x v="1"/>
    <n v="94110"/>
    <x v="1"/>
    <x v="570"/>
    <x v="1"/>
    <x v="8"/>
    <x v="570"/>
    <n v="14.352"/>
    <n v="3"/>
    <n v="0.2"/>
    <n v="4.6643999999999997"/>
    <n v="4"/>
    <n v="32.499999999999993"/>
  </r>
  <r>
    <n v="4042"/>
    <x v="1995"/>
    <x v="282"/>
    <x v="302"/>
    <s v="Standard Class"/>
    <s v="AJ-10795"/>
    <s v="Anthony Johnson"/>
    <x v="1"/>
    <s v="United States"/>
    <s v="San Francisco"/>
    <x v="1"/>
    <n v="94110"/>
    <x v="1"/>
    <x v="516"/>
    <x v="2"/>
    <x v="7"/>
    <x v="516"/>
    <n v="191.976"/>
    <n v="3"/>
    <n v="0.2"/>
    <n v="19.197600000000001"/>
    <n v="4"/>
    <n v="10"/>
  </r>
  <r>
    <n v="4043"/>
    <x v="1995"/>
    <x v="282"/>
    <x v="302"/>
    <s v="Standard Class"/>
    <s v="AJ-10795"/>
    <s v="Anthony Johnson"/>
    <x v="1"/>
    <s v="United States"/>
    <s v="San Francisco"/>
    <x v="1"/>
    <n v="94110"/>
    <x v="1"/>
    <x v="933"/>
    <x v="1"/>
    <x v="2"/>
    <x v="926"/>
    <n v="274.77"/>
    <n v="9"/>
    <n v="0"/>
    <n v="126.3942"/>
    <n v="4"/>
    <n v="46"/>
  </r>
  <r>
    <n v="4044"/>
    <x v="1995"/>
    <x v="282"/>
    <x v="302"/>
    <s v="Standard Class"/>
    <s v="AJ-10795"/>
    <s v="Anthony Johnson"/>
    <x v="1"/>
    <s v="United States"/>
    <s v="San Francisco"/>
    <x v="1"/>
    <n v="94110"/>
    <x v="1"/>
    <x v="1530"/>
    <x v="0"/>
    <x v="5"/>
    <x v="1517"/>
    <n v="70.56"/>
    <n v="6"/>
    <n v="0"/>
    <n v="23.990400000000001"/>
    <n v="4"/>
    <n v="34"/>
  </r>
  <r>
    <n v="4045"/>
    <x v="1996"/>
    <x v="608"/>
    <x v="314"/>
    <s v="Standard Class"/>
    <s v="JF-15565"/>
    <s v="Jill Fjeld"/>
    <x v="0"/>
    <s v="United States"/>
    <s v="San Francisco"/>
    <x v="1"/>
    <n v="94110"/>
    <x v="1"/>
    <x v="514"/>
    <x v="0"/>
    <x v="5"/>
    <x v="514"/>
    <n v="204.85"/>
    <n v="5"/>
    <n v="0"/>
    <n v="57.357999999999997"/>
    <n v="5"/>
    <n v="27.999999999999996"/>
  </r>
  <r>
    <n v="4046"/>
    <x v="1997"/>
    <x v="788"/>
    <x v="828"/>
    <s v="Standard Class"/>
    <s v="CS-11845"/>
    <s v="Cari Sayre"/>
    <x v="1"/>
    <s v="United States"/>
    <s v="Houston"/>
    <x v="5"/>
    <n v="77070"/>
    <x v="2"/>
    <x v="785"/>
    <x v="1"/>
    <x v="8"/>
    <x v="784"/>
    <n v="9.1560000000000006"/>
    <n v="3"/>
    <n v="0.8"/>
    <n v="-13.734"/>
    <n v="5"/>
    <n v="-150"/>
  </r>
  <r>
    <n v="4047"/>
    <x v="1998"/>
    <x v="208"/>
    <x v="512"/>
    <s v="Standard Class"/>
    <s v="SP-20920"/>
    <s v="Susan Pistek"/>
    <x v="0"/>
    <s v="United States"/>
    <s v="Chicago"/>
    <x v="10"/>
    <n v="60653"/>
    <x v="2"/>
    <x v="810"/>
    <x v="1"/>
    <x v="9"/>
    <x v="808"/>
    <n v="23.992000000000001"/>
    <n v="2"/>
    <n v="0.8"/>
    <n v="-62.379199999999997"/>
    <n v="4"/>
    <n v="-259.99999999999994"/>
  </r>
  <r>
    <n v="4048"/>
    <x v="1999"/>
    <x v="747"/>
    <x v="830"/>
    <s v="First Class"/>
    <s v="KE-16420"/>
    <s v="Katrina Edelman"/>
    <x v="1"/>
    <s v="United States"/>
    <s v="New York City"/>
    <x v="15"/>
    <n v="10035"/>
    <x v="3"/>
    <x v="982"/>
    <x v="1"/>
    <x v="10"/>
    <x v="975"/>
    <n v="80.88"/>
    <n v="3"/>
    <n v="0"/>
    <n v="39.6312"/>
    <n v="3"/>
    <n v="49.000000000000007"/>
  </r>
  <r>
    <n v="4049"/>
    <x v="1999"/>
    <x v="747"/>
    <x v="830"/>
    <s v="First Class"/>
    <s v="KE-16420"/>
    <s v="Katrina Edelman"/>
    <x v="1"/>
    <s v="United States"/>
    <s v="New York City"/>
    <x v="15"/>
    <n v="10035"/>
    <x v="3"/>
    <x v="876"/>
    <x v="2"/>
    <x v="11"/>
    <x v="870"/>
    <n v="599.9"/>
    <n v="10"/>
    <n v="0"/>
    <n v="191.96799999999999"/>
    <n v="3"/>
    <n v="32"/>
  </r>
  <r>
    <n v="4050"/>
    <x v="2000"/>
    <x v="92"/>
    <x v="356"/>
    <s v="Second Class"/>
    <s v="GA-14515"/>
    <s v="George Ashbrook"/>
    <x v="0"/>
    <s v="United States"/>
    <s v="New York City"/>
    <x v="15"/>
    <n v="10011"/>
    <x v="3"/>
    <x v="737"/>
    <x v="0"/>
    <x v="5"/>
    <x v="736"/>
    <n v="276.69"/>
    <n v="3"/>
    <n v="0"/>
    <n v="49.804200000000002"/>
    <n v="2"/>
    <n v="18"/>
  </r>
  <r>
    <n v="4051"/>
    <x v="2000"/>
    <x v="92"/>
    <x v="356"/>
    <s v="Second Class"/>
    <s v="GA-14515"/>
    <s v="George Ashbrook"/>
    <x v="0"/>
    <s v="United States"/>
    <s v="New York City"/>
    <x v="15"/>
    <n v="10011"/>
    <x v="3"/>
    <x v="268"/>
    <x v="0"/>
    <x v="1"/>
    <x v="268"/>
    <n v="172.76400000000001"/>
    <n v="2"/>
    <n v="0.1"/>
    <n v="32.633200000000002"/>
    <n v="2"/>
    <n v="18.888888888888889"/>
  </r>
  <r>
    <n v="4052"/>
    <x v="2001"/>
    <x v="411"/>
    <x v="127"/>
    <s v="Standard Class"/>
    <s v="SM-20950"/>
    <s v="Suzanne McNair"/>
    <x v="1"/>
    <s v="United States"/>
    <s v="Philadelphia"/>
    <x v="9"/>
    <n v="19134"/>
    <x v="3"/>
    <x v="1273"/>
    <x v="1"/>
    <x v="6"/>
    <x v="1258"/>
    <n v="4.2240000000000002"/>
    <n v="3"/>
    <n v="0.2"/>
    <n v="1.4783999999999999"/>
    <n v="4"/>
    <n v="35"/>
  </r>
  <r>
    <n v="4053"/>
    <x v="2001"/>
    <x v="411"/>
    <x v="127"/>
    <s v="Standard Class"/>
    <s v="SM-20950"/>
    <s v="Suzanne McNair"/>
    <x v="1"/>
    <s v="United States"/>
    <s v="Philadelphia"/>
    <x v="9"/>
    <n v="19134"/>
    <x v="3"/>
    <x v="1168"/>
    <x v="0"/>
    <x v="3"/>
    <x v="1155"/>
    <n v="409.27199999999999"/>
    <n v="2"/>
    <n v="0.4"/>
    <n v="-81.854399999999998"/>
    <n v="4"/>
    <n v="-20"/>
  </r>
  <r>
    <n v="4054"/>
    <x v="2001"/>
    <x v="411"/>
    <x v="127"/>
    <s v="Standard Class"/>
    <s v="SM-20950"/>
    <s v="Suzanne McNair"/>
    <x v="1"/>
    <s v="United States"/>
    <s v="Philadelphia"/>
    <x v="9"/>
    <n v="19134"/>
    <x v="3"/>
    <x v="1621"/>
    <x v="1"/>
    <x v="2"/>
    <x v="1612"/>
    <n v="55.44"/>
    <n v="11"/>
    <n v="0.2"/>
    <n v="18.018000000000001"/>
    <n v="4"/>
    <n v="32.5"/>
  </r>
  <r>
    <n v="4055"/>
    <x v="2001"/>
    <x v="411"/>
    <x v="127"/>
    <s v="Standard Class"/>
    <s v="SM-20950"/>
    <s v="Suzanne McNair"/>
    <x v="1"/>
    <s v="United States"/>
    <s v="Philadelphia"/>
    <x v="9"/>
    <n v="19134"/>
    <x v="3"/>
    <x v="1221"/>
    <x v="1"/>
    <x v="10"/>
    <x v="1205"/>
    <n v="20.928000000000001"/>
    <n v="4"/>
    <n v="0.2"/>
    <n v="6.8015999999999996"/>
    <n v="4"/>
    <n v="32.499999999999993"/>
  </r>
  <r>
    <n v="4056"/>
    <x v="2001"/>
    <x v="411"/>
    <x v="127"/>
    <s v="Standard Class"/>
    <s v="SM-20950"/>
    <s v="Suzanne McNair"/>
    <x v="1"/>
    <s v="United States"/>
    <s v="Philadelphia"/>
    <x v="9"/>
    <n v="19134"/>
    <x v="3"/>
    <x v="458"/>
    <x v="1"/>
    <x v="4"/>
    <x v="459"/>
    <n v="1801.6320000000001"/>
    <n v="6"/>
    <n v="0.2"/>
    <n v="-337.80599999999998"/>
    <n v="4"/>
    <n v="-18.749999999999996"/>
  </r>
  <r>
    <n v="4057"/>
    <x v="2001"/>
    <x v="411"/>
    <x v="127"/>
    <s v="Standard Class"/>
    <s v="SM-20950"/>
    <s v="Suzanne McNair"/>
    <x v="1"/>
    <s v="United States"/>
    <s v="Philadelphia"/>
    <x v="9"/>
    <n v="19134"/>
    <x v="3"/>
    <x v="823"/>
    <x v="0"/>
    <x v="3"/>
    <x v="819"/>
    <n v="67.176000000000002"/>
    <n v="1"/>
    <n v="0.4"/>
    <n v="-20.152799999999999"/>
    <n v="4"/>
    <n v="-30"/>
  </r>
  <r>
    <n v="4058"/>
    <x v="2002"/>
    <x v="156"/>
    <x v="986"/>
    <s v="Standard Class"/>
    <s v="DK-12985"/>
    <s v="Darren Koutras"/>
    <x v="0"/>
    <s v="United States"/>
    <s v="Chicago"/>
    <x v="10"/>
    <n v="60610"/>
    <x v="2"/>
    <x v="765"/>
    <x v="1"/>
    <x v="4"/>
    <x v="764"/>
    <n v="646.20000000000005"/>
    <n v="5"/>
    <n v="0.2"/>
    <n v="-8.0775000000000006"/>
    <n v="4"/>
    <n v="-1.25"/>
  </r>
  <r>
    <n v="4059"/>
    <x v="2003"/>
    <x v="312"/>
    <x v="1005"/>
    <s v="Standard Class"/>
    <s v="LC-16885"/>
    <s v="Lena Creighton"/>
    <x v="0"/>
    <s v="United States"/>
    <s v="Oakland"/>
    <x v="1"/>
    <n v="94601"/>
    <x v="1"/>
    <x v="714"/>
    <x v="2"/>
    <x v="7"/>
    <x v="713"/>
    <n v="72.744"/>
    <n v="7"/>
    <n v="0.2"/>
    <n v="-15.4581"/>
    <n v="4"/>
    <n v="-21.25"/>
  </r>
  <r>
    <n v="4060"/>
    <x v="2003"/>
    <x v="312"/>
    <x v="1005"/>
    <s v="Standard Class"/>
    <s v="LC-16885"/>
    <s v="Lena Creighton"/>
    <x v="0"/>
    <s v="United States"/>
    <s v="Oakland"/>
    <x v="1"/>
    <n v="94601"/>
    <x v="1"/>
    <x v="467"/>
    <x v="0"/>
    <x v="1"/>
    <x v="468"/>
    <n v="572.16"/>
    <n v="3"/>
    <n v="0.2"/>
    <n v="35.76"/>
    <n v="4"/>
    <n v="6.25"/>
  </r>
  <r>
    <n v="4061"/>
    <x v="2004"/>
    <x v="474"/>
    <x v="237"/>
    <s v="Standard Class"/>
    <s v="XP-21865"/>
    <s v="Xylona Preis"/>
    <x v="0"/>
    <s v="United States"/>
    <s v="Chicago"/>
    <x v="10"/>
    <n v="60610"/>
    <x v="2"/>
    <x v="721"/>
    <x v="2"/>
    <x v="11"/>
    <x v="720"/>
    <n v="68.111999999999995"/>
    <n v="3"/>
    <n v="0.2"/>
    <n v="17.8794"/>
    <n v="6"/>
    <n v="26.25"/>
  </r>
  <r>
    <n v="4062"/>
    <x v="2005"/>
    <x v="14"/>
    <x v="1006"/>
    <s v="First Class"/>
    <s v="CS-11845"/>
    <s v="Cari Sayre"/>
    <x v="1"/>
    <s v="United States"/>
    <s v="Seattle"/>
    <x v="4"/>
    <n v="98105"/>
    <x v="1"/>
    <x v="1124"/>
    <x v="1"/>
    <x v="8"/>
    <x v="1112"/>
    <n v="25.032"/>
    <n v="3"/>
    <n v="0.2"/>
    <n v="7.8224999999999998"/>
    <n v="3"/>
    <n v="31.25"/>
  </r>
  <r>
    <n v="4063"/>
    <x v="2006"/>
    <x v="612"/>
    <x v="1007"/>
    <s v="Standard Class"/>
    <s v="BD-11770"/>
    <s v="Bryan Davis"/>
    <x v="0"/>
    <s v="United States"/>
    <s v="Philadelphia"/>
    <x v="9"/>
    <n v="19143"/>
    <x v="3"/>
    <x v="1233"/>
    <x v="2"/>
    <x v="11"/>
    <x v="1216"/>
    <n v="39.991999999999997"/>
    <n v="1"/>
    <n v="0.2"/>
    <n v="7.4984999999999999"/>
    <n v="4"/>
    <n v="18.75"/>
  </r>
  <r>
    <n v="4064"/>
    <x v="2007"/>
    <x v="670"/>
    <x v="1008"/>
    <s v="First Class"/>
    <s v="DL-13330"/>
    <s v="Denise Leinenbach"/>
    <x v="0"/>
    <s v="United States"/>
    <s v="Concord"/>
    <x v="3"/>
    <n v="28027"/>
    <x v="0"/>
    <x v="1622"/>
    <x v="1"/>
    <x v="6"/>
    <x v="1050"/>
    <n v="20.015999999999998"/>
    <n v="9"/>
    <n v="0.2"/>
    <n v="1.7514000000000001"/>
    <n v="3"/>
    <n v="8.75"/>
  </r>
  <r>
    <n v="4065"/>
    <x v="2007"/>
    <x v="670"/>
    <x v="1008"/>
    <s v="First Class"/>
    <s v="DL-13330"/>
    <s v="Denise Leinenbach"/>
    <x v="0"/>
    <s v="United States"/>
    <s v="Concord"/>
    <x v="3"/>
    <n v="28027"/>
    <x v="0"/>
    <x v="1562"/>
    <x v="1"/>
    <x v="14"/>
    <x v="1553"/>
    <n v="3.1040000000000001"/>
    <n v="1"/>
    <n v="0.2"/>
    <n v="0.34920000000000001"/>
    <n v="3"/>
    <n v="11.25"/>
  </r>
  <r>
    <n v="4066"/>
    <x v="2008"/>
    <x v="301"/>
    <x v="840"/>
    <s v="Standard Class"/>
    <s v="KH-16630"/>
    <s v="Ken Heidel"/>
    <x v="1"/>
    <s v="United States"/>
    <s v="Charlotte"/>
    <x v="3"/>
    <n v="28205"/>
    <x v="0"/>
    <x v="1014"/>
    <x v="1"/>
    <x v="13"/>
    <x v="128"/>
    <n v="7.52"/>
    <n v="5"/>
    <n v="0.2"/>
    <n v="1.41"/>
    <n v="4"/>
    <n v="18.75"/>
  </r>
  <r>
    <n v="4067"/>
    <x v="2008"/>
    <x v="301"/>
    <x v="840"/>
    <s v="Standard Class"/>
    <s v="KH-16630"/>
    <s v="Ken Heidel"/>
    <x v="1"/>
    <s v="United States"/>
    <s v="Charlotte"/>
    <x v="3"/>
    <n v="28205"/>
    <x v="0"/>
    <x v="1005"/>
    <x v="1"/>
    <x v="6"/>
    <x v="997"/>
    <n v="10.272"/>
    <n v="3"/>
    <n v="0.2"/>
    <n v="0.89880000000000004"/>
    <n v="4"/>
    <n v="8.75"/>
  </r>
  <r>
    <n v="4068"/>
    <x v="2008"/>
    <x v="301"/>
    <x v="840"/>
    <s v="Standard Class"/>
    <s v="KH-16630"/>
    <s v="Ken Heidel"/>
    <x v="1"/>
    <s v="United States"/>
    <s v="Charlotte"/>
    <x v="3"/>
    <n v="28205"/>
    <x v="0"/>
    <x v="1140"/>
    <x v="1"/>
    <x v="2"/>
    <x v="1128"/>
    <n v="47.808"/>
    <n v="12"/>
    <n v="0.2"/>
    <n v="15.537599999999999"/>
    <n v="4"/>
    <n v="32.5"/>
  </r>
  <r>
    <n v="4069"/>
    <x v="2008"/>
    <x v="301"/>
    <x v="840"/>
    <s v="Standard Class"/>
    <s v="KH-16630"/>
    <s v="Ken Heidel"/>
    <x v="1"/>
    <s v="United States"/>
    <s v="Charlotte"/>
    <x v="3"/>
    <n v="28205"/>
    <x v="0"/>
    <x v="1623"/>
    <x v="2"/>
    <x v="7"/>
    <x v="1613"/>
    <n v="978.84"/>
    <n v="9"/>
    <n v="0.2"/>
    <n v="110.1195"/>
    <n v="4"/>
    <n v="11.25"/>
  </r>
  <r>
    <n v="4070"/>
    <x v="2009"/>
    <x v="770"/>
    <x v="1009"/>
    <s v="First Class"/>
    <s v="TP-21415"/>
    <s v="Tom Prescott"/>
    <x v="0"/>
    <s v="United States"/>
    <s v="Dallas"/>
    <x v="5"/>
    <n v="75081"/>
    <x v="2"/>
    <x v="347"/>
    <x v="1"/>
    <x v="8"/>
    <x v="347"/>
    <n v="13.14"/>
    <n v="9"/>
    <n v="0.8"/>
    <n v="-21.681000000000001"/>
    <n v="3"/>
    <n v="-165"/>
  </r>
  <r>
    <n v="4071"/>
    <x v="2009"/>
    <x v="770"/>
    <x v="1009"/>
    <s v="First Class"/>
    <s v="TP-21415"/>
    <s v="Tom Prescott"/>
    <x v="0"/>
    <s v="United States"/>
    <s v="Dallas"/>
    <x v="5"/>
    <n v="75081"/>
    <x v="2"/>
    <x v="1095"/>
    <x v="1"/>
    <x v="8"/>
    <x v="1085"/>
    <n v="10.023999999999999"/>
    <n v="4"/>
    <n v="0.8"/>
    <n v="-16.5396"/>
    <n v="3"/>
    <n v="-165"/>
  </r>
  <r>
    <n v="4072"/>
    <x v="2009"/>
    <x v="770"/>
    <x v="1009"/>
    <s v="First Class"/>
    <s v="TP-21415"/>
    <s v="Tom Prescott"/>
    <x v="0"/>
    <s v="United States"/>
    <s v="Dallas"/>
    <x v="5"/>
    <n v="75081"/>
    <x v="2"/>
    <x v="1121"/>
    <x v="0"/>
    <x v="0"/>
    <x v="1109"/>
    <n v="156.37280000000001"/>
    <n v="2"/>
    <n v="0.32"/>
    <n v="-52.890799999999999"/>
    <n v="3"/>
    <n v="-33.823529411764703"/>
  </r>
  <r>
    <n v="4073"/>
    <x v="2010"/>
    <x v="401"/>
    <x v="222"/>
    <s v="Second Class"/>
    <s v="NP-18685"/>
    <s v="Nora Pelletier"/>
    <x v="2"/>
    <s v="United States"/>
    <s v="Indianapolis"/>
    <x v="14"/>
    <n v="46203"/>
    <x v="2"/>
    <x v="615"/>
    <x v="2"/>
    <x v="16"/>
    <x v="615"/>
    <n v="999.98"/>
    <n v="2"/>
    <n v="0"/>
    <n v="449.99099999999999"/>
    <n v="2"/>
    <n v="44.999999999999993"/>
  </r>
  <r>
    <n v="4074"/>
    <x v="2011"/>
    <x v="496"/>
    <x v="538"/>
    <s v="First Class"/>
    <s v="SC-20680"/>
    <s v="Steve Carroll"/>
    <x v="2"/>
    <s v="United States"/>
    <s v="Broken Arrow"/>
    <x v="26"/>
    <n v="74012"/>
    <x v="2"/>
    <x v="1546"/>
    <x v="2"/>
    <x v="7"/>
    <x v="1534"/>
    <n v="821.94"/>
    <n v="6"/>
    <n v="0"/>
    <n v="213.70439999999999"/>
    <n v="3"/>
    <n v="25.999999999999996"/>
  </r>
  <r>
    <n v="4075"/>
    <x v="2012"/>
    <x v="940"/>
    <x v="541"/>
    <s v="Standard Class"/>
    <s v="DK-12895"/>
    <s v="Dana Kaydos"/>
    <x v="0"/>
    <s v="United States"/>
    <s v="Miramar"/>
    <x v="2"/>
    <n v="33023"/>
    <x v="0"/>
    <x v="568"/>
    <x v="0"/>
    <x v="5"/>
    <x v="568"/>
    <n v="220.06399999999999"/>
    <n v="4"/>
    <n v="0.2"/>
    <n v="55.015999999999998"/>
    <n v="5"/>
    <n v="25"/>
  </r>
  <r>
    <n v="4076"/>
    <x v="2012"/>
    <x v="940"/>
    <x v="541"/>
    <s v="Standard Class"/>
    <s v="DK-12895"/>
    <s v="Dana Kaydos"/>
    <x v="0"/>
    <s v="United States"/>
    <s v="Miramar"/>
    <x v="2"/>
    <n v="33023"/>
    <x v="0"/>
    <x v="1060"/>
    <x v="0"/>
    <x v="5"/>
    <x v="1049"/>
    <n v="339.13600000000002"/>
    <n v="4"/>
    <n v="0.2"/>
    <n v="0"/>
    <n v="5"/>
    <n v="0"/>
  </r>
  <r>
    <n v="4077"/>
    <x v="2013"/>
    <x v="546"/>
    <x v="1010"/>
    <s v="Second Class"/>
    <s v="SM-20950"/>
    <s v="Suzanne McNair"/>
    <x v="1"/>
    <s v="United States"/>
    <s v="Omaha"/>
    <x v="8"/>
    <n v="68104"/>
    <x v="2"/>
    <x v="653"/>
    <x v="1"/>
    <x v="8"/>
    <x v="653"/>
    <n v="7.04"/>
    <n v="2"/>
    <n v="0"/>
    <n v="3.3088000000000002"/>
    <n v="2"/>
    <n v="47"/>
  </r>
  <r>
    <n v="4078"/>
    <x v="2013"/>
    <x v="546"/>
    <x v="1010"/>
    <s v="Second Class"/>
    <s v="SM-20950"/>
    <s v="Suzanne McNair"/>
    <x v="1"/>
    <s v="United States"/>
    <s v="Omaha"/>
    <x v="8"/>
    <n v="68104"/>
    <x v="2"/>
    <x v="242"/>
    <x v="1"/>
    <x v="13"/>
    <x v="243"/>
    <n v="5.04"/>
    <n v="4"/>
    <n v="0"/>
    <n v="0.2016"/>
    <n v="2"/>
    <n v="4"/>
  </r>
  <r>
    <n v="4079"/>
    <x v="2013"/>
    <x v="546"/>
    <x v="1010"/>
    <s v="Second Class"/>
    <s v="SM-20950"/>
    <s v="Suzanne McNair"/>
    <x v="1"/>
    <s v="United States"/>
    <s v="Omaha"/>
    <x v="8"/>
    <n v="68104"/>
    <x v="2"/>
    <x v="968"/>
    <x v="1"/>
    <x v="10"/>
    <x v="961"/>
    <n v="116.28"/>
    <n v="3"/>
    <n v="0"/>
    <n v="56.977200000000003"/>
    <n v="2"/>
    <n v="49.000000000000007"/>
  </r>
  <r>
    <n v="4080"/>
    <x v="2014"/>
    <x v="379"/>
    <x v="140"/>
    <s v="First Class"/>
    <s v="LS-17245"/>
    <s v="Lynn Smith"/>
    <x v="0"/>
    <s v="United States"/>
    <s v="Jacksonville"/>
    <x v="3"/>
    <n v="28540"/>
    <x v="0"/>
    <x v="125"/>
    <x v="2"/>
    <x v="7"/>
    <x v="126"/>
    <n v="47.975999999999999"/>
    <n v="3"/>
    <n v="0.2"/>
    <n v="4.7976000000000001"/>
    <n v="3"/>
    <n v="10"/>
  </r>
  <r>
    <n v="4081"/>
    <x v="2015"/>
    <x v="477"/>
    <x v="953"/>
    <s v="Standard Class"/>
    <s v="KE-16420"/>
    <s v="Katrina Edelman"/>
    <x v="1"/>
    <s v="United States"/>
    <s v="Tigard"/>
    <x v="21"/>
    <n v="97224"/>
    <x v="1"/>
    <x v="1305"/>
    <x v="1"/>
    <x v="10"/>
    <x v="1290"/>
    <n v="60.048000000000002"/>
    <n v="9"/>
    <n v="0.2"/>
    <n v="22.518000000000001"/>
    <n v="4"/>
    <n v="37.5"/>
  </r>
  <r>
    <n v="4082"/>
    <x v="2015"/>
    <x v="477"/>
    <x v="953"/>
    <s v="Standard Class"/>
    <s v="KE-16420"/>
    <s v="Katrina Edelman"/>
    <x v="1"/>
    <s v="United States"/>
    <s v="Tigard"/>
    <x v="21"/>
    <n v="97224"/>
    <x v="1"/>
    <x v="1595"/>
    <x v="1"/>
    <x v="8"/>
    <x v="1587"/>
    <n v="5.0220000000000002"/>
    <n v="1"/>
    <n v="0.7"/>
    <n v="-3.5154000000000001"/>
    <n v="4"/>
    <n v="-70"/>
  </r>
  <r>
    <n v="4083"/>
    <x v="2016"/>
    <x v="92"/>
    <x v="569"/>
    <s v="Standard Class"/>
    <s v="MC-17635"/>
    <s v="Matthew Clasen"/>
    <x v="1"/>
    <s v="United States"/>
    <s v="Decatur"/>
    <x v="10"/>
    <n v="62521"/>
    <x v="2"/>
    <x v="569"/>
    <x v="1"/>
    <x v="8"/>
    <x v="569"/>
    <n v="182.994"/>
    <n v="3"/>
    <n v="0.8"/>
    <n v="-320.23950000000002"/>
    <n v="6"/>
    <n v="-175.00000000000003"/>
  </r>
  <r>
    <n v="4084"/>
    <x v="2016"/>
    <x v="92"/>
    <x v="569"/>
    <s v="Standard Class"/>
    <s v="MC-17635"/>
    <s v="Matthew Clasen"/>
    <x v="1"/>
    <s v="United States"/>
    <s v="Decatur"/>
    <x v="10"/>
    <n v="62521"/>
    <x v="2"/>
    <x v="1450"/>
    <x v="1"/>
    <x v="10"/>
    <x v="1437"/>
    <n v="10.272"/>
    <n v="3"/>
    <n v="0.2"/>
    <n v="3.21"/>
    <n v="6"/>
    <n v="31.25"/>
  </r>
  <r>
    <n v="4085"/>
    <x v="2017"/>
    <x v="210"/>
    <x v="945"/>
    <s v="First Class"/>
    <s v="Dp-13240"/>
    <s v="Dean percer"/>
    <x v="2"/>
    <s v="United States"/>
    <s v="Phoenix"/>
    <x v="16"/>
    <n v="85023"/>
    <x v="1"/>
    <x v="44"/>
    <x v="1"/>
    <x v="8"/>
    <x v="44"/>
    <n v="7.8570000000000002"/>
    <n v="3"/>
    <n v="0.7"/>
    <n v="-6.0236999999999998"/>
    <n v="2"/>
    <n v="-76.666666666666657"/>
  </r>
  <r>
    <n v="4086"/>
    <x v="2018"/>
    <x v="578"/>
    <x v="1011"/>
    <s v="Second Class"/>
    <s v="LC-16930"/>
    <s v="Linda Cazamias"/>
    <x v="1"/>
    <s v="United States"/>
    <s v="Sacramento"/>
    <x v="1"/>
    <n v="95823"/>
    <x v="1"/>
    <x v="7"/>
    <x v="2"/>
    <x v="7"/>
    <x v="7"/>
    <n v="302.38400000000001"/>
    <n v="2"/>
    <n v="0.2"/>
    <n v="30.238399999999999"/>
    <n v="2"/>
    <n v="10"/>
  </r>
  <r>
    <n v="4087"/>
    <x v="2018"/>
    <x v="578"/>
    <x v="1011"/>
    <s v="Second Class"/>
    <s v="LC-16930"/>
    <s v="Linda Cazamias"/>
    <x v="1"/>
    <s v="United States"/>
    <s v="Sacramento"/>
    <x v="1"/>
    <n v="95823"/>
    <x v="1"/>
    <x v="44"/>
    <x v="1"/>
    <x v="8"/>
    <x v="44"/>
    <n v="20.952000000000002"/>
    <n v="3"/>
    <n v="0.2"/>
    <n v="7.0712999999999999"/>
    <n v="2"/>
    <n v="33.75"/>
  </r>
  <r>
    <n v="4088"/>
    <x v="2018"/>
    <x v="578"/>
    <x v="1011"/>
    <s v="Second Class"/>
    <s v="LC-16930"/>
    <s v="Linda Cazamias"/>
    <x v="1"/>
    <s v="United States"/>
    <s v="Sacramento"/>
    <x v="1"/>
    <n v="95823"/>
    <x v="1"/>
    <x v="185"/>
    <x v="1"/>
    <x v="8"/>
    <x v="186"/>
    <n v="11.784000000000001"/>
    <n v="3"/>
    <n v="0.2"/>
    <n v="3.9771000000000001"/>
    <n v="2"/>
    <n v="33.75"/>
  </r>
  <r>
    <n v="4089"/>
    <x v="2019"/>
    <x v="710"/>
    <x v="889"/>
    <s v="Standard Class"/>
    <s v="LH-16900"/>
    <s v="Lena Hernandez"/>
    <x v="0"/>
    <s v="United States"/>
    <s v="Jonesboro"/>
    <x v="36"/>
    <n v="72401"/>
    <x v="0"/>
    <x v="1624"/>
    <x v="0"/>
    <x v="0"/>
    <x v="1614"/>
    <n v="638.82000000000005"/>
    <n v="9"/>
    <n v="0"/>
    <n v="172.48140000000001"/>
    <n v="7"/>
    <n v="27"/>
  </r>
  <r>
    <n v="4090"/>
    <x v="2020"/>
    <x v="178"/>
    <x v="1012"/>
    <s v="Standard Class"/>
    <s v="TB-21175"/>
    <s v="Thomas Boland"/>
    <x v="1"/>
    <s v="United States"/>
    <s v="New York City"/>
    <x v="15"/>
    <n v="10035"/>
    <x v="3"/>
    <x v="488"/>
    <x v="1"/>
    <x v="2"/>
    <x v="488"/>
    <n v="20.7"/>
    <n v="2"/>
    <n v="0"/>
    <n v="9.9359999999999999"/>
    <n v="4"/>
    <n v="48.000000000000007"/>
  </r>
  <r>
    <n v="4091"/>
    <x v="2020"/>
    <x v="178"/>
    <x v="1012"/>
    <s v="Standard Class"/>
    <s v="TB-21175"/>
    <s v="Thomas Boland"/>
    <x v="1"/>
    <s v="United States"/>
    <s v="New York City"/>
    <x v="15"/>
    <n v="10035"/>
    <x v="3"/>
    <x v="503"/>
    <x v="1"/>
    <x v="14"/>
    <x v="503"/>
    <n v="10.95"/>
    <n v="3"/>
    <n v="0"/>
    <n v="3.2850000000000001"/>
    <n v="4"/>
    <n v="30.000000000000004"/>
  </r>
  <r>
    <n v="4092"/>
    <x v="2020"/>
    <x v="178"/>
    <x v="1012"/>
    <s v="Standard Class"/>
    <s v="TB-21175"/>
    <s v="Thomas Boland"/>
    <x v="1"/>
    <s v="United States"/>
    <s v="New York City"/>
    <x v="15"/>
    <n v="10035"/>
    <x v="3"/>
    <x v="570"/>
    <x v="1"/>
    <x v="8"/>
    <x v="570"/>
    <n v="14.352"/>
    <n v="3"/>
    <n v="0.2"/>
    <n v="4.6643999999999997"/>
    <n v="4"/>
    <n v="32.499999999999993"/>
  </r>
  <r>
    <n v="4093"/>
    <x v="2021"/>
    <x v="941"/>
    <x v="380"/>
    <s v="First Class"/>
    <s v="JM-15865"/>
    <s v="John Murray"/>
    <x v="0"/>
    <s v="United States"/>
    <s v="Akron"/>
    <x v="24"/>
    <n v="44312"/>
    <x v="3"/>
    <x v="942"/>
    <x v="1"/>
    <x v="4"/>
    <x v="935"/>
    <n v="221.024"/>
    <n v="2"/>
    <n v="0.2"/>
    <n v="-55.256"/>
    <n v="2"/>
    <n v="-25"/>
  </r>
  <r>
    <n v="4094"/>
    <x v="2022"/>
    <x v="252"/>
    <x v="269"/>
    <s v="Standard Class"/>
    <s v="KW-16435"/>
    <s v="Katrina Willman"/>
    <x v="0"/>
    <s v="United States"/>
    <s v="Florence"/>
    <x v="0"/>
    <n v="41042"/>
    <x v="0"/>
    <x v="200"/>
    <x v="2"/>
    <x v="15"/>
    <x v="201"/>
    <n v="3080"/>
    <n v="7"/>
    <n v="0"/>
    <n v="1416.8"/>
    <n v="4"/>
    <n v="46"/>
  </r>
  <r>
    <n v="4095"/>
    <x v="2022"/>
    <x v="252"/>
    <x v="269"/>
    <s v="Standard Class"/>
    <s v="KW-16435"/>
    <s v="Katrina Willman"/>
    <x v="0"/>
    <s v="United States"/>
    <s v="Florence"/>
    <x v="0"/>
    <n v="41042"/>
    <x v="0"/>
    <x v="1235"/>
    <x v="2"/>
    <x v="11"/>
    <x v="1218"/>
    <n v="79.959999999999994"/>
    <n v="4"/>
    <n v="0"/>
    <n v="18.390799999999999"/>
    <n v="4"/>
    <n v="23"/>
  </r>
  <r>
    <n v="4096"/>
    <x v="2022"/>
    <x v="252"/>
    <x v="269"/>
    <s v="Standard Class"/>
    <s v="KW-16435"/>
    <s v="Katrina Willman"/>
    <x v="0"/>
    <s v="United States"/>
    <s v="Florence"/>
    <x v="0"/>
    <n v="41042"/>
    <x v="0"/>
    <x v="1602"/>
    <x v="2"/>
    <x v="7"/>
    <x v="1594"/>
    <n v="587.97"/>
    <n v="3"/>
    <n v="0"/>
    <n v="170.51130000000001"/>
    <n v="4"/>
    <n v="28.999999999999996"/>
  </r>
  <r>
    <n v="4097"/>
    <x v="2023"/>
    <x v="865"/>
    <x v="919"/>
    <s v="Standard Class"/>
    <s v="SC-20095"/>
    <s v="Sanjit Chand"/>
    <x v="0"/>
    <s v="United States"/>
    <s v="Minneapolis"/>
    <x v="11"/>
    <n v="55407"/>
    <x v="2"/>
    <x v="974"/>
    <x v="1"/>
    <x v="10"/>
    <x v="968"/>
    <n v="32.4"/>
    <n v="5"/>
    <n v="0"/>
    <n v="15.552"/>
    <n v="5"/>
    <n v="48"/>
  </r>
  <r>
    <n v="4098"/>
    <x v="2023"/>
    <x v="865"/>
    <x v="919"/>
    <s v="Standard Class"/>
    <s v="SC-20095"/>
    <s v="Sanjit Chand"/>
    <x v="0"/>
    <s v="United States"/>
    <s v="Minneapolis"/>
    <x v="11"/>
    <n v="55407"/>
    <x v="2"/>
    <x v="459"/>
    <x v="1"/>
    <x v="4"/>
    <x v="460"/>
    <n v="404.9"/>
    <n v="5"/>
    <n v="0"/>
    <n v="16.196000000000002"/>
    <n v="5"/>
    <n v="4.0000000000000009"/>
  </r>
  <r>
    <n v="4099"/>
    <x v="2023"/>
    <x v="865"/>
    <x v="919"/>
    <s v="Standard Class"/>
    <s v="SC-20095"/>
    <s v="Sanjit Chand"/>
    <x v="0"/>
    <s v="United States"/>
    <s v="Minneapolis"/>
    <x v="11"/>
    <n v="55407"/>
    <x v="2"/>
    <x v="1625"/>
    <x v="1"/>
    <x v="8"/>
    <x v="1615"/>
    <n v="9449.9500000000007"/>
    <n v="5"/>
    <n v="0"/>
    <n v="4630.4754999999996"/>
    <n v="5"/>
    <n v="48.999999999999993"/>
  </r>
  <r>
    <n v="4100"/>
    <x v="2023"/>
    <x v="865"/>
    <x v="919"/>
    <s v="Standard Class"/>
    <s v="SC-20095"/>
    <s v="Sanjit Chand"/>
    <x v="0"/>
    <s v="United States"/>
    <s v="Minneapolis"/>
    <x v="11"/>
    <n v="55407"/>
    <x v="2"/>
    <x v="625"/>
    <x v="1"/>
    <x v="8"/>
    <x v="625"/>
    <n v="12.94"/>
    <n v="2"/>
    <n v="0"/>
    <n v="6.47"/>
    <n v="5"/>
    <n v="50"/>
  </r>
  <r>
    <n v="4101"/>
    <x v="2024"/>
    <x v="249"/>
    <x v="266"/>
    <s v="Standard Class"/>
    <s v="ZC-21910"/>
    <s v="Zuschuss Carroll"/>
    <x v="0"/>
    <s v="United States"/>
    <s v="Houston"/>
    <x v="5"/>
    <n v="77095"/>
    <x v="2"/>
    <x v="1626"/>
    <x v="1"/>
    <x v="9"/>
    <x v="1616"/>
    <n v="2.2639999999999998"/>
    <n v="1"/>
    <n v="0.8"/>
    <n v="-5.2072000000000003"/>
    <n v="4"/>
    <n v="-230.00000000000003"/>
  </r>
  <r>
    <n v="4102"/>
    <x v="2024"/>
    <x v="249"/>
    <x v="266"/>
    <s v="Standard Class"/>
    <s v="ZC-21910"/>
    <s v="Zuschuss Carroll"/>
    <x v="0"/>
    <s v="United States"/>
    <s v="Houston"/>
    <x v="5"/>
    <n v="77095"/>
    <x v="2"/>
    <x v="1108"/>
    <x v="1"/>
    <x v="9"/>
    <x v="1097"/>
    <n v="0.44400000000000001"/>
    <n v="1"/>
    <n v="0.8"/>
    <n v="-1.1100000000000001"/>
    <n v="4"/>
    <n v="-250"/>
  </r>
  <r>
    <n v="4103"/>
    <x v="2024"/>
    <x v="249"/>
    <x v="266"/>
    <s v="Standard Class"/>
    <s v="ZC-21910"/>
    <s v="Zuschuss Carroll"/>
    <x v="0"/>
    <s v="United States"/>
    <s v="Houston"/>
    <x v="5"/>
    <n v="77095"/>
    <x v="2"/>
    <x v="1264"/>
    <x v="1"/>
    <x v="10"/>
    <x v="1248"/>
    <n v="146.17599999999999"/>
    <n v="8"/>
    <n v="0.2"/>
    <n v="47.507199999999997"/>
    <n v="4"/>
    <n v="32.5"/>
  </r>
  <r>
    <n v="4104"/>
    <x v="2025"/>
    <x v="202"/>
    <x v="91"/>
    <s v="Same Day"/>
    <s v="RB-19465"/>
    <s v="Rick Bensley"/>
    <x v="2"/>
    <s v="United States"/>
    <s v="Fremont"/>
    <x v="8"/>
    <n v="68025"/>
    <x v="2"/>
    <x v="740"/>
    <x v="0"/>
    <x v="5"/>
    <x v="222"/>
    <n v="15.92"/>
    <n v="2"/>
    <n v="0"/>
    <n v="7.0048000000000004"/>
    <n v="0"/>
    <n v="44"/>
  </r>
  <r>
    <n v="4105"/>
    <x v="2026"/>
    <x v="783"/>
    <x v="851"/>
    <s v="Standard Class"/>
    <s v="JK-15370"/>
    <s v="Jay Kimmel"/>
    <x v="0"/>
    <s v="United States"/>
    <s v="San Diego"/>
    <x v="1"/>
    <n v="92105"/>
    <x v="1"/>
    <x v="884"/>
    <x v="2"/>
    <x v="7"/>
    <x v="878"/>
    <n v="159.96"/>
    <n v="5"/>
    <n v="0.2"/>
    <n v="17.9955"/>
    <n v="6"/>
    <n v="11.249999999999998"/>
  </r>
  <r>
    <n v="4106"/>
    <x v="2026"/>
    <x v="783"/>
    <x v="851"/>
    <s v="Standard Class"/>
    <s v="JK-15370"/>
    <s v="Jay Kimmel"/>
    <x v="0"/>
    <s v="United States"/>
    <s v="San Diego"/>
    <x v="1"/>
    <n v="92105"/>
    <x v="1"/>
    <x v="480"/>
    <x v="1"/>
    <x v="8"/>
    <x v="481"/>
    <n v="13.76"/>
    <n v="2"/>
    <n v="0.2"/>
    <n v="4.6440000000000001"/>
    <n v="6"/>
    <n v="33.75"/>
  </r>
  <r>
    <n v="4107"/>
    <x v="2027"/>
    <x v="250"/>
    <x v="1013"/>
    <s v="Standard Class"/>
    <s v="DD-13570"/>
    <s v="Dorothy Dickinson"/>
    <x v="0"/>
    <s v="United States"/>
    <s v="Houston"/>
    <x v="5"/>
    <n v="77041"/>
    <x v="2"/>
    <x v="828"/>
    <x v="1"/>
    <x v="8"/>
    <x v="824"/>
    <n v="4.3120000000000003"/>
    <n v="2"/>
    <n v="0.8"/>
    <n v="-6.8992000000000004"/>
    <n v="4"/>
    <n v="-160"/>
  </r>
  <r>
    <n v="4108"/>
    <x v="2028"/>
    <x v="67"/>
    <x v="216"/>
    <s v="Same Day"/>
    <s v="MC-17275"/>
    <s v="Marc Crier"/>
    <x v="0"/>
    <s v="United States"/>
    <s v="New York City"/>
    <x v="15"/>
    <n v="10011"/>
    <x v="3"/>
    <x v="700"/>
    <x v="1"/>
    <x v="4"/>
    <x v="700"/>
    <n v="13.96"/>
    <n v="2"/>
    <n v="0"/>
    <n v="0.2792"/>
    <n v="0"/>
    <n v="2"/>
  </r>
  <r>
    <n v="4109"/>
    <x v="2028"/>
    <x v="67"/>
    <x v="216"/>
    <s v="Same Day"/>
    <s v="MC-17275"/>
    <s v="Marc Crier"/>
    <x v="0"/>
    <s v="United States"/>
    <s v="New York City"/>
    <x v="15"/>
    <n v="10011"/>
    <x v="3"/>
    <x v="1479"/>
    <x v="0"/>
    <x v="3"/>
    <x v="1466"/>
    <n v="27.414000000000001"/>
    <n v="3"/>
    <n v="0.4"/>
    <n v="-14.1639"/>
    <n v="0"/>
    <n v="-51.666666666666657"/>
  </r>
  <r>
    <n v="4110"/>
    <x v="2029"/>
    <x v="707"/>
    <x v="896"/>
    <s v="Standard Class"/>
    <s v="DL-13495"/>
    <s v="Dionis Lloyd"/>
    <x v="1"/>
    <s v="United States"/>
    <s v="Detroit"/>
    <x v="12"/>
    <n v="48227"/>
    <x v="2"/>
    <x v="687"/>
    <x v="2"/>
    <x v="7"/>
    <x v="687"/>
    <n v="73.98"/>
    <n v="2"/>
    <n v="0"/>
    <n v="19.974599999999999"/>
    <n v="7"/>
    <n v="26.999999999999996"/>
  </r>
  <r>
    <n v="4111"/>
    <x v="2029"/>
    <x v="707"/>
    <x v="896"/>
    <s v="Standard Class"/>
    <s v="DL-13495"/>
    <s v="Dionis Lloyd"/>
    <x v="1"/>
    <s v="United States"/>
    <s v="Detroit"/>
    <x v="12"/>
    <n v="48227"/>
    <x v="2"/>
    <x v="1627"/>
    <x v="0"/>
    <x v="0"/>
    <x v="1617"/>
    <n v="160.97999999999999"/>
    <n v="1"/>
    <n v="0"/>
    <n v="20.927399999999999"/>
    <n v="7"/>
    <n v="13"/>
  </r>
  <r>
    <n v="4112"/>
    <x v="2029"/>
    <x v="707"/>
    <x v="896"/>
    <s v="Standard Class"/>
    <s v="DL-13495"/>
    <s v="Dionis Lloyd"/>
    <x v="1"/>
    <s v="United States"/>
    <s v="Detroit"/>
    <x v="12"/>
    <n v="48227"/>
    <x v="2"/>
    <x v="1215"/>
    <x v="1"/>
    <x v="10"/>
    <x v="1199"/>
    <n v="17.34"/>
    <n v="3"/>
    <n v="0"/>
    <n v="8.4966000000000008"/>
    <n v="7"/>
    <n v="49.000000000000007"/>
  </r>
  <r>
    <n v="4113"/>
    <x v="2029"/>
    <x v="707"/>
    <x v="896"/>
    <s v="Standard Class"/>
    <s v="DL-13495"/>
    <s v="Dionis Lloyd"/>
    <x v="1"/>
    <s v="United States"/>
    <s v="Detroit"/>
    <x v="12"/>
    <n v="48227"/>
    <x v="2"/>
    <x v="836"/>
    <x v="1"/>
    <x v="6"/>
    <x v="831"/>
    <n v="3.28"/>
    <n v="1"/>
    <n v="0"/>
    <n v="0.95120000000000005"/>
    <n v="7"/>
    <n v="29.000000000000004"/>
  </r>
  <r>
    <n v="4114"/>
    <x v="2030"/>
    <x v="942"/>
    <x v="531"/>
    <s v="Standard Class"/>
    <s v="NC-18625"/>
    <s v="Noah Childs"/>
    <x v="1"/>
    <s v="United States"/>
    <s v="Houston"/>
    <x v="5"/>
    <n v="77095"/>
    <x v="2"/>
    <x v="1139"/>
    <x v="1"/>
    <x v="2"/>
    <x v="1127"/>
    <n v="8.8559999999999999"/>
    <n v="3"/>
    <n v="0.2"/>
    <n v="2.9889000000000001"/>
    <n v="5"/>
    <n v="33.75"/>
  </r>
  <r>
    <n v="4115"/>
    <x v="2030"/>
    <x v="942"/>
    <x v="531"/>
    <s v="Standard Class"/>
    <s v="NC-18625"/>
    <s v="Noah Childs"/>
    <x v="1"/>
    <s v="United States"/>
    <s v="Houston"/>
    <x v="5"/>
    <n v="77095"/>
    <x v="2"/>
    <x v="984"/>
    <x v="2"/>
    <x v="7"/>
    <x v="977"/>
    <n v="158.376"/>
    <n v="3"/>
    <n v="0.2"/>
    <n v="13.857900000000001"/>
    <n v="5"/>
    <n v="8.75"/>
  </r>
  <r>
    <n v="4116"/>
    <x v="2031"/>
    <x v="390"/>
    <x v="902"/>
    <s v="First Class"/>
    <s v="AC-10450"/>
    <s v="Amy Cox"/>
    <x v="0"/>
    <s v="United States"/>
    <s v="Seattle"/>
    <x v="4"/>
    <n v="98105"/>
    <x v="1"/>
    <x v="569"/>
    <x v="1"/>
    <x v="8"/>
    <x v="569"/>
    <n v="1219.96"/>
    <n v="5"/>
    <n v="0.2"/>
    <n v="381.23750000000001"/>
    <n v="3"/>
    <n v="31.25"/>
  </r>
  <r>
    <n v="4117"/>
    <x v="2032"/>
    <x v="27"/>
    <x v="699"/>
    <s v="Standard Class"/>
    <s v="TS-21340"/>
    <s v="Toby Swindell"/>
    <x v="0"/>
    <s v="United States"/>
    <s v="Los Angeles"/>
    <x v="1"/>
    <n v="90036"/>
    <x v="1"/>
    <x v="922"/>
    <x v="1"/>
    <x v="8"/>
    <x v="914"/>
    <n v="3.1680000000000001"/>
    <n v="2"/>
    <n v="0.2"/>
    <n v="0.99"/>
    <n v="5"/>
    <n v="31.25"/>
  </r>
  <r>
    <n v="4118"/>
    <x v="2032"/>
    <x v="27"/>
    <x v="699"/>
    <s v="Standard Class"/>
    <s v="TS-21340"/>
    <s v="Toby Swindell"/>
    <x v="0"/>
    <s v="United States"/>
    <s v="Los Angeles"/>
    <x v="1"/>
    <n v="90036"/>
    <x v="1"/>
    <x v="510"/>
    <x v="1"/>
    <x v="10"/>
    <x v="510"/>
    <n v="19.440000000000001"/>
    <n v="3"/>
    <n v="0"/>
    <n v="9.3312000000000008"/>
    <n v="5"/>
    <n v="48.000000000000007"/>
  </r>
  <r>
    <n v="4119"/>
    <x v="2032"/>
    <x v="27"/>
    <x v="699"/>
    <s v="Standard Class"/>
    <s v="TS-21340"/>
    <s v="Toby Swindell"/>
    <x v="0"/>
    <s v="United States"/>
    <s v="Los Angeles"/>
    <x v="1"/>
    <n v="90036"/>
    <x v="1"/>
    <x v="391"/>
    <x v="1"/>
    <x v="4"/>
    <x v="392"/>
    <n v="454.86"/>
    <n v="7"/>
    <n v="0"/>
    <n v="54.583199999999998"/>
    <n v="5"/>
    <n v="12"/>
  </r>
  <r>
    <n v="4120"/>
    <x v="2032"/>
    <x v="27"/>
    <x v="699"/>
    <s v="Standard Class"/>
    <s v="TS-21340"/>
    <s v="Toby Swindell"/>
    <x v="0"/>
    <s v="United States"/>
    <s v="Los Angeles"/>
    <x v="1"/>
    <n v="90036"/>
    <x v="1"/>
    <x v="276"/>
    <x v="1"/>
    <x v="8"/>
    <x v="276"/>
    <n v="91.391999999999996"/>
    <n v="8"/>
    <n v="0.2"/>
    <n v="29.702400000000001"/>
    <n v="5"/>
    <n v="32.5"/>
  </r>
  <r>
    <n v="4121"/>
    <x v="2033"/>
    <x v="507"/>
    <x v="643"/>
    <s v="Standard Class"/>
    <s v="MM-17920"/>
    <s v="Michael Moore"/>
    <x v="0"/>
    <s v="United States"/>
    <s v="Philadelphia"/>
    <x v="9"/>
    <n v="19120"/>
    <x v="3"/>
    <x v="1628"/>
    <x v="2"/>
    <x v="11"/>
    <x v="1618"/>
    <n v="19.04"/>
    <n v="4"/>
    <n v="0.2"/>
    <n v="-1.4279999999999999"/>
    <n v="6"/>
    <n v="-7.5"/>
  </r>
  <r>
    <n v="4122"/>
    <x v="2034"/>
    <x v="943"/>
    <x v="582"/>
    <s v="Same Day"/>
    <s v="LP-17080"/>
    <s v="Liz Pelletier"/>
    <x v="0"/>
    <s v="United States"/>
    <s v="Seattle"/>
    <x v="4"/>
    <n v="98103"/>
    <x v="1"/>
    <x v="910"/>
    <x v="1"/>
    <x v="10"/>
    <x v="902"/>
    <n v="37.44"/>
    <n v="6"/>
    <n v="0"/>
    <n v="16.847999999999999"/>
    <n v="1"/>
    <n v="45"/>
  </r>
  <r>
    <n v="4123"/>
    <x v="2034"/>
    <x v="943"/>
    <x v="582"/>
    <s v="Same Day"/>
    <s v="LP-17080"/>
    <s v="Liz Pelletier"/>
    <x v="0"/>
    <s v="United States"/>
    <s v="Seattle"/>
    <x v="4"/>
    <n v="98103"/>
    <x v="1"/>
    <x v="1351"/>
    <x v="1"/>
    <x v="2"/>
    <x v="1337"/>
    <n v="37.590000000000003"/>
    <n v="3"/>
    <n v="0"/>
    <n v="17.667300000000001"/>
    <n v="1"/>
    <n v="47"/>
  </r>
  <r>
    <n v="4124"/>
    <x v="2034"/>
    <x v="943"/>
    <x v="582"/>
    <s v="Same Day"/>
    <s v="LP-17080"/>
    <s v="Liz Pelletier"/>
    <x v="0"/>
    <s v="United States"/>
    <s v="Seattle"/>
    <x v="4"/>
    <n v="98103"/>
    <x v="1"/>
    <x v="1526"/>
    <x v="1"/>
    <x v="8"/>
    <x v="1513"/>
    <n v="26.032"/>
    <n v="2"/>
    <n v="0.2"/>
    <n v="9.4366000000000003"/>
    <n v="1"/>
    <n v="36.25"/>
  </r>
  <r>
    <n v="4125"/>
    <x v="2035"/>
    <x v="218"/>
    <x v="1014"/>
    <s v="Standard Class"/>
    <s v="BG-11695"/>
    <s v="Brooke Gillingham"/>
    <x v="1"/>
    <s v="United States"/>
    <s v="Watertown"/>
    <x v="15"/>
    <n v="13601"/>
    <x v="3"/>
    <x v="360"/>
    <x v="1"/>
    <x v="9"/>
    <x v="360"/>
    <n v="35.909999999999997"/>
    <n v="3"/>
    <n v="0"/>
    <n v="9.6957000000000004"/>
    <n v="7"/>
    <n v="27"/>
  </r>
  <r>
    <n v="4126"/>
    <x v="2036"/>
    <x v="944"/>
    <x v="849"/>
    <s v="Second Class"/>
    <s v="MG-18145"/>
    <s v="Mike Gockenbach"/>
    <x v="0"/>
    <s v="United States"/>
    <s v="Jacksonville"/>
    <x v="2"/>
    <n v="32216"/>
    <x v="0"/>
    <x v="767"/>
    <x v="0"/>
    <x v="5"/>
    <x v="766"/>
    <n v="91.031999999999996"/>
    <n v="3"/>
    <n v="0.2"/>
    <n v="-2.2757999999999998"/>
    <n v="4"/>
    <n v="-2.5"/>
  </r>
  <r>
    <n v="4127"/>
    <x v="2037"/>
    <x v="636"/>
    <x v="510"/>
    <s v="First Class"/>
    <s v="GZ-14470"/>
    <s v="Gary Zandusky"/>
    <x v="0"/>
    <s v="United States"/>
    <s v="Arlington"/>
    <x v="17"/>
    <n v="22204"/>
    <x v="0"/>
    <x v="1583"/>
    <x v="1"/>
    <x v="6"/>
    <x v="1574"/>
    <n v="54.66"/>
    <n v="6"/>
    <n v="0"/>
    <n v="18.037800000000001"/>
    <n v="3"/>
    <n v="33"/>
  </r>
  <r>
    <n v="4128"/>
    <x v="2038"/>
    <x v="111"/>
    <x v="131"/>
    <s v="Standard Class"/>
    <s v="JL-15835"/>
    <s v="John Lee"/>
    <x v="0"/>
    <s v="United States"/>
    <s v="Charlotte"/>
    <x v="3"/>
    <n v="28205"/>
    <x v="0"/>
    <x v="768"/>
    <x v="1"/>
    <x v="4"/>
    <x v="767"/>
    <n v="67.343999999999994"/>
    <n v="6"/>
    <n v="0.2"/>
    <n v="7.5762"/>
    <n v="5"/>
    <n v="11.250000000000002"/>
  </r>
  <r>
    <n v="4129"/>
    <x v="2038"/>
    <x v="111"/>
    <x v="131"/>
    <s v="Standard Class"/>
    <s v="JL-15835"/>
    <s v="John Lee"/>
    <x v="0"/>
    <s v="United States"/>
    <s v="Charlotte"/>
    <x v="3"/>
    <n v="28205"/>
    <x v="0"/>
    <x v="1629"/>
    <x v="2"/>
    <x v="15"/>
    <x v="1619"/>
    <n v="2624.9850000000001"/>
    <n v="3"/>
    <n v="0.5"/>
    <n v="-944.99459999999999"/>
    <n v="5"/>
    <n v="-36"/>
  </r>
  <r>
    <n v="4130"/>
    <x v="2039"/>
    <x v="368"/>
    <x v="442"/>
    <s v="Standard Class"/>
    <s v="DO-13435"/>
    <s v="Denny Ordway"/>
    <x v="0"/>
    <s v="United States"/>
    <s v="Seattle"/>
    <x v="4"/>
    <n v="98103"/>
    <x v="1"/>
    <x v="1549"/>
    <x v="1"/>
    <x v="9"/>
    <x v="1537"/>
    <n v="73.28"/>
    <n v="4"/>
    <n v="0"/>
    <n v="21.251200000000001"/>
    <n v="6"/>
    <n v="28.999999999999996"/>
  </r>
  <r>
    <n v="4131"/>
    <x v="2040"/>
    <x v="728"/>
    <x v="573"/>
    <s v="Standard Class"/>
    <s v="AB-10600"/>
    <s v="Ann Blume"/>
    <x v="1"/>
    <s v="United States"/>
    <s v="Chicago"/>
    <x v="10"/>
    <n v="60623"/>
    <x v="2"/>
    <x v="497"/>
    <x v="1"/>
    <x v="8"/>
    <x v="497"/>
    <n v="14.48"/>
    <n v="5"/>
    <n v="0.8"/>
    <n v="-23.891999999999999"/>
    <n v="7"/>
    <n v="-165"/>
  </r>
  <r>
    <n v="4132"/>
    <x v="2041"/>
    <x v="740"/>
    <x v="242"/>
    <s v="Standard Class"/>
    <s v="KB-16315"/>
    <s v="Karl Braun"/>
    <x v="0"/>
    <s v="United States"/>
    <s v="Hollywood"/>
    <x v="2"/>
    <n v="33021"/>
    <x v="0"/>
    <x v="811"/>
    <x v="1"/>
    <x v="10"/>
    <x v="33"/>
    <n v="11.952"/>
    <n v="3"/>
    <n v="0.2"/>
    <n v="4.0338000000000003"/>
    <n v="7"/>
    <n v="33.75"/>
  </r>
  <r>
    <n v="4133"/>
    <x v="2041"/>
    <x v="740"/>
    <x v="242"/>
    <s v="Standard Class"/>
    <s v="KB-16315"/>
    <s v="Karl Braun"/>
    <x v="0"/>
    <s v="United States"/>
    <s v="Hollywood"/>
    <x v="2"/>
    <n v="33021"/>
    <x v="0"/>
    <x v="219"/>
    <x v="1"/>
    <x v="10"/>
    <x v="220"/>
    <n v="15.552"/>
    <n v="3"/>
    <n v="0.2"/>
    <n v="5.6375999999999999"/>
    <n v="7"/>
    <n v="36.25"/>
  </r>
  <r>
    <n v="4134"/>
    <x v="2042"/>
    <x v="78"/>
    <x v="178"/>
    <s v="Standard Class"/>
    <s v="TT-21070"/>
    <s v="Ted Trevino"/>
    <x v="0"/>
    <s v="United States"/>
    <s v="Chesapeake"/>
    <x v="17"/>
    <n v="23320"/>
    <x v="0"/>
    <x v="659"/>
    <x v="1"/>
    <x v="13"/>
    <x v="659"/>
    <n v="45"/>
    <n v="9"/>
    <n v="0"/>
    <n v="21.6"/>
    <n v="5"/>
    <n v="48.000000000000007"/>
  </r>
  <r>
    <n v="4135"/>
    <x v="2042"/>
    <x v="78"/>
    <x v="178"/>
    <s v="Standard Class"/>
    <s v="TT-21070"/>
    <s v="Ted Trevino"/>
    <x v="0"/>
    <s v="United States"/>
    <s v="Chesapeake"/>
    <x v="17"/>
    <n v="23320"/>
    <x v="0"/>
    <x v="380"/>
    <x v="2"/>
    <x v="15"/>
    <x v="381"/>
    <n v="209.97"/>
    <n v="3"/>
    <n v="0"/>
    <n v="90.287099999999995"/>
    <n v="5"/>
    <n v="43"/>
  </r>
  <r>
    <n v="4136"/>
    <x v="2043"/>
    <x v="280"/>
    <x v="179"/>
    <s v="Standard Class"/>
    <s v="PV-18985"/>
    <s v="Paul Van Hugh"/>
    <x v="2"/>
    <s v="United States"/>
    <s v="Los Angeles"/>
    <x v="1"/>
    <n v="90036"/>
    <x v="1"/>
    <x v="912"/>
    <x v="1"/>
    <x v="8"/>
    <x v="904"/>
    <n v="112.12"/>
    <n v="5"/>
    <n v="0.2"/>
    <n v="42.045000000000002"/>
    <n v="6"/>
    <n v="37.5"/>
  </r>
  <r>
    <n v="4137"/>
    <x v="2043"/>
    <x v="280"/>
    <x v="179"/>
    <s v="Standard Class"/>
    <s v="PV-18985"/>
    <s v="Paul Van Hugh"/>
    <x v="2"/>
    <s v="United States"/>
    <s v="Los Angeles"/>
    <x v="1"/>
    <n v="90036"/>
    <x v="1"/>
    <x v="906"/>
    <x v="1"/>
    <x v="4"/>
    <x v="898"/>
    <n v="1575.14"/>
    <n v="7"/>
    <n v="0"/>
    <n v="204.76820000000001"/>
    <n v="6"/>
    <n v="13"/>
  </r>
  <r>
    <n v="4138"/>
    <x v="2044"/>
    <x v="123"/>
    <x v="122"/>
    <s v="Standard Class"/>
    <s v="DD-13570"/>
    <s v="Dorothy Dickinson"/>
    <x v="0"/>
    <s v="United States"/>
    <s v="Alexandria"/>
    <x v="17"/>
    <n v="22304"/>
    <x v="0"/>
    <x v="294"/>
    <x v="1"/>
    <x v="13"/>
    <x v="294"/>
    <n v="25.06"/>
    <n v="7"/>
    <n v="0"/>
    <n v="12.53"/>
    <n v="4"/>
    <n v="50"/>
  </r>
  <r>
    <n v="4139"/>
    <x v="2045"/>
    <x v="945"/>
    <x v="1015"/>
    <s v="First Class"/>
    <s v="KD-16495"/>
    <s v="Keith Dawkins"/>
    <x v="1"/>
    <s v="United States"/>
    <s v="Deer Park"/>
    <x v="5"/>
    <n v="77536"/>
    <x v="2"/>
    <x v="68"/>
    <x v="1"/>
    <x v="8"/>
    <x v="68"/>
    <n v="6.9240000000000004"/>
    <n v="6"/>
    <n v="0.8"/>
    <n v="-10.385999999999999"/>
    <n v="2"/>
    <n v="-149.99999999999997"/>
  </r>
  <r>
    <n v="4140"/>
    <x v="2046"/>
    <x v="96"/>
    <x v="379"/>
    <s v="First Class"/>
    <s v="RA-19285"/>
    <s v="Ralph Arnett"/>
    <x v="0"/>
    <s v="United States"/>
    <s v="Philadelphia"/>
    <x v="9"/>
    <n v="19120"/>
    <x v="3"/>
    <x v="230"/>
    <x v="1"/>
    <x v="4"/>
    <x v="450"/>
    <n v="37.392000000000003"/>
    <n v="3"/>
    <n v="0.2"/>
    <n v="2.3370000000000002"/>
    <n v="3"/>
    <n v="6.25"/>
  </r>
  <r>
    <n v="4141"/>
    <x v="2046"/>
    <x v="96"/>
    <x v="379"/>
    <s v="First Class"/>
    <s v="RA-19285"/>
    <s v="Ralph Arnett"/>
    <x v="0"/>
    <s v="United States"/>
    <s v="Philadelphia"/>
    <x v="9"/>
    <n v="19120"/>
    <x v="3"/>
    <x v="1613"/>
    <x v="0"/>
    <x v="5"/>
    <x v="1604"/>
    <n v="79.12"/>
    <n v="5"/>
    <n v="0.2"/>
    <n v="13.846"/>
    <n v="3"/>
    <n v="17.5"/>
  </r>
  <r>
    <n v="4142"/>
    <x v="2047"/>
    <x v="900"/>
    <x v="432"/>
    <s v="Standard Class"/>
    <s v="SS-20590"/>
    <s v="Sonia Sunley"/>
    <x v="0"/>
    <s v="United States"/>
    <s v="Wichita"/>
    <x v="41"/>
    <n v="67212"/>
    <x v="2"/>
    <x v="165"/>
    <x v="1"/>
    <x v="2"/>
    <x v="166"/>
    <n v="18.899999999999999"/>
    <n v="3"/>
    <n v="0"/>
    <n v="8.6940000000000008"/>
    <n v="4"/>
    <n v="46.000000000000007"/>
  </r>
  <r>
    <n v="4143"/>
    <x v="2048"/>
    <x v="946"/>
    <x v="1016"/>
    <s v="Standard Class"/>
    <s v="JH-15820"/>
    <s v="John Huston"/>
    <x v="0"/>
    <s v="United States"/>
    <s v="Midland"/>
    <x v="12"/>
    <n v="48640"/>
    <x v="2"/>
    <x v="1206"/>
    <x v="1"/>
    <x v="8"/>
    <x v="1191"/>
    <n v="57.42"/>
    <n v="9"/>
    <n v="0"/>
    <n v="26.4132"/>
    <n v="4"/>
    <n v="46"/>
  </r>
  <r>
    <n v="4144"/>
    <x v="2049"/>
    <x v="289"/>
    <x v="1017"/>
    <s v="Standard Class"/>
    <s v="EH-14125"/>
    <s v="Eugene Hildebrand"/>
    <x v="2"/>
    <s v="United States"/>
    <s v="San Francisco"/>
    <x v="1"/>
    <n v="94110"/>
    <x v="1"/>
    <x v="853"/>
    <x v="1"/>
    <x v="6"/>
    <x v="846"/>
    <n v="12.74"/>
    <n v="7"/>
    <n v="0"/>
    <n v="5.7329999999999997"/>
    <n v="7"/>
    <n v="44.999999999999993"/>
  </r>
  <r>
    <n v="4145"/>
    <x v="2049"/>
    <x v="289"/>
    <x v="1017"/>
    <s v="Standard Class"/>
    <s v="EH-14125"/>
    <s v="Eugene Hildebrand"/>
    <x v="2"/>
    <s v="United States"/>
    <s v="San Francisco"/>
    <x v="1"/>
    <n v="94110"/>
    <x v="1"/>
    <x v="1630"/>
    <x v="1"/>
    <x v="6"/>
    <x v="1620"/>
    <n v="8.82"/>
    <n v="3"/>
    <n v="0"/>
    <n v="2.3814000000000002"/>
    <n v="7"/>
    <n v="27"/>
  </r>
  <r>
    <n v="4146"/>
    <x v="2049"/>
    <x v="289"/>
    <x v="1017"/>
    <s v="Standard Class"/>
    <s v="EH-14125"/>
    <s v="Eugene Hildebrand"/>
    <x v="2"/>
    <s v="United States"/>
    <s v="San Francisco"/>
    <x v="1"/>
    <n v="94110"/>
    <x v="1"/>
    <x v="83"/>
    <x v="0"/>
    <x v="1"/>
    <x v="83"/>
    <n v="120.78400000000001"/>
    <n v="1"/>
    <n v="0.2"/>
    <n v="-13.588200000000001"/>
    <n v="7"/>
    <n v="-11.25"/>
  </r>
  <r>
    <n v="4147"/>
    <x v="2050"/>
    <x v="109"/>
    <x v="107"/>
    <s v="Standard Class"/>
    <s v="TP-21415"/>
    <s v="Tom Prescott"/>
    <x v="0"/>
    <s v="United States"/>
    <s v="Freeport"/>
    <x v="15"/>
    <n v="11520"/>
    <x v="3"/>
    <x v="216"/>
    <x v="0"/>
    <x v="5"/>
    <x v="217"/>
    <n v="322.58999999999997"/>
    <n v="3"/>
    <n v="0"/>
    <n v="64.518000000000001"/>
    <n v="6"/>
    <n v="20"/>
  </r>
  <r>
    <n v="4148"/>
    <x v="2051"/>
    <x v="436"/>
    <x v="980"/>
    <s v="Standard Class"/>
    <s v="RB-19330"/>
    <s v="Randy Bradley"/>
    <x v="0"/>
    <s v="United States"/>
    <s v="Austin"/>
    <x v="5"/>
    <n v="78745"/>
    <x v="2"/>
    <x v="1526"/>
    <x v="1"/>
    <x v="8"/>
    <x v="1513"/>
    <n v="9.7620000000000005"/>
    <n v="3"/>
    <n v="0.8"/>
    <n v="-15.1311"/>
    <n v="5"/>
    <n v="-154.99999999999997"/>
  </r>
  <r>
    <n v="4149"/>
    <x v="2051"/>
    <x v="436"/>
    <x v="980"/>
    <s v="Standard Class"/>
    <s v="RB-19330"/>
    <s v="Randy Bradley"/>
    <x v="0"/>
    <s v="United States"/>
    <s v="Austin"/>
    <x v="5"/>
    <n v="78745"/>
    <x v="2"/>
    <x v="456"/>
    <x v="1"/>
    <x v="4"/>
    <x v="457"/>
    <n v="13.72"/>
    <n v="1"/>
    <n v="0.2"/>
    <n v="1.2004999999999999"/>
    <n v="5"/>
    <n v="8.75"/>
  </r>
  <r>
    <n v="4150"/>
    <x v="2051"/>
    <x v="436"/>
    <x v="980"/>
    <s v="Standard Class"/>
    <s v="RB-19330"/>
    <s v="Randy Bradley"/>
    <x v="0"/>
    <s v="United States"/>
    <s v="Austin"/>
    <x v="5"/>
    <n v="78745"/>
    <x v="2"/>
    <x v="1615"/>
    <x v="2"/>
    <x v="11"/>
    <x v="1606"/>
    <n v="55.2"/>
    <n v="1"/>
    <n v="0.2"/>
    <n v="-2.0699999999999998"/>
    <n v="5"/>
    <n v="-3.75"/>
  </r>
  <r>
    <n v="4151"/>
    <x v="2051"/>
    <x v="436"/>
    <x v="980"/>
    <s v="Standard Class"/>
    <s v="RB-19330"/>
    <s v="Randy Bradley"/>
    <x v="0"/>
    <s v="United States"/>
    <s v="Austin"/>
    <x v="5"/>
    <n v="78745"/>
    <x v="2"/>
    <x v="871"/>
    <x v="1"/>
    <x v="4"/>
    <x v="865"/>
    <n v="259.13600000000002"/>
    <n v="4"/>
    <n v="0.2"/>
    <n v="-58.305599999999998"/>
    <n v="5"/>
    <n v="-22.499999999999996"/>
  </r>
  <r>
    <n v="4152"/>
    <x v="2052"/>
    <x v="210"/>
    <x v="218"/>
    <s v="Standard Class"/>
    <s v="CB-12025"/>
    <s v="Cassandra Brandow"/>
    <x v="0"/>
    <s v="United States"/>
    <s v="Philadelphia"/>
    <x v="9"/>
    <n v="19134"/>
    <x v="3"/>
    <x v="148"/>
    <x v="1"/>
    <x v="2"/>
    <x v="149"/>
    <n v="29.24"/>
    <n v="5"/>
    <n v="0.2"/>
    <n v="9.8684999999999992"/>
    <n v="4"/>
    <n v="33.75"/>
  </r>
  <r>
    <n v="4153"/>
    <x v="2052"/>
    <x v="210"/>
    <x v="218"/>
    <s v="Standard Class"/>
    <s v="CB-12025"/>
    <s v="Cassandra Brandow"/>
    <x v="0"/>
    <s v="United States"/>
    <s v="Philadelphia"/>
    <x v="9"/>
    <n v="19134"/>
    <x v="3"/>
    <x v="934"/>
    <x v="1"/>
    <x v="10"/>
    <x v="927"/>
    <n v="15.552"/>
    <n v="3"/>
    <n v="0.2"/>
    <n v="5.4432"/>
    <n v="4"/>
    <n v="35"/>
  </r>
  <r>
    <n v="4154"/>
    <x v="2052"/>
    <x v="210"/>
    <x v="218"/>
    <s v="Standard Class"/>
    <s v="CB-12025"/>
    <s v="Cassandra Brandow"/>
    <x v="0"/>
    <s v="United States"/>
    <s v="Philadelphia"/>
    <x v="9"/>
    <n v="19134"/>
    <x v="3"/>
    <x v="29"/>
    <x v="1"/>
    <x v="12"/>
    <x v="29"/>
    <n v="4.8959999999999999"/>
    <n v="3"/>
    <n v="0.2"/>
    <n v="1.6524000000000001"/>
    <n v="4"/>
    <n v="33.75"/>
  </r>
  <r>
    <n v="4155"/>
    <x v="2053"/>
    <x v="723"/>
    <x v="1018"/>
    <s v="Standard Class"/>
    <s v="MP-17965"/>
    <s v="Michael Paige"/>
    <x v="1"/>
    <s v="United States"/>
    <s v="Bristol"/>
    <x v="18"/>
    <n v="37620"/>
    <x v="0"/>
    <x v="132"/>
    <x v="1"/>
    <x v="8"/>
    <x v="133"/>
    <n v="38.088000000000001"/>
    <n v="4"/>
    <n v="0.7"/>
    <n v="-27.9312"/>
    <n v="5"/>
    <n v="-73.333333333333329"/>
  </r>
  <r>
    <n v="4156"/>
    <x v="2053"/>
    <x v="723"/>
    <x v="1018"/>
    <s v="Standard Class"/>
    <s v="MP-17965"/>
    <s v="Michael Paige"/>
    <x v="1"/>
    <s v="United States"/>
    <s v="Bristol"/>
    <x v="18"/>
    <n v="37620"/>
    <x v="0"/>
    <x v="744"/>
    <x v="1"/>
    <x v="8"/>
    <x v="742"/>
    <n v="2.8079999999999998"/>
    <n v="3"/>
    <n v="0.7"/>
    <n v="-1.9656"/>
    <n v="5"/>
    <n v="-70"/>
  </r>
  <r>
    <n v="4157"/>
    <x v="2054"/>
    <x v="901"/>
    <x v="234"/>
    <s v="Second Class"/>
    <s v="SW-20245"/>
    <s v="Scot Wooten"/>
    <x v="0"/>
    <s v="United States"/>
    <s v="Philadelphia"/>
    <x v="9"/>
    <n v="19140"/>
    <x v="3"/>
    <x v="1048"/>
    <x v="2"/>
    <x v="11"/>
    <x v="1037"/>
    <n v="47.984000000000002"/>
    <n v="2"/>
    <n v="0.2"/>
    <n v="0.5998"/>
    <n v="4"/>
    <n v="1.25"/>
  </r>
  <r>
    <n v="4158"/>
    <x v="2054"/>
    <x v="901"/>
    <x v="234"/>
    <s v="Second Class"/>
    <s v="SW-20245"/>
    <s v="Scot Wooten"/>
    <x v="0"/>
    <s v="United States"/>
    <s v="Philadelphia"/>
    <x v="9"/>
    <n v="19140"/>
    <x v="3"/>
    <x v="497"/>
    <x v="1"/>
    <x v="8"/>
    <x v="497"/>
    <n v="26.064"/>
    <n v="6"/>
    <n v="0.7"/>
    <n v="-19.982399999999998"/>
    <n v="4"/>
    <n v="-76.666666666666657"/>
  </r>
  <r>
    <n v="4159"/>
    <x v="2055"/>
    <x v="301"/>
    <x v="821"/>
    <s v="Standard Class"/>
    <s v="SM-20950"/>
    <s v="Suzanne McNair"/>
    <x v="1"/>
    <s v="United States"/>
    <s v="Chicago"/>
    <x v="10"/>
    <n v="60610"/>
    <x v="2"/>
    <x v="1221"/>
    <x v="1"/>
    <x v="10"/>
    <x v="1205"/>
    <n v="15.696"/>
    <n v="3"/>
    <n v="0.2"/>
    <n v="5.1012000000000004"/>
    <n v="7"/>
    <n v="32.5"/>
  </r>
  <r>
    <n v="4160"/>
    <x v="2056"/>
    <x v="947"/>
    <x v="774"/>
    <s v="Standard Class"/>
    <s v="AP-10915"/>
    <s v="Arthur Prichep"/>
    <x v="0"/>
    <s v="United States"/>
    <s v="Columbus"/>
    <x v="32"/>
    <n v="31907"/>
    <x v="0"/>
    <x v="18"/>
    <x v="1"/>
    <x v="6"/>
    <x v="18"/>
    <n v="12.84"/>
    <n v="3"/>
    <n v="0"/>
    <n v="3.7235999999999998"/>
    <n v="7"/>
    <n v="28.999999999999996"/>
  </r>
  <r>
    <n v="4161"/>
    <x v="2057"/>
    <x v="304"/>
    <x v="380"/>
    <s v="Standard Class"/>
    <s v="AH-10465"/>
    <s v="Amy Hunt"/>
    <x v="0"/>
    <s v="United States"/>
    <s v="New York City"/>
    <x v="15"/>
    <n v="10035"/>
    <x v="3"/>
    <x v="1400"/>
    <x v="2"/>
    <x v="7"/>
    <x v="1387"/>
    <n v="539.97"/>
    <n v="3"/>
    <n v="0"/>
    <n v="134.99250000000001"/>
    <n v="4"/>
    <n v="25"/>
  </r>
  <r>
    <n v="4162"/>
    <x v="2057"/>
    <x v="304"/>
    <x v="380"/>
    <s v="Standard Class"/>
    <s v="AH-10465"/>
    <s v="Amy Hunt"/>
    <x v="0"/>
    <s v="United States"/>
    <s v="New York City"/>
    <x v="15"/>
    <n v="10035"/>
    <x v="3"/>
    <x v="1011"/>
    <x v="1"/>
    <x v="4"/>
    <x v="1003"/>
    <n v="22.58"/>
    <n v="2"/>
    <n v="0"/>
    <n v="5.8708"/>
    <n v="4"/>
    <n v="26"/>
  </r>
  <r>
    <n v="4163"/>
    <x v="2058"/>
    <x v="948"/>
    <x v="567"/>
    <s v="Standard Class"/>
    <s v="EP-13915"/>
    <s v="Emily Phan"/>
    <x v="0"/>
    <s v="United States"/>
    <s v="Dover"/>
    <x v="38"/>
    <n v="3820"/>
    <x v="3"/>
    <x v="617"/>
    <x v="1"/>
    <x v="2"/>
    <x v="617"/>
    <n v="16.52"/>
    <n v="4"/>
    <n v="0"/>
    <n v="7.5991999999999997"/>
    <n v="4"/>
    <n v="46"/>
  </r>
  <r>
    <n v="4164"/>
    <x v="2058"/>
    <x v="948"/>
    <x v="567"/>
    <s v="Standard Class"/>
    <s v="EP-13915"/>
    <s v="Emily Phan"/>
    <x v="0"/>
    <s v="United States"/>
    <s v="Dover"/>
    <x v="38"/>
    <n v="3820"/>
    <x v="3"/>
    <x v="1188"/>
    <x v="1"/>
    <x v="8"/>
    <x v="1174"/>
    <n v="671.94"/>
    <n v="3"/>
    <n v="0"/>
    <n v="315.81180000000001"/>
    <n v="4"/>
    <n v="47"/>
  </r>
  <r>
    <n v="4165"/>
    <x v="2059"/>
    <x v="424"/>
    <x v="1019"/>
    <s v="First Class"/>
    <s v="TP-21565"/>
    <s v="Tracy Poddar"/>
    <x v="1"/>
    <s v="United States"/>
    <s v="Aurora"/>
    <x v="22"/>
    <n v="80013"/>
    <x v="1"/>
    <x v="25"/>
    <x v="2"/>
    <x v="11"/>
    <x v="25"/>
    <n v="169.06399999999999"/>
    <n v="7"/>
    <n v="0.2"/>
    <n v="-14.793100000000001"/>
    <n v="2"/>
    <n v="-8.75"/>
  </r>
  <r>
    <n v="4166"/>
    <x v="2059"/>
    <x v="424"/>
    <x v="1019"/>
    <s v="First Class"/>
    <s v="TP-21565"/>
    <s v="Tracy Poddar"/>
    <x v="1"/>
    <s v="United States"/>
    <s v="Aurora"/>
    <x v="22"/>
    <n v="80013"/>
    <x v="1"/>
    <x v="1247"/>
    <x v="1"/>
    <x v="4"/>
    <x v="1231"/>
    <n v="168.624"/>
    <n v="9"/>
    <n v="0.2"/>
    <n v="14.7546"/>
    <n v="2"/>
    <n v="8.75"/>
  </r>
  <r>
    <n v="4167"/>
    <x v="2060"/>
    <x v="936"/>
    <x v="1020"/>
    <s v="Standard Class"/>
    <s v="AR-10825"/>
    <s v="Anthony Rawles"/>
    <x v="1"/>
    <s v="United States"/>
    <s v="Long Beach"/>
    <x v="15"/>
    <n v="11561"/>
    <x v="3"/>
    <x v="1465"/>
    <x v="1"/>
    <x v="10"/>
    <x v="1451"/>
    <n v="19.440000000000001"/>
    <n v="3"/>
    <n v="0"/>
    <n v="9.3312000000000008"/>
    <n v="5"/>
    <n v="48.000000000000007"/>
  </r>
  <r>
    <n v="4168"/>
    <x v="2061"/>
    <x v="856"/>
    <x v="293"/>
    <s v="First Class"/>
    <s v="HA-14920"/>
    <s v="Helen Andreada"/>
    <x v="0"/>
    <s v="United States"/>
    <s v="Pasadena"/>
    <x v="1"/>
    <n v="91104"/>
    <x v="1"/>
    <x v="861"/>
    <x v="1"/>
    <x v="4"/>
    <x v="855"/>
    <n v="31.92"/>
    <n v="4"/>
    <n v="0"/>
    <n v="8.2992000000000008"/>
    <n v="2"/>
    <n v="26"/>
  </r>
  <r>
    <n v="4169"/>
    <x v="2061"/>
    <x v="856"/>
    <x v="293"/>
    <s v="First Class"/>
    <s v="HA-14920"/>
    <s v="Helen Andreada"/>
    <x v="0"/>
    <s v="United States"/>
    <s v="Pasadena"/>
    <x v="1"/>
    <n v="91104"/>
    <x v="1"/>
    <x v="1631"/>
    <x v="0"/>
    <x v="1"/>
    <x v="1621"/>
    <n v="433.56799999999998"/>
    <n v="2"/>
    <n v="0.2"/>
    <n v="-65.035200000000003"/>
    <n v="2"/>
    <n v="-15.000000000000002"/>
  </r>
  <r>
    <n v="4170"/>
    <x v="2062"/>
    <x v="657"/>
    <x v="282"/>
    <s v="First Class"/>
    <s v="HJ-14875"/>
    <s v="Heather Jas"/>
    <x v="2"/>
    <s v="United States"/>
    <s v="Mesa"/>
    <x v="16"/>
    <n v="85204"/>
    <x v="1"/>
    <x v="739"/>
    <x v="1"/>
    <x v="10"/>
    <x v="738"/>
    <n v="31.103999999999999"/>
    <n v="6"/>
    <n v="0.2"/>
    <n v="10.8864"/>
    <n v="1"/>
    <n v="35"/>
  </r>
  <r>
    <n v="4171"/>
    <x v="2062"/>
    <x v="657"/>
    <x v="282"/>
    <s v="First Class"/>
    <s v="HJ-14875"/>
    <s v="Heather Jas"/>
    <x v="2"/>
    <s v="United States"/>
    <s v="Mesa"/>
    <x v="16"/>
    <n v="85204"/>
    <x v="1"/>
    <x v="926"/>
    <x v="1"/>
    <x v="10"/>
    <x v="918"/>
    <n v="54.816000000000003"/>
    <n v="3"/>
    <n v="0.2"/>
    <n v="17.815200000000001"/>
    <n v="1"/>
    <n v="32.5"/>
  </r>
  <r>
    <n v="4172"/>
    <x v="2063"/>
    <x v="673"/>
    <x v="541"/>
    <s v="Standard Class"/>
    <s v="JK-15370"/>
    <s v="Jay Kimmel"/>
    <x v="0"/>
    <s v="United States"/>
    <s v="Fresno"/>
    <x v="1"/>
    <n v="93727"/>
    <x v="1"/>
    <x v="700"/>
    <x v="1"/>
    <x v="4"/>
    <x v="700"/>
    <n v="48.86"/>
    <n v="7"/>
    <n v="0"/>
    <n v="0.97719999999999996"/>
    <n v="4"/>
    <n v="2"/>
  </r>
  <r>
    <n v="4173"/>
    <x v="2064"/>
    <x v="949"/>
    <x v="863"/>
    <s v="Same Day"/>
    <s v="JF-15355"/>
    <s v="Jay Fein"/>
    <x v="0"/>
    <s v="United States"/>
    <s v="Columbia"/>
    <x v="20"/>
    <n v="29203"/>
    <x v="0"/>
    <x v="20"/>
    <x v="1"/>
    <x v="8"/>
    <x v="20"/>
    <n v="14.2"/>
    <n v="2"/>
    <n v="0"/>
    <n v="6.532"/>
    <n v="0"/>
    <n v="46"/>
  </r>
  <r>
    <n v="4174"/>
    <x v="2064"/>
    <x v="949"/>
    <x v="863"/>
    <s v="Same Day"/>
    <s v="JF-15355"/>
    <s v="Jay Fein"/>
    <x v="0"/>
    <s v="United States"/>
    <s v="Columbia"/>
    <x v="20"/>
    <n v="29203"/>
    <x v="0"/>
    <x v="739"/>
    <x v="1"/>
    <x v="10"/>
    <x v="738"/>
    <n v="12.96"/>
    <n v="2"/>
    <n v="0"/>
    <n v="6.2207999999999997"/>
    <n v="0"/>
    <n v="47.999999999999993"/>
  </r>
  <r>
    <n v="4175"/>
    <x v="2064"/>
    <x v="949"/>
    <x v="863"/>
    <s v="Same Day"/>
    <s v="JF-15355"/>
    <s v="Jay Fein"/>
    <x v="0"/>
    <s v="United States"/>
    <s v="Columbia"/>
    <x v="20"/>
    <n v="29203"/>
    <x v="0"/>
    <x v="705"/>
    <x v="1"/>
    <x v="8"/>
    <x v="705"/>
    <n v="58.34"/>
    <n v="2"/>
    <n v="0"/>
    <n v="28.0032"/>
    <n v="0"/>
    <n v="48"/>
  </r>
  <r>
    <n v="4176"/>
    <x v="2065"/>
    <x v="239"/>
    <x v="26"/>
    <s v="First Class"/>
    <s v="EK-13795"/>
    <s v="Eileen Kiefer"/>
    <x v="2"/>
    <s v="United States"/>
    <s v="Santa Ana"/>
    <x v="1"/>
    <n v="92704"/>
    <x v="1"/>
    <x v="1473"/>
    <x v="1"/>
    <x v="6"/>
    <x v="1460"/>
    <n v="56.3"/>
    <n v="2"/>
    <n v="0"/>
    <n v="15.763999999999999"/>
    <n v="1"/>
    <n v="28.000000000000004"/>
  </r>
  <r>
    <n v="4177"/>
    <x v="2066"/>
    <x v="884"/>
    <x v="1021"/>
    <s v="Standard Class"/>
    <s v="RS-19765"/>
    <s v="Roland Schwarz"/>
    <x v="1"/>
    <s v="United States"/>
    <s v="Columbia"/>
    <x v="20"/>
    <n v="29203"/>
    <x v="0"/>
    <x v="172"/>
    <x v="2"/>
    <x v="7"/>
    <x v="173"/>
    <n v="629.95000000000005"/>
    <n v="5"/>
    <n v="0"/>
    <n v="163.78700000000001"/>
    <n v="5"/>
    <n v="26"/>
  </r>
  <r>
    <n v="4178"/>
    <x v="2066"/>
    <x v="884"/>
    <x v="1021"/>
    <s v="Standard Class"/>
    <s v="RS-19765"/>
    <s v="Roland Schwarz"/>
    <x v="1"/>
    <s v="United States"/>
    <s v="Columbia"/>
    <x v="20"/>
    <n v="29203"/>
    <x v="0"/>
    <x v="839"/>
    <x v="1"/>
    <x v="10"/>
    <x v="833"/>
    <n v="122.97"/>
    <n v="3"/>
    <n v="0"/>
    <n v="60.255299999999998"/>
    <n v="5"/>
    <n v="49"/>
  </r>
  <r>
    <n v="4179"/>
    <x v="2067"/>
    <x v="950"/>
    <x v="25"/>
    <s v="Second Class"/>
    <s v="BD-11320"/>
    <s v="Bill Donatelli"/>
    <x v="0"/>
    <s v="United States"/>
    <s v="Los Angeles"/>
    <x v="1"/>
    <n v="90045"/>
    <x v="1"/>
    <x v="1286"/>
    <x v="1"/>
    <x v="10"/>
    <x v="1272"/>
    <n v="46.35"/>
    <n v="5"/>
    <n v="0"/>
    <n v="21.784500000000001"/>
    <n v="2"/>
    <n v="47"/>
  </r>
  <r>
    <n v="4180"/>
    <x v="2068"/>
    <x v="904"/>
    <x v="935"/>
    <s v="Standard Class"/>
    <s v="BF-11170"/>
    <s v="Ben Ferrer"/>
    <x v="2"/>
    <s v="United States"/>
    <s v="San Francisco"/>
    <x v="1"/>
    <n v="94109"/>
    <x v="1"/>
    <x v="73"/>
    <x v="1"/>
    <x v="8"/>
    <x v="73"/>
    <n v="14.976000000000001"/>
    <n v="9"/>
    <n v="0.2"/>
    <n v="5.4287999999999998"/>
    <n v="4"/>
    <n v="36.25"/>
  </r>
  <r>
    <n v="4181"/>
    <x v="2069"/>
    <x v="566"/>
    <x v="768"/>
    <s v="Standard Class"/>
    <s v="JK-15730"/>
    <s v="Joe Kamberova"/>
    <x v="0"/>
    <s v="United States"/>
    <s v="Houston"/>
    <x v="5"/>
    <n v="77036"/>
    <x v="2"/>
    <x v="15"/>
    <x v="1"/>
    <x v="8"/>
    <x v="15"/>
    <n v="4.24"/>
    <n v="5"/>
    <n v="0.8"/>
    <n v="-6.36"/>
    <n v="4"/>
    <n v="-150"/>
  </r>
  <r>
    <n v="4182"/>
    <x v="2070"/>
    <x v="833"/>
    <x v="737"/>
    <s v="Standard Class"/>
    <s v="CR-12820"/>
    <s v="Cyra Reiten"/>
    <x v="2"/>
    <s v="United States"/>
    <s v="New York City"/>
    <x v="15"/>
    <n v="10035"/>
    <x v="3"/>
    <x v="1593"/>
    <x v="2"/>
    <x v="11"/>
    <x v="1585"/>
    <n v="319.95999999999998"/>
    <n v="4"/>
    <n v="0"/>
    <n v="115.18559999999999"/>
    <n v="6"/>
    <n v="36"/>
  </r>
  <r>
    <n v="4183"/>
    <x v="2070"/>
    <x v="833"/>
    <x v="737"/>
    <s v="Standard Class"/>
    <s v="CR-12820"/>
    <s v="Cyra Reiten"/>
    <x v="2"/>
    <s v="United States"/>
    <s v="New York City"/>
    <x v="15"/>
    <n v="10035"/>
    <x v="3"/>
    <x v="126"/>
    <x v="1"/>
    <x v="10"/>
    <x v="562"/>
    <n v="17.04"/>
    <n v="3"/>
    <n v="0"/>
    <n v="7.6680000000000001"/>
    <n v="6"/>
    <n v="45"/>
  </r>
  <r>
    <n v="4184"/>
    <x v="2070"/>
    <x v="833"/>
    <x v="737"/>
    <s v="Standard Class"/>
    <s v="CR-12820"/>
    <s v="Cyra Reiten"/>
    <x v="2"/>
    <s v="United States"/>
    <s v="New York City"/>
    <x v="15"/>
    <n v="10035"/>
    <x v="3"/>
    <x v="156"/>
    <x v="1"/>
    <x v="4"/>
    <x v="157"/>
    <n v="344.91"/>
    <n v="3"/>
    <n v="0"/>
    <n v="10.347300000000001"/>
    <n v="6"/>
    <n v="3"/>
  </r>
  <r>
    <n v="4185"/>
    <x v="2071"/>
    <x v="5"/>
    <x v="439"/>
    <s v="First Class"/>
    <s v="AG-10300"/>
    <s v="Aleksandra Gannaway"/>
    <x v="1"/>
    <s v="United States"/>
    <s v="Franklin"/>
    <x v="31"/>
    <n v="2038"/>
    <x v="3"/>
    <x v="1632"/>
    <x v="0"/>
    <x v="0"/>
    <x v="1622"/>
    <n v="81.94"/>
    <n v="1"/>
    <n v="0"/>
    <n v="20.484999999999999"/>
    <n v="2"/>
    <n v="25"/>
  </r>
  <r>
    <n v="4186"/>
    <x v="2072"/>
    <x v="147"/>
    <x v="856"/>
    <s v="First Class"/>
    <s v="CM-12160"/>
    <s v="Charles McCrossin"/>
    <x v="0"/>
    <s v="United States"/>
    <s v="Baltimore"/>
    <x v="39"/>
    <n v="21215"/>
    <x v="3"/>
    <x v="960"/>
    <x v="2"/>
    <x v="11"/>
    <x v="953"/>
    <n v="98.16"/>
    <n v="6"/>
    <n v="0"/>
    <n v="9.8160000000000007"/>
    <n v="1"/>
    <n v="10"/>
  </r>
  <r>
    <n v="4187"/>
    <x v="2073"/>
    <x v="796"/>
    <x v="254"/>
    <s v="Standard Class"/>
    <s v="SG-20890"/>
    <s v="Susan Gilcrest"/>
    <x v="1"/>
    <s v="United States"/>
    <s v="Mcallen"/>
    <x v="5"/>
    <n v="78501"/>
    <x v="2"/>
    <x v="696"/>
    <x v="1"/>
    <x v="8"/>
    <x v="696"/>
    <n v="6.8739999999999997"/>
    <n v="7"/>
    <n v="0.8"/>
    <n v="-10.6547"/>
    <n v="5"/>
    <n v="-155"/>
  </r>
  <r>
    <n v="4188"/>
    <x v="2073"/>
    <x v="796"/>
    <x v="254"/>
    <s v="Standard Class"/>
    <s v="SG-20890"/>
    <s v="Susan Gilcrest"/>
    <x v="1"/>
    <s v="United States"/>
    <s v="Mcallen"/>
    <x v="5"/>
    <n v="78501"/>
    <x v="2"/>
    <x v="1230"/>
    <x v="1"/>
    <x v="8"/>
    <x v="1213"/>
    <n v="1.996"/>
    <n v="1"/>
    <n v="0.8"/>
    <n v="-3.2934000000000001"/>
    <n v="5"/>
    <n v="-165"/>
  </r>
  <r>
    <n v="4189"/>
    <x v="2073"/>
    <x v="796"/>
    <x v="254"/>
    <s v="Standard Class"/>
    <s v="SG-20890"/>
    <s v="Susan Gilcrest"/>
    <x v="1"/>
    <s v="United States"/>
    <s v="Mcallen"/>
    <x v="5"/>
    <n v="78501"/>
    <x v="2"/>
    <x v="1427"/>
    <x v="1"/>
    <x v="4"/>
    <x v="1415"/>
    <n v="8.9280000000000008"/>
    <n v="2"/>
    <n v="0.2"/>
    <n v="0.66959999999999997"/>
    <n v="5"/>
    <n v="7.4999999999999982"/>
  </r>
  <r>
    <n v="4190"/>
    <x v="2074"/>
    <x v="182"/>
    <x v="152"/>
    <s v="Second Class"/>
    <s v="CS-12175"/>
    <s v="Charles Sheldon"/>
    <x v="1"/>
    <s v="United States"/>
    <s v="Iowa City"/>
    <x v="23"/>
    <n v="52240"/>
    <x v="2"/>
    <x v="1633"/>
    <x v="1"/>
    <x v="10"/>
    <x v="1623"/>
    <n v="9.99"/>
    <n v="1"/>
    <n v="0"/>
    <n v="4.4954999999999998"/>
    <n v="5"/>
    <n v="44.999999999999993"/>
  </r>
  <r>
    <n v="4191"/>
    <x v="2075"/>
    <x v="701"/>
    <x v="228"/>
    <s v="Standard Class"/>
    <s v="HL-15040"/>
    <s v="Hunter Lopez"/>
    <x v="0"/>
    <s v="United States"/>
    <s v="Newark"/>
    <x v="13"/>
    <n v="19711"/>
    <x v="3"/>
    <x v="1388"/>
    <x v="2"/>
    <x v="16"/>
    <x v="1374"/>
    <n v="10499.97"/>
    <n v="3"/>
    <n v="0"/>
    <n v="5039.9856"/>
    <n v="5"/>
    <n v="48.000000000000007"/>
  </r>
  <r>
    <n v="4192"/>
    <x v="2076"/>
    <x v="951"/>
    <x v="481"/>
    <s v="Same Day"/>
    <s v="DM-13015"/>
    <s v="Darrin Martin"/>
    <x v="0"/>
    <s v="United States"/>
    <s v="Houston"/>
    <x v="5"/>
    <n v="77070"/>
    <x v="2"/>
    <x v="1634"/>
    <x v="1"/>
    <x v="10"/>
    <x v="1624"/>
    <n v="21.12"/>
    <n v="5"/>
    <n v="0.2"/>
    <n v="6.6"/>
    <n v="0"/>
    <n v="31.249999999999993"/>
  </r>
  <r>
    <n v="4193"/>
    <x v="2077"/>
    <x v="547"/>
    <x v="988"/>
    <s v="Standard Class"/>
    <s v="HK-14890"/>
    <s v="Heather Kirkland"/>
    <x v="1"/>
    <s v="United States"/>
    <s v="Boise"/>
    <x v="45"/>
    <n v="83704"/>
    <x v="1"/>
    <x v="3"/>
    <x v="0"/>
    <x v="3"/>
    <x v="3"/>
    <n v="696.42"/>
    <n v="2"/>
    <n v="0"/>
    <n v="160.17660000000001"/>
    <n v="4"/>
    <n v="23.000000000000004"/>
  </r>
  <r>
    <n v="4194"/>
    <x v="2077"/>
    <x v="547"/>
    <x v="988"/>
    <s v="Standard Class"/>
    <s v="HK-14890"/>
    <s v="Heather Kirkland"/>
    <x v="1"/>
    <s v="United States"/>
    <s v="Boise"/>
    <x v="45"/>
    <n v="83704"/>
    <x v="1"/>
    <x v="143"/>
    <x v="2"/>
    <x v="7"/>
    <x v="144"/>
    <n v="304.77600000000001"/>
    <n v="3"/>
    <n v="0.2"/>
    <n v="22.8582"/>
    <n v="4"/>
    <n v="7.5"/>
  </r>
  <r>
    <n v="4195"/>
    <x v="2078"/>
    <x v="652"/>
    <x v="1022"/>
    <s v="Standard Class"/>
    <s v="BG-11740"/>
    <s v="Bruce Geld"/>
    <x v="0"/>
    <s v="United States"/>
    <s v="San Diego"/>
    <x v="1"/>
    <n v="92105"/>
    <x v="1"/>
    <x v="1062"/>
    <x v="1"/>
    <x v="6"/>
    <x v="1051"/>
    <n v="51.98"/>
    <n v="2"/>
    <n v="0"/>
    <n v="15.074199999999999"/>
    <n v="4"/>
    <n v="28.999999999999996"/>
  </r>
  <r>
    <n v="4196"/>
    <x v="2079"/>
    <x v="143"/>
    <x v="679"/>
    <s v="Standard Class"/>
    <s v="CK-12595"/>
    <s v="Clytie Kelty"/>
    <x v="0"/>
    <s v="United States"/>
    <s v="Los Angeles"/>
    <x v="1"/>
    <n v="90032"/>
    <x v="1"/>
    <x v="627"/>
    <x v="0"/>
    <x v="5"/>
    <x v="627"/>
    <n v="24.7"/>
    <n v="5"/>
    <n v="0"/>
    <n v="10.374000000000001"/>
    <n v="6"/>
    <n v="42.000000000000007"/>
  </r>
  <r>
    <n v="4197"/>
    <x v="2080"/>
    <x v="24"/>
    <x v="1023"/>
    <s v="Second Class"/>
    <s v="RF-19735"/>
    <s v="Roland Fjeld"/>
    <x v="0"/>
    <s v="United States"/>
    <s v="New York City"/>
    <x v="15"/>
    <n v="10024"/>
    <x v="3"/>
    <x v="676"/>
    <x v="1"/>
    <x v="2"/>
    <x v="676"/>
    <n v="21.93"/>
    <n v="3"/>
    <n v="0"/>
    <n v="10.3071"/>
    <n v="5"/>
    <n v="47"/>
  </r>
  <r>
    <n v="4198"/>
    <x v="2081"/>
    <x v="275"/>
    <x v="542"/>
    <s v="Standard Class"/>
    <s v="CJ-12010"/>
    <s v="Caroline Jumper"/>
    <x v="0"/>
    <s v="United States"/>
    <s v="Philadelphia"/>
    <x v="9"/>
    <n v="19134"/>
    <x v="3"/>
    <x v="532"/>
    <x v="1"/>
    <x v="9"/>
    <x v="532"/>
    <n v="394.81599999999997"/>
    <n v="4"/>
    <n v="0.2"/>
    <n v="93.768799999999999"/>
    <n v="5"/>
    <n v="23.75"/>
  </r>
  <r>
    <n v="4199"/>
    <x v="2081"/>
    <x v="275"/>
    <x v="542"/>
    <s v="Standard Class"/>
    <s v="CJ-12010"/>
    <s v="Caroline Jumper"/>
    <x v="0"/>
    <s v="United States"/>
    <s v="Philadelphia"/>
    <x v="9"/>
    <n v="19134"/>
    <x v="3"/>
    <x v="280"/>
    <x v="1"/>
    <x v="8"/>
    <x v="280"/>
    <n v="18.192"/>
    <n v="4"/>
    <n v="0.7"/>
    <n v="-14.553599999999999"/>
    <n v="5"/>
    <n v="-80"/>
  </r>
  <r>
    <n v="4200"/>
    <x v="2082"/>
    <x v="895"/>
    <x v="763"/>
    <s v="Same Day"/>
    <s v="MA-17560"/>
    <s v="Matt Abelman"/>
    <x v="2"/>
    <s v="United States"/>
    <s v="New York City"/>
    <x v="15"/>
    <n v="10024"/>
    <x v="3"/>
    <x v="676"/>
    <x v="1"/>
    <x v="2"/>
    <x v="676"/>
    <n v="7.31"/>
    <n v="1"/>
    <n v="0"/>
    <n v="3.4357000000000002"/>
    <n v="0"/>
    <n v="47"/>
  </r>
  <r>
    <n v="4201"/>
    <x v="2082"/>
    <x v="895"/>
    <x v="763"/>
    <s v="Same Day"/>
    <s v="MA-17560"/>
    <s v="Matt Abelman"/>
    <x v="2"/>
    <s v="United States"/>
    <s v="New York City"/>
    <x v="15"/>
    <n v="10024"/>
    <x v="3"/>
    <x v="615"/>
    <x v="2"/>
    <x v="16"/>
    <x v="615"/>
    <n v="799.98400000000004"/>
    <n v="2"/>
    <n v="0.2"/>
    <n v="249.995"/>
    <n v="0"/>
    <n v="31.25"/>
  </r>
  <r>
    <n v="4202"/>
    <x v="2082"/>
    <x v="895"/>
    <x v="763"/>
    <s v="Same Day"/>
    <s v="MA-17560"/>
    <s v="Matt Abelman"/>
    <x v="2"/>
    <s v="United States"/>
    <s v="New York City"/>
    <x v="15"/>
    <n v="10024"/>
    <x v="3"/>
    <x v="320"/>
    <x v="1"/>
    <x v="10"/>
    <x v="320"/>
    <n v="41.28"/>
    <n v="6"/>
    <n v="0"/>
    <n v="18.988800000000001"/>
    <n v="0"/>
    <n v="46"/>
  </r>
  <r>
    <n v="4203"/>
    <x v="2082"/>
    <x v="895"/>
    <x v="763"/>
    <s v="Same Day"/>
    <s v="MA-17560"/>
    <s v="Matt Abelman"/>
    <x v="2"/>
    <s v="United States"/>
    <s v="New York City"/>
    <x v="15"/>
    <n v="10024"/>
    <x v="3"/>
    <x v="145"/>
    <x v="1"/>
    <x v="10"/>
    <x v="146"/>
    <n v="184.66"/>
    <n v="7"/>
    <n v="0"/>
    <n v="84.943600000000004"/>
    <n v="0"/>
    <n v="46"/>
  </r>
  <r>
    <n v="4204"/>
    <x v="2083"/>
    <x v="656"/>
    <x v="1024"/>
    <s v="Second Class"/>
    <s v="AM-10705"/>
    <s v="Anne McFarland"/>
    <x v="0"/>
    <s v="United States"/>
    <s v="Cranston"/>
    <x v="34"/>
    <n v="2920"/>
    <x v="3"/>
    <x v="32"/>
    <x v="1"/>
    <x v="6"/>
    <x v="32"/>
    <n v="49.25"/>
    <n v="5"/>
    <n v="0"/>
    <n v="18.715"/>
    <n v="2"/>
    <n v="38"/>
  </r>
  <r>
    <n v="4205"/>
    <x v="2083"/>
    <x v="656"/>
    <x v="1024"/>
    <s v="Second Class"/>
    <s v="AM-10705"/>
    <s v="Anne McFarland"/>
    <x v="0"/>
    <s v="United States"/>
    <s v="Cranston"/>
    <x v="34"/>
    <n v="2920"/>
    <x v="3"/>
    <x v="727"/>
    <x v="1"/>
    <x v="10"/>
    <x v="726"/>
    <n v="10.16"/>
    <n v="2"/>
    <n v="0"/>
    <n v="4.7751999999999999"/>
    <n v="2"/>
    <n v="47"/>
  </r>
  <r>
    <n v="4206"/>
    <x v="2083"/>
    <x v="656"/>
    <x v="1024"/>
    <s v="Second Class"/>
    <s v="AM-10705"/>
    <s v="Anne McFarland"/>
    <x v="0"/>
    <s v="United States"/>
    <s v="Cranston"/>
    <x v="34"/>
    <n v="2920"/>
    <x v="3"/>
    <x v="1256"/>
    <x v="0"/>
    <x v="5"/>
    <x v="1240"/>
    <n v="14.76"/>
    <n v="2"/>
    <n v="0"/>
    <n v="4.2804000000000002"/>
    <n v="2"/>
    <n v="29.000000000000004"/>
  </r>
  <r>
    <n v="4207"/>
    <x v="2083"/>
    <x v="656"/>
    <x v="1024"/>
    <s v="Second Class"/>
    <s v="AM-10705"/>
    <s v="Anne McFarland"/>
    <x v="0"/>
    <s v="United States"/>
    <s v="Cranston"/>
    <x v="34"/>
    <n v="2920"/>
    <x v="3"/>
    <x v="822"/>
    <x v="1"/>
    <x v="8"/>
    <x v="818"/>
    <n v="34.08"/>
    <n v="2"/>
    <n v="0"/>
    <n v="15.6768"/>
    <n v="2"/>
    <n v="46"/>
  </r>
  <r>
    <n v="4208"/>
    <x v="2083"/>
    <x v="656"/>
    <x v="1024"/>
    <s v="Second Class"/>
    <s v="AM-10705"/>
    <s v="Anne McFarland"/>
    <x v="0"/>
    <s v="United States"/>
    <s v="Cranston"/>
    <x v="34"/>
    <n v="2920"/>
    <x v="3"/>
    <x v="325"/>
    <x v="0"/>
    <x v="5"/>
    <x v="325"/>
    <n v="17.670000000000002"/>
    <n v="3"/>
    <n v="0"/>
    <n v="7.7747999999999999"/>
    <n v="2"/>
    <n v="43.999999999999993"/>
  </r>
  <r>
    <n v="4209"/>
    <x v="2083"/>
    <x v="656"/>
    <x v="1024"/>
    <s v="Second Class"/>
    <s v="AM-10705"/>
    <s v="Anne McFarland"/>
    <x v="0"/>
    <s v="United States"/>
    <s v="Cranston"/>
    <x v="34"/>
    <n v="2920"/>
    <x v="3"/>
    <x v="1476"/>
    <x v="0"/>
    <x v="1"/>
    <x v="1463"/>
    <n v="1604.9"/>
    <n v="5"/>
    <n v="0"/>
    <n v="481.47"/>
    <n v="2"/>
    <n v="30"/>
  </r>
  <r>
    <n v="4210"/>
    <x v="2083"/>
    <x v="656"/>
    <x v="1024"/>
    <s v="Second Class"/>
    <s v="AM-10705"/>
    <s v="Anne McFarland"/>
    <x v="0"/>
    <s v="United States"/>
    <s v="Cranston"/>
    <x v="34"/>
    <n v="2920"/>
    <x v="3"/>
    <x v="1258"/>
    <x v="0"/>
    <x v="3"/>
    <x v="1242"/>
    <n v="385.68599999999998"/>
    <n v="1"/>
    <n v="0.3"/>
    <n v="-60.607799999999997"/>
    <n v="2"/>
    <n v="-15.714285714285714"/>
  </r>
  <r>
    <n v="4211"/>
    <x v="2084"/>
    <x v="34"/>
    <x v="93"/>
    <s v="Standard Class"/>
    <s v="AH-10585"/>
    <s v="Angele Hood"/>
    <x v="0"/>
    <s v="United States"/>
    <s v="Chicago"/>
    <x v="10"/>
    <n v="60623"/>
    <x v="2"/>
    <x v="112"/>
    <x v="1"/>
    <x v="10"/>
    <x v="112"/>
    <n v="15.984"/>
    <n v="2"/>
    <n v="0.2"/>
    <n v="4.9950000000000001"/>
    <n v="5"/>
    <n v="31.25"/>
  </r>
  <r>
    <n v="4212"/>
    <x v="2085"/>
    <x v="952"/>
    <x v="942"/>
    <s v="Second Class"/>
    <s v="PF-19120"/>
    <s v="Peter Fuller"/>
    <x v="0"/>
    <s v="United States"/>
    <s v="Richmond"/>
    <x v="0"/>
    <n v="40475"/>
    <x v="0"/>
    <x v="1407"/>
    <x v="1"/>
    <x v="10"/>
    <x v="1394"/>
    <n v="9.42"/>
    <n v="3"/>
    <n v="0"/>
    <n v="4.2389999999999999"/>
    <n v="4"/>
    <n v="45"/>
  </r>
  <r>
    <n v="4213"/>
    <x v="2085"/>
    <x v="952"/>
    <x v="942"/>
    <s v="Second Class"/>
    <s v="PF-19120"/>
    <s v="Peter Fuller"/>
    <x v="0"/>
    <s v="United States"/>
    <s v="Richmond"/>
    <x v="0"/>
    <n v="40475"/>
    <x v="0"/>
    <x v="279"/>
    <x v="1"/>
    <x v="6"/>
    <x v="279"/>
    <n v="6.56"/>
    <n v="2"/>
    <n v="0"/>
    <n v="1.9024000000000001"/>
    <n v="4"/>
    <n v="29.000000000000004"/>
  </r>
  <r>
    <n v="4214"/>
    <x v="2085"/>
    <x v="952"/>
    <x v="942"/>
    <s v="Second Class"/>
    <s v="PF-19120"/>
    <s v="Peter Fuller"/>
    <x v="0"/>
    <s v="United States"/>
    <s v="Richmond"/>
    <x v="0"/>
    <n v="40475"/>
    <x v="0"/>
    <x v="1635"/>
    <x v="1"/>
    <x v="10"/>
    <x v="1625"/>
    <n v="24.56"/>
    <n v="2"/>
    <n v="0"/>
    <n v="11.543200000000001"/>
    <n v="4"/>
    <n v="47"/>
  </r>
  <r>
    <n v="4215"/>
    <x v="2086"/>
    <x v="758"/>
    <x v="599"/>
    <s v="Standard Class"/>
    <s v="RD-19480"/>
    <s v="Rick Duston"/>
    <x v="0"/>
    <s v="United States"/>
    <s v="Mishawaka"/>
    <x v="14"/>
    <n v="46544"/>
    <x v="2"/>
    <x v="1636"/>
    <x v="1"/>
    <x v="8"/>
    <x v="1626"/>
    <n v="128.4"/>
    <n v="3"/>
    <n v="0"/>
    <n v="64.2"/>
    <n v="4"/>
    <n v="50"/>
  </r>
  <r>
    <n v="4216"/>
    <x v="2087"/>
    <x v="953"/>
    <x v="283"/>
    <s v="Standard Class"/>
    <s v="JL-15505"/>
    <s v="Jeremy Lonsdale"/>
    <x v="0"/>
    <s v="United States"/>
    <s v="Mount Vernon"/>
    <x v="15"/>
    <n v="10550"/>
    <x v="3"/>
    <x v="1637"/>
    <x v="1"/>
    <x v="12"/>
    <x v="1627"/>
    <n v="62.28"/>
    <n v="4"/>
    <n v="0"/>
    <n v="29.271599999999999"/>
    <n v="4"/>
    <n v="47"/>
  </r>
  <r>
    <n v="4217"/>
    <x v="2088"/>
    <x v="954"/>
    <x v="1025"/>
    <s v="Standard Class"/>
    <s v="AB-10600"/>
    <s v="Ann Blume"/>
    <x v="1"/>
    <s v="United States"/>
    <s v="Los Angeles"/>
    <x v="1"/>
    <n v="90004"/>
    <x v="1"/>
    <x v="641"/>
    <x v="1"/>
    <x v="2"/>
    <x v="641"/>
    <n v="9.24"/>
    <n v="3"/>
    <n v="0"/>
    <n v="4.4352"/>
    <n v="4"/>
    <n v="48"/>
  </r>
  <r>
    <n v="4218"/>
    <x v="2089"/>
    <x v="719"/>
    <x v="1026"/>
    <s v="First Class"/>
    <s v="NC-18535"/>
    <s v="Nick Crebassa"/>
    <x v="1"/>
    <s v="United States"/>
    <s v="San Francisco"/>
    <x v="1"/>
    <n v="94110"/>
    <x v="1"/>
    <x v="1638"/>
    <x v="0"/>
    <x v="0"/>
    <x v="1628"/>
    <n v="482.66399999999999"/>
    <n v="8"/>
    <n v="0.15"/>
    <n v="85.176000000000002"/>
    <n v="2"/>
    <n v="17.647058823529413"/>
  </r>
  <r>
    <n v="4219"/>
    <x v="2089"/>
    <x v="719"/>
    <x v="1026"/>
    <s v="First Class"/>
    <s v="NC-18535"/>
    <s v="Nick Crebassa"/>
    <x v="1"/>
    <s v="United States"/>
    <s v="San Francisco"/>
    <x v="1"/>
    <n v="94110"/>
    <x v="1"/>
    <x v="1497"/>
    <x v="2"/>
    <x v="15"/>
    <x v="1485"/>
    <n v="4799.9840000000004"/>
    <n v="2"/>
    <n v="0.2"/>
    <n v="359.99880000000002"/>
    <n v="2"/>
    <n v="7.5"/>
  </r>
  <r>
    <n v="4220"/>
    <x v="2090"/>
    <x v="532"/>
    <x v="198"/>
    <s v="Second Class"/>
    <s v="TB-21400"/>
    <s v="Tom Boeckenhauer"/>
    <x v="0"/>
    <s v="United States"/>
    <s v="Seattle"/>
    <x v="4"/>
    <n v="98103"/>
    <x v="1"/>
    <x v="274"/>
    <x v="1"/>
    <x v="10"/>
    <x v="274"/>
    <n v="37.94"/>
    <n v="2"/>
    <n v="0"/>
    <n v="18.211200000000002"/>
    <n v="2"/>
    <n v="48.000000000000007"/>
  </r>
  <r>
    <n v="4221"/>
    <x v="2090"/>
    <x v="532"/>
    <x v="198"/>
    <s v="Second Class"/>
    <s v="TB-21400"/>
    <s v="Tom Boeckenhauer"/>
    <x v="0"/>
    <s v="United States"/>
    <s v="Seattle"/>
    <x v="4"/>
    <n v="98103"/>
    <x v="1"/>
    <x v="733"/>
    <x v="1"/>
    <x v="8"/>
    <x v="732"/>
    <n v="18.288"/>
    <n v="6"/>
    <n v="0.2"/>
    <n v="6.6294000000000004"/>
    <n v="2"/>
    <n v="36.250000000000007"/>
  </r>
  <r>
    <n v="4222"/>
    <x v="2090"/>
    <x v="532"/>
    <x v="198"/>
    <s v="Second Class"/>
    <s v="TB-21400"/>
    <s v="Tom Boeckenhauer"/>
    <x v="0"/>
    <s v="United States"/>
    <s v="Seattle"/>
    <x v="4"/>
    <n v="98103"/>
    <x v="1"/>
    <x v="1639"/>
    <x v="2"/>
    <x v="15"/>
    <x v="1629"/>
    <n v="385.8"/>
    <n v="5"/>
    <n v="0.2"/>
    <n v="130.20750000000001"/>
    <n v="2"/>
    <n v="33.75"/>
  </r>
  <r>
    <n v="4223"/>
    <x v="2090"/>
    <x v="532"/>
    <x v="198"/>
    <s v="Second Class"/>
    <s v="TB-21400"/>
    <s v="Tom Boeckenhauer"/>
    <x v="0"/>
    <s v="United States"/>
    <s v="Seattle"/>
    <x v="4"/>
    <n v="98103"/>
    <x v="1"/>
    <x v="232"/>
    <x v="1"/>
    <x v="4"/>
    <x v="233"/>
    <n v="102.96"/>
    <n v="2"/>
    <n v="0"/>
    <n v="1.0296000000000001"/>
    <n v="2"/>
    <n v="1.0000000000000002"/>
  </r>
  <r>
    <n v="4224"/>
    <x v="2090"/>
    <x v="532"/>
    <x v="198"/>
    <s v="Second Class"/>
    <s v="TB-21400"/>
    <s v="Tom Boeckenhauer"/>
    <x v="0"/>
    <s v="United States"/>
    <s v="Seattle"/>
    <x v="4"/>
    <n v="98103"/>
    <x v="1"/>
    <x v="672"/>
    <x v="0"/>
    <x v="0"/>
    <x v="672"/>
    <n v="174.42"/>
    <n v="3"/>
    <n v="0"/>
    <n v="41.860799999999998"/>
    <n v="2"/>
    <n v="24"/>
  </r>
  <r>
    <n v="4225"/>
    <x v="2091"/>
    <x v="955"/>
    <x v="767"/>
    <s v="First Class"/>
    <s v="SJ-20215"/>
    <s v="Sarah Jordon"/>
    <x v="0"/>
    <s v="United States"/>
    <s v="Quincy"/>
    <x v="10"/>
    <n v="62301"/>
    <x v="2"/>
    <x v="185"/>
    <x v="1"/>
    <x v="8"/>
    <x v="186"/>
    <n v="1.964"/>
    <n v="2"/>
    <n v="0.8"/>
    <n v="-3.2406000000000001"/>
    <n v="3"/>
    <n v="-165"/>
  </r>
  <r>
    <n v="4226"/>
    <x v="2092"/>
    <x v="736"/>
    <x v="709"/>
    <s v="Standard Class"/>
    <s v="EB-13840"/>
    <s v="Ellis Ballard"/>
    <x v="1"/>
    <s v="United States"/>
    <s v="Chicago"/>
    <x v="10"/>
    <n v="60623"/>
    <x v="2"/>
    <x v="1640"/>
    <x v="0"/>
    <x v="5"/>
    <x v="1630"/>
    <n v="94.427999999999997"/>
    <n v="3"/>
    <n v="0.6"/>
    <n v="-42.492600000000003"/>
    <n v="4"/>
    <n v="-45.000000000000007"/>
  </r>
  <r>
    <n v="4227"/>
    <x v="2093"/>
    <x v="343"/>
    <x v="38"/>
    <s v="Standard Class"/>
    <s v="WB-21850"/>
    <s v="William Brown"/>
    <x v="0"/>
    <s v="United States"/>
    <s v="Urbandale"/>
    <x v="23"/>
    <n v="50322"/>
    <x v="2"/>
    <x v="271"/>
    <x v="1"/>
    <x v="13"/>
    <x v="271"/>
    <n v="45.92"/>
    <n v="4"/>
    <n v="0"/>
    <n v="21.5824"/>
    <n v="5"/>
    <n v="47"/>
  </r>
  <r>
    <n v="4228"/>
    <x v="2094"/>
    <x v="956"/>
    <x v="1027"/>
    <s v="Standard Class"/>
    <s v="SR-20740"/>
    <s v="Steven Roelle"/>
    <x v="2"/>
    <s v="United States"/>
    <s v="Seattle"/>
    <x v="4"/>
    <n v="98103"/>
    <x v="1"/>
    <x v="389"/>
    <x v="0"/>
    <x v="1"/>
    <x v="390"/>
    <n v="61.584000000000003"/>
    <n v="1"/>
    <n v="0.2"/>
    <n v="-6.9282000000000004"/>
    <n v="5"/>
    <n v="-11.25"/>
  </r>
  <r>
    <n v="4229"/>
    <x v="2095"/>
    <x v="830"/>
    <x v="1028"/>
    <s v="First Class"/>
    <s v="VG-21805"/>
    <s v="Vivek Grady"/>
    <x v="1"/>
    <s v="United States"/>
    <s v="Richmond"/>
    <x v="14"/>
    <n v="47374"/>
    <x v="2"/>
    <x v="1134"/>
    <x v="1"/>
    <x v="10"/>
    <x v="1122"/>
    <n v="22.48"/>
    <n v="1"/>
    <n v="0"/>
    <n v="10.3408"/>
    <n v="2"/>
    <n v="46"/>
  </r>
  <r>
    <n v="4230"/>
    <x v="2096"/>
    <x v="957"/>
    <x v="778"/>
    <s v="Standard Class"/>
    <s v="LS-16945"/>
    <s v="Linda Southworth"/>
    <x v="1"/>
    <s v="United States"/>
    <s v="Dallas"/>
    <x v="5"/>
    <n v="75220"/>
    <x v="2"/>
    <x v="737"/>
    <x v="0"/>
    <x v="5"/>
    <x v="736"/>
    <n v="332.02800000000002"/>
    <n v="9"/>
    <n v="0.6"/>
    <n v="-348.62939999999998"/>
    <n v="5"/>
    <n v="-104.99999999999999"/>
  </r>
  <r>
    <n v="4231"/>
    <x v="2096"/>
    <x v="957"/>
    <x v="778"/>
    <s v="Standard Class"/>
    <s v="LS-16945"/>
    <s v="Linda Southworth"/>
    <x v="1"/>
    <s v="United States"/>
    <s v="Dallas"/>
    <x v="5"/>
    <n v="75220"/>
    <x v="2"/>
    <x v="858"/>
    <x v="1"/>
    <x v="8"/>
    <x v="852"/>
    <n v="11.394"/>
    <n v="9"/>
    <n v="0.8"/>
    <n v="-17.660699999999999"/>
    <n v="5"/>
    <n v="-154.99999999999997"/>
  </r>
  <r>
    <n v="4232"/>
    <x v="2096"/>
    <x v="957"/>
    <x v="778"/>
    <s v="Standard Class"/>
    <s v="LS-16945"/>
    <s v="Linda Southworth"/>
    <x v="1"/>
    <s v="United States"/>
    <s v="Dallas"/>
    <x v="5"/>
    <n v="75220"/>
    <x v="2"/>
    <x v="1641"/>
    <x v="1"/>
    <x v="10"/>
    <x v="1631"/>
    <n v="15.552"/>
    <n v="3"/>
    <n v="0.2"/>
    <n v="5.6375999999999999"/>
    <n v="5"/>
    <n v="36.25"/>
  </r>
  <r>
    <n v="4233"/>
    <x v="2096"/>
    <x v="957"/>
    <x v="778"/>
    <s v="Standard Class"/>
    <s v="LS-16945"/>
    <s v="Linda Southworth"/>
    <x v="1"/>
    <s v="United States"/>
    <s v="Dallas"/>
    <x v="5"/>
    <n v="75220"/>
    <x v="2"/>
    <x v="727"/>
    <x v="1"/>
    <x v="10"/>
    <x v="1552"/>
    <n v="31.103999999999999"/>
    <n v="6"/>
    <n v="0.2"/>
    <n v="11.2752"/>
    <n v="5"/>
    <n v="36.25"/>
  </r>
  <r>
    <n v="4234"/>
    <x v="2096"/>
    <x v="957"/>
    <x v="778"/>
    <s v="Standard Class"/>
    <s v="LS-16945"/>
    <s v="Linda Southworth"/>
    <x v="1"/>
    <s v="United States"/>
    <s v="Dallas"/>
    <x v="5"/>
    <n v="75220"/>
    <x v="2"/>
    <x v="351"/>
    <x v="1"/>
    <x v="8"/>
    <x v="351"/>
    <n v="6.3159999999999998"/>
    <n v="1"/>
    <n v="0.8"/>
    <n v="-10.4214"/>
    <n v="5"/>
    <n v="-165"/>
  </r>
  <r>
    <n v="4235"/>
    <x v="2097"/>
    <x v="158"/>
    <x v="131"/>
    <s v="First Class"/>
    <s v="MA-17560"/>
    <s v="Matt Abelman"/>
    <x v="2"/>
    <s v="United States"/>
    <s v="Philadelphia"/>
    <x v="9"/>
    <n v="19143"/>
    <x v="3"/>
    <x v="204"/>
    <x v="1"/>
    <x v="10"/>
    <x v="205"/>
    <n v="11.352"/>
    <n v="3"/>
    <n v="0.2"/>
    <n v="4.1151"/>
    <n v="3"/>
    <n v="36.25"/>
  </r>
  <r>
    <n v="4236"/>
    <x v="2097"/>
    <x v="158"/>
    <x v="131"/>
    <s v="First Class"/>
    <s v="MA-17560"/>
    <s v="Matt Abelman"/>
    <x v="2"/>
    <s v="United States"/>
    <s v="Philadelphia"/>
    <x v="9"/>
    <n v="19143"/>
    <x v="3"/>
    <x v="865"/>
    <x v="1"/>
    <x v="2"/>
    <x v="859"/>
    <n v="20.808"/>
    <n v="9"/>
    <n v="0.2"/>
    <n v="7.0227000000000004"/>
    <n v="3"/>
    <n v="33.75"/>
  </r>
  <r>
    <n v="4237"/>
    <x v="2098"/>
    <x v="310"/>
    <x v="330"/>
    <s v="Standard Class"/>
    <s v="NF-18475"/>
    <s v="Neil Französisch"/>
    <x v="2"/>
    <s v="United States"/>
    <s v="Rockford"/>
    <x v="10"/>
    <n v="61107"/>
    <x v="2"/>
    <x v="1395"/>
    <x v="1"/>
    <x v="8"/>
    <x v="1382"/>
    <n v="11.416"/>
    <n v="4"/>
    <n v="0.8"/>
    <n v="-18.836400000000001"/>
    <n v="4"/>
    <n v="-165"/>
  </r>
  <r>
    <n v="4238"/>
    <x v="2099"/>
    <x v="635"/>
    <x v="787"/>
    <s v="Second Class"/>
    <s v="MD-17860"/>
    <s v="Michael Dominguez"/>
    <x v="1"/>
    <s v="United States"/>
    <s v="Philadelphia"/>
    <x v="9"/>
    <n v="19134"/>
    <x v="3"/>
    <x v="1642"/>
    <x v="1"/>
    <x v="6"/>
    <x v="1632"/>
    <n v="9.4079999999999995"/>
    <n v="7"/>
    <n v="0.2"/>
    <n v="0.7056"/>
    <n v="5"/>
    <n v="7.5000000000000009"/>
  </r>
  <r>
    <n v="4239"/>
    <x v="2100"/>
    <x v="606"/>
    <x v="702"/>
    <s v="First Class"/>
    <s v="MZ-17335"/>
    <s v="Maria Zettner"/>
    <x v="2"/>
    <s v="United States"/>
    <s v="Seattle"/>
    <x v="4"/>
    <n v="98105"/>
    <x v="1"/>
    <x v="1643"/>
    <x v="1"/>
    <x v="6"/>
    <x v="1633"/>
    <n v="19.829999999999998"/>
    <n v="1"/>
    <n v="0"/>
    <n v="5.9489999999999998"/>
    <n v="2"/>
    <n v="30.000000000000004"/>
  </r>
  <r>
    <n v="4240"/>
    <x v="2101"/>
    <x v="614"/>
    <x v="236"/>
    <s v="Standard Class"/>
    <s v="KB-16600"/>
    <s v="Ken Brennan"/>
    <x v="1"/>
    <s v="United States"/>
    <s v="Grand Rapids"/>
    <x v="12"/>
    <n v="49505"/>
    <x v="2"/>
    <x v="921"/>
    <x v="1"/>
    <x v="10"/>
    <x v="913"/>
    <n v="209.7"/>
    <n v="2"/>
    <n v="0"/>
    <n v="100.65600000000001"/>
    <n v="6"/>
    <n v="48.000000000000007"/>
  </r>
  <r>
    <n v="4241"/>
    <x v="2102"/>
    <x v="59"/>
    <x v="316"/>
    <s v="Standard Class"/>
    <s v="MA-17995"/>
    <s v="Michelle Arnett"/>
    <x v="2"/>
    <s v="United States"/>
    <s v="Los Angeles"/>
    <x v="1"/>
    <n v="90004"/>
    <x v="1"/>
    <x v="1644"/>
    <x v="1"/>
    <x v="9"/>
    <x v="360"/>
    <n v="43.92"/>
    <n v="4"/>
    <n v="0"/>
    <n v="11.8584"/>
    <n v="6"/>
    <n v="26.999999999999996"/>
  </r>
  <r>
    <n v="4242"/>
    <x v="2102"/>
    <x v="59"/>
    <x v="316"/>
    <s v="Standard Class"/>
    <s v="MA-17995"/>
    <s v="Michelle Arnett"/>
    <x v="2"/>
    <s v="United States"/>
    <s v="Los Angeles"/>
    <x v="1"/>
    <n v="90004"/>
    <x v="1"/>
    <x v="674"/>
    <x v="1"/>
    <x v="8"/>
    <x v="674"/>
    <n v="20.231999999999999"/>
    <n v="3"/>
    <n v="0.2"/>
    <n v="6.5754000000000001"/>
    <n v="6"/>
    <n v="32.5"/>
  </r>
  <r>
    <n v="4243"/>
    <x v="2103"/>
    <x v="958"/>
    <x v="1012"/>
    <s v="First Class"/>
    <s v="ME-17320"/>
    <s v="Maria Etezadi"/>
    <x v="2"/>
    <s v="United States"/>
    <s v="Springfield"/>
    <x v="17"/>
    <n v="22153"/>
    <x v="0"/>
    <x v="140"/>
    <x v="2"/>
    <x v="7"/>
    <x v="141"/>
    <n v="149.97"/>
    <n v="3"/>
    <n v="0"/>
    <n v="5.9988000000000001"/>
    <n v="1"/>
    <n v="4"/>
  </r>
  <r>
    <n v="4244"/>
    <x v="2103"/>
    <x v="958"/>
    <x v="1012"/>
    <s v="First Class"/>
    <s v="ME-17320"/>
    <s v="Maria Etezadi"/>
    <x v="2"/>
    <s v="United States"/>
    <s v="Springfield"/>
    <x v="17"/>
    <n v="22153"/>
    <x v="0"/>
    <x v="1286"/>
    <x v="1"/>
    <x v="10"/>
    <x v="1272"/>
    <n v="27.81"/>
    <n v="3"/>
    <n v="0"/>
    <n v="13.0707"/>
    <n v="1"/>
    <n v="47"/>
  </r>
  <r>
    <n v="4245"/>
    <x v="2104"/>
    <x v="959"/>
    <x v="1029"/>
    <s v="Standard Class"/>
    <s v="JD-15895"/>
    <s v="Jonathan Doherty"/>
    <x v="1"/>
    <s v="United States"/>
    <s v="Los Angeles"/>
    <x v="1"/>
    <n v="90036"/>
    <x v="1"/>
    <x v="176"/>
    <x v="2"/>
    <x v="11"/>
    <x v="177"/>
    <n v="66.3"/>
    <n v="3"/>
    <n v="0"/>
    <n v="8.6189999999999998"/>
    <n v="4"/>
    <n v="13"/>
  </r>
  <r>
    <n v="4246"/>
    <x v="2105"/>
    <x v="354"/>
    <x v="379"/>
    <s v="Standard Class"/>
    <s v="LS-16975"/>
    <s v="Lindsay Shagiari"/>
    <x v="2"/>
    <s v="United States"/>
    <s v="Baltimore"/>
    <x v="39"/>
    <n v="21215"/>
    <x v="3"/>
    <x v="1199"/>
    <x v="1"/>
    <x v="6"/>
    <x v="1184"/>
    <n v="1.64"/>
    <n v="1"/>
    <n v="0"/>
    <n v="0.73799999999999999"/>
    <n v="6"/>
    <n v="45"/>
  </r>
  <r>
    <n v="4247"/>
    <x v="2105"/>
    <x v="354"/>
    <x v="379"/>
    <s v="Standard Class"/>
    <s v="LS-16975"/>
    <s v="Lindsay Shagiari"/>
    <x v="2"/>
    <s v="United States"/>
    <s v="Baltimore"/>
    <x v="39"/>
    <n v="21215"/>
    <x v="3"/>
    <x v="220"/>
    <x v="0"/>
    <x v="5"/>
    <x v="221"/>
    <n v="1049.2"/>
    <n v="5"/>
    <n v="0"/>
    <n v="272.79199999999997"/>
    <n v="6"/>
    <n v="25.999999999999996"/>
  </r>
  <r>
    <n v="4248"/>
    <x v="2105"/>
    <x v="354"/>
    <x v="379"/>
    <s v="Standard Class"/>
    <s v="LS-16975"/>
    <s v="Lindsay Shagiari"/>
    <x v="2"/>
    <s v="United States"/>
    <s v="Baltimore"/>
    <x v="39"/>
    <n v="21215"/>
    <x v="3"/>
    <x v="1006"/>
    <x v="0"/>
    <x v="5"/>
    <x v="998"/>
    <n v="20.9"/>
    <n v="5"/>
    <n v="0"/>
    <n v="7.524"/>
    <n v="6"/>
    <n v="36.000000000000007"/>
  </r>
  <r>
    <n v="4249"/>
    <x v="2106"/>
    <x v="49"/>
    <x v="455"/>
    <s v="Second Class"/>
    <s v="SJ-20500"/>
    <s v="Shirley Jackson"/>
    <x v="0"/>
    <s v="United States"/>
    <s v="Fairfield"/>
    <x v="29"/>
    <n v="6824"/>
    <x v="3"/>
    <x v="908"/>
    <x v="1"/>
    <x v="8"/>
    <x v="900"/>
    <n v="88.08"/>
    <n v="6"/>
    <n v="0"/>
    <n v="40.516800000000003"/>
    <n v="4"/>
    <n v="46.000000000000007"/>
  </r>
  <r>
    <n v="4250"/>
    <x v="2106"/>
    <x v="49"/>
    <x v="455"/>
    <s v="Second Class"/>
    <s v="SJ-20500"/>
    <s v="Shirley Jackson"/>
    <x v="0"/>
    <s v="United States"/>
    <s v="Fairfield"/>
    <x v="29"/>
    <n v="6824"/>
    <x v="3"/>
    <x v="499"/>
    <x v="0"/>
    <x v="1"/>
    <x v="499"/>
    <n v="751.92"/>
    <n v="4"/>
    <n v="0"/>
    <n v="150.38399999999999"/>
    <n v="4"/>
    <n v="20"/>
  </r>
  <r>
    <n v="4251"/>
    <x v="2107"/>
    <x v="111"/>
    <x v="76"/>
    <s v="Same Day"/>
    <s v="BS-11365"/>
    <s v="Bill Shonely"/>
    <x v="1"/>
    <s v="United States"/>
    <s v="New York City"/>
    <x v="15"/>
    <n v="10011"/>
    <x v="3"/>
    <x v="1153"/>
    <x v="0"/>
    <x v="1"/>
    <x v="1141"/>
    <n v="887.10299999999995"/>
    <n v="7"/>
    <n v="0.1"/>
    <n v="177.42060000000001"/>
    <n v="0"/>
    <n v="20"/>
  </r>
  <r>
    <n v="4252"/>
    <x v="2108"/>
    <x v="924"/>
    <x v="1030"/>
    <s v="Same Day"/>
    <s v="RA-19285"/>
    <s v="Ralph Arnett"/>
    <x v="0"/>
    <s v="United States"/>
    <s v="Lakeland"/>
    <x v="2"/>
    <n v="33801"/>
    <x v="0"/>
    <x v="1136"/>
    <x v="2"/>
    <x v="7"/>
    <x v="1124"/>
    <n v="55.944000000000003"/>
    <n v="7"/>
    <n v="0.2"/>
    <n v="-13.2867"/>
    <n v="0"/>
    <n v="-23.75"/>
  </r>
  <r>
    <n v="4253"/>
    <x v="2108"/>
    <x v="924"/>
    <x v="1030"/>
    <s v="Same Day"/>
    <s v="RA-19285"/>
    <s v="Ralph Arnett"/>
    <x v="0"/>
    <s v="United States"/>
    <s v="Lakeland"/>
    <x v="2"/>
    <n v="33801"/>
    <x v="0"/>
    <x v="158"/>
    <x v="1"/>
    <x v="6"/>
    <x v="159"/>
    <n v="10.688000000000001"/>
    <n v="2"/>
    <n v="0.2"/>
    <n v="2.2711999999999999"/>
    <n v="0"/>
    <n v="21.249999999999996"/>
  </r>
  <r>
    <n v="4254"/>
    <x v="2108"/>
    <x v="924"/>
    <x v="1030"/>
    <s v="Same Day"/>
    <s v="RA-19285"/>
    <s v="Ralph Arnett"/>
    <x v="0"/>
    <s v="United States"/>
    <s v="Lakeland"/>
    <x v="2"/>
    <n v="33801"/>
    <x v="0"/>
    <x v="1179"/>
    <x v="2"/>
    <x v="7"/>
    <x v="1165"/>
    <n v="11.824"/>
    <n v="2"/>
    <n v="0.2"/>
    <n v="1.0346"/>
    <n v="0"/>
    <n v="8.75"/>
  </r>
  <r>
    <n v="4255"/>
    <x v="2109"/>
    <x v="119"/>
    <x v="412"/>
    <s v="First Class"/>
    <s v="TS-21610"/>
    <s v="Troy Staebel"/>
    <x v="0"/>
    <s v="United States"/>
    <s v="Freeport"/>
    <x v="10"/>
    <n v="61032"/>
    <x v="2"/>
    <x v="813"/>
    <x v="1"/>
    <x v="10"/>
    <x v="33"/>
    <n v="63.311999999999998"/>
    <n v="3"/>
    <n v="0.2"/>
    <n v="20.5764"/>
    <n v="3"/>
    <n v="32.5"/>
  </r>
  <r>
    <n v="4256"/>
    <x v="2109"/>
    <x v="119"/>
    <x v="412"/>
    <s v="First Class"/>
    <s v="TS-21610"/>
    <s v="Troy Staebel"/>
    <x v="0"/>
    <s v="United States"/>
    <s v="Freeport"/>
    <x v="10"/>
    <n v="61032"/>
    <x v="2"/>
    <x v="261"/>
    <x v="1"/>
    <x v="8"/>
    <x v="261"/>
    <n v="96.784000000000006"/>
    <n v="4"/>
    <n v="0.8"/>
    <n v="-145.17599999999999"/>
    <n v="3"/>
    <n v="-149.99999999999997"/>
  </r>
  <r>
    <n v="4257"/>
    <x v="2109"/>
    <x v="119"/>
    <x v="412"/>
    <s v="First Class"/>
    <s v="TS-21610"/>
    <s v="Troy Staebel"/>
    <x v="0"/>
    <s v="United States"/>
    <s v="Freeport"/>
    <x v="10"/>
    <n v="61032"/>
    <x v="2"/>
    <x v="698"/>
    <x v="0"/>
    <x v="5"/>
    <x v="698"/>
    <n v="10.476000000000001"/>
    <n v="3"/>
    <n v="0.6"/>
    <n v="-6.8094000000000001"/>
    <n v="3"/>
    <n v="-64.999999999999986"/>
  </r>
  <r>
    <n v="4258"/>
    <x v="2110"/>
    <x v="406"/>
    <x v="609"/>
    <s v="Standard Class"/>
    <s v="KB-16585"/>
    <s v="Ken Black"/>
    <x v="1"/>
    <s v="United States"/>
    <s v="Medford"/>
    <x v="21"/>
    <n v="97504"/>
    <x v="1"/>
    <x v="1526"/>
    <x v="1"/>
    <x v="8"/>
    <x v="1513"/>
    <n v="9.7620000000000005"/>
    <n v="2"/>
    <n v="0.7"/>
    <n v="-6.8334000000000001"/>
    <n v="5"/>
    <n v="-70"/>
  </r>
  <r>
    <n v="4259"/>
    <x v="2111"/>
    <x v="560"/>
    <x v="67"/>
    <s v="First Class"/>
    <s v="MM-18280"/>
    <s v="Muhammed MacIntyre"/>
    <x v="1"/>
    <s v="United States"/>
    <s v="Seattle"/>
    <x v="4"/>
    <n v="98103"/>
    <x v="1"/>
    <x v="812"/>
    <x v="0"/>
    <x v="1"/>
    <x v="809"/>
    <n v="196.78399999999999"/>
    <n v="2"/>
    <n v="0.2"/>
    <n v="-22.138200000000001"/>
    <n v="2"/>
    <n v="-11.250000000000002"/>
  </r>
  <r>
    <n v="4260"/>
    <x v="2112"/>
    <x v="960"/>
    <x v="40"/>
    <s v="Second Class"/>
    <s v="LO-17170"/>
    <s v="Lori Olson"/>
    <x v="1"/>
    <s v="United States"/>
    <s v="New York City"/>
    <x v="15"/>
    <n v="10035"/>
    <x v="3"/>
    <x v="244"/>
    <x v="1"/>
    <x v="12"/>
    <x v="245"/>
    <n v="47.98"/>
    <n v="2"/>
    <n v="0"/>
    <n v="23.99"/>
    <n v="5"/>
    <n v="50"/>
  </r>
  <r>
    <n v="4261"/>
    <x v="2113"/>
    <x v="453"/>
    <x v="163"/>
    <s v="Second Class"/>
    <s v="RS-19420"/>
    <s v="Ricardo Sperren"/>
    <x v="1"/>
    <s v="United States"/>
    <s v="Fairfield"/>
    <x v="29"/>
    <n v="6824"/>
    <x v="3"/>
    <x v="709"/>
    <x v="1"/>
    <x v="2"/>
    <x v="708"/>
    <n v="13.05"/>
    <n v="5"/>
    <n v="0"/>
    <n v="6.0030000000000001"/>
    <n v="4"/>
    <n v="46"/>
  </r>
  <r>
    <n v="4262"/>
    <x v="2114"/>
    <x v="783"/>
    <x v="825"/>
    <s v="Standard Class"/>
    <s v="CC-12475"/>
    <s v="Cindy Chapman"/>
    <x v="0"/>
    <s v="United States"/>
    <s v="Moorhead"/>
    <x v="11"/>
    <n v="56560"/>
    <x v="2"/>
    <x v="1097"/>
    <x v="2"/>
    <x v="11"/>
    <x v="1087"/>
    <n v="63.96"/>
    <n v="4"/>
    <n v="0"/>
    <n v="19.8276"/>
    <n v="4"/>
    <n v="31"/>
  </r>
  <r>
    <n v="4263"/>
    <x v="2115"/>
    <x v="296"/>
    <x v="425"/>
    <s v="Standard Class"/>
    <s v="KT-16480"/>
    <s v="Kean Thornton"/>
    <x v="0"/>
    <s v="United States"/>
    <s v="Columbus"/>
    <x v="32"/>
    <n v="31907"/>
    <x v="0"/>
    <x v="1429"/>
    <x v="1"/>
    <x v="9"/>
    <x v="1417"/>
    <n v="80.48"/>
    <n v="1"/>
    <n v="0"/>
    <n v="24.143999999999998"/>
    <n v="4"/>
    <n v="30"/>
  </r>
  <r>
    <n v="4264"/>
    <x v="2116"/>
    <x v="132"/>
    <x v="834"/>
    <s v="Standard Class"/>
    <s v="DM-13015"/>
    <s v="Darrin Martin"/>
    <x v="0"/>
    <s v="United States"/>
    <s v="Philadelphia"/>
    <x v="9"/>
    <n v="19143"/>
    <x v="3"/>
    <x v="1645"/>
    <x v="1"/>
    <x v="8"/>
    <x v="1634"/>
    <n v="11.673"/>
    <n v="3"/>
    <n v="0.7"/>
    <n v="-7.782"/>
    <n v="5"/>
    <n v="-66.666666666666657"/>
  </r>
  <r>
    <n v="4265"/>
    <x v="2117"/>
    <x v="732"/>
    <x v="333"/>
    <s v="Standard Class"/>
    <s v="EP-13915"/>
    <s v="Emily Phan"/>
    <x v="0"/>
    <s v="United States"/>
    <s v="Houston"/>
    <x v="5"/>
    <n v="77036"/>
    <x v="2"/>
    <x v="584"/>
    <x v="0"/>
    <x v="3"/>
    <x v="584"/>
    <n v="863.12800000000004"/>
    <n v="8"/>
    <n v="0.3"/>
    <n v="-160.29519999999999"/>
    <n v="4"/>
    <n v="-18.571428571428569"/>
  </r>
  <r>
    <n v="4266"/>
    <x v="2117"/>
    <x v="732"/>
    <x v="333"/>
    <s v="Standard Class"/>
    <s v="EP-13915"/>
    <s v="Emily Phan"/>
    <x v="0"/>
    <s v="United States"/>
    <s v="Houston"/>
    <x v="5"/>
    <n v="77036"/>
    <x v="2"/>
    <x v="990"/>
    <x v="1"/>
    <x v="8"/>
    <x v="305"/>
    <n v="3.5640000000000001"/>
    <n v="3"/>
    <n v="0.8"/>
    <n v="-6.2370000000000001"/>
    <n v="4"/>
    <n v="-175"/>
  </r>
  <r>
    <n v="4267"/>
    <x v="2117"/>
    <x v="732"/>
    <x v="333"/>
    <s v="Standard Class"/>
    <s v="EP-13915"/>
    <s v="Emily Phan"/>
    <x v="0"/>
    <s v="United States"/>
    <s v="Houston"/>
    <x v="5"/>
    <n v="77036"/>
    <x v="2"/>
    <x v="1333"/>
    <x v="0"/>
    <x v="0"/>
    <x v="1318"/>
    <n v="956.66480000000001"/>
    <n v="7"/>
    <n v="0.32"/>
    <n v="-225.0976"/>
    <n v="4"/>
    <n v="-23.52941176470588"/>
  </r>
  <r>
    <n v="4268"/>
    <x v="2117"/>
    <x v="732"/>
    <x v="333"/>
    <s v="Standard Class"/>
    <s v="EP-13915"/>
    <s v="Emily Phan"/>
    <x v="0"/>
    <s v="United States"/>
    <s v="Houston"/>
    <x v="5"/>
    <n v="77036"/>
    <x v="2"/>
    <x v="542"/>
    <x v="1"/>
    <x v="8"/>
    <x v="542"/>
    <n v="12.587999999999999"/>
    <n v="3"/>
    <n v="0.8"/>
    <n v="-20.140799999999999"/>
    <n v="4"/>
    <n v="-160"/>
  </r>
  <r>
    <n v="4269"/>
    <x v="2117"/>
    <x v="732"/>
    <x v="333"/>
    <s v="Standard Class"/>
    <s v="EP-13915"/>
    <s v="Emily Phan"/>
    <x v="0"/>
    <s v="United States"/>
    <s v="Houston"/>
    <x v="5"/>
    <n v="77036"/>
    <x v="2"/>
    <x v="1482"/>
    <x v="2"/>
    <x v="11"/>
    <x v="1469"/>
    <n v="171.96"/>
    <n v="5"/>
    <n v="0.2"/>
    <n v="45.139499999999998"/>
    <n v="4"/>
    <n v="26.249999999999996"/>
  </r>
  <r>
    <n v="4270"/>
    <x v="2118"/>
    <x v="643"/>
    <x v="89"/>
    <s v="Second Class"/>
    <s v="AM-10705"/>
    <s v="Anne McFarland"/>
    <x v="0"/>
    <s v="United States"/>
    <s v="Seattle"/>
    <x v="4"/>
    <n v="98115"/>
    <x v="1"/>
    <x v="562"/>
    <x v="0"/>
    <x v="3"/>
    <x v="561"/>
    <n v="871.4"/>
    <n v="4"/>
    <n v="0"/>
    <n v="148.13800000000001"/>
    <n v="4"/>
    <n v="17"/>
  </r>
  <r>
    <n v="4271"/>
    <x v="2119"/>
    <x v="650"/>
    <x v="26"/>
    <s v="Standard Class"/>
    <s v="SH-20635"/>
    <s v="Stefanie Holloman"/>
    <x v="1"/>
    <s v="United States"/>
    <s v="Jackson"/>
    <x v="18"/>
    <n v="38301"/>
    <x v="0"/>
    <x v="1640"/>
    <x v="0"/>
    <x v="5"/>
    <x v="1630"/>
    <n v="692.47199999999998"/>
    <n v="11"/>
    <n v="0.2"/>
    <n v="190.4298"/>
    <n v="4"/>
    <n v="27.500000000000004"/>
  </r>
  <r>
    <n v="4272"/>
    <x v="2120"/>
    <x v="390"/>
    <x v="902"/>
    <s v="Second Class"/>
    <s v="LA-16780"/>
    <s v="Laura Armstrong"/>
    <x v="1"/>
    <s v="United States"/>
    <s v="Baltimore"/>
    <x v="39"/>
    <n v="21215"/>
    <x v="3"/>
    <x v="689"/>
    <x v="0"/>
    <x v="5"/>
    <x v="689"/>
    <n v="207.76"/>
    <n v="4"/>
    <n v="0"/>
    <n v="85.181600000000003"/>
    <n v="3"/>
    <n v="41"/>
  </r>
  <r>
    <n v="4273"/>
    <x v="2121"/>
    <x v="246"/>
    <x v="804"/>
    <s v="Same Day"/>
    <s v="SF-20200"/>
    <s v="Sarah Foster"/>
    <x v="0"/>
    <s v="United States"/>
    <s v="Murray"/>
    <x v="7"/>
    <n v="84107"/>
    <x v="1"/>
    <x v="1557"/>
    <x v="2"/>
    <x v="7"/>
    <x v="1546"/>
    <n v="71.927999999999997"/>
    <n v="9"/>
    <n v="0.2"/>
    <n v="6.2937000000000003"/>
    <n v="0"/>
    <n v="8.75"/>
  </r>
  <r>
    <n v="4274"/>
    <x v="2121"/>
    <x v="246"/>
    <x v="804"/>
    <s v="Same Day"/>
    <s v="SF-20200"/>
    <s v="Sarah Foster"/>
    <x v="0"/>
    <s v="United States"/>
    <s v="Murray"/>
    <x v="7"/>
    <n v="84107"/>
    <x v="1"/>
    <x v="1062"/>
    <x v="1"/>
    <x v="6"/>
    <x v="1051"/>
    <n v="25.99"/>
    <n v="1"/>
    <n v="0"/>
    <n v="7.5370999999999997"/>
    <n v="0"/>
    <n v="28.999999999999996"/>
  </r>
  <r>
    <n v="4275"/>
    <x v="2122"/>
    <x v="924"/>
    <x v="1031"/>
    <s v="Standard Class"/>
    <s v="AG-10495"/>
    <s v="Andrew Gjertsen"/>
    <x v="1"/>
    <s v="United States"/>
    <s v="Seattle"/>
    <x v="4"/>
    <n v="98105"/>
    <x v="1"/>
    <x v="307"/>
    <x v="1"/>
    <x v="8"/>
    <x v="307"/>
    <n v="3.5920000000000001"/>
    <n v="1"/>
    <n v="0.2"/>
    <n v="1.1225000000000001"/>
    <n v="5"/>
    <n v="31.25"/>
  </r>
  <r>
    <n v="4276"/>
    <x v="2123"/>
    <x v="584"/>
    <x v="620"/>
    <s v="Standard Class"/>
    <s v="KN-16450"/>
    <s v="Kean Nguyen"/>
    <x v="1"/>
    <s v="United States"/>
    <s v="Dallas"/>
    <x v="5"/>
    <n v="75220"/>
    <x v="2"/>
    <x v="166"/>
    <x v="1"/>
    <x v="9"/>
    <x v="167"/>
    <n v="48.631999999999998"/>
    <n v="2"/>
    <n v="0.8"/>
    <n v="-121.58"/>
    <n v="4"/>
    <n v="-250"/>
  </r>
  <r>
    <n v="4277"/>
    <x v="2124"/>
    <x v="238"/>
    <x v="554"/>
    <s v="Standard Class"/>
    <s v="NF-18595"/>
    <s v="Nicole Fjeld"/>
    <x v="2"/>
    <s v="United States"/>
    <s v="Seattle"/>
    <x v="4"/>
    <n v="98105"/>
    <x v="1"/>
    <x v="765"/>
    <x v="1"/>
    <x v="4"/>
    <x v="764"/>
    <n v="323.10000000000002"/>
    <n v="2"/>
    <n v="0"/>
    <n v="61.389000000000003"/>
    <n v="4"/>
    <n v="19"/>
  </r>
  <r>
    <n v="4278"/>
    <x v="2125"/>
    <x v="947"/>
    <x v="1032"/>
    <s v="Standard Class"/>
    <s v="BS-11365"/>
    <s v="Bill Shonely"/>
    <x v="1"/>
    <s v="United States"/>
    <s v="Lakewood"/>
    <x v="30"/>
    <n v="8701"/>
    <x v="3"/>
    <x v="1646"/>
    <x v="2"/>
    <x v="15"/>
    <x v="1635"/>
    <n v="9099.93"/>
    <n v="7"/>
    <n v="0"/>
    <n v="2365.9818"/>
    <n v="4"/>
    <n v="26"/>
  </r>
  <r>
    <n v="4279"/>
    <x v="2125"/>
    <x v="947"/>
    <x v="1032"/>
    <s v="Standard Class"/>
    <s v="BS-11365"/>
    <s v="Bill Shonely"/>
    <x v="1"/>
    <s v="United States"/>
    <s v="Lakewood"/>
    <x v="30"/>
    <n v="8701"/>
    <x v="3"/>
    <x v="1467"/>
    <x v="0"/>
    <x v="5"/>
    <x v="1454"/>
    <n v="9.9600000000000009"/>
    <n v="2"/>
    <n v="0"/>
    <n v="3.2867999999999999"/>
    <n v="4"/>
    <n v="32.999999999999993"/>
  </r>
  <r>
    <n v="4280"/>
    <x v="2125"/>
    <x v="947"/>
    <x v="1032"/>
    <s v="Standard Class"/>
    <s v="BS-11365"/>
    <s v="Bill Shonely"/>
    <x v="1"/>
    <s v="United States"/>
    <s v="Lakewood"/>
    <x v="30"/>
    <n v="8701"/>
    <x v="3"/>
    <x v="881"/>
    <x v="1"/>
    <x v="8"/>
    <x v="875"/>
    <n v="25.3"/>
    <n v="5"/>
    <n v="0"/>
    <n v="11.891"/>
    <n v="4"/>
    <n v="47"/>
  </r>
  <r>
    <n v="4281"/>
    <x v="2126"/>
    <x v="687"/>
    <x v="7"/>
    <s v="Standard Class"/>
    <s v="RM-19675"/>
    <s v="Robert Marley"/>
    <x v="2"/>
    <s v="United States"/>
    <s v="New York City"/>
    <x v="15"/>
    <n v="10011"/>
    <x v="3"/>
    <x v="252"/>
    <x v="1"/>
    <x v="10"/>
    <x v="253"/>
    <n v="11.36"/>
    <n v="2"/>
    <n v="0"/>
    <n v="5.2256"/>
    <n v="4"/>
    <n v="46"/>
  </r>
  <r>
    <n v="4282"/>
    <x v="2126"/>
    <x v="687"/>
    <x v="7"/>
    <s v="Standard Class"/>
    <s v="RM-19675"/>
    <s v="Robert Marley"/>
    <x v="2"/>
    <s v="United States"/>
    <s v="New York City"/>
    <x v="15"/>
    <n v="10011"/>
    <x v="3"/>
    <x v="1464"/>
    <x v="0"/>
    <x v="1"/>
    <x v="1450"/>
    <n v="69.263999999999996"/>
    <n v="2"/>
    <n v="0.1"/>
    <n v="14.622400000000001"/>
    <n v="4"/>
    <n v="21.111111111111114"/>
  </r>
  <r>
    <n v="4283"/>
    <x v="2127"/>
    <x v="414"/>
    <x v="955"/>
    <s v="First Class"/>
    <s v="AB-10105"/>
    <s v="Adrian Barton"/>
    <x v="0"/>
    <s v="United States"/>
    <s v="Indianapolis"/>
    <x v="14"/>
    <n v="46203"/>
    <x v="2"/>
    <x v="1647"/>
    <x v="1"/>
    <x v="2"/>
    <x v="1636"/>
    <n v="3.69"/>
    <n v="1"/>
    <n v="0"/>
    <n v="1.7343"/>
    <n v="3"/>
    <n v="47"/>
  </r>
  <r>
    <n v="4284"/>
    <x v="2127"/>
    <x v="414"/>
    <x v="955"/>
    <s v="First Class"/>
    <s v="AB-10105"/>
    <s v="Adrian Barton"/>
    <x v="0"/>
    <s v="United States"/>
    <s v="Indianapolis"/>
    <x v="14"/>
    <n v="46203"/>
    <x v="2"/>
    <x v="1498"/>
    <x v="1"/>
    <x v="8"/>
    <x v="1486"/>
    <n v="1103.97"/>
    <n v="3"/>
    <n v="0"/>
    <n v="496.78649999999999"/>
    <n v="3"/>
    <n v="44.999999999999993"/>
  </r>
  <r>
    <n v="4285"/>
    <x v="2128"/>
    <x v="82"/>
    <x v="6"/>
    <s v="Second Class"/>
    <s v="CA-11965"/>
    <s v="Carol Adams"/>
    <x v="1"/>
    <s v="United States"/>
    <s v="Port Arthur"/>
    <x v="5"/>
    <n v="77642"/>
    <x v="2"/>
    <x v="1103"/>
    <x v="0"/>
    <x v="0"/>
    <x v="1092"/>
    <n v="246.1328"/>
    <n v="2"/>
    <n v="0.32"/>
    <n v="-76.011600000000001"/>
    <n v="5"/>
    <n v="-30.882352941176471"/>
  </r>
  <r>
    <n v="4286"/>
    <x v="2128"/>
    <x v="82"/>
    <x v="6"/>
    <s v="Second Class"/>
    <s v="CA-11965"/>
    <s v="Carol Adams"/>
    <x v="1"/>
    <s v="United States"/>
    <s v="Port Arthur"/>
    <x v="5"/>
    <n v="77642"/>
    <x v="2"/>
    <x v="2"/>
    <x v="1"/>
    <x v="2"/>
    <x v="2"/>
    <n v="11.696"/>
    <n v="2"/>
    <n v="0.2"/>
    <n v="3.9474"/>
    <n v="5"/>
    <n v="33.75"/>
  </r>
  <r>
    <n v="4287"/>
    <x v="2128"/>
    <x v="82"/>
    <x v="6"/>
    <s v="Second Class"/>
    <s v="CA-11965"/>
    <s v="Carol Adams"/>
    <x v="1"/>
    <s v="United States"/>
    <s v="Port Arthur"/>
    <x v="5"/>
    <n v="77642"/>
    <x v="2"/>
    <x v="1572"/>
    <x v="2"/>
    <x v="16"/>
    <x v="1563"/>
    <n v="439.99200000000002"/>
    <n v="1"/>
    <n v="0.2"/>
    <n v="164.99700000000001"/>
    <n v="5"/>
    <n v="37.5"/>
  </r>
  <r>
    <n v="4288"/>
    <x v="2129"/>
    <x v="116"/>
    <x v="362"/>
    <s v="Standard Class"/>
    <s v="EH-14005"/>
    <s v="Erica Hernandez"/>
    <x v="2"/>
    <s v="United States"/>
    <s v="Nashville"/>
    <x v="18"/>
    <n v="37211"/>
    <x v="0"/>
    <x v="459"/>
    <x v="1"/>
    <x v="4"/>
    <x v="460"/>
    <n v="64.784000000000006"/>
    <n v="1"/>
    <n v="0.2"/>
    <n v="-12.956799999999999"/>
    <n v="6"/>
    <n v="-20"/>
  </r>
  <r>
    <n v="4289"/>
    <x v="2130"/>
    <x v="961"/>
    <x v="1033"/>
    <s v="Standard Class"/>
    <s v="ON-18715"/>
    <s v="Odella Nelson"/>
    <x v="1"/>
    <s v="United States"/>
    <s v="Houston"/>
    <x v="5"/>
    <n v="77095"/>
    <x v="2"/>
    <x v="1197"/>
    <x v="1"/>
    <x v="8"/>
    <x v="1182"/>
    <n v="33.28"/>
    <n v="5"/>
    <n v="0.8"/>
    <n v="-49.92"/>
    <n v="4"/>
    <n v="-150"/>
  </r>
  <r>
    <n v="4290"/>
    <x v="2130"/>
    <x v="961"/>
    <x v="1033"/>
    <s v="Standard Class"/>
    <s v="ON-18715"/>
    <s v="Odella Nelson"/>
    <x v="1"/>
    <s v="United States"/>
    <s v="Houston"/>
    <x v="5"/>
    <n v="77095"/>
    <x v="2"/>
    <x v="707"/>
    <x v="1"/>
    <x v="10"/>
    <x v="706"/>
    <n v="14.087999999999999"/>
    <n v="3"/>
    <n v="0.2"/>
    <n v="4.9307999999999996"/>
    <n v="4"/>
    <n v="35"/>
  </r>
  <r>
    <n v="4291"/>
    <x v="2131"/>
    <x v="34"/>
    <x v="114"/>
    <s v="Second Class"/>
    <s v="AT-10435"/>
    <s v="Alyssa Tate"/>
    <x v="2"/>
    <s v="United States"/>
    <s v="Los Angeles"/>
    <x v="1"/>
    <n v="90004"/>
    <x v="1"/>
    <x v="311"/>
    <x v="1"/>
    <x v="6"/>
    <x v="311"/>
    <n v="11.16"/>
    <n v="2"/>
    <n v="0"/>
    <n v="2.79"/>
    <n v="4"/>
    <n v="25"/>
  </r>
  <r>
    <n v="4292"/>
    <x v="2131"/>
    <x v="34"/>
    <x v="114"/>
    <s v="Second Class"/>
    <s v="AT-10435"/>
    <s v="Alyssa Tate"/>
    <x v="2"/>
    <s v="United States"/>
    <s v="Los Angeles"/>
    <x v="1"/>
    <n v="90004"/>
    <x v="1"/>
    <x v="209"/>
    <x v="0"/>
    <x v="3"/>
    <x v="210"/>
    <n v="896.32799999999997"/>
    <n v="9"/>
    <n v="0.2"/>
    <n v="22.408200000000001"/>
    <n v="4"/>
    <n v="2.5"/>
  </r>
  <r>
    <n v="4293"/>
    <x v="2131"/>
    <x v="34"/>
    <x v="114"/>
    <s v="Second Class"/>
    <s v="AT-10435"/>
    <s v="Alyssa Tate"/>
    <x v="2"/>
    <s v="United States"/>
    <s v="Los Angeles"/>
    <x v="1"/>
    <n v="90004"/>
    <x v="1"/>
    <x v="1141"/>
    <x v="1"/>
    <x v="9"/>
    <x v="1129"/>
    <n v="189"/>
    <n v="1"/>
    <n v="0"/>
    <n v="68.040000000000006"/>
    <n v="4"/>
    <n v="36.000000000000007"/>
  </r>
  <r>
    <n v="4294"/>
    <x v="2132"/>
    <x v="434"/>
    <x v="1034"/>
    <s v="Standard Class"/>
    <s v="EB-13870"/>
    <s v="Emily Burns"/>
    <x v="0"/>
    <s v="United States"/>
    <s v="Philadelphia"/>
    <x v="9"/>
    <n v="19140"/>
    <x v="3"/>
    <x v="173"/>
    <x v="2"/>
    <x v="7"/>
    <x v="174"/>
    <n v="53.981999999999999"/>
    <n v="3"/>
    <n v="0.4"/>
    <n v="-10.7964"/>
    <n v="6"/>
    <n v="-20"/>
  </r>
  <r>
    <n v="4295"/>
    <x v="2133"/>
    <x v="760"/>
    <x v="471"/>
    <s v="Standard Class"/>
    <s v="DW-13195"/>
    <s v="David Wiener"/>
    <x v="1"/>
    <s v="United States"/>
    <s v="Redmond"/>
    <x v="21"/>
    <n v="97756"/>
    <x v="1"/>
    <x v="223"/>
    <x v="0"/>
    <x v="3"/>
    <x v="224"/>
    <n v="177.22499999999999"/>
    <n v="5"/>
    <n v="0.5"/>
    <n v="-120.51300000000001"/>
    <n v="5"/>
    <n v="-68"/>
  </r>
  <r>
    <n v="4296"/>
    <x v="2134"/>
    <x v="445"/>
    <x v="778"/>
    <s v="Standard Class"/>
    <s v="MB-17305"/>
    <s v="Maria Bertelson"/>
    <x v="0"/>
    <s v="United States"/>
    <s v="Citrus Heights"/>
    <x v="1"/>
    <n v="95610"/>
    <x v="1"/>
    <x v="1618"/>
    <x v="0"/>
    <x v="5"/>
    <x v="1609"/>
    <n v="129.38999999999999"/>
    <n v="3"/>
    <n v="0"/>
    <n v="54.343800000000002"/>
    <n v="7"/>
    <n v="42.000000000000007"/>
  </r>
  <r>
    <n v="4297"/>
    <x v="2135"/>
    <x v="507"/>
    <x v="643"/>
    <s v="Standard Class"/>
    <s v="TH-21235"/>
    <s v="Tiffany House"/>
    <x v="1"/>
    <s v="United States"/>
    <s v="Los Angeles"/>
    <x v="1"/>
    <n v="90032"/>
    <x v="1"/>
    <x v="1033"/>
    <x v="1"/>
    <x v="4"/>
    <x v="1024"/>
    <n v="54.32"/>
    <n v="4"/>
    <n v="0"/>
    <n v="0.54320000000000002"/>
    <n v="6"/>
    <n v="1"/>
  </r>
  <r>
    <n v="4298"/>
    <x v="2136"/>
    <x v="962"/>
    <x v="1035"/>
    <s v="Second Class"/>
    <s v="PO-18850"/>
    <s v="Patrick O'Brill"/>
    <x v="0"/>
    <s v="United States"/>
    <s v="Tallahassee"/>
    <x v="2"/>
    <n v="32303"/>
    <x v="0"/>
    <x v="1461"/>
    <x v="2"/>
    <x v="7"/>
    <x v="1447"/>
    <n v="4367.8959999999997"/>
    <n v="13"/>
    <n v="0.2"/>
    <n v="327.59219999999999"/>
    <n v="3"/>
    <n v="7.5"/>
  </r>
  <r>
    <n v="4299"/>
    <x v="2136"/>
    <x v="962"/>
    <x v="1035"/>
    <s v="Second Class"/>
    <s v="PO-18850"/>
    <s v="Patrick O'Brill"/>
    <x v="0"/>
    <s v="United States"/>
    <s v="Tallahassee"/>
    <x v="2"/>
    <n v="32303"/>
    <x v="0"/>
    <x v="1174"/>
    <x v="1"/>
    <x v="10"/>
    <x v="1160"/>
    <n v="49.567999999999998"/>
    <n v="2"/>
    <n v="0.2"/>
    <n v="15.49"/>
    <n v="3"/>
    <n v="31.25"/>
  </r>
  <r>
    <n v="4300"/>
    <x v="2136"/>
    <x v="962"/>
    <x v="1035"/>
    <s v="Second Class"/>
    <s v="PO-18850"/>
    <s v="Patrick O'Brill"/>
    <x v="0"/>
    <s v="United States"/>
    <s v="Tallahassee"/>
    <x v="2"/>
    <n v="32303"/>
    <x v="0"/>
    <x v="731"/>
    <x v="1"/>
    <x v="9"/>
    <x v="730"/>
    <n v="161.376"/>
    <n v="6"/>
    <n v="0.2"/>
    <n v="12.103199999999999"/>
    <n v="3"/>
    <n v="7.5"/>
  </r>
  <r>
    <n v="4301"/>
    <x v="2136"/>
    <x v="962"/>
    <x v="1035"/>
    <s v="Second Class"/>
    <s v="PO-18850"/>
    <s v="Patrick O'Brill"/>
    <x v="0"/>
    <s v="United States"/>
    <s v="Tallahassee"/>
    <x v="2"/>
    <n v="32303"/>
    <x v="0"/>
    <x v="852"/>
    <x v="0"/>
    <x v="5"/>
    <x v="845"/>
    <n v="2.7839999999999998"/>
    <n v="2"/>
    <n v="0.2"/>
    <n v="0.41760000000000003"/>
    <n v="3"/>
    <n v="15.000000000000002"/>
  </r>
  <r>
    <n v="4302"/>
    <x v="2136"/>
    <x v="962"/>
    <x v="1035"/>
    <s v="Second Class"/>
    <s v="PO-18850"/>
    <s v="Patrick O'Brill"/>
    <x v="0"/>
    <s v="United States"/>
    <s v="Tallahassee"/>
    <x v="2"/>
    <n v="32303"/>
    <x v="0"/>
    <x v="834"/>
    <x v="1"/>
    <x v="10"/>
    <x v="829"/>
    <n v="8.7200000000000006"/>
    <n v="5"/>
    <n v="0.2"/>
    <n v="2.9430000000000001"/>
    <n v="3"/>
    <n v="33.75"/>
  </r>
  <r>
    <n v="4303"/>
    <x v="2137"/>
    <x v="963"/>
    <x v="1036"/>
    <s v="Second Class"/>
    <s v="DE-13255"/>
    <s v="Deanra Eno"/>
    <x v="2"/>
    <s v="United States"/>
    <s v="Lakewood"/>
    <x v="24"/>
    <n v="44107"/>
    <x v="3"/>
    <x v="282"/>
    <x v="1"/>
    <x v="6"/>
    <x v="282"/>
    <n v="3.9119999999999999"/>
    <n v="1"/>
    <n v="0.2"/>
    <n v="1.0268999999999999"/>
    <n v="3"/>
    <n v="26.25"/>
  </r>
  <r>
    <n v="4304"/>
    <x v="2138"/>
    <x v="964"/>
    <x v="1037"/>
    <s v="Same Day"/>
    <s v="MO-17500"/>
    <s v="Mary O'Rourke"/>
    <x v="0"/>
    <s v="United States"/>
    <s v="The Colony"/>
    <x v="5"/>
    <n v="75056"/>
    <x v="2"/>
    <x v="761"/>
    <x v="1"/>
    <x v="12"/>
    <x v="760"/>
    <n v="59.752000000000002"/>
    <n v="7"/>
    <n v="0.2"/>
    <n v="19.4194"/>
    <n v="0"/>
    <n v="32.499999999999993"/>
  </r>
  <r>
    <n v="4305"/>
    <x v="2139"/>
    <x v="965"/>
    <x v="1038"/>
    <s v="Second Class"/>
    <s v="AH-10585"/>
    <s v="Angele Hood"/>
    <x v="0"/>
    <s v="United States"/>
    <s v="Seattle"/>
    <x v="4"/>
    <n v="98105"/>
    <x v="1"/>
    <x v="468"/>
    <x v="0"/>
    <x v="5"/>
    <x v="469"/>
    <n v="63.92"/>
    <n v="4"/>
    <n v="0"/>
    <n v="3.1960000000000002"/>
    <n v="4"/>
    <n v="5"/>
  </r>
  <r>
    <n v="4306"/>
    <x v="2139"/>
    <x v="965"/>
    <x v="1038"/>
    <s v="Second Class"/>
    <s v="AH-10585"/>
    <s v="Angele Hood"/>
    <x v="0"/>
    <s v="United States"/>
    <s v="Seattle"/>
    <x v="4"/>
    <n v="98105"/>
    <x v="1"/>
    <x v="1485"/>
    <x v="2"/>
    <x v="7"/>
    <x v="1472"/>
    <n v="383.96"/>
    <n v="5"/>
    <n v="0.2"/>
    <n v="38.396000000000001"/>
    <n v="4"/>
    <n v="10"/>
  </r>
  <r>
    <n v="4307"/>
    <x v="2140"/>
    <x v="931"/>
    <x v="696"/>
    <s v="Same Day"/>
    <s v="CS-12250"/>
    <s v="Chris Selesnick"/>
    <x v="1"/>
    <s v="United States"/>
    <s v="Los Angeles"/>
    <x v="1"/>
    <n v="90032"/>
    <x v="1"/>
    <x v="507"/>
    <x v="1"/>
    <x v="8"/>
    <x v="507"/>
    <n v="7.7519999999999998"/>
    <n v="3"/>
    <n v="0.2"/>
    <n v="2.8100999999999998"/>
    <n v="0"/>
    <n v="36.25"/>
  </r>
  <r>
    <n v="4308"/>
    <x v="2140"/>
    <x v="931"/>
    <x v="696"/>
    <s v="Same Day"/>
    <s v="CS-12250"/>
    <s v="Chris Selesnick"/>
    <x v="1"/>
    <s v="United States"/>
    <s v="Los Angeles"/>
    <x v="1"/>
    <n v="90032"/>
    <x v="1"/>
    <x v="301"/>
    <x v="1"/>
    <x v="8"/>
    <x v="301"/>
    <n v="33.567999999999998"/>
    <n v="2"/>
    <n v="0.2"/>
    <n v="11.748799999999999"/>
    <n v="0"/>
    <n v="35"/>
  </r>
  <r>
    <n v="4309"/>
    <x v="2141"/>
    <x v="130"/>
    <x v="193"/>
    <s v="Standard Class"/>
    <s v="WB-21850"/>
    <s v="William Brown"/>
    <x v="0"/>
    <s v="United States"/>
    <s v="Los Angeles"/>
    <x v="1"/>
    <n v="90045"/>
    <x v="1"/>
    <x v="1270"/>
    <x v="2"/>
    <x v="7"/>
    <x v="1255"/>
    <n v="666.34400000000005"/>
    <n v="7"/>
    <n v="0.2"/>
    <n v="66.634399999999999"/>
    <n v="7"/>
    <n v="10"/>
  </r>
  <r>
    <n v="4310"/>
    <x v="2141"/>
    <x v="130"/>
    <x v="193"/>
    <s v="Standard Class"/>
    <s v="WB-21850"/>
    <s v="William Brown"/>
    <x v="0"/>
    <s v="United States"/>
    <s v="Los Angeles"/>
    <x v="1"/>
    <n v="90045"/>
    <x v="1"/>
    <x v="363"/>
    <x v="0"/>
    <x v="3"/>
    <x v="363"/>
    <n v="573.72799999999995"/>
    <n v="4"/>
    <n v="0.2"/>
    <n v="-64.544399999999996"/>
    <n v="7"/>
    <n v="-11.25"/>
  </r>
  <r>
    <n v="4311"/>
    <x v="2141"/>
    <x v="130"/>
    <x v="193"/>
    <s v="Standard Class"/>
    <s v="WB-21850"/>
    <s v="William Brown"/>
    <x v="0"/>
    <s v="United States"/>
    <s v="Los Angeles"/>
    <x v="1"/>
    <n v="90045"/>
    <x v="1"/>
    <x v="624"/>
    <x v="1"/>
    <x v="8"/>
    <x v="624"/>
    <n v="21.936"/>
    <n v="3"/>
    <n v="0.2"/>
    <n v="8.2260000000000009"/>
    <n v="7"/>
    <n v="37.500000000000007"/>
  </r>
  <r>
    <n v="4312"/>
    <x v="2141"/>
    <x v="130"/>
    <x v="193"/>
    <s v="Standard Class"/>
    <s v="WB-21850"/>
    <s v="William Brown"/>
    <x v="0"/>
    <s v="United States"/>
    <s v="Los Angeles"/>
    <x v="1"/>
    <n v="90045"/>
    <x v="1"/>
    <x v="1396"/>
    <x v="1"/>
    <x v="10"/>
    <x v="1383"/>
    <n v="19.440000000000001"/>
    <n v="3"/>
    <n v="0"/>
    <n v="9.3312000000000008"/>
    <n v="7"/>
    <n v="48.000000000000007"/>
  </r>
  <r>
    <n v="4313"/>
    <x v="2141"/>
    <x v="130"/>
    <x v="193"/>
    <s v="Standard Class"/>
    <s v="WB-21850"/>
    <s v="William Brown"/>
    <x v="0"/>
    <s v="United States"/>
    <s v="Los Angeles"/>
    <x v="1"/>
    <n v="90045"/>
    <x v="1"/>
    <x v="1648"/>
    <x v="2"/>
    <x v="15"/>
    <x v="1637"/>
    <n v="447.96800000000002"/>
    <n v="4"/>
    <n v="0.2"/>
    <n v="139.99"/>
    <n v="7"/>
    <n v="31.25"/>
  </r>
  <r>
    <n v="4314"/>
    <x v="2142"/>
    <x v="78"/>
    <x v="74"/>
    <s v="Standard Class"/>
    <s v="SP-20620"/>
    <s v="Stefania Perrino"/>
    <x v="1"/>
    <s v="United States"/>
    <s v="Long Beach"/>
    <x v="15"/>
    <n v="11561"/>
    <x v="3"/>
    <x v="1612"/>
    <x v="1"/>
    <x v="9"/>
    <x v="1603"/>
    <n v="16.78"/>
    <n v="2"/>
    <n v="0"/>
    <n v="4.1950000000000003"/>
    <n v="4"/>
    <n v="25"/>
  </r>
  <r>
    <n v="4315"/>
    <x v="2143"/>
    <x v="608"/>
    <x v="651"/>
    <s v="Standard Class"/>
    <s v="AB-10165"/>
    <s v="Alan Barnes"/>
    <x v="0"/>
    <s v="United States"/>
    <s v="Los Angeles"/>
    <x v="1"/>
    <n v="90045"/>
    <x v="1"/>
    <x v="1554"/>
    <x v="1"/>
    <x v="6"/>
    <x v="772"/>
    <n v="20.96"/>
    <n v="2"/>
    <n v="0"/>
    <n v="5.24"/>
    <n v="6"/>
    <n v="25"/>
  </r>
  <r>
    <n v="4316"/>
    <x v="2143"/>
    <x v="608"/>
    <x v="651"/>
    <s v="Standard Class"/>
    <s v="AB-10165"/>
    <s v="Alan Barnes"/>
    <x v="0"/>
    <s v="United States"/>
    <s v="Los Angeles"/>
    <x v="1"/>
    <n v="90045"/>
    <x v="1"/>
    <x v="805"/>
    <x v="1"/>
    <x v="8"/>
    <x v="803"/>
    <n v="88.751999999999995"/>
    <n v="3"/>
    <n v="0.2"/>
    <n v="27.734999999999999"/>
    <n v="6"/>
    <n v="31.25"/>
  </r>
  <r>
    <n v="4317"/>
    <x v="2143"/>
    <x v="608"/>
    <x v="651"/>
    <s v="Standard Class"/>
    <s v="AB-10165"/>
    <s v="Alan Barnes"/>
    <x v="0"/>
    <s v="United States"/>
    <s v="Los Angeles"/>
    <x v="1"/>
    <n v="90045"/>
    <x v="1"/>
    <x v="537"/>
    <x v="1"/>
    <x v="4"/>
    <x v="537"/>
    <n v="304.23"/>
    <n v="3"/>
    <n v="0"/>
    <n v="9.1268999999999991"/>
    <n v="6"/>
    <n v="2.9999999999999996"/>
  </r>
  <r>
    <n v="4318"/>
    <x v="2144"/>
    <x v="353"/>
    <x v="1039"/>
    <s v="Standard Class"/>
    <s v="HA-14920"/>
    <s v="Helen Andreada"/>
    <x v="0"/>
    <s v="United States"/>
    <s v="San Francisco"/>
    <x v="1"/>
    <n v="94110"/>
    <x v="1"/>
    <x v="556"/>
    <x v="1"/>
    <x v="12"/>
    <x v="555"/>
    <n v="167.86"/>
    <n v="2"/>
    <n v="0"/>
    <n v="78.894199999999998"/>
    <n v="7"/>
    <n v="47"/>
  </r>
  <r>
    <n v="4319"/>
    <x v="2145"/>
    <x v="226"/>
    <x v="33"/>
    <s v="Standard Class"/>
    <s v="DC-13285"/>
    <s v="Debra Catini"/>
    <x v="0"/>
    <s v="United States"/>
    <s v="Richmond"/>
    <x v="17"/>
    <n v="23223"/>
    <x v="0"/>
    <x v="1649"/>
    <x v="0"/>
    <x v="5"/>
    <x v="1638"/>
    <n v="82.38"/>
    <n v="6"/>
    <n v="0"/>
    <n v="25.537800000000001"/>
    <n v="4"/>
    <n v="31.000000000000007"/>
  </r>
  <r>
    <n v="4320"/>
    <x v="2146"/>
    <x v="282"/>
    <x v="752"/>
    <s v="Second Class"/>
    <s v="ST-20530"/>
    <s v="Shui Tom"/>
    <x v="0"/>
    <s v="United States"/>
    <s v="Albuquerque"/>
    <x v="27"/>
    <n v="87105"/>
    <x v="1"/>
    <x v="1136"/>
    <x v="2"/>
    <x v="7"/>
    <x v="1124"/>
    <n v="23.975999999999999"/>
    <n v="3"/>
    <n v="0.2"/>
    <n v="-5.6943000000000001"/>
    <n v="5"/>
    <n v="-23.75"/>
  </r>
  <r>
    <n v="4321"/>
    <x v="2146"/>
    <x v="282"/>
    <x v="752"/>
    <s v="Second Class"/>
    <s v="ST-20530"/>
    <s v="Shui Tom"/>
    <x v="0"/>
    <s v="United States"/>
    <s v="Albuquerque"/>
    <x v="27"/>
    <n v="87105"/>
    <x v="1"/>
    <x v="1291"/>
    <x v="1"/>
    <x v="4"/>
    <x v="1277"/>
    <n v="33.29"/>
    <n v="1"/>
    <n v="0"/>
    <n v="7.9896000000000003"/>
    <n v="5"/>
    <n v="24.000000000000004"/>
  </r>
  <r>
    <n v="4322"/>
    <x v="2147"/>
    <x v="966"/>
    <x v="621"/>
    <s v="Standard Class"/>
    <s v="KB-16315"/>
    <s v="Karl Braun"/>
    <x v="0"/>
    <s v="United States"/>
    <s v="Akron"/>
    <x v="24"/>
    <n v="44312"/>
    <x v="3"/>
    <x v="444"/>
    <x v="1"/>
    <x v="8"/>
    <x v="444"/>
    <n v="14.952"/>
    <n v="2"/>
    <n v="0.7"/>
    <n v="-11.961600000000001"/>
    <n v="5"/>
    <n v="-80"/>
  </r>
  <r>
    <n v="4323"/>
    <x v="2147"/>
    <x v="966"/>
    <x v="621"/>
    <s v="Standard Class"/>
    <s v="KB-16315"/>
    <s v="Karl Braun"/>
    <x v="0"/>
    <s v="United States"/>
    <s v="Akron"/>
    <x v="24"/>
    <n v="44312"/>
    <x v="3"/>
    <x v="1400"/>
    <x v="2"/>
    <x v="7"/>
    <x v="1387"/>
    <n v="323.98200000000003"/>
    <n v="3"/>
    <n v="0.4"/>
    <n v="-80.995500000000007"/>
    <n v="5"/>
    <n v="-25"/>
  </r>
  <r>
    <n v="4324"/>
    <x v="2147"/>
    <x v="966"/>
    <x v="621"/>
    <s v="Standard Class"/>
    <s v="KB-16315"/>
    <s v="Karl Braun"/>
    <x v="0"/>
    <s v="United States"/>
    <s v="Akron"/>
    <x v="24"/>
    <n v="44312"/>
    <x v="3"/>
    <x v="315"/>
    <x v="1"/>
    <x v="8"/>
    <x v="315"/>
    <n v="2.286"/>
    <n v="2"/>
    <n v="0.7"/>
    <n v="-1.6763999999999999"/>
    <n v="5"/>
    <n v="-73.333333333333329"/>
  </r>
  <r>
    <n v="4325"/>
    <x v="2147"/>
    <x v="966"/>
    <x v="621"/>
    <s v="Standard Class"/>
    <s v="KB-16315"/>
    <s v="Karl Braun"/>
    <x v="0"/>
    <s v="United States"/>
    <s v="Akron"/>
    <x v="24"/>
    <n v="44312"/>
    <x v="3"/>
    <x v="879"/>
    <x v="1"/>
    <x v="6"/>
    <x v="873"/>
    <n v="14.352"/>
    <n v="3"/>
    <n v="0.2"/>
    <n v="0.89700000000000002"/>
    <n v="5"/>
    <n v="6.25"/>
  </r>
  <r>
    <n v="4326"/>
    <x v="2147"/>
    <x v="966"/>
    <x v="621"/>
    <s v="Standard Class"/>
    <s v="KB-16315"/>
    <s v="Karl Braun"/>
    <x v="0"/>
    <s v="United States"/>
    <s v="Akron"/>
    <x v="24"/>
    <n v="44312"/>
    <x v="3"/>
    <x v="1048"/>
    <x v="2"/>
    <x v="11"/>
    <x v="1037"/>
    <n v="71.975999999999999"/>
    <n v="3"/>
    <n v="0.2"/>
    <n v="0.89970000000000006"/>
    <n v="5"/>
    <n v="1.25"/>
  </r>
  <r>
    <n v="4327"/>
    <x v="2148"/>
    <x v="967"/>
    <x v="1040"/>
    <s v="First Class"/>
    <s v="TB-21355"/>
    <s v="Todd Boyes"/>
    <x v="1"/>
    <s v="United States"/>
    <s v="Plainfield"/>
    <x v="30"/>
    <n v="7060"/>
    <x v="3"/>
    <x v="1320"/>
    <x v="1"/>
    <x v="6"/>
    <x v="1306"/>
    <n v="9.2100000000000009"/>
    <n v="3"/>
    <n v="0"/>
    <n v="2.3025000000000002"/>
    <n v="2"/>
    <n v="25"/>
  </r>
  <r>
    <n v="4328"/>
    <x v="2148"/>
    <x v="967"/>
    <x v="1040"/>
    <s v="First Class"/>
    <s v="TB-21355"/>
    <s v="Todd Boyes"/>
    <x v="1"/>
    <s v="United States"/>
    <s v="Plainfield"/>
    <x v="30"/>
    <n v="7060"/>
    <x v="3"/>
    <x v="1552"/>
    <x v="1"/>
    <x v="10"/>
    <x v="1540"/>
    <n v="18"/>
    <n v="5"/>
    <n v="0"/>
    <n v="8.2799999999999994"/>
    <n v="2"/>
    <n v="46"/>
  </r>
  <r>
    <n v="4329"/>
    <x v="2149"/>
    <x v="719"/>
    <x v="377"/>
    <s v="Standard Class"/>
    <s v="JC-15775"/>
    <s v="John Castell"/>
    <x v="0"/>
    <s v="United States"/>
    <s v="New York City"/>
    <x v="15"/>
    <n v="10011"/>
    <x v="3"/>
    <x v="1446"/>
    <x v="1"/>
    <x v="10"/>
    <x v="1433"/>
    <n v="42.93"/>
    <n v="9"/>
    <n v="0"/>
    <n v="19.3185"/>
    <n v="6"/>
    <n v="45"/>
  </r>
  <r>
    <n v="4330"/>
    <x v="2150"/>
    <x v="621"/>
    <x v="1041"/>
    <s v="Standard Class"/>
    <s v="PO-18850"/>
    <s v="Patrick O'Brill"/>
    <x v="0"/>
    <s v="United States"/>
    <s v="Hialeah"/>
    <x v="2"/>
    <n v="33012"/>
    <x v="0"/>
    <x v="1650"/>
    <x v="1"/>
    <x v="10"/>
    <x v="1639"/>
    <n v="15.552"/>
    <n v="3"/>
    <n v="0.2"/>
    <n v="5.4432"/>
    <n v="6"/>
    <n v="35"/>
  </r>
  <r>
    <n v="4331"/>
    <x v="2150"/>
    <x v="621"/>
    <x v="1041"/>
    <s v="Standard Class"/>
    <s v="PO-18850"/>
    <s v="Patrick O'Brill"/>
    <x v="0"/>
    <s v="United States"/>
    <s v="Hialeah"/>
    <x v="2"/>
    <n v="33012"/>
    <x v="0"/>
    <x v="566"/>
    <x v="1"/>
    <x v="9"/>
    <x v="566"/>
    <n v="17.920000000000002"/>
    <n v="5"/>
    <n v="0.2"/>
    <n v="1.1200000000000001"/>
    <n v="6"/>
    <n v="6.25"/>
  </r>
  <r>
    <n v="4332"/>
    <x v="2151"/>
    <x v="853"/>
    <x v="371"/>
    <s v="Standard Class"/>
    <s v="SS-20875"/>
    <s v="Sung Shariari"/>
    <x v="0"/>
    <s v="United States"/>
    <s v="Redmond"/>
    <x v="4"/>
    <n v="98052"/>
    <x v="1"/>
    <x v="84"/>
    <x v="2"/>
    <x v="11"/>
    <x v="84"/>
    <n v="19.989999999999998"/>
    <n v="1"/>
    <n v="0"/>
    <n v="6.7965999999999998"/>
    <n v="5"/>
    <n v="34"/>
  </r>
  <r>
    <n v="4333"/>
    <x v="2151"/>
    <x v="853"/>
    <x v="371"/>
    <s v="Standard Class"/>
    <s v="SS-20875"/>
    <s v="Sung Shariari"/>
    <x v="0"/>
    <s v="United States"/>
    <s v="Redmond"/>
    <x v="4"/>
    <n v="98052"/>
    <x v="1"/>
    <x v="1547"/>
    <x v="1"/>
    <x v="8"/>
    <x v="1535"/>
    <n v="22.92"/>
    <n v="5"/>
    <n v="0.2"/>
    <n v="8.0220000000000002"/>
    <n v="5"/>
    <n v="35"/>
  </r>
  <r>
    <n v="4334"/>
    <x v="2152"/>
    <x v="379"/>
    <x v="98"/>
    <s v="Standard Class"/>
    <s v="RD-19720"/>
    <s v="Roger Demir"/>
    <x v="0"/>
    <s v="United States"/>
    <s v="Daytona Beach"/>
    <x v="2"/>
    <n v="32114"/>
    <x v="0"/>
    <x v="1651"/>
    <x v="2"/>
    <x v="11"/>
    <x v="1640"/>
    <n v="50.88"/>
    <n v="6"/>
    <n v="0.2"/>
    <n v="14.628"/>
    <n v="6"/>
    <n v="28.749999999999996"/>
  </r>
  <r>
    <n v="4335"/>
    <x v="2152"/>
    <x v="379"/>
    <x v="98"/>
    <s v="Standard Class"/>
    <s v="RD-19720"/>
    <s v="Roger Demir"/>
    <x v="0"/>
    <s v="United States"/>
    <s v="Daytona Beach"/>
    <x v="2"/>
    <n v="32114"/>
    <x v="0"/>
    <x v="830"/>
    <x v="1"/>
    <x v="12"/>
    <x v="825"/>
    <n v="27.312000000000001"/>
    <n v="2"/>
    <n v="0.2"/>
    <n v="9.2178000000000004"/>
    <n v="6"/>
    <n v="33.75"/>
  </r>
  <r>
    <n v="4336"/>
    <x v="2153"/>
    <x v="139"/>
    <x v="140"/>
    <s v="Standard Class"/>
    <s v="GZ-14470"/>
    <s v="Gary Zandusky"/>
    <x v="0"/>
    <s v="United States"/>
    <s v="Bullhead City"/>
    <x v="16"/>
    <n v="86442"/>
    <x v="1"/>
    <x v="1652"/>
    <x v="1"/>
    <x v="12"/>
    <x v="1641"/>
    <n v="7.92"/>
    <n v="1"/>
    <n v="0.2"/>
    <n v="2.7719999999999998"/>
    <n v="4"/>
    <n v="35"/>
  </r>
  <r>
    <n v="4337"/>
    <x v="2153"/>
    <x v="139"/>
    <x v="140"/>
    <s v="Standard Class"/>
    <s v="GZ-14470"/>
    <s v="Gary Zandusky"/>
    <x v="0"/>
    <s v="United States"/>
    <s v="Bullhead City"/>
    <x v="16"/>
    <n v="86442"/>
    <x v="1"/>
    <x v="1104"/>
    <x v="0"/>
    <x v="5"/>
    <x v="1093"/>
    <n v="14.368"/>
    <n v="2"/>
    <n v="0.2"/>
    <n v="3.9512"/>
    <n v="4"/>
    <n v="27.500000000000004"/>
  </r>
  <r>
    <n v="4338"/>
    <x v="2154"/>
    <x v="154"/>
    <x v="382"/>
    <s v="Standard Class"/>
    <s v="SN-20710"/>
    <s v="Steve Nguyen"/>
    <x v="2"/>
    <s v="United States"/>
    <s v="Los Angeles"/>
    <x v="1"/>
    <n v="90049"/>
    <x v="1"/>
    <x v="357"/>
    <x v="2"/>
    <x v="11"/>
    <x v="357"/>
    <n v="107.97"/>
    <n v="3"/>
    <n v="0"/>
    <n v="22.6737"/>
    <n v="4"/>
    <n v="21"/>
  </r>
  <r>
    <n v="4339"/>
    <x v="2154"/>
    <x v="154"/>
    <x v="382"/>
    <s v="Standard Class"/>
    <s v="SN-20710"/>
    <s v="Steve Nguyen"/>
    <x v="2"/>
    <s v="United States"/>
    <s v="Los Angeles"/>
    <x v="1"/>
    <n v="90049"/>
    <x v="1"/>
    <x v="67"/>
    <x v="1"/>
    <x v="10"/>
    <x v="67"/>
    <n v="113.82"/>
    <n v="3"/>
    <n v="0"/>
    <n v="53.495399999999997"/>
    <n v="4"/>
    <n v="47"/>
  </r>
  <r>
    <n v="4340"/>
    <x v="2155"/>
    <x v="151"/>
    <x v="153"/>
    <s v="Standard Class"/>
    <s v="DK-12895"/>
    <s v="Dana Kaydos"/>
    <x v="0"/>
    <s v="United States"/>
    <s v="Franklin"/>
    <x v="18"/>
    <n v="37064"/>
    <x v="0"/>
    <x v="974"/>
    <x v="1"/>
    <x v="10"/>
    <x v="968"/>
    <n v="5.1840000000000002"/>
    <n v="1"/>
    <n v="0.2"/>
    <n v="1.8144"/>
    <n v="5"/>
    <n v="35"/>
  </r>
  <r>
    <n v="4341"/>
    <x v="2156"/>
    <x v="579"/>
    <x v="1042"/>
    <s v="Same Day"/>
    <s v="VM-21835"/>
    <s v="Vivian Mathis"/>
    <x v="0"/>
    <s v="United States"/>
    <s v="Portage"/>
    <x v="14"/>
    <n v="46368"/>
    <x v="2"/>
    <x v="359"/>
    <x v="1"/>
    <x v="6"/>
    <x v="359"/>
    <n v="16.28"/>
    <n v="2"/>
    <n v="0"/>
    <n v="6.5119999999999996"/>
    <n v="0"/>
    <n v="40"/>
  </r>
  <r>
    <n v="4342"/>
    <x v="2157"/>
    <x v="94"/>
    <x v="91"/>
    <s v="Standard Class"/>
    <s v="GB-14575"/>
    <s v="Giulietta Baptist"/>
    <x v="0"/>
    <s v="United States"/>
    <s v="Arlington"/>
    <x v="17"/>
    <n v="22204"/>
    <x v="0"/>
    <x v="245"/>
    <x v="1"/>
    <x v="4"/>
    <x v="246"/>
    <n v="544.38"/>
    <n v="3"/>
    <n v="0"/>
    <n v="157.87020000000001"/>
    <n v="4"/>
    <n v="29.000000000000004"/>
  </r>
  <r>
    <n v="4343"/>
    <x v="2158"/>
    <x v="498"/>
    <x v="782"/>
    <s v="First Class"/>
    <s v="ND-18370"/>
    <s v="Natalie DeCherney"/>
    <x v="0"/>
    <s v="United States"/>
    <s v="San Francisco"/>
    <x v="1"/>
    <n v="94110"/>
    <x v="1"/>
    <x v="925"/>
    <x v="1"/>
    <x v="8"/>
    <x v="917"/>
    <n v="19.824000000000002"/>
    <n v="6"/>
    <n v="0.2"/>
    <n v="6.6905999999999999"/>
    <n v="3"/>
    <n v="33.75"/>
  </r>
  <r>
    <n v="4344"/>
    <x v="2158"/>
    <x v="498"/>
    <x v="782"/>
    <s v="First Class"/>
    <s v="ND-18370"/>
    <s v="Natalie DeCherney"/>
    <x v="0"/>
    <s v="United States"/>
    <s v="San Francisco"/>
    <x v="1"/>
    <n v="94110"/>
    <x v="1"/>
    <x v="1075"/>
    <x v="2"/>
    <x v="7"/>
    <x v="1065"/>
    <n v="657.50400000000002"/>
    <n v="6"/>
    <n v="0.2"/>
    <n v="-131.5008"/>
    <n v="3"/>
    <n v="-20"/>
  </r>
  <r>
    <n v="4345"/>
    <x v="2158"/>
    <x v="498"/>
    <x v="782"/>
    <s v="First Class"/>
    <s v="ND-18370"/>
    <s v="Natalie DeCherney"/>
    <x v="0"/>
    <s v="United States"/>
    <s v="San Francisco"/>
    <x v="1"/>
    <n v="94110"/>
    <x v="1"/>
    <x v="100"/>
    <x v="2"/>
    <x v="11"/>
    <x v="100"/>
    <n v="99.54"/>
    <n v="2"/>
    <n v="0"/>
    <n v="10.949400000000001"/>
    <n v="3"/>
    <n v="11"/>
  </r>
  <r>
    <n v="4346"/>
    <x v="2158"/>
    <x v="498"/>
    <x v="782"/>
    <s v="First Class"/>
    <s v="ND-18370"/>
    <s v="Natalie DeCherney"/>
    <x v="0"/>
    <s v="United States"/>
    <s v="San Francisco"/>
    <x v="1"/>
    <n v="94110"/>
    <x v="1"/>
    <x v="1135"/>
    <x v="2"/>
    <x v="11"/>
    <x v="1123"/>
    <n v="199.96"/>
    <n v="4"/>
    <n v="0"/>
    <n v="85.982799999999997"/>
    <n v="3"/>
    <n v="43"/>
  </r>
  <r>
    <n v="4347"/>
    <x v="2159"/>
    <x v="31"/>
    <x v="1043"/>
    <s v="Standard Class"/>
    <s v="MM-17260"/>
    <s v="Magdelene Morse"/>
    <x v="0"/>
    <s v="United States"/>
    <s v="New Rochelle"/>
    <x v="15"/>
    <n v="10801"/>
    <x v="3"/>
    <x v="654"/>
    <x v="0"/>
    <x v="1"/>
    <x v="654"/>
    <n v="631.78200000000004"/>
    <n v="2"/>
    <n v="0.1"/>
    <n v="140.39599999999999"/>
    <n v="7"/>
    <n v="22.222222222222218"/>
  </r>
  <r>
    <n v="4348"/>
    <x v="2159"/>
    <x v="31"/>
    <x v="1043"/>
    <s v="Standard Class"/>
    <s v="MM-17260"/>
    <s v="Magdelene Morse"/>
    <x v="0"/>
    <s v="United States"/>
    <s v="New Rochelle"/>
    <x v="15"/>
    <n v="10801"/>
    <x v="3"/>
    <x v="1653"/>
    <x v="0"/>
    <x v="5"/>
    <x v="1642"/>
    <n v="60.72"/>
    <n v="3"/>
    <n v="0"/>
    <n v="26.1096"/>
    <n v="7"/>
    <n v="43"/>
  </r>
  <r>
    <n v="4349"/>
    <x v="2160"/>
    <x v="221"/>
    <x v="364"/>
    <s v="Second Class"/>
    <s v="MV-17485"/>
    <s v="Mark Van Huff"/>
    <x v="0"/>
    <s v="United States"/>
    <s v="Mesa"/>
    <x v="16"/>
    <n v="85204"/>
    <x v="1"/>
    <x v="655"/>
    <x v="1"/>
    <x v="8"/>
    <x v="655"/>
    <n v="20.724"/>
    <n v="2"/>
    <n v="0.7"/>
    <n v="-15.1976"/>
    <n v="5"/>
    <n v="-73.333333333333329"/>
  </r>
  <r>
    <n v="4350"/>
    <x v="2160"/>
    <x v="221"/>
    <x v="364"/>
    <s v="Second Class"/>
    <s v="MV-17485"/>
    <s v="Mark Van Huff"/>
    <x v="0"/>
    <s v="United States"/>
    <s v="Mesa"/>
    <x v="16"/>
    <n v="85204"/>
    <x v="1"/>
    <x v="391"/>
    <x v="1"/>
    <x v="4"/>
    <x v="392"/>
    <n v="415.87200000000001"/>
    <n v="8"/>
    <n v="0.2"/>
    <n v="-41.587200000000003"/>
    <n v="5"/>
    <n v="-10"/>
  </r>
  <r>
    <n v="4351"/>
    <x v="2161"/>
    <x v="645"/>
    <x v="339"/>
    <s v="Standard Class"/>
    <s v="JL-15130"/>
    <s v="Jack Lebron"/>
    <x v="0"/>
    <s v="United States"/>
    <s v="Lancaster"/>
    <x v="24"/>
    <n v="43130"/>
    <x v="3"/>
    <x v="470"/>
    <x v="1"/>
    <x v="4"/>
    <x v="471"/>
    <n v="16.768000000000001"/>
    <n v="2"/>
    <n v="0.2"/>
    <n v="1.4672000000000001"/>
    <n v="4"/>
    <n v="8.75"/>
  </r>
  <r>
    <n v="4352"/>
    <x v="2161"/>
    <x v="645"/>
    <x v="339"/>
    <s v="Standard Class"/>
    <s v="JL-15130"/>
    <s v="Jack Lebron"/>
    <x v="0"/>
    <s v="United States"/>
    <s v="Lancaster"/>
    <x v="24"/>
    <n v="43130"/>
    <x v="3"/>
    <x v="658"/>
    <x v="2"/>
    <x v="11"/>
    <x v="658"/>
    <n v="27.12"/>
    <n v="2"/>
    <n v="0.2"/>
    <n v="-4.7460000000000004"/>
    <n v="4"/>
    <n v="-17.5"/>
  </r>
  <r>
    <n v="4353"/>
    <x v="2162"/>
    <x v="389"/>
    <x v="169"/>
    <s v="Second Class"/>
    <s v="AG-10330"/>
    <s v="Alex Grayson"/>
    <x v="0"/>
    <s v="United States"/>
    <s v="Stockton"/>
    <x v="1"/>
    <n v="95207"/>
    <x v="1"/>
    <x v="1620"/>
    <x v="2"/>
    <x v="7"/>
    <x v="1611"/>
    <n v="95.84"/>
    <n v="4"/>
    <n v="0.2"/>
    <n v="34.741999999999997"/>
    <n v="2"/>
    <n v="36.249999999999993"/>
  </r>
  <r>
    <n v="4354"/>
    <x v="2162"/>
    <x v="389"/>
    <x v="169"/>
    <s v="Second Class"/>
    <s v="AG-10330"/>
    <s v="Alex Grayson"/>
    <x v="0"/>
    <s v="United States"/>
    <s v="Stockton"/>
    <x v="1"/>
    <n v="95207"/>
    <x v="1"/>
    <x v="510"/>
    <x v="1"/>
    <x v="10"/>
    <x v="510"/>
    <n v="12.96"/>
    <n v="2"/>
    <n v="0"/>
    <n v="6.2207999999999997"/>
    <n v="2"/>
    <n v="47.999999999999993"/>
  </r>
  <r>
    <n v="4355"/>
    <x v="2163"/>
    <x v="221"/>
    <x v="177"/>
    <s v="Second Class"/>
    <s v="MD-17860"/>
    <s v="Michael Dominguez"/>
    <x v="1"/>
    <s v="United States"/>
    <s v="Asheville"/>
    <x v="3"/>
    <n v="28806"/>
    <x v="0"/>
    <x v="741"/>
    <x v="1"/>
    <x v="8"/>
    <x v="739"/>
    <n v="19.007999999999999"/>
    <n v="8"/>
    <n v="0.7"/>
    <n v="-12.672000000000001"/>
    <n v="2"/>
    <n v="-66.666666666666671"/>
  </r>
  <r>
    <n v="4356"/>
    <x v="2164"/>
    <x v="784"/>
    <x v="157"/>
    <s v="Second Class"/>
    <s v="RO-19780"/>
    <s v="Rose O'Brian"/>
    <x v="0"/>
    <s v="United States"/>
    <s v="Clarksville"/>
    <x v="18"/>
    <n v="37042"/>
    <x v="0"/>
    <x v="692"/>
    <x v="1"/>
    <x v="8"/>
    <x v="692"/>
    <n v="1598.058"/>
    <n v="7"/>
    <n v="0.7"/>
    <n v="-1065.3720000000001"/>
    <n v="3"/>
    <n v="-66.666666666666671"/>
  </r>
  <r>
    <n v="4357"/>
    <x v="2164"/>
    <x v="784"/>
    <x v="157"/>
    <s v="Second Class"/>
    <s v="RO-19780"/>
    <s v="Rose O'Brian"/>
    <x v="0"/>
    <s v="United States"/>
    <s v="Clarksville"/>
    <x v="18"/>
    <n v="37042"/>
    <x v="0"/>
    <x v="684"/>
    <x v="1"/>
    <x v="6"/>
    <x v="684"/>
    <n v="36.96"/>
    <n v="4"/>
    <n v="0.2"/>
    <n v="12.012"/>
    <n v="3"/>
    <n v="32.5"/>
  </r>
  <r>
    <n v="4358"/>
    <x v="2165"/>
    <x v="157"/>
    <x v="33"/>
    <s v="Same Day"/>
    <s v="RR-19315"/>
    <s v="Ralph Ritter"/>
    <x v="0"/>
    <s v="United States"/>
    <s v="Aurora"/>
    <x v="10"/>
    <n v="60505"/>
    <x v="2"/>
    <x v="289"/>
    <x v="1"/>
    <x v="10"/>
    <x v="289"/>
    <n v="10.368"/>
    <n v="2"/>
    <n v="0.2"/>
    <n v="3.6288"/>
    <n v="0"/>
    <n v="35"/>
  </r>
  <r>
    <n v="4359"/>
    <x v="2165"/>
    <x v="157"/>
    <x v="33"/>
    <s v="Same Day"/>
    <s v="RR-19315"/>
    <s v="Ralph Ritter"/>
    <x v="0"/>
    <s v="United States"/>
    <s v="Aurora"/>
    <x v="10"/>
    <n v="60505"/>
    <x v="2"/>
    <x v="622"/>
    <x v="0"/>
    <x v="5"/>
    <x v="622"/>
    <n v="77.72"/>
    <n v="1"/>
    <n v="0.6"/>
    <n v="-66.061999999999998"/>
    <n v="0"/>
    <n v="-85"/>
  </r>
  <r>
    <n v="4360"/>
    <x v="2165"/>
    <x v="157"/>
    <x v="33"/>
    <s v="Same Day"/>
    <s v="RR-19315"/>
    <s v="Ralph Ritter"/>
    <x v="0"/>
    <s v="United States"/>
    <s v="Aurora"/>
    <x v="10"/>
    <n v="60505"/>
    <x v="2"/>
    <x v="873"/>
    <x v="0"/>
    <x v="1"/>
    <x v="867"/>
    <n v="520.46400000000006"/>
    <n v="2"/>
    <n v="0.3"/>
    <n v="-14.8704"/>
    <n v="0"/>
    <n v="-2.8571428571428568"/>
  </r>
  <r>
    <n v="4361"/>
    <x v="2166"/>
    <x v="206"/>
    <x v="213"/>
    <s v="First Class"/>
    <s v="CP-12340"/>
    <s v="Christine Phan"/>
    <x v="1"/>
    <s v="United States"/>
    <s v="Warwick"/>
    <x v="34"/>
    <n v="2886"/>
    <x v="3"/>
    <x v="1654"/>
    <x v="1"/>
    <x v="10"/>
    <x v="33"/>
    <n v="111.96"/>
    <n v="2"/>
    <n v="0"/>
    <n v="54.860399999999998"/>
    <n v="2"/>
    <n v="49"/>
  </r>
  <r>
    <n v="4362"/>
    <x v="2167"/>
    <x v="922"/>
    <x v="638"/>
    <s v="Second Class"/>
    <s v="LL-16840"/>
    <s v="Lauren Leatherbury"/>
    <x v="0"/>
    <s v="United States"/>
    <s v="Lafayette"/>
    <x v="28"/>
    <n v="70506"/>
    <x v="0"/>
    <x v="119"/>
    <x v="2"/>
    <x v="7"/>
    <x v="119"/>
    <n v="29.16"/>
    <n v="3"/>
    <n v="0"/>
    <n v="8.4564000000000004"/>
    <n v="4"/>
    <n v="29.000000000000004"/>
  </r>
  <r>
    <n v="4363"/>
    <x v="2168"/>
    <x v="968"/>
    <x v="843"/>
    <s v="Second Class"/>
    <s v="NC-18340"/>
    <s v="Nat Carroll"/>
    <x v="0"/>
    <s v="United States"/>
    <s v="Fargo"/>
    <x v="46"/>
    <n v="58103"/>
    <x v="2"/>
    <x v="399"/>
    <x v="1"/>
    <x v="6"/>
    <x v="400"/>
    <n v="131.94"/>
    <n v="3"/>
    <n v="0"/>
    <n v="35.623800000000003"/>
    <n v="2"/>
    <n v="27"/>
  </r>
  <r>
    <n v="4364"/>
    <x v="2168"/>
    <x v="968"/>
    <x v="843"/>
    <s v="Second Class"/>
    <s v="NC-18340"/>
    <s v="Nat Carroll"/>
    <x v="0"/>
    <s v="United States"/>
    <s v="Fargo"/>
    <x v="46"/>
    <n v="58103"/>
    <x v="2"/>
    <x v="313"/>
    <x v="1"/>
    <x v="6"/>
    <x v="313"/>
    <n v="25.92"/>
    <n v="4"/>
    <n v="0"/>
    <n v="8.2943999999999996"/>
    <n v="2"/>
    <n v="31.999999999999996"/>
  </r>
  <r>
    <n v="4365"/>
    <x v="2168"/>
    <x v="968"/>
    <x v="843"/>
    <s v="Second Class"/>
    <s v="NC-18340"/>
    <s v="Nat Carroll"/>
    <x v="0"/>
    <s v="United States"/>
    <s v="Fargo"/>
    <x v="46"/>
    <n v="58103"/>
    <x v="2"/>
    <x v="718"/>
    <x v="1"/>
    <x v="4"/>
    <x v="717"/>
    <n v="704.76"/>
    <n v="4"/>
    <n v="0"/>
    <n v="162.09479999999999"/>
    <n v="2"/>
    <n v="23"/>
  </r>
  <r>
    <n v="4366"/>
    <x v="2168"/>
    <x v="968"/>
    <x v="843"/>
    <s v="Second Class"/>
    <s v="NC-18340"/>
    <s v="Nat Carroll"/>
    <x v="0"/>
    <s v="United States"/>
    <s v="Fargo"/>
    <x v="46"/>
    <n v="58103"/>
    <x v="2"/>
    <x v="1099"/>
    <x v="1"/>
    <x v="13"/>
    <x v="128"/>
    <n v="7.41"/>
    <n v="3"/>
    <n v="0"/>
    <n v="3.4826999999999999"/>
    <n v="2"/>
    <n v="47"/>
  </r>
  <r>
    <n v="4367"/>
    <x v="2168"/>
    <x v="968"/>
    <x v="843"/>
    <s v="Second Class"/>
    <s v="NC-18340"/>
    <s v="Nat Carroll"/>
    <x v="0"/>
    <s v="United States"/>
    <s v="Fargo"/>
    <x v="46"/>
    <n v="58103"/>
    <x v="2"/>
    <x v="1539"/>
    <x v="1"/>
    <x v="6"/>
    <x v="1527"/>
    <n v="21.5"/>
    <n v="10"/>
    <n v="0"/>
    <n v="7.0949999999999998"/>
    <n v="2"/>
    <n v="33"/>
  </r>
  <r>
    <n v="4368"/>
    <x v="2169"/>
    <x v="220"/>
    <x v="462"/>
    <s v="Second Class"/>
    <s v="HA-14920"/>
    <s v="Helen Andreada"/>
    <x v="0"/>
    <s v="United States"/>
    <s v="Chicago"/>
    <x v="10"/>
    <n v="60623"/>
    <x v="2"/>
    <x v="1321"/>
    <x v="1"/>
    <x v="13"/>
    <x v="1307"/>
    <n v="10.528"/>
    <n v="4"/>
    <n v="0.2"/>
    <n v="3.29"/>
    <n v="2"/>
    <n v="31.25"/>
  </r>
  <r>
    <n v="4369"/>
    <x v="2169"/>
    <x v="220"/>
    <x v="462"/>
    <s v="Second Class"/>
    <s v="HA-14920"/>
    <s v="Helen Andreada"/>
    <x v="0"/>
    <s v="United States"/>
    <s v="Chicago"/>
    <x v="10"/>
    <n v="60623"/>
    <x v="2"/>
    <x v="630"/>
    <x v="1"/>
    <x v="10"/>
    <x v="630"/>
    <n v="20.544"/>
    <n v="6"/>
    <n v="0.2"/>
    <n v="6.42"/>
    <n v="2"/>
    <n v="31.25"/>
  </r>
  <r>
    <n v="4370"/>
    <x v="2170"/>
    <x v="732"/>
    <x v="54"/>
    <s v="Standard Class"/>
    <s v="MA-17995"/>
    <s v="Michelle Arnett"/>
    <x v="2"/>
    <s v="United States"/>
    <s v="Lawrence"/>
    <x v="14"/>
    <n v="46226"/>
    <x v="2"/>
    <x v="542"/>
    <x v="1"/>
    <x v="8"/>
    <x v="542"/>
    <n v="104.9"/>
    <n v="5"/>
    <n v="0"/>
    <n v="50.351999999999997"/>
    <n v="5"/>
    <n v="47.999999999999993"/>
  </r>
  <r>
    <n v="4371"/>
    <x v="2170"/>
    <x v="732"/>
    <x v="54"/>
    <s v="Standard Class"/>
    <s v="MA-17995"/>
    <s v="Michelle Arnett"/>
    <x v="2"/>
    <s v="United States"/>
    <s v="Lawrence"/>
    <x v="14"/>
    <n v="46226"/>
    <x v="2"/>
    <x v="1571"/>
    <x v="1"/>
    <x v="6"/>
    <x v="1562"/>
    <n v="39.68"/>
    <n v="2"/>
    <n v="0"/>
    <n v="16.268799999999999"/>
    <n v="5"/>
    <n v="41"/>
  </r>
  <r>
    <n v="4372"/>
    <x v="2170"/>
    <x v="732"/>
    <x v="54"/>
    <s v="Standard Class"/>
    <s v="MA-17995"/>
    <s v="Michelle Arnett"/>
    <x v="2"/>
    <s v="United States"/>
    <s v="Lawrence"/>
    <x v="14"/>
    <n v="46226"/>
    <x v="2"/>
    <x v="1655"/>
    <x v="1"/>
    <x v="2"/>
    <x v="1643"/>
    <n v="51.75"/>
    <n v="5"/>
    <n v="0"/>
    <n v="24.84"/>
    <n v="5"/>
    <n v="48"/>
  </r>
  <r>
    <n v="4373"/>
    <x v="2171"/>
    <x v="283"/>
    <x v="262"/>
    <s v="Second Class"/>
    <s v="LH-16900"/>
    <s v="Lena Hernandez"/>
    <x v="0"/>
    <s v="United States"/>
    <s v="Elkhart"/>
    <x v="14"/>
    <n v="46514"/>
    <x v="2"/>
    <x v="241"/>
    <x v="1"/>
    <x v="6"/>
    <x v="242"/>
    <n v="11.68"/>
    <n v="2"/>
    <n v="0"/>
    <n v="5.4896000000000003"/>
    <n v="2"/>
    <n v="47"/>
  </r>
  <r>
    <n v="4374"/>
    <x v="2171"/>
    <x v="283"/>
    <x v="262"/>
    <s v="Second Class"/>
    <s v="LH-16900"/>
    <s v="Lena Hernandez"/>
    <x v="0"/>
    <s v="United States"/>
    <s v="Elkhart"/>
    <x v="14"/>
    <n v="46514"/>
    <x v="2"/>
    <x v="1365"/>
    <x v="2"/>
    <x v="11"/>
    <x v="1548"/>
    <n v="159.75"/>
    <n v="5"/>
    <n v="0"/>
    <n v="11.182499999999999"/>
    <n v="2"/>
    <n v="6.9999999999999991"/>
  </r>
  <r>
    <n v="4375"/>
    <x v="2172"/>
    <x v="741"/>
    <x v="71"/>
    <s v="Standard Class"/>
    <s v="SB-20290"/>
    <s v="Sean Braxton"/>
    <x v="1"/>
    <s v="United States"/>
    <s v="Kent"/>
    <x v="24"/>
    <n v="44240"/>
    <x v="3"/>
    <x v="1656"/>
    <x v="1"/>
    <x v="9"/>
    <x v="1644"/>
    <n v="103.968"/>
    <n v="6"/>
    <n v="0.2"/>
    <n v="16.8948"/>
    <n v="6"/>
    <n v="16.25"/>
  </r>
  <r>
    <n v="4376"/>
    <x v="2173"/>
    <x v="573"/>
    <x v="1044"/>
    <s v="Standard Class"/>
    <s v="BT-11305"/>
    <s v="Beth Thompson"/>
    <x v="2"/>
    <s v="United States"/>
    <s v="San Gabriel"/>
    <x v="1"/>
    <n v="91776"/>
    <x v="1"/>
    <x v="71"/>
    <x v="0"/>
    <x v="5"/>
    <x v="71"/>
    <n v="303.25"/>
    <n v="5"/>
    <n v="0"/>
    <n v="63.682499999999997"/>
    <n v="5"/>
    <n v="21"/>
  </r>
  <r>
    <n v="4377"/>
    <x v="2173"/>
    <x v="573"/>
    <x v="1044"/>
    <s v="Standard Class"/>
    <s v="BT-11305"/>
    <s v="Beth Thompson"/>
    <x v="2"/>
    <s v="United States"/>
    <s v="San Gabriel"/>
    <x v="1"/>
    <n v="91776"/>
    <x v="1"/>
    <x v="1284"/>
    <x v="1"/>
    <x v="9"/>
    <x v="1269"/>
    <n v="270.72000000000003"/>
    <n v="3"/>
    <n v="0"/>
    <n v="78.508799999999994"/>
    <n v="5"/>
    <n v="28.999999999999993"/>
  </r>
  <r>
    <n v="4378"/>
    <x v="2173"/>
    <x v="573"/>
    <x v="1044"/>
    <s v="Standard Class"/>
    <s v="BT-11305"/>
    <s v="Beth Thompson"/>
    <x v="2"/>
    <s v="United States"/>
    <s v="San Gabriel"/>
    <x v="1"/>
    <n v="91776"/>
    <x v="1"/>
    <x v="873"/>
    <x v="0"/>
    <x v="1"/>
    <x v="867"/>
    <n v="1487.04"/>
    <n v="5"/>
    <n v="0.2"/>
    <n v="148.70400000000001"/>
    <n v="5"/>
    <n v="10"/>
  </r>
  <r>
    <n v="4379"/>
    <x v="2174"/>
    <x v="672"/>
    <x v="156"/>
    <s v="Second Class"/>
    <s v="PS-18970"/>
    <s v="Paul Stevenson"/>
    <x v="2"/>
    <s v="United States"/>
    <s v="Henderson"/>
    <x v="0"/>
    <n v="42420"/>
    <x v="0"/>
    <x v="755"/>
    <x v="1"/>
    <x v="12"/>
    <x v="753"/>
    <n v="17.48"/>
    <n v="2"/>
    <n v="0"/>
    <n v="8.2156000000000002"/>
    <n v="2"/>
    <n v="47"/>
  </r>
  <r>
    <n v="4380"/>
    <x v="2174"/>
    <x v="672"/>
    <x v="156"/>
    <s v="Second Class"/>
    <s v="PS-18970"/>
    <s v="Paul Stevenson"/>
    <x v="2"/>
    <s v="United States"/>
    <s v="Henderson"/>
    <x v="0"/>
    <n v="42420"/>
    <x v="0"/>
    <x v="842"/>
    <x v="1"/>
    <x v="12"/>
    <x v="836"/>
    <n v="71.88"/>
    <n v="2"/>
    <n v="0"/>
    <n v="32.345999999999997"/>
    <n v="2"/>
    <n v="44.999999999999993"/>
  </r>
  <r>
    <n v="4381"/>
    <x v="2175"/>
    <x v="969"/>
    <x v="697"/>
    <s v="Standard Class"/>
    <s v="TB-21625"/>
    <s v="Trudy Brown"/>
    <x v="0"/>
    <s v="United States"/>
    <s v="San Francisco"/>
    <x v="1"/>
    <n v="94110"/>
    <x v="1"/>
    <x v="626"/>
    <x v="1"/>
    <x v="6"/>
    <x v="626"/>
    <n v="60.45"/>
    <n v="3"/>
    <n v="0"/>
    <n v="16.3215"/>
    <n v="5"/>
    <n v="27"/>
  </r>
  <r>
    <n v="4382"/>
    <x v="2175"/>
    <x v="969"/>
    <x v="697"/>
    <s v="Standard Class"/>
    <s v="TB-21625"/>
    <s v="Trudy Brown"/>
    <x v="0"/>
    <s v="United States"/>
    <s v="San Francisco"/>
    <x v="1"/>
    <n v="94110"/>
    <x v="1"/>
    <x v="438"/>
    <x v="0"/>
    <x v="3"/>
    <x v="438"/>
    <n v="253.17599999999999"/>
    <n v="3"/>
    <n v="0.2"/>
    <n v="-31.646999999999998"/>
    <n v="5"/>
    <n v="-12.5"/>
  </r>
  <r>
    <n v="4383"/>
    <x v="2176"/>
    <x v="603"/>
    <x v="836"/>
    <s v="Standard Class"/>
    <s v="RA-19915"/>
    <s v="Russell Applegate"/>
    <x v="0"/>
    <s v="United States"/>
    <s v="Highland Park"/>
    <x v="10"/>
    <n v="60035"/>
    <x v="2"/>
    <x v="614"/>
    <x v="1"/>
    <x v="8"/>
    <x v="614"/>
    <n v="2.88"/>
    <n v="5"/>
    <n v="0.8"/>
    <n v="-4.4640000000000004"/>
    <n v="7"/>
    <n v="-155.00000000000003"/>
  </r>
  <r>
    <n v="4384"/>
    <x v="2176"/>
    <x v="603"/>
    <x v="836"/>
    <s v="Standard Class"/>
    <s v="RA-19915"/>
    <s v="Russell Applegate"/>
    <x v="0"/>
    <s v="United States"/>
    <s v="Highland Park"/>
    <x v="10"/>
    <n v="60035"/>
    <x v="2"/>
    <x v="1657"/>
    <x v="0"/>
    <x v="0"/>
    <x v="1645"/>
    <n v="384.94400000000002"/>
    <n v="4"/>
    <n v="0.3"/>
    <n v="-126.4816"/>
    <n v="7"/>
    <n v="-32.857142857142854"/>
  </r>
  <r>
    <n v="4385"/>
    <x v="2176"/>
    <x v="603"/>
    <x v="836"/>
    <s v="Standard Class"/>
    <s v="RA-19915"/>
    <s v="Russell Applegate"/>
    <x v="0"/>
    <s v="United States"/>
    <s v="Highland Park"/>
    <x v="10"/>
    <n v="60035"/>
    <x v="2"/>
    <x v="664"/>
    <x v="2"/>
    <x v="7"/>
    <x v="664"/>
    <n v="153.584"/>
    <n v="2"/>
    <n v="0.2"/>
    <n v="13.438599999999999"/>
    <n v="7"/>
    <n v="8.75"/>
  </r>
  <r>
    <n v="4386"/>
    <x v="2176"/>
    <x v="603"/>
    <x v="836"/>
    <s v="Standard Class"/>
    <s v="RA-19915"/>
    <s v="Russell Applegate"/>
    <x v="0"/>
    <s v="United States"/>
    <s v="Highland Park"/>
    <x v="10"/>
    <n v="60035"/>
    <x v="2"/>
    <x v="37"/>
    <x v="0"/>
    <x v="0"/>
    <x v="37"/>
    <n v="913.43"/>
    <n v="5"/>
    <n v="0.3"/>
    <n v="-52.195999999999998"/>
    <n v="7"/>
    <n v="-5.7142857142857144"/>
  </r>
  <r>
    <n v="4387"/>
    <x v="2177"/>
    <x v="189"/>
    <x v="195"/>
    <s v="Standard Class"/>
    <s v="BP-11095"/>
    <s v="Bart Pistole"/>
    <x v="1"/>
    <s v="United States"/>
    <s v="San Francisco"/>
    <x v="1"/>
    <n v="94122"/>
    <x v="1"/>
    <x v="1644"/>
    <x v="1"/>
    <x v="9"/>
    <x v="360"/>
    <n v="43.92"/>
    <n v="4"/>
    <n v="0"/>
    <n v="11.8584"/>
    <n v="6"/>
    <n v="26.999999999999996"/>
  </r>
  <r>
    <n v="4388"/>
    <x v="2177"/>
    <x v="189"/>
    <x v="195"/>
    <s v="Standard Class"/>
    <s v="BP-11095"/>
    <s v="Bart Pistole"/>
    <x v="1"/>
    <s v="United States"/>
    <s v="San Francisco"/>
    <x v="1"/>
    <n v="94122"/>
    <x v="1"/>
    <x v="1124"/>
    <x v="1"/>
    <x v="8"/>
    <x v="1112"/>
    <n v="25.032"/>
    <n v="3"/>
    <n v="0.2"/>
    <n v="7.8224999999999998"/>
    <n v="6"/>
    <n v="31.25"/>
  </r>
  <r>
    <n v="4389"/>
    <x v="2178"/>
    <x v="225"/>
    <x v="228"/>
    <s v="First Class"/>
    <s v="CD-11920"/>
    <s v="Carlos Daly"/>
    <x v="0"/>
    <s v="United States"/>
    <s v="New York City"/>
    <x v="15"/>
    <n v="10035"/>
    <x v="3"/>
    <x v="652"/>
    <x v="1"/>
    <x v="10"/>
    <x v="652"/>
    <n v="46.76"/>
    <n v="7"/>
    <n v="0"/>
    <n v="22.444800000000001"/>
    <n v="2"/>
    <n v="48.000000000000007"/>
  </r>
  <r>
    <n v="4390"/>
    <x v="2178"/>
    <x v="225"/>
    <x v="228"/>
    <s v="First Class"/>
    <s v="CD-11920"/>
    <s v="Carlos Daly"/>
    <x v="0"/>
    <s v="United States"/>
    <s v="New York City"/>
    <x v="15"/>
    <n v="10035"/>
    <x v="3"/>
    <x v="1121"/>
    <x v="0"/>
    <x v="0"/>
    <x v="1109"/>
    <n v="183.96799999999999"/>
    <n v="2"/>
    <n v="0.2"/>
    <n v="-25.2956"/>
    <n v="2"/>
    <n v="-13.750000000000002"/>
  </r>
  <r>
    <n v="4391"/>
    <x v="2178"/>
    <x v="225"/>
    <x v="228"/>
    <s v="First Class"/>
    <s v="CD-11920"/>
    <s v="Carlos Daly"/>
    <x v="0"/>
    <s v="United States"/>
    <s v="New York City"/>
    <x v="15"/>
    <n v="10035"/>
    <x v="3"/>
    <x v="1461"/>
    <x v="2"/>
    <x v="7"/>
    <x v="1447"/>
    <n v="1259.97"/>
    <n v="3"/>
    <n v="0"/>
    <n v="327.59219999999999"/>
    <n v="2"/>
    <n v="26"/>
  </r>
  <r>
    <n v="4392"/>
    <x v="2178"/>
    <x v="225"/>
    <x v="228"/>
    <s v="First Class"/>
    <s v="CD-11920"/>
    <s v="Carlos Daly"/>
    <x v="0"/>
    <s v="United States"/>
    <s v="New York City"/>
    <x v="15"/>
    <n v="10035"/>
    <x v="3"/>
    <x v="1243"/>
    <x v="1"/>
    <x v="6"/>
    <x v="1226"/>
    <n v="68.97"/>
    <n v="3"/>
    <n v="0"/>
    <n v="19.311599999999999"/>
    <n v="2"/>
    <n v="27.999999999999996"/>
  </r>
  <r>
    <n v="4393"/>
    <x v="2179"/>
    <x v="162"/>
    <x v="720"/>
    <s v="Standard Class"/>
    <s v="KB-16585"/>
    <s v="Ken Black"/>
    <x v="1"/>
    <s v="United States"/>
    <s v="Dallas"/>
    <x v="5"/>
    <n v="75081"/>
    <x v="2"/>
    <x v="399"/>
    <x v="1"/>
    <x v="6"/>
    <x v="400"/>
    <n v="70.367999999999995"/>
    <n v="2"/>
    <n v="0.2"/>
    <n v="6.1571999999999996"/>
    <n v="4"/>
    <n v="8.75"/>
  </r>
  <r>
    <n v="4394"/>
    <x v="2179"/>
    <x v="162"/>
    <x v="720"/>
    <s v="Standard Class"/>
    <s v="KB-16585"/>
    <s v="Ken Black"/>
    <x v="1"/>
    <s v="United States"/>
    <s v="Dallas"/>
    <x v="5"/>
    <n v="75081"/>
    <x v="2"/>
    <x v="1250"/>
    <x v="2"/>
    <x v="7"/>
    <x v="1234"/>
    <n v="59.96"/>
    <n v="5"/>
    <n v="0.2"/>
    <n v="21.735499999999998"/>
    <n v="4"/>
    <n v="36.25"/>
  </r>
  <r>
    <n v="4395"/>
    <x v="2180"/>
    <x v="836"/>
    <x v="721"/>
    <s v="Same Day"/>
    <s v="SW-20245"/>
    <s v="Scot Wooten"/>
    <x v="0"/>
    <s v="United States"/>
    <s v="Springfield"/>
    <x v="24"/>
    <n v="45503"/>
    <x v="3"/>
    <x v="571"/>
    <x v="1"/>
    <x v="4"/>
    <x v="571"/>
    <n v="25.984000000000002"/>
    <n v="1"/>
    <n v="0.2"/>
    <n v="-5.1967999999999996"/>
    <n v="0"/>
    <n v="-20"/>
  </r>
  <r>
    <n v="4396"/>
    <x v="2180"/>
    <x v="836"/>
    <x v="721"/>
    <s v="Same Day"/>
    <s v="SW-20245"/>
    <s v="Scot Wooten"/>
    <x v="0"/>
    <s v="United States"/>
    <s v="Springfield"/>
    <x v="24"/>
    <n v="45503"/>
    <x v="3"/>
    <x v="999"/>
    <x v="1"/>
    <x v="8"/>
    <x v="991"/>
    <n v="27.36"/>
    <n v="3"/>
    <n v="0.7"/>
    <n v="-21.888000000000002"/>
    <n v="0"/>
    <n v="-80"/>
  </r>
  <r>
    <n v="4397"/>
    <x v="2181"/>
    <x v="625"/>
    <x v="423"/>
    <s v="Standard Class"/>
    <s v="AH-10690"/>
    <s v="Anna Häberlin"/>
    <x v="1"/>
    <s v="United States"/>
    <s v="San Diego"/>
    <x v="1"/>
    <n v="92024"/>
    <x v="1"/>
    <x v="944"/>
    <x v="2"/>
    <x v="7"/>
    <x v="937"/>
    <n v="361.37599999999998"/>
    <n v="2"/>
    <n v="0.2"/>
    <n v="27.103200000000001"/>
    <n v="4"/>
    <n v="7.5000000000000009"/>
  </r>
  <r>
    <n v="4398"/>
    <x v="2182"/>
    <x v="970"/>
    <x v="972"/>
    <s v="Standard Class"/>
    <s v="JL-15835"/>
    <s v="John Lee"/>
    <x v="0"/>
    <s v="United States"/>
    <s v="Philadelphia"/>
    <x v="9"/>
    <n v="19120"/>
    <x v="3"/>
    <x v="812"/>
    <x v="0"/>
    <x v="1"/>
    <x v="809"/>
    <n v="172.18600000000001"/>
    <n v="2"/>
    <n v="0.3"/>
    <n v="-46.736199999999997"/>
    <n v="4"/>
    <n v="-27.142857142857142"/>
  </r>
  <r>
    <n v="4399"/>
    <x v="2182"/>
    <x v="970"/>
    <x v="972"/>
    <s v="Standard Class"/>
    <s v="JL-15835"/>
    <s v="John Lee"/>
    <x v="0"/>
    <s v="United States"/>
    <s v="Philadelphia"/>
    <x v="9"/>
    <n v="19120"/>
    <x v="3"/>
    <x v="484"/>
    <x v="0"/>
    <x v="5"/>
    <x v="484"/>
    <n v="69.007999999999996"/>
    <n v="2"/>
    <n v="0.2"/>
    <n v="12.0764"/>
    <n v="4"/>
    <n v="17.5"/>
  </r>
  <r>
    <n v="4400"/>
    <x v="2183"/>
    <x v="716"/>
    <x v="320"/>
    <s v="Same Day"/>
    <s v="GZ-14470"/>
    <s v="Gary Zandusky"/>
    <x v="0"/>
    <s v="United States"/>
    <s v="Columbia"/>
    <x v="39"/>
    <n v="21044"/>
    <x v="3"/>
    <x v="889"/>
    <x v="1"/>
    <x v="12"/>
    <x v="882"/>
    <n v="199.9"/>
    <n v="5"/>
    <n v="0"/>
    <n v="89.954999999999998"/>
    <n v="0"/>
    <n v="44.999999999999993"/>
  </r>
  <r>
    <n v="4401"/>
    <x v="2183"/>
    <x v="716"/>
    <x v="320"/>
    <s v="Same Day"/>
    <s v="GZ-14470"/>
    <s v="Gary Zandusky"/>
    <x v="0"/>
    <s v="United States"/>
    <s v="Columbia"/>
    <x v="39"/>
    <n v="21044"/>
    <x v="3"/>
    <x v="227"/>
    <x v="1"/>
    <x v="9"/>
    <x v="228"/>
    <n v="901.95"/>
    <n v="3"/>
    <n v="0"/>
    <n v="297.64350000000002"/>
    <n v="0"/>
    <n v="33"/>
  </r>
  <r>
    <n v="4402"/>
    <x v="2183"/>
    <x v="716"/>
    <x v="320"/>
    <s v="Same Day"/>
    <s v="GZ-14470"/>
    <s v="Gary Zandusky"/>
    <x v="0"/>
    <s v="United States"/>
    <s v="Columbia"/>
    <x v="39"/>
    <n v="21044"/>
    <x v="3"/>
    <x v="622"/>
    <x v="0"/>
    <x v="5"/>
    <x v="622"/>
    <n v="971.5"/>
    <n v="5"/>
    <n v="0"/>
    <n v="252.59"/>
    <n v="0"/>
    <n v="26"/>
  </r>
  <r>
    <n v="4403"/>
    <x v="2184"/>
    <x v="482"/>
    <x v="1045"/>
    <s v="First Class"/>
    <s v="RC-19825"/>
    <s v="Roy Collins"/>
    <x v="0"/>
    <s v="United States"/>
    <s v="Colorado Springs"/>
    <x v="22"/>
    <n v="80906"/>
    <x v="1"/>
    <x v="1658"/>
    <x v="1"/>
    <x v="6"/>
    <x v="1646"/>
    <n v="11.327999999999999"/>
    <n v="2"/>
    <n v="0.2"/>
    <n v="2.5488"/>
    <n v="1"/>
    <n v="22.5"/>
  </r>
  <r>
    <n v="4404"/>
    <x v="2185"/>
    <x v="814"/>
    <x v="897"/>
    <s v="First Class"/>
    <s v="CL-12565"/>
    <s v="Clay Ludtke"/>
    <x v="0"/>
    <s v="United States"/>
    <s v="New York City"/>
    <x v="15"/>
    <n v="10009"/>
    <x v="3"/>
    <x v="1658"/>
    <x v="1"/>
    <x v="6"/>
    <x v="1646"/>
    <n v="21.24"/>
    <n v="3"/>
    <n v="0"/>
    <n v="8.0711999999999993"/>
    <n v="2"/>
    <n v="38"/>
  </r>
  <r>
    <n v="4405"/>
    <x v="2186"/>
    <x v="761"/>
    <x v="401"/>
    <s v="Standard Class"/>
    <s v="MW-18220"/>
    <s v="Mitch Webber"/>
    <x v="0"/>
    <s v="United States"/>
    <s v="Philadelphia"/>
    <x v="9"/>
    <n v="19140"/>
    <x v="3"/>
    <x v="174"/>
    <x v="2"/>
    <x v="11"/>
    <x v="175"/>
    <n v="34.799999999999997"/>
    <n v="3"/>
    <n v="0.2"/>
    <n v="2.1749999999999998"/>
    <n v="5"/>
    <n v="6.25"/>
  </r>
  <r>
    <n v="4406"/>
    <x v="2186"/>
    <x v="761"/>
    <x v="401"/>
    <s v="Standard Class"/>
    <s v="MW-18220"/>
    <s v="Mitch Webber"/>
    <x v="0"/>
    <s v="United States"/>
    <s v="Philadelphia"/>
    <x v="9"/>
    <n v="19140"/>
    <x v="3"/>
    <x v="720"/>
    <x v="1"/>
    <x v="4"/>
    <x v="719"/>
    <n v="38.975999999999999"/>
    <n v="3"/>
    <n v="0.2"/>
    <n v="-2.4359999999999999"/>
    <n v="5"/>
    <n v="-6.25"/>
  </r>
  <r>
    <n v="4407"/>
    <x v="2187"/>
    <x v="73"/>
    <x v="539"/>
    <s v="Standard Class"/>
    <s v="BF-10975"/>
    <s v="Barbara Fisher"/>
    <x v="1"/>
    <s v="United States"/>
    <s v="Columbus"/>
    <x v="14"/>
    <n v="47201"/>
    <x v="2"/>
    <x v="702"/>
    <x v="1"/>
    <x v="10"/>
    <x v="702"/>
    <n v="9.08"/>
    <n v="2"/>
    <n v="0"/>
    <n v="4.0860000000000003"/>
    <n v="5"/>
    <n v="45"/>
  </r>
  <r>
    <n v="4408"/>
    <x v="2187"/>
    <x v="73"/>
    <x v="539"/>
    <s v="Standard Class"/>
    <s v="BF-10975"/>
    <s v="Barbara Fisher"/>
    <x v="1"/>
    <s v="United States"/>
    <s v="Columbus"/>
    <x v="14"/>
    <n v="47201"/>
    <x v="2"/>
    <x v="976"/>
    <x v="1"/>
    <x v="10"/>
    <x v="970"/>
    <n v="314.55"/>
    <n v="3"/>
    <n v="0"/>
    <n v="150.98400000000001"/>
    <n v="5"/>
    <n v="48.000000000000007"/>
  </r>
  <r>
    <n v="4409"/>
    <x v="2187"/>
    <x v="73"/>
    <x v="539"/>
    <s v="Standard Class"/>
    <s v="BF-10975"/>
    <s v="Barbara Fisher"/>
    <x v="1"/>
    <s v="United States"/>
    <s v="Columbus"/>
    <x v="14"/>
    <n v="47201"/>
    <x v="2"/>
    <x v="185"/>
    <x v="1"/>
    <x v="8"/>
    <x v="186"/>
    <n v="4.91"/>
    <n v="1"/>
    <n v="0"/>
    <n v="2.3077000000000001"/>
    <n v="5"/>
    <n v="47"/>
  </r>
  <r>
    <n v="4410"/>
    <x v="2188"/>
    <x v="457"/>
    <x v="1046"/>
    <s v="Standard Class"/>
    <s v="SN-20710"/>
    <s v="Steve Nguyen"/>
    <x v="2"/>
    <s v="United States"/>
    <s v="Los Angeles"/>
    <x v="1"/>
    <n v="90004"/>
    <x v="1"/>
    <x v="865"/>
    <x v="1"/>
    <x v="2"/>
    <x v="859"/>
    <n v="5.78"/>
    <n v="2"/>
    <n v="0"/>
    <n v="2.7166000000000001"/>
    <n v="5"/>
    <n v="47"/>
  </r>
  <r>
    <n v="4411"/>
    <x v="2188"/>
    <x v="457"/>
    <x v="1046"/>
    <s v="Standard Class"/>
    <s v="SN-20710"/>
    <s v="Steve Nguyen"/>
    <x v="2"/>
    <s v="United States"/>
    <s v="Los Angeles"/>
    <x v="1"/>
    <n v="90004"/>
    <x v="1"/>
    <x v="646"/>
    <x v="1"/>
    <x v="6"/>
    <x v="646"/>
    <n v="107.94"/>
    <n v="6"/>
    <n v="0"/>
    <n v="30.223199999999999"/>
    <n v="5"/>
    <n v="27.999999999999996"/>
  </r>
  <r>
    <n v="4412"/>
    <x v="2189"/>
    <x v="261"/>
    <x v="637"/>
    <s v="First Class"/>
    <s v="TB-21280"/>
    <s v="Toby Braunhardt"/>
    <x v="0"/>
    <s v="United States"/>
    <s v="New York City"/>
    <x v="15"/>
    <n v="10024"/>
    <x v="3"/>
    <x v="1254"/>
    <x v="1"/>
    <x v="10"/>
    <x v="1238"/>
    <n v="19.649999999999999"/>
    <n v="3"/>
    <n v="0"/>
    <n v="9.0389999999999997"/>
    <n v="3"/>
    <n v="46"/>
  </r>
  <r>
    <n v="4413"/>
    <x v="2189"/>
    <x v="261"/>
    <x v="637"/>
    <s v="First Class"/>
    <s v="TB-21280"/>
    <s v="Toby Braunhardt"/>
    <x v="0"/>
    <s v="United States"/>
    <s v="New York City"/>
    <x v="15"/>
    <n v="10024"/>
    <x v="3"/>
    <x v="517"/>
    <x v="2"/>
    <x v="7"/>
    <x v="517"/>
    <n v="617.97"/>
    <n v="3"/>
    <n v="0"/>
    <n v="160.6722"/>
    <n v="3"/>
    <n v="26"/>
  </r>
  <r>
    <n v="4414"/>
    <x v="2189"/>
    <x v="261"/>
    <x v="637"/>
    <s v="First Class"/>
    <s v="TB-21280"/>
    <s v="Toby Braunhardt"/>
    <x v="0"/>
    <s v="United States"/>
    <s v="New York City"/>
    <x v="15"/>
    <n v="10024"/>
    <x v="3"/>
    <x v="941"/>
    <x v="1"/>
    <x v="9"/>
    <x v="934"/>
    <n v="59.7"/>
    <n v="3"/>
    <n v="0"/>
    <n v="26.864999999999998"/>
    <n v="3"/>
    <n v="44.999999999999993"/>
  </r>
  <r>
    <n v="4415"/>
    <x v="2190"/>
    <x v="971"/>
    <x v="176"/>
    <s v="Standard Class"/>
    <s v="JB-15400"/>
    <s v="Jennifer Braxton"/>
    <x v="1"/>
    <s v="United States"/>
    <s v="Lawrence"/>
    <x v="31"/>
    <n v="1841"/>
    <x v="3"/>
    <x v="760"/>
    <x v="1"/>
    <x v="8"/>
    <x v="758"/>
    <n v="387.99"/>
    <n v="1"/>
    <n v="0"/>
    <n v="182.3553"/>
    <n v="4"/>
    <n v="47"/>
  </r>
  <r>
    <n v="4416"/>
    <x v="2191"/>
    <x v="503"/>
    <x v="546"/>
    <s v="Standard Class"/>
    <s v="AH-10210"/>
    <s v="Alan Hwang"/>
    <x v="0"/>
    <s v="United States"/>
    <s v="San Francisco"/>
    <x v="1"/>
    <n v="94122"/>
    <x v="1"/>
    <x v="907"/>
    <x v="2"/>
    <x v="7"/>
    <x v="899"/>
    <n v="575.91999999999996"/>
    <n v="2"/>
    <n v="0.2"/>
    <n v="71.989999999999995"/>
    <n v="7"/>
    <n v="12.5"/>
  </r>
  <r>
    <n v="4417"/>
    <x v="2191"/>
    <x v="503"/>
    <x v="546"/>
    <s v="Standard Class"/>
    <s v="AH-10210"/>
    <s v="Alan Hwang"/>
    <x v="0"/>
    <s v="United States"/>
    <s v="San Francisco"/>
    <x v="1"/>
    <n v="94122"/>
    <x v="1"/>
    <x v="829"/>
    <x v="1"/>
    <x v="13"/>
    <x v="128"/>
    <n v="30.4"/>
    <n v="5"/>
    <n v="0"/>
    <n v="15.2"/>
    <n v="7"/>
    <n v="50"/>
  </r>
  <r>
    <n v="4418"/>
    <x v="2192"/>
    <x v="359"/>
    <x v="102"/>
    <s v="Second Class"/>
    <s v="KL-16645"/>
    <s v="Ken Lonsdale"/>
    <x v="0"/>
    <s v="United States"/>
    <s v="Detroit"/>
    <x v="12"/>
    <n v="48205"/>
    <x v="2"/>
    <x v="979"/>
    <x v="1"/>
    <x v="8"/>
    <x v="972"/>
    <n v="478.24"/>
    <n v="8"/>
    <n v="0"/>
    <n v="219.99039999999999"/>
    <n v="3"/>
    <n v="46"/>
  </r>
  <r>
    <n v="4419"/>
    <x v="2193"/>
    <x v="414"/>
    <x v="999"/>
    <s v="Standard Class"/>
    <s v="MH-17455"/>
    <s v="Mark Hamilton"/>
    <x v="0"/>
    <s v="United States"/>
    <s v="Hamilton"/>
    <x v="24"/>
    <n v="45011"/>
    <x v="3"/>
    <x v="124"/>
    <x v="0"/>
    <x v="5"/>
    <x v="125"/>
    <n v="190.84800000000001"/>
    <n v="3"/>
    <n v="0.2"/>
    <n v="-21.470400000000001"/>
    <n v="7"/>
    <n v="-11.25"/>
  </r>
  <r>
    <n v="4420"/>
    <x v="2194"/>
    <x v="506"/>
    <x v="1047"/>
    <s v="Standard Class"/>
    <s v="EC-14050"/>
    <s v="Erin Creighton"/>
    <x v="0"/>
    <s v="United States"/>
    <s v="Columbus"/>
    <x v="24"/>
    <n v="43229"/>
    <x v="3"/>
    <x v="1203"/>
    <x v="1"/>
    <x v="8"/>
    <x v="1188"/>
    <n v="5.484"/>
    <n v="4"/>
    <n v="0.7"/>
    <n v="-4.0216000000000003"/>
    <n v="7"/>
    <n v="-73.333333333333343"/>
  </r>
  <r>
    <n v="4421"/>
    <x v="2195"/>
    <x v="972"/>
    <x v="958"/>
    <s v="Second Class"/>
    <s v="GH-14665"/>
    <s v="Greg Hansen"/>
    <x v="0"/>
    <s v="United States"/>
    <s v="Chicago"/>
    <x v="10"/>
    <n v="60610"/>
    <x v="2"/>
    <x v="682"/>
    <x v="1"/>
    <x v="14"/>
    <x v="682"/>
    <n v="40.92"/>
    <n v="5"/>
    <n v="0.2"/>
    <n v="3.069"/>
    <n v="4"/>
    <n v="7.5"/>
  </r>
  <r>
    <n v="4422"/>
    <x v="2196"/>
    <x v="530"/>
    <x v="1048"/>
    <s v="Standard Class"/>
    <s v="SC-20095"/>
    <s v="Sanjit Chand"/>
    <x v="0"/>
    <s v="United States"/>
    <s v="Margate"/>
    <x v="2"/>
    <n v="33063"/>
    <x v="0"/>
    <x v="313"/>
    <x v="1"/>
    <x v="6"/>
    <x v="313"/>
    <n v="15.552"/>
    <n v="3"/>
    <n v="0.2"/>
    <n v="2.3328000000000002"/>
    <n v="5"/>
    <n v="15.000000000000002"/>
  </r>
  <r>
    <n v="4423"/>
    <x v="2197"/>
    <x v="796"/>
    <x v="1049"/>
    <s v="First Class"/>
    <s v="TB-21355"/>
    <s v="Todd Boyes"/>
    <x v="1"/>
    <s v="United States"/>
    <s v="Sandy Springs"/>
    <x v="32"/>
    <n v="30328"/>
    <x v="0"/>
    <x v="22"/>
    <x v="1"/>
    <x v="9"/>
    <x v="22"/>
    <n v="17.239999999999998"/>
    <n v="2"/>
    <n v="0"/>
    <n v="4.4824000000000002"/>
    <n v="1"/>
    <n v="26"/>
  </r>
  <r>
    <n v="4424"/>
    <x v="2197"/>
    <x v="796"/>
    <x v="1049"/>
    <s v="First Class"/>
    <s v="TB-21355"/>
    <s v="Todd Boyes"/>
    <x v="1"/>
    <s v="United States"/>
    <s v="Sandy Springs"/>
    <x v="32"/>
    <n v="30328"/>
    <x v="0"/>
    <x v="1659"/>
    <x v="0"/>
    <x v="0"/>
    <x v="1647"/>
    <n v="302.94"/>
    <n v="3"/>
    <n v="0"/>
    <n v="75.734999999999999"/>
    <n v="1"/>
    <n v="25"/>
  </r>
  <r>
    <n v="4425"/>
    <x v="2197"/>
    <x v="796"/>
    <x v="1049"/>
    <s v="First Class"/>
    <s v="TB-21355"/>
    <s v="Todd Boyes"/>
    <x v="1"/>
    <s v="United States"/>
    <s v="Sandy Springs"/>
    <x v="32"/>
    <n v="30328"/>
    <x v="0"/>
    <x v="1091"/>
    <x v="2"/>
    <x v="7"/>
    <x v="1081"/>
    <n v="34.75"/>
    <n v="5"/>
    <n v="0"/>
    <n v="15.637499999999999"/>
    <n v="1"/>
    <n v="44.999999999999993"/>
  </r>
  <r>
    <n v="4426"/>
    <x v="2197"/>
    <x v="796"/>
    <x v="1049"/>
    <s v="First Class"/>
    <s v="TB-21355"/>
    <s v="Todd Boyes"/>
    <x v="1"/>
    <s v="United States"/>
    <s v="Sandy Springs"/>
    <x v="32"/>
    <n v="30328"/>
    <x v="0"/>
    <x v="412"/>
    <x v="1"/>
    <x v="8"/>
    <x v="412"/>
    <n v="113.94"/>
    <n v="6"/>
    <n v="0"/>
    <n v="54.691200000000002"/>
    <n v="1"/>
    <n v="48.000000000000007"/>
  </r>
  <r>
    <n v="4427"/>
    <x v="2197"/>
    <x v="796"/>
    <x v="1049"/>
    <s v="First Class"/>
    <s v="TB-21355"/>
    <s v="Todd Boyes"/>
    <x v="1"/>
    <s v="United States"/>
    <s v="Sandy Springs"/>
    <x v="32"/>
    <n v="30328"/>
    <x v="0"/>
    <x v="1480"/>
    <x v="2"/>
    <x v="7"/>
    <x v="1467"/>
    <n v="55.98"/>
    <n v="2"/>
    <n v="0"/>
    <n v="15.6744"/>
    <n v="1"/>
    <n v="28.000000000000004"/>
  </r>
  <r>
    <n v="4428"/>
    <x v="2198"/>
    <x v="585"/>
    <x v="938"/>
    <s v="Standard Class"/>
    <s v="DW-13195"/>
    <s v="David Wiener"/>
    <x v="1"/>
    <s v="United States"/>
    <s v="Albuquerque"/>
    <x v="27"/>
    <n v="87105"/>
    <x v="1"/>
    <x v="187"/>
    <x v="1"/>
    <x v="10"/>
    <x v="188"/>
    <n v="27.18"/>
    <n v="3"/>
    <n v="0"/>
    <n v="12.231"/>
    <n v="6"/>
    <n v="45"/>
  </r>
  <r>
    <n v="4429"/>
    <x v="2199"/>
    <x v="708"/>
    <x v="647"/>
    <s v="Standard Class"/>
    <s v="CL-12565"/>
    <s v="Clay Ludtke"/>
    <x v="0"/>
    <s v="United States"/>
    <s v="Tulsa"/>
    <x v="26"/>
    <n v="74133"/>
    <x v="2"/>
    <x v="1496"/>
    <x v="0"/>
    <x v="1"/>
    <x v="1484"/>
    <n v="1805.88"/>
    <n v="6"/>
    <n v="0"/>
    <n v="523.70519999999999"/>
    <n v="6"/>
    <n v="28.999999999999996"/>
  </r>
  <r>
    <n v="4430"/>
    <x v="2200"/>
    <x v="32"/>
    <x v="947"/>
    <s v="Same Day"/>
    <s v="LT-17110"/>
    <s v="Liz Thompson"/>
    <x v="0"/>
    <s v="United States"/>
    <s v="Orange"/>
    <x v="30"/>
    <n v="7050"/>
    <x v="3"/>
    <x v="1559"/>
    <x v="1"/>
    <x v="6"/>
    <x v="1549"/>
    <n v="70.95"/>
    <n v="3"/>
    <n v="0"/>
    <n v="18.446999999999999"/>
    <n v="0"/>
    <n v="25.999999999999996"/>
  </r>
  <r>
    <n v="4431"/>
    <x v="2201"/>
    <x v="54"/>
    <x v="281"/>
    <s v="Second Class"/>
    <s v="AP-10915"/>
    <s v="Arthur Prichep"/>
    <x v="0"/>
    <s v="United States"/>
    <s v="Henderson"/>
    <x v="0"/>
    <n v="42420"/>
    <x v="0"/>
    <x v="659"/>
    <x v="1"/>
    <x v="13"/>
    <x v="659"/>
    <n v="20"/>
    <n v="4"/>
    <n v="0"/>
    <n v="9.6"/>
    <n v="5"/>
    <n v="48"/>
  </r>
  <r>
    <n v="4432"/>
    <x v="2201"/>
    <x v="54"/>
    <x v="281"/>
    <s v="Second Class"/>
    <s v="AP-10915"/>
    <s v="Arthur Prichep"/>
    <x v="0"/>
    <s v="United States"/>
    <s v="Henderson"/>
    <x v="0"/>
    <n v="42420"/>
    <x v="0"/>
    <x v="1596"/>
    <x v="1"/>
    <x v="6"/>
    <x v="1588"/>
    <n v="7.98"/>
    <n v="3"/>
    <n v="0"/>
    <n v="2.0748000000000002"/>
    <n v="5"/>
    <n v="26"/>
  </r>
  <r>
    <n v="4433"/>
    <x v="2201"/>
    <x v="54"/>
    <x v="281"/>
    <s v="Second Class"/>
    <s v="AP-10915"/>
    <s v="Arthur Prichep"/>
    <x v="0"/>
    <s v="United States"/>
    <s v="Henderson"/>
    <x v="0"/>
    <n v="42420"/>
    <x v="0"/>
    <x v="763"/>
    <x v="0"/>
    <x v="5"/>
    <x v="762"/>
    <n v="24.1"/>
    <n v="5"/>
    <n v="0"/>
    <n v="9.1579999999999995"/>
    <n v="5"/>
    <n v="37.999999999999993"/>
  </r>
  <r>
    <n v="4434"/>
    <x v="2201"/>
    <x v="54"/>
    <x v="281"/>
    <s v="Second Class"/>
    <s v="AP-10915"/>
    <s v="Arthur Prichep"/>
    <x v="0"/>
    <s v="United States"/>
    <s v="Henderson"/>
    <x v="0"/>
    <n v="42420"/>
    <x v="0"/>
    <x v="1452"/>
    <x v="1"/>
    <x v="6"/>
    <x v="1438"/>
    <n v="8.75"/>
    <n v="1"/>
    <n v="0"/>
    <n v="2.625"/>
    <n v="5"/>
    <n v="30"/>
  </r>
  <r>
    <n v="4435"/>
    <x v="2201"/>
    <x v="54"/>
    <x v="281"/>
    <s v="Second Class"/>
    <s v="AP-10915"/>
    <s v="Arthur Prichep"/>
    <x v="0"/>
    <s v="United States"/>
    <s v="Henderson"/>
    <x v="0"/>
    <n v="42420"/>
    <x v="0"/>
    <x v="1660"/>
    <x v="0"/>
    <x v="3"/>
    <x v="1648"/>
    <n v="842.94"/>
    <n v="3"/>
    <n v="0"/>
    <n v="160.15860000000001"/>
    <n v="5"/>
    <n v="19"/>
  </r>
  <r>
    <n v="4436"/>
    <x v="2202"/>
    <x v="973"/>
    <x v="588"/>
    <s v="Standard Class"/>
    <s v="CB-12415"/>
    <s v="Christy Brittain"/>
    <x v="0"/>
    <s v="United States"/>
    <s v="Chicago"/>
    <x v="10"/>
    <n v="60653"/>
    <x v="2"/>
    <x v="634"/>
    <x v="1"/>
    <x v="8"/>
    <x v="634"/>
    <n v="2.1819999999999999"/>
    <n v="1"/>
    <n v="0.8"/>
    <n v="-3.6002999999999998"/>
    <n v="5"/>
    <n v="-165"/>
  </r>
  <r>
    <n v="4437"/>
    <x v="2202"/>
    <x v="973"/>
    <x v="588"/>
    <s v="Standard Class"/>
    <s v="CB-12415"/>
    <s v="Christy Brittain"/>
    <x v="0"/>
    <s v="United States"/>
    <s v="Chicago"/>
    <x v="10"/>
    <n v="60653"/>
    <x v="2"/>
    <x v="1661"/>
    <x v="1"/>
    <x v="6"/>
    <x v="1649"/>
    <n v="27.384"/>
    <n v="7"/>
    <n v="0.2"/>
    <n v="2.7383999999999999"/>
    <n v="5"/>
    <n v="10"/>
  </r>
  <r>
    <n v="4438"/>
    <x v="2202"/>
    <x v="973"/>
    <x v="588"/>
    <s v="Standard Class"/>
    <s v="CB-12415"/>
    <s v="Christy Brittain"/>
    <x v="0"/>
    <s v="United States"/>
    <s v="Chicago"/>
    <x v="10"/>
    <n v="60653"/>
    <x v="2"/>
    <x v="1324"/>
    <x v="1"/>
    <x v="9"/>
    <x v="1311"/>
    <n v="26.405999999999999"/>
    <n v="3"/>
    <n v="0.8"/>
    <n v="-71.296199999999999"/>
    <n v="5"/>
    <n v="-270"/>
  </r>
  <r>
    <n v="4439"/>
    <x v="2203"/>
    <x v="797"/>
    <x v="771"/>
    <s v="Standard Class"/>
    <s v="MT-17815"/>
    <s v="Meg Tillman"/>
    <x v="0"/>
    <s v="United States"/>
    <s v="Port Arthur"/>
    <x v="5"/>
    <n v="77642"/>
    <x v="2"/>
    <x v="1193"/>
    <x v="1"/>
    <x v="10"/>
    <x v="1178"/>
    <n v="10.368"/>
    <n v="2"/>
    <n v="0.2"/>
    <n v="3.6288"/>
    <n v="6"/>
    <n v="35"/>
  </r>
  <r>
    <n v="4440"/>
    <x v="2203"/>
    <x v="797"/>
    <x v="771"/>
    <s v="Standard Class"/>
    <s v="MT-17815"/>
    <s v="Meg Tillman"/>
    <x v="0"/>
    <s v="United States"/>
    <s v="Port Arthur"/>
    <x v="5"/>
    <n v="77642"/>
    <x v="2"/>
    <x v="956"/>
    <x v="1"/>
    <x v="10"/>
    <x v="949"/>
    <n v="23.68"/>
    <n v="4"/>
    <n v="0.2"/>
    <n v="7.4"/>
    <n v="6"/>
    <n v="31.25"/>
  </r>
  <r>
    <n v="4441"/>
    <x v="2204"/>
    <x v="405"/>
    <x v="1050"/>
    <s v="Standard Class"/>
    <s v="DK-13375"/>
    <s v="Dennis Kane"/>
    <x v="0"/>
    <s v="United States"/>
    <s v="Westland"/>
    <x v="12"/>
    <n v="48185"/>
    <x v="2"/>
    <x v="989"/>
    <x v="2"/>
    <x v="11"/>
    <x v="982"/>
    <n v="109.95"/>
    <n v="1"/>
    <n v="0"/>
    <n v="36.283499999999997"/>
    <n v="4"/>
    <n v="32.999999999999993"/>
  </r>
  <r>
    <n v="4442"/>
    <x v="2204"/>
    <x v="405"/>
    <x v="1050"/>
    <s v="Standard Class"/>
    <s v="DK-13375"/>
    <s v="Dennis Kane"/>
    <x v="0"/>
    <s v="United States"/>
    <s v="Westland"/>
    <x v="12"/>
    <n v="48185"/>
    <x v="2"/>
    <x v="1662"/>
    <x v="1"/>
    <x v="4"/>
    <x v="1650"/>
    <n v="965.85"/>
    <n v="5"/>
    <n v="0"/>
    <n v="135.21899999999999"/>
    <n v="4"/>
    <n v="13.999999999999998"/>
  </r>
  <r>
    <n v="4443"/>
    <x v="2204"/>
    <x v="405"/>
    <x v="1050"/>
    <s v="Standard Class"/>
    <s v="DK-13375"/>
    <s v="Dennis Kane"/>
    <x v="0"/>
    <s v="United States"/>
    <s v="Westland"/>
    <x v="12"/>
    <n v="48185"/>
    <x v="2"/>
    <x v="1663"/>
    <x v="1"/>
    <x v="6"/>
    <x v="1651"/>
    <n v="29.2"/>
    <n v="5"/>
    <n v="0"/>
    <n v="10.512"/>
    <n v="4"/>
    <n v="36.000000000000007"/>
  </r>
  <r>
    <n v="4444"/>
    <x v="2204"/>
    <x v="405"/>
    <x v="1050"/>
    <s v="Standard Class"/>
    <s v="DK-13375"/>
    <s v="Dennis Kane"/>
    <x v="0"/>
    <s v="United States"/>
    <s v="Westland"/>
    <x v="12"/>
    <n v="48185"/>
    <x v="2"/>
    <x v="1009"/>
    <x v="1"/>
    <x v="10"/>
    <x v="1001"/>
    <n v="32.4"/>
    <n v="5"/>
    <n v="0"/>
    <n v="15.552"/>
    <n v="4"/>
    <n v="48"/>
  </r>
  <r>
    <n v="4445"/>
    <x v="2205"/>
    <x v="912"/>
    <x v="683"/>
    <s v="Standard Class"/>
    <s v="SR-20740"/>
    <s v="Steven Roelle"/>
    <x v="2"/>
    <s v="United States"/>
    <s v="Bloomington"/>
    <x v="14"/>
    <n v="47401"/>
    <x v="2"/>
    <x v="1358"/>
    <x v="1"/>
    <x v="12"/>
    <x v="1344"/>
    <n v="78.349999999999994"/>
    <n v="5"/>
    <n v="0"/>
    <n v="36.8245"/>
    <n v="5"/>
    <n v="47"/>
  </r>
  <r>
    <n v="4446"/>
    <x v="2205"/>
    <x v="912"/>
    <x v="683"/>
    <s v="Standard Class"/>
    <s v="SR-20740"/>
    <s v="Steven Roelle"/>
    <x v="2"/>
    <s v="United States"/>
    <s v="Bloomington"/>
    <x v="14"/>
    <n v="47401"/>
    <x v="2"/>
    <x v="1436"/>
    <x v="1"/>
    <x v="10"/>
    <x v="1424"/>
    <n v="31.68"/>
    <n v="6"/>
    <n v="0"/>
    <n v="14.256"/>
    <n v="5"/>
    <n v="45"/>
  </r>
  <r>
    <n v="4447"/>
    <x v="2205"/>
    <x v="912"/>
    <x v="683"/>
    <s v="Standard Class"/>
    <s v="SR-20740"/>
    <s v="Steven Roelle"/>
    <x v="2"/>
    <s v="United States"/>
    <s v="Bloomington"/>
    <x v="14"/>
    <n v="47401"/>
    <x v="2"/>
    <x v="24"/>
    <x v="1"/>
    <x v="8"/>
    <x v="24"/>
    <n v="29.12"/>
    <n v="4"/>
    <n v="0"/>
    <n v="14.268800000000001"/>
    <n v="5"/>
    <n v="49"/>
  </r>
  <r>
    <n v="4448"/>
    <x v="2205"/>
    <x v="912"/>
    <x v="683"/>
    <s v="Standard Class"/>
    <s v="SR-20740"/>
    <s v="Steven Roelle"/>
    <x v="2"/>
    <s v="United States"/>
    <s v="Bloomington"/>
    <x v="14"/>
    <n v="47401"/>
    <x v="2"/>
    <x v="298"/>
    <x v="1"/>
    <x v="4"/>
    <x v="298"/>
    <n v="169.45"/>
    <n v="5"/>
    <n v="0"/>
    <n v="42.362499999999997"/>
    <n v="5"/>
    <n v="25"/>
  </r>
  <r>
    <n v="4449"/>
    <x v="2206"/>
    <x v="974"/>
    <x v="687"/>
    <s v="Standard Class"/>
    <s v="LH-17155"/>
    <s v="Logan Haushalter"/>
    <x v="0"/>
    <s v="United States"/>
    <s v="Los Angeles"/>
    <x v="1"/>
    <n v="90032"/>
    <x v="1"/>
    <x v="545"/>
    <x v="0"/>
    <x v="5"/>
    <x v="545"/>
    <n v="12.56"/>
    <n v="2"/>
    <n v="0"/>
    <n v="4.0191999999999997"/>
    <n v="4"/>
    <n v="31.999999999999996"/>
  </r>
  <r>
    <n v="4450"/>
    <x v="2206"/>
    <x v="974"/>
    <x v="687"/>
    <s v="Standard Class"/>
    <s v="LH-17155"/>
    <s v="Logan Haushalter"/>
    <x v="0"/>
    <s v="United States"/>
    <s v="Los Angeles"/>
    <x v="1"/>
    <n v="90032"/>
    <x v="1"/>
    <x v="1114"/>
    <x v="1"/>
    <x v="10"/>
    <x v="1103"/>
    <n v="6.48"/>
    <n v="1"/>
    <n v="0"/>
    <n v="3.1103999999999998"/>
    <n v="4"/>
    <n v="47.999999999999993"/>
  </r>
  <r>
    <n v="4451"/>
    <x v="2206"/>
    <x v="974"/>
    <x v="687"/>
    <s v="Standard Class"/>
    <s v="LH-17155"/>
    <s v="Logan Haushalter"/>
    <x v="0"/>
    <s v="United States"/>
    <s v="Los Angeles"/>
    <x v="1"/>
    <n v="90032"/>
    <x v="1"/>
    <x v="633"/>
    <x v="1"/>
    <x v="12"/>
    <x v="633"/>
    <n v="186.69"/>
    <n v="3"/>
    <n v="0"/>
    <n v="87.744299999999996"/>
    <n v="4"/>
    <n v="47"/>
  </r>
  <r>
    <n v="4452"/>
    <x v="2207"/>
    <x v="975"/>
    <x v="946"/>
    <s v="First Class"/>
    <s v="AA-10645"/>
    <s v="Anna Andreadi"/>
    <x v="0"/>
    <s v="United States"/>
    <s v="San Francisco"/>
    <x v="1"/>
    <n v="94109"/>
    <x v="1"/>
    <x v="534"/>
    <x v="0"/>
    <x v="5"/>
    <x v="534"/>
    <n v="25.4"/>
    <n v="5"/>
    <n v="0"/>
    <n v="8.6359999999999992"/>
    <n v="2"/>
    <n v="34"/>
  </r>
  <r>
    <n v="4453"/>
    <x v="2207"/>
    <x v="975"/>
    <x v="946"/>
    <s v="First Class"/>
    <s v="AA-10645"/>
    <s v="Anna Andreadi"/>
    <x v="0"/>
    <s v="United States"/>
    <s v="San Francisco"/>
    <x v="1"/>
    <n v="94109"/>
    <x v="1"/>
    <x v="1664"/>
    <x v="1"/>
    <x v="12"/>
    <x v="1652"/>
    <n v="43.96"/>
    <n v="2"/>
    <n v="0"/>
    <n v="20.661200000000001"/>
    <n v="2"/>
    <n v="47"/>
  </r>
  <r>
    <n v="4454"/>
    <x v="2207"/>
    <x v="975"/>
    <x v="946"/>
    <s v="First Class"/>
    <s v="AA-10645"/>
    <s v="Anna Andreadi"/>
    <x v="0"/>
    <s v="United States"/>
    <s v="San Francisco"/>
    <x v="1"/>
    <n v="94109"/>
    <x v="1"/>
    <x v="789"/>
    <x v="0"/>
    <x v="0"/>
    <x v="787"/>
    <n v="1279.165"/>
    <n v="5"/>
    <n v="0.15"/>
    <n v="225.73500000000001"/>
    <n v="2"/>
    <n v="17.647058823529413"/>
  </r>
  <r>
    <n v="4455"/>
    <x v="2207"/>
    <x v="975"/>
    <x v="946"/>
    <s v="First Class"/>
    <s v="AA-10645"/>
    <s v="Anna Andreadi"/>
    <x v="0"/>
    <s v="United States"/>
    <s v="San Francisco"/>
    <x v="1"/>
    <n v="94109"/>
    <x v="1"/>
    <x v="700"/>
    <x v="1"/>
    <x v="4"/>
    <x v="700"/>
    <n v="27.92"/>
    <n v="4"/>
    <n v="0"/>
    <n v="0.55840000000000001"/>
    <n v="2"/>
    <n v="2"/>
  </r>
  <r>
    <n v="4456"/>
    <x v="2208"/>
    <x v="37"/>
    <x v="37"/>
    <s v="Standard Class"/>
    <s v="AS-10630"/>
    <s v="Ann Steele"/>
    <x v="2"/>
    <s v="United States"/>
    <s v="San Francisco"/>
    <x v="1"/>
    <n v="94110"/>
    <x v="1"/>
    <x v="394"/>
    <x v="0"/>
    <x v="1"/>
    <x v="395"/>
    <n v="129.56800000000001"/>
    <n v="2"/>
    <n v="0.2"/>
    <n v="-12.956799999999999"/>
    <n v="5"/>
    <n v="-10"/>
  </r>
  <r>
    <n v="4457"/>
    <x v="2208"/>
    <x v="37"/>
    <x v="37"/>
    <s v="Standard Class"/>
    <s v="AS-10630"/>
    <s v="Ann Steele"/>
    <x v="2"/>
    <s v="United States"/>
    <s v="San Francisco"/>
    <x v="1"/>
    <n v="94110"/>
    <x v="1"/>
    <x v="122"/>
    <x v="1"/>
    <x v="8"/>
    <x v="122"/>
    <n v="6.3680000000000003"/>
    <n v="2"/>
    <n v="0.2"/>
    <n v="2.1492"/>
    <n v="5"/>
    <n v="33.75"/>
  </r>
  <r>
    <n v="4458"/>
    <x v="2209"/>
    <x v="783"/>
    <x v="948"/>
    <s v="Standard Class"/>
    <s v="MC-17575"/>
    <s v="Matt Collins"/>
    <x v="0"/>
    <s v="United States"/>
    <s v="San Jose"/>
    <x v="1"/>
    <n v="95123"/>
    <x v="1"/>
    <x v="1184"/>
    <x v="1"/>
    <x v="10"/>
    <x v="1170"/>
    <n v="244.55"/>
    <n v="5"/>
    <n v="0"/>
    <n v="114.9385"/>
    <n v="5"/>
    <n v="47"/>
  </r>
  <r>
    <n v="4459"/>
    <x v="2210"/>
    <x v="677"/>
    <x v="1051"/>
    <s v="Standard Class"/>
    <s v="SE-20110"/>
    <s v="Sanjit Engle"/>
    <x v="0"/>
    <s v="United States"/>
    <s v="Denver"/>
    <x v="22"/>
    <n v="80219"/>
    <x v="1"/>
    <x v="465"/>
    <x v="1"/>
    <x v="14"/>
    <x v="466"/>
    <n v="1332.4960000000001"/>
    <n v="2"/>
    <n v="0.2"/>
    <n v="-299.8116"/>
    <n v="7"/>
    <n v="-22.499999999999996"/>
  </r>
  <r>
    <n v="4460"/>
    <x v="2211"/>
    <x v="394"/>
    <x v="147"/>
    <s v="First Class"/>
    <s v="DS-13030"/>
    <s v="Darrin Sayre"/>
    <x v="2"/>
    <s v="United States"/>
    <s v="Aurora"/>
    <x v="22"/>
    <n v="80013"/>
    <x v="1"/>
    <x v="514"/>
    <x v="0"/>
    <x v="5"/>
    <x v="514"/>
    <n v="32.776000000000003"/>
    <n v="1"/>
    <n v="0.2"/>
    <n v="3.2776000000000001"/>
    <n v="3"/>
    <n v="10"/>
  </r>
  <r>
    <n v="4461"/>
    <x v="2211"/>
    <x v="394"/>
    <x v="147"/>
    <s v="First Class"/>
    <s v="DS-13030"/>
    <s v="Darrin Sayre"/>
    <x v="2"/>
    <s v="United States"/>
    <s v="Aurora"/>
    <x v="22"/>
    <n v="80013"/>
    <x v="1"/>
    <x v="196"/>
    <x v="1"/>
    <x v="4"/>
    <x v="197"/>
    <n v="147.184"/>
    <n v="2"/>
    <n v="0.2"/>
    <n v="-29.436800000000002"/>
    <n v="3"/>
    <n v="-20"/>
  </r>
  <r>
    <n v="4462"/>
    <x v="2211"/>
    <x v="394"/>
    <x v="147"/>
    <s v="First Class"/>
    <s v="DS-13030"/>
    <s v="Darrin Sayre"/>
    <x v="2"/>
    <s v="United States"/>
    <s v="Aurora"/>
    <x v="22"/>
    <n v="80013"/>
    <x v="1"/>
    <x v="151"/>
    <x v="2"/>
    <x v="11"/>
    <x v="152"/>
    <n v="54.384"/>
    <n v="2"/>
    <n v="0.2"/>
    <n v="1.3595999999999999"/>
    <n v="3"/>
    <n v="2.5"/>
  </r>
  <r>
    <n v="4463"/>
    <x v="2211"/>
    <x v="394"/>
    <x v="147"/>
    <s v="First Class"/>
    <s v="DS-13030"/>
    <s v="Darrin Sayre"/>
    <x v="2"/>
    <s v="United States"/>
    <s v="Aurora"/>
    <x v="22"/>
    <n v="80013"/>
    <x v="1"/>
    <x v="1242"/>
    <x v="1"/>
    <x v="8"/>
    <x v="1225"/>
    <n v="76.775999999999996"/>
    <n v="4"/>
    <n v="0.7"/>
    <n v="-58.861600000000003"/>
    <n v="3"/>
    <n v="-76.666666666666671"/>
  </r>
  <r>
    <n v="4464"/>
    <x v="2211"/>
    <x v="394"/>
    <x v="147"/>
    <s v="First Class"/>
    <s v="DS-13030"/>
    <s v="Darrin Sayre"/>
    <x v="2"/>
    <s v="United States"/>
    <s v="Aurora"/>
    <x v="22"/>
    <n v="80013"/>
    <x v="1"/>
    <x v="1665"/>
    <x v="1"/>
    <x v="10"/>
    <x v="1653"/>
    <n v="14.352"/>
    <n v="3"/>
    <n v="0.2"/>
    <n v="5.2026000000000003"/>
    <n v="3"/>
    <n v="36.25"/>
  </r>
  <r>
    <n v="4465"/>
    <x v="2211"/>
    <x v="394"/>
    <x v="147"/>
    <s v="First Class"/>
    <s v="DS-13030"/>
    <s v="Darrin Sayre"/>
    <x v="2"/>
    <s v="United States"/>
    <s v="Aurora"/>
    <x v="22"/>
    <n v="80013"/>
    <x v="1"/>
    <x v="164"/>
    <x v="1"/>
    <x v="9"/>
    <x v="165"/>
    <n v="209.792"/>
    <n v="2"/>
    <n v="0.2"/>
    <n v="26.224"/>
    <n v="3"/>
    <n v="12.5"/>
  </r>
  <r>
    <n v="4466"/>
    <x v="2212"/>
    <x v="976"/>
    <x v="1052"/>
    <s v="Standard Class"/>
    <s v="NS-18640"/>
    <s v="Noel Staavos"/>
    <x v="1"/>
    <s v="United States"/>
    <s v="Boise"/>
    <x v="45"/>
    <n v="83704"/>
    <x v="1"/>
    <x v="925"/>
    <x v="1"/>
    <x v="8"/>
    <x v="917"/>
    <n v="3.3039999999999998"/>
    <n v="1"/>
    <n v="0.2"/>
    <n v="1.1151"/>
    <n v="4"/>
    <n v="33.75"/>
  </r>
  <r>
    <n v="4467"/>
    <x v="2213"/>
    <x v="221"/>
    <x v="670"/>
    <s v="Standard Class"/>
    <s v="KA-16525"/>
    <s v="Kelly Andreada"/>
    <x v="0"/>
    <s v="United States"/>
    <s v="New York City"/>
    <x v="15"/>
    <n v="10035"/>
    <x v="3"/>
    <x v="853"/>
    <x v="1"/>
    <x v="6"/>
    <x v="846"/>
    <n v="16.38"/>
    <n v="9"/>
    <n v="0"/>
    <n v="7.3710000000000004"/>
    <n v="7"/>
    <n v="45.000000000000007"/>
  </r>
  <r>
    <n v="4468"/>
    <x v="2213"/>
    <x v="221"/>
    <x v="670"/>
    <s v="Standard Class"/>
    <s v="KA-16525"/>
    <s v="Kelly Andreada"/>
    <x v="0"/>
    <s v="United States"/>
    <s v="New York City"/>
    <x v="15"/>
    <n v="10035"/>
    <x v="3"/>
    <x v="970"/>
    <x v="1"/>
    <x v="12"/>
    <x v="964"/>
    <n v="167.96"/>
    <n v="2"/>
    <n v="0"/>
    <n v="78.941199999999995"/>
    <n v="7"/>
    <n v="47"/>
  </r>
  <r>
    <n v="4469"/>
    <x v="2213"/>
    <x v="221"/>
    <x v="670"/>
    <s v="Standard Class"/>
    <s v="KA-16525"/>
    <s v="Kelly Andreada"/>
    <x v="0"/>
    <s v="United States"/>
    <s v="New York City"/>
    <x v="15"/>
    <n v="10035"/>
    <x v="3"/>
    <x v="1333"/>
    <x v="0"/>
    <x v="0"/>
    <x v="1318"/>
    <n v="321.56799999999998"/>
    <n v="2"/>
    <n v="0.2"/>
    <n v="-16.078399999999998"/>
    <n v="7"/>
    <n v="-5"/>
  </r>
  <r>
    <n v="4470"/>
    <x v="2213"/>
    <x v="221"/>
    <x v="670"/>
    <s v="Standard Class"/>
    <s v="KA-16525"/>
    <s v="Kelly Andreada"/>
    <x v="0"/>
    <s v="United States"/>
    <s v="New York City"/>
    <x v="15"/>
    <n v="10035"/>
    <x v="3"/>
    <x v="1193"/>
    <x v="1"/>
    <x v="10"/>
    <x v="1178"/>
    <n v="12.96"/>
    <n v="2"/>
    <n v="0"/>
    <n v="6.2207999999999997"/>
    <n v="7"/>
    <n v="47.999999999999993"/>
  </r>
  <r>
    <n v="4471"/>
    <x v="2214"/>
    <x v="540"/>
    <x v="582"/>
    <s v="Standard Class"/>
    <s v="DJ-13510"/>
    <s v="Don Jones"/>
    <x v="1"/>
    <s v="United States"/>
    <s v="Philadelphia"/>
    <x v="9"/>
    <n v="19140"/>
    <x v="3"/>
    <x v="1534"/>
    <x v="0"/>
    <x v="1"/>
    <x v="1522"/>
    <n v="128.05799999999999"/>
    <n v="3"/>
    <n v="0.3"/>
    <n v="-23.7822"/>
    <n v="4"/>
    <n v="-18.571428571428573"/>
  </r>
  <r>
    <n v="4472"/>
    <x v="2215"/>
    <x v="365"/>
    <x v="289"/>
    <s v="Same Day"/>
    <s v="MG-17680"/>
    <s v="Maureen Gastineau"/>
    <x v="2"/>
    <s v="United States"/>
    <s v="Mentor"/>
    <x v="24"/>
    <n v="44060"/>
    <x v="3"/>
    <x v="1209"/>
    <x v="0"/>
    <x v="1"/>
    <x v="1194"/>
    <n v="63.686"/>
    <n v="1"/>
    <n v="0.3"/>
    <n v="-15.4666"/>
    <n v="0"/>
    <n v="-24.285714285714285"/>
  </r>
  <r>
    <n v="4473"/>
    <x v="2215"/>
    <x v="365"/>
    <x v="289"/>
    <s v="Same Day"/>
    <s v="MG-17680"/>
    <s v="Maureen Gastineau"/>
    <x v="2"/>
    <s v="United States"/>
    <s v="Mentor"/>
    <x v="24"/>
    <n v="44060"/>
    <x v="3"/>
    <x v="409"/>
    <x v="2"/>
    <x v="11"/>
    <x v="409"/>
    <n v="239.976"/>
    <n v="3"/>
    <n v="0.2"/>
    <n v="65.993399999999994"/>
    <n v="0"/>
    <n v="27.499999999999996"/>
  </r>
  <r>
    <n v="4474"/>
    <x v="2215"/>
    <x v="365"/>
    <x v="289"/>
    <s v="Same Day"/>
    <s v="MG-17680"/>
    <s v="Maureen Gastineau"/>
    <x v="2"/>
    <s v="United States"/>
    <s v="Mentor"/>
    <x v="24"/>
    <n v="44060"/>
    <x v="3"/>
    <x v="1666"/>
    <x v="0"/>
    <x v="3"/>
    <x v="1654"/>
    <n v="344.22"/>
    <n v="2"/>
    <n v="0.4"/>
    <n v="-189.321"/>
    <n v="0"/>
    <n v="-54.999999999999993"/>
  </r>
  <r>
    <n v="4475"/>
    <x v="2215"/>
    <x v="365"/>
    <x v="289"/>
    <s v="Same Day"/>
    <s v="MG-17680"/>
    <s v="Maureen Gastineau"/>
    <x v="2"/>
    <s v="United States"/>
    <s v="Mentor"/>
    <x v="24"/>
    <n v="44060"/>
    <x v="3"/>
    <x v="1290"/>
    <x v="1"/>
    <x v="10"/>
    <x v="1276"/>
    <n v="15.552"/>
    <n v="3"/>
    <n v="0.2"/>
    <n v="5.4432"/>
    <n v="0"/>
    <n v="35"/>
  </r>
  <r>
    <n v="4476"/>
    <x v="2215"/>
    <x v="365"/>
    <x v="289"/>
    <s v="Same Day"/>
    <s v="MG-17680"/>
    <s v="Maureen Gastineau"/>
    <x v="2"/>
    <s v="United States"/>
    <s v="Mentor"/>
    <x v="24"/>
    <n v="44060"/>
    <x v="3"/>
    <x v="1494"/>
    <x v="0"/>
    <x v="5"/>
    <x v="1482"/>
    <n v="21.248000000000001"/>
    <n v="4"/>
    <n v="0.2"/>
    <n v="7.4367999999999999"/>
    <n v="0"/>
    <n v="35"/>
  </r>
  <r>
    <n v="4477"/>
    <x v="2215"/>
    <x v="365"/>
    <x v="289"/>
    <s v="Same Day"/>
    <s v="MG-17680"/>
    <s v="Maureen Gastineau"/>
    <x v="2"/>
    <s v="United States"/>
    <s v="Mentor"/>
    <x v="24"/>
    <n v="44060"/>
    <x v="3"/>
    <x v="1610"/>
    <x v="1"/>
    <x v="10"/>
    <x v="1601"/>
    <n v="8.4480000000000004"/>
    <n v="2"/>
    <n v="0.2"/>
    <n v="2.64"/>
    <n v="0"/>
    <n v="31.25"/>
  </r>
  <r>
    <n v="4478"/>
    <x v="2216"/>
    <x v="760"/>
    <x v="661"/>
    <s v="Same Day"/>
    <s v="BD-11620"/>
    <s v="Brian DeCherney"/>
    <x v="0"/>
    <s v="United States"/>
    <s v="Lawton"/>
    <x v="26"/>
    <n v="73505"/>
    <x v="2"/>
    <x v="1667"/>
    <x v="1"/>
    <x v="4"/>
    <x v="1655"/>
    <n v="333.09"/>
    <n v="3"/>
    <n v="0"/>
    <n v="23.316299999999998"/>
    <n v="0"/>
    <n v="7.0000000000000009"/>
  </r>
  <r>
    <n v="4479"/>
    <x v="2216"/>
    <x v="760"/>
    <x v="661"/>
    <s v="Same Day"/>
    <s v="BD-11620"/>
    <s v="Brian DeCherney"/>
    <x v="0"/>
    <s v="United States"/>
    <s v="Lawton"/>
    <x v="26"/>
    <n v="73505"/>
    <x v="2"/>
    <x v="209"/>
    <x v="0"/>
    <x v="3"/>
    <x v="210"/>
    <n v="248.98"/>
    <n v="2"/>
    <n v="0"/>
    <n v="54.775599999999997"/>
    <n v="0"/>
    <n v="22"/>
  </r>
  <r>
    <n v="4480"/>
    <x v="2217"/>
    <x v="977"/>
    <x v="1053"/>
    <s v="Standard Class"/>
    <s v="CD-11920"/>
    <s v="Carlos Daly"/>
    <x v="0"/>
    <s v="United States"/>
    <s v="New York City"/>
    <x v="15"/>
    <n v="10024"/>
    <x v="3"/>
    <x v="1668"/>
    <x v="1"/>
    <x v="10"/>
    <x v="1656"/>
    <n v="24.9"/>
    <n v="5"/>
    <n v="0"/>
    <n v="11.702999999999999"/>
    <n v="4"/>
    <n v="47"/>
  </r>
  <r>
    <n v="4481"/>
    <x v="2218"/>
    <x v="54"/>
    <x v="281"/>
    <s v="Standard Class"/>
    <s v="XP-21865"/>
    <s v="Xylona Preis"/>
    <x v="0"/>
    <s v="United States"/>
    <s v="Los Angeles"/>
    <x v="1"/>
    <n v="90049"/>
    <x v="1"/>
    <x v="845"/>
    <x v="1"/>
    <x v="13"/>
    <x v="839"/>
    <n v="15.26"/>
    <n v="7"/>
    <n v="0"/>
    <n v="5.0358000000000001"/>
    <n v="5"/>
    <n v="33"/>
  </r>
  <r>
    <n v="4482"/>
    <x v="2218"/>
    <x v="54"/>
    <x v="281"/>
    <s v="Standard Class"/>
    <s v="XP-21865"/>
    <s v="Xylona Preis"/>
    <x v="0"/>
    <s v="United States"/>
    <s v="Los Angeles"/>
    <x v="1"/>
    <n v="90049"/>
    <x v="1"/>
    <x v="1656"/>
    <x v="1"/>
    <x v="9"/>
    <x v="1644"/>
    <n v="43.32"/>
    <n v="2"/>
    <n v="0"/>
    <n v="14.2956"/>
    <n v="5"/>
    <n v="33"/>
  </r>
  <r>
    <n v="4483"/>
    <x v="2218"/>
    <x v="54"/>
    <x v="281"/>
    <s v="Standard Class"/>
    <s v="XP-21865"/>
    <s v="Xylona Preis"/>
    <x v="0"/>
    <s v="United States"/>
    <s v="Los Angeles"/>
    <x v="1"/>
    <n v="90049"/>
    <x v="1"/>
    <x v="109"/>
    <x v="1"/>
    <x v="8"/>
    <x v="109"/>
    <n v="43.584000000000003"/>
    <n v="12"/>
    <n v="0.2"/>
    <n v="15.799200000000001"/>
    <n v="5"/>
    <n v="36.25"/>
  </r>
  <r>
    <n v="4484"/>
    <x v="2218"/>
    <x v="54"/>
    <x v="281"/>
    <s v="Standard Class"/>
    <s v="XP-21865"/>
    <s v="Xylona Preis"/>
    <x v="0"/>
    <s v="United States"/>
    <s v="Los Angeles"/>
    <x v="1"/>
    <n v="90049"/>
    <x v="1"/>
    <x v="1669"/>
    <x v="1"/>
    <x v="10"/>
    <x v="1657"/>
    <n v="116.28"/>
    <n v="3"/>
    <n v="0"/>
    <n v="56.977200000000003"/>
    <n v="5"/>
    <n v="49.000000000000007"/>
  </r>
  <r>
    <n v="4485"/>
    <x v="2218"/>
    <x v="54"/>
    <x v="281"/>
    <s v="Standard Class"/>
    <s v="XP-21865"/>
    <s v="Xylona Preis"/>
    <x v="0"/>
    <s v="United States"/>
    <s v="Los Angeles"/>
    <x v="1"/>
    <n v="90049"/>
    <x v="1"/>
    <x v="699"/>
    <x v="1"/>
    <x v="8"/>
    <x v="699"/>
    <n v="9.2959999999999994"/>
    <n v="2"/>
    <n v="0.2"/>
    <n v="3.0211999999999999"/>
    <n v="5"/>
    <n v="32.5"/>
  </r>
  <r>
    <n v="4486"/>
    <x v="2218"/>
    <x v="54"/>
    <x v="281"/>
    <s v="Standard Class"/>
    <s v="XP-21865"/>
    <s v="Xylona Preis"/>
    <x v="0"/>
    <s v="United States"/>
    <s v="Los Angeles"/>
    <x v="1"/>
    <n v="90049"/>
    <x v="1"/>
    <x v="1231"/>
    <x v="1"/>
    <x v="10"/>
    <x v="1270"/>
    <n v="19.440000000000001"/>
    <n v="3"/>
    <n v="0"/>
    <n v="9.3312000000000008"/>
    <n v="5"/>
    <n v="48.000000000000007"/>
  </r>
  <r>
    <n v="4487"/>
    <x v="2218"/>
    <x v="54"/>
    <x v="281"/>
    <s v="Standard Class"/>
    <s v="XP-21865"/>
    <s v="Xylona Preis"/>
    <x v="0"/>
    <s v="United States"/>
    <s v="Los Angeles"/>
    <x v="1"/>
    <n v="90049"/>
    <x v="1"/>
    <x v="1078"/>
    <x v="1"/>
    <x v="10"/>
    <x v="1068"/>
    <n v="314.55"/>
    <n v="3"/>
    <n v="0"/>
    <n v="150.98400000000001"/>
    <n v="5"/>
    <n v="48.000000000000007"/>
  </r>
  <r>
    <n v="4488"/>
    <x v="2219"/>
    <x v="577"/>
    <x v="835"/>
    <s v="Standard Class"/>
    <s v="CA-12055"/>
    <s v="Cathy Armstrong"/>
    <x v="2"/>
    <s v="United States"/>
    <s v="Houston"/>
    <x v="5"/>
    <n v="77036"/>
    <x v="2"/>
    <x v="1526"/>
    <x v="1"/>
    <x v="8"/>
    <x v="1513"/>
    <n v="16.27"/>
    <n v="5"/>
    <n v="0.8"/>
    <n v="-25.218499999999999"/>
    <n v="6"/>
    <n v="-155"/>
  </r>
  <r>
    <n v="4489"/>
    <x v="2219"/>
    <x v="577"/>
    <x v="835"/>
    <s v="Standard Class"/>
    <s v="CA-12055"/>
    <s v="Cathy Armstrong"/>
    <x v="2"/>
    <s v="United States"/>
    <s v="Houston"/>
    <x v="5"/>
    <n v="77036"/>
    <x v="2"/>
    <x v="1511"/>
    <x v="1"/>
    <x v="14"/>
    <x v="1498"/>
    <n v="69.12"/>
    <n v="9"/>
    <n v="0.2"/>
    <n v="-14.688000000000001"/>
    <n v="6"/>
    <n v="-21.25"/>
  </r>
  <r>
    <n v="4490"/>
    <x v="2219"/>
    <x v="577"/>
    <x v="835"/>
    <s v="Standard Class"/>
    <s v="CA-12055"/>
    <s v="Cathy Armstrong"/>
    <x v="2"/>
    <s v="United States"/>
    <s v="Houston"/>
    <x v="5"/>
    <n v="77036"/>
    <x v="2"/>
    <x v="985"/>
    <x v="1"/>
    <x v="8"/>
    <x v="978"/>
    <n v="4.47"/>
    <n v="3"/>
    <n v="0.8"/>
    <n v="-7.8224999999999998"/>
    <n v="6"/>
    <n v="-175"/>
  </r>
  <r>
    <n v="4491"/>
    <x v="2220"/>
    <x v="718"/>
    <x v="783"/>
    <s v="Standard Class"/>
    <s v="JM-15250"/>
    <s v="Janet Martin"/>
    <x v="0"/>
    <s v="United States"/>
    <s v="Los Angeles"/>
    <x v="1"/>
    <n v="90032"/>
    <x v="1"/>
    <x v="616"/>
    <x v="0"/>
    <x v="3"/>
    <x v="616"/>
    <n v="418.29599999999999"/>
    <n v="3"/>
    <n v="0.2"/>
    <n v="5.2286999999999999"/>
    <n v="7"/>
    <n v="1.25"/>
  </r>
  <r>
    <n v="4492"/>
    <x v="2221"/>
    <x v="588"/>
    <x v="544"/>
    <s v="Second Class"/>
    <s v="JK-15730"/>
    <s v="Joe Kamberova"/>
    <x v="0"/>
    <s v="United States"/>
    <s v="Columbus"/>
    <x v="24"/>
    <n v="43229"/>
    <x v="3"/>
    <x v="1572"/>
    <x v="2"/>
    <x v="16"/>
    <x v="1563"/>
    <n v="659.98800000000006"/>
    <n v="2"/>
    <n v="0.4"/>
    <n v="109.998"/>
    <n v="2"/>
    <n v="16.666666666666664"/>
  </r>
  <r>
    <n v="4493"/>
    <x v="2221"/>
    <x v="588"/>
    <x v="544"/>
    <s v="Second Class"/>
    <s v="JK-15730"/>
    <s v="Joe Kamberova"/>
    <x v="0"/>
    <s v="United States"/>
    <s v="Columbus"/>
    <x v="24"/>
    <n v="43229"/>
    <x v="3"/>
    <x v="534"/>
    <x v="0"/>
    <x v="5"/>
    <x v="534"/>
    <n v="8.1280000000000001"/>
    <n v="2"/>
    <n v="0.2"/>
    <n v="1.4224000000000001"/>
    <n v="2"/>
    <n v="17.5"/>
  </r>
  <r>
    <n v="4494"/>
    <x v="2221"/>
    <x v="588"/>
    <x v="544"/>
    <s v="Second Class"/>
    <s v="JK-15730"/>
    <s v="Joe Kamberova"/>
    <x v="0"/>
    <s v="United States"/>
    <s v="Columbus"/>
    <x v="24"/>
    <n v="43229"/>
    <x v="3"/>
    <x v="1193"/>
    <x v="1"/>
    <x v="10"/>
    <x v="1178"/>
    <n v="36.287999999999997"/>
    <n v="7"/>
    <n v="0.2"/>
    <n v="12.700799999999999"/>
    <n v="2"/>
    <n v="35"/>
  </r>
  <r>
    <n v="4495"/>
    <x v="2221"/>
    <x v="588"/>
    <x v="544"/>
    <s v="Second Class"/>
    <s v="JK-15730"/>
    <s v="Joe Kamberova"/>
    <x v="0"/>
    <s v="United States"/>
    <s v="Columbus"/>
    <x v="24"/>
    <n v="43229"/>
    <x v="3"/>
    <x v="377"/>
    <x v="0"/>
    <x v="1"/>
    <x v="378"/>
    <n v="909.72"/>
    <n v="6"/>
    <n v="0.3"/>
    <n v="-51.984000000000002"/>
    <n v="2"/>
    <n v="-5.7142857142857144"/>
  </r>
  <r>
    <n v="4496"/>
    <x v="2222"/>
    <x v="978"/>
    <x v="266"/>
    <s v="Standard Class"/>
    <s v="CC-12670"/>
    <s v="Craig Carreira"/>
    <x v="0"/>
    <s v="United States"/>
    <s v="Los Angeles"/>
    <x v="1"/>
    <n v="90032"/>
    <x v="1"/>
    <x v="574"/>
    <x v="0"/>
    <x v="0"/>
    <x v="574"/>
    <n v="917.92349999999999"/>
    <n v="9"/>
    <n v="0.15"/>
    <n v="75.593699999999998"/>
    <n v="5"/>
    <n v="8.235294117647058"/>
  </r>
  <r>
    <n v="4497"/>
    <x v="2222"/>
    <x v="978"/>
    <x v="266"/>
    <s v="Standard Class"/>
    <s v="CC-12670"/>
    <s v="Craig Carreira"/>
    <x v="0"/>
    <s v="United States"/>
    <s v="Los Angeles"/>
    <x v="1"/>
    <n v="90032"/>
    <x v="1"/>
    <x v="329"/>
    <x v="1"/>
    <x v="10"/>
    <x v="329"/>
    <n v="38.880000000000003"/>
    <n v="6"/>
    <n v="0"/>
    <n v="19.051200000000001"/>
    <n v="5"/>
    <n v="49"/>
  </r>
  <r>
    <n v="4498"/>
    <x v="2223"/>
    <x v="574"/>
    <x v="784"/>
    <s v="Standard Class"/>
    <s v="GW-14605"/>
    <s v="Giulietta Weimer"/>
    <x v="0"/>
    <s v="United States"/>
    <s v="Philadelphia"/>
    <x v="9"/>
    <n v="19140"/>
    <x v="3"/>
    <x v="115"/>
    <x v="1"/>
    <x v="8"/>
    <x v="115"/>
    <n v="631.17600000000004"/>
    <n v="4"/>
    <n v="0.7"/>
    <n v="-462.86239999999998"/>
    <n v="7"/>
    <n v="-73.333333333333329"/>
  </r>
  <r>
    <n v="4499"/>
    <x v="2224"/>
    <x v="871"/>
    <x v="158"/>
    <s v="Standard Class"/>
    <s v="GR-14560"/>
    <s v="Georgia Rosenberg"/>
    <x v="1"/>
    <s v="United States"/>
    <s v="San Francisco"/>
    <x v="1"/>
    <n v="94110"/>
    <x v="1"/>
    <x v="1165"/>
    <x v="1"/>
    <x v="10"/>
    <x v="1152"/>
    <n v="12.96"/>
    <n v="2"/>
    <n v="0"/>
    <n v="6.2207999999999997"/>
    <n v="5"/>
    <n v="47.999999999999993"/>
  </r>
  <r>
    <n v="4500"/>
    <x v="2225"/>
    <x v="342"/>
    <x v="438"/>
    <s v="Standard Class"/>
    <s v="FM-14215"/>
    <s v="Filia McAdams"/>
    <x v="1"/>
    <s v="United States"/>
    <s v="Bakersfield"/>
    <x v="1"/>
    <n v="93309"/>
    <x v="1"/>
    <x v="1290"/>
    <x v="1"/>
    <x v="10"/>
    <x v="1276"/>
    <n v="12.96"/>
    <n v="2"/>
    <n v="0"/>
    <n v="6.2207999999999997"/>
    <n v="6"/>
    <n v="47.999999999999993"/>
  </r>
  <r>
    <n v="4501"/>
    <x v="2225"/>
    <x v="342"/>
    <x v="438"/>
    <s v="Standard Class"/>
    <s v="FM-14215"/>
    <s v="Filia McAdams"/>
    <x v="1"/>
    <s v="United States"/>
    <s v="Bakersfield"/>
    <x v="1"/>
    <n v="93309"/>
    <x v="1"/>
    <x v="1458"/>
    <x v="1"/>
    <x v="8"/>
    <x v="1444"/>
    <n v="23.2"/>
    <n v="5"/>
    <n v="0.2"/>
    <n v="8.1199999999999992"/>
    <n v="6"/>
    <n v="35"/>
  </r>
  <r>
    <n v="4502"/>
    <x v="2226"/>
    <x v="479"/>
    <x v="864"/>
    <s v="Standard Class"/>
    <s v="MS-17980"/>
    <s v="Michael Stewart"/>
    <x v="1"/>
    <s v="United States"/>
    <s v="Houston"/>
    <x v="5"/>
    <n v="77095"/>
    <x v="2"/>
    <x v="510"/>
    <x v="1"/>
    <x v="10"/>
    <x v="510"/>
    <n v="25.92"/>
    <n v="5"/>
    <n v="0.2"/>
    <n v="9.0719999999999992"/>
    <n v="4"/>
    <n v="34.999999999999993"/>
  </r>
  <r>
    <n v="4503"/>
    <x v="2226"/>
    <x v="479"/>
    <x v="864"/>
    <s v="Standard Class"/>
    <s v="MS-17980"/>
    <s v="Michael Stewart"/>
    <x v="1"/>
    <s v="United States"/>
    <s v="Houston"/>
    <x v="5"/>
    <n v="77095"/>
    <x v="2"/>
    <x v="462"/>
    <x v="1"/>
    <x v="13"/>
    <x v="128"/>
    <n v="21.312000000000001"/>
    <n v="6"/>
    <n v="0.2"/>
    <n v="7.1928000000000001"/>
    <n v="4"/>
    <n v="33.75"/>
  </r>
  <r>
    <n v="4504"/>
    <x v="2227"/>
    <x v="163"/>
    <x v="473"/>
    <s v="Standard Class"/>
    <s v="BF-11170"/>
    <s v="Ben Ferrer"/>
    <x v="2"/>
    <s v="United States"/>
    <s v="Los Angeles"/>
    <x v="1"/>
    <n v="90045"/>
    <x v="1"/>
    <x v="1670"/>
    <x v="2"/>
    <x v="7"/>
    <x v="1658"/>
    <n v="173.65600000000001"/>
    <n v="7"/>
    <n v="0.2"/>
    <n v="17.365600000000001"/>
    <n v="5"/>
    <n v="10"/>
  </r>
  <r>
    <n v="4505"/>
    <x v="2227"/>
    <x v="163"/>
    <x v="473"/>
    <s v="Standard Class"/>
    <s v="BF-11170"/>
    <s v="Ben Ferrer"/>
    <x v="2"/>
    <s v="United States"/>
    <s v="Los Angeles"/>
    <x v="1"/>
    <n v="90045"/>
    <x v="1"/>
    <x v="1107"/>
    <x v="1"/>
    <x v="9"/>
    <x v="1096"/>
    <n v="361.96"/>
    <n v="2"/>
    <n v="0"/>
    <n v="101.3488"/>
    <n v="5"/>
    <n v="28.000000000000004"/>
  </r>
  <r>
    <n v="4506"/>
    <x v="2227"/>
    <x v="163"/>
    <x v="473"/>
    <s v="Standard Class"/>
    <s v="BF-11170"/>
    <s v="Ben Ferrer"/>
    <x v="2"/>
    <s v="United States"/>
    <s v="Los Angeles"/>
    <x v="1"/>
    <n v="90045"/>
    <x v="1"/>
    <x v="341"/>
    <x v="2"/>
    <x v="11"/>
    <x v="341"/>
    <n v="62.85"/>
    <n v="3"/>
    <n v="0"/>
    <n v="13.198499999999999"/>
    <n v="5"/>
    <n v="21"/>
  </r>
  <r>
    <n v="4507"/>
    <x v="2227"/>
    <x v="163"/>
    <x v="473"/>
    <s v="Standard Class"/>
    <s v="BF-11170"/>
    <s v="Ben Ferrer"/>
    <x v="2"/>
    <s v="United States"/>
    <s v="Los Angeles"/>
    <x v="1"/>
    <n v="90045"/>
    <x v="1"/>
    <x v="638"/>
    <x v="2"/>
    <x v="7"/>
    <x v="638"/>
    <n v="818.37599999999998"/>
    <n v="3"/>
    <n v="0.2"/>
    <n v="51.148499999999999"/>
    <n v="5"/>
    <n v="6.25"/>
  </r>
  <r>
    <n v="4508"/>
    <x v="2227"/>
    <x v="163"/>
    <x v="473"/>
    <s v="Standard Class"/>
    <s v="BF-11170"/>
    <s v="Ben Ferrer"/>
    <x v="2"/>
    <s v="United States"/>
    <s v="Los Angeles"/>
    <x v="1"/>
    <n v="90045"/>
    <x v="1"/>
    <x v="1512"/>
    <x v="1"/>
    <x v="4"/>
    <x v="1499"/>
    <n v="20.34"/>
    <n v="1"/>
    <n v="0"/>
    <n v="0.2034"/>
    <n v="5"/>
    <n v="1"/>
  </r>
  <r>
    <n v="4509"/>
    <x v="2227"/>
    <x v="163"/>
    <x v="473"/>
    <s v="Standard Class"/>
    <s v="BF-11170"/>
    <s v="Ben Ferrer"/>
    <x v="2"/>
    <s v="United States"/>
    <s v="Los Angeles"/>
    <x v="1"/>
    <n v="90045"/>
    <x v="1"/>
    <x v="928"/>
    <x v="0"/>
    <x v="5"/>
    <x v="921"/>
    <n v="23.99"/>
    <n v="1"/>
    <n v="0"/>
    <n v="5.5176999999999996"/>
    <n v="5"/>
    <n v="23"/>
  </r>
  <r>
    <n v="4510"/>
    <x v="2228"/>
    <x v="979"/>
    <x v="990"/>
    <s v="Standard Class"/>
    <s v="VS-21820"/>
    <s v="Vivek Sundaresam"/>
    <x v="0"/>
    <s v="United States"/>
    <s v="Los Angeles"/>
    <x v="1"/>
    <n v="90036"/>
    <x v="1"/>
    <x v="719"/>
    <x v="0"/>
    <x v="3"/>
    <x v="718"/>
    <n v="171.28800000000001"/>
    <n v="3"/>
    <n v="0.2"/>
    <n v="-6.4233000000000002"/>
    <n v="6"/>
    <n v="-3.75"/>
  </r>
  <r>
    <n v="4511"/>
    <x v="2229"/>
    <x v="338"/>
    <x v="954"/>
    <s v="Standard Class"/>
    <s v="KM-16225"/>
    <s v="Kalyca Meade"/>
    <x v="1"/>
    <s v="United States"/>
    <s v="Springfield"/>
    <x v="25"/>
    <n v="65807"/>
    <x v="2"/>
    <x v="1608"/>
    <x v="0"/>
    <x v="5"/>
    <x v="1599"/>
    <n v="37.299999999999997"/>
    <n v="2"/>
    <n v="0"/>
    <n v="17.158000000000001"/>
    <n v="4"/>
    <n v="46.000000000000007"/>
  </r>
  <r>
    <n v="4512"/>
    <x v="2229"/>
    <x v="338"/>
    <x v="954"/>
    <s v="Standard Class"/>
    <s v="KM-16225"/>
    <s v="Kalyca Meade"/>
    <x v="1"/>
    <s v="United States"/>
    <s v="Springfield"/>
    <x v="25"/>
    <n v="65807"/>
    <x v="2"/>
    <x v="800"/>
    <x v="1"/>
    <x v="8"/>
    <x v="798"/>
    <n v="81.96"/>
    <n v="2"/>
    <n v="0"/>
    <n v="39.340800000000002"/>
    <n v="4"/>
    <n v="48.000000000000007"/>
  </r>
  <r>
    <n v="4513"/>
    <x v="2230"/>
    <x v="824"/>
    <x v="767"/>
    <s v="First Class"/>
    <s v="LP-17095"/>
    <s v="Liz Preis"/>
    <x v="0"/>
    <s v="United States"/>
    <s v="Phoenix"/>
    <x v="16"/>
    <n v="85023"/>
    <x v="1"/>
    <x v="471"/>
    <x v="1"/>
    <x v="8"/>
    <x v="472"/>
    <n v="54.792000000000002"/>
    <n v="6"/>
    <n v="0.7"/>
    <n v="-40.180799999999998"/>
    <n v="1"/>
    <n v="-73.333333333333329"/>
  </r>
  <r>
    <n v="4514"/>
    <x v="2231"/>
    <x v="47"/>
    <x v="1054"/>
    <s v="First Class"/>
    <s v="BG-11740"/>
    <s v="Bruce Geld"/>
    <x v="0"/>
    <s v="United States"/>
    <s v="Houston"/>
    <x v="5"/>
    <n v="77070"/>
    <x v="2"/>
    <x v="146"/>
    <x v="1"/>
    <x v="4"/>
    <x v="147"/>
    <n v="10.784000000000001"/>
    <n v="1"/>
    <n v="0.2"/>
    <n v="0.80879999999999996"/>
    <n v="2"/>
    <n v="7.5"/>
  </r>
  <r>
    <n v="4515"/>
    <x v="2232"/>
    <x v="189"/>
    <x v="97"/>
    <s v="Second Class"/>
    <s v="BW-11200"/>
    <s v="Ben Wallace"/>
    <x v="0"/>
    <s v="United States"/>
    <s v="Hampton"/>
    <x v="17"/>
    <n v="23666"/>
    <x v="0"/>
    <x v="1003"/>
    <x v="0"/>
    <x v="1"/>
    <x v="995"/>
    <n v="290.98"/>
    <n v="1"/>
    <n v="0"/>
    <n v="75.654799999999994"/>
    <n v="5"/>
    <n v="25.999999999999996"/>
  </r>
  <r>
    <n v="4516"/>
    <x v="2233"/>
    <x v="760"/>
    <x v="215"/>
    <s v="Standard Class"/>
    <s v="PS-18970"/>
    <s v="Paul Stevenson"/>
    <x v="2"/>
    <s v="United States"/>
    <s v="Tulsa"/>
    <x v="26"/>
    <n v="74133"/>
    <x v="2"/>
    <x v="1583"/>
    <x v="1"/>
    <x v="6"/>
    <x v="1574"/>
    <n v="36.44"/>
    <n v="4"/>
    <n v="0"/>
    <n v="12.0252"/>
    <n v="4"/>
    <n v="33"/>
  </r>
  <r>
    <n v="4517"/>
    <x v="2234"/>
    <x v="306"/>
    <x v="369"/>
    <s v="Standard Class"/>
    <s v="RB-19570"/>
    <s v="Rob Beeghly"/>
    <x v="0"/>
    <s v="United States"/>
    <s v="Seattle"/>
    <x v="4"/>
    <n v="98105"/>
    <x v="1"/>
    <x v="1671"/>
    <x v="1"/>
    <x v="10"/>
    <x v="1659"/>
    <n v="21.4"/>
    <n v="5"/>
    <n v="0"/>
    <n v="10.058"/>
    <n v="5"/>
    <n v="47"/>
  </r>
  <r>
    <n v="4518"/>
    <x v="2234"/>
    <x v="306"/>
    <x v="369"/>
    <s v="Standard Class"/>
    <s v="RB-19570"/>
    <s v="Rob Beeghly"/>
    <x v="0"/>
    <s v="United States"/>
    <s v="Seattle"/>
    <x v="4"/>
    <n v="98105"/>
    <x v="1"/>
    <x v="530"/>
    <x v="1"/>
    <x v="8"/>
    <x v="530"/>
    <n v="48.664000000000001"/>
    <n v="7"/>
    <n v="0.2"/>
    <n v="15.815799999999999"/>
    <n v="5"/>
    <n v="32.499999999999993"/>
  </r>
  <r>
    <n v="4519"/>
    <x v="2235"/>
    <x v="477"/>
    <x v="152"/>
    <s v="Standard Class"/>
    <s v="JW-16075"/>
    <s v="Julia West"/>
    <x v="0"/>
    <s v="United States"/>
    <s v="San Francisco"/>
    <x v="1"/>
    <n v="94109"/>
    <x v="1"/>
    <x v="154"/>
    <x v="1"/>
    <x v="6"/>
    <x v="155"/>
    <n v="16.559999999999999"/>
    <n v="4"/>
    <n v="0"/>
    <n v="6.9551999999999996"/>
    <n v="6"/>
    <n v="42"/>
  </r>
  <r>
    <n v="4520"/>
    <x v="2236"/>
    <x v="193"/>
    <x v="1055"/>
    <s v="Standard Class"/>
    <s v="ND-18460"/>
    <s v="Neil Ducich"/>
    <x v="1"/>
    <s v="United States"/>
    <s v="Jacksonville"/>
    <x v="2"/>
    <n v="32216"/>
    <x v="0"/>
    <x v="1672"/>
    <x v="1"/>
    <x v="4"/>
    <x v="1660"/>
    <n v="1347.52"/>
    <n v="8"/>
    <n v="0.2"/>
    <n v="84.22"/>
    <n v="4"/>
    <n v="6.25"/>
  </r>
  <r>
    <n v="4521"/>
    <x v="2237"/>
    <x v="980"/>
    <x v="1056"/>
    <s v="Standard Class"/>
    <s v="LC-16930"/>
    <s v="Linda Cazamias"/>
    <x v="1"/>
    <s v="United States"/>
    <s v="Richmond"/>
    <x v="14"/>
    <n v="47374"/>
    <x v="2"/>
    <x v="1196"/>
    <x v="2"/>
    <x v="11"/>
    <x v="1181"/>
    <n v="62.31"/>
    <n v="3"/>
    <n v="0"/>
    <n v="22.4316"/>
    <n v="6"/>
    <n v="36"/>
  </r>
  <r>
    <n v="4522"/>
    <x v="2237"/>
    <x v="980"/>
    <x v="1056"/>
    <s v="Standard Class"/>
    <s v="LC-16930"/>
    <s v="Linda Cazamias"/>
    <x v="1"/>
    <s v="United States"/>
    <s v="Richmond"/>
    <x v="14"/>
    <n v="47374"/>
    <x v="2"/>
    <x v="534"/>
    <x v="0"/>
    <x v="5"/>
    <x v="534"/>
    <n v="20.32"/>
    <n v="4"/>
    <n v="0"/>
    <n v="6.9088000000000003"/>
    <n v="6"/>
    <n v="34"/>
  </r>
  <r>
    <n v="4523"/>
    <x v="2238"/>
    <x v="297"/>
    <x v="912"/>
    <s v="Second Class"/>
    <s v="BP-11095"/>
    <s v="Bart Pistole"/>
    <x v="1"/>
    <s v="United States"/>
    <s v="Louisville"/>
    <x v="22"/>
    <n v="80027"/>
    <x v="1"/>
    <x v="1328"/>
    <x v="1"/>
    <x v="13"/>
    <x v="128"/>
    <n v="9.4320000000000004"/>
    <n v="3"/>
    <n v="0.2"/>
    <n v="3.0653999999999999"/>
    <n v="5"/>
    <n v="32.499999999999993"/>
  </r>
  <r>
    <n v="4524"/>
    <x v="2239"/>
    <x v="981"/>
    <x v="1057"/>
    <s v="Standard Class"/>
    <s v="RD-19720"/>
    <s v="Roger Demir"/>
    <x v="0"/>
    <s v="United States"/>
    <s v="New York City"/>
    <x v="15"/>
    <n v="10024"/>
    <x v="3"/>
    <x v="639"/>
    <x v="1"/>
    <x v="2"/>
    <x v="639"/>
    <n v="34.86"/>
    <n v="7"/>
    <n v="0"/>
    <n v="16.035599999999999"/>
    <n v="4"/>
    <n v="46"/>
  </r>
  <r>
    <n v="4525"/>
    <x v="2239"/>
    <x v="981"/>
    <x v="1057"/>
    <s v="Standard Class"/>
    <s v="RD-19720"/>
    <s v="Roger Demir"/>
    <x v="0"/>
    <s v="United States"/>
    <s v="New York City"/>
    <x v="15"/>
    <n v="10024"/>
    <x v="3"/>
    <x v="943"/>
    <x v="0"/>
    <x v="5"/>
    <x v="936"/>
    <n v="89.34"/>
    <n v="6"/>
    <n v="0"/>
    <n v="24.1218"/>
    <n v="4"/>
    <n v="27"/>
  </r>
  <r>
    <n v="4526"/>
    <x v="2240"/>
    <x v="729"/>
    <x v="989"/>
    <s v="Standard Class"/>
    <s v="BE-11335"/>
    <s v="Bill Eplett"/>
    <x v="2"/>
    <s v="United States"/>
    <s v="Rome"/>
    <x v="15"/>
    <n v="13440"/>
    <x v="3"/>
    <x v="149"/>
    <x v="2"/>
    <x v="7"/>
    <x v="150"/>
    <n v="269.98"/>
    <n v="2"/>
    <n v="0"/>
    <n v="67.495000000000005"/>
    <n v="6"/>
    <n v="25"/>
  </r>
  <r>
    <n v="4527"/>
    <x v="2240"/>
    <x v="729"/>
    <x v="989"/>
    <s v="Standard Class"/>
    <s v="BE-11335"/>
    <s v="Bill Eplett"/>
    <x v="2"/>
    <s v="United States"/>
    <s v="Rome"/>
    <x v="15"/>
    <n v="13440"/>
    <x v="3"/>
    <x v="1673"/>
    <x v="1"/>
    <x v="10"/>
    <x v="1661"/>
    <n v="99.9"/>
    <n v="5"/>
    <n v="0"/>
    <n v="47.951999999999998"/>
    <n v="6"/>
    <n v="48"/>
  </r>
  <r>
    <n v="4528"/>
    <x v="2240"/>
    <x v="729"/>
    <x v="989"/>
    <s v="Standard Class"/>
    <s v="BE-11335"/>
    <s v="Bill Eplett"/>
    <x v="2"/>
    <s v="United States"/>
    <s v="Rome"/>
    <x v="15"/>
    <n v="13440"/>
    <x v="3"/>
    <x v="28"/>
    <x v="0"/>
    <x v="5"/>
    <x v="1310"/>
    <n v="39.08"/>
    <n v="4"/>
    <n v="0"/>
    <n v="14.4596"/>
    <n v="6"/>
    <n v="37"/>
  </r>
  <r>
    <n v="4529"/>
    <x v="2241"/>
    <x v="565"/>
    <x v="643"/>
    <s v="Second Class"/>
    <s v="RS-19765"/>
    <s v="Roland Schwarz"/>
    <x v="1"/>
    <s v="United States"/>
    <s v="Marion"/>
    <x v="24"/>
    <n v="43302"/>
    <x v="3"/>
    <x v="1312"/>
    <x v="2"/>
    <x v="11"/>
    <x v="1298"/>
    <n v="116.83199999999999"/>
    <n v="4"/>
    <n v="0.2"/>
    <n v="33.589199999999998"/>
    <n v="2"/>
    <n v="28.749999999999996"/>
  </r>
  <r>
    <n v="4530"/>
    <x v="2242"/>
    <x v="696"/>
    <x v="1058"/>
    <s v="Standard Class"/>
    <s v="KC-16540"/>
    <s v="Kelly Collister"/>
    <x v="0"/>
    <s v="United States"/>
    <s v="Houston"/>
    <x v="5"/>
    <n v="77041"/>
    <x v="2"/>
    <x v="1212"/>
    <x v="1"/>
    <x v="8"/>
    <x v="1197"/>
    <n v="2.2959999999999998"/>
    <n v="2"/>
    <n v="0.8"/>
    <n v="-3.9032"/>
    <n v="4"/>
    <n v="-170.00000000000003"/>
  </r>
  <r>
    <n v="4531"/>
    <x v="2243"/>
    <x v="696"/>
    <x v="398"/>
    <s v="First Class"/>
    <s v="MB-17305"/>
    <s v="Maria Bertelson"/>
    <x v="0"/>
    <s v="United States"/>
    <s v="New York City"/>
    <x v="15"/>
    <n v="10009"/>
    <x v="3"/>
    <x v="629"/>
    <x v="0"/>
    <x v="1"/>
    <x v="629"/>
    <n v="408.00599999999997"/>
    <n v="2"/>
    <n v="0.1"/>
    <n v="72.534400000000005"/>
    <n v="3"/>
    <n v="17.777777777777782"/>
  </r>
  <r>
    <n v="4532"/>
    <x v="2243"/>
    <x v="696"/>
    <x v="398"/>
    <s v="First Class"/>
    <s v="MB-17305"/>
    <s v="Maria Bertelson"/>
    <x v="0"/>
    <s v="United States"/>
    <s v="New York City"/>
    <x v="15"/>
    <n v="10009"/>
    <x v="3"/>
    <x v="146"/>
    <x v="1"/>
    <x v="4"/>
    <x v="147"/>
    <n v="40.44"/>
    <n v="3"/>
    <n v="0"/>
    <n v="10.5144"/>
    <n v="3"/>
    <n v="26"/>
  </r>
  <r>
    <n v="4533"/>
    <x v="2244"/>
    <x v="982"/>
    <x v="197"/>
    <s v="Same Day"/>
    <s v="TN-21040"/>
    <s v="Tanja Norvell"/>
    <x v="2"/>
    <s v="United States"/>
    <s v="Manteca"/>
    <x v="1"/>
    <n v="95336"/>
    <x v="1"/>
    <x v="23"/>
    <x v="0"/>
    <x v="1"/>
    <x v="23"/>
    <n v="122.352"/>
    <n v="3"/>
    <n v="0.2"/>
    <n v="13.7646"/>
    <n v="0"/>
    <n v="11.249999999999998"/>
  </r>
  <r>
    <n v="4534"/>
    <x v="2244"/>
    <x v="982"/>
    <x v="197"/>
    <s v="Same Day"/>
    <s v="TN-21040"/>
    <s v="Tanja Norvell"/>
    <x v="2"/>
    <s v="United States"/>
    <s v="Manteca"/>
    <x v="1"/>
    <n v="95336"/>
    <x v="1"/>
    <x v="588"/>
    <x v="1"/>
    <x v="12"/>
    <x v="588"/>
    <n v="15.28"/>
    <n v="2"/>
    <n v="0"/>
    <n v="7.4871999999999996"/>
    <n v="0"/>
    <n v="49"/>
  </r>
  <r>
    <n v="4535"/>
    <x v="2245"/>
    <x v="531"/>
    <x v="211"/>
    <s v="Standard Class"/>
    <s v="MC-18130"/>
    <s v="Mike Caudle"/>
    <x v="1"/>
    <s v="United States"/>
    <s v="Los Angeles"/>
    <x v="1"/>
    <n v="90004"/>
    <x v="1"/>
    <x v="358"/>
    <x v="1"/>
    <x v="10"/>
    <x v="358"/>
    <n v="11.96"/>
    <n v="2"/>
    <n v="0"/>
    <n v="5.8604000000000003"/>
    <n v="7"/>
    <n v="49"/>
  </r>
  <r>
    <n v="4536"/>
    <x v="2246"/>
    <x v="141"/>
    <x v="142"/>
    <s v="Standard Class"/>
    <s v="VF-21715"/>
    <s v="Vicky Freymann"/>
    <x v="2"/>
    <s v="United States"/>
    <s v="Seattle"/>
    <x v="4"/>
    <n v="98115"/>
    <x v="1"/>
    <x v="1226"/>
    <x v="0"/>
    <x v="5"/>
    <x v="1210"/>
    <n v="15.84"/>
    <n v="3"/>
    <n v="0"/>
    <n v="4.9104000000000001"/>
    <n v="4"/>
    <n v="31"/>
  </r>
  <r>
    <n v="4537"/>
    <x v="2246"/>
    <x v="141"/>
    <x v="142"/>
    <s v="Standard Class"/>
    <s v="VF-21715"/>
    <s v="Vicky Freymann"/>
    <x v="2"/>
    <s v="United States"/>
    <s v="Seattle"/>
    <x v="4"/>
    <n v="98115"/>
    <x v="1"/>
    <x v="379"/>
    <x v="1"/>
    <x v="8"/>
    <x v="380"/>
    <n v="86.376000000000005"/>
    <n v="3"/>
    <n v="0.2"/>
    <n v="30.2316"/>
    <n v="4"/>
    <n v="35"/>
  </r>
  <r>
    <n v="4538"/>
    <x v="2246"/>
    <x v="141"/>
    <x v="142"/>
    <s v="Standard Class"/>
    <s v="VF-21715"/>
    <s v="Vicky Freymann"/>
    <x v="2"/>
    <s v="United States"/>
    <s v="Seattle"/>
    <x v="4"/>
    <n v="98115"/>
    <x v="1"/>
    <x v="487"/>
    <x v="1"/>
    <x v="6"/>
    <x v="487"/>
    <n v="18.239999999999998"/>
    <n v="3"/>
    <n v="0"/>
    <n v="6.2016"/>
    <n v="4"/>
    <n v="34"/>
  </r>
  <r>
    <n v="4539"/>
    <x v="2246"/>
    <x v="141"/>
    <x v="142"/>
    <s v="Standard Class"/>
    <s v="VF-21715"/>
    <s v="Vicky Freymann"/>
    <x v="2"/>
    <s v="United States"/>
    <s v="Seattle"/>
    <x v="4"/>
    <n v="98115"/>
    <x v="1"/>
    <x v="346"/>
    <x v="1"/>
    <x v="6"/>
    <x v="346"/>
    <n v="13.12"/>
    <n v="4"/>
    <n v="0"/>
    <n v="4.3296000000000001"/>
    <n v="4"/>
    <n v="33"/>
  </r>
  <r>
    <n v="4540"/>
    <x v="2247"/>
    <x v="914"/>
    <x v="932"/>
    <s v="Standard Class"/>
    <s v="ES-14080"/>
    <s v="Erin Smith"/>
    <x v="1"/>
    <s v="United States"/>
    <s v="Providence"/>
    <x v="34"/>
    <n v="2908"/>
    <x v="3"/>
    <x v="509"/>
    <x v="2"/>
    <x v="7"/>
    <x v="509"/>
    <n v="105.98"/>
    <n v="2"/>
    <n v="0"/>
    <n v="1.0598000000000001"/>
    <n v="3"/>
    <n v="1"/>
  </r>
  <r>
    <n v="4541"/>
    <x v="2247"/>
    <x v="914"/>
    <x v="932"/>
    <s v="Standard Class"/>
    <s v="ES-14080"/>
    <s v="Erin Smith"/>
    <x v="1"/>
    <s v="United States"/>
    <s v="Providence"/>
    <x v="34"/>
    <n v="2908"/>
    <x v="3"/>
    <x v="1529"/>
    <x v="0"/>
    <x v="3"/>
    <x v="1516"/>
    <n v="493.92"/>
    <n v="7"/>
    <n v="0.3"/>
    <n v="-28.224"/>
    <n v="3"/>
    <n v="-5.7142857142857144"/>
  </r>
  <r>
    <n v="4542"/>
    <x v="2248"/>
    <x v="114"/>
    <x v="329"/>
    <s v="Standard Class"/>
    <s v="MK-17905"/>
    <s v="Michael Kennedy"/>
    <x v="1"/>
    <s v="United States"/>
    <s v="Chicago"/>
    <x v="10"/>
    <n v="60653"/>
    <x v="2"/>
    <x v="15"/>
    <x v="1"/>
    <x v="8"/>
    <x v="15"/>
    <n v="5.9359999999999999"/>
    <n v="7"/>
    <n v="0.8"/>
    <n v="-8.9039999999999999"/>
    <n v="5"/>
    <n v="-150"/>
  </r>
  <r>
    <n v="4543"/>
    <x v="2249"/>
    <x v="983"/>
    <x v="866"/>
    <s v="First Class"/>
    <s v="TM-21490"/>
    <s v="Tony Molinari"/>
    <x v="0"/>
    <s v="United States"/>
    <s v="Oklahoma City"/>
    <x v="26"/>
    <n v="73120"/>
    <x v="2"/>
    <x v="1674"/>
    <x v="1"/>
    <x v="12"/>
    <x v="1662"/>
    <n v="325.86"/>
    <n v="2"/>
    <n v="0"/>
    <n v="149.8956"/>
    <n v="1"/>
    <n v="46"/>
  </r>
  <r>
    <n v="4544"/>
    <x v="2250"/>
    <x v="984"/>
    <x v="1059"/>
    <s v="Second Class"/>
    <s v="RL-19615"/>
    <s v="Rob Lucas"/>
    <x v="0"/>
    <s v="United States"/>
    <s v="Chicago"/>
    <x v="10"/>
    <n v="60610"/>
    <x v="2"/>
    <x v="212"/>
    <x v="0"/>
    <x v="1"/>
    <x v="213"/>
    <n v="383.60700000000003"/>
    <n v="9"/>
    <n v="0.3"/>
    <n v="-5.4801000000000002"/>
    <n v="5"/>
    <n v="-1.4285714285714286"/>
  </r>
  <r>
    <n v="4545"/>
    <x v="2250"/>
    <x v="984"/>
    <x v="1059"/>
    <s v="Second Class"/>
    <s v="RL-19615"/>
    <s v="Rob Lucas"/>
    <x v="0"/>
    <s v="United States"/>
    <s v="Chicago"/>
    <x v="10"/>
    <n v="60610"/>
    <x v="2"/>
    <x v="918"/>
    <x v="2"/>
    <x v="7"/>
    <x v="910"/>
    <n v="148.47999999999999"/>
    <n v="2"/>
    <n v="0.2"/>
    <n v="16.704000000000001"/>
    <n v="5"/>
    <n v="11.250000000000002"/>
  </r>
  <r>
    <n v="4546"/>
    <x v="2250"/>
    <x v="984"/>
    <x v="1059"/>
    <s v="Second Class"/>
    <s v="RL-19615"/>
    <s v="Rob Lucas"/>
    <x v="0"/>
    <s v="United States"/>
    <s v="Chicago"/>
    <x v="10"/>
    <n v="60610"/>
    <x v="2"/>
    <x v="1485"/>
    <x v="2"/>
    <x v="7"/>
    <x v="1472"/>
    <n v="537.54399999999998"/>
    <n v="7"/>
    <n v="0.2"/>
    <n v="53.754399999999997"/>
    <n v="5"/>
    <n v="10"/>
  </r>
  <r>
    <n v="4547"/>
    <x v="2250"/>
    <x v="984"/>
    <x v="1059"/>
    <s v="Second Class"/>
    <s v="RL-19615"/>
    <s v="Rob Lucas"/>
    <x v="0"/>
    <s v="United States"/>
    <s v="Chicago"/>
    <x v="10"/>
    <n v="60610"/>
    <x v="2"/>
    <x v="308"/>
    <x v="1"/>
    <x v="8"/>
    <x v="308"/>
    <n v="1.9279999999999999"/>
    <n v="2"/>
    <n v="0.8"/>
    <n v="-2.9883999999999999"/>
    <n v="5"/>
    <n v="-155"/>
  </r>
  <r>
    <n v="4548"/>
    <x v="2250"/>
    <x v="984"/>
    <x v="1059"/>
    <s v="Second Class"/>
    <s v="RL-19615"/>
    <s v="Rob Lucas"/>
    <x v="0"/>
    <s v="United States"/>
    <s v="Chicago"/>
    <x v="10"/>
    <n v="60610"/>
    <x v="2"/>
    <x v="649"/>
    <x v="1"/>
    <x v="6"/>
    <x v="649"/>
    <n v="6.9119999999999999"/>
    <n v="3"/>
    <n v="0.2"/>
    <n v="0.69120000000000004"/>
    <n v="5"/>
    <n v="10"/>
  </r>
  <r>
    <n v="4549"/>
    <x v="2250"/>
    <x v="984"/>
    <x v="1059"/>
    <s v="Second Class"/>
    <s v="RL-19615"/>
    <s v="Rob Lucas"/>
    <x v="0"/>
    <s v="United States"/>
    <s v="Chicago"/>
    <x v="10"/>
    <n v="60610"/>
    <x v="2"/>
    <x v="275"/>
    <x v="0"/>
    <x v="5"/>
    <x v="275"/>
    <n v="7.76"/>
    <n v="1"/>
    <n v="0.6"/>
    <n v="-2.1339999999999999"/>
    <n v="5"/>
    <n v="-27.499999999999996"/>
  </r>
  <r>
    <n v="4550"/>
    <x v="2250"/>
    <x v="984"/>
    <x v="1059"/>
    <s v="Second Class"/>
    <s v="RL-19615"/>
    <s v="Rob Lucas"/>
    <x v="0"/>
    <s v="United States"/>
    <s v="Chicago"/>
    <x v="10"/>
    <n v="60610"/>
    <x v="2"/>
    <x v="517"/>
    <x v="2"/>
    <x v="7"/>
    <x v="517"/>
    <n v="659.16800000000001"/>
    <n v="4"/>
    <n v="0.2"/>
    <n v="49.437600000000003"/>
    <n v="5"/>
    <n v="7.5000000000000009"/>
  </r>
  <r>
    <n v="4551"/>
    <x v="2251"/>
    <x v="504"/>
    <x v="1060"/>
    <s v="First Class"/>
    <s v="NM-18520"/>
    <s v="Neoma Murray"/>
    <x v="0"/>
    <s v="United States"/>
    <s v="Manchester"/>
    <x v="29"/>
    <n v="6040"/>
    <x v="3"/>
    <x v="1675"/>
    <x v="1"/>
    <x v="2"/>
    <x v="1663"/>
    <n v="5.76"/>
    <n v="2"/>
    <n v="0"/>
    <n v="2.8224"/>
    <n v="2"/>
    <n v="49.000000000000007"/>
  </r>
  <r>
    <n v="4552"/>
    <x v="2252"/>
    <x v="985"/>
    <x v="137"/>
    <s v="Standard Class"/>
    <s v="GK-14620"/>
    <s v="Grace Kelly"/>
    <x v="1"/>
    <s v="United States"/>
    <s v="Los Angeles"/>
    <x v="1"/>
    <n v="90049"/>
    <x v="1"/>
    <x v="1213"/>
    <x v="0"/>
    <x v="3"/>
    <x v="1198"/>
    <n v="351.21600000000001"/>
    <n v="3"/>
    <n v="0.2"/>
    <n v="4.3902000000000001"/>
    <n v="4"/>
    <n v="1.25"/>
  </r>
  <r>
    <n v="4553"/>
    <x v="2253"/>
    <x v="422"/>
    <x v="302"/>
    <s v="Standard Class"/>
    <s v="JF-15490"/>
    <s v="Jeremy Farry"/>
    <x v="0"/>
    <s v="United States"/>
    <s v="San Francisco"/>
    <x v="1"/>
    <n v="94122"/>
    <x v="1"/>
    <x v="370"/>
    <x v="0"/>
    <x v="1"/>
    <x v="371"/>
    <n v="230.28"/>
    <n v="3"/>
    <n v="0.2"/>
    <n v="23.027999999999999"/>
    <n v="6"/>
    <n v="10"/>
  </r>
  <r>
    <n v="4554"/>
    <x v="2253"/>
    <x v="422"/>
    <x v="302"/>
    <s v="Standard Class"/>
    <s v="JF-15490"/>
    <s v="Jeremy Farry"/>
    <x v="0"/>
    <s v="United States"/>
    <s v="San Francisco"/>
    <x v="1"/>
    <n v="94122"/>
    <x v="1"/>
    <x v="630"/>
    <x v="1"/>
    <x v="10"/>
    <x v="630"/>
    <n v="12.84"/>
    <n v="3"/>
    <n v="0"/>
    <n v="5.7779999999999996"/>
    <n v="6"/>
    <n v="44.999999999999993"/>
  </r>
  <r>
    <n v="4555"/>
    <x v="2254"/>
    <x v="535"/>
    <x v="575"/>
    <s v="Second Class"/>
    <s v="EB-13930"/>
    <s v="Eric Barreto"/>
    <x v="0"/>
    <s v="United States"/>
    <s v="La Crosse"/>
    <x v="6"/>
    <n v="54601"/>
    <x v="2"/>
    <x v="92"/>
    <x v="1"/>
    <x v="8"/>
    <x v="92"/>
    <n v="56.82"/>
    <n v="3"/>
    <n v="0"/>
    <n v="28.41"/>
    <n v="3"/>
    <n v="50"/>
  </r>
  <r>
    <n v="4556"/>
    <x v="2255"/>
    <x v="391"/>
    <x v="211"/>
    <s v="First Class"/>
    <s v="SG-20470"/>
    <s v="Sheri Gordon"/>
    <x v="0"/>
    <s v="United States"/>
    <s v="Florence"/>
    <x v="20"/>
    <n v="29501"/>
    <x v="0"/>
    <x v="550"/>
    <x v="1"/>
    <x v="13"/>
    <x v="128"/>
    <n v="31.56"/>
    <n v="4"/>
    <n v="0"/>
    <n v="14.202"/>
    <n v="3"/>
    <n v="45"/>
  </r>
  <r>
    <n v="4557"/>
    <x v="2255"/>
    <x v="391"/>
    <x v="211"/>
    <s v="First Class"/>
    <s v="SG-20470"/>
    <s v="Sheri Gordon"/>
    <x v="0"/>
    <s v="United States"/>
    <s v="Florence"/>
    <x v="20"/>
    <n v="29501"/>
    <x v="0"/>
    <x v="700"/>
    <x v="1"/>
    <x v="4"/>
    <x v="700"/>
    <n v="27.92"/>
    <n v="4"/>
    <n v="0"/>
    <n v="0.55840000000000001"/>
    <n v="3"/>
    <n v="2"/>
  </r>
  <r>
    <n v="4558"/>
    <x v="2256"/>
    <x v="208"/>
    <x v="980"/>
    <s v="Standard Class"/>
    <s v="ND-18370"/>
    <s v="Natalie DeCherney"/>
    <x v="0"/>
    <s v="United States"/>
    <s v="Glendale"/>
    <x v="16"/>
    <n v="85301"/>
    <x v="1"/>
    <x v="697"/>
    <x v="1"/>
    <x v="8"/>
    <x v="697"/>
    <n v="8.5589999999999993"/>
    <n v="1"/>
    <n v="0.7"/>
    <n v="-6.5618999999999996"/>
    <n v="7"/>
    <n v="-76.666666666666671"/>
  </r>
  <r>
    <n v="4559"/>
    <x v="2257"/>
    <x v="520"/>
    <x v="1061"/>
    <s v="Standard Class"/>
    <s v="CM-11815"/>
    <s v="Candace McMahon"/>
    <x v="1"/>
    <s v="United States"/>
    <s v="El Paso"/>
    <x v="5"/>
    <n v="79907"/>
    <x v="2"/>
    <x v="1503"/>
    <x v="1"/>
    <x v="12"/>
    <x v="153"/>
    <n v="49.567999999999998"/>
    <n v="2"/>
    <n v="0.2"/>
    <n v="17.968399999999999"/>
    <n v="5"/>
    <n v="36.25"/>
  </r>
  <r>
    <n v="4560"/>
    <x v="2258"/>
    <x v="952"/>
    <x v="449"/>
    <s v="First Class"/>
    <s v="EB-13870"/>
    <s v="Emily Burns"/>
    <x v="0"/>
    <s v="United States"/>
    <s v="San Antonio"/>
    <x v="5"/>
    <n v="78207"/>
    <x v="2"/>
    <x v="64"/>
    <x v="0"/>
    <x v="1"/>
    <x v="64"/>
    <n v="127.869"/>
    <n v="3"/>
    <n v="0.3"/>
    <n v="-9.1334999999999997"/>
    <n v="3"/>
    <n v="-7.1428571428571423"/>
  </r>
  <r>
    <n v="4561"/>
    <x v="2259"/>
    <x v="784"/>
    <x v="234"/>
    <s v="Second Class"/>
    <s v="HM-14860"/>
    <s v="Harry Marie"/>
    <x v="1"/>
    <s v="United States"/>
    <s v="Los Angeles"/>
    <x v="1"/>
    <n v="90049"/>
    <x v="1"/>
    <x v="231"/>
    <x v="1"/>
    <x v="12"/>
    <x v="232"/>
    <n v="271.44"/>
    <n v="3"/>
    <n v="0"/>
    <n v="122.148"/>
    <n v="5"/>
    <n v="45"/>
  </r>
  <r>
    <n v="4562"/>
    <x v="2259"/>
    <x v="784"/>
    <x v="234"/>
    <s v="Second Class"/>
    <s v="HM-14860"/>
    <s v="Harry Marie"/>
    <x v="1"/>
    <s v="United States"/>
    <s v="Los Angeles"/>
    <x v="1"/>
    <n v="90049"/>
    <x v="1"/>
    <x v="1676"/>
    <x v="2"/>
    <x v="7"/>
    <x v="1664"/>
    <n v="110.352"/>
    <n v="3"/>
    <n v="0.2"/>
    <n v="8.2764000000000006"/>
    <n v="5"/>
    <n v="7.5"/>
  </r>
  <r>
    <n v="4563"/>
    <x v="2259"/>
    <x v="784"/>
    <x v="234"/>
    <s v="Second Class"/>
    <s v="HM-14860"/>
    <s v="Harry Marie"/>
    <x v="1"/>
    <s v="United States"/>
    <s v="Los Angeles"/>
    <x v="1"/>
    <n v="90049"/>
    <x v="1"/>
    <x v="1677"/>
    <x v="0"/>
    <x v="5"/>
    <x v="1665"/>
    <n v="36.4"/>
    <n v="5"/>
    <n v="0"/>
    <n v="13.832000000000001"/>
    <n v="5"/>
    <n v="38.000000000000007"/>
  </r>
  <r>
    <n v="4564"/>
    <x v="2260"/>
    <x v="986"/>
    <x v="420"/>
    <s v="Standard Class"/>
    <s v="SJ-20125"/>
    <s v="Sanjit Jacobs"/>
    <x v="2"/>
    <s v="United States"/>
    <s v="Miramar"/>
    <x v="2"/>
    <n v="33023"/>
    <x v="0"/>
    <x v="1585"/>
    <x v="0"/>
    <x v="1"/>
    <x v="1576"/>
    <n v="419.13600000000002"/>
    <n v="4"/>
    <n v="0.2"/>
    <n v="-57.6312"/>
    <n v="4"/>
    <n v="-13.749999999999998"/>
  </r>
  <r>
    <n v="4565"/>
    <x v="2261"/>
    <x v="337"/>
    <x v="467"/>
    <s v="Standard Class"/>
    <s v="DM-12955"/>
    <s v="Dario Medina"/>
    <x v="1"/>
    <s v="United States"/>
    <s v="Mesa"/>
    <x v="16"/>
    <n v="85204"/>
    <x v="1"/>
    <x v="1018"/>
    <x v="1"/>
    <x v="4"/>
    <x v="1009"/>
    <n v="100.70399999999999"/>
    <n v="6"/>
    <n v="0.2"/>
    <n v="-1.2587999999999999"/>
    <n v="5"/>
    <n v="-1.25"/>
  </r>
  <r>
    <n v="4566"/>
    <x v="2262"/>
    <x v="734"/>
    <x v="235"/>
    <s v="Standard Class"/>
    <s v="MC-17575"/>
    <s v="Matt Collins"/>
    <x v="0"/>
    <s v="United States"/>
    <s v="Fayetteville"/>
    <x v="3"/>
    <n v="28314"/>
    <x v="0"/>
    <x v="551"/>
    <x v="1"/>
    <x v="9"/>
    <x v="550"/>
    <n v="45.216000000000001"/>
    <n v="3"/>
    <n v="0.2"/>
    <n v="4.5216000000000003"/>
    <n v="7"/>
    <n v="10"/>
  </r>
  <r>
    <n v="4567"/>
    <x v="2262"/>
    <x v="734"/>
    <x v="235"/>
    <s v="Standard Class"/>
    <s v="MC-17575"/>
    <s v="Matt Collins"/>
    <x v="0"/>
    <s v="United States"/>
    <s v="Fayetteville"/>
    <x v="3"/>
    <n v="28314"/>
    <x v="0"/>
    <x v="1399"/>
    <x v="1"/>
    <x v="8"/>
    <x v="1386"/>
    <n v="28.782"/>
    <n v="6"/>
    <n v="0.7"/>
    <n v="-21.1068"/>
    <n v="7"/>
    <n v="-73.333333333333329"/>
  </r>
  <r>
    <n v="4568"/>
    <x v="2262"/>
    <x v="734"/>
    <x v="235"/>
    <s v="Standard Class"/>
    <s v="MC-17575"/>
    <s v="Matt Collins"/>
    <x v="0"/>
    <s v="United States"/>
    <s v="Fayetteville"/>
    <x v="3"/>
    <n v="28314"/>
    <x v="0"/>
    <x v="827"/>
    <x v="1"/>
    <x v="10"/>
    <x v="823"/>
    <n v="24.448"/>
    <n v="4"/>
    <n v="0.2"/>
    <n v="8.8623999999999992"/>
    <n v="7"/>
    <n v="36.249999999999993"/>
  </r>
  <r>
    <n v="4569"/>
    <x v="2263"/>
    <x v="627"/>
    <x v="681"/>
    <s v="Standard Class"/>
    <s v="DB-13660"/>
    <s v="Duane Benoit"/>
    <x v="0"/>
    <s v="United States"/>
    <s v="Houston"/>
    <x v="5"/>
    <n v="77095"/>
    <x v="2"/>
    <x v="44"/>
    <x v="1"/>
    <x v="8"/>
    <x v="44"/>
    <n v="10.476000000000001"/>
    <n v="6"/>
    <n v="0.8"/>
    <n v="-17.285399999999999"/>
    <n v="5"/>
    <n v="-164.99999999999997"/>
  </r>
  <r>
    <n v="4570"/>
    <x v="2264"/>
    <x v="987"/>
    <x v="1062"/>
    <s v="Second Class"/>
    <s v="NF-18595"/>
    <s v="Nicole Fjeld"/>
    <x v="2"/>
    <s v="United States"/>
    <s v="San Jose"/>
    <x v="1"/>
    <n v="95123"/>
    <x v="1"/>
    <x v="216"/>
    <x v="0"/>
    <x v="5"/>
    <x v="1579"/>
    <n v="76.14"/>
    <n v="3"/>
    <n v="0"/>
    <n v="26.649000000000001"/>
    <n v="2"/>
    <n v="35"/>
  </r>
  <r>
    <n v="4571"/>
    <x v="2265"/>
    <x v="442"/>
    <x v="673"/>
    <s v="Second Class"/>
    <s v="NM-18445"/>
    <s v="Nathan Mautz"/>
    <x v="2"/>
    <s v="United States"/>
    <s v="Wichita"/>
    <x v="41"/>
    <n v="67212"/>
    <x v="2"/>
    <x v="1658"/>
    <x v="1"/>
    <x v="6"/>
    <x v="1646"/>
    <n v="21.24"/>
    <n v="3"/>
    <n v="0"/>
    <n v="8.0711999999999993"/>
    <n v="2"/>
    <n v="38"/>
  </r>
  <r>
    <n v="4572"/>
    <x v="2265"/>
    <x v="442"/>
    <x v="673"/>
    <s v="Second Class"/>
    <s v="NM-18445"/>
    <s v="Nathan Mautz"/>
    <x v="2"/>
    <s v="United States"/>
    <s v="Wichita"/>
    <x v="41"/>
    <n v="67212"/>
    <x v="2"/>
    <x v="1242"/>
    <x v="1"/>
    <x v="8"/>
    <x v="1225"/>
    <n v="127.96"/>
    <n v="2"/>
    <n v="0"/>
    <n v="60.141199999999998"/>
    <n v="2"/>
    <n v="47"/>
  </r>
  <r>
    <n v="4573"/>
    <x v="2266"/>
    <x v="729"/>
    <x v="804"/>
    <s v="Standard Class"/>
    <s v="AB-10255"/>
    <s v="Alejandro Ballentine"/>
    <x v="2"/>
    <s v="United States"/>
    <s v="Los Angeles"/>
    <x v="1"/>
    <n v="90036"/>
    <x v="1"/>
    <x v="851"/>
    <x v="2"/>
    <x v="16"/>
    <x v="844"/>
    <n v="479.98399999999998"/>
    <n v="2"/>
    <n v="0.2"/>
    <n v="89.997"/>
    <n v="4"/>
    <n v="18.75"/>
  </r>
  <r>
    <n v="4574"/>
    <x v="2267"/>
    <x v="939"/>
    <x v="1063"/>
    <s v="Standard Class"/>
    <s v="MG-17650"/>
    <s v="Matthew Grinstein"/>
    <x v="2"/>
    <s v="United States"/>
    <s v="Jackson"/>
    <x v="12"/>
    <n v="49201"/>
    <x v="2"/>
    <x v="539"/>
    <x v="2"/>
    <x v="7"/>
    <x v="539"/>
    <n v="657.93"/>
    <n v="7"/>
    <n v="0"/>
    <n v="184.22040000000001"/>
    <n v="6"/>
    <n v="28.000000000000004"/>
  </r>
  <r>
    <n v="4575"/>
    <x v="2267"/>
    <x v="939"/>
    <x v="1063"/>
    <s v="Standard Class"/>
    <s v="MG-17650"/>
    <s v="Matthew Grinstein"/>
    <x v="2"/>
    <s v="United States"/>
    <s v="Jackson"/>
    <x v="12"/>
    <n v="49201"/>
    <x v="2"/>
    <x v="904"/>
    <x v="0"/>
    <x v="5"/>
    <x v="896"/>
    <n v="33.479999999999997"/>
    <n v="4"/>
    <n v="0"/>
    <n v="8.7048000000000005"/>
    <n v="6"/>
    <n v="26.000000000000007"/>
  </r>
  <r>
    <n v="4576"/>
    <x v="2267"/>
    <x v="939"/>
    <x v="1063"/>
    <s v="Standard Class"/>
    <s v="MG-17650"/>
    <s v="Matthew Grinstein"/>
    <x v="2"/>
    <s v="United States"/>
    <s v="Jackson"/>
    <x v="12"/>
    <n v="49201"/>
    <x v="2"/>
    <x v="324"/>
    <x v="1"/>
    <x v="6"/>
    <x v="324"/>
    <n v="13.9"/>
    <n v="5"/>
    <n v="0"/>
    <n v="3.6139999999999999"/>
    <n v="6"/>
    <n v="26"/>
  </r>
  <r>
    <n v="4577"/>
    <x v="2267"/>
    <x v="939"/>
    <x v="1063"/>
    <s v="Standard Class"/>
    <s v="MG-17650"/>
    <s v="Matthew Grinstein"/>
    <x v="2"/>
    <s v="United States"/>
    <s v="Jackson"/>
    <x v="12"/>
    <n v="49201"/>
    <x v="2"/>
    <x v="1678"/>
    <x v="1"/>
    <x v="4"/>
    <x v="1666"/>
    <n v="26.86"/>
    <n v="2"/>
    <n v="0"/>
    <n v="6.7149999999999999"/>
    <n v="6"/>
    <n v="25"/>
  </r>
  <r>
    <n v="4578"/>
    <x v="2268"/>
    <x v="909"/>
    <x v="1064"/>
    <s v="Standard Class"/>
    <s v="SE-20110"/>
    <s v="Sanjit Engle"/>
    <x v="0"/>
    <s v="United States"/>
    <s v="Lewiston"/>
    <x v="45"/>
    <n v="83501"/>
    <x v="1"/>
    <x v="1224"/>
    <x v="1"/>
    <x v="8"/>
    <x v="1208"/>
    <n v="9.5839999999999996"/>
    <n v="1"/>
    <n v="0.2"/>
    <n v="3.3544"/>
    <n v="5"/>
    <n v="35"/>
  </r>
  <r>
    <n v="4579"/>
    <x v="2269"/>
    <x v="988"/>
    <x v="1065"/>
    <s v="Standard Class"/>
    <s v="AG-10765"/>
    <s v="Anthony Garverick"/>
    <x v="2"/>
    <s v="United States"/>
    <s v="Hampton"/>
    <x v="17"/>
    <n v="23666"/>
    <x v="0"/>
    <x v="443"/>
    <x v="1"/>
    <x v="8"/>
    <x v="443"/>
    <n v="113.1"/>
    <n v="3"/>
    <n v="0"/>
    <n v="56.55"/>
    <n v="6"/>
    <n v="50"/>
  </r>
  <r>
    <n v="4580"/>
    <x v="2270"/>
    <x v="923"/>
    <x v="978"/>
    <s v="Standard Class"/>
    <s v="AS-10045"/>
    <s v="Aaron Smayling"/>
    <x v="1"/>
    <s v="United States"/>
    <s v="New York City"/>
    <x v="15"/>
    <n v="10035"/>
    <x v="3"/>
    <x v="1679"/>
    <x v="1"/>
    <x v="10"/>
    <x v="1667"/>
    <n v="65.78"/>
    <n v="11"/>
    <n v="0"/>
    <n v="32.232199999999999"/>
    <n v="6"/>
    <n v="49"/>
  </r>
  <r>
    <n v="4581"/>
    <x v="2271"/>
    <x v="374"/>
    <x v="1066"/>
    <s v="Standard Class"/>
    <s v="AR-10405"/>
    <s v="Allen Rosenblatt"/>
    <x v="1"/>
    <s v="United States"/>
    <s v="Hattiesburg"/>
    <x v="35"/>
    <n v="39401"/>
    <x v="0"/>
    <x v="240"/>
    <x v="2"/>
    <x v="11"/>
    <x v="241"/>
    <n v="239.7"/>
    <n v="6"/>
    <n v="0"/>
    <n v="105.468"/>
    <n v="6"/>
    <n v="44.000000000000007"/>
  </r>
  <r>
    <n v="4582"/>
    <x v="2272"/>
    <x v="251"/>
    <x v="42"/>
    <s v="First Class"/>
    <s v="AP-10720"/>
    <s v="Anne Pryor"/>
    <x v="2"/>
    <s v="United States"/>
    <s v="Philadelphia"/>
    <x v="9"/>
    <n v="19140"/>
    <x v="3"/>
    <x v="1680"/>
    <x v="0"/>
    <x v="5"/>
    <x v="1668"/>
    <n v="25.632000000000001"/>
    <n v="3"/>
    <n v="0.2"/>
    <n v="3.8448000000000002"/>
    <n v="3"/>
    <n v="15"/>
  </r>
  <r>
    <n v="4583"/>
    <x v="2273"/>
    <x v="224"/>
    <x v="841"/>
    <s v="First Class"/>
    <s v="JB-16000"/>
    <s v="Joy Bell-"/>
    <x v="0"/>
    <s v="United States"/>
    <s v="Philadelphia"/>
    <x v="9"/>
    <n v="19140"/>
    <x v="3"/>
    <x v="1647"/>
    <x v="1"/>
    <x v="2"/>
    <x v="1636"/>
    <n v="23.616"/>
    <n v="8"/>
    <n v="0.2"/>
    <n v="7.9703999999999997"/>
    <n v="2"/>
    <n v="33.75"/>
  </r>
  <r>
    <n v="4584"/>
    <x v="2274"/>
    <x v="370"/>
    <x v="267"/>
    <s v="Second Class"/>
    <s v="TS-21430"/>
    <s v="Tom Stivers"/>
    <x v="1"/>
    <s v="United States"/>
    <s v="Los Angeles"/>
    <x v="1"/>
    <n v="90045"/>
    <x v="1"/>
    <x v="105"/>
    <x v="1"/>
    <x v="6"/>
    <x v="105"/>
    <n v="8.26"/>
    <n v="2"/>
    <n v="0"/>
    <n v="3.7995999999999999"/>
    <n v="2"/>
    <n v="46"/>
  </r>
  <r>
    <n v="4585"/>
    <x v="2275"/>
    <x v="808"/>
    <x v="276"/>
    <s v="Second Class"/>
    <s v="NL-18310"/>
    <s v="Nancy Lomonaco"/>
    <x v="2"/>
    <s v="United States"/>
    <s v="Danville"/>
    <x v="1"/>
    <n v="94526"/>
    <x v="1"/>
    <x v="466"/>
    <x v="1"/>
    <x v="12"/>
    <x v="467"/>
    <n v="76.58"/>
    <n v="7"/>
    <n v="0"/>
    <n v="38.29"/>
    <n v="2"/>
    <n v="50"/>
  </r>
  <r>
    <n v="4586"/>
    <x v="2275"/>
    <x v="808"/>
    <x v="276"/>
    <s v="Second Class"/>
    <s v="NL-18310"/>
    <s v="Nancy Lomonaco"/>
    <x v="2"/>
    <s v="United States"/>
    <s v="Danville"/>
    <x v="1"/>
    <n v="94526"/>
    <x v="1"/>
    <x v="1273"/>
    <x v="1"/>
    <x v="6"/>
    <x v="1258"/>
    <n v="8.8000000000000007"/>
    <n v="5"/>
    <n v="0"/>
    <n v="4.2240000000000002"/>
    <n v="2"/>
    <n v="48"/>
  </r>
  <r>
    <n v="4587"/>
    <x v="2275"/>
    <x v="808"/>
    <x v="276"/>
    <s v="Second Class"/>
    <s v="NL-18310"/>
    <s v="Nancy Lomonaco"/>
    <x v="2"/>
    <s v="United States"/>
    <s v="Danville"/>
    <x v="1"/>
    <n v="94526"/>
    <x v="1"/>
    <x v="1681"/>
    <x v="1"/>
    <x v="8"/>
    <x v="1669"/>
    <n v="590.35199999999998"/>
    <n v="6"/>
    <n v="0.2"/>
    <n v="206.6232"/>
    <n v="2"/>
    <n v="35"/>
  </r>
  <r>
    <n v="4588"/>
    <x v="2275"/>
    <x v="808"/>
    <x v="276"/>
    <s v="Second Class"/>
    <s v="NL-18310"/>
    <s v="Nancy Lomonaco"/>
    <x v="2"/>
    <s v="United States"/>
    <s v="Danville"/>
    <x v="1"/>
    <n v="94526"/>
    <x v="1"/>
    <x v="802"/>
    <x v="1"/>
    <x v="13"/>
    <x v="800"/>
    <n v="5.58"/>
    <n v="3"/>
    <n v="0"/>
    <n v="0.16739999999999999"/>
    <n v="2"/>
    <n v="3"/>
  </r>
  <r>
    <n v="4589"/>
    <x v="2275"/>
    <x v="808"/>
    <x v="276"/>
    <s v="Second Class"/>
    <s v="NL-18310"/>
    <s v="Nancy Lomonaco"/>
    <x v="2"/>
    <s v="United States"/>
    <s v="Danville"/>
    <x v="1"/>
    <n v="94526"/>
    <x v="1"/>
    <x v="1682"/>
    <x v="0"/>
    <x v="5"/>
    <x v="1670"/>
    <n v="25.02"/>
    <n v="3"/>
    <n v="0"/>
    <n v="10.5084"/>
    <n v="2"/>
    <n v="42"/>
  </r>
  <r>
    <n v="4590"/>
    <x v="2275"/>
    <x v="808"/>
    <x v="276"/>
    <s v="Second Class"/>
    <s v="NL-18310"/>
    <s v="Nancy Lomonaco"/>
    <x v="2"/>
    <s v="United States"/>
    <s v="Danville"/>
    <x v="1"/>
    <n v="94526"/>
    <x v="1"/>
    <x v="557"/>
    <x v="1"/>
    <x v="4"/>
    <x v="556"/>
    <n v="452.55"/>
    <n v="7"/>
    <n v="0"/>
    <n v="22.627500000000001"/>
    <n v="2"/>
    <n v="5"/>
  </r>
  <r>
    <n v="4591"/>
    <x v="2276"/>
    <x v="482"/>
    <x v="844"/>
    <s v="Standard Class"/>
    <s v="MC-18130"/>
    <s v="Mike Caudle"/>
    <x v="1"/>
    <s v="United States"/>
    <s v="Los Angeles"/>
    <x v="1"/>
    <n v="90004"/>
    <x v="1"/>
    <x v="1280"/>
    <x v="1"/>
    <x v="14"/>
    <x v="1265"/>
    <n v="17.760000000000002"/>
    <n v="2"/>
    <n v="0"/>
    <n v="4.9728000000000003"/>
    <n v="5"/>
    <n v="27.999999999999996"/>
  </r>
  <r>
    <n v="4592"/>
    <x v="2276"/>
    <x v="482"/>
    <x v="844"/>
    <s v="Standard Class"/>
    <s v="MC-18130"/>
    <s v="Mike Caudle"/>
    <x v="1"/>
    <s v="United States"/>
    <s v="Los Angeles"/>
    <x v="1"/>
    <n v="90004"/>
    <x v="1"/>
    <x v="7"/>
    <x v="2"/>
    <x v="7"/>
    <x v="7"/>
    <n v="302.38400000000001"/>
    <n v="2"/>
    <n v="0.2"/>
    <n v="30.238399999999999"/>
    <n v="5"/>
    <n v="10"/>
  </r>
  <r>
    <n v="4593"/>
    <x v="2276"/>
    <x v="482"/>
    <x v="844"/>
    <s v="Standard Class"/>
    <s v="MC-18130"/>
    <s v="Mike Caudle"/>
    <x v="1"/>
    <s v="United States"/>
    <s v="Los Angeles"/>
    <x v="1"/>
    <n v="90004"/>
    <x v="1"/>
    <x v="1534"/>
    <x v="0"/>
    <x v="1"/>
    <x v="1522"/>
    <n v="146.352"/>
    <n v="3"/>
    <n v="0.2"/>
    <n v="-5.4882"/>
    <n v="5"/>
    <n v="-3.75"/>
  </r>
  <r>
    <n v="4594"/>
    <x v="2276"/>
    <x v="482"/>
    <x v="844"/>
    <s v="Standard Class"/>
    <s v="MC-18130"/>
    <s v="Mike Caudle"/>
    <x v="1"/>
    <s v="United States"/>
    <s v="Los Angeles"/>
    <x v="1"/>
    <n v="90004"/>
    <x v="1"/>
    <x v="1683"/>
    <x v="1"/>
    <x v="9"/>
    <x v="1671"/>
    <n v="7.9"/>
    <n v="2"/>
    <n v="0"/>
    <n v="2.0539999999999998"/>
    <n v="5"/>
    <n v="25.999999999999996"/>
  </r>
  <r>
    <n v="4595"/>
    <x v="2276"/>
    <x v="482"/>
    <x v="844"/>
    <s v="Standard Class"/>
    <s v="MC-18130"/>
    <s v="Mike Caudle"/>
    <x v="1"/>
    <s v="United States"/>
    <s v="Los Angeles"/>
    <x v="1"/>
    <n v="90004"/>
    <x v="1"/>
    <x v="215"/>
    <x v="0"/>
    <x v="3"/>
    <x v="216"/>
    <n v="902.71199999999999"/>
    <n v="3"/>
    <n v="0.2"/>
    <n v="33.851700000000001"/>
    <n v="5"/>
    <n v="3.75"/>
  </r>
  <r>
    <n v="4596"/>
    <x v="2276"/>
    <x v="482"/>
    <x v="844"/>
    <s v="Standard Class"/>
    <s v="MC-18130"/>
    <s v="Mike Caudle"/>
    <x v="1"/>
    <s v="United States"/>
    <s v="Los Angeles"/>
    <x v="1"/>
    <n v="90004"/>
    <x v="1"/>
    <x v="646"/>
    <x v="1"/>
    <x v="6"/>
    <x v="646"/>
    <n v="53.97"/>
    <n v="3"/>
    <n v="0"/>
    <n v="15.111599999999999"/>
    <n v="5"/>
    <n v="27.999999999999996"/>
  </r>
  <r>
    <n v="4597"/>
    <x v="2277"/>
    <x v="5"/>
    <x v="5"/>
    <s v="Second Class"/>
    <s v="TC-21475"/>
    <s v="Tony Chapman"/>
    <x v="2"/>
    <s v="United States"/>
    <s v="Washington"/>
    <x v="40"/>
    <n v="20016"/>
    <x v="3"/>
    <x v="753"/>
    <x v="1"/>
    <x v="6"/>
    <x v="751"/>
    <n v="33.92"/>
    <n v="8"/>
    <n v="0"/>
    <n v="13.2288"/>
    <n v="5"/>
    <n v="38.999999999999993"/>
  </r>
  <r>
    <n v="4598"/>
    <x v="2278"/>
    <x v="735"/>
    <x v="153"/>
    <s v="Standard Class"/>
    <s v="MG-17650"/>
    <s v="Matthew Grinstein"/>
    <x v="2"/>
    <s v="United States"/>
    <s v="Milwaukee"/>
    <x v="6"/>
    <n v="53209"/>
    <x v="2"/>
    <x v="515"/>
    <x v="1"/>
    <x v="14"/>
    <x v="515"/>
    <n v="21.81"/>
    <n v="3"/>
    <n v="0"/>
    <n v="5.8887"/>
    <n v="4"/>
    <n v="27"/>
  </r>
  <r>
    <n v="4599"/>
    <x v="2278"/>
    <x v="735"/>
    <x v="153"/>
    <s v="Standard Class"/>
    <s v="MG-17650"/>
    <s v="Matthew Grinstein"/>
    <x v="2"/>
    <s v="United States"/>
    <s v="Milwaukee"/>
    <x v="6"/>
    <n v="53209"/>
    <x v="2"/>
    <x v="1549"/>
    <x v="1"/>
    <x v="9"/>
    <x v="1537"/>
    <n v="91.6"/>
    <n v="5"/>
    <n v="0"/>
    <n v="26.564"/>
    <n v="4"/>
    <n v="29.000000000000004"/>
  </r>
  <r>
    <n v="4600"/>
    <x v="2279"/>
    <x v="747"/>
    <x v="532"/>
    <s v="Standard Class"/>
    <s v="MG-17890"/>
    <s v="Michael Granlund"/>
    <x v="2"/>
    <s v="United States"/>
    <s v="Baltimore"/>
    <x v="39"/>
    <n v="21215"/>
    <x v="3"/>
    <x v="531"/>
    <x v="0"/>
    <x v="1"/>
    <x v="531"/>
    <n v="150.97999999999999"/>
    <n v="1"/>
    <n v="0"/>
    <n v="43.784199999999998"/>
    <n v="4"/>
    <n v="29.000000000000004"/>
  </r>
  <r>
    <n v="4601"/>
    <x v="2279"/>
    <x v="747"/>
    <x v="532"/>
    <s v="Standard Class"/>
    <s v="MG-17890"/>
    <s v="Michael Granlund"/>
    <x v="2"/>
    <s v="United States"/>
    <s v="Baltimore"/>
    <x v="39"/>
    <n v="21215"/>
    <x v="3"/>
    <x v="373"/>
    <x v="1"/>
    <x v="12"/>
    <x v="374"/>
    <n v="137.25"/>
    <n v="9"/>
    <n v="0"/>
    <n v="63.134999999999998"/>
    <n v="4"/>
    <n v="46"/>
  </r>
  <r>
    <n v="4602"/>
    <x v="2279"/>
    <x v="747"/>
    <x v="532"/>
    <s v="Standard Class"/>
    <s v="MG-17890"/>
    <s v="Michael Granlund"/>
    <x v="2"/>
    <s v="United States"/>
    <s v="Baltimore"/>
    <x v="39"/>
    <n v="21215"/>
    <x v="3"/>
    <x v="1579"/>
    <x v="1"/>
    <x v="13"/>
    <x v="1570"/>
    <n v="11.52"/>
    <n v="4"/>
    <n v="0"/>
    <n v="5.4143999999999997"/>
    <n v="4"/>
    <n v="47"/>
  </r>
  <r>
    <n v="4603"/>
    <x v="2280"/>
    <x v="989"/>
    <x v="484"/>
    <s v="Second Class"/>
    <s v="BF-11170"/>
    <s v="Ben Ferrer"/>
    <x v="2"/>
    <s v="United States"/>
    <s v="Jacksonville"/>
    <x v="3"/>
    <n v="28540"/>
    <x v="0"/>
    <x v="1274"/>
    <x v="1"/>
    <x v="10"/>
    <x v="1259"/>
    <n v="18.271999999999998"/>
    <n v="1"/>
    <n v="0.2"/>
    <n v="5.9383999999999997"/>
    <n v="3"/>
    <n v="32.5"/>
  </r>
  <r>
    <n v="4604"/>
    <x v="2280"/>
    <x v="989"/>
    <x v="484"/>
    <s v="Second Class"/>
    <s v="BF-11170"/>
    <s v="Ben Ferrer"/>
    <x v="2"/>
    <s v="United States"/>
    <s v="Jacksonville"/>
    <x v="3"/>
    <n v="28540"/>
    <x v="0"/>
    <x v="1684"/>
    <x v="1"/>
    <x v="10"/>
    <x v="1672"/>
    <n v="153.72800000000001"/>
    <n v="4"/>
    <n v="0.2"/>
    <n v="53.8048"/>
    <n v="3"/>
    <n v="35"/>
  </r>
  <r>
    <n v="4605"/>
    <x v="2280"/>
    <x v="989"/>
    <x v="484"/>
    <s v="Second Class"/>
    <s v="BF-11170"/>
    <s v="Ben Ferrer"/>
    <x v="2"/>
    <s v="United States"/>
    <s v="Jacksonville"/>
    <x v="3"/>
    <n v="28540"/>
    <x v="0"/>
    <x v="661"/>
    <x v="1"/>
    <x v="12"/>
    <x v="661"/>
    <n v="12.224"/>
    <n v="2"/>
    <n v="0.2"/>
    <n v="4.4311999999999996"/>
    <n v="3"/>
    <n v="36.249999999999993"/>
  </r>
  <r>
    <n v="4606"/>
    <x v="2280"/>
    <x v="989"/>
    <x v="484"/>
    <s v="Second Class"/>
    <s v="BF-11170"/>
    <s v="Ben Ferrer"/>
    <x v="2"/>
    <s v="United States"/>
    <s v="Jacksonville"/>
    <x v="3"/>
    <n v="28540"/>
    <x v="0"/>
    <x v="246"/>
    <x v="2"/>
    <x v="11"/>
    <x v="247"/>
    <n v="167.94399999999999"/>
    <n v="7"/>
    <n v="0.2"/>
    <n v="50.383200000000002"/>
    <n v="3"/>
    <n v="30.000000000000004"/>
  </r>
  <r>
    <n v="4607"/>
    <x v="2281"/>
    <x v="71"/>
    <x v="68"/>
    <s v="Standard Class"/>
    <s v="MS-17770"/>
    <s v="Maxwell Schwartz"/>
    <x v="0"/>
    <s v="United States"/>
    <s v="Rochester"/>
    <x v="15"/>
    <n v="14609"/>
    <x v="3"/>
    <x v="40"/>
    <x v="2"/>
    <x v="7"/>
    <x v="40"/>
    <n v="45.99"/>
    <n v="1"/>
    <n v="0"/>
    <n v="13.3371"/>
    <n v="5"/>
    <n v="28.999999999999996"/>
  </r>
  <r>
    <n v="4608"/>
    <x v="2281"/>
    <x v="71"/>
    <x v="68"/>
    <s v="Standard Class"/>
    <s v="MS-17770"/>
    <s v="Maxwell Schwartz"/>
    <x v="0"/>
    <s v="United States"/>
    <s v="Rochester"/>
    <x v="15"/>
    <n v="14609"/>
    <x v="3"/>
    <x v="518"/>
    <x v="1"/>
    <x v="4"/>
    <x v="518"/>
    <n v="535.41"/>
    <n v="3"/>
    <n v="0"/>
    <n v="160.62299999999999"/>
    <n v="5"/>
    <n v="30"/>
  </r>
  <r>
    <n v="4609"/>
    <x v="2281"/>
    <x v="71"/>
    <x v="68"/>
    <s v="Standard Class"/>
    <s v="MS-17770"/>
    <s v="Maxwell Schwartz"/>
    <x v="0"/>
    <s v="United States"/>
    <s v="Rochester"/>
    <x v="15"/>
    <n v="14609"/>
    <x v="3"/>
    <x v="536"/>
    <x v="1"/>
    <x v="8"/>
    <x v="536"/>
    <n v="6.0960000000000001"/>
    <n v="2"/>
    <n v="0.2"/>
    <n v="2.0573999999999999"/>
    <n v="5"/>
    <n v="33.75"/>
  </r>
  <r>
    <n v="4610"/>
    <x v="2281"/>
    <x v="71"/>
    <x v="68"/>
    <s v="Standard Class"/>
    <s v="MS-17770"/>
    <s v="Maxwell Schwartz"/>
    <x v="0"/>
    <s v="United States"/>
    <s v="Rochester"/>
    <x v="15"/>
    <n v="14609"/>
    <x v="3"/>
    <x v="1330"/>
    <x v="1"/>
    <x v="10"/>
    <x v="1315"/>
    <n v="45.36"/>
    <n v="7"/>
    <n v="0"/>
    <n v="21.7728"/>
    <n v="5"/>
    <n v="48"/>
  </r>
  <r>
    <n v="4611"/>
    <x v="2282"/>
    <x v="45"/>
    <x v="773"/>
    <s v="Standard Class"/>
    <s v="JE-15745"/>
    <s v="Joel Eaton"/>
    <x v="0"/>
    <s v="United States"/>
    <s v="Oceanside"/>
    <x v="1"/>
    <n v="92054"/>
    <x v="1"/>
    <x v="325"/>
    <x v="0"/>
    <x v="5"/>
    <x v="325"/>
    <n v="47.12"/>
    <n v="8"/>
    <n v="0"/>
    <n v="20.732800000000001"/>
    <n v="5"/>
    <n v="44.000000000000007"/>
  </r>
  <r>
    <n v="4612"/>
    <x v="2283"/>
    <x v="990"/>
    <x v="1067"/>
    <s v="Second Class"/>
    <s v="HG-14965"/>
    <s v="Henry Goldwyn"/>
    <x v="1"/>
    <s v="United States"/>
    <s v="Gulfport"/>
    <x v="35"/>
    <n v="39503"/>
    <x v="0"/>
    <x v="460"/>
    <x v="1"/>
    <x v="8"/>
    <x v="461"/>
    <n v="31.36"/>
    <n v="4"/>
    <n v="0"/>
    <n v="15.68"/>
    <n v="2"/>
    <n v="50"/>
  </r>
  <r>
    <n v="4613"/>
    <x v="2284"/>
    <x v="413"/>
    <x v="335"/>
    <s v="Standard Class"/>
    <s v="EP-13915"/>
    <s v="Emily Phan"/>
    <x v="0"/>
    <s v="United States"/>
    <s v="Jacksonville"/>
    <x v="2"/>
    <n v="32216"/>
    <x v="0"/>
    <x v="397"/>
    <x v="1"/>
    <x v="6"/>
    <x v="398"/>
    <n v="47.616"/>
    <n v="3"/>
    <n v="0.2"/>
    <n v="3.5712000000000002"/>
    <n v="6"/>
    <n v="7.5"/>
  </r>
  <r>
    <n v="4614"/>
    <x v="2284"/>
    <x v="413"/>
    <x v="335"/>
    <s v="Standard Class"/>
    <s v="EP-13915"/>
    <s v="Emily Phan"/>
    <x v="0"/>
    <s v="United States"/>
    <s v="Jacksonville"/>
    <x v="2"/>
    <n v="32216"/>
    <x v="0"/>
    <x v="707"/>
    <x v="1"/>
    <x v="10"/>
    <x v="706"/>
    <n v="23.48"/>
    <n v="5"/>
    <n v="0.2"/>
    <n v="8.218"/>
    <n v="6"/>
    <n v="35"/>
  </r>
  <r>
    <n v="4615"/>
    <x v="2285"/>
    <x v="64"/>
    <x v="165"/>
    <s v="Standard Class"/>
    <s v="GH-14410"/>
    <s v="Gary Hansen"/>
    <x v="2"/>
    <s v="United States"/>
    <s v="Houston"/>
    <x v="5"/>
    <n v="77070"/>
    <x v="2"/>
    <x v="549"/>
    <x v="1"/>
    <x v="9"/>
    <x v="549"/>
    <n v="62.79"/>
    <n v="3"/>
    <n v="0.8"/>
    <n v="-166.39349999999999"/>
    <n v="5"/>
    <n v="-265"/>
  </r>
  <r>
    <n v="4616"/>
    <x v="2285"/>
    <x v="64"/>
    <x v="165"/>
    <s v="Standard Class"/>
    <s v="GH-14410"/>
    <s v="Gary Hansen"/>
    <x v="2"/>
    <s v="United States"/>
    <s v="Houston"/>
    <x v="5"/>
    <n v="77070"/>
    <x v="2"/>
    <x v="1432"/>
    <x v="1"/>
    <x v="13"/>
    <x v="1420"/>
    <n v="28.44"/>
    <n v="9"/>
    <n v="0.2"/>
    <n v="4.266"/>
    <n v="5"/>
    <n v="15"/>
  </r>
  <r>
    <n v="4617"/>
    <x v="2286"/>
    <x v="406"/>
    <x v="216"/>
    <s v="Second Class"/>
    <s v="DS-13180"/>
    <s v="David Smith"/>
    <x v="1"/>
    <s v="United States"/>
    <s v="Houston"/>
    <x v="5"/>
    <n v="77095"/>
    <x v="2"/>
    <x v="201"/>
    <x v="2"/>
    <x v="11"/>
    <x v="202"/>
    <n v="134.376"/>
    <n v="3"/>
    <n v="0.2"/>
    <n v="6.7187999999999999"/>
    <n v="3"/>
    <n v="5"/>
  </r>
  <r>
    <n v="4618"/>
    <x v="2287"/>
    <x v="481"/>
    <x v="1068"/>
    <s v="Standard Class"/>
    <s v="TH-21550"/>
    <s v="Tracy Hopkins"/>
    <x v="2"/>
    <s v="United States"/>
    <s v="Everett"/>
    <x v="31"/>
    <n v="2149"/>
    <x v="3"/>
    <x v="1538"/>
    <x v="2"/>
    <x v="7"/>
    <x v="1526"/>
    <n v="589.9"/>
    <n v="2"/>
    <n v="0"/>
    <n v="147.47499999999999"/>
    <n v="5"/>
    <n v="25"/>
  </r>
  <r>
    <n v="4619"/>
    <x v="2287"/>
    <x v="481"/>
    <x v="1068"/>
    <s v="Standard Class"/>
    <s v="TH-21550"/>
    <s v="Tracy Hopkins"/>
    <x v="2"/>
    <s v="United States"/>
    <s v="Everett"/>
    <x v="31"/>
    <n v="2149"/>
    <x v="3"/>
    <x v="323"/>
    <x v="0"/>
    <x v="1"/>
    <x v="323"/>
    <n v="542.94000000000005"/>
    <n v="3"/>
    <n v="0"/>
    <n v="141.1644"/>
    <n v="5"/>
    <n v="25.999999999999996"/>
  </r>
  <r>
    <n v="4620"/>
    <x v="2288"/>
    <x v="165"/>
    <x v="209"/>
    <s v="First Class"/>
    <s v="RM-19675"/>
    <s v="Robert Marley"/>
    <x v="2"/>
    <s v="United States"/>
    <s v="Los Angeles"/>
    <x v="1"/>
    <n v="90049"/>
    <x v="1"/>
    <x v="306"/>
    <x v="2"/>
    <x v="16"/>
    <x v="306"/>
    <n v="2879.9520000000002"/>
    <n v="6"/>
    <n v="0.2"/>
    <n v="1007.9832"/>
    <n v="1"/>
    <n v="35"/>
  </r>
  <r>
    <n v="4621"/>
    <x v="2288"/>
    <x v="165"/>
    <x v="209"/>
    <s v="First Class"/>
    <s v="RM-19675"/>
    <s v="Robert Marley"/>
    <x v="2"/>
    <s v="United States"/>
    <s v="Los Angeles"/>
    <x v="1"/>
    <n v="90049"/>
    <x v="1"/>
    <x v="443"/>
    <x v="1"/>
    <x v="8"/>
    <x v="443"/>
    <n v="90.48"/>
    <n v="3"/>
    <n v="0.2"/>
    <n v="33.93"/>
    <n v="1"/>
    <n v="37.5"/>
  </r>
  <r>
    <n v="4622"/>
    <x v="2289"/>
    <x v="348"/>
    <x v="688"/>
    <s v="Second Class"/>
    <s v="SF-20965"/>
    <s v="Sylvia Foulston"/>
    <x v="1"/>
    <s v="United States"/>
    <s v="Wilmington"/>
    <x v="13"/>
    <n v="19805"/>
    <x v="3"/>
    <x v="177"/>
    <x v="1"/>
    <x v="4"/>
    <x v="178"/>
    <n v="77.55"/>
    <n v="5"/>
    <n v="0"/>
    <n v="21.713999999999999"/>
    <n v="3"/>
    <n v="27.999999999999996"/>
  </r>
  <r>
    <n v="4623"/>
    <x v="2290"/>
    <x v="428"/>
    <x v="947"/>
    <s v="Standard Class"/>
    <s v="SO-20335"/>
    <s v="Sean O'Donnell"/>
    <x v="0"/>
    <s v="United States"/>
    <s v="Columbia"/>
    <x v="18"/>
    <n v="38401"/>
    <x v="0"/>
    <x v="327"/>
    <x v="1"/>
    <x v="14"/>
    <x v="327"/>
    <n v="8.8320000000000007"/>
    <n v="3"/>
    <n v="0.2"/>
    <n v="-1.9872000000000001"/>
    <n v="5"/>
    <n v="-22.499999999999996"/>
  </r>
  <r>
    <n v="4624"/>
    <x v="2290"/>
    <x v="428"/>
    <x v="947"/>
    <s v="Standard Class"/>
    <s v="SO-20335"/>
    <s v="Sean O'Donnell"/>
    <x v="0"/>
    <s v="United States"/>
    <s v="Columbia"/>
    <x v="18"/>
    <n v="38401"/>
    <x v="0"/>
    <x v="447"/>
    <x v="1"/>
    <x v="10"/>
    <x v="1228"/>
    <n v="177.536"/>
    <n v="4"/>
    <n v="0.2"/>
    <n v="62.137599999999999"/>
    <n v="5"/>
    <n v="35"/>
  </r>
  <r>
    <n v="4625"/>
    <x v="2290"/>
    <x v="428"/>
    <x v="947"/>
    <s v="Standard Class"/>
    <s v="SO-20335"/>
    <s v="Sean O'Donnell"/>
    <x v="0"/>
    <s v="United States"/>
    <s v="Columbia"/>
    <x v="18"/>
    <n v="38401"/>
    <x v="0"/>
    <x v="765"/>
    <x v="1"/>
    <x v="4"/>
    <x v="764"/>
    <n v="258.48"/>
    <n v="2"/>
    <n v="0.2"/>
    <n v="-3.2309999999999999"/>
    <n v="5"/>
    <n v="-1.25"/>
  </r>
  <r>
    <n v="4626"/>
    <x v="2290"/>
    <x v="428"/>
    <x v="947"/>
    <s v="Standard Class"/>
    <s v="SO-20335"/>
    <s v="Sean O'Donnell"/>
    <x v="0"/>
    <s v="United States"/>
    <s v="Columbia"/>
    <x v="18"/>
    <n v="38401"/>
    <x v="0"/>
    <x v="325"/>
    <x v="0"/>
    <x v="5"/>
    <x v="325"/>
    <n v="14.135999999999999"/>
    <n v="3"/>
    <n v="0.2"/>
    <n v="4.2408000000000001"/>
    <n v="5"/>
    <n v="30.000000000000004"/>
  </r>
  <r>
    <n v="4627"/>
    <x v="2291"/>
    <x v="373"/>
    <x v="1058"/>
    <s v="Standard Class"/>
    <s v="CK-12760"/>
    <s v="Cyma Kinney"/>
    <x v="1"/>
    <s v="United States"/>
    <s v="New York City"/>
    <x v="15"/>
    <n v="10011"/>
    <x v="3"/>
    <x v="170"/>
    <x v="1"/>
    <x v="4"/>
    <x v="171"/>
    <n v="77.55"/>
    <n v="5"/>
    <n v="0"/>
    <n v="20.163"/>
    <n v="5"/>
    <n v="26"/>
  </r>
  <r>
    <n v="4628"/>
    <x v="2291"/>
    <x v="373"/>
    <x v="1058"/>
    <s v="Standard Class"/>
    <s v="CK-12760"/>
    <s v="Cyma Kinney"/>
    <x v="1"/>
    <s v="United States"/>
    <s v="New York City"/>
    <x v="15"/>
    <n v="10011"/>
    <x v="3"/>
    <x v="253"/>
    <x v="1"/>
    <x v="4"/>
    <x v="254"/>
    <n v="24.88"/>
    <n v="2"/>
    <n v="0"/>
    <n v="6.9664000000000001"/>
    <n v="5"/>
    <n v="28.000000000000004"/>
  </r>
  <r>
    <n v="4629"/>
    <x v="2291"/>
    <x v="373"/>
    <x v="1058"/>
    <s v="Standard Class"/>
    <s v="CK-12760"/>
    <s v="Cyma Kinney"/>
    <x v="1"/>
    <s v="United States"/>
    <s v="New York City"/>
    <x v="15"/>
    <n v="10011"/>
    <x v="3"/>
    <x v="1473"/>
    <x v="1"/>
    <x v="6"/>
    <x v="1460"/>
    <n v="140.75"/>
    <n v="5"/>
    <n v="0"/>
    <n v="39.409999999999997"/>
    <n v="5"/>
    <n v="27.999999999999996"/>
  </r>
  <r>
    <n v="4630"/>
    <x v="2291"/>
    <x v="373"/>
    <x v="1058"/>
    <s v="Standard Class"/>
    <s v="CK-12760"/>
    <s v="Cyma Kinney"/>
    <x v="1"/>
    <s v="United States"/>
    <s v="New York City"/>
    <x v="15"/>
    <n v="10011"/>
    <x v="3"/>
    <x v="762"/>
    <x v="1"/>
    <x v="4"/>
    <x v="761"/>
    <n v="36.630000000000003"/>
    <n v="3"/>
    <n v="0"/>
    <n v="9.8901000000000003"/>
    <n v="5"/>
    <n v="27"/>
  </r>
  <r>
    <n v="4631"/>
    <x v="2292"/>
    <x v="52"/>
    <x v="526"/>
    <s v="Same Day"/>
    <s v="GA-14725"/>
    <s v="Guy Armstrong"/>
    <x v="0"/>
    <s v="United States"/>
    <s v="Mount Pleasant"/>
    <x v="12"/>
    <n v="48858"/>
    <x v="2"/>
    <x v="1685"/>
    <x v="0"/>
    <x v="5"/>
    <x v="1673"/>
    <n v="17.14"/>
    <n v="2"/>
    <n v="0"/>
    <n v="6.1703999999999999"/>
    <n v="0"/>
    <n v="36"/>
  </r>
  <r>
    <n v="4632"/>
    <x v="2293"/>
    <x v="646"/>
    <x v="527"/>
    <s v="Second Class"/>
    <s v="BD-11725"/>
    <s v="Bruce Degenhardt"/>
    <x v="0"/>
    <s v="United States"/>
    <s v="San Francisco"/>
    <x v="1"/>
    <n v="94122"/>
    <x v="1"/>
    <x v="488"/>
    <x v="1"/>
    <x v="2"/>
    <x v="488"/>
    <n v="51.75"/>
    <n v="5"/>
    <n v="0"/>
    <n v="24.84"/>
    <n v="5"/>
    <n v="48"/>
  </r>
  <r>
    <n v="4633"/>
    <x v="2293"/>
    <x v="646"/>
    <x v="527"/>
    <s v="Second Class"/>
    <s v="BD-11725"/>
    <s v="Bruce Degenhardt"/>
    <x v="0"/>
    <s v="United States"/>
    <s v="San Francisco"/>
    <x v="1"/>
    <n v="94122"/>
    <x v="1"/>
    <x v="479"/>
    <x v="0"/>
    <x v="5"/>
    <x v="480"/>
    <n v="123.96"/>
    <n v="3"/>
    <n v="0"/>
    <n v="11.1564"/>
    <n v="5"/>
    <n v="9"/>
  </r>
  <r>
    <n v="4634"/>
    <x v="2294"/>
    <x v="291"/>
    <x v="722"/>
    <s v="Standard Class"/>
    <s v="DS-13180"/>
    <s v="David Smith"/>
    <x v="1"/>
    <s v="United States"/>
    <s v="San Francisco"/>
    <x v="1"/>
    <n v="94122"/>
    <x v="1"/>
    <x v="1686"/>
    <x v="0"/>
    <x v="0"/>
    <x v="1674"/>
    <n v="586.39800000000002"/>
    <n v="6"/>
    <n v="0.15"/>
    <n v="34.494"/>
    <n v="5"/>
    <n v="5.8823529411764701"/>
  </r>
  <r>
    <n v="4635"/>
    <x v="2294"/>
    <x v="291"/>
    <x v="722"/>
    <s v="Standard Class"/>
    <s v="DS-13180"/>
    <s v="David Smith"/>
    <x v="1"/>
    <s v="United States"/>
    <s v="San Francisco"/>
    <x v="1"/>
    <n v="94122"/>
    <x v="1"/>
    <x v="459"/>
    <x v="1"/>
    <x v="4"/>
    <x v="460"/>
    <n v="80.98"/>
    <n v="1"/>
    <n v="0"/>
    <n v="3.2391999999999999"/>
    <n v="5"/>
    <n v="3.9999999999999996"/>
  </r>
  <r>
    <n v="4636"/>
    <x v="2295"/>
    <x v="846"/>
    <x v="875"/>
    <s v="Standard Class"/>
    <s v="BS-11380"/>
    <s v="Bill Stewart"/>
    <x v="1"/>
    <s v="United States"/>
    <s v="San Francisco"/>
    <x v="1"/>
    <n v="94122"/>
    <x v="1"/>
    <x v="459"/>
    <x v="1"/>
    <x v="4"/>
    <x v="460"/>
    <n v="242.94"/>
    <n v="3"/>
    <n v="0"/>
    <n v="9.7175999999999991"/>
    <n v="5"/>
    <n v="3.9999999999999996"/>
  </r>
  <r>
    <n v="4637"/>
    <x v="2296"/>
    <x v="842"/>
    <x v="809"/>
    <s v="First Class"/>
    <s v="AP-10915"/>
    <s v="Arthur Prichep"/>
    <x v="0"/>
    <s v="United States"/>
    <s v="Los Angeles"/>
    <x v="1"/>
    <n v="90045"/>
    <x v="1"/>
    <x v="290"/>
    <x v="1"/>
    <x v="6"/>
    <x v="290"/>
    <n v="123.92"/>
    <n v="4"/>
    <n v="0"/>
    <n v="33.458399999999997"/>
    <n v="2"/>
    <n v="26.999999999999996"/>
  </r>
  <r>
    <n v="4638"/>
    <x v="2296"/>
    <x v="842"/>
    <x v="809"/>
    <s v="First Class"/>
    <s v="AP-10915"/>
    <s v="Arthur Prichep"/>
    <x v="0"/>
    <s v="United States"/>
    <s v="Los Angeles"/>
    <x v="1"/>
    <n v="90045"/>
    <x v="1"/>
    <x v="105"/>
    <x v="1"/>
    <x v="6"/>
    <x v="105"/>
    <n v="12.39"/>
    <n v="3"/>
    <n v="0"/>
    <n v="5.6993999999999998"/>
    <n v="2"/>
    <n v="46"/>
  </r>
  <r>
    <n v="4639"/>
    <x v="2296"/>
    <x v="842"/>
    <x v="809"/>
    <s v="First Class"/>
    <s v="AP-10915"/>
    <s v="Arthur Prichep"/>
    <x v="0"/>
    <s v="United States"/>
    <s v="Los Angeles"/>
    <x v="1"/>
    <n v="90045"/>
    <x v="1"/>
    <x v="1559"/>
    <x v="1"/>
    <x v="6"/>
    <x v="1549"/>
    <n v="47.3"/>
    <n v="2"/>
    <n v="0"/>
    <n v="12.298"/>
    <n v="2"/>
    <n v="26"/>
  </r>
  <r>
    <n v="4640"/>
    <x v="2297"/>
    <x v="108"/>
    <x v="1069"/>
    <s v="Standard Class"/>
    <s v="JF-15565"/>
    <s v="Jill Fjeld"/>
    <x v="0"/>
    <s v="United States"/>
    <s v="Newport News"/>
    <x v="17"/>
    <n v="23602"/>
    <x v="0"/>
    <x v="1687"/>
    <x v="2"/>
    <x v="16"/>
    <x v="1675"/>
    <n v="1599.92"/>
    <n v="8"/>
    <n v="0"/>
    <n v="751.9624"/>
    <n v="5"/>
    <n v="47"/>
  </r>
  <r>
    <n v="4641"/>
    <x v="2297"/>
    <x v="108"/>
    <x v="1069"/>
    <s v="Standard Class"/>
    <s v="JF-15565"/>
    <s v="Jill Fjeld"/>
    <x v="0"/>
    <s v="United States"/>
    <s v="Newport News"/>
    <x v="17"/>
    <n v="23602"/>
    <x v="0"/>
    <x v="1475"/>
    <x v="1"/>
    <x v="12"/>
    <x v="1462"/>
    <n v="11.09"/>
    <n v="1"/>
    <n v="0"/>
    <n v="5.4340999999999999"/>
    <n v="5"/>
    <n v="49"/>
  </r>
  <r>
    <n v="4642"/>
    <x v="2298"/>
    <x v="760"/>
    <x v="188"/>
    <s v="Second Class"/>
    <s v="HA-14905"/>
    <s v="Helen Abelman"/>
    <x v="0"/>
    <s v="United States"/>
    <s v="Fort Collins"/>
    <x v="22"/>
    <n v="80525"/>
    <x v="1"/>
    <x v="446"/>
    <x v="1"/>
    <x v="8"/>
    <x v="446"/>
    <n v="3.1680000000000001"/>
    <n v="4"/>
    <n v="0.7"/>
    <n v="-2.5344000000000002"/>
    <n v="2"/>
    <n v="-80"/>
  </r>
  <r>
    <n v="4643"/>
    <x v="2298"/>
    <x v="760"/>
    <x v="188"/>
    <s v="Second Class"/>
    <s v="HA-14905"/>
    <s v="Helen Abelman"/>
    <x v="0"/>
    <s v="United States"/>
    <s v="Fort Collins"/>
    <x v="22"/>
    <n v="80525"/>
    <x v="1"/>
    <x v="1688"/>
    <x v="0"/>
    <x v="1"/>
    <x v="1676"/>
    <n v="579.13599999999997"/>
    <n v="4"/>
    <n v="0.2"/>
    <n v="-28.956800000000001"/>
    <n v="2"/>
    <n v="-5"/>
  </r>
  <r>
    <n v="4644"/>
    <x v="2299"/>
    <x v="991"/>
    <x v="1066"/>
    <s v="Standard Class"/>
    <s v="Co-12640"/>
    <s v="Corey-Lock"/>
    <x v="0"/>
    <s v="United States"/>
    <s v="Seattle"/>
    <x v="4"/>
    <n v="98105"/>
    <x v="1"/>
    <x v="1406"/>
    <x v="1"/>
    <x v="8"/>
    <x v="1393"/>
    <n v="6.3680000000000003"/>
    <n v="2"/>
    <n v="0.2"/>
    <n v="2.1492"/>
    <n v="4"/>
    <n v="33.75"/>
  </r>
  <r>
    <n v="4645"/>
    <x v="2299"/>
    <x v="991"/>
    <x v="1066"/>
    <s v="Standard Class"/>
    <s v="Co-12640"/>
    <s v="Corey-Lock"/>
    <x v="0"/>
    <s v="United States"/>
    <s v="Seattle"/>
    <x v="4"/>
    <n v="98105"/>
    <x v="1"/>
    <x v="1491"/>
    <x v="2"/>
    <x v="15"/>
    <x v="1478"/>
    <n v="558.4"/>
    <n v="2"/>
    <n v="0.2"/>
    <n v="41.88"/>
    <n v="4"/>
    <n v="7.5000000000000009"/>
  </r>
  <r>
    <n v="4646"/>
    <x v="2300"/>
    <x v="399"/>
    <x v="1070"/>
    <s v="Standard Class"/>
    <s v="BC-11125"/>
    <s v="Becky Castell"/>
    <x v="2"/>
    <s v="United States"/>
    <s v="New York City"/>
    <x v="15"/>
    <n v="10011"/>
    <x v="3"/>
    <x v="405"/>
    <x v="0"/>
    <x v="1"/>
    <x v="406"/>
    <n v="145.76400000000001"/>
    <n v="2"/>
    <n v="0.1"/>
    <n v="-8.0980000000000008"/>
    <n v="4"/>
    <n v="-5.5555555555555562"/>
  </r>
  <r>
    <n v="4647"/>
    <x v="2301"/>
    <x v="992"/>
    <x v="1071"/>
    <s v="Standard Class"/>
    <s v="EB-13840"/>
    <s v="Ellis Ballard"/>
    <x v="1"/>
    <s v="United States"/>
    <s v="Richmond"/>
    <x v="17"/>
    <n v="23223"/>
    <x v="0"/>
    <x v="702"/>
    <x v="1"/>
    <x v="10"/>
    <x v="702"/>
    <n v="13.62"/>
    <n v="3"/>
    <n v="0"/>
    <n v="6.1289999999999996"/>
    <n v="6"/>
    <n v="45"/>
  </r>
  <r>
    <n v="4648"/>
    <x v="2302"/>
    <x v="993"/>
    <x v="249"/>
    <s v="Standard Class"/>
    <s v="DB-13360"/>
    <s v="Dennis Bolton"/>
    <x v="2"/>
    <s v="United States"/>
    <s v="New York City"/>
    <x v="15"/>
    <n v="10009"/>
    <x v="3"/>
    <x v="1578"/>
    <x v="0"/>
    <x v="1"/>
    <x v="1569"/>
    <n v="434.64600000000002"/>
    <n v="3"/>
    <n v="0.1"/>
    <n v="62.782200000000003"/>
    <n v="5"/>
    <n v="14.444444444444446"/>
  </r>
  <r>
    <n v="4649"/>
    <x v="2303"/>
    <x v="304"/>
    <x v="1049"/>
    <s v="Standard Class"/>
    <s v="KB-16585"/>
    <s v="Ken Black"/>
    <x v="1"/>
    <s v="United States"/>
    <s v="Seattle"/>
    <x v="4"/>
    <n v="98103"/>
    <x v="1"/>
    <x v="1689"/>
    <x v="1"/>
    <x v="10"/>
    <x v="1677"/>
    <n v="440.19"/>
    <n v="9"/>
    <n v="0"/>
    <n v="206.88929999999999"/>
    <n v="5"/>
    <n v="47"/>
  </r>
  <r>
    <n v="4650"/>
    <x v="2303"/>
    <x v="304"/>
    <x v="1049"/>
    <s v="Standard Class"/>
    <s v="KB-16585"/>
    <s v="Ken Black"/>
    <x v="1"/>
    <s v="United States"/>
    <s v="Seattle"/>
    <x v="4"/>
    <n v="98103"/>
    <x v="1"/>
    <x v="505"/>
    <x v="1"/>
    <x v="14"/>
    <x v="505"/>
    <n v="64.400000000000006"/>
    <n v="5"/>
    <n v="0"/>
    <n v="1.9319999999999999"/>
    <n v="5"/>
    <n v="2.9999999999999996"/>
  </r>
  <r>
    <n v="4651"/>
    <x v="2304"/>
    <x v="798"/>
    <x v="102"/>
    <s v="Standard Class"/>
    <s v="AH-10120"/>
    <s v="Adrian Hane"/>
    <x v="2"/>
    <s v="United States"/>
    <s v="San Francisco"/>
    <x v="1"/>
    <n v="94110"/>
    <x v="1"/>
    <x v="1184"/>
    <x v="1"/>
    <x v="10"/>
    <x v="1170"/>
    <n v="244.55"/>
    <n v="5"/>
    <n v="0"/>
    <n v="114.9385"/>
    <n v="4"/>
    <n v="47"/>
  </r>
  <r>
    <n v="4652"/>
    <x v="2304"/>
    <x v="798"/>
    <x v="102"/>
    <s v="Standard Class"/>
    <s v="AH-10120"/>
    <s v="Adrian Hane"/>
    <x v="2"/>
    <s v="United States"/>
    <s v="San Francisco"/>
    <x v="1"/>
    <n v="94110"/>
    <x v="1"/>
    <x v="1438"/>
    <x v="1"/>
    <x v="10"/>
    <x v="1426"/>
    <n v="195.76"/>
    <n v="4"/>
    <n v="0"/>
    <n v="97.88"/>
    <n v="4"/>
    <n v="50"/>
  </r>
  <r>
    <n v="4653"/>
    <x v="2305"/>
    <x v="922"/>
    <x v="318"/>
    <s v="Standard Class"/>
    <s v="GH-14410"/>
    <s v="Gary Hansen"/>
    <x v="2"/>
    <s v="United States"/>
    <s v="Perth Amboy"/>
    <x v="30"/>
    <n v="8861"/>
    <x v="3"/>
    <x v="1017"/>
    <x v="1"/>
    <x v="10"/>
    <x v="1008"/>
    <n v="11.76"/>
    <n v="2"/>
    <n v="0"/>
    <n v="5.7624000000000004"/>
    <n v="6"/>
    <n v="49.000000000000007"/>
  </r>
  <r>
    <n v="4654"/>
    <x v="2305"/>
    <x v="922"/>
    <x v="318"/>
    <s v="Standard Class"/>
    <s v="GH-14410"/>
    <s v="Gary Hansen"/>
    <x v="2"/>
    <s v="United States"/>
    <s v="Perth Amboy"/>
    <x v="30"/>
    <n v="8861"/>
    <x v="3"/>
    <x v="1291"/>
    <x v="1"/>
    <x v="4"/>
    <x v="1277"/>
    <n v="166.45"/>
    <n v="5"/>
    <n v="0"/>
    <n v="39.948"/>
    <n v="6"/>
    <n v="24.000000000000004"/>
  </r>
  <r>
    <n v="4655"/>
    <x v="2306"/>
    <x v="92"/>
    <x v="356"/>
    <s v="Second Class"/>
    <s v="KT-16480"/>
    <s v="Kean Thornton"/>
    <x v="0"/>
    <s v="United States"/>
    <s v="San Francisco"/>
    <x v="1"/>
    <n v="94110"/>
    <x v="1"/>
    <x v="1579"/>
    <x v="1"/>
    <x v="13"/>
    <x v="1570"/>
    <n v="2.88"/>
    <n v="1"/>
    <n v="0"/>
    <n v="1.3535999999999999"/>
    <n v="2"/>
    <n v="47"/>
  </r>
  <r>
    <n v="4656"/>
    <x v="2307"/>
    <x v="952"/>
    <x v="503"/>
    <s v="Standard Class"/>
    <s v="KH-16330"/>
    <s v="Katharine Harms"/>
    <x v="1"/>
    <s v="United States"/>
    <s v="Freeport"/>
    <x v="10"/>
    <n v="61032"/>
    <x v="2"/>
    <x v="86"/>
    <x v="1"/>
    <x v="4"/>
    <x v="86"/>
    <n v="45.247999999999998"/>
    <n v="2"/>
    <n v="0.2"/>
    <n v="3.9592000000000001"/>
    <n v="5"/>
    <n v="8.75"/>
  </r>
  <r>
    <n v="4657"/>
    <x v="2308"/>
    <x v="910"/>
    <x v="531"/>
    <s v="Standard Class"/>
    <s v="SV-20785"/>
    <s v="Stewart Visinsky"/>
    <x v="0"/>
    <s v="United States"/>
    <s v="Philadelphia"/>
    <x v="9"/>
    <n v="19140"/>
    <x v="3"/>
    <x v="726"/>
    <x v="1"/>
    <x v="6"/>
    <x v="725"/>
    <n v="59.904000000000003"/>
    <n v="2"/>
    <n v="0.2"/>
    <n v="14.2272"/>
    <n v="4"/>
    <n v="23.75"/>
  </r>
  <r>
    <n v="4658"/>
    <x v="2308"/>
    <x v="910"/>
    <x v="531"/>
    <s v="Standard Class"/>
    <s v="SV-20785"/>
    <s v="Stewart Visinsky"/>
    <x v="0"/>
    <s v="United States"/>
    <s v="Philadelphia"/>
    <x v="9"/>
    <n v="19140"/>
    <x v="3"/>
    <x v="667"/>
    <x v="1"/>
    <x v="9"/>
    <x v="667"/>
    <n v="23.696000000000002"/>
    <n v="2"/>
    <n v="0.2"/>
    <n v="6.5164"/>
    <n v="4"/>
    <n v="27.499999999999996"/>
  </r>
  <r>
    <n v="4659"/>
    <x v="2308"/>
    <x v="910"/>
    <x v="531"/>
    <s v="Standard Class"/>
    <s v="SV-20785"/>
    <s v="Stewart Visinsky"/>
    <x v="0"/>
    <s v="United States"/>
    <s v="Philadelphia"/>
    <x v="9"/>
    <n v="19140"/>
    <x v="3"/>
    <x v="388"/>
    <x v="1"/>
    <x v="10"/>
    <x v="389"/>
    <n v="7.968"/>
    <n v="2"/>
    <n v="0.2"/>
    <n v="2.8883999999999999"/>
    <n v="4"/>
    <n v="36.25"/>
  </r>
  <r>
    <n v="4660"/>
    <x v="2308"/>
    <x v="910"/>
    <x v="531"/>
    <s v="Standard Class"/>
    <s v="SV-20785"/>
    <s v="Stewart Visinsky"/>
    <x v="0"/>
    <s v="United States"/>
    <s v="Philadelphia"/>
    <x v="9"/>
    <n v="19140"/>
    <x v="3"/>
    <x v="189"/>
    <x v="1"/>
    <x v="9"/>
    <x v="190"/>
    <n v="18.2"/>
    <n v="7"/>
    <n v="0.2"/>
    <n v="2.0474999999999999"/>
    <n v="4"/>
    <n v="11.25"/>
  </r>
  <r>
    <n v="4661"/>
    <x v="2308"/>
    <x v="910"/>
    <x v="531"/>
    <s v="Standard Class"/>
    <s v="SV-20785"/>
    <s v="Stewart Visinsky"/>
    <x v="0"/>
    <s v="United States"/>
    <s v="Philadelphia"/>
    <x v="9"/>
    <n v="19140"/>
    <x v="3"/>
    <x v="1690"/>
    <x v="2"/>
    <x v="11"/>
    <x v="1678"/>
    <n v="27.552"/>
    <n v="3"/>
    <n v="0.2"/>
    <n v="-0.34439999999999998"/>
    <n v="4"/>
    <n v="-1.25"/>
  </r>
  <r>
    <n v="4662"/>
    <x v="2308"/>
    <x v="910"/>
    <x v="531"/>
    <s v="Standard Class"/>
    <s v="SV-20785"/>
    <s v="Stewart Visinsky"/>
    <x v="0"/>
    <s v="United States"/>
    <s v="Philadelphia"/>
    <x v="9"/>
    <n v="19140"/>
    <x v="3"/>
    <x v="228"/>
    <x v="0"/>
    <x v="1"/>
    <x v="229"/>
    <n v="844.11599999999999"/>
    <n v="6"/>
    <n v="0.3"/>
    <n v="-36.176400000000001"/>
    <n v="4"/>
    <n v="-4.2857142857142856"/>
  </r>
  <r>
    <n v="4663"/>
    <x v="2308"/>
    <x v="910"/>
    <x v="531"/>
    <s v="Standard Class"/>
    <s v="SV-20785"/>
    <s v="Stewart Visinsky"/>
    <x v="0"/>
    <s v="United States"/>
    <s v="Philadelphia"/>
    <x v="9"/>
    <n v="19140"/>
    <x v="3"/>
    <x v="911"/>
    <x v="1"/>
    <x v="4"/>
    <x v="903"/>
    <n v="76.751999999999995"/>
    <n v="3"/>
    <n v="0.2"/>
    <n v="-9.5939999999999994"/>
    <n v="4"/>
    <n v="-12.5"/>
  </r>
  <r>
    <n v="4664"/>
    <x v="2309"/>
    <x v="31"/>
    <x v="42"/>
    <s v="Standard Class"/>
    <s v="PO-18850"/>
    <s v="Patrick O'Brill"/>
    <x v="0"/>
    <s v="United States"/>
    <s v="Jacksonville"/>
    <x v="2"/>
    <n v="32216"/>
    <x v="0"/>
    <x v="547"/>
    <x v="1"/>
    <x v="2"/>
    <x v="547"/>
    <n v="3"/>
    <n v="1"/>
    <n v="0.2"/>
    <n v="1.05"/>
    <n v="4"/>
    <n v="35"/>
  </r>
  <r>
    <n v="4665"/>
    <x v="2310"/>
    <x v="897"/>
    <x v="750"/>
    <s v="Standard Class"/>
    <s v="AC-10450"/>
    <s v="Amy Cox"/>
    <x v="0"/>
    <s v="United States"/>
    <s v="Pembroke Pines"/>
    <x v="2"/>
    <n v="33024"/>
    <x v="0"/>
    <x v="757"/>
    <x v="1"/>
    <x v="8"/>
    <x v="755"/>
    <n v="7.5060000000000002"/>
    <n v="9"/>
    <n v="0.7"/>
    <n v="-6.0048000000000004"/>
    <n v="4"/>
    <n v="-80"/>
  </r>
  <r>
    <n v="4666"/>
    <x v="2310"/>
    <x v="897"/>
    <x v="750"/>
    <s v="Standard Class"/>
    <s v="AC-10450"/>
    <s v="Amy Cox"/>
    <x v="0"/>
    <s v="United States"/>
    <s v="Pembroke Pines"/>
    <x v="2"/>
    <n v="33024"/>
    <x v="0"/>
    <x v="322"/>
    <x v="1"/>
    <x v="2"/>
    <x v="322"/>
    <n v="16.559999999999999"/>
    <n v="2"/>
    <n v="0.2"/>
    <n v="5.7960000000000003"/>
    <n v="4"/>
    <n v="35"/>
  </r>
  <r>
    <n v="4667"/>
    <x v="2311"/>
    <x v="994"/>
    <x v="1072"/>
    <s v="Standard Class"/>
    <s v="KB-16585"/>
    <s v="Ken Black"/>
    <x v="1"/>
    <s v="United States"/>
    <s v="Seattle"/>
    <x v="4"/>
    <n v="98115"/>
    <x v="1"/>
    <x v="891"/>
    <x v="0"/>
    <x v="5"/>
    <x v="884"/>
    <n v="79.92"/>
    <n v="4"/>
    <n v="0"/>
    <n v="34.365600000000001"/>
    <n v="7"/>
    <n v="43"/>
  </r>
  <r>
    <n v="4668"/>
    <x v="2311"/>
    <x v="994"/>
    <x v="1072"/>
    <s v="Standard Class"/>
    <s v="KB-16585"/>
    <s v="Ken Black"/>
    <x v="1"/>
    <s v="United States"/>
    <s v="Seattle"/>
    <x v="4"/>
    <n v="98115"/>
    <x v="1"/>
    <x v="343"/>
    <x v="2"/>
    <x v="11"/>
    <x v="343"/>
    <n v="69.98"/>
    <n v="2"/>
    <n v="0"/>
    <n v="13.296200000000001"/>
    <n v="7"/>
    <n v="19"/>
  </r>
  <r>
    <n v="4669"/>
    <x v="2312"/>
    <x v="636"/>
    <x v="676"/>
    <s v="Standard Class"/>
    <s v="DB-13555"/>
    <s v="Dorothy Badders"/>
    <x v="1"/>
    <s v="United States"/>
    <s v="Fort Worth"/>
    <x v="5"/>
    <n v="76106"/>
    <x v="2"/>
    <x v="555"/>
    <x v="1"/>
    <x v="8"/>
    <x v="554"/>
    <n v="11.06"/>
    <n v="10"/>
    <n v="0.8"/>
    <n v="-18.802"/>
    <n v="5"/>
    <n v="-170"/>
  </r>
  <r>
    <n v="4670"/>
    <x v="2312"/>
    <x v="636"/>
    <x v="676"/>
    <s v="Standard Class"/>
    <s v="DB-13555"/>
    <s v="Dorothy Badders"/>
    <x v="1"/>
    <s v="United States"/>
    <s v="Fort Worth"/>
    <x v="5"/>
    <n v="76106"/>
    <x v="2"/>
    <x v="419"/>
    <x v="0"/>
    <x v="0"/>
    <x v="419"/>
    <n v="623.46479999999997"/>
    <n v="7"/>
    <n v="0.32"/>
    <n v="-119.1918"/>
    <n v="5"/>
    <n v="-19.117647058823533"/>
  </r>
  <r>
    <n v="4671"/>
    <x v="2312"/>
    <x v="636"/>
    <x v="676"/>
    <s v="Standard Class"/>
    <s v="DB-13555"/>
    <s v="Dorothy Badders"/>
    <x v="1"/>
    <s v="United States"/>
    <s v="Fort Worth"/>
    <x v="5"/>
    <n v="76106"/>
    <x v="2"/>
    <x v="1662"/>
    <x v="1"/>
    <x v="4"/>
    <x v="1650"/>
    <n v="772.68"/>
    <n v="5"/>
    <n v="0.2"/>
    <n v="-57.951000000000001"/>
    <n v="5"/>
    <n v="-7.5000000000000009"/>
  </r>
  <r>
    <n v="4672"/>
    <x v="2313"/>
    <x v="995"/>
    <x v="1011"/>
    <s v="Standard Class"/>
    <s v="KL-16645"/>
    <s v="Ken Lonsdale"/>
    <x v="0"/>
    <s v="United States"/>
    <s v="Detroit"/>
    <x v="12"/>
    <n v="48205"/>
    <x v="2"/>
    <x v="1152"/>
    <x v="1"/>
    <x v="9"/>
    <x v="1140"/>
    <n v="283.14"/>
    <n v="4"/>
    <n v="0.1"/>
    <n v="72.358000000000004"/>
    <n v="6"/>
    <n v="25.555555555555561"/>
  </r>
  <r>
    <n v="4673"/>
    <x v="2313"/>
    <x v="995"/>
    <x v="1011"/>
    <s v="Standard Class"/>
    <s v="KL-16645"/>
    <s v="Ken Lonsdale"/>
    <x v="0"/>
    <s v="United States"/>
    <s v="Detroit"/>
    <x v="12"/>
    <n v="48205"/>
    <x v="2"/>
    <x v="559"/>
    <x v="2"/>
    <x v="7"/>
    <x v="558"/>
    <n v="635.96"/>
    <n v="4"/>
    <n v="0"/>
    <n v="165.34960000000001"/>
    <n v="6"/>
    <n v="26"/>
  </r>
  <r>
    <n v="4674"/>
    <x v="2313"/>
    <x v="995"/>
    <x v="1011"/>
    <s v="Standard Class"/>
    <s v="KL-16645"/>
    <s v="Ken Lonsdale"/>
    <x v="0"/>
    <s v="United States"/>
    <s v="Detroit"/>
    <x v="12"/>
    <n v="48205"/>
    <x v="2"/>
    <x v="1270"/>
    <x v="2"/>
    <x v="7"/>
    <x v="1255"/>
    <n v="118.99"/>
    <n v="1"/>
    <n v="0"/>
    <n v="33.3172"/>
    <n v="6"/>
    <n v="28.000000000000004"/>
  </r>
  <r>
    <n v="4675"/>
    <x v="2313"/>
    <x v="995"/>
    <x v="1011"/>
    <s v="Standard Class"/>
    <s v="KL-16645"/>
    <s v="Ken Lonsdale"/>
    <x v="0"/>
    <s v="United States"/>
    <s v="Detroit"/>
    <x v="12"/>
    <n v="48205"/>
    <x v="2"/>
    <x v="269"/>
    <x v="0"/>
    <x v="5"/>
    <x v="269"/>
    <n v="272.94"/>
    <n v="3"/>
    <n v="0"/>
    <n v="30.023399999999999"/>
    <n v="6"/>
    <n v="11"/>
  </r>
  <r>
    <n v="4676"/>
    <x v="2314"/>
    <x v="996"/>
    <x v="655"/>
    <s v="Second Class"/>
    <s v="AG-10270"/>
    <s v="Alejandro Grove"/>
    <x v="0"/>
    <s v="United States"/>
    <s v="Philadelphia"/>
    <x v="9"/>
    <n v="19120"/>
    <x v="3"/>
    <x v="1441"/>
    <x v="0"/>
    <x v="5"/>
    <x v="1429"/>
    <n v="15.007999999999999"/>
    <n v="2"/>
    <n v="0.2"/>
    <n v="1.5007999999999999"/>
    <n v="2"/>
    <n v="10"/>
  </r>
  <r>
    <n v="4677"/>
    <x v="2315"/>
    <x v="619"/>
    <x v="247"/>
    <s v="Standard Class"/>
    <s v="JF-15295"/>
    <s v="Jason Fortune-"/>
    <x v="0"/>
    <s v="United States"/>
    <s v="Logan"/>
    <x v="7"/>
    <n v="84321"/>
    <x v="1"/>
    <x v="1339"/>
    <x v="1"/>
    <x v="8"/>
    <x v="1324"/>
    <n v="33.088000000000001"/>
    <n v="4"/>
    <n v="0.2"/>
    <n v="11.167199999999999"/>
    <n v="5"/>
    <n v="33.75"/>
  </r>
  <r>
    <n v="4678"/>
    <x v="2315"/>
    <x v="619"/>
    <x v="247"/>
    <s v="Standard Class"/>
    <s v="JF-15295"/>
    <s v="Jason Fortune-"/>
    <x v="0"/>
    <s v="United States"/>
    <s v="Logan"/>
    <x v="7"/>
    <n v="84321"/>
    <x v="1"/>
    <x v="459"/>
    <x v="1"/>
    <x v="4"/>
    <x v="460"/>
    <n v="80.98"/>
    <n v="1"/>
    <n v="0"/>
    <n v="3.2391999999999999"/>
    <n v="5"/>
    <n v="3.9999999999999996"/>
  </r>
  <r>
    <n v="4679"/>
    <x v="2315"/>
    <x v="619"/>
    <x v="247"/>
    <s v="Standard Class"/>
    <s v="JF-15295"/>
    <s v="Jason Fortune-"/>
    <x v="0"/>
    <s v="United States"/>
    <s v="Logan"/>
    <x v="7"/>
    <n v="84321"/>
    <x v="1"/>
    <x v="1691"/>
    <x v="2"/>
    <x v="11"/>
    <x v="1679"/>
    <n v="82.8"/>
    <n v="12"/>
    <n v="0"/>
    <n v="6.6239999999999997"/>
    <n v="5"/>
    <n v="8"/>
  </r>
  <r>
    <n v="4680"/>
    <x v="2315"/>
    <x v="619"/>
    <x v="247"/>
    <s v="Standard Class"/>
    <s v="JF-15295"/>
    <s v="Jason Fortune-"/>
    <x v="0"/>
    <s v="United States"/>
    <s v="Logan"/>
    <x v="7"/>
    <n v="84321"/>
    <x v="1"/>
    <x v="683"/>
    <x v="1"/>
    <x v="4"/>
    <x v="683"/>
    <n v="21.36"/>
    <n v="2"/>
    <n v="0"/>
    <n v="5.7671999999999999"/>
    <n v="5"/>
    <n v="27"/>
  </r>
  <r>
    <n v="4681"/>
    <x v="2315"/>
    <x v="619"/>
    <x v="247"/>
    <s v="Standard Class"/>
    <s v="JF-15295"/>
    <s v="Jason Fortune-"/>
    <x v="0"/>
    <s v="United States"/>
    <s v="Logan"/>
    <x v="7"/>
    <n v="84321"/>
    <x v="1"/>
    <x v="1561"/>
    <x v="1"/>
    <x v="8"/>
    <x v="1551"/>
    <n v="62.048000000000002"/>
    <n v="2"/>
    <n v="0.2"/>
    <n v="20.165600000000001"/>
    <n v="5"/>
    <n v="32.5"/>
  </r>
  <r>
    <n v="4682"/>
    <x v="2316"/>
    <x v="216"/>
    <x v="461"/>
    <s v="Second Class"/>
    <s v="RE-19450"/>
    <s v="Richard Eichhorn"/>
    <x v="0"/>
    <s v="United States"/>
    <s v="Auburn"/>
    <x v="15"/>
    <n v="13021"/>
    <x v="3"/>
    <x v="1321"/>
    <x v="1"/>
    <x v="13"/>
    <x v="1307"/>
    <n v="29.61"/>
    <n v="9"/>
    <n v="0"/>
    <n v="13.3245"/>
    <n v="4"/>
    <n v="45"/>
  </r>
  <r>
    <n v="4683"/>
    <x v="2317"/>
    <x v="49"/>
    <x v="417"/>
    <s v="Same Day"/>
    <s v="MV-18190"/>
    <s v="Mike Vittorini"/>
    <x v="0"/>
    <s v="United States"/>
    <s v="Raleigh"/>
    <x v="3"/>
    <n v="27604"/>
    <x v="0"/>
    <x v="1211"/>
    <x v="2"/>
    <x v="7"/>
    <x v="1196"/>
    <n v="863.928"/>
    <n v="9"/>
    <n v="0.2"/>
    <n v="86.392799999999994"/>
    <n v="0"/>
    <n v="10"/>
  </r>
  <r>
    <n v="4684"/>
    <x v="2318"/>
    <x v="48"/>
    <x v="143"/>
    <s v="Standard Class"/>
    <s v="GB-14530"/>
    <s v="George Bell"/>
    <x v="1"/>
    <s v="United States"/>
    <s v="Philadelphia"/>
    <x v="9"/>
    <n v="19120"/>
    <x v="3"/>
    <x v="1529"/>
    <x v="0"/>
    <x v="3"/>
    <x v="1516"/>
    <n v="241.92"/>
    <n v="4"/>
    <n v="0.4"/>
    <n v="-56.448"/>
    <n v="5"/>
    <n v="-23.333333333333332"/>
  </r>
  <r>
    <n v="4685"/>
    <x v="2318"/>
    <x v="48"/>
    <x v="143"/>
    <s v="Standard Class"/>
    <s v="GB-14530"/>
    <s v="George Bell"/>
    <x v="1"/>
    <s v="United States"/>
    <s v="Philadelphia"/>
    <x v="9"/>
    <n v="19120"/>
    <x v="3"/>
    <x v="1632"/>
    <x v="0"/>
    <x v="0"/>
    <x v="1622"/>
    <n v="163.88"/>
    <n v="4"/>
    <n v="0.5"/>
    <n v="-81.94"/>
    <n v="5"/>
    <n v="-50"/>
  </r>
  <r>
    <n v="4686"/>
    <x v="2318"/>
    <x v="48"/>
    <x v="143"/>
    <s v="Standard Class"/>
    <s v="GB-14530"/>
    <s v="George Bell"/>
    <x v="1"/>
    <s v="United States"/>
    <s v="Philadelphia"/>
    <x v="9"/>
    <n v="19120"/>
    <x v="3"/>
    <x v="699"/>
    <x v="1"/>
    <x v="8"/>
    <x v="699"/>
    <n v="3.4860000000000002"/>
    <n v="2"/>
    <n v="0.7"/>
    <n v="-2.7888000000000002"/>
    <n v="5"/>
    <n v="-80"/>
  </r>
  <r>
    <n v="4687"/>
    <x v="2318"/>
    <x v="48"/>
    <x v="143"/>
    <s v="Standard Class"/>
    <s v="GB-14530"/>
    <s v="George Bell"/>
    <x v="1"/>
    <s v="United States"/>
    <s v="Philadelphia"/>
    <x v="9"/>
    <n v="19120"/>
    <x v="3"/>
    <x v="969"/>
    <x v="1"/>
    <x v="13"/>
    <x v="962"/>
    <n v="10.584"/>
    <n v="7"/>
    <n v="0.2"/>
    <n v="-2.3814000000000002"/>
    <n v="5"/>
    <n v="-22.500000000000004"/>
  </r>
  <r>
    <n v="4688"/>
    <x v="2319"/>
    <x v="890"/>
    <x v="991"/>
    <s v="Standard Class"/>
    <s v="HL-15040"/>
    <s v="Hunter Lopez"/>
    <x v="0"/>
    <s v="United States"/>
    <s v="Richmond"/>
    <x v="14"/>
    <n v="47374"/>
    <x v="2"/>
    <x v="1692"/>
    <x v="2"/>
    <x v="7"/>
    <x v="1680"/>
    <n v="440.91"/>
    <n v="9"/>
    <n v="0"/>
    <n v="123.45480000000001"/>
    <n v="6"/>
    <n v="27.999999999999996"/>
  </r>
  <r>
    <n v="4689"/>
    <x v="2320"/>
    <x v="983"/>
    <x v="1026"/>
    <s v="Standard Class"/>
    <s v="BP-11155"/>
    <s v="Becky Pak"/>
    <x v="0"/>
    <s v="United States"/>
    <s v="Lancaster"/>
    <x v="9"/>
    <n v="17602"/>
    <x v="3"/>
    <x v="31"/>
    <x v="1"/>
    <x v="8"/>
    <x v="31"/>
    <n v="5.7149999999999999"/>
    <n v="5"/>
    <n v="0.7"/>
    <n v="-4.7625000000000002"/>
    <n v="4"/>
    <n v="-83.333333333333343"/>
  </r>
  <r>
    <n v="4690"/>
    <x v="2321"/>
    <x v="414"/>
    <x v="1073"/>
    <s v="First Class"/>
    <s v="CT-11995"/>
    <s v="Carol Triggs"/>
    <x v="0"/>
    <s v="United States"/>
    <s v="Tucson"/>
    <x v="16"/>
    <n v="85705"/>
    <x v="1"/>
    <x v="1416"/>
    <x v="0"/>
    <x v="5"/>
    <x v="1403"/>
    <n v="51.968000000000004"/>
    <n v="2"/>
    <n v="0.2"/>
    <n v="10.393599999999999"/>
    <n v="2"/>
    <n v="20"/>
  </r>
  <r>
    <n v="4691"/>
    <x v="2321"/>
    <x v="414"/>
    <x v="1073"/>
    <s v="First Class"/>
    <s v="CT-11995"/>
    <s v="Carol Triggs"/>
    <x v="0"/>
    <s v="United States"/>
    <s v="Tucson"/>
    <x v="16"/>
    <n v="85705"/>
    <x v="1"/>
    <x v="246"/>
    <x v="2"/>
    <x v="11"/>
    <x v="247"/>
    <n v="71.975999999999999"/>
    <n v="3"/>
    <n v="0.2"/>
    <n v="21.5928"/>
    <n v="2"/>
    <n v="30"/>
  </r>
  <r>
    <n v="4692"/>
    <x v="2321"/>
    <x v="414"/>
    <x v="1073"/>
    <s v="First Class"/>
    <s v="CT-11995"/>
    <s v="Carol Triggs"/>
    <x v="0"/>
    <s v="United States"/>
    <s v="Tucson"/>
    <x v="16"/>
    <n v="85705"/>
    <x v="1"/>
    <x v="211"/>
    <x v="0"/>
    <x v="1"/>
    <x v="212"/>
    <n v="242.352"/>
    <n v="3"/>
    <n v="0.2"/>
    <n v="-42.4116"/>
    <n v="2"/>
    <n v="-17.5"/>
  </r>
  <r>
    <n v="4693"/>
    <x v="2321"/>
    <x v="414"/>
    <x v="1073"/>
    <s v="First Class"/>
    <s v="CT-11995"/>
    <s v="Carol Triggs"/>
    <x v="0"/>
    <s v="United States"/>
    <s v="Tucson"/>
    <x v="16"/>
    <n v="85705"/>
    <x v="1"/>
    <x v="447"/>
    <x v="1"/>
    <x v="10"/>
    <x v="1228"/>
    <n v="221.92"/>
    <n v="5"/>
    <n v="0.2"/>
    <n v="77.671999999999997"/>
    <n v="2"/>
    <n v="35"/>
  </r>
  <r>
    <n v="4694"/>
    <x v="2321"/>
    <x v="414"/>
    <x v="1073"/>
    <s v="First Class"/>
    <s v="CT-11995"/>
    <s v="Carol Triggs"/>
    <x v="0"/>
    <s v="United States"/>
    <s v="Tucson"/>
    <x v="16"/>
    <n v="85705"/>
    <x v="1"/>
    <x v="1436"/>
    <x v="1"/>
    <x v="10"/>
    <x v="1424"/>
    <n v="8.4480000000000004"/>
    <n v="2"/>
    <n v="0.2"/>
    <n v="2.64"/>
    <n v="2"/>
    <n v="31.25"/>
  </r>
  <r>
    <n v="4695"/>
    <x v="2322"/>
    <x v="997"/>
    <x v="374"/>
    <s v="Same Day"/>
    <s v="JL-15835"/>
    <s v="John Lee"/>
    <x v="0"/>
    <s v="United States"/>
    <s v="Detroit"/>
    <x v="12"/>
    <n v="48205"/>
    <x v="2"/>
    <x v="777"/>
    <x v="1"/>
    <x v="8"/>
    <x v="776"/>
    <n v="29.52"/>
    <n v="4"/>
    <n v="0"/>
    <n v="14.4648"/>
    <n v="0"/>
    <n v="49"/>
  </r>
  <r>
    <n v="4696"/>
    <x v="2322"/>
    <x v="997"/>
    <x v="374"/>
    <s v="Same Day"/>
    <s v="JL-15835"/>
    <s v="John Lee"/>
    <x v="0"/>
    <s v="United States"/>
    <s v="Detroit"/>
    <x v="12"/>
    <n v="48205"/>
    <x v="2"/>
    <x v="931"/>
    <x v="0"/>
    <x v="1"/>
    <x v="924"/>
    <n v="302.94"/>
    <n v="3"/>
    <n v="0"/>
    <n v="48.470399999999998"/>
    <n v="0"/>
    <n v="16"/>
  </r>
  <r>
    <n v="4697"/>
    <x v="2322"/>
    <x v="997"/>
    <x v="374"/>
    <s v="Same Day"/>
    <s v="JL-15835"/>
    <s v="John Lee"/>
    <x v="0"/>
    <s v="United States"/>
    <s v="Detroit"/>
    <x v="12"/>
    <n v="48205"/>
    <x v="2"/>
    <x v="1459"/>
    <x v="0"/>
    <x v="1"/>
    <x v="1445"/>
    <n v="142.36000000000001"/>
    <n v="2"/>
    <n v="0"/>
    <n v="38.437199999999997"/>
    <n v="0"/>
    <n v="26.999999999999996"/>
  </r>
  <r>
    <n v="4698"/>
    <x v="2322"/>
    <x v="997"/>
    <x v="374"/>
    <s v="Same Day"/>
    <s v="JL-15835"/>
    <s v="John Lee"/>
    <x v="0"/>
    <s v="United States"/>
    <s v="Detroit"/>
    <x v="12"/>
    <n v="48205"/>
    <x v="2"/>
    <x v="163"/>
    <x v="0"/>
    <x v="1"/>
    <x v="164"/>
    <n v="546.66"/>
    <n v="9"/>
    <n v="0"/>
    <n v="136.66499999999999"/>
    <n v="0"/>
    <n v="25"/>
  </r>
  <r>
    <n v="4699"/>
    <x v="2322"/>
    <x v="997"/>
    <x v="374"/>
    <s v="Same Day"/>
    <s v="JL-15835"/>
    <s v="John Lee"/>
    <x v="0"/>
    <s v="United States"/>
    <s v="Detroit"/>
    <x v="12"/>
    <n v="48205"/>
    <x v="2"/>
    <x v="1454"/>
    <x v="0"/>
    <x v="5"/>
    <x v="1440"/>
    <n v="212.13"/>
    <n v="3"/>
    <n v="0"/>
    <n v="14.8491"/>
    <n v="0"/>
    <n v="7.0000000000000009"/>
  </r>
  <r>
    <n v="4700"/>
    <x v="2323"/>
    <x v="943"/>
    <x v="808"/>
    <s v="Standard Class"/>
    <s v="JK-16120"/>
    <s v="Julie Kriz"/>
    <x v="2"/>
    <s v="United States"/>
    <s v="Austin"/>
    <x v="5"/>
    <n v="78745"/>
    <x v="2"/>
    <x v="1609"/>
    <x v="1"/>
    <x v="6"/>
    <x v="1600"/>
    <n v="5.2480000000000002"/>
    <n v="2"/>
    <n v="0.2"/>
    <n v="0.59040000000000004"/>
    <n v="6"/>
    <n v="11.25"/>
  </r>
  <r>
    <n v="4701"/>
    <x v="2323"/>
    <x v="943"/>
    <x v="808"/>
    <s v="Standard Class"/>
    <s v="JK-16120"/>
    <s v="Julie Kriz"/>
    <x v="2"/>
    <s v="United States"/>
    <s v="Austin"/>
    <x v="5"/>
    <n v="78745"/>
    <x v="2"/>
    <x v="243"/>
    <x v="1"/>
    <x v="4"/>
    <x v="244"/>
    <n v="74.415999999999997"/>
    <n v="2"/>
    <n v="0.2"/>
    <n v="-14.8832"/>
    <n v="6"/>
    <n v="-20"/>
  </r>
  <r>
    <n v="4702"/>
    <x v="2323"/>
    <x v="943"/>
    <x v="808"/>
    <s v="Standard Class"/>
    <s v="JK-16120"/>
    <s v="Julie Kriz"/>
    <x v="2"/>
    <s v="United States"/>
    <s v="Austin"/>
    <x v="5"/>
    <n v="78745"/>
    <x v="2"/>
    <x v="630"/>
    <x v="1"/>
    <x v="10"/>
    <x v="630"/>
    <n v="6.8479999999999999"/>
    <n v="2"/>
    <n v="0.2"/>
    <n v="2.14"/>
    <n v="6"/>
    <n v="31.25"/>
  </r>
  <r>
    <n v="4703"/>
    <x v="2323"/>
    <x v="943"/>
    <x v="808"/>
    <s v="Standard Class"/>
    <s v="JK-16120"/>
    <s v="Julie Kriz"/>
    <x v="2"/>
    <s v="United States"/>
    <s v="Austin"/>
    <x v="5"/>
    <n v="78745"/>
    <x v="2"/>
    <x v="296"/>
    <x v="0"/>
    <x v="5"/>
    <x v="296"/>
    <n v="7.9960000000000004"/>
    <n v="1"/>
    <n v="0.6"/>
    <n v="-6.9965000000000002"/>
    <n v="6"/>
    <n v="-87.5"/>
  </r>
  <r>
    <n v="4704"/>
    <x v="2324"/>
    <x v="890"/>
    <x v="696"/>
    <s v="Standard Class"/>
    <s v="DH-13075"/>
    <s v="Dave Hallsten"/>
    <x v="1"/>
    <s v="United States"/>
    <s v="Houston"/>
    <x v="5"/>
    <n v="77095"/>
    <x v="2"/>
    <x v="1112"/>
    <x v="1"/>
    <x v="9"/>
    <x v="1101"/>
    <n v="8.7119999999999997"/>
    <n v="2"/>
    <n v="0.8"/>
    <n v="-19.602"/>
    <n v="4"/>
    <n v="-225"/>
  </r>
  <r>
    <n v="4705"/>
    <x v="2325"/>
    <x v="624"/>
    <x v="1074"/>
    <s v="First Class"/>
    <s v="AG-10900"/>
    <s v="Arthur Gainer"/>
    <x v="0"/>
    <s v="United States"/>
    <s v="Waterbury"/>
    <x v="29"/>
    <n v="6708"/>
    <x v="3"/>
    <x v="660"/>
    <x v="1"/>
    <x v="14"/>
    <x v="660"/>
    <n v="65.17"/>
    <n v="7"/>
    <n v="0"/>
    <n v="18.8993"/>
    <n v="1"/>
    <n v="28.999999999999996"/>
  </r>
  <r>
    <n v="4706"/>
    <x v="2325"/>
    <x v="624"/>
    <x v="1074"/>
    <s v="First Class"/>
    <s v="AG-10900"/>
    <s v="Arthur Gainer"/>
    <x v="0"/>
    <s v="United States"/>
    <s v="Waterbury"/>
    <x v="29"/>
    <n v="6708"/>
    <x v="3"/>
    <x v="148"/>
    <x v="1"/>
    <x v="2"/>
    <x v="149"/>
    <n v="14.62"/>
    <n v="2"/>
    <n v="0"/>
    <n v="6.8714000000000004"/>
    <n v="1"/>
    <n v="47"/>
  </r>
  <r>
    <n v="4707"/>
    <x v="2325"/>
    <x v="624"/>
    <x v="1074"/>
    <s v="First Class"/>
    <s v="AG-10900"/>
    <s v="Arthur Gainer"/>
    <x v="0"/>
    <s v="United States"/>
    <s v="Waterbury"/>
    <x v="29"/>
    <n v="6708"/>
    <x v="3"/>
    <x v="784"/>
    <x v="0"/>
    <x v="5"/>
    <x v="783"/>
    <n v="173.24"/>
    <n v="4"/>
    <n v="0"/>
    <n v="17.324000000000002"/>
    <n v="1"/>
    <n v="10"/>
  </r>
  <r>
    <n v="4708"/>
    <x v="2326"/>
    <x v="222"/>
    <x v="569"/>
    <s v="First Class"/>
    <s v="WB-21850"/>
    <s v="William Brown"/>
    <x v="0"/>
    <s v="United States"/>
    <s v="Los Angeles"/>
    <x v="1"/>
    <n v="90049"/>
    <x v="1"/>
    <x v="1188"/>
    <x v="1"/>
    <x v="8"/>
    <x v="1174"/>
    <n v="895.92"/>
    <n v="5"/>
    <n v="0.2"/>
    <n v="302.37299999999999"/>
    <n v="1"/>
    <n v="33.75"/>
  </r>
  <r>
    <n v="4709"/>
    <x v="2326"/>
    <x v="222"/>
    <x v="569"/>
    <s v="First Class"/>
    <s v="WB-21850"/>
    <s v="William Brown"/>
    <x v="0"/>
    <s v="United States"/>
    <s v="Los Angeles"/>
    <x v="1"/>
    <n v="90049"/>
    <x v="1"/>
    <x v="123"/>
    <x v="1"/>
    <x v="4"/>
    <x v="123"/>
    <n v="130.71"/>
    <n v="3"/>
    <n v="0"/>
    <n v="39.213000000000001"/>
    <n v="1"/>
    <n v="30"/>
  </r>
  <r>
    <n v="4710"/>
    <x v="2326"/>
    <x v="222"/>
    <x v="569"/>
    <s v="First Class"/>
    <s v="WB-21850"/>
    <s v="William Brown"/>
    <x v="0"/>
    <s v="United States"/>
    <s v="Los Angeles"/>
    <x v="1"/>
    <n v="90049"/>
    <x v="1"/>
    <x v="809"/>
    <x v="1"/>
    <x v="6"/>
    <x v="807"/>
    <n v="11.68"/>
    <n v="2"/>
    <n v="0"/>
    <n v="3.0367999999999999"/>
    <n v="1"/>
    <n v="26"/>
  </r>
  <r>
    <n v="4711"/>
    <x v="2326"/>
    <x v="222"/>
    <x v="569"/>
    <s v="First Class"/>
    <s v="WB-21850"/>
    <s v="William Brown"/>
    <x v="0"/>
    <s v="United States"/>
    <s v="Los Angeles"/>
    <x v="1"/>
    <n v="90049"/>
    <x v="1"/>
    <x v="1196"/>
    <x v="2"/>
    <x v="11"/>
    <x v="1181"/>
    <n v="62.31"/>
    <n v="3"/>
    <n v="0"/>
    <n v="22.4316"/>
    <n v="1"/>
    <n v="36"/>
  </r>
  <r>
    <n v="4712"/>
    <x v="2327"/>
    <x v="691"/>
    <x v="1075"/>
    <s v="Same Day"/>
    <s v="JO-15280"/>
    <s v="Jas O'Carroll"/>
    <x v="0"/>
    <s v="United States"/>
    <s v="Philadelphia"/>
    <x v="9"/>
    <n v="19120"/>
    <x v="3"/>
    <x v="798"/>
    <x v="1"/>
    <x v="8"/>
    <x v="796"/>
    <n v="0.85199999999999998"/>
    <n v="1"/>
    <n v="0.7"/>
    <n v="-0.59640000000000004"/>
    <n v="0"/>
    <n v="-70"/>
  </r>
  <r>
    <n v="4713"/>
    <x v="2328"/>
    <x v="757"/>
    <x v="444"/>
    <s v="Standard Class"/>
    <s v="EJ-13720"/>
    <s v="Ed Jacobs"/>
    <x v="0"/>
    <s v="United States"/>
    <s v="Huntsville"/>
    <x v="5"/>
    <n v="77340"/>
    <x v="2"/>
    <x v="815"/>
    <x v="1"/>
    <x v="10"/>
    <x v="811"/>
    <n v="36.287999999999997"/>
    <n v="7"/>
    <n v="0.2"/>
    <n v="12.700799999999999"/>
    <n v="5"/>
    <n v="35"/>
  </r>
  <r>
    <n v="4714"/>
    <x v="2328"/>
    <x v="757"/>
    <x v="444"/>
    <s v="Standard Class"/>
    <s v="EJ-13720"/>
    <s v="Ed Jacobs"/>
    <x v="0"/>
    <s v="United States"/>
    <s v="Huntsville"/>
    <x v="5"/>
    <n v="77340"/>
    <x v="2"/>
    <x v="1454"/>
    <x v="0"/>
    <x v="5"/>
    <x v="1440"/>
    <n v="56.567999999999998"/>
    <n v="2"/>
    <n v="0.6"/>
    <n v="-74.952600000000004"/>
    <n v="5"/>
    <n v="-132.50000000000003"/>
  </r>
  <r>
    <n v="4715"/>
    <x v="2329"/>
    <x v="796"/>
    <x v="775"/>
    <s v="First Class"/>
    <s v="AB-10105"/>
    <s v="Adrian Barton"/>
    <x v="0"/>
    <s v="United States"/>
    <s v="Portland"/>
    <x v="21"/>
    <n v="97206"/>
    <x v="1"/>
    <x v="883"/>
    <x v="2"/>
    <x v="7"/>
    <x v="1480"/>
    <n v="344.70400000000001"/>
    <n v="2"/>
    <n v="0.2"/>
    <n v="38.779200000000003"/>
    <n v="2"/>
    <n v="11.25"/>
  </r>
  <r>
    <n v="4716"/>
    <x v="2330"/>
    <x v="793"/>
    <x v="537"/>
    <s v="Standard Class"/>
    <s v="LT-16765"/>
    <s v="Larry Tron"/>
    <x v="0"/>
    <s v="United States"/>
    <s v="Louisville"/>
    <x v="22"/>
    <n v="80027"/>
    <x v="1"/>
    <x v="1066"/>
    <x v="2"/>
    <x v="7"/>
    <x v="1055"/>
    <n v="201.584"/>
    <n v="2"/>
    <n v="0.2"/>
    <n v="20.1584"/>
    <n v="4"/>
    <n v="10"/>
  </r>
  <r>
    <n v="4717"/>
    <x v="2331"/>
    <x v="734"/>
    <x v="94"/>
    <s v="Second Class"/>
    <s v="CM-12655"/>
    <s v="Corinna Mitchell"/>
    <x v="2"/>
    <s v="United States"/>
    <s v="Seattle"/>
    <x v="4"/>
    <n v="98115"/>
    <x v="1"/>
    <x v="971"/>
    <x v="0"/>
    <x v="3"/>
    <x v="965"/>
    <n v="521.96"/>
    <n v="2"/>
    <n v="0"/>
    <n v="88.733199999999997"/>
    <n v="4"/>
    <n v="17"/>
  </r>
  <r>
    <n v="4718"/>
    <x v="2332"/>
    <x v="295"/>
    <x v="374"/>
    <s v="Standard Class"/>
    <s v="EM-13960"/>
    <s v="Eric Murdock"/>
    <x v="0"/>
    <s v="United States"/>
    <s v="Baltimore"/>
    <x v="39"/>
    <n v="21215"/>
    <x v="3"/>
    <x v="448"/>
    <x v="1"/>
    <x v="6"/>
    <x v="448"/>
    <n v="8.2200000000000006"/>
    <n v="3"/>
    <n v="0"/>
    <n v="2.2193999999999998"/>
    <n v="5"/>
    <n v="26.999999999999996"/>
  </r>
  <r>
    <n v="4719"/>
    <x v="2333"/>
    <x v="998"/>
    <x v="1076"/>
    <s v="First Class"/>
    <s v="DJ-13420"/>
    <s v="Denny Joy"/>
    <x v="1"/>
    <s v="United States"/>
    <s v="San Francisco"/>
    <x v="1"/>
    <n v="94109"/>
    <x v="1"/>
    <x v="511"/>
    <x v="1"/>
    <x v="10"/>
    <x v="511"/>
    <n v="45.36"/>
    <n v="7"/>
    <n v="0"/>
    <n v="21.7728"/>
    <n v="1"/>
    <n v="48"/>
  </r>
  <r>
    <n v="4720"/>
    <x v="2334"/>
    <x v="24"/>
    <x v="1077"/>
    <s v="Second Class"/>
    <s v="DE-13255"/>
    <s v="Deanra Eno"/>
    <x v="2"/>
    <s v="United States"/>
    <s v="Los Angeles"/>
    <x v="1"/>
    <n v="90004"/>
    <x v="1"/>
    <x v="273"/>
    <x v="1"/>
    <x v="4"/>
    <x v="273"/>
    <n v="947.17"/>
    <n v="7"/>
    <n v="0"/>
    <n v="9.4717000000000002"/>
    <n v="2"/>
    <n v="1"/>
  </r>
  <r>
    <n v="4721"/>
    <x v="2334"/>
    <x v="24"/>
    <x v="1077"/>
    <s v="Second Class"/>
    <s v="DE-13255"/>
    <s v="Deanra Eno"/>
    <x v="2"/>
    <s v="United States"/>
    <s v="Los Angeles"/>
    <x v="1"/>
    <n v="90004"/>
    <x v="1"/>
    <x v="1693"/>
    <x v="1"/>
    <x v="10"/>
    <x v="1681"/>
    <n v="61.96"/>
    <n v="2"/>
    <n v="0"/>
    <n v="27.882000000000001"/>
    <n v="2"/>
    <n v="45"/>
  </r>
  <r>
    <n v="4722"/>
    <x v="2335"/>
    <x v="159"/>
    <x v="628"/>
    <s v="Second Class"/>
    <s v="NR-18550"/>
    <s v="Nick Radford"/>
    <x v="0"/>
    <s v="United States"/>
    <s v="Aurora"/>
    <x v="10"/>
    <n v="60505"/>
    <x v="2"/>
    <x v="363"/>
    <x v="0"/>
    <x v="3"/>
    <x v="363"/>
    <n v="268.935"/>
    <n v="3"/>
    <n v="0.5"/>
    <n v="-209.76929999999999"/>
    <n v="4"/>
    <n v="-77.999999999999986"/>
  </r>
  <r>
    <n v="4723"/>
    <x v="2336"/>
    <x v="853"/>
    <x v="285"/>
    <s v="Standard Class"/>
    <s v="CK-12325"/>
    <s v="Christine Kargatis"/>
    <x v="2"/>
    <s v="United States"/>
    <s v="Seattle"/>
    <x v="4"/>
    <n v="98103"/>
    <x v="1"/>
    <x v="773"/>
    <x v="1"/>
    <x v="6"/>
    <x v="772"/>
    <n v="7.58"/>
    <n v="1"/>
    <n v="0"/>
    <n v="2.9561999999999999"/>
    <n v="6"/>
    <n v="39"/>
  </r>
  <r>
    <n v="4724"/>
    <x v="2337"/>
    <x v="730"/>
    <x v="1078"/>
    <s v="Same Day"/>
    <s v="JF-15490"/>
    <s v="Jeremy Farry"/>
    <x v="0"/>
    <s v="United States"/>
    <s v="Athens"/>
    <x v="32"/>
    <n v="30605"/>
    <x v="0"/>
    <x v="522"/>
    <x v="1"/>
    <x v="2"/>
    <x v="522"/>
    <n v="14.73"/>
    <n v="3"/>
    <n v="0"/>
    <n v="7.2176999999999998"/>
    <n v="0"/>
    <n v="49"/>
  </r>
  <r>
    <n v="4725"/>
    <x v="2338"/>
    <x v="583"/>
    <x v="441"/>
    <s v="Standard Class"/>
    <s v="LB-16795"/>
    <s v="Laurel Beltran"/>
    <x v="2"/>
    <s v="United States"/>
    <s v="Apopka"/>
    <x v="2"/>
    <n v="32712"/>
    <x v="0"/>
    <x v="91"/>
    <x v="1"/>
    <x v="8"/>
    <x v="91"/>
    <n v="9.8879999999999999"/>
    <n v="2"/>
    <n v="0.7"/>
    <n v="-6.9215999999999998"/>
    <n v="4"/>
    <n v="-70"/>
  </r>
  <r>
    <n v="4726"/>
    <x v="2338"/>
    <x v="583"/>
    <x v="441"/>
    <s v="Standard Class"/>
    <s v="LB-16795"/>
    <s v="Laurel Beltran"/>
    <x v="2"/>
    <s v="United States"/>
    <s v="Apopka"/>
    <x v="2"/>
    <n v="32712"/>
    <x v="0"/>
    <x v="137"/>
    <x v="1"/>
    <x v="9"/>
    <x v="138"/>
    <n v="671.54399999999998"/>
    <n v="3"/>
    <n v="0.2"/>
    <n v="50.3658"/>
    <n v="4"/>
    <n v="7.5"/>
  </r>
  <r>
    <n v="4727"/>
    <x v="2339"/>
    <x v="641"/>
    <x v="695"/>
    <s v="Second Class"/>
    <s v="MP-18175"/>
    <s v="Mike Pelletier"/>
    <x v="2"/>
    <s v="United States"/>
    <s v="New York City"/>
    <x v="15"/>
    <n v="10009"/>
    <x v="3"/>
    <x v="1362"/>
    <x v="1"/>
    <x v="4"/>
    <x v="1348"/>
    <n v="1117.92"/>
    <n v="4"/>
    <n v="0"/>
    <n v="55.896000000000001"/>
    <n v="4"/>
    <n v="5"/>
  </r>
  <r>
    <n v="4728"/>
    <x v="2339"/>
    <x v="641"/>
    <x v="695"/>
    <s v="Second Class"/>
    <s v="MP-18175"/>
    <s v="Mike Pelletier"/>
    <x v="2"/>
    <s v="United States"/>
    <s v="New York City"/>
    <x v="15"/>
    <n v="10009"/>
    <x v="3"/>
    <x v="1121"/>
    <x v="0"/>
    <x v="0"/>
    <x v="1109"/>
    <n v="275.952"/>
    <n v="3"/>
    <n v="0.2"/>
    <n v="-37.943399999999997"/>
    <n v="4"/>
    <n v="-13.749999999999998"/>
  </r>
  <r>
    <n v="4729"/>
    <x v="2340"/>
    <x v="845"/>
    <x v="648"/>
    <s v="Standard Class"/>
    <s v="LH-16900"/>
    <s v="Lena Hernandez"/>
    <x v="0"/>
    <s v="United States"/>
    <s v="San Francisco"/>
    <x v="1"/>
    <n v="94110"/>
    <x v="1"/>
    <x v="715"/>
    <x v="1"/>
    <x v="8"/>
    <x v="714"/>
    <n v="123.14400000000001"/>
    <n v="7"/>
    <n v="0.2"/>
    <n v="46.179000000000002"/>
    <n v="5"/>
    <n v="37.5"/>
  </r>
  <r>
    <n v="4730"/>
    <x v="2341"/>
    <x v="427"/>
    <x v="639"/>
    <s v="Second Class"/>
    <s v="SV-20935"/>
    <s v="Susan Vittorini"/>
    <x v="0"/>
    <s v="United States"/>
    <s v="Dallas"/>
    <x v="5"/>
    <n v="75217"/>
    <x v="2"/>
    <x v="1694"/>
    <x v="2"/>
    <x v="11"/>
    <x v="1682"/>
    <n v="15.576000000000001"/>
    <n v="3"/>
    <n v="0.2"/>
    <n v="3.3098999999999998"/>
    <n v="5"/>
    <n v="21.25"/>
  </r>
  <r>
    <n v="4731"/>
    <x v="2342"/>
    <x v="368"/>
    <x v="394"/>
    <s v="Second Class"/>
    <s v="RB-19435"/>
    <s v="Richard Bierner"/>
    <x v="0"/>
    <s v="United States"/>
    <s v="San Diego"/>
    <x v="1"/>
    <n v="92105"/>
    <x v="1"/>
    <x v="129"/>
    <x v="1"/>
    <x v="10"/>
    <x v="130"/>
    <n v="212.64"/>
    <n v="6"/>
    <n v="0"/>
    <n v="99.940799999999996"/>
    <n v="2"/>
    <n v="47"/>
  </r>
  <r>
    <n v="4732"/>
    <x v="2342"/>
    <x v="368"/>
    <x v="394"/>
    <s v="Second Class"/>
    <s v="RB-19435"/>
    <s v="Richard Bierner"/>
    <x v="0"/>
    <s v="United States"/>
    <s v="San Diego"/>
    <x v="1"/>
    <n v="92105"/>
    <x v="1"/>
    <x v="1128"/>
    <x v="1"/>
    <x v="10"/>
    <x v="1116"/>
    <n v="9.8699999999999992"/>
    <n v="3"/>
    <n v="0"/>
    <n v="4.5401999999999996"/>
    <n v="2"/>
    <n v="46"/>
  </r>
  <r>
    <n v="4733"/>
    <x v="2342"/>
    <x v="368"/>
    <x v="394"/>
    <s v="Second Class"/>
    <s v="RB-19435"/>
    <s v="Richard Bierner"/>
    <x v="0"/>
    <s v="United States"/>
    <s v="San Diego"/>
    <x v="1"/>
    <n v="92105"/>
    <x v="1"/>
    <x v="936"/>
    <x v="2"/>
    <x v="11"/>
    <x v="929"/>
    <n v="53.25"/>
    <n v="3"/>
    <n v="0"/>
    <n v="20.767499999999998"/>
    <n v="2"/>
    <n v="38.999999999999993"/>
  </r>
  <r>
    <n v="4734"/>
    <x v="2342"/>
    <x v="368"/>
    <x v="394"/>
    <s v="Second Class"/>
    <s v="RB-19435"/>
    <s v="Richard Bierner"/>
    <x v="0"/>
    <s v="United States"/>
    <s v="San Diego"/>
    <x v="1"/>
    <n v="92105"/>
    <x v="1"/>
    <x v="1494"/>
    <x v="0"/>
    <x v="5"/>
    <x v="1482"/>
    <n v="19.920000000000002"/>
    <n v="3"/>
    <n v="0"/>
    <n v="9.5616000000000003"/>
    <n v="2"/>
    <n v="48"/>
  </r>
  <r>
    <n v="4735"/>
    <x v="2343"/>
    <x v="281"/>
    <x v="361"/>
    <s v="Standard Class"/>
    <s v="Dl-13600"/>
    <s v="Dorris liebe"/>
    <x v="1"/>
    <s v="United States"/>
    <s v="New York City"/>
    <x v="15"/>
    <n v="10035"/>
    <x v="3"/>
    <x v="1"/>
    <x v="0"/>
    <x v="1"/>
    <x v="1"/>
    <n v="658.74599999999998"/>
    <n v="3"/>
    <n v="0.1"/>
    <n v="146.38800000000001"/>
    <n v="5"/>
    <n v="22.222222222222225"/>
  </r>
  <r>
    <n v="4736"/>
    <x v="2344"/>
    <x v="385"/>
    <x v="959"/>
    <s v="Standard Class"/>
    <s v="PS-19045"/>
    <s v="Penelope Sewall"/>
    <x v="2"/>
    <s v="United States"/>
    <s v="Lewiston"/>
    <x v="43"/>
    <n v="4240"/>
    <x v="3"/>
    <x v="925"/>
    <x v="1"/>
    <x v="8"/>
    <x v="917"/>
    <n v="8.26"/>
    <n v="2"/>
    <n v="0"/>
    <n v="3.8822000000000001"/>
    <n v="6"/>
    <n v="47"/>
  </r>
  <r>
    <n v="4737"/>
    <x v="2344"/>
    <x v="385"/>
    <x v="959"/>
    <s v="Standard Class"/>
    <s v="PS-19045"/>
    <s v="Penelope Sewall"/>
    <x v="2"/>
    <s v="United States"/>
    <s v="Lewiston"/>
    <x v="43"/>
    <n v="4240"/>
    <x v="3"/>
    <x v="528"/>
    <x v="1"/>
    <x v="8"/>
    <x v="528"/>
    <n v="29.84"/>
    <n v="2"/>
    <n v="0"/>
    <n v="13.428000000000001"/>
    <n v="6"/>
    <n v="45"/>
  </r>
  <r>
    <n v="4738"/>
    <x v="2344"/>
    <x v="385"/>
    <x v="959"/>
    <s v="Standard Class"/>
    <s v="PS-19045"/>
    <s v="Penelope Sewall"/>
    <x v="2"/>
    <s v="United States"/>
    <s v="Lewiston"/>
    <x v="43"/>
    <n v="4240"/>
    <x v="3"/>
    <x v="151"/>
    <x v="2"/>
    <x v="11"/>
    <x v="152"/>
    <n v="67.98"/>
    <n v="2"/>
    <n v="0"/>
    <n v="14.9556"/>
    <n v="6"/>
    <n v="22"/>
  </r>
  <r>
    <n v="4739"/>
    <x v="2345"/>
    <x v="954"/>
    <x v="998"/>
    <s v="Standard Class"/>
    <s v="GT-14755"/>
    <s v="Guy Thornton"/>
    <x v="0"/>
    <s v="United States"/>
    <s v="Long Beach"/>
    <x v="1"/>
    <n v="90805"/>
    <x v="1"/>
    <x v="580"/>
    <x v="1"/>
    <x v="2"/>
    <x v="580"/>
    <n v="61.06"/>
    <n v="2"/>
    <n v="0"/>
    <n v="28.087599999999998"/>
    <n v="6"/>
    <n v="46"/>
  </r>
  <r>
    <n v="4740"/>
    <x v="2345"/>
    <x v="954"/>
    <x v="998"/>
    <s v="Standard Class"/>
    <s v="GT-14755"/>
    <s v="Guy Thornton"/>
    <x v="0"/>
    <s v="United States"/>
    <s v="Long Beach"/>
    <x v="1"/>
    <n v="90805"/>
    <x v="1"/>
    <x v="972"/>
    <x v="0"/>
    <x v="3"/>
    <x v="966"/>
    <n v="35.543999999999997"/>
    <n v="1"/>
    <n v="0.2"/>
    <n v="-0.88859999999999995"/>
    <n v="6"/>
    <n v="-2.5"/>
  </r>
  <r>
    <n v="4741"/>
    <x v="2346"/>
    <x v="105"/>
    <x v="38"/>
    <s v="Standard Class"/>
    <s v="CS-12355"/>
    <s v="Christine Sundaresam"/>
    <x v="0"/>
    <s v="United States"/>
    <s v="Seattle"/>
    <x v="4"/>
    <n v="98115"/>
    <x v="1"/>
    <x v="690"/>
    <x v="1"/>
    <x v="2"/>
    <x v="690"/>
    <n v="9.9600000000000009"/>
    <n v="2"/>
    <n v="0"/>
    <n v="4.5815999999999999"/>
    <n v="4"/>
    <n v="46"/>
  </r>
  <r>
    <n v="4742"/>
    <x v="2346"/>
    <x v="105"/>
    <x v="38"/>
    <s v="Standard Class"/>
    <s v="CS-12355"/>
    <s v="Christine Sundaresam"/>
    <x v="0"/>
    <s v="United States"/>
    <s v="Seattle"/>
    <x v="4"/>
    <n v="98115"/>
    <x v="1"/>
    <x v="1320"/>
    <x v="1"/>
    <x v="6"/>
    <x v="1306"/>
    <n v="9.2100000000000009"/>
    <n v="3"/>
    <n v="0"/>
    <n v="2.3025000000000002"/>
    <n v="4"/>
    <n v="25"/>
  </r>
  <r>
    <n v="4743"/>
    <x v="2346"/>
    <x v="105"/>
    <x v="38"/>
    <s v="Standard Class"/>
    <s v="CS-12355"/>
    <s v="Christine Sundaresam"/>
    <x v="0"/>
    <s v="United States"/>
    <s v="Seattle"/>
    <x v="4"/>
    <n v="98115"/>
    <x v="1"/>
    <x v="660"/>
    <x v="1"/>
    <x v="14"/>
    <x v="660"/>
    <n v="27.93"/>
    <n v="3"/>
    <n v="0"/>
    <n v="8.0997000000000003"/>
    <n v="4"/>
    <n v="29.000000000000004"/>
  </r>
  <r>
    <n v="4744"/>
    <x v="2347"/>
    <x v="916"/>
    <x v="974"/>
    <s v="Same Day"/>
    <s v="JD-16060"/>
    <s v="Julia Dunbar"/>
    <x v="0"/>
    <s v="United States"/>
    <s v="Rochester"/>
    <x v="11"/>
    <n v="55901"/>
    <x v="2"/>
    <x v="1432"/>
    <x v="1"/>
    <x v="13"/>
    <x v="1420"/>
    <n v="7.9"/>
    <n v="2"/>
    <n v="0"/>
    <n v="2.528"/>
    <n v="0"/>
    <n v="32"/>
  </r>
  <r>
    <n v="4745"/>
    <x v="2347"/>
    <x v="916"/>
    <x v="974"/>
    <s v="Same Day"/>
    <s v="JD-16060"/>
    <s v="Julia Dunbar"/>
    <x v="0"/>
    <s v="United States"/>
    <s v="Rochester"/>
    <x v="11"/>
    <n v="55901"/>
    <x v="2"/>
    <x v="1125"/>
    <x v="1"/>
    <x v="4"/>
    <x v="1113"/>
    <n v="221.16"/>
    <n v="4"/>
    <n v="0"/>
    <n v="57.501600000000003"/>
    <n v="0"/>
    <n v="26"/>
  </r>
  <r>
    <n v="4746"/>
    <x v="2347"/>
    <x v="916"/>
    <x v="974"/>
    <s v="Same Day"/>
    <s v="JD-16060"/>
    <s v="Julia Dunbar"/>
    <x v="0"/>
    <s v="United States"/>
    <s v="Rochester"/>
    <x v="11"/>
    <n v="55901"/>
    <x v="2"/>
    <x v="669"/>
    <x v="1"/>
    <x v="8"/>
    <x v="669"/>
    <n v="127.96"/>
    <n v="2"/>
    <n v="0"/>
    <n v="62.700400000000002"/>
    <n v="0"/>
    <n v="49.000000000000007"/>
  </r>
  <r>
    <n v="4747"/>
    <x v="2347"/>
    <x v="916"/>
    <x v="974"/>
    <s v="Same Day"/>
    <s v="JD-16060"/>
    <s v="Julia Dunbar"/>
    <x v="0"/>
    <s v="United States"/>
    <s v="Rochester"/>
    <x v="11"/>
    <n v="55901"/>
    <x v="2"/>
    <x v="799"/>
    <x v="1"/>
    <x v="8"/>
    <x v="797"/>
    <n v="18.690000000000001"/>
    <n v="3"/>
    <n v="0"/>
    <n v="9.1580999999999992"/>
    <n v="0"/>
    <n v="48.999999999999993"/>
  </r>
  <r>
    <n v="4748"/>
    <x v="2348"/>
    <x v="840"/>
    <x v="1079"/>
    <s v="Same Day"/>
    <s v="TS-21160"/>
    <s v="Theresa Swint"/>
    <x v="1"/>
    <s v="United States"/>
    <s v="San Francisco"/>
    <x v="1"/>
    <n v="94110"/>
    <x v="1"/>
    <x v="1566"/>
    <x v="1"/>
    <x v="14"/>
    <x v="1557"/>
    <n v="25.35"/>
    <n v="3"/>
    <n v="0"/>
    <n v="7.6050000000000004"/>
    <n v="0"/>
    <n v="30"/>
  </r>
  <r>
    <n v="4749"/>
    <x v="2348"/>
    <x v="840"/>
    <x v="1079"/>
    <s v="Same Day"/>
    <s v="TS-21160"/>
    <s v="Theresa Swint"/>
    <x v="1"/>
    <s v="United States"/>
    <s v="San Francisco"/>
    <x v="1"/>
    <n v="94110"/>
    <x v="1"/>
    <x v="1530"/>
    <x v="0"/>
    <x v="5"/>
    <x v="1517"/>
    <n v="35.28"/>
    <n v="3"/>
    <n v="0"/>
    <n v="11.995200000000001"/>
    <n v="0"/>
    <n v="34"/>
  </r>
  <r>
    <n v="4750"/>
    <x v="2349"/>
    <x v="435"/>
    <x v="487"/>
    <s v="First Class"/>
    <s v="BV-11245"/>
    <s v="Benjamin Venier"/>
    <x v="1"/>
    <s v="United States"/>
    <s v="Seattle"/>
    <x v="4"/>
    <n v="98103"/>
    <x v="1"/>
    <x v="481"/>
    <x v="1"/>
    <x v="10"/>
    <x v="482"/>
    <n v="33.4"/>
    <n v="5"/>
    <n v="0"/>
    <n v="16.032"/>
    <n v="1"/>
    <n v="48.000000000000007"/>
  </r>
  <r>
    <n v="4751"/>
    <x v="2350"/>
    <x v="877"/>
    <x v="1080"/>
    <s v="First Class"/>
    <s v="DL-13495"/>
    <s v="Dionis Lloyd"/>
    <x v="1"/>
    <s v="United States"/>
    <s v="Spokane"/>
    <x v="4"/>
    <n v="99207"/>
    <x v="1"/>
    <x v="1491"/>
    <x v="2"/>
    <x v="15"/>
    <x v="1478"/>
    <n v="837.6"/>
    <n v="3"/>
    <n v="0.2"/>
    <n v="62.82"/>
    <n v="2"/>
    <n v="7.5"/>
  </r>
  <r>
    <n v="4752"/>
    <x v="2351"/>
    <x v="10"/>
    <x v="10"/>
    <s v="Standard Class"/>
    <s v="EB-13870"/>
    <s v="Emily Burns"/>
    <x v="0"/>
    <s v="United States"/>
    <s v="Franklin"/>
    <x v="18"/>
    <n v="37064"/>
    <x v="0"/>
    <x v="1049"/>
    <x v="2"/>
    <x v="7"/>
    <x v="1038"/>
    <n v="40.68"/>
    <n v="3"/>
    <n v="0.2"/>
    <n v="-9.1530000000000005"/>
    <n v="4"/>
    <n v="-22.5"/>
  </r>
  <r>
    <n v="4753"/>
    <x v="2352"/>
    <x v="225"/>
    <x v="865"/>
    <s v="Standard Class"/>
    <s v="ES-14020"/>
    <s v="Erica Smith"/>
    <x v="0"/>
    <s v="United States"/>
    <s v="Jackson"/>
    <x v="18"/>
    <n v="38301"/>
    <x v="0"/>
    <x v="541"/>
    <x v="0"/>
    <x v="1"/>
    <x v="541"/>
    <n v="209.56800000000001"/>
    <n v="2"/>
    <n v="0.2"/>
    <n v="-23.5764"/>
    <n v="4"/>
    <n v="-11.249999999999998"/>
  </r>
  <r>
    <n v="4754"/>
    <x v="2353"/>
    <x v="295"/>
    <x v="313"/>
    <s v="Standard Class"/>
    <s v="JB-15925"/>
    <s v="Joni Blumstein"/>
    <x v="0"/>
    <s v="United States"/>
    <s v="Austin"/>
    <x v="5"/>
    <n v="78745"/>
    <x v="2"/>
    <x v="1695"/>
    <x v="2"/>
    <x v="11"/>
    <x v="1683"/>
    <n v="22.367999999999999"/>
    <n v="4"/>
    <n v="0.2"/>
    <n v="6.4307999999999996"/>
    <n v="4"/>
    <n v="28.749999999999996"/>
  </r>
  <r>
    <n v="4755"/>
    <x v="2354"/>
    <x v="447"/>
    <x v="493"/>
    <s v="Standard Class"/>
    <s v="SC-20380"/>
    <s v="Shahid Collister"/>
    <x v="0"/>
    <s v="United States"/>
    <s v="Pembroke Pines"/>
    <x v="2"/>
    <n v="33024"/>
    <x v="0"/>
    <x v="625"/>
    <x v="1"/>
    <x v="8"/>
    <x v="625"/>
    <n v="3.8820000000000001"/>
    <n v="2"/>
    <n v="0.7"/>
    <n v="-2.5880000000000001"/>
    <n v="5"/>
    <n v="-66.666666666666657"/>
  </r>
  <r>
    <n v="4756"/>
    <x v="2354"/>
    <x v="447"/>
    <x v="493"/>
    <s v="Standard Class"/>
    <s v="SC-20380"/>
    <s v="Shahid Collister"/>
    <x v="0"/>
    <s v="United States"/>
    <s v="Pembroke Pines"/>
    <x v="2"/>
    <n v="33024"/>
    <x v="0"/>
    <x v="1696"/>
    <x v="1"/>
    <x v="10"/>
    <x v="1684"/>
    <n v="115.29600000000001"/>
    <n v="3"/>
    <n v="0.2"/>
    <n v="40.3536"/>
    <n v="5"/>
    <n v="35"/>
  </r>
  <r>
    <n v="4757"/>
    <x v="2355"/>
    <x v="296"/>
    <x v="425"/>
    <s v="Standard Class"/>
    <s v="EB-13870"/>
    <s v="Emily Burns"/>
    <x v="0"/>
    <s v="United States"/>
    <s v="Philadelphia"/>
    <x v="9"/>
    <n v="19143"/>
    <x v="3"/>
    <x v="1310"/>
    <x v="1"/>
    <x v="8"/>
    <x v="1296"/>
    <n v="1.9079999999999999"/>
    <n v="2"/>
    <n v="0.7"/>
    <n v="-1.5264"/>
    <n v="4"/>
    <n v="-80"/>
  </r>
  <r>
    <n v="4758"/>
    <x v="2356"/>
    <x v="504"/>
    <x v="547"/>
    <s v="Standard Class"/>
    <s v="TC-21475"/>
    <s v="Tony Chapman"/>
    <x v="2"/>
    <s v="United States"/>
    <s v="Danville"/>
    <x v="10"/>
    <n v="61832"/>
    <x v="2"/>
    <x v="582"/>
    <x v="1"/>
    <x v="8"/>
    <x v="582"/>
    <n v="43.372"/>
    <n v="7"/>
    <n v="0.8"/>
    <n v="-69.395200000000003"/>
    <n v="5"/>
    <n v="-160"/>
  </r>
  <r>
    <n v="4759"/>
    <x v="2357"/>
    <x v="935"/>
    <x v="322"/>
    <s v="Standard Class"/>
    <s v="SG-20605"/>
    <s v="Speros Goranitis"/>
    <x v="0"/>
    <s v="United States"/>
    <s v="New York City"/>
    <x v="15"/>
    <n v="10009"/>
    <x v="3"/>
    <x v="469"/>
    <x v="2"/>
    <x v="7"/>
    <x v="470"/>
    <n v="783.96"/>
    <n v="4"/>
    <n v="0"/>
    <n v="219.50880000000001"/>
    <n v="4"/>
    <n v="27.999999999999996"/>
  </r>
  <r>
    <n v="4760"/>
    <x v="2357"/>
    <x v="935"/>
    <x v="322"/>
    <s v="Standard Class"/>
    <s v="SG-20605"/>
    <s v="Speros Goranitis"/>
    <x v="0"/>
    <s v="United States"/>
    <s v="New York City"/>
    <x v="15"/>
    <n v="10009"/>
    <x v="3"/>
    <x v="997"/>
    <x v="1"/>
    <x v="8"/>
    <x v="989"/>
    <n v="48.896000000000001"/>
    <n v="2"/>
    <n v="0.2"/>
    <n v="18.335999999999999"/>
    <n v="4"/>
    <n v="37.499999999999993"/>
  </r>
  <r>
    <n v="4761"/>
    <x v="2357"/>
    <x v="935"/>
    <x v="322"/>
    <s v="Standard Class"/>
    <s v="SG-20605"/>
    <s v="Speros Goranitis"/>
    <x v="0"/>
    <s v="United States"/>
    <s v="New York City"/>
    <x v="15"/>
    <n v="10009"/>
    <x v="3"/>
    <x v="696"/>
    <x v="1"/>
    <x v="8"/>
    <x v="696"/>
    <n v="7.8559999999999999"/>
    <n v="2"/>
    <n v="0.2"/>
    <n v="2.8477999999999999"/>
    <n v="4"/>
    <n v="36.25"/>
  </r>
  <r>
    <n v="4762"/>
    <x v="2358"/>
    <x v="945"/>
    <x v="505"/>
    <s v="Standard Class"/>
    <s v="BM-11785"/>
    <s v="Bryan Mills"/>
    <x v="0"/>
    <s v="United States"/>
    <s v="Columbus"/>
    <x v="24"/>
    <n v="43229"/>
    <x v="3"/>
    <x v="1647"/>
    <x v="1"/>
    <x v="2"/>
    <x v="1636"/>
    <n v="5.9039999999999999"/>
    <n v="2"/>
    <n v="0.2"/>
    <n v="1.9925999999999999"/>
    <n v="5"/>
    <n v="33.75"/>
  </r>
  <r>
    <n v="4763"/>
    <x v="2358"/>
    <x v="945"/>
    <x v="505"/>
    <s v="Standard Class"/>
    <s v="BM-11785"/>
    <s v="Bryan Mills"/>
    <x v="0"/>
    <s v="United States"/>
    <s v="Columbus"/>
    <x v="24"/>
    <n v="43229"/>
    <x v="3"/>
    <x v="1257"/>
    <x v="1"/>
    <x v="14"/>
    <x v="1241"/>
    <n v="13.712"/>
    <n v="2"/>
    <n v="0.2"/>
    <n v="1.0284"/>
    <n v="5"/>
    <n v="7.5"/>
  </r>
  <r>
    <n v="4764"/>
    <x v="2359"/>
    <x v="328"/>
    <x v="110"/>
    <s v="Standard Class"/>
    <s v="NR-18550"/>
    <s v="Nick Radford"/>
    <x v="0"/>
    <s v="United States"/>
    <s v="Chula Vista"/>
    <x v="1"/>
    <n v="91911"/>
    <x v="1"/>
    <x v="1697"/>
    <x v="1"/>
    <x v="12"/>
    <x v="1685"/>
    <n v="182.94"/>
    <n v="3"/>
    <n v="0"/>
    <n v="85.981800000000007"/>
    <n v="4"/>
    <n v="47"/>
  </r>
  <r>
    <n v="4765"/>
    <x v="2360"/>
    <x v="221"/>
    <x v="207"/>
    <s v="First Class"/>
    <s v="PG-18820"/>
    <s v="Patrick Gardner"/>
    <x v="0"/>
    <s v="United States"/>
    <s v="San Francisco"/>
    <x v="1"/>
    <n v="94110"/>
    <x v="1"/>
    <x v="924"/>
    <x v="1"/>
    <x v="6"/>
    <x v="916"/>
    <n v="27.76"/>
    <n v="4"/>
    <n v="0"/>
    <n v="9.9936000000000007"/>
    <n v="3"/>
    <n v="36"/>
  </r>
  <r>
    <n v="4766"/>
    <x v="2361"/>
    <x v="999"/>
    <x v="353"/>
    <s v="Standard Class"/>
    <s v="DB-13270"/>
    <s v="Deborah Brumfield"/>
    <x v="2"/>
    <s v="United States"/>
    <s v="New York City"/>
    <x v="15"/>
    <n v="10009"/>
    <x v="3"/>
    <x v="1062"/>
    <x v="1"/>
    <x v="6"/>
    <x v="1051"/>
    <n v="25.99"/>
    <n v="1"/>
    <n v="0"/>
    <n v="7.5370999999999997"/>
    <n v="4"/>
    <n v="28.999999999999996"/>
  </r>
  <r>
    <n v="4767"/>
    <x v="2362"/>
    <x v="1000"/>
    <x v="1003"/>
    <s v="First Class"/>
    <s v="NS-18640"/>
    <s v="Noel Staavos"/>
    <x v="1"/>
    <s v="United States"/>
    <s v="San Antonio"/>
    <x v="5"/>
    <n v="78207"/>
    <x v="2"/>
    <x v="721"/>
    <x v="2"/>
    <x v="11"/>
    <x v="720"/>
    <n v="113.52"/>
    <n v="5"/>
    <n v="0.2"/>
    <n v="29.798999999999999"/>
    <n v="3"/>
    <n v="26.25"/>
  </r>
  <r>
    <n v="4768"/>
    <x v="2362"/>
    <x v="1000"/>
    <x v="1003"/>
    <s v="First Class"/>
    <s v="NS-18640"/>
    <s v="Noel Staavos"/>
    <x v="1"/>
    <s v="United States"/>
    <s v="San Antonio"/>
    <x v="5"/>
    <n v="78207"/>
    <x v="2"/>
    <x v="1187"/>
    <x v="2"/>
    <x v="7"/>
    <x v="1173"/>
    <n v="359.88"/>
    <n v="3"/>
    <n v="0.2"/>
    <n v="22.4925"/>
    <n v="3"/>
    <n v="6.25"/>
  </r>
  <r>
    <n v="4769"/>
    <x v="2363"/>
    <x v="455"/>
    <x v="1081"/>
    <s v="Same Day"/>
    <s v="CS-11860"/>
    <s v="Cari Schnelling"/>
    <x v="0"/>
    <s v="United States"/>
    <s v="Jacksonville"/>
    <x v="3"/>
    <n v="28540"/>
    <x v="0"/>
    <x v="1588"/>
    <x v="1"/>
    <x v="10"/>
    <x v="1580"/>
    <n v="25.344000000000001"/>
    <n v="4"/>
    <n v="0.2"/>
    <n v="9.1872000000000007"/>
    <n v="1"/>
    <n v="36.25"/>
  </r>
  <r>
    <n v="4770"/>
    <x v="2364"/>
    <x v="251"/>
    <x v="926"/>
    <s v="Second Class"/>
    <s v="CC-12430"/>
    <s v="Chuck Clark"/>
    <x v="2"/>
    <s v="United States"/>
    <s v="San Francisco"/>
    <x v="1"/>
    <n v="94109"/>
    <x v="1"/>
    <x v="591"/>
    <x v="1"/>
    <x v="8"/>
    <x v="591"/>
    <n v="11.952"/>
    <n v="3"/>
    <n v="0.2"/>
    <n v="4.1832000000000003"/>
    <n v="5"/>
    <n v="35"/>
  </r>
  <r>
    <n v="4771"/>
    <x v="2364"/>
    <x v="251"/>
    <x v="926"/>
    <s v="Second Class"/>
    <s v="CC-12430"/>
    <s v="Chuck Clark"/>
    <x v="2"/>
    <s v="United States"/>
    <s v="San Francisco"/>
    <x v="1"/>
    <n v="94109"/>
    <x v="1"/>
    <x v="1698"/>
    <x v="1"/>
    <x v="14"/>
    <x v="1686"/>
    <n v="6.24"/>
    <n v="3"/>
    <n v="0"/>
    <n v="1.8720000000000001"/>
    <n v="5"/>
    <n v="30"/>
  </r>
  <r>
    <n v="4772"/>
    <x v="2365"/>
    <x v="656"/>
    <x v="1082"/>
    <s v="Second Class"/>
    <s v="AC-10450"/>
    <s v="Amy Cox"/>
    <x v="0"/>
    <s v="United States"/>
    <s v="Avondale"/>
    <x v="16"/>
    <n v="85323"/>
    <x v="1"/>
    <x v="39"/>
    <x v="2"/>
    <x v="7"/>
    <x v="39"/>
    <n v="742.33600000000001"/>
    <n v="8"/>
    <n v="0.2"/>
    <n v="83.512799999999999"/>
    <n v="3"/>
    <n v="11.25"/>
  </r>
  <r>
    <n v="4773"/>
    <x v="2366"/>
    <x v="51"/>
    <x v="207"/>
    <s v="Standard Class"/>
    <s v="CM-12385"/>
    <s v="Christopher Martinez"/>
    <x v="0"/>
    <s v="United States"/>
    <s v="Chicago"/>
    <x v="10"/>
    <n v="60610"/>
    <x v="2"/>
    <x v="1372"/>
    <x v="0"/>
    <x v="5"/>
    <x v="1357"/>
    <n v="6.4640000000000004"/>
    <n v="1"/>
    <n v="0.6"/>
    <n v="-4.04"/>
    <n v="4"/>
    <n v="-62.5"/>
  </r>
  <r>
    <n v="4774"/>
    <x v="2366"/>
    <x v="51"/>
    <x v="207"/>
    <s v="Standard Class"/>
    <s v="CM-12385"/>
    <s v="Christopher Martinez"/>
    <x v="0"/>
    <s v="United States"/>
    <s v="Chicago"/>
    <x v="10"/>
    <n v="60610"/>
    <x v="2"/>
    <x v="745"/>
    <x v="1"/>
    <x v="2"/>
    <x v="743"/>
    <n v="11.52"/>
    <n v="5"/>
    <n v="0.2"/>
    <n v="4.1760000000000002"/>
    <n v="4"/>
    <n v="36.250000000000007"/>
  </r>
  <r>
    <n v="4775"/>
    <x v="2366"/>
    <x v="51"/>
    <x v="207"/>
    <s v="Standard Class"/>
    <s v="CM-12385"/>
    <s v="Christopher Martinez"/>
    <x v="0"/>
    <s v="United States"/>
    <s v="Chicago"/>
    <x v="10"/>
    <n v="60610"/>
    <x v="2"/>
    <x v="872"/>
    <x v="2"/>
    <x v="7"/>
    <x v="866"/>
    <n v="222.38399999999999"/>
    <n v="2"/>
    <n v="0.2"/>
    <n v="16.678799999999999"/>
    <n v="4"/>
    <n v="7.5"/>
  </r>
  <r>
    <n v="4776"/>
    <x v="2367"/>
    <x v="673"/>
    <x v="410"/>
    <s v="Standard Class"/>
    <s v="EK-13795"/>
    <s v="Eileen Kiefer"/>
    <x v="2"/>
    <s v="United States"/>
    <s v="Escondido"/>
    <x v="1"/>
    <n v="92025"/>
    <x v="1"/>
    <x v="809"/>
    <x v="1"/>
    <x v="6"/>
    <x v="807"/>
    <n v="23.36"/>
    <n v="4"/>
    <n v="0"/>
    <n v="6.0735999999999999"/>
    <n v="5"/>
    <n v="26"/>
  </r>
  <r>
    <n v="4777"/>
    <x v="2368"/>
    <x v="317"/>
    <x v="1083"/>
    <s v="Second Class"/>
    <s v="CK-12760"/>
    <s v="Cyma Kinney"/>
    <x v="1"/>
    <s v="United States"/>
    <s v="Long Beach"/>
    <x v="15"/>
    <n v="11561"/>
    <x v="3"/>
    <x v="865"/>
    <x v="1"/>
    <x v="2"/>
    <x v="859"/>
    <n v="8.67"/>
    <n v="3"/>
    <n v="0"/>
    <n v="4.0749000000000004"/>
    <n v="4"/>
    <n v="47"/>
  </r>
  <r>
    <n v="4778"/>
    <x v="2368"/>
    <x v="317"/>
    <x v="1083"/>
    <s v="Second Class"/>
    <s v="CK-12760"/>
    <s v="Cyma Kinney"/>
    <x v="1"/>
    <s v="United States"/>
    <s v="Long Beach"/>
    <x v="15"/>
    <n v="11561"/>
    <x v="3"/>
    <x v="1257"/>
    <x v="1"/>
    <x v="14"/>
    <x v="1241"/>
    <n v="25.71"/>
    <n v="3"/>
    <n v="0"/>
    <n v="6.6845999999999997"/>
    <n v="4"/>
    <n v="25.999999999999996"/>
  </r>
  <r>
    <n v="4779"/>
    <x v="2369"/>
    <x v="659"/>
    <x v="45"/>
    <s v="Standard Class"/>
    <s v="PK-19075"/>
    <s v="Pete Kriz"/>
    <x v="0"/>
    <s v="United States"/>
    <s v="Newark"/>
    <x v="13"/>
    <n v="19711"/>
    <x v="3"/>
    <x v="336"/>
    <x v="1"/>
    <x v="9"/>
    <x v="336"/>
    <n v="100.94"/>
    <n v="7"/>
    <n v="0"/>
    <n v="33.310200000000002"/>
    <n v="4"/>
    <n v="33"/>
  </r>
  <r>
    <n v="4780"/>
    <x v="2370"/>
    <x v="1001"/>
    <x v="1084"/>
    <s v="First Class"/>
    <s v="MH-18025"/>
    <s v="Michelle Huthwaite"/>
    <x v="0"/>
    <s v="United States"/>
    <s v="Buffalo"/>
    <x v="15"/>
    <n v="14215"/>
    <x v="3"/>
    <x v="474"/>
    <x v="0"/>
    <x v="1"/>
    <x v="475"/>
    <n v="63.881999999999998"/>
    <n v="1"/>
    <n v="0.1"/>
    <n v="10.647"/>
    <n v="2"/>
    <n v="16.666666666666668"/>
  </r>
  <r>
    <n v="4781"/>
    <x v="2371"/>
    <x v="845"/>
    <x v="648"/>
    <s v="Standard Class"/>
    <s v="SC-20725"/>
    <s v="Steven Cartwright"/>
    <x v="0"/>
    <s v="United States"/>
    <s v="Houston"/>
    <x v="5"/>
    <n v="77070"/>
    <x v="2"/>
    <x v="1423"/>
    <x v="0"/>
    <x v="1"/>
    <x v="1411"/>
    <n v="683.14400000000001"/>
    <n v="4"/>
    <n v="0.3"/>
    <n v="0"/>
    <n v="5"/>
    <n v="0"/>
  </r>
  <r>
    <n v="4782"/>
    <x v="2371"/>
    <x v="845"/>
    <x v="648"/>
    <s v="Standard Class"/>
    <s v="SC-20725"/>
    <s v="Steven Cartwright"/>
    <x v="0"/>
    <s v="United States"/>
    <s v="Houston"/>
    <x v="5"/>
    <n v="77070"/>
    <x v="2"/>
    <x v="1699"/>
    <x v="1"/>
    <x v="8"/>
    <x v="1687"/>
    <n v="1.476"/>
    <n v="3"/>
    <n v="0.8"/>
    <n v="-2.214"/>
    <n v="5"/>
    <n v="-150"/>
  </r>
  <r>
    <n v="4783"/>
    <x v="2371"/>
    <x v="845"/>
    <x v="648"/>
    <s v="Standard Class"/>
    <s v="SC-20725"/>
    <s v="Steven Cartwright"/>
    <x v="0"/>
    <s v="United States"/>
    <s v="Houston"/>
    <x v="5"/>
    <n v="77070"/>
    <x v="2"/>
    <x v="515"/>
    <x v="1"/>
    <x v="14"/>
    <x v="515"/>
    <n v="40.712000000000003"/>
    <n v="7"/>
    <n v="0.2"/>
    <n v="3.5623"/>
    <n v="5"/>
    <n v="8.75"/>
  </r>
  <r>
    <n v="4784"/>
    <x v="2372"/>
    <x v="480"/>
    <x v="1085"/>
    <s v="Standard Class"/>
    <s v="GB-14575"/>
    <s v="Giulietta Baptist"/>
    <x v="0"/>
    <s v="United States"/>
    <s v="Wichita"/>
    <x v="41"/>
    <n v="67212"/>
    <x v="2"/>
    <x v="964"/>
    <x v="1"/>
    <x v="10"/>
    <x v="957"/>
    <n v="279.89999999999998"/>
    <n v="5"/>
    <n v="0"/>
    <n v="137.15100000000001"/>
    <n v="4"/>
    <n v="49.000000000000007"/>
  </r>
  <r>
    <n v="4785"/>
    <x v="2373"/>
    <x v="555"/>
    <x v="313"/>
    <s v="Standard Class"/>
    <s v="IM-15070"/>
    <s v="Irene Maddox"/>
    <x v="0"/>
    <s v="United States"/>
    <s v="Colorado Springs"/>
    <x v="22"/>
    <n v="80906"/>
    <x v="1"/>
    <x v="1355"/>
    <x v="1"/>
    <x v="6"/>
    <x v="1341"/>
    <n v="13.12"/>
    <n v="5"/>
    <n v="0.2"/>
    <n v="1.1479999999999999"/>
    <n v="5"/>
    <n v="8.75"/>
  </r>
  <r>
    <n v="4786"/>
    <x v="2373"/>
    <x v="555"/>
    <x v="313"/>
    <s v="Standard Class"/>
    <s v="IM-15070"/>
    <s v="Irene Maddox"/>
    <x v="0"/>
    <s v="United States"/>
    <s v="Colorado Springs"/>
    <x v="22"/>
    <n v="80906"/>
    <x v="1"/>
    <x v="1368"/>
    <x v="0"/>
    <x v="0"/>
    <x v="1353"/>
    <n v="69.575999999999993"/>
    <n v="4"/>
    <n v="0.7"/>
    <n v="-143.79040000000001"/>
    <n v="5"/>
    <n v="-206.66666666666669"/>
  </r>
  <r>
    <n v="4787"/>
    <x v="2373"/>
    <x v="555"/>
    <x v="313"/>
    <s v="Standard Class"/>
    <s v="IM-15070"/>
    <s v="Irene Maddox"/>
    <x v="0"/>
    <s v="United States"/>
    <s v="Colorado Springs"/>
    <x v="22"/>
    <n v="80906"/>
    <x v="1"/>
    <x v="824"/>
    <x v="1"/>
    <x v="6"/>
    <x v="820"/>
    <n v="4.2240000000000002"/>
    <n v="3"/>
    <n v="0.2"/>
    <n v="0.47520000000000001"/>
    <n v="5"/>
    <n v="11.25"/>
  </r>
  <r>
    <n v="4788"/>
    <x v="2373"/>
    <x v="555"/>
    <x v="313"/>
    <s v="Standard Class"/>
    <s v="IM-15070"/>
    <s v="Irene Maddox"/>
    <x v="0"/>
    <s v="United States"/>
    <s v="Colorado Springs"/>
    <x v="22"/>
    <n v="80906"/>
    <x v="1"/>
    <x v="1700"/>
    <x v="2"/>
    <x v="11"/>
    <x v="1688"/>
    <n v="58.08"/>
    <n v="4"/>
    <n v="0.2"/>
    <n v="-6.5339999999999998"/>
    <n v="5"/>
    <n v="-11.25"/>
  </r>
  <r>
    <n v="4789"/>
    <x v="2373"/>
    <x v="555"/>
    <x v="313"/>
    <s v="Standard Class"/>
    <s v="IM-15070"/>
    <s v="Irene Maddox"/>
    <x v="0"/>
    <s v="United States"/>
    <s v="Colorado Springs"/>
    <x v="22"/>
    <n v="80906"/>
    <x v="1"/>
    <x v="1027"/>
    <x v="0"/>
    <x v="5"/>
    <x v="1018"/>
    <n v="52.415999999999997"/>
    <n v="9"/>
    <n v="0.2"/>
    <n v="15.069599999999999"/>
    <n v="5"/>
    <n v="28.750000000000004"/>
  </r>
  <r>
    <n v="4790"/>
    <x v="2373"/>
    <x v="555"/>
    <x v="313"/>
    <s v="Standard Class"/>
    <s v="IM-15070"/>
    <s v="Irene Maddox"/>
    <x v="0"/>
    <s v="United States"/>
    <s v="Colorado Springs"/>
    <x v="22"/>
    <n v="80906"/>
    <x v="1"/>
    <x v="1001"/>
    <x v="0"/>
    <x v="5"/>
    <x v="993"/>
    <n v="54.92"/>
    <n v="5"/>
    <n v="0.2"/>
    <n v="10.984"/>
    <n v="5"/>
    <n v="20"/>
  </r>
  <r>
    <n v="4791"/>
    <x v="2373"/>
    <x v="555"/>
    <x v="313"/>
    <s v="Standard Class"/>
    <s v="IM-15070"/>
    <s v="Irene Maddox"/>
    <x v="0"/>
    <s v="United States"/>
    <s v="Colorado Springs"/>
    <x v="22"/>
    <n v="80906"/>
    <x v="1"/>
    <x v="1342"/>
    <x v="0"/>
    <x v="3"/>
    <x v="1327"/>
    <n v="364.95"/>
    <n v="5"/>
    <n v="0.5"/>
    <n v="-248.166"/>
    <n v="5"/>
    <n v="-68"/>
  </r>
  <r>
    <n v="4792"/>
    <x v="2373"/>
    <x v="555"/>
    <x v="313"/>
    <s v="Standard Class"/>
    <s v="IM-15070"/>
    <s v="Irene Maddox"/>
    <x v="0"/>
    <s v="United States"/>
    <s v="Colorado Springs"/>
    <x v="22"/>
    <n v="80906"/>
    <x v="1"/>
    <x v="778"/>
    <x v="1"/>
    <x v="10"/>
    <x v="1689"/>
    <n v="85.055999999999997"/>
    <n v="3"/>
    <n v="0.2"/>
    <n v="28.706399999999999"/>
    <n v="5"/>
    <n v="33.75"/>
  </r>
  <r>
    <n v="4793"/>
    <x v="2373"/>
    <x v="555"/>
    <x v="313"/>
    <s v="Standard Class"/>
    <s v="IM-15070"/>
    <s v="Irene Maddox"/>
    <x v="0"/>
    <s v="United States"/>
    <s v="Colorado Springs"/>
    <x v="22"/>
    <n v="80906"/>
    <x v="1"/>
    <x v="96"/>
    <x v="1"/>
    <x v="10"/>
    <x v="96"/>
    <n v="27.696000000000002"/>
    <n v="3"/>
    <n v="0.2"/>
    <n v="9.6936"/>
    <n v="5"/>
    <n v="35"/>
  </r>
  <r>
    <n v="4794"/>
    <x v="2374"/>
    <x v="685"/>
    <x v="1086"/>
    <s v="Standard Class"/>
    <s v="MM-18055"/>
    <s v="Michelle Moray"/>
    <x v="0"/>
    <s v="United States"/>
    <s v="New York City"/>
    <x v="15"/>
    <n v="10011"/>
    <x v="3"/>
    <x v="910"/>
    <x v="1"/>
    <x v="10"/>
    <x v="902"/>
    <n v="24.96"/>
    <n v="4"/>
    <n v="0"/>
    <n v="11.231999999999999"/>
    <n v="5"/>
    <n v="44.999999999999993"/>
  </r>
  <r>
    <n v="4795"/>
    <x v="2375"/>
    <x v="199"/>
    <x v="325"/>
    <s v="Standard Class"/>
    <s v="MF-18250"/>
    <s v="Monica Federle"/>
    <x v="1"/>
    <s v="United States"/>
    <s v="Los Angeles"/>
    <x v="1"/>
    <n v="90036"/>
    <x v="1"/>
    <x v="1618"/>
    <x v="0"/>
    <x v="5"/>
    <x v="1609"/>
    <n v="43.13"/>
    <n v="1"/>
    <n v="0"/>
    <n v="18.114599999999999"/>
    <n v="7"/>
    <n v="42"/>
  </r>
  <r>
    <n v="4796"/>
    <x v="2376"/>
    <x v="863"/>
    <x v="1087"/>
    <s v="Standard Class"/>
    <s v="CK-12595"/>
    <s v="Clytie Kelty"/>
    <x v="0"/>
    <s v="United States"/>
    <s v="Marietta"/>
    <x v="32"/>
    <n v="30062"/>
    <x v="0"/>
    <x v="620"/>
    <x v="1"/>
    <x v="8"/>
    <x v="620"/>
    <n v="5.64"/>
    <n v="3"/>
    <n v="0"/>
    <n v="2.7071999999999998"/>
    <n v="4"/>
    <n v="48"/>
  </r>
  <r>
    <n v="4797"/>
    <x v="2377"/>
    <x v="675"/>
    <x v="1088"/>
    <s v="Standard Class"/>
    <s v="MK-17905"/>
    <s v="Michael Kennedy"/>
    <x v="1"/>
    <s v="United States"/>
    <s v="Jacksonville"/>
    <x v="2"/>
    <n v="32216"/>
    <x v="0"/>
    <x v="1242"/>
    <x v="1"/>
    <x v="8"/>
    <x v="1225"/>
    <n v="57.582000000000001"/>
    <n v="3"/>
    <n v="0.7"/>
    <n v="-44.1462"/>
    <n v="5"/>
    <n v="-76.666666666666657"/>
  </r>
  <r>
    <n v="4798"/>
    <x v="2377"/>
    <x v="675"/>
    <x v="1088"/>
    <s v="Standard Class"/>
    <s v="MK-17905"/>
    <s v="Michael Kennedy"/>
    <x v="1"/>
    <s v="United States"/>
    <s v="Jacksonville"/>
    <x v="2"/>
    <n v="32216"/>
    <x v="0"/>
    <x v="1347"/>
    <x v="1"/>
    <x v="10"/>
    <x v="1332"/>
    <n v="31.103999999999999"/>
    <n v="6"/>
    <n v="0.2"/>
    <n v="10.8864"/>
    <n v="5"/>
    <n v="35"/>
  </r>
  <r>
    <n v="4799"/>
    <x v="2377"/>
    <x v="675"/>
    <x v="1088"/>
    <s v="Standard Class"/>
    <s v="MK-17905"/>
    <s v="Michael Kennedy"/>
    <x v="1"/>
    <s v="United States"/>
    <s v="Jacksonville"/>
    <x v="2"/>
    <n v="32216"/>
    <x v="0"/>
    <x v="1598"/>
    <x v="0"/>
    <x v="5"/>
    <x v="1590"/>
    <n v="30.192"/>
    <n v="3"/>
    <n v="0.2"/>
    <n v="8.3027999999999995"/>
    <n v="5"/>
    <n v="27.499999999999996"/>
  </r>
  <r>
    <n v="4800"/>
    <x v="2377"/>
    <x v="675"/>
    <x v="1088"/>
    <s v="Standard Class"/>
    <s v="MK-17905"/>
    <s v="Michael Kennedy"/>
    <x v="1"/>
    <s v="United States"/>
    <s v="Jacksonville"/>
    <x v="2"/>
    <n v="32216"/>
    <x v="0"/>
    <x v="47"/>
    <x v="2"/>
    <x v="7"/>
    <x v="47"/>
    <n v="43.6"/>
    <n v="5"/>
    <n v="0.2"/>
    <n v="4.3600000000000003"/>
    <n v="5"/>
    <n v="10"/>
  </r>
  <r>
    <n v="4801"/>
    <x v="2377"/>
    <x v="675"/>
    <x v="1088"/>
    <s v="Standard Class"/>
    <s v="MK-17905"/>
    <s v="Michael Kennedy"/>
    <x v="1"/>
    <s v="United States"/>
    <s v="Jacksonville"/>
    <x v="2"/>
    <n v="32216"/>
    <x v="0"/>
    <x v="1701"/>
    <x v="1"/>
    <x v="6"/>
    <x v="1690"/>
    <n v="4.7679999999999998"/>
    <n v="2"/>
    <n v="0.2"/>
    <n v="0.41720000000000002"/>
    <n v="5"/>
    <n v="8.75"/>
  </r>
  <r>
    <n v="4802"/>
    <x v="2377"/>
    <x v="675"/>
    <x v="1088"/>
    <s v="Standard Class"/>
    <s v="MK-17905"/>
    <s v="Michael Kennedy"/>
    <x v="1"/>
    <s v="United States"/>
    <s v="Jacksonville"/>
    <x v="2"/>
    <n v="32216"/>
    <x v="0"/>
    <x v="153"/>
    <x v="1"/>
    <x v="8"/>
    <x v="154"/>
    <n v="10.38"/>
    <n v="2"/>
    <n v="0.7"/>
    <n v="-7.6120000000000001"/>
    <n v="5"/>
    <n v="-73.333333333333329"/>
  </r>
  <r>
    <n v="4803"/>
    <x v="2377"/>
    <x v="675"/>
    <x v="1088"/>
    <s v="Standard Class"/>
    <s v="MK-17905"/>
    <s v="Michael Kennedy"/>
    <x v="1"/>
    <s v="United States"/>
    <s v="Jacksonville"/>
    <x v="2"/>
    <n v="32216"/>
    <x v="0"/>
    <x v="78"/>
    <x v="1"/>
    <x v="8"/>
    <x v="78"/>
    <n v="13.391999999999999"/>
    <n v="8"/>
    <n v="0.7"/>
    <n v="-9.8208000000000002"/>
    <n v="5"/>
    <n v="-73.333333333333343"/>
  </r>
  <r>
    <n v="4804"/>
    <x v="2378"/>
    <x v="1002"/>
    <x v="1089"/>
    <s v="Second Class"/>
    <s v="MH-17455"/>
    <s v="Mark Hamilton"/>
    <x v="0"/>
    <s v="United States"/>
    <s v="Philadelphia"/>
    <x v="9"/>
    <n v="19140"/>
    <x v="3"/>
    <x v="781"/>
    <x v="2"/>
    <x v="7"/>
    <x v="780"/>
    <n v="39.594000000000001"/>
    <n v="1"/>
    <n v="0.4"/>
    <n v="-7.2588999999999997"/>
    <n v="4"/>
    <n v="-18.333333333333332"/>
  </r>
  <r>
    <n v="4805"/>
    <x v="2378"/>
    <x v="1002"/>
    <x v="1089"/>
    <s v="Second Class"/>
    <s v="MH-17455"/>
    <s v="Mark Hamilton"/>
    <x v="0"/>
    <s v="United States"/>
    <s v="Philadelphia"/>
    <x v="9"/>
    <n v="19140"/>
    <x v="3"/>
    <x v="1308"/>
    <x v="0"/>
    <x v="5"/>
    <x v="1293"/>
    <n v="91.007999999999996"/>
    <n v="9"/>
    <n v="0.2"/>
    <n v="19.339200000000002"/>
    <n v="4"/>
    <n v="21.250000000000004"/>
  </r>
  <r>
    <n v="4806"/>
    <x v="2379"/>
    <x v="6"/>
    <x v="332"/>
    <s v="Second Class"/>
    <s v="NG-18430"/>
    <s v="Nathan Gelder"/>
    <x v="0"/>
    <s v="United States"/>
    <s v="Los Angeles"/>
    <x v="1"/>
    <n v="90008"/>
    <x v="1"/>
    <x v="640"/>
    <x v="1"/>
    <x v="10"/>
    <x v="640"/>
    <n v="37.94"/>
    <n v="2"/>
    <n v="0"/>
    <n v="18.211200000000002"/>
    <n v="3"/>
    <n v="48.000000000000007"/>
  </r>
  <r>
    <n v="4807"/>
    <x v="2379"/>
    <x v="6"/>
    <x v="332"/>
    <s v="Second Class"/>
    <s v="NG-18430"/>
    <s v="Nathan Gelder"/>
    <x v="0"/>
    <s v="United States"/>
    <s v="Los Angeles"/>
    <x v="1"/>
    <n v="90008"/>
    <x v="1"/>
    <x v="1450"/>
    <x v="1"/>
    <x v="10"/>
    <x v="1437"/>
    <n v="42.8"/>
    <n v="10"/>
    <n v="0"/>
    <n v="19.260000000000002"/>
    <n v="3"/>
    <n v="45.000000000000007"/>
  </r>
  <r>
    <n v="4808"/>
    <x v="2379"/>
    <x v="6"/>
    <x v="332"/>
    <s v="Second Class"/>
    <s v="NG-18430"/>
    <s v="Nathan Gelder"/>
    <x v="0"/>
    <s v="United States"/>
    <s v="Los Angeles"/>
    <x v="1"/>
    <n v="90008"/>
    <x v="1"/>
    <x v="602"/>
    <x v="1"/>
    <x v="4"/>
    <x v="602"/>
    <n v="33.630000000000003"/>
    <n v="3"/>
    <n v="0"/>
    <n v="10.089"/>
    <n v="3"/>
    <n v="30"/>
  </r>
  <r>
    <n v="4809"/>
    <x v="2380"/>
    <x v="533"/>
    <x v="986"/>
    <s v="Standard Class"/>
    <s v="PB-19210"/>
    <s v="Phillip Breyer"/>
    <x v="1"/>
    <s v="United States"/>
    <s v="Philadelphia"/>
    <x v="9"/>
    <n v="19134"/>
    <x v="3"/>
    <x v="1249"/>
    <x v="1"/>
    <x v="12"/>
    <x v="1233"/>
    <n v="62.808"/>
    <n v="3"/>
    <n v="0.2"/>
    <n v="21.197700000000001"/>
    <n v="5"/>
    <n v="33.75"/>
  </r>
  <r>
    <n v="4810"/>
    <x v="2381"/>
    <x v="17"/>
    <x v="1090"/>
    <s v="First Class"/>
    <s v="RE-19450"/>
    <s v="Richard Eichhorn"/>
    <x v="0"/>
    <s v="United States"/>
    <s v="Eau Claire"/>
    <x v="6"/>
    <n v="54703"/>
    <x v="2"/>
    <x v="1689"/>
    <x v="1"/>
    <x v="10"/>
    <x v="1677"/>
    <n v="195.64"/>
    <n v="4"/>
    <n v="0"/>
    <n v="91.950800000000001"/>
    <n v="3"/>
    <n v="47"/>
  </r>
  <r>
    <n v="4811"/>
    <x v="2381"/>
    <x v="17"/>
    <x v="1090"/>
    <s v="First Class"/>
    <s v="RE-19450"/>
    <s v="Richard Eichhorn"/>
    <x v="0"/>
    <s v="United States"/>
    <s v="Eau Claire"/>
    <x v="6"/>
    <n v="54703"/>
    <x v="2"/>
    <x v="1191"/>
    <x v="2"/>
    <x v="7"/>
    <x v="1176"/>
    <n v="239.9"/>
    <n v="2"/>
    <n v="0"/>
    <n v="71.97"/>
    <n v="3"/>
    <n v="30"/>
  </r>
  <r>
    <n v="4812"/>
    <x v="2382"/>
    <x v="696"/>
    <x v="423"/>
    <s v="Second Class"/>
    <s v="EB-14110"/>
    <s v="Eugene Barchas"/>
    <x v="0"/>
    <s v="United States"/>
    <s v="Philadelphia"/>
    <x v="9"/>
    <n v="19134"/>
    <x v="3"/>
    <x v="323"/>
    <x v="0"/>
    <x v="1"/>
    <x v="323"/>
    <n v="380.05799999999999"/>
    <n v="3"/>
    <n v="0.3"/>
    <n v="-21.717600000000001"/>
    <n v="5"/>
    <n v="-5.7142857142857144"/>
  </r>
  <r>
    <n v="4813"/>
    <x v="2382"/>
    <x v="696"/>
    <x v="423"/>
    <s v="Second Class"/>
    <s v="EB-14110"/>
    <s v="Eugene Barchas"/>
    <x v="0"/>
    <s v="United States"/>
    <s v="Philadelphia"/>
    <x v="9"/>
    <n v="19134"/>
    <x v="3"/>
    <x v="361"/>
    <x v="2"/>
    <x v="16"/>
    <x v="361"/>
    <n v="1199.9760000000001"/>
    <n v="4"/>
    <n v="0.4"/>
    <n v="179.99639999999999"/>
    <n v="5"/>
    <n v="15"/>
  </r>
  <r>
    <n v="4814"/>
    <x v="2382"/>
    <x v="696"/>
    <x v="423"/>
    <s v="Second Class"/>
    <s v="EB-14110"/>
    <s v="Eugene Barchas"/>
    <x v="0"/>
    <s v="United States"/>
    <s v="Philadelphia"/>
    <x v="9"/>
    <n v="19134"/>
    <x v="3"/>
    <x v="1702"/>
    <x v="0"/>
    <x v="5"/>
    <x v="1691"/>
    <n v="48.576000000000001"/>
    <n v="3"/>
    <n v="0.2"/>
    <n v="9.7151999999999994"/>
    <n v="5"/>
    <n v="20"/>
  </r>
  <r>
    <n v="4815"/>
    <x v="2383"/>
    <x v="541"/>
    <x v="761"/>
    <s v="First Class"/>
    <s v="TB-21625"/>
    <s v="Trudy Brown"/>
    <x v="0"/>
    <s v="United States"/>
    <s v="Los Angeles"/>
    <x v="1"/>
    <n v="90004"/>
    <x v="1"/>
    <x v="150"/>
    <x v="1"/>
    <x v="10"/>
    <x v="151"/>
    <n v="17.940000000000001"/>
    <n v="3"/>
    <n v="0"/>
    <n v="8.0730000000000004"/>
    <n v="2"/>
    <n v="45"/>
  </r>
  <r>
    <n v="4816"/>
    <x v="2384"/>
    <x v="58"/>
    <x v="252"/>
    <s v="Standard Class"/>
    <s v="MG-17695"/>
    <s v="Maureen Gnade"/>
    <x v="0"/>
    <s v="United States"/>
    <s v="Philadelphia"/>
    <x v="9"/>
    <n v="19134"/>
    <x v="3"/>
    <x v="229"/>
    <x v="1"/>
    <x v="10"/>
    <x v="230"/>
    <n v="18.263999999999999"/>
    <n v="3"/>
    <n v="0.2"/>
    <n v="6.1641000000000004"/>
    <n v="5"/>
    <n v="33.75"/>
  </r>
  <r>
    <n v="4817"/>
    <x v="2384"/>
    <x v="58"/>
    <x v="252"/>
    <s v="Standard Class"/>
    <s v="MG-17695"/>
    <s v="Maureen Gnade"/>
    <x v="0"/>
    <s v="United States"/>
    <s v="Philadelphia"/>
    <x v="9"/>
    <n v="19134"/>
    <x v="3"/>
    <x v="1656"/>
    <x v="1"/>
    <x v="9"/>
    <x v="1644"/>
    <n v="34.655999999999999"/>
    <n v="2"/>
    <n v="0.2"/>
    <n v="5.6315999999999997"/>
    <n v="5"/>
    <n v="16.25"/>
  </r>
  <r>
    <n v="4818"/>
    <x v="2384"/>
    <x v="58"/>
    <x v="252"/>
    <s v="Standard Class"/>
    <s v="MG-17695"/>
    <s v="Maureen Gnade"/>
    <x v="0"/>
    <s v="United States"/>
    <s v="Philadelphia"/>
    <x v="9"/>
    <n v="19134"/>
    <x v="3"/>
    <x v="543"/>
    <x v="1"/>
    <x v="9"/>
    <x v="543"/>
    <n v="81.552000000000007"/>
    <n v="2"/>
    <n v="0.2"/>
    <n v="8.1552000000000007"/>
    <n v="5"/>
    <n v="10"/>
  </r>
  <r>
    <n v="4819"/>
    <x v="2384"/>
    <x v="58"/>
    <x v="252"/>
    <s v="Standard Class"/>
    <s v="MG-17695"/>
    <s v="Maureen Gnade"/>
    <x v="0"/>
    <s v="United States"/>
    <s v="Philadelphia"/>
    <x v="9"/>
    <n v="19134"/>
    <x v="3"/>
    <x v="1043"/>
    <x v="1"/>
    <x v="4"/>
    <x v="1032"/>
    <n v="227.136"/>
    <n v="4"/>
    <n v="0.2"/>
    <n v="-42.588000000000001"/>
    <n v="5"/>
    <n v="-18.75"/>
  </r>
  <r>
    <n v="4820"/>
    <x v="2385"/>
    <x v="110"/>
    <x v="1055"/>
    <s v="Standard Class"/>
    <s v="LW-17125"/>
    <s v="Liz Willingham"/>
    <x v="0"/>
    <s v="United States"/>
    <s v="Norwich"/>
    <x v="29"/>
    <n v="6360"/>
    <x v="3"/>
    <x v="1499"/>
    <x v="1"/>
    <x v="8"/>
    <x v="1487"/>
    <n v="10.36"/>
    <n v="2"/>
    <n v="0"/>
    <n v="5.0763999999999996"/>
    <n v="6"/>
    <n v="49"/>
  </r>
  <r>
    <n v="4821"/>
    <x v="2386"/>
    <x v="1003"/>
    <x v="1091"/>
    <s v="Standard Class"/>
    <s v="PF-19120"/>
    <s v="Peter Fuller"/>
    <x v="0"/>
    <s v="United States"/>
    <s v="San Antonio"/>
    <x v="5"/>
    <n v="78207"/>
    <x v="2"/>
    <x v="1364"/>
    <x v="1"/>
    <x v="9"/>
    <x v="1350"/>
    <n v="463.24799999999999"/>
    <n v="8"/>
    <n v="0.8"/>
    <n v="-1181.2824000000001"/>
    <n v="4"/>
    <n v="-255.00000000000003"/>
  </r>
  <r>
    <n v="4822"/>
    <x v="2386"/>
    <x v="1003"/>
    <x v="1091"/>
    <s v="Standard Class"/>
    <s v="PF-19120"/>
    <s v="Peter Fuller"/>
    <x v="0"/>
    <s v="United States"/>
    <s v="San Antonio"/>
    <x v="5"/>
    <n v="78207"/>
    <x v="2"/>
    <x v="657"/>
    <x v="2"/>
    <x v="11"/>
    <x v="657"/>
    <n v="383.952"/>
    <n v="6"/>
    <n v="0.2"/>
    <n v="47.994"/>
    <n v="4"/>
    <n v="12.5"/>
  </r>
  <r>
    <n v="4823"/>
    <x v="2387"/>
    <x v="212"/>
    <x v="625"/>
    <s v="Same Day"/>
    <s v="NZ-18565"/>
    <s v="Nick Zandusky"/>
    <x v="2"/>
    <s v="United States"/>
    <s v="Yuma"/>
    <x v="16"/>
    <n v="85364"/>
    <x v="1"/>
    <x v="444"/>
    <x v="1"/>
    <x v="8"/>
    <x v="444"/>
    <n v="44.856000000000002"/>
    <n v="6"/>
    <n v="0.7"/>
    <n v="-35.884799999999998"/>
    <n v="1"/>
    <n v="-80"/>
  </r>
  <r>
    <n v="4824"/>
    <x v="2388"/>
    <x v="831"/>
    <x v="482"/>
    <s v="Standard Class"/>
    <s v="CK-12205"/>
    <s v="Chloris Kastensmidt"/>
    <x v="0"/>
    <s v="United States"/>
    <s v="Columbus"/>
    <x v="24"/>
    <n v="43229"/>
    <x v="3"/>
    <x v="1703"/>
    <x v="2"/>
    <x v="15"/>
    <x v="1692"/>
    <n v="30.344999999999999"/>
    <n v="7"/>
    <n v="0.7"/>
    <n v="-24.276"/>
    <n v="5"/>
    <n v="-80"/>
  </r>
  <r>
    <n v="4825"/>
    <x v="2388"/>
    <x v="831"/>
    <x v="482"/>
    <s v="Standard Class"/>
    <s v="CK-12205"/>
    <s v="Chloris Kastensmidt"/>
    <x v="0"/>
    <s v="United States"/>
    <s v="Columbus"/>
    <x v="24"/>
    <n v="43229"/>
    <x v="3"/>
    <x v="163"/>
    <x v="0"/>
    <x v="1"/>
    <x v="164"/>
    <n v="127.554"/>
    <n v="3"/>
    <n v="0.3"/>
    <n v="-9.1110000000000007"/>
    <n v="5"/>
    <n v="-7.1428571428571441"/>
  </r>
  <r>
    <n v="4826"/>
    <x v="2388"/>
    <x v="831"/>
    <x v="482"/>
    <s v="Standard Class"/>
    <s v="CK-12205"/>
    <s v="Chloris Kastensmidt"/>
    <x v="0"/>
    <s v="United States"/>
    <s v="Columbus"/>
    <x v="24"/>
    <n v="43229"/>
    <x v="3"/>
    <x v="1416"/>
    <x v="0"/>
    <x v="5"/>
    <x v="1403"/>
    <n v="77.951999999999998"/>
    <n v="3"/>
    <n v="0.2"/>
    <n v="15.590400000000001"/>
    <n v="5"/>
    <n v="20"/>
  </r>
  <r>
    <n v="4827"/>
    <x v="2389"/>
    <x v="105"/>
    <x v="205"/>
    <s v="First Class"/>
    <s v="JE-15610"/>
    <s v="Jim Epp"/>
    <x v="1"/>
    <s v="United States"/>
    <s v="Los Angeles"/>
    <x v="1"/>
    <n v="90036"/>
    <x v="1"/>
    <x v="236"/>
    <x v="1"/>
    <x v="8"/>
    <x v="237"/>
    <n v="14.016"/>
    <n v="4"/>
    <n v="0.2"/>
    <n v="4.9055999999999997"/>
    <n v="3"/>
    <n v="35"/>
  </r>
  <r>
    <n v="4828"/>
    <x v="2390"/>
    <x v="301"/>
    <x v="821"/>
    <s v="Standard Class"/>
    <s v="JO-15145"/>
    <s v="Jack O'Briant"/>
    <x v="1"/>
    <s v="United States"/>
    <s v="Richmond"/>
    <x v="0"/>
    <n v="40475"/>
    <x v="0"/>
    <x v="1156"/>
    <x v="1"/>
    <x v="4"/>
    <x v="1144"/>
    <n v="69.52"/>
    <n v="2"/>
    <n v="0"/>
    <n v="19.465599999999998"/>
    <n v="7"/>
    <n v="27.999999999999996"/>
  </r>
  <r>
    <n v="4829"/>
    <x v="2390"/>
    <x v="301"/>
    <x v="821"/>
    <s v="Standard Class"/>
    <s v="JO-15145"/>
    <s v="Jack O'Briant"/>
    <x v="1"/>
    <s v="United States"/>
    <s v="Richmond"/>
    <x v="0"/>
    <n v="40475"/>
    <x v="0"/>
    <x v="868"/>
    <x v="1"/>
    <x v="6"/>
    <x v="862"/>
    <n v="5.64"/>
    <n v="3"/>
    <n v="0"/>
    <n v="1.6355999999999999"/>
    <n v="7"/>
    <n v="28.999999999999996"/>
  </r>
  <r>
    <n v="4830"/>
    <x v="2391"/>
    <x v="666"/>
    <x v="662"/>
    <s v="Standard Class"/>
    <s v="TT-21220"/>
    <s v="Thomas Thornton"/>
    <x v="0"/>
    <s v="United States"/>
    <s v="New York City"/>
    <x v="15"/>
    <n v="10035"/>
    <x v="3"/>
    <x v="1212"/>
    <x v="1"/>
    <x v="8"/>
    <x v="1197"/>
    <n v="13.776"/>
    <n v="3"/>
    <n v="0.2"/>
    <n v="4.4771999999999998"/>
    <n v="6"/>
    <n v="32.5"/>
  </r>
  <r>
    <n v="4831"/>
    <x v="2392"/>
    <x v="845"/>
    <x v="648"/>
    <s v="Standard Class"/>
    <s v="MS-17365"/>
    <s v="Maribeth Schnelling"/>
    <x v="0"/>
    <s v="United States"/>
    <s v="Wausau"/>
    <x v="6"/>
    <n v="54401"/>
    <x v="2"/>
    <x v="1360"/>
    <x v="1"/>
    <x v="9"/>
    <x v="1346"/>
    <n v="245.88"/>
    <n v="6"/>
    <n v="0"/>
    <n v="68.846400000000003"/>
    <n v="5"/>
    <n v="28.000000000000004"/>
  </r>
  <r>
    <n v="4832"/>
    <x v="2392"/>
    <x v="845"/>
    <x v="648"/>
    <s v="Standard Class"/>
    <s v="MS-17365"/>
    <s v="Maribeth Schnelling"/>
    <x v="0"/>
    <s v="United States"/>
    <s v="Wausau"/>
    <x v="6"/>
    <n v="54401"/>
    <x v="2"/>
    <x v="762"/>
    <x v="1"/>
    <x v="4"/>
    <x v="761"/>
    <n v="36.630000000000003"/>
    <n v="3"/>
    <n v="0"/>
    <n v="9.8901000000000003"/>
    <n v="5"/>
    <n v="27"/>
  </r>
  <r>
    <n v="4833"/>
    <x v="2392"/>
    <x v="845"/>
    <x v="648"/>
    <s v="Standard Class"/>
    <s v="MS-17365"/>
    <s v="Maribeth Schnelling"/>
    <x v="0"/>
    <s v="United States"/>
    <s v="Wausau"/>
    <x v="6"/>
    <n v="54401"/>
    <x v="2"/>
    <x v="1011"/>
    <x v="1"/>
    <x v="4"/>
    <x v="1003"/>
    <n v="22.58"/>
    <n v="2"/>
    <n v="0"/>
    <n v="5.8708"/>
    <n v="5"/>
    <n v="26"/>
  </r>
  <r>
    <n v="4834"/>
    <x v="2392"/>
    <x v="845"/>
    <x v="648"/>
    <s v="Standard Class"/>
    <s v="MS-17365"/>
    <s v="Maribeth Schnelling"/>
    <x v="0"/>
    <s v="United States"/>
    <s v="Wausau"/>
    <x v="6"/>
    <n v="54401"/>
    <x v="2"/>
    <x v="925"/>
    <x v="1"/>
    <x v="8"/>
    <x v="917"/>
    <n v="12.39"/>
    <n v="3"/>
    <n v="0"/>
    <n v="5.8232999999999997"/>
    <n v="5"/>
    <n v="47"/>
  </r>
  <r>
    <n v="4835"/>
    <x v="2393"/>
    <x v="361"/>
    <x v="495"/>
    <s v="Standard Class"/>
    <s v="MP-18175"/>
    <s v="Mike Pelletier"/>
    <x v="2"/>
    <s v="United States"/>
    <s v="San Francisco"/>
    <x v="1"/>
    <n v="94110"/>
    <x v="1"/>
    <x v="1230"/>
    <x v="1"/>
    <x v="8"/>
    <x v="1213"/>
    <n v="39.92"/>
    <n v="5"/>
    <n v="0.2"/>
    <n v="13.473000000000001"/>
    <n v="5"/>
    <n v="33.75"/>
  </r>
  <r>
    <n v="4836"/>
    <x v="2393"/>
    <x v="361"/>
    <x v="495"/>
    <s v="Standard Class"/>
    <s v="MP-18175"/>
    <s v="Mike Pelletier"/>
    <x v="2"/>
    <s v="United States"/>
    <s v="San Francisco"/>
    <x v="1"/>
    <n v="94110"/>
    <x v="1"/>
    <x v="1323"/>
    <x v="1"/>
    <x v="10"/>
    <x v="1309"/>
    <n v="61.96"/>
    <n v="2"/>
    <n v="0"/>
    <n v="27.882000000000001"/>
    <n v="5"/>
    <n v="45"/>
  </r>
  <r>
    <n v="4837"/>
    <x v="2393"/>
    <x v="361"/>
    <x v="495"/>
    <s v="Standard Class"/>
    <s v="MP-18175"/>
    <s v="Mike Pelletier"/>
    <x v="2"/>
    <s v="United States"/>
    <s v="San Francisco"/>
    <x v="1"/>
    <n v="94110"/>
    <x v="1"/>
    <x v="799"/>
    <x v="1"/>
    <x v="8"/>
    <x v="797"/>
    <n v="19.936"/>
    <n v="4"/>
    <n v="0.2"/>
    <n v="7.2267999999999999"/>
    <n v="5"/>
    <n v="36.25"/>
  </r>
  <r>
    <n v="4838"/>
    <x v="2394"/>
    <x v="702"/>
    <x v="1081"/>
    <s v="First Class"/>
    <s v="FH-14350"/>
    <s v="Fred Harton"/>
    <x v="0"/>
    <s v="United States"/>
    <s v="Dublin"/>
    <x v="24"/>
    <n v="43017"/>
    <x v="3"/>
    <x v="858"/>
    <x v="1"/>
    <x v="8"/>
    <x v="852"/>
    <n v="3.798"/>
    <n v="2"/>
    <n v="0.7"/>
    <n v="-2.6585999999999999"/>
    <n v="2"/>
    <n v="-70"/>
  </r>
  <r>
    <n v="4839"/>
    <x v="2394"/>
    <x v="702"/>
    <x v="1081"/>
    <s v="First Class"/>
    <s v="FH-14350"/>
    <s v="Fred Harton"/>
    <x v="0"/>
    <s v="United States"/>
    <s v="Dublin"/>
    <x v="24"/>
    <n v="43017"/>
    <x v="3"/>
    <x v="874"/>
    <x v="1"/>
    <x v="10"/>
    <x v="868"/>
    <n v="27.744"/>
    <n v="6"/>
    <n v="0.2"/>
    <n v="10.0572"/>
    <n v="2"/>
    <n v="36.25"/>
  </r>
  <r>
    <n v="4840"/>
    <x v="2394"/>
    <x v="702"/>
    <x v="1081"/>
    <s v="First Class"/>
    <s v="FH-14350"/>
    <s v="Fred Harton"/>
    <x v="0"/>
    <s v="United States"/>
    <s v="Dublin"/>
    <x v="24"/>
    <n v="43017"/>
    <x v="3"/>
    <x v="194"/>
    <x v="2"/>
    <x v="7"/>
    <x v="195"/>
    <n v="158.376"/>
    <n v="4"/>
    <n v="0.4"/>
    <n v="-34.314799999999998"/>
    <n v="2"/>
    <n v="-21.666666666666664"/>
  </r>
  <r>
    <n v="4841"/>
    <x v="2395"/>
    <x v="225"/>
    <x v="654"/>
    <s v="Standard Class"/>
    <s v="SC-20050"/>
    <s v="Sample Company A"/>
    <x v="2"/>
    <s v="United States"/>
    <s v="Henderson"/>
    <x v="0"/>
    <n v="42420"/>
    <x v="0"/>
    <x v="93"/>
    <x v="0"/>
    <x v="5"/>
    <x v="93"/>
    <n v="27.58"/>
    <n v="2"/>
    <n v="0"/>
    <n v="11.583600000000001"/>
    <n v="5"/>
    <n v="42.000000000000007"/>
  </r>
  <r>
    <n v="4842"/>
    <x v="2396"/>
    <x v="443"/>
    <x v="470"/>
    <s v="Standard Class"/>
    <s v="NM-18520"/>
    <s v="Neoma Murray"/>
    <x v="0"/>
    <s v="United States"/>
    <s v="Bowling Green"/>
    <x v="24"/>
    <n v="43402"/>
    <x v="3"/>
    <x v="1488"/>
    <x v="1"/>
    <x v="8"/>
    <x v="1475"/>
    <n v="5.5529999999999999"/>
    <n v="3"/>
    <n v="0.7"/>
    <n v="-4.0721999999999996"/>
    <n v="5"/>
    <n v="-73.333333333333329"/>
  </r>
  <r>
    <n v="4843"/>
    <x v="2397"/>
    <x v="365"/>
    <x v="1092"/>
    <s v="Standard Class"/>
    <s v="JO-15280"/>
    <s v="Jas O'Carroll"/>
    <x v="0"/>
    <s v="United States"/>
    <s v="Memphis"/>
    <x v="18"/>
    <n v="38109"/>
    <x v="0"/>
    <x v="886"/>
    <x v="1"/>
    <x v="4"/>
    <x v="879"/>
    <n v="243.92"/>
    <n v="5"/>
    <n v="0.2"/>
    <n v="-54.881999999999998"/>
    <n v="5"/>
    <n v="-22.5"/>
  </r>
  <r>
    <n v="4844"/>
    <x v="2398"/>
    <x v="77"/>
    <x v="333"/>
    <s v="First Class"/>
    <s v="CC-12475"/>
    <s v="Cindy Chapman"/>
    <x v="0"/>
    <s v="United States"/>
    <s v="Lakewood"/>
    <x v="30"/>
    <n v="8701"/>
    <x v="3"/>
    <x v="1028"/>
    <x v="1"/>
    <x v="13"/>
    <x v="1019"/>
    <n v="14.96"/>
    <n v="4"/>
    <n v="0"/>
    <n v="0.29920000000000002"/>
    <n v="2"/>
    <n v="2"/>
  </r>
  <r>
    <n v="4845"/>
    <x v="2399"/>
    <x v="527"/>
    <x v="729"/>
    <s v="First Class"/>
    <s v="MZ-17515"/>
    <s v="Mary Zewe"/>
    <x v="1"/>
    <s v="United States"/>
    <s v="Los Angeles"/>
    <x v="1"/>
    <n v="90008"/>
    <x v="1"/>
    <x v="307"/>
    <x v="1"/>
    <x v="8"/>
    <x v="307"/>
    <n v="7.1840000000000002"/>
    <n v="2"/>
    <n v="0.2"/>
    <n v="2.2450000000000001"/>
    <n v="1"/>
    <n v="31.25"/>
  </r>
  <r>
    <n v="4846"/>
    <x v="2400"/>
    <x v="862"/>
    <x v="1093"/>
    <s v="Second Class"/>
    <s v="MS-17830"/>
    <s v="Melanie Seite"/>
    <x v="0"/>
    <s v="United States"/>
    <s v="Rochester"/>
    <x v="15"/>
    <n v="14609"/>
    <x v="3"/>
    <x v="236"/>
    <x v="1"/>
    <x v="8"/>
    <x v="237"/>
    <n v="10.512"/>
    <n v="3"/>
    <n v="0.2"/>
    <n v="3.6791999999999998"/>
    <n v="3"/>
    <n v="35"/>
  </r>
  <r>
    <n v="4847"/>
    <x v="2401"/>
    <x v="402"/>
    <x v="1004"/>
    <s v="Second Class"/>
    <s v="GK-14620"/>
    <s v="Grace Kelly"/>
    <x v="1"/>
    <s v="United States"/>
    <s v="Salem"/>
    <x v="21"/>
    <n v="97301"/>
    <x v="1"/>
    <x v="803"/>
    <x v="2"/>
    <x v="7"/>
    <x v="801"/>
    <n v="263.95999999999998"/>
    <n v="5"/>
    <n v="0.2"/>
    <n v="19.797000000000001"/>
    <n v="2"/>
    <n v="7.5000000000000009"/>
  </r>
  <r>
    <n v="4848"/>
    <x v="2401"/>
    <x v="402"/>
    <x v="1004"/>
    <s v="Second Class"/>
    <s v="GK-14620"/>
    <s v="Grace Kelly"/>
    <x v="1"/>
    <s v="United States"/>
    <s v="Salem"/>
    <x v="21"/>
    <n v="97301"/>
    <x v="1"/>
    <x v="359"/>
    <x v="1"/>
    <x v="6"/>
    <x v="359"/>
    <n v="71.632000000000005"/>
    <n v="11"/>
    <n v="0.2"/>
    <n v="17.908000000000001"/>
    <n v="2"/>
    <n v="25"/>
  </r>
  <r>
    <n v="4849"/>
    <x v="2401"/>
    <x v="402"/>
    <x v="1004"/>
    <s v="Second Class"/>
    <s v="GK-14620"/>
    <s v="Grace Kelly"/>
    <x v="1"/>
    <s v="United States"/>
    <s v="Salem"/>
    <x v="21"/>
    <n v="97301"/>
    <x v="1"/>
    <x v="1132"/>
    <x v="1"/>
    <x v="6"/>
    <x v="1120"/>
    <n v="9.3279999999999994"/>
    <n v="1"/>
    <n v="0.2"/>
    <n v="0.81620000000000004"/>
    <n v="2"/>
    <n v="8.75"/>
  </r>
  <r>
    <n v="4850"/>
    <x v="2402"/>
    <x v="78"/>
    <x v="931"/>
    <s v="Standard Class"/>
    <s v="MC-17275"/>
    <s v="Marc Crier"/>
    <x v="0"/>
    <s v="United States"/>
    <s v="Pasco"/>
    <x v="4"/>
    <n v="99301"/>
    <x v="1"/>
    <x v="425"/>
    <x v="1"/>
    <x v="6"/>
    <x v="425"/>
    <n v="5.88"/>
    <n v="2"/>
    <n v="0"/>
    <n v="2.6459999999999999"/>
    <n v="6"/>
    <n v="45"/>
  </r>
  <r>
    <n v="4851"/>
    <x v="2402"/>
    <x v="78"/>
    <x v="931"/>
    <s v="Standard Class"/>
    <s v="MC-17275"/>
    <s v="Marc Crier"/>
    <x v="0"/>
    <s v="United States"/>
    <s v="Pasco"/>
    <x v="4"/>
    <n v="99301"/>
    <x v="1"/>
    <x v="1"/>
    <x v="0"/>
    <x v="1"/>
    <x v="1"/>
    <n v="975.92"/>
    <n v="5"/>
    <n v="0.2"/>
    <n v="121.99"/>
    <n v="6"/>
    <n v="12.5"/>
  </r>
  <r>
    <n v="4852"/>
    <x v="2402"/>
    <x v="78"/>
    <x v="931"/>
    <s v="Standard Class"/>
    <s v="MC-17275"/>
    <s v="Marc Crier"/>
    <x v="0"/>
    <s v="United States"/>
    <s v="Pasco"/>
    <x v="4"/>
    <n v="99301"/>
    <x v="1"/>
    <x v="108"/>
    <x v="1"/>
    <x v="6"/>
    <x v="108"/>
    <n v="303.83999999999997"/>
    <n v="8"/>
    <n v="0"/>
    <n v="91.152000000000001"/>
    <n v="6"/>
    <n v="30.000000000000004"/>
  </r>
  <r>
    <n v="4853"/>
    <x v="2402"/>
    <x v="78"/>
    <x v="931"/>
    <s v="Standard Class"/>
    <s v="MC-17275"/>
    <s v="Marc Crier"/>
    <x v="0"/>
    <s v="United States"/>
    <s v="Pasco"/>
    <x v="4"/>
    <n v="99301"/>
    <x v="1"/>
    <x v="459"/>
    <x v="1"/>
    <x v="4"/>
    <x v="460"/>
    <n v="485.88"/>
    <n v="6"/>
    <n v="0"/>
    <n v="19.435199999999998"/>
    <n v="6"/>
    <n v="3.9999999999999996"/>
  </r>
  <r>
    <n v="4854"/>
    <x v="2403"/>
    <x v="432"/>
    <x v="345"/>
    <s v="Second Class"/>
    <s v="LH-17155"/>
    <s v="Logan Haushalter"/>
    <x v="0"/>
    <s v="United States"/>
    <s v="Oakland"/>
    <x v="1"/>
    <n v="94601"/>
    <x v="1"/>
    <x v="1006"/>
    <x v="0"/>
    <x v="5"/>
    <x v="998"/>
    <n v="12.54"/>
    <n v="3"/>
    <n v="0"/>
    <n v="4.5144000000000002"/>
    <n v="3"/>
    <n v="36.000000000000007"/>
  </r>
  <r>
    <n v="4855"/>
    <x v="2403"/>
    <x v="432"/>
    <x v="345"/>
    <s v="Second Class"/>
    <s v="LH-17155"/>
    <s v="Logan Haushalter"/>
    <x v="0"/>
    <s v="United States"/>
    <s v="Oakland"/>
    <x v="1"/>
    <n v="94601"/>
    <x v="1"/>
    <x v="383"/>
    <x v="1"/>
    <x v="4"/>
    <x v="384"/>
    <n v="8.94"/>
    <n v="3"/>
    <n v="0"/>
    <n v="0.62580000000000002"/>
    <n v="3"/>
    <n v="7.0000000000000009"/>
  </r>
  <r>
    <n v="4856"/>
    <x v="2403"/>
    <x v="432"/>
    <x v="345"/>
    <s v="Second Class"/>
    <s v="LH-17155"/>
    <s v="Logan Haushalter"/>
    <x v="0"/>
    <s v="United States"/>
    <s v="Oakland"/>
    <x v="1"/>
    <n v="94601"/>
    <x v="1"/>
    <x v="50"/>
    <x v="0"/>
    <x v="5"/>
    <x v="50"/>
    <n v="9.24"/>
    <n v="3"/>
    <n v="0"/>
    <n v="4.4352"/>
    <n v="3"/>
    <n v="48"/>
  </r>
  <r>
    <n v="4857"/>
    <x v="2404"/>
    <x v="1004"/>
    <x v="1094"/>
    <s v="Standard Class"/>
    <s v="PB-19150"/>
    <s v="Philip Brown"/>
    <x v="0"/>
    <s v="United States"/>
    <s v="Los Angeles"/>
    <x v="1"/>
    <n v="90004"/>
    <x v="1"/>
    <x v="705"/>
    <x v="1"/>
    <x v="8"/>
    <x v="705"/>
    <n v="70.007999999999996"/>
    <n v="3"/>
    <n v="0.2"/>
    <n v="24.502800000000001"/>
    <n v="4"/>
    <n v="35"/>
  </r>
  <r>
    <n v="4858"/>
    <x v="2404"/>
    <x v="1004"/>
    <x v="1094"/>
    <s v="Standard Class"/>
    <s v="PB-19150"/>
    <s v="Philip Brown"/>
    <x v="0"/>
    <s v="United States"/>
    <s v="Los Angeles"/>
    <x v="1"/>
    <n v="90004"/>
    <x v="1"/>
    <x v="275"/>
    <x v="0"/>
    <x v="5"/>
    <x v="275"/>
    <n v="77.599999999999994"/>
    <n v="4"/>
    <n v="0"/>
    <n v="38.024000000000001"/>
    <n v="4"/>
    <n v="49.000000000000007"/>
  </r>
  <r>
    <n v="4859"/>
    <x v="2404"/>
    <x v="1004"/>
    <x v="1094"/>
    <s v="Standard Class"/>
    <s v="PB-19150"/>
    <s v="Philip Brown"/>
    <x v="0"/>
    <s v="United States"/>
    <s v="Los Angeles"/>
    <x v="1"/>
    <n v="90004"/>
    <x v="1"/>
    <x v="1704"/>
    <x v="0"/>
    <x v="5"/>
    <x v="1693"/>
    <n v="464.85"/>
    <n v="9"/>
    <n v="0"/>
    <n v="92.97"/>
    <n v="4"/>
    <n v="20"/>
  </r>
  <r>
    <n v="4860"/>
    <x v="2405"/>
    <x v="934"/>
    <x v="857"/>
    <s v="Standard Class"/>
    <s v="SS-20140"/>
    <s v="Saphhira Shifley"/>
    <x v="1"/>
    <s v="United States"/>
    <s v="Oak Park"/>
    <x v="10"/>
    <n v="60302"/>
    <x v="2"/>
    <x v="1063"/>
    <x v="1"/>
    <x v="6"/>
    <x v="1052"/>
    <n v="10.192"/>
    <n v="7"/>
    <n v="0.2"/>
    <n v="1.0192000000000001"/>
    <n v="4"/>
    <n v="10"/>
  </r>
  <r>
    <n v="4861"/>
    <x v="2406"/>
    <x v="122"/>
    <x v="746"/>
    <s v="Standard Class"/>
    <s v="GK-14620"/>
    <s v="Grace Kelly"/>
    <x v="1"/>
    <s v="United States"/>
    <s v="Morristown"/>
    <x v="30"/>
    <n v="7960"/>
    <x v="3"/>
    <x v="1176"/>
    <x v="1"/>
    <x v="8"/>
    <x v="1162"/>
    <n v="1793.98"/>
    <n v="2"/>
    <n v="0"/>
    <n v="843.17060000000004"/>
    <n v="6"/>
    <n v="47"/>
  </r>
  <r>
    <n v="4862"/>
    <x v="2407"/>
    <x v="909"/>
    <x v="1064"/>
    <s v="Second Class"/>
    <s v="GM-14455"/>
    <s v="Gary Mitchum"/>
    <x v="2"/>
    <s v="United States"/>
    <s v="Austin"/>
    <x v="5"/>
    <n v="78745"/>
    <x v="2"/>
    <x v="1356"/>
    <x v="2"/>
    <x v="7"/>
    <x v="1342"/>
    <n v="758.35199999999998"/>
    <n v="6"/>
    <n v="0.2"/>
    <n v="265.42320000000001"/>
    <n v="5"/>
    <n v="35"/>
  </r>
  <r>
    <n v="4863"/>
    <x v="2408"/>
    <x v="338"/>
    <x v="954"/>
    <s v="Standard Class"/>
    <s v="SH-19975"/>
    <s v="Sally Hughsby"/>
    <x v="1"/>
    <s v="United States"/>
    <s v="New York City"/>
    <x v="15"/>
    <n v="10011"/>
    <x v="3"/>
    <x v="986"/>
    <x v="1"/>
    <x v="8"/>
    <x v="979"/>
    <n v="20.367999999999999"/>
    <n v="1"/>
    <n v="0.2"/>
    <n v="7.3834"/>
    <n v="4"/>
    <n v="36.250000000000007"/>
  </r>
  <r>
    <n v="4864"/>
    <x v="2408"/>
    <x v="338"/>
    <x v="954"/>
    <s v="Standard Class"/>
    <s v="SH-19975"/>
    <s v="Sally Hughsby"/>
    <x v="1"/>
    <s v="United States"/>
    <s v="New York City"/>
    <x v="15"/>
    <n v="10011"/>
    <x v="3"/>
    <x v="350"/>
    <x v="1"/>
    <x v="8"/>
    <x v="350"/>
    <n v="49.847999999999999"/>
    <n v="3"/>
    <n v="0.2"/>
    <n v="16.823699999999999"/>
    <n v="4"/>
    <n v="33.75"/>
  </r>
  <r>
    <n v="4865"/>
    <x v="2409"/>
    <x v="335"/>
    <x v="569"/>
    <s v="Standard Class"/>
    <s v="SC-20725"/>
    <s v="Steven Cartwright"/>
    <x v="0"/>
    <s v="United States"/>
    <s v="New York City"/>
    <x v="15"/>
    <n v="10024"/>
    <x v="3"/>
    <x v="516"/>
    <x v="2"/>
    <x v="7"/>
    <x v="516"/>
    <n v="239.97"/>
    <n v="3"/>
    <n v="0"/>
    <n v="67.191599999999994"/>
    <n v="4"/>
    <n v="27.999999999999996"/>
  </r>
  <r>
    <n v="4866"/>
    <x v="2410"/>
    <x v="38"/>
    <x v="551"/>
    <s v="Standard Class"/>
    <s v="TT-21070"/>
    <s v="Ted Trevino"/>
    <x v="0"/>
    <s v="United States"/>
    <s v="Seattle"/>
    <x v="4"/>
    <n v="98103"/>
    <x v="1"/>
    <x v="445"/>
    <x v="0"/>
    <x v="1"/>
    <x v="445"/>
    <n v="2404.7040000000002"/>
    <n v="6"/>
    <n v="0.2"/>
    <n v="150.29400000000001"/>
    <n v="5"/>
    <n v="6.25"/>
  </r>
  <r>
    <n v="4867"/>
    <x v="2410"/>
    <x v="38"/>
    <x v="551"/>
    <s v="Standard Class"/>
    <s v="TT-21070"/>
    <s v="Ted Trevino"/>
    <x v="0"/>
    <s v="United States"/>
    <s v="Seattle"/>
    <x v="4"/>
    <n v="98103"/>
    <x v="1"/>
    <x v="1242"/>
    <x v="1"/>
    <x v="8"/>
    <x v="1225"/>
    <n v="563.024"/>
    <n v="11"/>
    <n v="0.2"/>
    <n v="190.0206"/>
    <n v="5"/>
    <n v="33.75"/>
  </r>
  <r>
    <n v="4868"/>
    <x v="2410"/>
    <x v="38"/>
    <x v="551"/>
    <s v="Standard Class"/>
    <s v="TT-21070"/>
    <s v="Ted Trevino"/>
    <x v="0"/>
    <s v="United States"/>
    <s v="Seattle"/>
    <x v="4"/>
    <n v="98103"/>
    <x v="1"/>
    <x v="156"/>
    <x v="1"/>
    <x v="4"/>
    <x v="157"/>
    <n v="344.91"/>
    <n v="3"/>
    <n v="0"/>
    <n v="10.347300000000001"/>
    <n v="5"/>
    <n v="3"/>
  </r>
  <r>
    <n v="4869"/>
    <x v="2410"/>
    <x v="38"/>
    <x v="551"/>
    <s v="Standard Class"/>
    <s v="TT-21070"/>
    <s v="Ted Trevino"/>
    <x v="0"/>
    <s v="United States"/>
    <s v="Seattle"/>
    <x v="4"/>
    <n v="98103"/>
    <x v="1"/>
    <x v="745"/>
    <x v="1"/>
    <x v="2"/>
    <x v="743"/>
    <n v="8.64"/>
    <n v="3"/>
    <n v="0"/>
    <n v="4.2336"/>
    <n v="5"/>
    <n v="49"/>
  </r>
  <r>
    <n v="4870"/>
    <x v="2411"/>
    <x v="221"/>
    <x v="364"/>
    <s v="Standard Class"/>
    <s v="SC-20440"/>
    <s v="Shaun Chance"/>
    <x v="1"/>
    <s v="United States"/>
    <s v="Lancaster"/>
    <x v="9"/>
    <n v="17602"/>
    <x v="3"/>
    <x v="929"/>
    <x v="2"/>
    <x v="7"/>
    <x v="922"/>
    <n v="89.988"/>
    <n v="2"/>
    <n v="0.4"/>
    <n v="-14.997999999999999"/>
    <n v="5"/>
    <n v="-16.666666666666664"/>
  </r>
  <r>
    <n v="4871"/>
    <x v="2411"/>
    <x v="221"/>
    <x v="364"/>
    <s v="Standard Class"/>
    <s v="SC-20440"/>
    <s v="Shaun Chance"/>
    <x v="1"/>
    <s v="United States"/>
    <s v="Lancaster"/>
    <x v="9"/>
    <n v="17602"/>
    <x v="3"/>
    <x v="1127"/>
    <x v="1"/>
    <x v="10"/>
    <x v="1115"/>
    <n v="229.54400000000001"/>
    <n v="7"/>
    <n v="0.2"/>
    <n v="83.209699999999998"/>
    <n v="5"/>
    <n v="36.25"/>
  </r>
  <r>
    <n v="4872"/>
    <x v="2412"/>
    <x v="979"/>
    <x v="1095"/>
    <s v="Standard Class"/>
    <s v="KL-16645"/>
    <s v="Ken Lonsdale"/>
    <x v="0"/>
    <s v="United States"/>
    <s v="Houston"/>
    <x v="5"/>
    <n v="77095"/>
    <x v="2"/>
    <x v="1705"/>
    <x v="1"/>
    <x v="13"/>
    <x v="1694"/>
    <n v="1.8240000000000001"/>
    <n v="2"/>
    <n v="0.2"/>
    <n v="0.61560000000000004"/>
    <n v="4"/>
    <n v="33.75"/>
  </r>
  <r>
    <n v="4873"/>
    <x v="2412"/>
    <x v="979"/>
    <x v="1095"/>
    <s v="Standard Class"/>
    <s v="KL-16645"/>
    <s v="Ken Lonsdale"/>
    <x v="0"/>
    <s v="United States"/>
    <s v="Houston"/>
    <x v="5"/>
    <n v="77095"/>
    <x v="2"/>
    <x v="1549"/>
    <x v="1"/>
    <x v="9"/>
    <x v="1537"/>
    <n v="18.32"/>
    <n v="5"/>
    <n v="0.8"/>
    <n v="-46.716000000000001"/>
    <n v="4"/>
    <n v="-254.99999999999997"/>
  </r>
  <r>
    <n v="4874"/>
    <x v="2412"/>
    <x v="979"/>
    <x v="1095"/>
    <s v="Standard Class"/>
    <s v="KL-16645"/>
    <s v="Ken Lonsdale"/>
    <x v="0"/>
    <s v="United States"/>
    <s v="Houston"/>
    <x v="5"/>
    <n v="77095"/>
    <x v="2"/>
    <x v="1512"/>
    <x v="1"/>
    <x v="4"/>
    <x v="1499"/>
    <n v="48.816000000000003"/>
    <n v="3"/>
    <n v="0.2"/>
    <n v="-11.5938"/>
    <n v="4"/>
    <n v="-23.75"/>
  </r>
  <r>
    <n v="4875"/>
    <x v="2412"/>
    <x v="979"/>
    <x v="1095"/>
    <s v="Standard Class"/>
    <s v="KL-16645"/>
    <s v="Ken Lonsdale"/>
    <x v="0"/>
    <s v="United States"/>
    <s v="Houston"/>
    <x v="5"/>
    <n v="77095"/>
    <x v="2"/>
    <x v="305"/>
    <x v="1"/>
    <x v="8"/>
    <x v="305"/>
    <n v="1.1879999999999999"/>
    <n v="1"/>
    <n v="0.8"/>
    <n v="-1.9601999999999999"/>
    <n v="4"/>
    <n v="-165"/>
  </r>
  <r>
    <n v="4876"/>
    <x v="2413"/>
    <x v="266"/>
    <x v="899"/>
    <s v="Standard Class"/>
    <s v="KN-16390"/>
    <s v="Katherine Nockton"/>
    <x v="1"/>
    <s v="United States"/>
    <s v="Columbus"/>
    <x v="24"/>
    <n v="43229"/>
    <x v="3"/>
    <x v="538"/>
    <x v="2"/>
    <x v="11"/>
    <x v="538"/>
    <n v="119.8"/>
    <n v="5"/>
    <n v="0.2"/>
    <n v="29.95"/>
    <n v="5"/>
    <n v="25"/>
  </r>
  <r>
    <n v="4877"/>
    <x v="2414"/>
    <x v="462"/>
    <x v="1096"/>
    <s v="Standard Class"/>
    <s v="SL-20155"/>
    <s v="Sara Luxemburg"/>
    <x v="2"/>
    <s v="United States"/>
    <s v="Durham"/>
    <x v="3"/>
    <n v="27707"/>
    <x v="0"/>
    <x v="1424"/>
    <x v="1"/>
    <x v="4"/>
    <x v="1412"/>
    <n v="61.567999999999998"/>
    <n v="2"/>
    <n v="0.2"/>
    <n v="4.6176000000000004"/>
    <n v="6"/>
    <n v="7.5000000000000009"/>
  </r>
  <r>
    <n v="4878"/>
    <x v="2414"/>
    <x v="462"/>
    <x v="1096"/>
    <s v="Standard Class"/>
    <s v="SL-20155"/>
    <s v="Sara Luxemburg"/>
    <x v="2"/>
    <s v="United States"/>
    <s v="Durham"/>
    <x v="3"/>
    <n v="27707"/>
    <x v="0"/>
    <x v="679"/>
    <x v="1"/>
    <x v="6"/>
    <x v="679"/>
    <n v="6.1920000000000002"/>
    <n v="3"/>
    <n v="0.2"/>
    <n v="0.46439999999999998"/>
    <n v="6"/>
    <n v="7.5"/>
  </r>
  <r>
    <n v="4879"/>
    <x v="2415"/>
    <x v="875"/>
    <x v="203"/>
    <s v="First Class"/>
    <s v="PW-19240"/>
    <s v="Pierre Wener"/>
    <x v="0"/>
    <s v="United States"/>
    <s v="Pensacola"/>
    <x v="2"/>
    <n v="32503"/>
    <x v="0"/>
    <x v="1699"/>
    <x v="1"/>
    <x v="8"/>
    <x v="1687"/>
    <n v="2.214"/>
    <n v="3"/>
    <n v="0.7"/>
    <n v="-1.476"/>
    <n v="2"/>
    <n v="-66.666666666666657"/>
  </r>
  <r>
    <n v="4880"/>
    <x v="2416"/>
    <x v="808"/>
    <x v="133"/>
    <s v="Second Class"/>
    <s v="TB-21175"/>
    <s v="Thomas Boland"/>
    <x v="1"/>
    <s v="United States"/>
    <s v="Henderson"/>
    <x v="0"/>
    <n v="42420"/>
    <x v="0"/>
    <x v="1510"/>
    <x v="1"/>
    <x v="12"/>
    <x v="1497"/>
    <n v="5.32"/>
    <n v="2"/>
    <n v="0"/>
    <n v="2.6067999999999998"/>
    <n v="3"/>
    <n v="48.999999999999993"/>
  </r>
  <r>
    <n v="4881"/>
    <x v="2416"/>
    <x v="808"/>
    <x v="133"/>
    <s v="Second Class"/>
    <s v="TB-21175"/>
    <s v="Thomas Boland"/>
    <x v="1"/>
    <s v="United States"/>
    <s v="Henderson"/>
    <x v="0"/>
    <n v="42420"/>
    <x v="0"/>
    <x v="1"/>
    <x v="0"/>
    <x v="1"/>
    <x v="1"/>
    <n v="975.92"/>
    <n v="4"/>
    <n v="0"/>
    <n v="292.77600000000001"/>
    <n v="3"/>
    <n v="30.000000000000004"/>
  </r>
  <r>
    <n v="4882"/>
    <x v="2416"/>
    <x v="808"/>
    <x v="133"/>
    <s v="Second Class"/>
    <s v="TB-21175"/>
    <s v="Thomas Boland"/>
    <x v="1"/>
    <s v="United States"/>
    <s v="Henderson"/>
    <x v="0"/>
    <n v="42420"/>
    <x v="0"/>
    <x v="1287"/>
    <x v="2"/>
    <x v="11"/>
    <x v="1273"/>
    <n v="2249.91"/>
    <n v="9"/>
    <n v="0"/>
    <n v="517.47929999999997"/>
    <n v="3"/>
    <n v="23"/>
  </r>
  <r>
    <n v="4883"/>
    <x v="2416"/>
    <x v="808"/>
    <x v="133"/>
    <s v="Second Class"/>
    <s v="TB-21175"/>
    <s v="Thomas Boland"/>
    <x v="1"/>
    <s v="United States"/>
    <s v="Henderson"/>
    <x v="0"/>
    <n v="42420"/>
    <x v="0"/>
    <x v="355"/>
    <x v="1"/>
    <x v="4"/>
    <x v="355"/>
    <n v="59.92"/>
    <n v="4"/>
    <n v="0"/>
    <n v="16.7776"/>
    <n v="3"/>
    <n v="27.999999999999996"/>
  </r>
  <r>
    <n v="4884"/>
    <x v="2417"/>
    <x v="144"/>
    <x v="1097"/>
    <s v="Standard Class"/>
    <s v="AH-10210"/>
    <s v="Alan Hwang"/>
    <x v="0"/>
    <s v="United States"/>
    <s v="Anaheim"/>
    <x v="1"/>
    <n v="92804"/>
    <x v="1"/>
    <x v="1636"/>
    <x v="1"/>
    <x v="8"/>
    <x v="1626"/>
    <n v="171.2"/>
    <n v="5"/>
    <n v="0.2"/>
    <n v="64.2"/>
    <n v="7"/>
    <n v="37.500000000000007"/>
  </r>
  <r>
    <n v="4885"/>
    <x v="2417"/>
    <x v="144"/>
    <x v="1097"/>
    <s v="Standard Class"/>
    <s v="AH-10210"/>
    <s v="Alan Hwang"/>
    <x v="0"/>
    <s v="United States"/>
    <s v="Anaheim"/>
    <x v="1"/>
    <n v="92804"/>
    <x v="1"/>
    <x v="1642"/>
    <x v="1"/>
    <x v="6"/>
    <x v="1632"/>
    <n v="3.36"/>
    <n v="2"/>
    <n v="0"/>
    <n v="0.87360000000000004"/>
    <n v="7"/>
    <n v="26"/>
  </r>
  <r>
    <n v="4886"/>
    <x v="2418"/>
    <x v="757"/>
    <x v="966"/>
    <s v="Standard Class"/>
    <s v="SC-20695"/>
    <s v="Steve Chapman"/>
    <x v="1"/>
    <s v="United States"/>
    <s v="Detroit"/>
    <x v="12"/>
    <n v="48227"/>
    <x v="2"/>
    <x v="1138"/>
    <x v="1"/>
    <x v="10"/>
    <x v="1126"/>
    <n v="114.2"/>
    <n v="5"/>
    <n v="0"/>
    <n v="52.531999999999996"/>
    <n v="4"/>
    <n v="46"/>
  </r>
  <r>
    <n v="4887"/>
    <x v="2419"/>
    <x v="85"/>
    <x v="417"/>
    <s v="Second Class"/>
    <s v="RF-19345"/>
    <s v="Randy Ferguson"/>
    <x v="1"/>
    <s v="United States"/>
    <s v="Marietta"/>
    <x v="32"/>
    <n v="30062"/>
    <x v="0"/>
    <x v="212"/>
    <x v="0"/>
    <x v="1"/>
    <x v="213"/>
    <n v="182.67"/>
    <n v="3"/>
    <n v="0"/>
    <n v="52.974299999999999"/>
    <n v="3"/>
    <n v="29.000000000000004"/>
  </r>
  <r>
    <n v="4888"/>
    <x v="2419"/>
    <x v="85"/>
    <x v="417"/>
    <s v="Second Class"/>
    <s v="RF-19345"/>
    <s v="Randy Ferguson"/>
    <x v="1"/>
    <s v="United States"/>
    <s v="Marietta"/>
    <x v="32"/>
    <n v="30062"/>
    <x v="0"/>
    <x v="658"/>
    <x v="2"/>
    <x v="11"/>
    <x v="658"/>
    <n v="101.7"/>
    <n v="6"/>
    <n v="0"/>
    <n v="6.1020000000000003"/>
    <n v="3"/>
    <n v="6.0000000000000009"/>
  </r>
  <r>
    <n v="4889"/>
    <x v="2419"/>
    <x v="85"/>
    <x v="417"/>
    <s v="Second Class"/>
    <s v="RF-19345"/>
    <s v="Randy Ferguson"/>
    <x v="1"/>
    <s v="United States"/>
    <s v="Marietta"/>
    <x v="32"/>
    <n v="30062"/>
    <x v="0"/>
    <x v="458"/>
    <x v="1"/>
    <x v="4"/>
    <x v="459"/>
    <n v="1126.02"/>
    <n v="3"/>
    <n v="0"/>
    <n v="56.301000000000002"/>
    <n v="3"/>
    <n v="5"/>
  </r>
  <r>
    <n v="4890"/>
    <x v="2419"/>
    <x v="85"/>
    <x v="417"/>
    <s v="Second Class"/>
    <s v="RF-19345"/>
    <s v="Randy Ferguson"/>
    <x v="1"/>
    <s v="United States"/>
    <s v="Marietta"/>
    <x v="32"/>
    <n v="30062"/>
    <x v="0"/>
    <x v="1672"/>
    <x v="1"/>
    <x v="4"/>
    <x v="1660"/>
    <n v="1263.3"/>
    <n v="6"/>
    <n v="0"/>
    <n v="315.82499999999999"/>
    <n v="3"/>
    <n v="25"/>
  </r>
  <r>
    <n v="4891"/>
    <x v="2420"/>
    <x v="443"/>
    <x v="525"/>
    <s v="Standard Class"/>
    <s v="EH-13765"/>
    <s v="Edward Hooks"/>
    <x v="1"/>
    <s v="United States"/>
    <s v="Seattle"/>
    <x v="4"/>
    <n v="98103"/>
    <x v="1"/>
    <x v="454"/>
    <x v="1"/>
    <x v="6"/>
    <x v="455"/>
    <n v="8.82"/>
    <n v="3"/>
    <n v="0"/>
    <n v="2.5577999999999999"/>
    <n v="7"/>
    <n v="28.999999999999996"/>
  </r>
  <r>
    <n v="4892"/>
    <x v="2420"/>
    <x v="443"/>
    <x v="525"/>
    <s v="Standard Class"/>
    <s v="EH-13765"/>
    <s v="Edward Hooks"/>
    <x v="1"/>
    <s v="United States"/>
    <s v="Seattle"/>
    <x v="4"/>
    <n v="98103"/>
    <x v="1"/>
    <x v="1237"/>
    <x v="1"/>
    <x v="10"/>
    <x v="1220"/>
    <n v="37.94"/>
    <n v="2"/>
    <n v="0"/>
    <n v="18.211200000000002"/>
    <n v="7"/>
    <n v="48.000000000000007"/>
  </r>
  <r>
    <n v="4893"/>
    <x v="2420"/>
    <x v="443"/>
    <x v="525"/>
    <s v="Standard Class"/>
    <s v="EH-13765"/>
    <s v="Edward Hooks"/>
    <x v="1"/>
    <s v="United States"/>
    <s v="Seattle"/>
    <x v="4"/>
    <n v="98103"/>
    <x v="1"/>
    <x v="1706"/>
    <x v="1"/>
    <x v="6"/>
    <x v="1695"/>
    <n v="4.2"/>
    <n v="2"/>
    <n v="0"/>
    <n v="1.1759999999999999"/>
    <n v="7"/>
    <n v="27.999999999999996"/>
  </r>
  <r>
    <n v="4894"/>
    <x v="2420"/>
    <x v="443"/>
    <x v="525"/>
    <s v="Standard Class"/>
    <s v="EH-13765"/>
    <s v="Edward Hooks"/>
    <x v="1"/>
    <s v="United States"/>
    <s v="Seattle"/>
    <x v="4"/>
    <n v="98103"/>
    <x v="1"/>
    <x v="418"/>
    <x v="1"/>
    <x v="4"/>
    <x v="418"/>
    <n v="227.28"/>
    <n v="2"/>
    <n v="0"/>
    <n v="2.2728000000000002"/>
    <n v="7"/>
    <n v="1"/>
  </r>
  <r>
    <n v="4895"/>
    <x v="2420"/>
    <x v="443"/>
    <x v="525"/>
    <s v="Standard Class"/>
    <s v="EH-13765"/>
    <s v="Edward Hooks"/>
    <x v="1"/>
    <s v="United States"/>
    <s v="Seattle"/>
    <x v="4"/>
    <n v="98103"/>
    <x v="1"/>
    <x v="136"/>
    <x v="1"/>
    <x v="10"/>
    <x v="137"/>
    <n v="47.9"/>
    <n v="1"/>
    <n v="0"/>
    <n v="22.992000000000001"/>
    <n v="7"/>
    <n v="48.000000000000007"/>
  </r>
  <r>
    <n v="4896"/>
    <x v="2420"/>
    <x v="443"/>
    <x v="525"/>
    <s v="Standard Class"/>
    <s v="EH-13765"/>
    <s v="Edward Hooks"/>
    <x v="1"/>
    <s v="United States"/>
    <s v="Seattle"/>
    <x v="4"/>
    <n v="98103"/>
    <x v="1"/>
    <x v="1503"/>
    <x v="1"/>
    <x v="12"/>
    <x v="153"/>
    <n v="61.96"/>
    <n v="2"/>
    <n v="0"/>
    <n v="30.360399999999998"/>
    <n v="7"/>
    <n v="49"/>
  </r>
  <r>
    <n v="4897"/>
    <x v="2420"/>
    <x v="443"/>
    <x v="525"/>
    <s v="Standard Class"/>
    <s v="EH-13765"/>
    <s v="Edward Hooks"/>
    <x v="1"/>
    <s v="United States"/>
    <s v="Seattle"/>
    <x v="4"/>
    <n v="98103"/>
    <x v="1"/>
    <x v="1362"/>
    <x v="1"/>
    <x v="4"/>
    <x v="1348"/>
    <n v="1117.92"/>
    <n v="4"/>
    <n v="0"/>
    <n v="55.896000000000001"/>
    <n v="7"/>
    <n v="5"/>
  </r>
  <r>
    <n v="4898"/>
    <x v="2421"/>
    <x v="771"/>
    <x v="1098"/>
    <s v="First Class"/>
    <s v="AC-10660"/>
    <s v="Anna Chung"/>
    <x v="0"/>
    <s v="United States"/>
    <s v="Parma"/>
    <x v="24"/>
    <n v="44134"/>
    <x v="3"/>
    <x v="1401"/>
    <x v="0"/>
    <x v="1"/>
    <x v="1388"/>
    <n v="183.37200000000001"/>
    <n v="2"/>
    <n v="0.3"/>
    <n v="-7.8587999999999996"/>
    <n v="2"/>
    <n v="-4.2857142857142847"/>
  </r>
  <r>
    <n v="4899"/>
    <x v="2421"/>
    <x v="771"/>
    <x v="1098"/>
    <s v="First Class"/>
    <s v="AC-10660"/>
    <s v="Anna Chung"/>
    <x v="0"/>
    <s v="United States"/>
    <s v="Parma"/>
    <x v="24"/>
    <n v="44134"/>
    <x v="3"/>
    <x v="388"/>
    <x v="1"/>
    <x v="10"/>
    <x v="389"/>
    <n v="7.968"/>
    <n v="2"/>
    <n v="0.2"/>
    <n v="2.8883999999999999"/>
    <n v="2"/>
    <n v="36.25"/>
  </r>
  <r>
    <n v="4900"/>
    <x v="2422"/>
    <x v="250"/>
    <x v="395"/>
    <s v="Standard Class"/>
    <s v="SG-20470"/>
    <s v="Sheri Gordon"/>
    <x v="0"/>
    <s v="United States"/>
    <s v="Gresham"/>
    <x v="21"/>
    <n v="97030"/>
    <x v="1"/>
    <x v="1045"/>
    <x v="1"/>
    <x v="8"/>
    <x v="1034"/>
    <n v="26.352"/>
    <n v="8"/>
    <n v="0.7"/>
    <n v="-18.446400000000001"/>
    <n v="5"/>
    <n v="-70"/>
  </r>
  <r>
    <n v="4901"/>
    <x v="2423"/>
    <x v="94"/>
    <x v="91"/>
    <s v="Standard Class"/>
    <s v="CA-12310"/>
    <s v="Christine Abelman"/>
    <x v="1"/>
    <s v="United States"/>
    <s v="Anaheim"/>
    <x v="1"/>
    <n v="92804"/>
    <x v="1"/>
    <x v="772"/>
    <x v="1"/>
    <x v="4"/>
    <x v="771"/>
    <n v="481.32"/>
    <n v="4"/>
    <n v="0"/>
    <n v="125.14319999999999"/>
    <n v="4"/>
    <n v="26"/>
  </r>
  <r>
    <n v="4902"/>
    <x v="2423"/>
    <x v="94"/>
    <x v="91"/>
    <s v="Standard Class"/>
    <s v="CA-12310"/>
    <s v="Christine Abelman"/>
    <x v="1"/>
    <s v="United States"/>
    <s v="Anaheim"/>
    <x v="1"/>
    <n v="92804"/>
    <x v="1"/>
    <x v="1352"/>
    <x v="1"/>
    <x v="14"/>
    <x v="1338"/>
    <n v="13.98"/>
    <n v="1"/>
    <n v="0"/>
    <n v="3.6347999999999998"/>
    <n v="4"/>
    <n v="25.999999999999996"/>
  </r>
  <r>
    <n v="4903"/>
    <x v="2424"/>
    <x v="469"/>
    <x v="515"/>
    <s v="Standard Class"/>
    <s v="SH-20395"/>
    <s v="Shahid Hopkins"/>
    <x v="0"/>
    <s v="United States"/>
    <s v="New York City"/>
    <x v="15"/>
    <n v="10035"/>
    <x v="3"/>
    <x v="806"/>
    <x v="1"/>
    <x v="8"/>
    <x v="804"/>
    <n v="25.92"/>
    <n v="6"/>
    <n v="0.2"/>
    <n v="9.0719999999999992"/>
    <n v="5"/>
    <n v="34.999999999999993"/>
  </r>
  <r>
    <n v="4904"/>
    <x v="2424"/>
    <x v="469"/>
    <x v="515"/>
    <s v="Standard Class"/>
    <s v="SH-20395"/>
    <s v="Shahid Hopkins"/>
    <x v="0"/>
    <s v="United States"/>
    <s v="New York City"/>
    <x v="15"/>
    <n v="10035"/>
    <x v="3"/>
    <x v="580"/>
    <x v="1"/>
    <x v="2"/>
    <x v="580"/>
    <n v="91.59"/>
    <n v="3"/>
    <n v="0"/>
    <n v="42.131399999999999"/>
    <n v="5"/>
    <n v="46"/>
  </r>
  <r>
    <n v="4905"/>
    <x v="2425"/>
    <x v="588"/>
    <x v="544"/>
    <s v="Second Class"/>
    <s v="MC-17605"/>
    <s v="Matt Connell"/>
    <x v="1"/>
    <s v="United States"/>
    <s v="Houston"/>
    <x v="5"/>
    <n v="77070"/>
    <x v="2"/>
    <x v="623"/>
    <x v="0"/>
    <x v="1"/>
    <x v="623"/>
    <n v="674.05799999999999"/>
    <n v="3"/>
    <n v="0.3"/>
    <n v="-19.258800000000001"/>
    <n v="2"/>
    <n v="-2.8571428571428572"/>
  </r>
  <r>
    <n v="4906"/>
    <x v="2426"/>
    <x v="1005"/>
    <x v="36"/>
    <s v="Second Class"/>
    <s v="JE-15610"/>
    <s v="Jim Epp"/>
    <x v="1"/>
    <s v="United States"/>
    <s v="Concord"/>
    <x v="38"/>
    <n v="3301"/>
    <x v="3"/>
    <x v="1547"/>
    <x v="1"/>
    <x v="8"/>
    <x v="1535"/>
    <n v="22.92"/>
    <n v="4"/>
    <n v="0"/>
    <n v="11.0016"/>
    <n v="2"/>
    <n v="48"/>
  </r>
  <r>
    <n v="4907"/>
    <x v="2426"/>
    <x v="1005"/>
    <x v="36"/>
    <s v="Second Class"/>
    <s v="JE-15610"/>
    <s v="Jim Epp"/>
    <x v="1"/>
    <s v="United States"/>
    <s v="Concord"/>
    <x v="38"/>
    <n v="3301"/>
    <x v="3"/>
    <x v="398"/>
    <x v="1"/>
    <x v="4"/>
    <x v="399"/>
    <n v="269.89999999999998"/>
    <n v="5"/>
    <n v="0"/>
    <n v="16.193999999999999"/>
    <n v="2"/>
    <n v="6.0000000000000009"/>
  </r>
  <r>
    <n v="4908"/>
    <x v="2427"/>
    <x v="728"/>
    <x v="788"/>
    <s v="Second Class"/>
    <s v="MS-17530"/>
    <s v="MaryBeth Skach"/>
    <x v="0"/>
    <s v="United States"/>
    <s v="Fairfield"/>
    <x v="24"/>
    <n v="45014"/>
    <x v="3"/>
    <x v="1181"/>
    <x v="1"/>
    <x v="8"/>
    <x v="1167"/>
    <n v="11.808"/>
    <n v="8"/>
    <n v="0.7"/>
    <n v="-8.6592000000000002"/>
    <n v="5"/>
    <n v="-73.333333333333343"/>
  </r>
  <r>
    <n v="4909"/>
    <x v="2427"/>
    <x v="728"/>
    <x v="788"/>
    <s v="Second Class"/>
    <s v="MS-17530"/>
    <s v="MaryBeth Skach"/>
    <x v="0"/>
    <s v="United States"/>
    <s v="Fairfield"/>
    <x v="24"/>
    <n v="45014"/>
    <x v="3"/>
    <x v="1707"/>
    <x v="2"/>
    <x v="7"/>
    <x v="1696"/>
    <n v="9.5879999999999992"/>
    <n v="2"/>
    <n v="0.4"/>
    <n v="-2.0773999999999999"/>
    <n v="5"/>
    <n v="-21.666666666666668"/>
  </r>
  <r>
    <n v="4910"/>
    <x v="2428"/>
    <x v="424"/>
    <x v="827"/>
    <s v="Standard Class"/>
    <s v="BH-11710"/>
    <s v="Brosina Hoffman"/>
    <x v="0"/>
    <s v="United States"/>
    <s v="Johnson City"/>
    <x v="18"/>
    <n v="37604"/>
    <x v="0"/>
    <x v="588"/>
    <x v="1"/>
    <x v="12"/>
    <x v="588"/>
    <n v="18.335999999999999"/>
    <n v="3"/>
    <n v="0.2"/>
    <n v="6.6467999999999998"/>
    <n v="4"/>
    <n v="36.250000000000007"/>
  </r>
  <r>
    <n v="4911"/>
    <x v="2428"/>
    <x v="424"/>
    <x v="827"/>
    <s v="Standard Class"/>
    <s v="BH-11710"/>
    <s v="Brosina Hoffman"/>
    <x v="0"/>
    <s v="United States"/>
    <s v="Johnson City"/>
    <x v="18"/>
    <n v="37604"/>
    <x v="0"/>
    <x v="712"/>
    <x v="1"/>
    <x v="10"/>
    <x v="711"/>
    <n v="36.287999999999997"/>
    <n v="7"/>
    <n v="0.2"/>
    <n v="12.700799999999999"/>
    <n v="4"/>
    <n v="35"/>
  </r>
  <r>
    <n v="4912"/>
    <x v="2428"/>
    <x v="424"/>
    <x v="827"/>
    <s v="Standard Class"/>
    <s v="BH-11710"/>
    <s v="Brosina Hoffman"/>
    <x v="0"/>
    <s v="United States"/>
    <s v="Johnson City"/>
    <x v="18"/>
    <n v="37604"/>
    <x v="0"/>
    <x v="431"/>
    <x v="2"/>
    <x v="7"/>
    <x v="431"/>
    <n v="111.98399999999999"/>
    <n v="2"/>
    <n v="0.2"/>
    <n v="6.9989999999999997"/>
    <n v="4"/>
    <n v="6.25"/>
  </r>
  <r>
    <n v="4913"/>
    <x v="2428"/>
    <x v="424"/>
    <x v="827"/>
    <s v="Standard Class"/>
    <s v="BH-11710"/>
    <s v="Brosina Hoffman"/>
    <x v="0"/>
    <s v="United States"/>
    <s v="Johnson City"/>
    <x v="18"/>
    <n v="37604"/>
    <x v="0"/>
    <x v="1406"/>
    <x v="1"/>
    <x v="8"/>
    <x v="1393"/>
    <n v="5.97"/>
    <n v="5"/>
    <n v="0.7"/>
    <n v="-4.577"/>
    <n v="4"/>
    <n v="-76.666666666666671"/>
  </r>
  <r>
    <n v="4914"/>
    <x v="2428"/>
    <x v="424"/>
    <x v="827"/>
    <s v="Standard Class"/>
    <s v="BH-11710"/>
    <s v="Brosina Hoffman"/>
    <x v="0"/>
    <s v="United States"/>
    <s v="Johnson City"/>
    <x v="18"/>
    <n v="37604"/>
    <x v="0"/>
    <x v="807"/>
    <x v="1"/>
    <x v="8"/>
    <x v="805"/>
    <n v="2.508"/>
    <n v="2"/>
    <n v="0.7"/>
    <n v="-1.8391999999999999"/>
    <n v="4"/>
    <n v="-73.333333333333329"/>
  </r>
  <r>
    <n v="4915"/>
    <x v="2429"/>
    <x v="496"/>
    <x v="1068"/>
    <s v="Second Class"/>
    <s v="ME-17725"/>
    <s v="Max Engle"/>
    <x v="0"/>
    <s v="United States"/>
    <s v="Seattle"/>
    <x v="4"/>
    <n v="98105"/>
    <x v="1"/>
    <x v="30"/>
    <x v="1"/>
    <x v="6"/>
    <x v="30"/>
    <n v="35.96"/>
    <n v="2"/>
    <n v="0"/>
    <n v="10.4284"/>
    <n v="2"/>
    <n v="28.999999999999996"/>
  </r>
  <r>
    <n v="4916"/>
    <x v="2429"/>
    <x v="496"/>
    <x v="1068"/>
    <s v="Second Class"/>
    <s v="ME-17725"/>
    <s v="Max Engle"/>
    <x v="0"/>
    <s v="United States"/>
    <s v="Seattle"/>
    <x v="4"/>
    <n v="98105"/>
    <x v="1"/>
    <x v="799"/>
    <x v="1"/>
    <x v="8"/>
    <x v="797"/>
    <n v="14.952"/>
    <n v="3"/>
    <n v="0.2"/>
    <n v="5.4200999999999997"/>
    <n v="2"/>
    <n v="36.25"/>
  </r>
  <r>
    <n v="4917"/>
    <x v="2430"/>
    <x v="449"/>
    <x v="768"/>
    <s v="Second Class"/>
    <s v="MB-17305"/>
    <s v="Maria Bertelson"/>
    <x v="0"/>
    <s v="United States"/>
    <s v="League City"/>
    <x v="5"/>
    <n v="77573"/>
    <x v="2"/>
    <x v="369"/>
    <x v="1"/>
    <x v="6"/>
    <x v="370"/>
    <n v="67.144000000000005"/>
    <n v="7"/>
    <n v="0.2"/>
    <n v="5.8750999999999998"/>
    <n v="2"/>
    <n v="8.75"/>
  </r>
  <r>
    <n v="4918"/>
    <x v="2430"/>
    <x v="449"/>
    <x v="768"/>
    <s v="Second Class"/>
    <s v="MB-17305"/>
    <s v="Maria Bertelson"/>
    <x v="0"/>
    <s v="United States"/>
    <s v="League City"/>
    <x v="5"/>
    <n v="77573"/>
    <x v="2"/>
    <x v="1708"/>
    <x v="0"/>
    <x v="1"/>
    <x v="1697"/>
    <n v="254.05799999999999"/>
    <n v="3"/>
    <n v="0.3"/>
    <n v="-32.6646"/>
    <n v="2"/>
    <n v="-12.857142857142859"/>
  </r>
  <r>
    <n v="4919"/>
    <x v="2431"/>
    <x v="1006"/>
    <x v="341"/>
    <s v="Standard Class"/>
    <s v="BM-11575"/>
    <s v="Brendan Murry"/>
    <x v="1"/>
    <s v="United States"/>
    <s v="Gaithersburg"/>
    <x v="39"/>
    <n v="20877"/>
    <x v="3"/>
    <x v="266"/>
    <x v="0"/>
    <x v="0"/>
    <x v="266"/>
    <n v="173.94"/>
    <n v="3"/>
    <n v="0"/>
    <n v="38.266800000000003"/>
    <n v="5"/>
    <n v="22.000000000000004"/>
  </r>
  <r>
    <n v="4920"/>
    <x v="2431"/>
    <x v="1006"/>
    <x v="341"/>
    <s v="Standard Class"/>
    <s v="BM-11575"/>
    <s v="Brendan Murry"/>
    <x v="1"/>
    <s v="United States"/>
    <s v="Gaithersburg"/>
    <x v="39"/>
    <n v="20877"/>
    <x v="3"/>
    <x v="1133"/>
    <x v="2"/>
    <x v="7"/>
    <x v="1121"/>
    <n v="231.98"/>
    <n v="2"/>
    <n v="0"/>
    <n v="67.274199999999993"/>
    <n v="5"/>
    <n v="28.999999999999996"/>
  </r>
  <r>
    <n v="4921"/>
    <x v="2432"/>
    <x v="971"/>
    <x v="176"/>
    <s v="Standard Class"/>
    <s v="SC-20575"/>
    <s v="Sonia Cooley"/>
    <x v="0"/>
    <s v="United States"/>
    <s v="Chicago"/>
    <x v="10"/>
    <n v="60653"/>
    <x v="2"/>
    <x v="1212"/>
    <x v="1"/>
    <x v="8"/>
    <x v="1197"/>
    <n v="2.2959999999999998"/>
    <n v="2"/>
    <n v="0.8"/>
    <n v="-3.9032"/>
    <n v="4"/>
    <n v="-170.00000000000003"/>
  </r>
  <r>
    <n v="4922"/>
    <x v="2433"/>
    <x v="53"/>
    <x v="168"/>
    <s v="Second Class"/>
    <s v="MH-18115"/>
    <s v="Mick Hernandez"/>
    <x v="2"/>
    <s v="United States"/>
    <s v="Huntsville"/>
    <x v="19"/>
    <n v="35810"/>
    <x v="0"/>
    <x v="1696"/>
    <x v="1"/>
    <x v="10"/>
    <x v="1684"/>
    <n v="96.08"/>
    <n v="2"/>
    <n v="0"/>
    <n v="46.118400000000001"/>
    <n v="4"/>
    <n v="48.000000000000007"/>
  </r>
  <r>
    <n v="4923"/>
    <x v="2433"/>
    <x v="53"/>
    <x v="168"/>
    <s v="Second Class"/>
    <s v="MH-18115"/>
    <s v="Mick Hernandez"/>
    <x v="2"/>
    <s v="United States"/>
    <s v="Huntsville"/>
    <x v="19"/>
    <n v="35810"/>
    <x v="0"/>
    <x v="804"/>
    <x v="1"/>
    <x v="13"/>
    <x v="802"/>
    <n v="3.62"/>
    <n v="2"/>
    <n v="0"/>
    <n v="1.1946000000000001"/>
    <n v="4"/>
    <n v="33"/>
  </r>
  <r>
    <n v="4924"/>
    <x v="2433"/>
    <x v="53"/>
    <x v="168"/>
    <s v="Second Class"/>
    <s v="MH-18115"/>
    <s v="Mick Hernandez"/>
    <x v="2"/>
    <s v="United States"/>
    <s v="Huntsville"/>
    <x v="19"/>
    <n v="35810"/>
    <x v="0"/>
    <x v="921"/>
    <x v="1"/>
    <x v="10"/>
    <x v="913"/>
    <n v="629.1"/>
    <n v="6"/>
    <n v="0"/>
    <n v="301.96800000000002"/>
    <n v="4"/>
    <n v="48.000000000000007"/>
  </r>
  <r>
    <n v="4925"/>
    <x v="2433"/>
    <x v="53"/>
    <x v="168"/>
    <s v="Second Class"/>
    <s v="MH-18115"/>
    <s v="Mick Hernandez"/>
    <x v="2"/>
    <s v="United States"/>
    <s v="Huntsville"/>
    <x v="19"/>
    <n v="35810"/>
    <x v="0"/>
    <x v="1409"/>
    <x v="2"/>
    <x v="7"/>
    <x v="1396"/>
    <n v="90.48"/>
    <n v="2"/>
    <n v="0"/>
    <n v="23.524799999999999"/>
    <n v="4"/>
    <n v="25.999999999999996"/>
  </r>
  <r>
    <n v="4926"/>
    <x v="2434"/>
    <x v="18"/>
    <x v="462"/>
    <s v="First Class"/>
    <s v="AR-10345"/>
    <s v="Alex Russell"/>
    <x v="1"/>
    <s v="United States"/>
    <s v="Lawrence"/>
    <x v="31"/>
    <n v="1841"/>
    <x v="3"/>
    <x v="1453"/>
    <x v="1"/>
    <x v="6"/>
    <x v="1439"/>
    <n v="14.88"/>
    <n v="2"/>
    <n v="0"/>
    <n v="3.72"/>
    <n v="3"/>
    <n v="25"/>
  </r>
  <r>
    <n v="4927"/>
    <x v="2435"/>
    <x v="15"/>
    <x v="15"/>
    <s v="Standard Class"/>
    <s v="MO-17500"/>
    <s v="Mary O'Rourke"/>
    <x v="0"/>
    <s v="United States"/>
    <s v="Chicago"/>
    <x v="10"/>
    <n v="60623"/>
    <x v="2"/>
    <x v="962"/>
    <x v="0"/>
    <x v="3"/>
    <x v="955"/>
    <n v="91.275000000000006"/>
    <n v="1"/>
    <n v="0.5"/>
    <n v="-67.543499999999995"/>
    <n v="4"/>
    <n v="-73.999999999999986"/>
  </r>
  <r>
    <n v="4928"/>
    <x v="2436"/>
    <x v="96"/>
    <x v="792"/>
    <s v="Standard Class"/>
    <s v="AD-10180"/>
    <s v="Alan Dominguez"/>
    <x v="2"/>
    <s v="United States"/>
    <s v="Fairfield"/>
    <x v="29"/>
    <n v="6824"/>
    <x v="3"/>
    <x v="1193"/>
    <x v="1"/>
    <x v="10"/>
    <x v="1178"/>
    <n v="19.440000000000001"/>
    <n v="3"/>
    <n v="0"/>
    <n v="9.3312000000000008"/>
    <n v="5"/>
    <n v="48.000000000000007"/>
  </r>
  <r>
    <n v="4929"/>
    <x v="2436"/>
    <x v="96"/>
    <x v="792"/>
    <s v="Standard Class"/>
    <s v="AD-10180"/>
    <s v="Alan Dominguez"/>
    <x v="2"/>
    <s v="United States"/>
    <s v="Fairfield"/>
    <x v="29"/>
    <n v="6824"/>
    <x v="3"/>
    <x v="1180"/>
    <x v="0"/>
    <x v="1"/>
    <x v="1166"/>
    <n v="897.15"/>
    <n v="3"/>
    <n v="0"/>
    <n v="251.202"/>
    <n v="5"/>
    <n v="28.000000000000004"/>
  </r>
  <r>
    <n v="4930"/>
    <x v="2437"/>
    <x v="814"/>
    <x v="1099"/>
    <s v="First Class"/>
    <s v="KD-16345"/>
    <s v="Katherine Ducich"/>
    <x v="0"/>
    <s v="United States"/>
    <s v="New York City"/>
    <x v="15"/>
    <n v="10009"/>
    <x v="3"/>
    <x v="332"/>
    <x v="1"/>
    <x v="6"/>
    <x v="332"/>
    <n v="57.75"/>
    <n v="5"/>
    <n v="0"/>
    <n v="16.170000000000002"/>
    <n v="1"/>
    <n v="28.000000000000004"/>
  </r>
  <r>
    <n v="4931"/>
    <x v="2437"/>
    <x v="814"/>
    <x v="1099"/>
    <s v="First Class"/>
    <s v="KD-16345"/>
    <s v="Katherine Ducich"/>
    <x v="0"/>
    <s v="United States"/>
    <s v="New York City"/>
    <x v="15"/>
    <n v="10009"/>
    <x v="3"/>
    <x v="811"/>
    <x v="1"/>
    <x v="10"/>
    <x v="33"/>
    <n v="14.94"/>
    <n v="3"/>
    <n v="0"/>
    <n v="7.0217999999999998"/>
    <n v="1"/>
    <n v="47"/>
  </r>
  <r>
    <n v="4932"/>
    <x v="2438"/>
    <x v="613"/>
    <x v="922"/>
    <s v="Standard Class"/>
    <s v="FM-14215"/>
    <s v="Filia McAdams"/>
    <x v="1"/>
    <s v="United States"/>
    <s v="Seattle"/>
    <x v="4"/>
    <n v="98103"/>
    <x v="1"/>
    <x v="1175"/>
    <x v="1"/>
    <x v="6"/>
    <x v="1161"/>
    <n v="23.1"/>
    <n v="2"/>
    <n v="0"/>
    <n v="6.93"/>
    <n v="5"/>
    <n v="30"/>
  </r>
  <r>
    <n v="4933"/>
    <x v="2439"/>
    <x v="694"/>
    <x v="1100"/>
    <s v="Standard Class"/>
    <s v="ZC-21910"/>
    <s v="Zuschuss Carroll"/>
    <x v="0"/>
    <s v="United States"/>
    <s v="Aurora"/>
    <x v="22"/>
    <n v="80013"/>
    <x v="1"/>
    <x v="1358"/>
    <x v="1"/>
    <x v="12"/>
    <x v="1344"/>
    <n v="12.536"/>
    <n v="1"/>
    <n v="0.2"/>
    <n v="4.2309000000000001"/>
    <n v="6"/>
    <n v="33.75"/>
  </r>
  <r>
    <n v="4934"/>
    <x v="2439"/>
    <x v="694"/>
    <x v="1100"/>
    <s v="Standard Class"/>
    <s v="ZC-21910"/>
    <s v="Zuschuss Carroll"/>
    <x v="0"/>
    <s v="United States"/>
    <s v="Aurora"/>
    <x v="22"/>
    <n v="80013"/>
    <x v="1"/>
    <x v="751"/>
    <x v="1"/>
    <x v="8"/>
    <x v="749"/>
    <n v="1.08"/>
    <n v="2"/>
    <n v="0.7"/>
    <n v="-0.79200000000000004"/>
    <n v="6"/>
    <n v="-73.333333333333329"/>
  </r>
  <r>
    <n v="4935"/>
    <x v="2439"/>
    <x v="694"/>
    <x v="1100"/>
    <s v="Standard Class"/>
    <s v="ZC-21910"/>
    <s v="Zuschuss Carroll"/>
    <x v="0"/>
    <s v="United States"/>
    <s v="Aurora"/>
    <x v="22"/>
    <n v="80013"/>
    <x v="1"/>
    <x v="1014"/>
    <x v="1"/>
    <x v="13"/>
    <x v="128"/>
    <n v="4.5119999999999996"/>
    <n v="3"/>
    <n v="0.2"/>
    <n v="0.84599999999999997"/>
    <n v="6"/>
    <n v="18.75"/>
  </r>
  <r>
    <n v="4936"/>
    <x v="2440"/>
    <x v="1007"/>
    <x v="1101"/>
    <s v="Standard Class"/>
    <s v="KS-16300"/>
    <s v="Karen Seio"/>
    <x v="1"/>
    <s v="United States"/>
    <s v="Lehi"/>
    <x v="7"/>
    <n v="84043"/>
    <x v="1"/>
    <x v="1709"/>
    <x v="2"/>
    <x v="7"/>
    <x v="1698"/>
    <n v="16.776"/>
    <n v="3"/>
    <n v="0.2"/>
    <n v="1.6776"/>
    <n v="6"/>
    <n v="10"/>
  </r>
  <r>
    <n v="4937"/>
    <x v="2441"/>
    <x v="1008"/>
    <x v="705"/>
    <s v="Standard Class"/>
    <s v="DP-13390"/>
    <s v="Dennis Pardue"/>
    <x v="2"/>
    <s v="United States"/>
    <s v="Tuscaloosa"/>
    <x v="19"/>
    <n v="35401"/>
    <x v="0"/>
    <x v="544"/>
    <x v="1"/>
    <x v="8"/>
    <x v="544"/>
    <n v="33.74"/>
    <n v="7"/>
    <n v="0"/>
    <n v="15.5204"/>
    <n v="7"/>
    <n v="46"/>
  </r>
  <r>
    <n v="4938"/>
    <x v="2442"/>
    <x v="286"/>
    <x v="385"/>
    <s v="Standard Class"/>
    <s v="BD-11605"/>
    <s v="Brian Dahlen"/>
    <x v="0"/>
    <s v="United States"/>
    <s v="San Francisco"/>
    <x v="1"/>
    <n v="94109"/>
    <x v="1"/>
    <x v="1244"/>
    <x v="1"/>
    <x v="4"/>
    <x v="1227"/>
    <n v="1325.85"/>
    <n v="5"/>
    <n v="0"/>
    <n v="238.65299999999999"/>
    <n v="5"/>
    <n v="18"/>
  </r>
  <r>
    <n v="4939"/>
    <x v="2442"/>
    <x v="286"/>
    <x v="385"/>
    <s v="Standard Class"/>
    <s v="BD-11605"/>
    <s v="Brian Dahlen"/>
    <x v="0"/>
    <s v="United States"/>
    <s v="San Francisco"/>
    <x v="1"/>
    <n v="94109"/>
    <x v="1"/>
    <x v="1219"/>
    <x v="0"/>
    <x v="0"/>
    <x v="1203"/>
    <n v="333.99900000000002"/>
    <n v="3"/>
    <n v="0.15"/>
    <n v="3.9293999999999998"/>
    <n v="5"/>
    <n v="1.1764705882352939"/>
  </r>
  <r>
    <n v="4940"/>
    <x v="2442"/>
    <x v="286"/>
    <x v="385"/>
    <s v="Standard Class"/>
    <s v="BD-11605"/>
    <s v="Brian Dahlen"/>
    <x v="0"/>
    <s v="United States"/>
    <s v="San Francisco"/>
    <x v="1"/>
    <n v="94109"/>
    <x v="1"/>
    <x v="181"/>
    <x v="1"/>
    <x v="6"/>
    <x v="182"/>
    <n v="19.899999999999999"/>
    <n v="5"/>
    <n v="0"/>
    <n v="6.5670000000000002"/>
    <n v="5"/>
    <n v="33"/>
  </r>
  <r>
    <n v="4941"/>
    <x v="2443"/>
    <x v="525"/>
    <x v="95"/>
    <s v="Standard Class"/>
    <s v="IL-15100"/>
    <s v="Ivan Liston"/>
    <x v="0"/>
    <s v="United States"/>
    <s v="Wilmington"/>
    <x v="13"/>
    <n v="19805"/>
    <x v="3"/>
    <x v="901"/>
    <x v="0"/>
    <x v="1"/>
    <x v="893"/>
    <n v="1268.82"/>
    <n v="9"/>
    <n v="0"/>
    <n v="266.4522"/>
    <n v="7"/>
    <n v="21.000000000000004"/>
  </r>
  <r>
    <n v="4942"/>
    <x v="2443"/>
    <x v="525"/>
    <x v="95"/>
    <s v="Standard Class"/>
    <s v="IL-15100"/>
    <s v="Ivan Liston"/>
    <x v="0"/>
    <s v="United States"/>
    <s v="Wilmington"/>
    <x v="13"/>
    <n v="19805"/>
    <x v="3"/>
    <x v="1531"/>
    <x v="0"/>
    <x v="0"/>
    <x v="1518"/>
    <n v="283.92"/>
    <n v="4"/>
    <n v="0"/>
    <n v="82.336799999999997"/>
    <n v="7"/>
    <n v="28.999999999999996"/>
  </r>
  <r>
    <n v="4943"/>
    <x v="2443"/>
    <x v="525"/>
    <x v="95"/>
    <s v="Standard Class"/>
    <s v="IL-15100"/>
    <s v="Ivan Liston"/>
    <x v="0"/>
    <s v="United States"/>
    <s v="Wilmington"/>
    <x v="13"/>
    <n v="19805"/>
    <x v="3"/>
    <x v="888"/>
    <x v="1"/>
    <x v="6"/>
    <x v="881"/>
    <n v="5.68"/>
    <n v="2"/>
    <n v="0"/>
    <n v="1.7607999999999999"/>
    <n v="7"/>
    <n v="31"/>
  </r>
  <r>
    <n v="4944"/>
    <x v="2444"/>
    <x v="202"/>
    <x v="63"/>
    <s v="Standard Class"/>
    <s v="LP-17095"/>
    <s v="Liz Preis"/>
    <x v="0"/>
    <s v="United States"/>
    <s v="Lafayette"/>
    <x v="14"/>
    <n v="47905"/>
    <x v="2"/>
    <x v="458"/>
    <x v="1"/>
    <x v="4"/>
    <x v="459"/>
    <n v="375.34"/>
    <n v="1"/>
    <n v="0"/>
    <n v="18.766999999999999"/>
    <n v="6"/>
    <n v="5"/>
  </r>
  <r>
    <n v="4945"/>
    <x v="2445"/>
    <x v="64"/>
    <x v="479"/>
    <s v="First Class"/>
    <s v="JH-15985"/>
    <s v="Joseph Holt"/>
    <x v="0"/>
    <s v="United States"/>
    <s v="Redondo Beach"/>
    <x v="1"/>
    <n v="90278"/>
    <x v="1"/>
    <x v="1696"/>
    <x v="1"/>
    <x v="10"/>
    <x v="1684"/>
    <n v="96.08"/>
    <n v="2"/>
    <n v="0"/>
    <n v="46.118400000000001"/>
    <n v="1"/>
    <n v="48.000000000000007"/>
  </r>
  <r>
    <n v="4946"/>
    <x v="2445"/>
    <x v="64"/>
    <x v="479"/>
    <s v="First Class"/>
    <s v="JH-15985"/>
    <s v="Joseph Holt"/>
    <x v="0"/>
    <s v="United States"/>
    <s v="Redondo Beach"/>
    <x v="1"/>
    <n v="90278"/>
    <x v="1"/>
    <x v="347"/>
    <x v="1"/>
    <x v="8"/>
    <x v="347"/>
    <n v="11.68"/>
    <n v="2"/>
    <n v="0.2"/>
    <n v="3.9420000000000002"/>
    <n v="1"/>
    <n v="33.75"/>
  </r>
  <r>
    <n v="4947"/>
    <x v="2445"/>
    <x v="64"/>
    <x v="479"/>
    <s v="First Class"/>
    <s v="JH-15985"/>
    <s v="Joseph Holt"/>
    <x v="0"/>
    <s v="United States"/>
    <s v="Redondo Beach"/>
    <x v="1"/>
    <n v="90278"/>
    <x v="1"/>
    <x v="52"/>
    <x v="1"/>
    <x v="13"/>
    <x v="52"/>
    <n v="4.3600000000000003"/>
    <n v="2"/>
    <n v="0"/>
    <n v="1.7876000000000001"/>
    <n v="1"/>
    <n v="41"/>
  </r>
  <r>
    <n v="4948"/>
    <x v="2446"/>
    <x v="777"/>
    <x v="1096"/>
    <s v="Standard Class"/>
    <s v="JD-16015"/>
    <s v="Joy Daniels"/>
    <x v="0"/>
    <s v="United States"/>
    <s v="Seattle"/>
    <x v="4"/>
    <n v="98115"/>
    <x v="1"/>
    <x v="148"/>
    <x v="1"/>
    <x v="2"/>
    <x v="149"/>
    <n v="29.24"/>
    <n v="4"/>
    <n v="0"/>
    <n v="13.742800000000001"/>
    <n v="5"/>
    <n v="47"/>
  </r>
  <r>
    <n v="4949"/>
    <x v="2447"/>
    <x v="344"/>
    <x v="348"/>
    <s v="Standard Class"/>
    <s v="BD-11320"/>
    <s v="Bill Donatelli"/>
    <x v="0"/>
    <s v="United States"/>
    <s v="Los Angeles"/>
    <x v="1"/>
    <n v="90045"/>
    <x v="1"/>
    <x v="542"/>
    <x v="1"/>
    <x v="8"/>
    <x v="542"/>
    <n v="117.488"/>
    <n v="7"/>
    <n v="0.2"/>
    <n v="41.120800000000003"/>
    <n v="5"/>
    <n v="35"/>
  </r>
  <r>
    <n v="4950"/>
    <x v="2447"/>
    <x v="344"/>
    <x v="348"/>
    <s v="Standard Class"/>
    <s v="BD-11320"/>
    <s v="Bill Donatelli"/>
    <x v="0"/>
    <s v="United States"/>
    <s v="Los Angeles"/>
    <x v="1"/>
    <n v="90045"/>
    <x v="1"/>
    <x v="545"/>
    <x v="0"/>
    <x v="5"/>
    <x v="545"/>
    <n v="18.84"/>
    <n v="3"/>
    <n v="0"/>
    <n v="6.0288000000000004"/>
    <n v="5"/>
    <n v="32"/>
  </r>
  <r>
    <n v="4951"/>
    <x v="2448"/>
    <x v="99"/>
    <x v="97"/>
    <s v="Second Class"/>
    <s v="DL-13330"/>
    <s v="Denise Leinenbach"/>
    <x v="0"/>
    <s v="United States"/>
    <s v="New York City"/>
    <x v="15"/>
    <n v="10009"/>
    <x v="3"/>
    <x v="154"/>
    <x v="1"/>
    <x v="6"/>
    <x v="155"/>
    <n v="12.42"/>
    <n v="3"/>
    <n v="0"/>
    <n v="5.2164000000000001"/>
    <n v="4"/>
    <n v="42.000000000000007"/>
  </r>
  <r>
    <n v="4952"/>
    <x v="2449"/>
    <x v="988"/>
    <x v="1102"/>
    <s v="Standard Class"/>
    <s v="NC-18415"/>
    <s v="Nathan Cano"/>
    <x v="0"/>
    <s v="United States"/>
    <s v="Royal Oak"/>
    <x v="12"/>
    <n v="48073"/>
    <x v="2"/>
    <x v="88"/>
    <x v="1"/>
    <x v="10"/>
    <x v="88"/>
    <n v="12.96"/>
    <n v="2"/>
    <n v="0"/>
    <n v="6.2207999999999997"/>
    <n v="4"/>
    <n v="47.999999999999993"/>
  </r>
  <r>
    <n v="4953"/>
    <x v="2450"/>
    <x v="166"/>
    <x v="169"/>
    <s v="Second Class"/>
    <s v="AS-10225"/>
    <s v="Alan Schoenberger"/>
    <x v="1"/>
    <s v="United States"/>
    <s v="San Francisco"/>
    <x v="1"/>
    <n v="94109"/>
    <x v="1"/>
    <x v="1710"/>
    <x v="1"/>
    <x v="9"/>
    <x v="1699"/>
    <n v="69.48"/>
    <n v="1"/>
    <n v="0"/>
    <n v="20.844000000000001"/>
    <n v="4"/>
    <n v="30"/>
  </r>
  <r>
    <n v="4954"/>
    <x v="2451"/>
    <x v="199"/>
    <x v="590"/>
    <s v="Standard Class"/>
    <s v="MS-17980"/>
    <s v="Michael Stewart"/>
    <x v="1"/>
    <s v="United States"/>
    <s v="New York City"/>
    <x v="15"/>
    <n v="10009"/>
    <x v="3"/>
    <x v="1300"/>
    <x v="2"/>
    <x v="7"/>
    <x v="1285"/>
    <n v="85.9"/>
    <n v="2"/>
    <n v="0"/>
    <n v="2.577"/>
    <n v="4"/>
    <n v="3"/>
  </r>
  <r>
    <n v="4955"/>
    <x v="2452"/>
    <x v="3"/>
    <x v="200"/>
    <s v="Second Class"/>
    <s v="TS-21205"/>
    <s v="Thomas Seio"/>
    <x v="1"/>
    <s v="United States"/>
    <s v="North Las Vegas"/>
    <x v="33"/>
    <n v="89031"/>
    <x v="1"/>
    <x v="679"/>
    <x v="1"/>
    <x v="6"/>
    <x v="679"/>
    <n v="18.059999999999999"/>
    <n v="7"/>
    <n v="0"/>
    <n v="4.6955999999999998"/>
    <n v="4"/>
    <n v="26"/>
  </r>
  <r>
    <n v="4956"/>
    <x v="2452"/>
    <x v="3"/>
    <x v="200"/>
    <s v="Second Class"/>
    <s v="TS-21205"/>
    <s v="Thomas Seio"/>
    <x v="1"/>
    <s v="United States"/>
    <s v="North Las Vegas"/>
    <x v="33"/>
    <n v="89031"/>
    <x v="1"/>
    <x v="954"/>
    <x v="1"/>
    <x v="10"/>
    <x v="947"/>
    <n v="79.14"/>
    <n v="3"/>
    <n v="0"/>
    <n v="36.404400000000003"/>
    <n v="4"/>
    <n v="46"/>
  </r>
  <r>
    <n v="4957"/>
    <x v="2452"/>
    <x v="3"/>
    <x v="200"/>
    <s v="Second Class"/>
    <s v="TS-21205"/>
    <s v="Thomas Seio"/>
    <x v="1"/>
    <s v="United States"/>
    <s v="North Las Vegas"/>
    <x v="33"/>
    <n v="89031"/>
    <x v="1"/>
    <x v="1456"/>
    <x v="0"/>
    <x v="5"/>
    <x v="1442"/>
    <n v="37.4"/>
    <n v="2"/>
    <n v="0"/>
    <n v="14.212"/>
    <n v="4"/>
    <n v="38"/>
  </r>
  <r>
    <n v="4958"/>
    <x v="2453"/>
    <x v="305"/>
    <x v="211"/>
    <s v="Standard Class"/>
    <s v="JK-15730"/>
    <s v="Joe Kamberova"/>
    <x v="0"/>
    <s v="United States"/>
    <s v="Carrollton"/>
    <x v="5"/>
    <n v="75007"/>
    <x v="2"/>
    <x v="1375"/>
    <x v="1"/>
    <x v="8"/>
    <x v="1360"/>
    <n v="2.512"/>
    <n v="2"/>
    <n v="0.8"/>
    <n v="-4.3959999999999999"/>
    <n v="6"/>
    <n v="-175"/>
  </r>
  <r>
    <n v="4959"/>
    <x v="2453"/>
    <x v="305"/>
    <x v="211"/>
    <s v="Standard Class"/>
    <s v="JK-15730"/>
    <s v="Joe Kamberova"/>
    <x v="0"/>
    <s v="United States"/>
    <s v="Carrollton"/>
    <x v="5"/>
    <n v="75007"/>
    <x v="2"/>
    <x v="1711"/>
    <x v="1"/>
    <x v="13"/>
    <x v="128"/>
    <n v="18.864000000000001"/>
    <n v="9"/>
    <n v="0.2"/>
    <n v="6.1307999999999998"/>
    <n v="6"/>
    <n v="32.499999999999993"/>
  </r>
  <r>
    <n v="4960"/>
    <x v="2454"/>
    <x v="741"/>
    <x v="407"/>
    <s v="Standard Class"/>
    <s v="TC-21535"/>
    <s v="Tracy Collins"/>
    <x v="2"/>
    <s v="United States"/>
    <s v="Los Angeles"/>
    <x v="1"/>
    <n v="90008"/>
    <x v="1"/>
    <x v="1081"/>
    <x v="2"/>
    <x v="7"/>
    <x v="1071"/>
    <n v="61.192"/>
    <n v="1"/>
    <n v="0.2"/>
    <n v="6.1192000000000002"/>
    <n v="4"/>
    <n v="10"/>
  </r>
  <r>
    <n v="4961"/>
    <x v="2454"/>
    <x v="741"/>
    <x v="407"/>
    <s v="Standard Class"/>
    <s v="TC-21535"/>
    <s v="Tracy Collins"/>
    <x v="2"/>
    <s v="United States"/>
    <s v="Los Angeles"/>
    <x v="1"/>
    <n v="90008"/>
    <x v="1"/>
    <x v="1527"/>
    <x v="1"/>
    <x v="9"/>
    <x v="1514"/>
    <n v="67.84"/>
    <n v="1"/>
    <n v="0"/>
    <n v="18.316800000000001"/>
    <n v="4"/>
    <n v="27"/>
  </r>
  <r>
    <n v="4962"/>
    <x v="2455"/>
    <x v="1009"/>
    <x v="448"/>
    <s v="First Class"/>
    <s v="AB-10015"/>
    <s v="Aaron Bergman"/>
    <x v="0"/>
    <s v="United States"/>
    <s v="Seattle"/>
    <x v="4"/>
    <n v="98103"/>
    <x v="1"/>
    <x v="212"/>
    <x v="0"/>
    <x v="1"/>
    <x v="213"/>
    <n v="48.712000000000003"/>
    <n v="1"/>
    <n v="0.2"/>
    <n v="5.4801000000000002"/>
    <n v="1"/>
    <n v="11.25"/>
  </r>
  <r>
    <n v="4963"/>
    <x v="2455"/>
    <x v="1009"/>
    <x v="448"/>
    <s v="First Class"/>
    <s v="AB-10015"/>
    <s v="Aaron Bergman"/>
    <x v="0"/>
    <s v="United States"/>
    <s v="Seattle"/>
    <x v="4"/>
    <n v="98103"/>
    <x v="1"/>
    <x v="250"/>
    <x v="1"/>
    <x v="6"/>
    <x v="251"/>
    <n v="17.940000000000001"/>
    <n v="3"/>
    <n v="0"/>
    <n v="4.6643999999999997"/>
    <n v="1"/>
    <n v="25.999999999999996"/>
  </r>
  <r>
    <n v="4964"/>
    <x v="2455"/>
    <x v="1009"/>
    <x v="448"/>
    <s v="First Class"/>
    <s v="AB-10015"/>
    <s v="Aaron Bergman"/>
    <x v="0"/>
    <s v="United States"/>
    <s v="Seattle"/>
    <x v="4"/>
    <n v="98103"/>
    <x v="1"/>
    <x v="871"/>
    <x v="1"/>
    <x v="4"/>
    <x v="865"/>
    <n v="242.94"/>
    <n v="3"/>
    <n v="0"/>
    <n v="4.8587999999999996"/>
    <n v="1"/>
    <n v="1.9999999999999998"/>
  </r>
  <r>
    <n v="4965"/>
    <x v="2456"/>
    <x v="666"/>
    <x v="1088"/>
    <s v="Second Class"/>
    <s v="DP-13000"/>
    <s v="Darren Powers"/>
    <x v="0"/>
    <s v="United States"/>
    <s v="Fort Lauderdale"/>
    <x v="2"/>
    <n v="33311"/>
    <x v="0"/>
    <x v="625"/>
    <x v="1"/>
    <x v="8"/>
    <x v="625"/>
    <n v="7.7640000000000002"/>
    <n v="4"/>
    <n v="0.7"/>
    <n v="-5.1760000000000002"/>
    <n v="4"/>
    <n v="-66.666666666666657"/>
  </r>
  <r>
    <n v="4966"/>
    <x v="2457"/>
    <x v="442"/>
    <x v="311"/>
    <s v="Second Class"/>
    <s v="CY-12745"/>
    <s v="Craig Yedwab"/>
    <x v="1"/>
    <s v="United States"/>
    <s v="Columbia"/>
    <x v="18"/>
    <n v="38401"/>
    <x v="0"/>
    <x v="1285"/>
    <x v="2"/>
    <x v="7"/>
    <x v="1271"/>
    <n v="467.04"/>
    <n v="4"/>
    <n v="0.2"/>
    <n v="58.38"/>
    <n v="3"/>
    <n v="12.5"/>
  </r>
  <r>
    <n v="4967"/>
    <x v="2458"/>
    <x v="991"/>
    <x v="1103"/>
    <s v="Second Class"/>
    <s v="BE-11455"/>
    <s v="Brad Eason"/>
    <x v="2"/>
    <s v="United States"/>
    <s v="Providence"/>
    <x v="34"/>
    <n v="2908"/>
    <x v="3"/>
    <x v="1300"/>
    <x v="2"/>
    <x v="7"/>
    <x v="1285"/>
    <n v="128.85"/>
    <n v="3"/>
    <n v="0"/>
    <n v="3.8654999999999999"/>
    <n v="3"/>
    <n v="3.0000000000000004"/>
  </r>
  <r>
    <n v="4968"/>
    <x v="2458"/>
    <x v="991"/>
    <x v="1103"/>
    <s v="Second Class"/>
    <s v="BE-11455"/>
    <s v="Brad Eason"/>
    <x v="2"/>
    <s v="United States"/>
    <s v="Providence"/>
    <x v="34"/>
    <n v="2908"/>
    <x v="3"/>
    <x v="794"/>
    <x v="1"/>
    <x v="10"/>
    <x v="792"/>
    <n v="8.4"/>
    <n v="2"/>
    <n v="0"/>
    <n v="4.1159999999999997"/>
    <n v="3"/>
    <n v="48.999999999999993"/>
  </r>
  <r>
    <n v="4969"/>
    <x v="2458"/>
    <x v="991"/>
    <x v="1103"/>
    <s v="Second Class"/>
    <s v="BE-11455"/>
    <s v="Brad Eason"/>
    <x v="2"/>
    <s v="United States"/>
    <s v="Providence"/>
    <x v="34"/>
    <n v="2908"/>
    <x v="3"/>
    <x v="409"/>
    <x v="2"/>
    <x v="11"/>
    <x v="409"/>
    <n v="199.98"/>
    <n v="2"/>
    <n v="0"/>
    <n v="83.991600000000005"/>
    <n v="3"/>
    <n v="42.000000000000007"/>
  </r>
  <r>
    <n v="4970"/>
    <x v="2458"/>
    <x v="991"/>
    <x v="1103"/>
    <s v="Second Class"/>
    <s v="BE-11455"/>
    <s v="Brad Eason"/>
    <x v="2"/>
    <s v="United States"/>
    <s v="Providence"/>
    <x v="34"/>
    <n v="2908"/>
    <x v="3"/>
    <x v="913"/>
    <x v="0"/>
    <x v="1"/>
    <x v="905"/>
    <n v="110.98"/>
    <n v="1"/>
    <n v="0"/>
    <n v="15.5372"/>
    <n v="3"/>
    <n v="13.999999999999998"/>
  </r>
  <r>
    <n v="4971"/>
    <x v="2459"/>
    <x v="61"/>
    <x v="333"/>
    <s v="First Class"/>
    <s v="KL-16555"/>
    <s v="Kelly Lampkin"/>
    <x v="1"/>
    <s v="United States"/>
    <s v="Jacksonville"/>
    <x v="2"/>
    <n v="32216"/>
    <x v="0"/>
    <x v="70"/>
    <x v="0"/>
    <x v="1"/>
    <x v="70"/>
    <n v="207.98400000000001"/>
    <n v="2"/>
    <n v="0.2"/>
    <n v="-28.597799999999999"/>
    <n v="3"/>
    <n v="-13.749999999999998"/>
  </r>
  <r>
    <n v="4972"/>
    <x v="2459"/>
    <x v="61"/>
    <x v="333"/>
    <s v="First Class"/>
    <s v="KL-16555"/>
    <s v="Kelly Lampkin"/>
    <x v="1"/>
    <s v="United States"/>
    <s v="Jacksonville"/>
    <x v="2"/>
    <n v="32216"/>
    <x v="0"/>
    <x v="1437"/>
    <x v="1"/>
    <x v="10"/>
    <x v="1425"/>
    <n v="36.112000000000002"/>
    <n v="2"/>
    <n v="0.2"/>
    <n v="12.639200000000001"/>
    <n v="3"/>
    <n v="35"/>
  </r>
  <r>
    <n v="4973"/>
    <x v="2459"/>
    <x v="61"/>
    <x v="333"/>
    <s v="First Class"/>
    <s v="KL-16555"/>
    <s v="Kelly Lampkin"/>
    <x v="1"/>
    <s v="United States"/>
    <s v="Jacksonville"/>
    <x v="2"/>
    <n v="32216"/>
    <x v="0"/>
    <x v="642"/>
    <x v="0"/>
    <x v="5"/>
    <x v="642"/>
    <n v="35.567999999999998"/>
    <n v="2"/>
    <n v="0.2"/>
    <n v="5.7797999999999998"/>
    <n v="3"/>
    <n v="16.25"/>
  </r>
  <r>
    <n v="4974"/>
    <x v="2459"/>
    <x v="61"/>
    <x v="333"/>
    <s v="First Class"/>
    <s v="KL-16555"/>
    <s v="Kelly Lampkin"/>
    <x v="1"/>
    <s v="United States"/>
    <s v="Jacksonville"/>
    <x v="2"/>
    <n v="32216"/>
    <x v="0"/>
    <x v="417"/>
    <x v="1"/>
    <x v="10"/>
    <x v="417"/>
    <n v="88.768000000000001"/>
    <n v="2"/>
    <n v="0.2"/>
    <n v="31.0688"/>
    <n v="3"/>
    <n v="35"/>
  </r>
  <r>
    <n v="4975"/>
    <x v="2460"/>
    <x v="77"/>
    <x v="357"/>
    <s v="Standard Class"/>
    <s v="PS-19045"/>
    <s v="Penelope Sewall"/>
    <x v="2"/>
    <s v="United States"/>
    <s v="Oceanside"/>
    <x v="1"/>
    <n v="92054"/>
    <x v="1"/>
    <x v="1408"/>
    <x v="1"/>
    <x v="10"/>
    <x v="1395"/>
    <n v="12.9"/>
    <n v="2"/>
    <n v="0"/>
    <n v="6.3209999999999997"/>
    <n v="5"/>
    <n v="49"/>
  </r>
  <r>
    <n v="4976"/>
    <x v="2461"/>
    <x v="227"/>
    <x v="832"/>
    <s v="Second Class"/>
    <s v="JR-16210"/>
    <s v="Justin Ritter"/>
    <x v="1"/>
    <s v="United States"/>
    <s v="Jacksonville"/>
    <x v="2"/>
    <n v="32216"/>
    <x v="0"/>
    <x v="769"/>
    <x v="2"/>
    <x v="11"/>
    <x v="768"/>
    <n v="717.12"/>
    <n v="9"/>
    <n v="0.2"/>
    <n v="152.38800000000001"/>
    <n v="5"/>
    <n v="21.25"/>
  </r>
  <r>
    <n v="4977"/>
    <x v="2462"/>
    <x v="214"/>
    <x v="234"/>
    <s v="First Class"/>
    <s v="AH-10210"/>
    <s v="Alan Hwang"/>
    <x v="0"/>
    <s v="United States"/>
    <s v="New York City"/>
    <x v="15"/>
    <n v="10024"/>
    <x v="3"/>
    <x v="880"/>
    <x v="1"/>
    <x v="8"/>
    <x v="874"/>
    <n v="21.36"/>
    <n v="5"/>
    <n v="0.2"/>
    <n v="7.2089999999999996"/>
    <n v="2"/>
    <n v="33.75"/>
  </r>
  <r>
    <n v="4978"/>
    <x v="2462"/>
    <x v="214"/>
    <x v="234"/>
    <s v="First Class"/>
    <s v="AH-10210"/>
    <s v="Alan Hwang"/>
    <x v="0"/>
    <s v="United States"/>
    <s v="New York City"/>
    <x v="15"/>
    <n v="10024"/>
    <x v="3"/>
    <x v="807"/>
    <x v="1"/>
    <x v="8"/>
    <x v="805"/>
    <n v="6.6879999999999997"/>
    <n v="2"/>
    <n v="0.2"/>
    <n v="2.3408000000000002"/>
    <n v="2"/>
    <n v="35"/>
  </r>
  <r>
    <n v="4979"/>
    <x v="2462"/>
    <x v="214"/>
    <x v="234"/>
    <s v="First Class"/>
    <s v="AH-10210"/>
    <s v="Alan Hwang"/>
    <x v="0"/>
    <s v="United States"/>
    <s v="New York City"/>
    <x v="15"/>
    <n v="10024"/>
    <x v="3"/>
    <x v="957"/>
    <x v="2"/>
    <x v="7"/>
    <x v="950"/>
    <n v="773.94"/>
    <n v="6"/>
    <n v="0"/>
    <n v="224.4426"/>
    <n v="2"/>
    <n v="28.999999999999996"/>
  </r>
  <r>
    <n v="4980"/>
    <x v="2463"/>
    <x v="10"/>
    <x v="10"/>
    <s v="Second Class"/>
    <s v="RW-19630"/>
    <s v="Rob Williams"/>
    <x v="1"/>
    <s v="United States"/>
    <s v="Chicago"/>
    <x v="10"/>
    <n v="60610"/>
    <x v="2"/>
    <x v="1257"/>
    <x v="1"/>
    <x v="14"/>
    <x v="1241"/>
    <n v="20.568000000000001"/>
    <n v="3"/>
    <n v="0.2"/>
    <n v="1.5426"/>
    <n v="4"/>
    <n v="7.5"/>
  </r>
  <r>
    <n v="4981"/>
    <x v="2463"/>
    <x v="10"/>
    <x v="10"/>
    <s v="Second Class"/>
    <s v="RW-19630"/>
    <s v="Rob Williams"/>
    <x v="1"/>
    <s v="United States"/>
    <s v="Chicago"/>
    <x v="10"/>
    <n v="60610"/>
    <x v="2"/>
    <x v="930"/>
    <x v="1"/>
    <x v="9"/>
    <x v="923"/>
    <n v="4.3559999999999999"/>
    <n v="2"/>
    <n v="0.8"/>
    <n v="-11.761200000000001"/>
    <n v="4"/>
    <n v="-270"/>
  </r>
  <r>
    <n v="4982"/>
    <x v="2463"/>
    <x v="10"/>
    <x v="10"/>
    <s v="Second Class"/>
    <s v="RW-19630"/>
    <s v="Rob Williams"/>
    <x v="1"/>
    <s v="United States"/>
    <s v="Chicago"/>
    <x v="10"/>
    <n v="60610"/>
    <x v="2"/>
    <x v="1628"/>
    <x v="2"/>
    <x v="11"/>
    <x v="1618"/>
    <n v="19.04"/>
    <n v="4"/>
    <n v="0.2"/>
    <n v="-1.4279999999999999"/>
    <n v="4"/>
    <n v="-7.5"/>
  </r>
  <r>
    <n v="4983"/>
    <x v="2464"/>
    <x v="912"/>
    <x v="794"/>
    <s v="Standard Class"/>
    <s v="AH-10075"/>
    <s v="Adam Hart"/>
    <x v="1"/>
    <s v="United States"/>
    <s v="Huntington Beach"/>
    <x v="1"/>
    <n v="92646"/>
    <x v="1"/>
    <x v="709"/>
    <x v="1"/>
    <x v="2"/>
    <x v="708"/>
    <n v="5.22"/>
    <n v="2"/>
    <n v="0"/>
    <n v="2.4011999999999998"/>
    <n v="6"/>
    <n v="46"/>
  </r>
  <r>
    <n v="4984"/>
    <x v="2465"/>
    <x v="61"/>
    <x v="54"/>
    <s v="Second Class"/>
    <s v="IM-15070"/>
    <s v="Irene Maddox"/>
    <x v="0"/>
    <s v="United States"/>
    <s v="San Diego"/>
    <x v="1"/>
    <n v="92105"/>
    <x v="1"/>
    <x v="86"/>
    <x v="1"/>
    <x v="4"/>
    <x v="86"/>
    <n v="84.84"/>
    <n v="3"/>
    <n v="0"/>
    <n v="22.9068"/>
    <n v="4"/>
    <n v="27"/>
  </r>
  <r>
    <n v="4985"/>
    <x v="2466"/>
    <x v="684"/>
    <x v="1104"/>
    <s v="Standard Class"/>
    <s v="CK-12760"/>
    <s v="Cyma Kinney"/>
    <x v="1"/>
    <s v="United States"/>
    <s v="Nashville"/>
    <x v="18"/>
    <n v="37211"/>
    <x v="0"/>
    <x v="804"/>
    <x v="1"/>
    <x v="13"/>
    <x v="802"/>
    <n v="7.24"/>
    <n v="5"/>
    <n v="0.2"/>
    <n v="1.1765000000000001"/>
    <n v="4"/>
    <n v="16.25"/>
  </r>
  <r>
    <n v="4986"/>
    <x v="2467"/>
    <x v="1010"/>
    <x v="1099"/>
    <s v="Same Day"/>
    <s v="AG-10390"/>
    <s v="Allen Goldenen"/>
    <x v="0"/>
    <s v="United States"/>
    <s v="New York City"/>
    <x v="15"/>
    <n v="10009"/>
    <x v="3"/>
    <x v="782"/>
    <x v="1"/>
    <x v="2"/>
    <x v="781"/>
    <n v="14.4"/>
    <n v="5"/>
    <n v="0"/>
    <n v="7.056"/>
    <n v="0"/>
    <n v="49"/>
  </r>
  <r>
    <n v="4987"/>
    <x v="2468"/>
    <x v="423"/>
    <x v="145"/>
    <s v="Standard Class"/>
    <s v="CL-12700"/>
    <s v="Craig Leslie"/>
    <x v="2"/>
    <s v="United States"/>
    <s v="Colorado Springs"/>
    <x v="22"/>
    <n v="80906"/>
    <x v="1"/>
    <x v="490"/>
    <x v="1"/>
    <x v="10"/>
    <x v="490"/>
    <n v="15.552"/>
    <n v="3"/>
    <n v="0.2"/>
    <n v="5.4432"/>
    <n v="4"/>
    <n v="35"/>
  </r>
  <r>
    <n v="4988"/>
    <x v="2468"/>
    <x v="423"/>
    <x v="145"/>
    <s v="Standard Class"/>
    <s v="CL-12700"/>
    <s v="Craig Leslie"/>
    <x v="2"/>
    <s v="United States"/>
    <s v="Colorado Springs"/>
    <x v="22"/>
    <n v="80906"/>
    <x v="1"/>
    <x v="157"/>
    <x v="0"/>
    <x v="1"/>
    <x v="158"/>
    <n v="1325.76"/>
    <n v="6"/>
    <n v="0.2"/>
    <n v="149.148"/>
    <n v="4"/>
    <n v="11.25"/>
  </r>
  <r>
    <n v="4989"/>
    <x v="2468"/>
    <x v="423"/>
    <x v="145"/>
    <s v="Standard Class"/>
    <s v="CL-12700"/>
    <s v="Craig Leslie"/>
    <x v="2"/>
    <s v="United States"/>
    <s v="Colorado Springs"/>
    <x v="22"/>
    <n v="80906"/>
    <x v="1"/>
    <x v="1499"/>
    <x v="1"/>
    <x v="8"/>
    <x v="1487"/>
    <n v="3.1080000000000001"/>
    <n v="2"/>
    <n v="0.7"/>
    <n v="-2.1756000000000002"/>
    <n v="4"/>
    <n v="-70"/>
  </r>
  <r>
    <n v="4990"/>
    <x v="2469"/>
    <x v="515"/>
    <x v="842"/>
    <s v="Standard Class"/>
    <s v="AW-10930"/>
    <s v="Arthur Wiediger"/>
    <x v="2"/>
    <s v="United States"/>
    <s v="San Francisco"/>
    <x v="1"/>
    <n v="94110"/>
    <x v="1"/>
    <x v="757"/>
    <x v="1"/>
    <x v="8"/>
    <x v="755"/>
    <n v="6.6719999999999997"/>
    <n v="3"/>
    <n v="0.2"/>
    <n v="2.1684000000000001"/>
    <n v="4"/>
    <n v="32.5"/>
  </r>
  <r>
    <n v="4991"/>
    <x v="2469"/>
    <x v="515"/>
    <x v="842"/>
    <s v="Standard Class"/>
    <s v="AW-10930"/>
    <s v="Arthur Wiediger"/>
    <x v="2"/>
    <s v="United States"/>
    <s v="San Francisco"/>
    <x v="1"/>
    <n v="94110"/>
    <x v="1"/>
    <x v="883"/>
    <x v="2"/>
    <x v="7"/>
    <x v="1480"/>
    <n v="689.40800000000002"/>
    <n v="4"/>
    <n v="0.2"/>
    <n v="77.558400000000006"/>
    <n v="4"/>
    <n v="11.25"/>
  </r>
  <r>
    <n v="4992"/>
    <x v="2470"/>
    <x v="226"/>
    <x v="114"/>
    <s v="Standard Class"/>
    <s v="HG-14965"/>
    <s v="Henry Goldwyn"/>
    <x v="1"/>
    <s v="United States"/>
    <s v="Chicago"/>
    <x v="10"/>
    <n v="60653"/>
    <x v="2"/>
    <x v="1625"/>
    <x v="1"/>
    <x v="8"/>
    <x v="1615"/>
    <n v="1889.99"/>
    <n v="5"/>
    <n v="0.8"/>
    <n v="-2929.4845"/>
    <n v="6"/>
    <n v="-155"/>
  </r>
  <r>
    <n v="4993"/>
    <x v="2471"/>
    <x v="217"/>
    <x v="603"/>
    <s v="Standard Class"/>
    <s v="RB-19645"/>
    <s v="Robert Barroso"/>
    <x v="1"/>
    <s v="United States"/>
    <s v="Memphis"/>
    <x v="18"/>
    <n v="38109"/>
    <x v="0"/>
    <x v="755"/>
    <x v="1"/>
    <x v="12"/>
    <x v="753"/>
    <n v="55.936"/>
    <n v="8"/>
    <n v="0.2"/>
    <n v="18.878399999999999"/>
    <n v="7"/>
    <n v="33.75"/>
  </r>
  <r>
    <n v="4994"/>
    <x v="2471"/>
    <x v="217"/>
    <x v="603"/>
    <s v="Standard Class"/>
    <s v="RB-19645"/>
    <s v="Robert Barroso"/>
    <x v="1"/>
    <s v="United States"/>
    <s v="Memphis"/>
    <x v="18"/>
    <n v="38109"/>
    <x v="0"/>
    <x v="1240"/>
    <x v="1"/>
    <x v="2"/>
    <x v="1223"/>
    <n v="18.431999999999999"/>
    <n v="8"/>
    <n v="0.2"/>
    <n v="5.9904000000000002"/>
    <n v="7"/>
    <n v="32.5"/>
  </r>
  <r>
    <n v="4995"/>
    <x v="2471"/>
    <x v="217"/>
    <x v="603"/>
    <s v="Standard Class"/>
    <s v="RB-19645"/>
    <s v="Robert Barroso"/>
    <x v="1"/>
    <s v="United States"/>
    <s v="Memphis"/>
    <x v="18"/>
    <n v="38109"/>
    <x v="0"/>
    <x v="534"/>
    <x v="0"/>
    <x v="5"/>
    <x v="534"/>
    <n v="20.32"/>
    <n v="5"/>
    <n v="0.2"/>
    <n v="3.556"/>
    <n v="7"/>
    <n v="17.5"/>
  </r>
  <r>
    <n v="4996"/>
    <x v="2472"/>
    <x v="130"/>
    <x v="1105"/>
    <s v="Standard Class"/>
    <s v="SZ-20035"/>
    <s v="Sam Zeldin"/>
    <x v="2"/>
    <s v="United States"/>
    <s v="New York City"/>
    <x v="15"/>
    <n v="10011"/>
    <x v="3"/>
    <x v="1526"/>
    <x v="1"/>
    <x v="8"/>
    <x v="1513"/>
    <n v="52.064"/>
    <n v="4"/>
    <n v="0.2"/>
    <n v="18.873200000000001"/>
    <n v="6"/>
    <n v="36.25"/>
  </r>
  <r>
    <n v="4997"/>
    <x v="2473"/>
    <x v="434"/>
    <x v="1097"/>
    <s v="Standard Class"/>
    <s v="KS-16300"/>
    <s v="Karen Seio"/>
    <x v="1"/>
    <s v="United States"/>
    <s v="Raleigh"/>
    <x v="3"/>
    <n v="27604"/>
    <x v="0"/>
    <x v="1712"/>
    <x v="1"/>
    <x v="9"/>
    <x v="1700"/>
    <n v="48.783999999999999"/>
    <n v="1"/>
    <n v="0.2"/>
    <n v="3.6587999999999998"/>
    <n v="5"/>
    <n v="7.5"/>
  </r>
  <r>
    <n v="4998"/>
    <x v="2473"/>
    <x v="434"/>
    <x v="1097"/>
    <s v="Standard Class"/>
    <s v="KS-16300"/>
    <s v="Karen Seio"/>
    <x v="1"/>
    <s v="United States"/>
    <s v="Raleigh"/>
    <x v="3"/>
    <n v="27604"/>
    <x v="0"/>
    <x v="634"/>
    <x v="1"/>
    <x v="8"/>
    <x v="634"/>
    <n v="13.092000000000001"/>
    <n v="4"/>
    <n v="0.7"/>
    <n v="-10.0372"/>
    <n v="5"/>
    <n v="-76.666666666666657"/>
  </r>
  <r>
    <n v="4999"/>
    <x v="2474"/>
    <x v="1011"/>
    <x v="1106"/>
    <s v="Standard Class"/>
    <s v="SC-20050"/>
    <s v="Sample Company A"/>
    <x v="2"/>
    <s v="United States"/>
    <s v="Los Angeles"/>
    <x v="1"/>
    <n v="90045"/>
    <x v="1"/>
    <x v="1546"/>
    <x v="2"/>
    <x v="7"/>
    <x v="1534"/>
    <n v="109.592"/>
    <n v="1"/>
    <n v="0.2"/>
    <n v="8.2194000000000003"/>
    <n v="4"/>
    <n v="7.5"/>
  </r>
  <r>
    <n v="5000"/>
    <x v="2474"/>
    <x v="1011"/>
    <x v="1106"/>
    <s v="Standard Class"/>
    <s v="SC-20050"/>
    <s v="Sample Company A"/>
    <x v="2"/>
    <s v="United States"/>
    <s v="Los Angeles"/>
    <x v="1"/>
    <n v="90045"/>
    <x v="1"/>
    <x v="1713"/>
    <x v="1"/>
    <x v="10"/>
    <x v="33"/>
    <n v="56.7"/>
    <n v="5"/>
    <n v="0"/>
    <n v="27.783000000000001"/>
    <n v="4"/>
    <n v="49"/>
  </r>
  <r>
    <n v="5001"/>
    <x v="2475"/>
    <x v="917"/>
    <x v="582"/>
    <s v="Standard Class"/>
    <s v="AB-10060"/>
    <s v="Adam Bellavance"/>
    <x v="2"/>
    <s v="United States"/>
    <s v="Los Angeles"/>
    <x v="1"/>
    <n v="90004"/>
    <x v="1"/>
    <x v="1105"/>
    <x v="2"/>
    <x v="11"/>
    <x v="1094"/>
    <n v="79.989999999999995"/>
    <n v="1"/>
    <n v="0"/>
    <n v="28.796399999999998"/>
    <n v="5"/>
    <n v="36"/>
  </r>
  <r>
    <n v="5002"/>
    <x v="2476"/>
    <x v="1012"/>
    <x v="308"/>
    <s v="Same Day"/>
    <s v="EH-14125"/>
    <s v="Eugene Hildebrand"/>
    <x v="2"/>
    <s v="United States"/>
    <s v="Newport News"/>
    <x v="17"/>
    <n v="23602"/>
    <x v="0"/>
    <x v="1205"/>
    <x v="1"/>
    <x v="14"/>
    <x v="1190"/>
    <n v="69.5"/>
    <n v="5"/>
    <n v="0"/>
    <n v="20.155000000000001"/>
    <n v="0"/>
    <n v="29.000000000000004"/>
  </r>
  <r>
    <n v="5003"/>
    <x v="2476"/>
    <x v="1012"/>
    <x v="308"/>
    <s v="Same Day"/>
    <s v="EH-14125"/>
    <s v="Eugene Hildebrand"/>
    <x v="2"/>
    <s v="United States"/>
    <s v="Newport News"/>
    <x v="17"/>
    <n v="23602"/>
    <x v="0"/>
    <x v="136"/>
    <x v="1"/>
    <x v="10"/>
    <x v="137"/>
    <n v="191.6"/>
    <n v="4"/>
    <n v="0"/>
    <n v="91.968000000000004"/>
    <n v="0"/>
    <n v="48.000000000000007"/>
  </r>
  <r>
    <n v="5004"/>
    <x v="2477"/>
    <x v="877"/>
    <x v="1107"/>
    <s v="Standard Class"/>
    <s v="CC-12475"/>
    <s v="Cindy Chapman"/>
    <x v="0"/>
    <s v="United States"/>
    <s v="Los Angeles"/>
    <x v="1"/>
    <n v="90032"/>
    <x v="1"/>
    <x v="1714"/>
    <x v="1"/>
    <x v="10"/>
    <x v="1701"/>
    <n v="10.56"/>
    <n v="2"/>
    <n v="0"/>
    <n v="5.0688000000000004"/>
    <n v="5"/>
    <n v="48.000000000000007"/>
  </r>
  <r>
    <n v="5005"/>
    <x v="2478"/>
    <x v="1013"/>
    <x v="1108"/>
    <s v="Second Class"/>
    <s v="TM-21010"/>
    <s v="Tamara Manning"/>
    <x v="0"/>
    <s v="United States"/>
    <s v="Jackson"/>
    <x v="35"/>
    <n v="39212"/>
    <x v="0"/>
    <x v="1365"/>
    <x v="2"/>
    <x v="11"/>
    <x v="1351"/>
    <n v="47.79"/>
    <n v="3"/>
    <n v="0"/>
    <n v="16.2486"/>
    <n v="2"/>
    <n v="34"/>
  </r>
  <r>
    <n v="5006"/>
    <x v="2479"/>
    <x v="113"/>
    <x v="665"/>
    <s v="Second Class"/>
    <s v="SC-20695"/>
    <s v="Steve Chapman"/>
    <x v="1"/>
    <s v="United States"/>
    <s v="Richmond"/>
    <x v="14"/>
    <n v="47374"/>
    <x v="2"/>
    <x v="384"/>
    <x v="1"/>
    <x v="4"/>
    <x v="385"/>
    <n v="714.3"/>
    <n v="5"/>
    <n v="0"/>
    <n v="207.14699999999999"/>
    <n v="4"/>
    <n v="28.999999999999996"/>
  </r>
  <r>
    <n v="5007"/>
    <x v="2480"/>
    <x v="529"/>
    <x v="665"/>
    <s v="Standard Class"/>
    <s v="Dp-13240"/>
    <s v="Dean percer"/>
    <x v="2"/>
    <s v="United States"/>
    <s v="New York City"/>
    <x v="15"/>
    <n v="10035"/>
    <x v="3"/>
    <x v="1715"/>
    <x v="2"/>
    <x v="15"/>
    <x v="1702"/>
    <n v="2321.9"/>
    <n v="2"/>
    <n v="0"/>
    <n v="1114.5119999999999"/>
    <n v="5"/>
    <n v="48"/>
  </r>
  <r>
    <n v="5008"/>
    <x v="2480"/>
    <x v="529"/>
    <x v="665"/>
    <s v="Standard Class"/>
    <s v="Dp-13240"/>
    <s v="Dean percer"/>
    <x v="2"/>
    <s v="United States"/>
    <s v="New York City"/>
    <x v="15"/>
    <n v="10035"/>
    <x v="3"/>
    <x v="1198"/>
    <x v="1"/>
    <x v="4"/>
    <x v="1183"/>
    <n v="17.940000000000001"/>
    <n v="3"/>
    <n v="0"/>
    <n v="3.0497999999999998"/>
    <n v="5"/>
    <n v="17"/>
  </r>
  <r>
    <n v="5009"/>
    <x v="2481"/>
    <x v="67"/>
    <x v="240"/>
    <s v="Standard Class"/>
    <s v="LR-17035"/>
    <s v="Lisa Ryan"/>
    <x v="1"/>
    <s v="United States"/>
    <s v="Philadelphia"/>
    <x v="9"/>
    <n v="19134"/>
    <x v="3"/>
    <x v="132"/>
    <x v="1"/>
    <x v="8"/>
    <x v="133"/>
    <n v="9.5220000000000002"/>
    <n v="1"/>
    <n v="0.7"/>
    <n v="-6.9828000000000001"/>
    <n v="7"/>
    <n v="-73.333333333333329"/>
  </r>
  <r>
    <n v="5010"/>
    <x v="2481"/>
    <x v="67"/>
    <x v="240"/>
    <s v="Standard Class"/>
    <s v="LR-17035"/>
    <s v="Lisa Ryan"/>
    <x v="1"/>
    <s v="United States"/>
    <s v="Philadelphia"/>
    <x v="9"/>
    <n v="19134"/>
    <x v="3"/>
    <x v="420"/>
    <x v="2"/>
    <x v="7"/>
    <x v="420"/>
    <n v="791.96400000000006"/>
    <n v="6"/>
    <n v="0.4"/>
    <n v="-131.994"/>
    <n v="7"/>
    <n v="-16.666666666666664"/>
  </r>
  <r>
    <n v="5011"/>
    <x v="2481"/>
    <x v="67"/>
    <x v="240"/>
    <s v="Standard Class"/>
    <s v="LR-17035"/>
    <s v="Lisa Ryan"/>
    <x v="1"/>
    <s v="United States"/>
    <s v="Philadelphia"/>
    <x v="9"/>
    <n v="19134"/>
    <x v="3"/>
    <x v="520"/>
    <x v="1"/>
    <x v="8"/>
    <x v="520"/>
    <n v="4.923"/>
    <n v="3"/>
    <n v="0.7"/>
    <n v="-3.9384000000000001"/>
    <n v="7"/>
    <n v="-80"/>
  </r>
  <r>
    <n v="5012"/>
    <x v="2482"/>
    <x v="943"/>
    <x v="1109"/>
    <s v="First Class"/>
    <s v="TS-21370"/>
    <s v="Todd Sumrall"/>
    <x v="1"/>
    <s v="United States"/>
    <s v="Phoenix"/>
    <x v="16"/>
    <n v="85023"/>
    <x v="1"/>
    <x v="899"/>
    <x v="0"/>
    <x v="0"/>
    <x v="892"/>
    <n v="209.97900000000001"/>
    <n v="7"/>
    <n v="0.7"/>
    <n v="-356.96429999999998"/>
    <n v="2"/>
    <n v="-169.99999999999997"/>
  </r>
  <r>
    <n v="5013"/>
    <x v="2483"/>
    <x v="246"/>
    <x v="239"/>
    <s v="Standard Class"/>
    <s v="SW-20350"/>
    <s v="Sean Wendt"/>
    <x v="2"/>
    <s v="United States"/>
    <s v="Cleveland"/>
    <x v="24"/>
    <n v="44105"/>
    <x v="3"/>
    <x v="443"/>
    <x v="1"/>
    <x v="8"/>
    <x v="443"/>
    <n v="33.93"/>
    <n v="3"/>
    <n v="0.7"/>
    <n v="-22.62"/>
    <n v="5"/>
    <n v="-66.666666666666671"/>
  </r>
  <r>
    <n v="5014"/>
    <x v="2483"/>
    <x v="246"/>
    <x v="239"/>
    <s v="Standard Class"/>
    <s v="SW-20350"/>
    <s v="Sean Wendt"/>
    <x v="2"/>
    <s v="United States"/>
    <s v="Cleveland"/>
    <x v="24"/>
    <n v="44105"/>
    <x v="3"/>
    <x v="1716"/>
    <x v="1"/>
    <x v="4"/>
    <x v="1703"/>
    <n v="222.32"/>
    <n v="7"/>
    <n v="0.2"/>
    <n v="25.010999999999999"/>
    <n v="5"/>
    <n v="11.25"/>
  </r>
  <r>
    <n v="5015"/>
    <x v="2483"/>
    <x v="246"/>
    <x v="239"/>
    <s v="Standard Class"/>
    <s v="SW-20350"/>
    <s v="Sean Wendt"/>
    <x v="2"/>
    <s v="United States"/>
    <s v="Cleveland"/>
    <x v="24"/>
    <n v="44105"/>
    <x v="3"/>
    <x v="1717"/>
    <x v="2"/>
    <x v="7"/>
    <x v="1704"/>
    <n v="210.56399999999999"/>
    <n v="6"/>
    <n v="0.4"/>
    <n v="-52.640999999999998"/>
    <n v="5"/>
    <n v="-25"/>
  </r>
  <r>
    <n v="5016"/>
    <x v="2484"/>
    <x v="156"/>
    <x v="695"/>
    <s v="Standard Class"/>
    <s v="TH-21100"/>
    <s v="Thea Hendricks"/>
    <x v="0"/>
    <s v="United States"/>
    <s v="Toledo"/>
    <x v="24"/>
    <n v="43615"/>
    <x v="3"/>
    <x v="191"/>
    <x v="0"/>
    <x v="5"/>
    <x v="192"/>
    <n v="35.167999999999999"/>
    <n v="7"/>
    <n v="0.2"/>
    <n v="9.6712000000000007"/>
    <n v="5"/>
    <n v="27.500000000000004"/>
  </r>
  <r>
    <n v="5017"/>
    <x v="2484"/>
    <x v="156"/>
    <x v="695"/>
    <s v="Standard Class"/>
    <s v="TH-21100"/>
    <s v="Thea Hendricks"/>
    <x v="0"/>
    <s v="United States"/>
    <s v="Toledo"/>
    <x v="24"/>
    <n v="43615"/>
    <x v="3"/>
    <x v="1718"/>
    <x v="2"/>
    <x v="7"/>
    <x v="1705"/>
    <n v="1502.376"/>
    <n v="4"/>
    <n v="0.4"/>
    <n v="-250.39599999999999"/>
    <n v="5"/>
    <n v="-16.666666666666664"/>
  </r>
  <r>
    <n v="5018"/>
    <x v="2485"/>
    <x v="647"/>
    <x v="7"/>
    <s v="First Class"/>
    <s v="SS-20410"/>
    <s v="Shahid Shariari"/>
    <x v="0"/>
    <s v="United States"/>
    <s v="Los Angeles"/>
    <x v="1"/>
    <n v="90008"/>
    <x v="1"/>
    <x v="224"/>
    <x v="0"/>
    <x v="5"/>
    <x v="225"/>
    <n v="10.11"/>
    <n v="3"/>
    <n v="0"/>
    <n v="3.2351999999999999"/>
    <n v="3"/>
    <n v="32"/>
  </r>
  <r>
    <n v="5019"/>
    <x v="2485"/>
    <x v="647"/>
    <x v="7"/>
    <s v="First Class"/>
    <s v="SS-20410"/>
    <s v="Shahid Shariari"/>
    <x v="0"/>
    <s v="United States"/>
    <s v="Los Angeles"/>
    <x v="1"/>
    <n v="90008"/>
    <x v="1"/>
    <x v="217"/>
    <x v="2"/>
    <x v="11"/>
    <x v="218"/>
    <n v="772.47"/>
    <n v="3"/>
    <n v="0"/>
    <n v="146.76929999999999"/>
    <n v="3"/>
    <n v="18.999999999999996"/>
  </r>
  <r>
    <n v="5020"/>
    <x v="2485"/>
    <x v="647"/>
    <x v="7"/>
    <s v="First Class"/>
    <s v="SS-20410"/>
    <s v="Shahid Shariari"/>
    <x v="0"/>
    <s v="United States"/>
    <s v="Los Angeles"/>
    <x v="1"/>
    <n v="90008"/>
    <x v="1"/>
    <x v="682"/>
    <x v="1"/>
    <x v="14"/>
    <x v="682"/>
    <n v="20.46"/>
    <n v="2"/>
    <n v="0"/>
    <n v="5.3196000000000003"/>
    <n v="3"/>
    <n v="26"/>
  </r>
  <r>
    <n v="5021"/>
    <x v="2486"/>
    <x v="721"/>
    <x v="186"/>
    <s v="Second Class"/>
    <s v="MZ-17515"/>
    <s v="Mary Zewe"/>
    <x v="1"/>
    <s v="United States"/>
    <s v="New York City"/>
    <x v="15"/>
    <n v="10011"/>
    <x v="3"/>
    <x v="413"/>
    <x v="1"/>
    <x v="14"/>
    <x v="413"/>
    <n v="347.58"/>
    <n v="3"/>
    <n v="0"/>
    <n v="17.379000000000001"/>
    <n v="2"/>
    <n v="5"/>
  </r>
  <r>
    <n v="5022"/>
    <x v="2487"/>
    <x v="122"/>
    <x v="746"/>
    <s v="Standard Class"/>
    <s v="JE-15475"/>
    <s v="Jeremy Ellison"/>
    <x v="0"/>
    <s v="United States"/>
    <s v="San Diego"/>
    <x v="1"/>
    <n v="92037"/>
    <x v="1"/>
    <x v="477"/>
    <x v="2"/>
    <x v="11"/>
    <x v="478"/>
    <n v="72.64"/>
    <n v="2"/>
    <n v="0"/>
    <n v="21.792000000000002"/>
    <n v="6"/>
    <n v="30.000000000000004"/>
  </r>
  <r>
    <n v="5023"/>
    <x v="2487"/>
    <x v="122"/>
    <x v="746"/>
    <s v="Standard Class"/>
    <s v="JE-15475"/>
    <s v="Jeremy Ellison"/>
    <x v="0"/>
    <s v="United States"/>
    <s v="San Diego"/>
    <x v="1"/>
    <n v="92037"/>
    <x v="1"/>
    <x v="217"/>
    <x v="2"/>
    <x v="11"/>
    <x v="218"/>
    <n v="772.47"/>
    <n v="3"/>
    <n v="0"/>
    <n v="146.76929999999999"/>
    <n v="6"/>
    <n v="18.999999999999996"/>
  </r>
  <r>
    <n v="5024"/>
    <x v="2487"/>
    <x v="122"/>
    <x v="746"/>
    <s v="Standard Class"/>
    <s v="JE-15475"/>
    <s v="Jeremy Ellison"/>
    <x v="0"/>
    <s v="United States"/>
    <s v="San Diego"/>
    <x v="1"/>
    <n v="92037"/>
    <x v="1"/>
    <x v="1611"/>
    <x v="0"/>
    <x v="5"/>
    <x v="1602"/>
    <n v="39.92"/>
    <n v="4"/>
    <n v="0"/>
    <n v="11.1776"/>
    <n v="6"/>
    <n v="27.999999999999996"/>
  </r>
  <r>
    <n v="5025"/>
    <x v="2488"/>
    <x v="570"/>
    <x v="260"/>
    <s v="Standard Class"/>
    <s v="RF-19735"/>
    <s v="Roland Fjeld"/>
    <x v="0"/>
    <s v="United States"/>
    <s v="Oklahoma City"/>
    <x v="26"/>
    <n v="73120"/>
    <x v="2"/>
    <x v="1595"/>
    <x v="1"/>
    <x v="8"/>
    <x v="1587"/>
    <n v="33.479999999999997"/>
    <n v="2"/>
    <n v="0"/>
    <n v="16.405200000000001"/>
    <n v="5"/>
    <n v="49.000000000000007"/>
  </r>
  <r>
    <n v="5026"/>
    <x v="2488"/>
    <x v="570"/>
    <x v="260"/>
    <s v="Standard Class"/>
    <s v="RF-19735"/>
    <s v="Roland Fjeld"/>
    <x v="0"/>
    <s v="United States"/>
    <s v="Oklahoma City"/>
    <x v="26"/>
    <n v="73120"/>
    <x v="2"/>
    <x v="348"/>
    <x v="2"/>
    <x v="7"/>
    <x v="348"/>
    <n v="461.97"/>
    <n v="3"/>
    <n v="0"/>
    <n v="133.97130000000001"/>
    <n v="5"/>
    <n v="29.000000000000004"/>
  </r>
  <r>
    <n v="5027"/>
    <x v="2488"/>
    <x v="570"/>
    <x v="260"/>
    <s v="Standard Class"/>
    <s v="RF-19735"/>
    <s v="Roland Fjeld"/>
    <x v="0"/>
    <s v="United States"/>
    <s v="Oklahoma City"/>
    <x v="26"/>
    <n v="73120"/>
    <x v="2"/>
    <x v="14"/>
    <x v="1"/>
    <x v="9"/>
    <x v="14"/>
    <n v="137.62"/>
    <n v="2"/>
    <n v="0"/>
    <n v="60.552799999999998"/>
    <n v="5"/>
    <n v="43.999999999999993"/>
  </r>
  <r>
    <n v="5028"/>
    <x v="2488"/>
    <x v="570"/>
    <x v="260"/>
    <s v="Standard Class"/>
    <s v="RF-19735"/>
    <s v="Roland Fjeld"/>
    <x v="0"/>
    <s v="United States"/>
    <s v="Oklahoma City"/>
    <x v="26"/>
    <n v="73120"/>
    <x v="2"/>
    <x v="1719"/>
    <x v="0"/>
    <x v="1"/>
    <x v="1706"/>
    <n v="302.67"/>
    <n v="3"/>
    <n v="0"/>
    <n v="72.640799999999999"/>
    <n v="5"/>
    <n v="24"/>
  </r>
  <r>
    <n v="5029"/>
    <x v="2489"/>
    <x v="814"/>
    <x v="1110"/>
    <s v="Second Class"/>
    <s v="CV-12295"/>
    <s v="Christina VanderZanden"/>
    <x v="0"/>
    <s v="United States"/>
    <s v="Chicago"/>
    <x v="10"/>
    <n v="60653"/>
    <x v="2"/>
    <x v="590"/>
    <x v="2"/>
    <x v="11"/>
    <x v="590"/>
    <n v="239.976"/>
    <n v="3"/>
    <n v="0.2"/>
    <n v="53.994599999999998"/>
    <n v="5"/>
    <n v="22.5"/>
  </r>
  <r>
    <n v="5030"/>
    <x v="2490"/>
    <x v="926"/>
    <x v="985"/>
    <s v="Standard Class"/>
    <s v="VG-21790"/>
    <s v="Vivek Gonzalez"/>
    <x v="0"/>
    <s v="United States"/>
    <s v="San Francisco"/>
    <x v="1"/>
    <n v="94109"/>
    <x v="1"/>
    <x v="1477"/>
    <x v="1"/>
    <x v="6"/>
    <x v="1464"/>
    <n v="8.34"/>
    <n v="3"/>
    <n v="0"/>
    <n v="2.1684000000000001"/>
    <n v="4"/>
    <n v="26"/>
  </r>
  <r>
    <n v="5031"/>
    <x v="2490"/>
    <x v="926"/>
    <x v="985"/>
    <s v="Standard Class"/>
    <s v="VG-21790"/>
    <s v="Vivek Gonzalez"/>
    <x v="0"/>
    <s v="United States"/>
    <s v="San Francisco"/>
    <x v="1"/>
    <n v="94109"/>
    <x v="1"/>
    <x v="1257"/>
    <x v="1"/>
    <x v="14"/>
    <x v="1241"/>
    <n v="8.57"/>
    <n v="1"/>
    <n v="0"/>
    <n v="2.2282000000000002"/>
    <n v="4"/>
    <n v="26"/>
  </r>
  <r>
    <n v="5032"/>
    <x v="2490"/>
    <x v="926"/>
    <x v="985"/>
    <s v="Standard Class"/>
    <s v="VG-21790"/>
    <s v="Vivek Gonzalez"/>
    <x v="0"/>
    <s v="United States"/>
    <s v="San Francisco"/>
    <x v="1"/>
    <n v="94109"/>
    <x v="1"/>
    <x v="440"/>
    <x v="1"/>
    <x v="8"/>
    <x v="440"/>
    <n v="119.616"/>
    <n v="8"/>
    <n v="0.2"/>
    <n v="40.370399999999997"/>
    <n v="4"/>
    <n v="33.75"/>
  </r>
  <r>
    <n v="5033"/>
    <x v="2491"/>
    <x v="482"/>
    <x v="771"/>
    <s v="Standard Class"/>
    <s v="BB-11545"/>
    <s v="Brenda Bowman"/>
    <x v="1"/>
    <s v="United States"/>
    <s v="Vineland"/>
    <x v="30"/>
    <n v="8360"/>
    <x v="3"/>
    <x v="56"/>
    <x v="0"/>
    <x v="1"/>
    <x v="56"/>
    <n v="212.94"/>
    <n v="3"/>
    <n v="0"/>
    <n v="25.552800000000001"/>
    <n v="7"/>
    <n v="12.000000000000002"/>
  </r>
  <r>
    <n v="5034"/>
    <x v="2491"/>
    <x v="482"/>
    <x v="771"/>
    <s v="Standard Class"/>
    <s v="BB-11545"/>
    <s v="Brenda Bowman"/>
    <x v="1"/>
    <s v="United States"/>
    <s v="Vineland"/>
    <x v="30"/>
    <n v="8360"/>
    <x v="3"/>
    <x v="1276"/>
    <x v="1"/>
    <x v="9"/>
    <x v="1261"/>
    <n v="26.49"/>
    <n v="1"/>
    <n v="0"/>
    <n v="7.4172000000000002"/>
    <n v="7"/>
    <n v="28.000000000000004"/>
  </r>
  <r>
    <n v="5035"/>
    <x v="2492"/>
    <x v="101"/>
    <x v="1111"/>
    <s v="Second Class"/>
    <s v="HR-14770"/>
    <s v="Hallie Redmond"/>
    <x v="2"/>
    <s v="United States"/>
    <s v="Milwaukee"/>
    <x v="6"/>
    <n v="53209"/>
    <x v="2"/>
    <x v="1657"/>
    <x v="0"/>
    <x v="0"/>
    <x v="1645"/>
    <n v="687.4"/>
    <n v="5"/>
    <n v="0"/>
    <n v="48.118000000000002"/>
    <n v="4"/>
    <n v="7.0000000000000009"/>
  </r>
  <r>
    <n v="5036"/>
    <x v="2493"/>
    <x v="322"/>
    <x v="1021"/>
    <s v="Standard Class"/>
    <s v="SC-20260"/>
    <s v="Scott Cohen"/>
    <x v="1"/>
    <s v="United States"/>
    <s v="Seattle"/>
    <x v="4"/>
    <n v="98115"/>
    <x v="1"/>
    <x v="562"/>
    <x v="0"/>
    <x v="3"/>
    <x v="561"/>
    <n v="653.54999999999995"/>
    <n v="3"/>
    <n v="0"/>
    <n v="111.1035"/>
    <n v="6"/>
    <n v="17"/>
  </r>
  <r>
    <n v="5037"/>
    <x v="2493"/>
    <x v="322"/>
    <x v="1021"/>
    <s v="Standard Class"/>
    <s v="SC-20260"/>
    <s v="Scott Cohen"/>
    <x v="1"/>
    <s v="United States"/>
    <s v="Seattle"/>
    <x v="4"/>
    <n v="98115"/>
    <x v="1"/>
    <x v="658"/>
    <x v="2"/>
    <x v="11"/>
    <x v="658"/>
    <n v="33.9"/>
    <n v="2"/>
    <n v="0"/>
    <n v="2.0339999999999998"/>
    <n v="6"/>
    <n v="6"/>
  </r>
  <r>
    <n v="5038"/>
    <x v="2494"/>
    <x v="701"/>
    <x v="410"/>
    <s v="Second Class"/>
    <s v="EG-13900"/>
    <s v="Emily Grady"/>
    <x v="0"/>
    <s v="United States"/>
    <s v="Naperville"/>
    <x v="10"/>
    <n v="60540"/>
    <x v="2"/>
    <x v="603"/>
    <x v="2"/>
    <x v="11"/>
    <x v="603"/>
    <n v="239.96"/>
    <n v="5"/>
    <n v="0.2"/>
    <n v="83.986000000000004"/>
    <n v="4"/>
    <n v="35"/>
  </r>
  <r>
    <n v="5039"/>
    <x v="2495"/>
    <x v="655"/>
    <x v="1112"/>
    <s v="First Class"/>
    <s v="TS-21370"/>
    <s v="Todd Sumrall"/>
    <x v="1"/>
    <s v="United States"/>
    <s v="Wilmington"/>
    <x v="13"/>
    <n v="19805"/>
    <x v="3"/>
    <x v="719"/>
    <x v="0"/>
    <x v="3"/>
    <x v="718"/>
    <n v="199.83600000000001"/>
    <n v="4"/>
    <n v="0.3"/>
    <n v="-37.112400000000001"/>
    <n v="1"/>
    <n v="-18.571428571428573"/>
  </r>
  <r>
    <n v="5040"/>
    <x v="2495"/>
    <x v="655"/>
    <x v="1112"/>
    <s v="First Class"/>
    <s v="TS-21370"/>
    <s v="Todd Sumrall"/>
    <x v="1"/>
    <s v="United States"/>
    <s v="Wilmington"/>
    <x v="13"/>
    <n v="19805"/>
    <x v="3"/>
    <x v="1118"/>
    <x v="2"/>
    <x v="7"/>
    <x v="1106"/>
    <n v="716"/>
    <n v="2"/>
    <n v="0"/>
    <n v="193.32"/>
    <n v="1"/>
    <n v="27"/>
  </r>
  <r>
    <n v="5041"/>
    <x v="2495"/>
    <x v="655"/>
    <x v="1112"/>
    <s v="First Class"/>
    <s v="TS-21370"/>
    <s v="Todd Sumrall"/>
    <x v="1"/>
    <s v="United States"/>
    <s v="Wilmington"/>
    <x v="13"/>
    <n v="19805"/>
    <x v="3"/>
    <x v="351"/>
    <x v="1"/>
    <x v="8"/>
    <x v="351"/>
    <n v="221.06"/>
    <n v="7"/>
    <n v="0"/>
    <n v="103.8982"/>
    <n v="1"/>
    <n v="47"/>
  </r>
  <r>
    <n v="5042"/>
    <x v="2496"/>
    <x v="338"/>
    <x v="1113"/>
    <s v="Second Class"/>
    <s v="AI-10855"/>
    <s v="Arianne Irving"/>
    <x v="0"/>
    <s v="United States"/>
    <s v="Los Angeles"/>
    <x v="1"/>
    <n v="90036"/>
    <x v="1"/>
    <x v="1437"/>
    <x v="1"/>
    <x v="10"/>
    <x v="1425"/>
    <n v="67.709999999999994"/>
    <n v="3"/>
    <n v="0"/>
    <n v="32.500799999999998"/>
    <n v="3"/>
    <n v="48.000000000000007"/>
  </r>
  <r>
    <n v="5043"/>
    <x v="2496"/>
    <x v="338"/>
    <x v="1113"/>
    <s v="Second Class"/>
    <s v="AI-10855"/>
    <s v="Arianne Irving"/>
    <x v="0"/>
    <s v="United States"/>
    <s v="Los Angeles"/>
    <x v="1"/>
    <n v="90036"/>
    <x v="1"/>
    <x v="791"/>
    <x v="1"/>
    <x v="9"/>
    <x v="789"/>
    <n v="129.91999999999999"/>
    <n v="4"/>
    <n v="0"/>
    <n v="38.975999999999999"/>
    <n v="3"/>
    <n v="30.000000000000004"/>
  </r>
  <r>
    <n v="5044"/>
    <x v="2496"/>
    <x v="338"/>
    <x v="1113"/>
    <s v="Second Class"/>
    <s v="AI-10855"/>
    <s v="Arianne Irving"/>
    <x v="0"/>
    <s v="United States"/>
    <s v="Los Angeles"/>
    <x v="1"/>
    <n v="90036"/>
    <x v="1"/>
    <x v="689"/>
    <x v="0"/>
    <x v="5"/>
    <x v="689"/>
    <n v="467.46"/>
    <n v="9"/>
    <n v="0"/>
    <n v="191.65860000000001"/>
    <n v="3"/>
    <n v="41"/>
  </r>
  <r>
    <n v="5045"/>
    <x v="2496"/>
    <x v="338"/>
    <x v="1113"/>
    <s v="Second Class"/>
    <s v="AI-10855"/>
    <s v="Arianne Irving"/>
    <x v="0"/>
    <s v="United States"/>
    <s v="Los Angeles"/>
    <x v="1"/>
    <n v="90036"/>
    <x v="1"/>
    <x v="1635"/>
    <x v="1"/>
    <x v="10"/>
    <x v="1625"/>
    <n v="61.4"/>
    <n v="5"/>
    <n v="0"/>
    <n v="28.858000000000001"/>
    <n v="3"/>
    <n v="47"/>
  </r>
  <r>
    <n v="5046"/>
    <x v="2496"/>
    <x v="338"/>
    <x v="1113"/>
    <s v="Second Class"/>
    <s v="AI-10855"/>
    <s v="Arianne Irving"/>
    <x v="0"/>
    <s v="United States"/>
    <s v="Los Angeles"/>
    <x v="1"/>
    <n v="90036"/>
    <x v="1"/>
    <x v="734"/>
    <x v="1"/>
    <x v="4"/>
    <x v="733"/>
    <n v="720.76"/>
    <n v="4"/>
    <n v="0"/>
    <n v="187.39760000000001"/>
    <n v="3"/>
    <n v="26"/>
  </r>
  <r>
    <n v="5047"/>
    <x v="2496"/>
    <x v="338"/>
    <x v="1113"/>
    <s v="Second Class"/>
    <s v="AI-10855"/>
    <s v="Arianne Irving"/>
    <x v="0"/>
    <s v="United States"/>
    <s v="Los Angeles"/>
    <x v="1"/>
    <n v="90036"/>
    <x v="1"/>
    <x v="870"/>
    <x v="1"/>
    <x v="8"/>
    <x v="864"/>
    <n v="5.1840000000000002"/>
    <n v="3"/>
    <n v="0.2"/>
    <n v="1.8144"/>
    <n v="3"/>
    <n v="35"/>
  </r>
  <r>
    <n v="5048"/>
    <x v="2496"/>
    <x v="338"/>
    <x v="1113"/>
    <s v="Second Class"/>
    <s v="AI-10855"/>
    <s v="Arianne Irving"/>
    <x v="0"/>
    <s v="United States"/>
    <s v="Los Angeles"/>
    <x v="1"/>
    <n v="90036"/>
    <x v="1"/>
    <x v="1630"/>
    <x v="1"/>
    <x v="6"/>
    <x v="1620"/>
    <n v="14.7"/>
    <n v="5"/>
    <n v="0"/>
    <n v="3.9689999999999999"/>
    <n v="3"/>
    <n v="27"/>
  </r>
  <r>
    <n v="5049"/>
    <x v="2497"/>
    <x v="691"/>
    <x v="1114"/>
    <s v="Standard Class"/>
    <s v="DD-13570"/>
    <s v="Dorothy Dickinson"/>
    <x v="0"/>
    <s v="United States"/>
    <s v="Chicago"/>
    <x v="10"/>
    <n v="60610"/>
    <x v="2"/>
    <x v="699"/>
    <x v="1"/>
    <x v="8"/>
    <x v="699"/>
    <n v="8.1340000000000003"/>
    <n v="7"/>
    <n v="0.8"/>
    <n v="-13.8278"/>
    <n v="4"/>
    <n v="-170"/>
  </r>
  <r>
    <n v="5050"/>
    <x v="2497"/>
    <x v="691"/>
    <x v="1114"/>
    <s v="Standard Class"/>
    <s v="DD-13570"/>
    <s v="Dorothy Dickinson"/>
    <x v="0"/>
    <s v="United States"/>
    <s v="Chicago"/>
    <x v="10"/>
    <n v="60610"/>
    <x v="2"/>
    <x v="648"/>
    <x v="2"/>
    <x v="11"/>
    <x v="648"/>
    <n v="79.983999999999995"/>
    <n v="2"/>
    <n v="0.2"/>
    <n v="13.997199999999999"/>
    <n v="4"/>
    <n v="17.5"/>
  </r>
  <r>
    <n v="5051"/>
    <x v="2498"/>
    <x v="227"/>
    <x v="488"/>
    <s v="Standard Class"/>
    <s v="AB-10060"/>
    <s v="Adam Bellavance"/>
    <x v="2"/>
    <s v="United States"/>
    <s v="Des Moines"/>
    <x v="4"/>
    <n v="98198"/>
    <x v="1"/>
    <x v="1286"/>
    <x v="1"/>
    <x v="10"/>
    <x v="1272"/>
    <n v="18.54"/>
    <n v="2"/>
    <n v="0"/>
    <n v="8.7138000000000009"/>
    <n v="6"/>
    <n v="47.000000000000007"/>
  </r>
  <r>
    <n v="5052"/>
    <x v="2499"/>
    <x v="209"/>
    <x v="917"/>
    <s v="Standard Class"/>
    <s v="KB-16240"/>
    <s v="Karen Bern"/>
    <x v="1"/>
    <s v="United States"/>
    <s v="Philadelphia"/>
    <x v="9"/>
    <n v="19140"/>
    <x v="3"/>
    <x v="373"/>
    <x v="1"/>
    <x v="12"/>
    <x v="374"/>
    <n v="24.4"/>
    <n v="2"/>
    <n v="0.2"/>
    <n v="7.93"/>
    <n v="4"/>
    <n v="32.5"/>
  </r>
  <r>
    <n v="5053"/>
    <x v="2500"/>
    <x v="240"/>
    <x v="1049"/>
    <s v="Same Day"/>
    <s v="JC-15775"/>
    <s v="John Castell"/>
    <x v="0"/>
    <s v="United States"/>
    <s v="Atlanta"/>
    <x v="32"/>
    <n v="30318"/>
    <x v="0"/>
    <x v="1158"/>
    <x v="1"/>
    <x v="10"/>
    <x v="1146"/>
    <n v="195.64"/>
    <n v="4"/>
    <n v="0"/>
    <n v="91.950800000000001"/>
    <n v="0"/>
    <n v="47"/>
  </r>
  <r>
    <n v="5054"/>
    <x v="2501"/>
    <x v="928"/>
    <x v="987"/>
    <s v="Second Class"/>
    <s v="AH-10465"/>
    <s v="Amy Hunt"/>
    <x v="0"/>
    <s v="United States"/>
    <s v="Dallas"/>
    <x v="5"/>
    <n v="75217"/>
    <x v="2"/>
    <x v="769"/>
    <x v="2"/>
    <x v="11"/>
    <x v="768"/>
    <n v="398.4"/>
    <n v="5"/>
    <n v="0.2"/>
    <n v="84.66"/>
    <n v="5"/>
    <n v="21.25"/>
  </r>
  <r>
    <n v="5055"/>
    <x v="2501"/>
    <x v="928"/>
    <x v="987"/>
    <s v="Second Class"/>
    <s v="AH-10465"/>
    <s v="Amy Hunt"/>
    <x v="0"/>
    <s v="United States"/>
    <s v="Dallas"/>
    <x v="5"/>
    <n v="75217"/>
    <x v="2"/>
    <x v="454"/>
    <x v="1"/>
    <x v="6"/>
    <x v="455"/>
    <n v="7.056"/>
    <n v="3"/>
    <n v="0.2"/>
    <n v="0.79379999999999995"/>
    <n v="5"/>
    <n v="11.249999999999998"/>
  </r>
  <r>
    <n v="5056"/>
    <x v="2501"/>
    <x v="928"/>
    <x v="987"/>
    <s v="Second Class"/>
    <s v="AH-10465"/>
    <s v="Amy Hunt"/>
    <x v="0"/>
    <s v="United States"/>
    <s v="Dallas"/>
    <x v="5"/>
    <n v="75217"/>
    <x v="2"/>
    <x v="587"/>
    <x v="0"/>
    <x v="0"/>
    <x v="587"/>
    <n v="1352.3976"/>
    <n v="9"/>
    <n v="0.32"/>
    <n v="-437.54039999999998"/>
    <n v="5"/>
    <n v="-32.352941176470587"/>
  </r>
  <r>
    <n v="5057"/>
    <x v="2502"/>
    <x v="1014"/>
    <x v="835"/>
    <s v="First Class"/>
    <s v="NM-18520"/>
    <s v="Neoma Murray"/>
    <x v="0"/>
    <s v="United States"/>
    <s v="Moreno Valley"/>
    <x v="1"/>
    <n v="92553"/>
    <x v="1"/>
    <x v="1610"/>
    <x v="1"/>
    <x v="10"/>
    <x v="1601"/>
    <n v="26.4"/>
    <n v="5"/>
    <n v="0"/>
    <n v="11.88"/>
    <n v="3"/>
    <n v="45.000000000000007"/>
  </r>
  <r>
    <n v="5058"/>
    <x v="2502"/>
    <x v="1014"/>
    <x v="835"/>
    <s v="First Class"/>
    <s v="NM-18520"/>
    <s v="Neoma Murray"/>
    <x v="0"/>
    <s v="United States"/>
    <s v="Moreno Valley"/>
    <x v="1"/>
    <n v="92553"/>
    <x v="1"/>
    <x v="700"/>
    <x v="1"/>
    <x v="4"/>
    <x v="700"/>
    <n v="41.88"/>
    <n v="6"/>
    <n v="0"/>
    <n v="0.83760000000000001"/>
    <n v="3"/>
    <n v="2"/>
  </r>
  <r>
    <n v="5059"/>
    <x v="2503"/>
    <x v="1015"/>
    <x v="1115"/>
    <s v="Standard Class"/>
    <s v="CS-11950"/>
    <s v="Carlos Soltero"/>
    <x v="0"/>
    <s v="United States"/>
    <s v="Philadelphia"/>
    <x v="9"/>
    <n v="19140"/>
    <x v="3"/>
    <x v="805"/>
    <x v="1"/>
    <x v="8"/>
    <x v="803"/>
    <n v="99.846000000000004"/>
    <n v="9"/>
    <n v="0.7"/>
    <n v="-83.204999999999998"/>
    <n v="4"/>
    <n v="-83.333333333333329"/>
  </r>
  <r>
    <n v="5060"/>
    <x v="2504"/>
    <x v="5"/>
    <x v="439"/>
    <s v="Second Class"/>
    <s v="TP-21130"/>
    <s v="Theone Pippenger"/>
    <x v="0"/>
    <s v="United States"/>
    <s v="Georgetown"/>
    <x v="0"/>
    <n v="40324"/>
    <x v="0"/>
    <x v="754"/>
    <x v="2"/>
    <x v="7"/>
    <x v="752"/>
    <n v="699.98"/>
    <n v="2"/>
    <n v="0"/>
    <n v="195.99440000000001"/>
    <n v="2"/>
    <n v="28.000000000000004"/>
  </r>
  <r>
    <n v="5061"/>
    <x v="2504"/>
    <x v="5"/>
    <x v="439"/>
    <s v="Second Class"/>
    <s v="TP-21130"/>
    <s v="Theone Pippenger"/>
    <x v="0"/>
    <s v="United States"/>
    <s v="Georgetown"/>
    <x v="0"/>
    <n v="40324"/>
    <x v="0"/>
    <x v="391"/>
    <x v="1"/>
    <x v="4"/>
    <x v="392"/>
    <n v="584.82000000000005"/>
    <n v="9"/>
    <n v="0"/>
    <n v="70.178399999999996"/>
    <n v="2"/>
    <n v="11.999999999999998"/>
  </r>
  <r>
    <n v="5062"/>
    <x v="2505"/>
    <x v="412"/>
    <x v="678"/>
    <s v="Standard Class"/>
    <s v="DL-12925"/>
    <s v="Daniel Lacy"/>
    <x v="0"/>
    <s v="United States"/>
    <s v="Minneapolis"/>
    <x v="11"/>
    <n v="55407"/>
    <x v="2"/>
    <x v="715"/>
    <x v="1"/>
    <x v="8"/>
    <x v="714"/>
    <n v="43.98"/>
    <n v="2"/>
    <n v="0"/>
    <n v="21.99"/>
    <n v="4"/>
    <n v="50"/>
  </r>
  <r>
    <n v="5063"/>
    <x v="2505"/>
    <x v="412"/>
    <x v="678"/>
    <s v="Standard Class"/>
    <s v="DL-12925"/>
    <s v="Daniel Lacy"/>
    <x v="0"/>
    <s v="United States"/>
    <s v="Minneapolis"/>
    <x v="11"/>
    <n v="55407"/>
    <x v="2"/>
    <x v="1066"/>
    <x v="2"/>
    <x v="7"/>
    <x v="1055"/>
    <n v="377.97"/>
    <n v="3"/>
    <n v="0"/>
    <n v="105.83159999999999"/>
    <n v="4"/>
    <n v="27.999999999999996"/>
  </r>
  <r>
    <n v="5064"/>
    <x v="2505"/>
    <x v="412"/>
    <x v="678"/>
    <s v="Standard Class"/>
    <s v="DL-12925"/>
    <s v="Daniel Lacy"/>
    <x v="0"/>
    <s v="United States"/>
    <s v="Minneapolis"/>
    <x v="11"/>
    <n v="55407"/>
    <x v="2"/>
    <x v="479"/>
    <x v="0"/>
    <x v="5"/>
    <x v="480"/>
    <n v="123.96"/>
    <n v="3"/>
    <n v="0"/>
    <n v="11.1564"/>
    <n v="4"/>
    <n v="9"/>
  </r>
  <r>
    <n v="5065"/>
    <x v="2506"/>
    <x v="585"/>
    <x v="706"/>
    <s v="First Class"/>
    <s v="CA-12265"/>
    <s v="Christina Anderson"/>
    <x v="0"/>
    <s v="United States"/>
    <s v="Wilmington"/>
    <x v="13"/>
    <n v="19805"/>
    <x v="3"/>
    <x v="34"/>
    <x v="2"/>
    <x v="7"/>
    <x v="34"/>
    <n v="391.98"/>
    <n v="2"/>
    <n v="0"/>
    <n v="113.6742"/>
    <n v="2"/>
    <n v="28.999999999999996"/>
  </r>
  <r>
    <n v="5066"/>
    <x v="2507"/>
    <x v="329"/>
    <x v="94"/>
    <s v="Standard Class"/>
    <s v="SC-20380"/>
    <s v="Shahid Collister"/>
    <x v="0"/>
    <s v="United States"/>
    <s v="Burlington"/>
    <x v="3"/>
    <n v="27217"/>
    <x v="0"/>
    <x v="265"/>
    <x v="2"/>
    <x v="11"/>
    <x v="265"/>
    <n v="383.976"/>
    <n v="3"/>
    <n v="0.2"/>
    <n v="81.594899999999996"/>
    <n v="7"/>
    <n v="21.25"/>
  </r>
  <r>
    <n v="5067"/>
    <x v="2507"/>
    <x v="329"/>
    <x v="94"/>
    <s v="Standard Class"/>
    <s v="SC-20380"/>
    <s v="Shahid Collister"/>
    <x v="0"/>
    <s v="United States"/>
    <s v="Burlington"/>
    <x v="3"/>
    <n v="27217"/>
    <x v="0"/>
    <x v="411"/>
    <x v="0"/>
    <x v="3"/>
    <x v="411"/>
    <n v="1781.682"/>
    <n v="7"/>
    <n v="0.4"/>
    <n v="-653.28340000000003"/>
    <n v="7"/>
    <n v="-36.666666666666671"/>
  </r>
  <r>
    <n v="5068"/>
    <x v="2508"/>
    <x v="787"/>
    <x v="992"/>
    <s v="Standard Class"/>
    <s v="TT-21460"/>
    <s v="Tonja Turnell"/>
    <x v="2"/>
    <s v="United States"/>
    <s v="Los Angeles"/>
    <x v="1"/>
    <n v="90008"/>
    <x v="1"/>
    <x v="1046"/>
    <x v="1"/>
    <x v="6"/>
    <x v="1035"/>
    <n v="21.4"/>
    <n v="5"/>
    <n v="0"/>
    <n v="6.2060000000000004"/>
    <n v="4"/>
    <n v="29.000000000000004"/>
  </r>
  <r>
    <n v="5069"/>
    <x v="2509"/>
    <x v="233"/>
    <x v="1116"/>
    <s v="Standard Class"/>
    <s v="MA-17560"/>
    <s v="Matt Abelman"/>
    <x v="2"/>
    <s v="United States"/>
    <s v="Trenton"/>
    <x v="12"/>
    <n v="48183"/>
    <x v="2"/>
    <x v="1572"/>
    <x v="2"/>
    <x v="16"/>
    <x v="1563"/>
    <n v="549.99"/>
    <n v="1"/>
    <n v="0"/>
    <n v="274.995"/>
    <n v="4"/>
    <n v="50"/>
  </r>
  <r>
    <n v="5070"/>
    <x v="2509"/>
    <x v="233"/>
    <x v="1116"/>
    <s v="Standard Class"/>
    <s v="MA-17560"/>
    <s v="Matt Abelman"/>
    <x v="2"/>
    <s v="United States"/>
    <s v="Trenton"/>
    <x v="12"/>
    <n v="48183"/>
    <x v="2"/>
    <x v="1094"/>
    <x v="1"/>
    <x v="9"/>
    <x v="1084"/>
    <n v="167.535"/>
    <n v="3"/>
    <n v="0.1"/>
    <n v="37.229999999999997"/>
    <n v="4"/>
    <n v="22.222222222222221"/>
  </r>
  <r>
    <n v="5071"/>
    <x v="2509"/>
    <x v="233"/>
    <x v="1116"/>
    <s v="Standard Class"/>
    <s v="MA-17560"/>
    <s v="Matt Abelman"/>
    <x v="2"/>
    <s v="United States"/>
    <s v="Trenton"/>
    <x v="12"/>
    <n v="48183"/>
    <x v="2"/>
    <x v="118"/>
    <x v="1"/>
    <x v="12"/>
    <x v="118"/>
    <n v="38.340000000000003"/>
    <n v="3"/>
    <n v="0"/>
    <n v="17.253"/>
    <n v="4"/>
    <n v="44.999999999999993"/>
  </r>
  <r>
    <n v="5072"/>
    <x v="2509"/>
    <x v="233"/>
    <x v="1116"/>
    <s v="Standard Class"/>
    <s v="MA-17560"/>
    <s v="Matt Abelman"/>
    <x v="2"/>
    <s v="United States"/>
    <s v="Trenton"/>
    <x v="12"/>
    <n v="48183"/>
    <x v="2"/>
    <x v="1104"/>
    <x v="0"/>
    <x v="5"/>
    <x v="1093"/>
    <n v="53.88"/>
    <n v="6"/>
    <n v="0"/>
    <n v="22.6296"/>
    <n v="4"/>
    <n v="42"/>
  </r>
  <r>
    <n v="5073"/>
    <x v="2509"/>
    <x v="233"/>
    <x v="1116"/>
    <s v="Standard Class"/>
    <s v="MA-17560"/>
    <s v="Matt Abelman"/>
    <x v="2"/>
    <s v="United States"/>
    <s v="Trenton"/>
    <x v="12"/>
    <n v="48183"/>
    <x v="2"/>
    <x v="1521"/>
    <x v="2"/>
    <x v="7"/>
    <x v="1508"/>
    <n v="299.98"/>
    <n v="2"/>
    <n v="0"/>
    <n v="83.994399999999999"/>
    <n v="4"/>
    <n v="27.999999999999996"/>
  </r>
  <r>
    <n v="5074"/>
    <x v="2510"/>
    <x v="599"/>
    <x v="745"/>
    <s v="Same Day"/>
    <s v="JM-16195"/>
    <s v="Justin MacKendrick"/>
    <x v="0"/>
    <s v="United States"/>
    <s v="San Francisco"/>
    <x v="1"/>
    <n v="94109"/>
    <x v="1"/>
    <x v="953"/>
    <x v="1"/>
    <x v="4"/>
    <x v="946"/>
    <n v="62.8"/>
    <n v="4"/>
    <n v="0"/>
    <n v="15.7"/>
    <n v="0"/>
    <n v="25"/>
  </r>
  <r>
    <n v="5075"/>
    <x v="2511"/>
    <x v="1016"/>
    <x v="809"/>
    <s v="Second Class"/>
    <s v="MB-18085"/>
    <s v="Mick Brown"/>
    <x v="0"/>
    <s v="United States"/>
    <s v="Los Angeles"/>
    <x v="1"/>
    <n v="90049"/>
    <x v="1"/>
    <x v="530"/>
    <x v="1"/>
    <x v="8"/>
    <x v="530"/>
    <n v="13.904"/>
    <n v="2"/>
    <n v="0.2"/>
    <n v="4.5187999999999997"/>
    <n v="4"/>
    <n v="32.499999999999993"/>
  </r>
  <r>
    <n v="5076"/>
    <x v="2512"/>
    <x v="1017"/>
    <x v="1117"/>
    <s v="Second Class"/>
    <s v="SV-20365"/>
    <s v="Seth Vernon"/>
    <x v="0"/>
    <s v="United States"/>
    <s v="Houston"/>
    <x v="5"/>
    <n v="77070"/>
    <x v="2"/>
    <x v="214"/>
    <x v="0"/>
    <x v="3"/>
    <x v="215"/>
    <n v="744.1"/>
    <n v="5"/>
    <n v="0.3"/>
    <n v="-95.67"/>
    <n v="2"/>
    <n v="-12.857142857142856"/>
  </r>
  <r>
    <n v="5077"/>
    <x v="2512"/>
    <x v="1017"/>
    <x v="1117"/>
    <s v="Second Class"/>
    <s v="SV-20365"/>
    <s v="Seth Vernon"/>
    <x v="0"/>
    <s v="United States"/>
    <s v="Houston"/>
    <x v="5"/>
    <n v="77070"/>
    <x v="2"/>
    <x v="602"/>
    <x v="1"/>
    <x v="4"/>
    <x v="602"/>
    <n v="44.84"/>
    <n v="5"/>
    <n v="0.2"/>
    <n v="5.6050000000000004"/>
    <n v="2"/>
    <n v="12.5"/>
  </r>
  <r>
    <n v="5078"/>
    <x v="2512"/>
    <x v="1017"/>
    <x v="1117"/>
    <s v="Second Class"/>
    <s v="SV-20365"/>
    <s v="Seth Vernon"/>
    <x v="0"/>
    <s v="United States"/>
    <s v="Houston"/>
    <x v="5"/>
    <n v="77070"/>
    <x v="2"/>
    <x v="1666"/>
    <x v="0"/>
    <x v="3"/>
    <x v="1654"/>
    <n v="401.59"/>
    <n v="2"/>
    <n v="0.3"/>
    <n v="-131.95099999999999"/>
    <n v="2"/>
    <n v="-32.857142857142854"/>
  </r>
  <r>
    <n v="5079"/>
    <x v="2513"/>
    <x v="343"/>
    <x v="251"/>
    <s v="Standard Class"/>
    <s v="CG-12040"/>
    <s v="Catherine Glotzbach"/>
    <x v="2"/>
    <s v="United States"/>
    <s v="Milwaukee"/>
    <x v="6"/>
    <n v="53209"/>
    <x v="2"/>
    <x v="525"/>
    <x v="1"/>
    <x v="8"/>
    <x v="525"/>
    <n v="18.239999999999998"/>
    <n v="3"/>
    <n v="0"/>
    <n v="8.5728000000000009"/>
    <n v="6"/>
    <n v="47.000000000000007"/>
  </r>
  <r>
    <n v="5080"/>
    <x v="2514"/>
    <x v="920"/>
    <x v="364"/>
    <s v="Standard Class"/>
    <s v="BD-11500"/>
    <s v="Bradley Drucker"/>
    <x v="0"/>
    <s v="United States"/>
    <s v="San Francisco"/>
    <x v="1"/>
    <n v="94122"/>
    <x v="1"/>
    <x v="1248"/>
    <x v="0"/>
    <x v="0"/>
    <x v="1334"/>
    <n v="359.49900000000002"/>
    <n v="3"/>
    <n v="0.15"/>
    <n v="-29.605799999999999"/>
    <n v="4"/>
    <n v="-8.235294117647058"/>
  </r>
  <r>
    <n v="5081"/>
    <x v="2514"/>
    <x v="920"/>
    <x v="364"/>
    <s v="Standard Class"/>
    <s v="BD-11500"/>
    <s v="Bradley Drucker"/>
    <x v="0"/>
    <s v="United States"/>
    <s v="San Francisco"/>
    <x v="1"/>
    <n v="94122"/>
    <x v="1"/>
    <x v="470"/>
    <x v="1"/>
    <x v="4"/>
    <x v="471"/>
    <n v="10.48"/>
    <n v="1"/>
    <n v="0"/>
    <n v="2.8296000000000001"/>
    <n v="4"/>
    <n v="27"/>
  </r>
  <r>
    <n v="5082"/>
    <x v="2515"/>
    <x v="217"/>
    <x v="735"/>
    <s v="Same Day"/>
    <s v="JK-15640"/>
    <s v="Jim Kriz"/>
    <x v="2"/>
    <s v="United States"/>
    <s v="Cleveland"/>
    <x v="24"/>
    <n v="44105"/>
    <x v="3"/>
    <x v="490"/>
    <x v="1"/>
    <x v="10"/>
    <x v="490"/>
    <n v="20.736000000000001"/>
    <n v="4"/>
    <n v="0.2"/>
    <n v="7.2576000000000001"/>
    <n v="0"/>
    <n v="35"/>
  </r>
  <r>
    <n v="5083"/>
    <x v="2516"/>
    <x v="162"/>
    <x v="720"/>
    <s v="Standard Class"/>
    <s v="JM-15580"/>
    <s v="Jill Matthias"/>
    <x v="0"/>
    <s v="United States"/>
    <s v="Monroe"/>
    <x v="3"/>
    <n v="28110"/>
    <x v="0"/>
    <x v="916"/>
    <x v="2"/>
    <x v="11"/>
    <x v="908"/>
    <n v="35.167999999999999"/>
    <n v="4"/>
    <n v="0.2"/>
    <n v="8.3523999999999994"/>
    <n v="4"/>
    <n v="23.75"/>
  </r>
  <r>
    <n v="5084"/>
    <x v="2516"/>
    <x v="162"/>
    <x v="720"/>
    <s v="Standard Class"/>
    <s v="JM-15580"/>
    <s v="Jill Matthias"/>
    <x v="0"/>
    <s v="United States"/>
    <s v="Monroe"/>
    <x v="3"/>
    <n v="28110"/>
    <x v="0"/>
    <x v="982"/>
    <x v="1"/>
    <x v="10"/>
    <x v="975"/>
    <n v="64.703999999999994"/>
    <n v="3"/>
    <n v="0.2"/>
    <n v="23.455200000000001"/>
    <n v="4"/>
    <n v="36.250000000000007"/>
  </r>
  <r>
    <n v="5085"/>
    <x v="2517"/>
    <x v="112"/>
    <x v="103"/>
    <s v="Second Class"/>
    <s v="SC-20230"/>
    <s v="Scot Coram"/>
    <x v="1"/>
    <s v="United States"/>
    <s v="Lowell"/>
    <x v="31"/>
    <n v="1852"/>
    <x v="3"/>
    <x v="779"/>
    <x v="1"/>
    <x v="10"/>
    <x v="778"/>
    <n v="105.52"/>
    <n v="4"/>
    <n v="0"/>
    <n v="48.539200000000001"/>
    <n v="3"/>
    <n v="46"/>
  </r>
  <r>
    <n v="5086"/>
    <x v="2518"/>
    <x v="974"/>
    <x v="687"/>
    <s v="Standard Class"/>
    <s v="ME-17320"/>
    <s v="Maria Etezadi"/>
    <x v="2"/>
    <s v="United States"/>
    <s v="Dallas"/>
    <x v="5"/>
    <n v="75081"/>
    <x v="2"/>
    <x v="497"/>
    <x v="1"/>
    <x v="8"/>
    <x v="497"/>
    <n v="5.7919999999999998"/>
    <n v="2"/>
    <n v="0.8"/>
    <n v="-9.5568000000000008"/>
    <n v="4"/>
    <n v="-165"/>
  </r>
  <r>
    <n v="5087"/>
    <x v="2519"/>
    <x v="616"/>
    <x v="741"/>
    <s v="Standard Class"/>
    <s v="KN-16390"/>
    <s v="Katherine Nockton"/>
    <x v="1"/>
    <s v="United States"/>
    <s v="Philadelphia"/>
    <x v="9"/>
    <n v="19120"/>
    <x v="3"/>
    <x v="1720"/>
    <x v="2"/>
    <x v="7"/>
    <x v="1707"/>
    <n v="466.15800000000002"/>
    <n v="7"/>
    <n v="0.4"/>
    <n v="-93.2316"/>
    <n v="4"/>
    <n v="-20"/>
  </r>
  <r>
    <n v="5088"/>
    <x v="2519"/>
    <x v="616"/>
    <x v="741"/>
    <s v="Standard Class"/>
    <s v="KN-16390"/>
    <s v="Katherine Nockton"/>
    <x v="1"/>
    <s v="United States"/>
    <s v="Philadelphia"/>
    <x v="9"/>
    <n v="19120"/>
    <x v="3"/>
    <x v="553"/>
    <x v="2"/>
    <x v="11"/>
    <x v="552"/>
    <n v="10.311999999999999"/>
    <n v="1"/>
    <n v="0.2"/>
    <n v="-1.2889999999999999"/>
    <n v="4"/>
    <n v="-12.5"/>
  </r>
  <r>
    <n v="5089"/>
    <x v="2519"/>
    <x v="616"/>
    <x v="741"/>
    <s v="Standard Class"/>
    <s v="KN-16390"/>
    <s v="Katherine Nockton"/>
    <x v="1"/>
    <s v="United States"/>
    <s v="Philadelphia"/>
    <x v="9"/>
    <n v="19120"/>
    <x v="3"/>
    <x v="798"/>
    <x v="1"/>
    <x v="8"/>
    <x v="796"/>
    <n v="2.556"/>
    <n v="3"/>
    <n v="0.7"/>
    <n v="-1.7891999999999999"/>
    <n v="4"/>
    <n v="-70"/>
  </r>
  <r>
    <n v="5090"/>
    <x v="2520"/>
    <x v="1018"/>
    <x v="636"/>
    <s v="First Class"/>
    <s v="HM-14860"/>
    <s v="Harry Marie"/>
    <x v="1"/>
    <s v="United States"/>
    <s v="Loveland"/>
    <x v="22"/>
    <n v="80538"/>
    <x v="1"/>
    <x v="1383"/>
    <x v="1"/>
    <x v="10"/>
    <x v="1369"/>
    <n v="7.968"/>
    <n v="2"/>
    <n v="0.2"/>
    <n v="2.8883999999999999"/>
    <n v="3"/>
    <n v="36.25"/>
  </r>
  <r>
    <n v="5091"/>
    <x v="2520"/>
    <x v="1018"/>
    <x v="636"/>
    <s v="First Class"/>
    <s v="HM-14860"/>
    <s v="Harry Marie"/>
    <x v="1"/>
    <s v="United States"/>
    <s v="Loveland"/>
    <x v="22"/>
    <n v="80538"/>
    <x v="1"/>
    <x v="598"/>
    <x v="1"/>
    <x v="12"/>
    <x v="598"/>
    <n v="8.7840000000000007"/>
    <n v="1"/>
    <n v="0.2"/>
    <n v="3.1842000000000001"/>
    <n v="3"/>
    <n v="36.25"/>
  </r>
  <r>
    <n v="5092"/>
    <x v="2521"/>
    <x v="247"/>
    <x v="362"/>
    <s v="Standard Class"/>
    <s v="JM-15580"/>
    <s v="Jill Matthias"/>
    <x v="0"/>
    <s v="United States"/>
    <s v="Loveland"/>
    <x v="22"/>
    <n v="80538"/>
    <x v="1"/>
    <x v="242"/>
    <x v="1"/>
    <x v="13"/>
    <x v="243"/>
    <n v="3.024"/>
    <n v="3"/>
    <n v="0.2"/>
    <n v="-0.6048"/>
    <n v="4"/>
    <n v="-20"/>
  </r>
  <r>
    <n v="5093"/>
    <x v="2522"/>
    <x v="293"/>
    <x v="673"/>
    <s v="Standard Class"/>
    <s v="KH-16690"/>
    <s v="Kristen Hastings"/>
    <x v="1"/>
    <s v="United States"/>
    <s v="Woonsocket"/>
    <x v="34"/>
    <n v="2895"/>
    <x v="3"/>
    <x v="456"/>
    <x v="1"/>
    <x v="4"/>
    <x v="457"/>
    <n v="51.45"/>
    <n v="3"/>
    <n v="0"/>
    <n v="13.891500000000001"/>
    <n v="4"/>
    <n v="27"/>
  </r>
  <r>
    <n v="5094"/>
    <x v="2523"/>
    <x v="776"/>
    <x v="28"/>
    <s v="Standard Class"/>
    <s v="BK-11260"/>
    <s v="Berenike Kampe"/>
    <x v="0"/>
    <s v="United States"/>
    <s v="Chicago"/>
    <x v="10"/>
    <n v="60610"/>
    <x v="2"/>
    <x v="1297"/>
    <x v="1"/>
    <x v="9"/>
    <x v="1282"/>
    <n v="14.016"/>
    <n v="4"/>
    <n v="0.8"/>
    <n v="-31.536000000000001"/>
    <n v="4"/>
    <n v="-225"/>
  </r>
  <r>
    <n v="5095"/>
    <x v="2523"/>
    <x v="776"/>
    <x v="28"/>
    <s v="Standard Class"/>
    <s v="BK-11260"/>
    <s v="Berenike Kampe"/>
    <x v="0"/>
    <s v="United States"/>
    <s v="Chicago"/>
    <x v="10"/>
    <n v="60610"/>
    <x v="2"/>
    <x v="838"/>
    <x v="0"/>
    <x v="3"/>
    <x v="832"/>
    <n v="214.95"/>
    <n v="5"/>
    <n v="0.5"/>
    <n v="-120.372"/>
    <n v="4"/>
    <n v="-56.000000000000007"/>
  </r>
  <r>
    <n v="5096"/>
    <x v="2523"/>
    <x v="776"/>
    <x v="28"/>
    <s v="Standard Class"/>
    <s v="BK-11260"/>
    <s v="Berenike Kampe"/>
    <x v="0"/>
    <s v="United States"/>
    <s v="Chicago"/>
    <x v="10"/>
    <n v="60610"/>
    <x v="2"/>
    <x v="850"/>
    <x v="2"/>
    <x v="7"/>
    <x v="843"/>
    <n v="35.04"/>
    <n v="4"/>
    <n v="0.2"/>
    <n v="-7.008"/>
    <n v="4"/>
    <n v="-20"/>
  </r>
  <r>
    <n v="5097"/>
    <x v="2523"/>
    <x v="776"/>
    <x v="28"/>
    <s v="Standard Class"/>
    <s v="BK-11260"/>
    <s v="Berenike Kampe"/>
    <x v="0"/>
    <s v="United States"/>
    <s v="Chicago"/>
    <x v="10"/>
    <n v="60610"/>
    <x v="2"/>
    <x v="1104"/>
    <x v="0"/>
    <x v="5"/>
    <x v="1093"/>
    <n v="10.776"/>
    <n v="3"/>
    <n v="0.6"/>
    <n v="-4.8491999999999997"/>
    <n v="4"/>
    <n v="-45"/>
  </r>
  <r>
    <n v="5098"/>
    <x v="2523"/>
    <x v="776"/>
    <x v="28"/>
    <s v="Standard Class"/>
    <s v="BK-11260"/>
    <s v="Berenike Kampe"/>
    <x v="0"/>
    <s v="United States"/>
    <s v="Chicago"/>
    <x v="10"/>
    <n v="60610"/>
    <x v="2"/>
    <x v="1023"/>
    <x v="1"/>
    <x v="8"/>
    <x v="1014"/>
    <n v="4.5999999999999996"/>
    <n v="2"/>
    <n v="0.8"/>
    <n v="-8.0500000000000007"/>
    <n v="4"/>
    <n v="-175.00000000000003"/>
  </r>
  <r>
    <n v="5099"/>
    <x v="2523"/>
    <x v="776"/>
    <x v="28"/>
    <s v="Standard Class"/>
    <s v="BK-11260"/>
    <s v="Berenike Kampe"/>
    <x v="0"/>
    <s v="United States"/>
    <s v="Chicago"/>
    <x v="10"/>
    <n v="60610"/>
    <x v="2"/>
    <x v="210"/>
    <x v="1"/>
    <x v="4"/>
    <x v="211"/>
    <n v="35.167999999999999"/>
    <n v="2"/>
    <n v="0.2"/>
    <n v="-8.3523999999999994"/>
    <n v="4"/>
    <n v="-23.75"/>
  </r>
  <r>
    <n v="5100"/>
    <x v="2524"/>
    <x v="976"/>
    <x v="576"/>
    <s v="Standard Class"/>
    <s v="PN-18775"/>
    <s v="Parhena Norris"/>
    <x v="2"/>
    <s v="United States"/>
    <s v="Bakersfield"/>
    <x v="1"/>
    <n v="93309"/>
    <x v="1"/>
    <x v="416"/>
    <x v="1"/>
    <x v="8"/>
    <x v="416"/>
    <n v="19.152000000000001"/>
    <n v="3"/>
    <n v="0.2"/>
    <n v="6.4638"/>
    <n v="5"/>
    <n v="33.75"/>
  </r>
  <r>
    <n v="5101"/>
    <x v="2525"/>
    <x v="461"/>
    <x v="700"/>
    <s v="Same Day"/>
    <s v="AZ-10750"/>
    <s v="Annie Zypern"/>
    <x v="0"/>
    <s v="United States"/>
    <s v="Dallas"/>
    <x v="5"/>
    <n v="75217"/>
    <x v="2"/>
    <x v="324"/>
    <x v="1"/>
    <x v="6"/>
    <x v="324"/>
    <n v="4.4480000000000004"/>
    <n v="2"/>
    <n v="0.2"/>
    <n v="0.33360000000000001"/>
    <n v="0"/>
    <n v="7.5"/>
  </r>
  <r>
    <n v="5102"/>
    <x v="2525"/>
    <x v="461"/>
    <x v="700"/>
    <s v="Same Day"/>
    <s v="AZ-10750"/>
    <s v="Annie Zypern"/>
    <x v="0"/>
    <s v="United States"/>
    <s v="Dallas"/>
    <x v="5"/>
    <n v="75217"/>
    <x v="2"/>
    <x v="727"/>
    <x v="1"/>
    <x v="10"/>
    <x v="1552"/>
    <n v="5.1840000000000002"/>
    <n v="1"/>
    <n v="0.2"/>
    <n v="1.8792"/>
    <n v="0"/>
    <n v="36.25"/>
  </r>
  <r>
    <n v="5103"/>
    <x v="2525"/>
    <x v="461"/>
    <x v="700"/>
    <s v="Same Day"/>
    <s v="AZ-10750"/>
    <s v="Annie Zypern"/>
    <x v="0"/>
    <s v="United States"/>
    <s v="Dallas"/>
    <x v="5"/>
    <n v="75217"/>
    <x v="2"/>
    <x v="12"/>
    <x v="1"/>
    <x v="10"/>
    <x v="12"/>
    <n v="15.552"/>
    <n v="3"/>
    <n v="0.2"/>
    <n v="5.4432"/>
    <n v="0"/>
    <n v="35"/>
  </r>
  <r>
    <n v="5104"/>
    <x v="2526"/>
    <x v="514"/>
    <x v="803"/>
    <s v="Second Class"/>
    <s v="GM-14500"/>
    <s v="Gene McClure"/>
    <x v="0"/>
    <s v="United States"/>
    <s v="Philadelphia"/>
    <x v="9"/>
    <n v="19140"/>
    <x v="3"/>
    <x v="144"/>
    <x v="1"/>
    <x v="10"/>
    <x v="145"/>
    <n v="40.031999999999996"/>
    <n v="6"/>
    <n v="0.2"/>
    <n v="12.51"/>
    <n v="4"/>
    <n v="31.25"/>
  </r>
  <r>
    <n v="5105"/>
    <x v="2526"/>
    <x v="514"/>
    <x v="803"/>
    <s v="Second Class"/>
    <s v="GM-14500"/>
    <s v="Gene McClure"/>
    <x v="0"/>
    <s v="United States"/>
    <s v="Philadelphia"/>
    <x v="9"/>
    <n v="19140"/>
    <x v="3"/>
    <x v="60"/>
    <x v="2"/>
    <x v="11"/>
    <x v="60"/>
    <n v="16.776"/>
    <n v="3"/>
    <n v="0.2"/>
    <n v="5.0327999999999999"/>
    <n v="4"/>
    <n v="30"/>
  </r>
  <r>
    <n v="5106"/>
    <x v="2527"/>
    <x v="637"/>
    <x v="966"/>
    <s v="Standard Class"/>
    <s v="BM-11785"/>
    <s v="Bryan Mills"/>
    <x v="0"/>
    <s v="United States"/>
    <s v="Deltona"/>
    <x v="2"/>
    <n v="32725"/>
    <x v="0"/>
    <x v="1340"/>
    <x v="0"/>
    <x v="1"/>
    <x v="1325"/>
    <n v="186.304"/>
    <n v="4"/>
    <n v="0.2"/>
    <n v="13.972799999999999"/>
    <n v="6"/>
    <n v="7.5"/>
  </r>
  <r>
    <n v="5107"/>
    <x v="2528"/>
    <x v="444"/>
    <x v="1068"/>
    <s v="Standard Class"/>
    <s v="NH-18610"/>
    <s v="Nicole Hansen"/>
    <x v="1"/>
    <s v="United States"/>
    <s v="Columbus"/>
    <x v="32"/>
    <n v="31907"/>
    <x v="0"/>
    <x v="1350"/>
    <x v="2"/>
    <x v="11"/>
    <x v="1336"/>
    <n v="66.36"/>
    <n v="4"/>
    <n v="0"/>
    <n v="23.225999999999999"/>
    <n v="7"/>
    <n v="35"/>
  </r>
  <r>
    <n v="5108"/>
    <x v="2529"/>
    <x v="1016"/>
    <x v="732"/>
    <s v="First Class"/>
    <s v="PN-18775"/>
    <s v="Parhena Norris"/>
    <x v="2"/>
    <s v="United States"/>
    <s v="Nashville"/>
    <x v="18"/>
    <n v="37211"/>
    <x v="0"/>
    <x v="512"/>
    <x v="1"/>
    <x v="6"/>
    <x v="512"/>
    <n v="42.048000000000002"/>
    <n v="9"/>
    <n v="0.2"/>
    <n v="5.2560000000000002"/>
    <n v="1"/>
    <n v="12.5"/>
  </r>
  <r>
    <n v="5109"/>
    <x v="2529"/>
    <x v="1016"/>
    <x v="732"/>
    <s v="First Class"/>
    <s v="PN-18775"/>
    <s v="Parhena Norris"/>
    <x v="2"/>
    <s v="United States"/>
    <s v="Nashville"/>
    <x v="18"/>
    <n v="37211"/>
    <x v="0"/>
    <x v="207"/>
    <x v="1"/>
    <x v="6"/>
    <x v="208"/>
    <n v="67.92"/>
    <n v="5"/>
    <n v="0.2"/>
    <n v="6.7919999999999998"/>
    <n v="1"/>
    <n v="10"/>
  </r>
  <r>
    <n v="5110"/>
    <x v="2530"/>
    <x v="638"/>
    <x v="657"/>
    <s v="Standard Class"/>
    <s v="EH-13765"/>
    <s v="Edward Hooks"/>
    <x v="1"/>
    <s v="United States"/>
    <s v="Philadelphia"/>
    <x v="9"/>
    <n v="19134"/>
    <x v="3"/>
    <x v="466"/>
    <x v="1"/>
    <x v="12"/>
    <x v="467"/>
    <n v="52.512"/>
    <n v="6"/>
    <n v="0.2"/>
    <n v="19.692"/>
    <n v="4"/>
    <n v="37.5"/>
  </r>
  <r>
    <n v="5111"/>
    <x v="2530"/>
    <x v="638"/>
    <x v="657"/>
    <s v="Standard Class"/>
    <s v="EH-13765"/>
    <s v="Edward Hooks"/>
    <x v="1"/>
    <s v="United States"/>
    <s v="Philadelphia"/>
    <x v="9"/>
    <n v="19134"/>
    <x v="3"/>
    <x v="41"/>
    <x v="1"/>
    <x v="4"/>
    <x v="41"/>
    <n v="186.91200000000001"/>
    <n v="6"/>
    <n v="0.2"/>
    <n v="-35.045999999999999"/>
    <n v="4"/>
    <n v="-18.75"/>
  </r>
  <r>
    <n v="5112"/>
    <x v="2530"/>
    <x v="638"/>
    <x v="657"/>
    <s v="Standard Class"/>
    <s v="EH-13765"/>
    <s v="Edward Hooks"/>
    <x v="1"/>
    <s v="United States"/>
    <s v="Philadelphia"/>
    <x v="9"/>
    <n v="19134"/>
    <x v="3"/>
    <x v="1407"/>
    <x v="1"/>
    <x v="10"/>
    <x v="1394"/>
    <n v="10.048"/>
    <n v="4"/>
    <n v="0.2"/>
    <n v="3.14"/>
    <n v="4"/>
    <n v="31.25"/>
  </r>
  <r>
    <n v="5113"/>
    <x v="2531"/>
    <x v="50"/>
    <x v="681"/>
    <s v="Same Day"/>
    <s v="HA-14905"/>
    <s v="Helen Abelman"/>
    <x v="0"/>
    <s v="United States"/>
    <s v="Chicago"/>
    <x v="10"/>
    <n v="60610"/>
    <x v="2"/>
    <x v="1721"/>
    <x v="0"/>
    <x v="5"/>
    <x v="1708"/>
    <n v="17.495999999999999"/>
    <n v="9"/>
    <n v="0.6"/>
    <n v="-7.4358000000000004"/>
    <n v="0"/>
    <n v="-42.500000000000007"/>
  </r>
  <r>
    <n v="5114"/>
    <x v="2532"/>
    <x v="1011"/>
    <x v="1118"/>
    <s v="Second Class"/>
    <s v="AB-10150"/>
    <s v="Aimee Bixby"/>
    <x v="0"/>
    <s v="United States"/>
    <s v="Dallas"/>
    <x v="5"/>
    <n v="75220"/>
    <x v="2"/>
    <x v="1307"/>
    <x v="1"/>
    <x v="10"/>
    <x v="1292"/>
    <n v="15.552"/>
    <n v="3"/>
    <n v="0.2"/>
    <n v="5.4432"/>
    <n v="2"/>
    <n v="35"/>
  </r>
  <r>
    <n v="5115"/>
    <x v="2533"/>
    <x v="1019"/>
    <x v="407"/>
    <s v="Standard Class"/>
    <s v="MS-17365"/>
    <s v="Maribeth Schnelling"/>
    <x v="0"/>
    <s v="United States"/>
    <s v="Carlsbad"/>
    <x v="27"/>
    <n v="88220"/>
    <x v="1"/>
    <x v="307"/>
    <x v="1"/>
    <x v="8"/>
    <x v="307"/>
    <n v="10.776"/>
    <n v="3"/>
    <n v="0.2"/>
    <n v="3.3675000000000002"/>
    <n v="5"/>
    <n v="31.25"/>
  </r>
  <r>
    <n v="5116"/>
    <x v="2534"/>
    <x v="800"/>
    <x v="1119"/>
    <s v="Standard Class"/>
    <s v="DD-13570"/>
    <s v="Dorothy Dickinson"/>
    <x v="0"/>
    <s v="United States"/>
    <s v="Philadelphia"/>
    <x v="9"/>
    <n v="19134"/>
    <x v="3"/>
    <x v="1722"/>
    <x v="1"/>
    <x v="2"/>
    <x v="1709"/>
    <n v="3.3039999999999998"/>
    <n v="1"/>
    <n v="0.2"/>
    <n v="1.0738000000000001"/>
    <n v="4"/>
    <n v="32.500000000000007"/>
  </r>
  <r>
    <n v="5117"/>
    <x v="2535"/>
    <x v="343"/>
    <x v="251"/>
    <s v="Standard Class"/>
    <s v="MT-17815"/>
    <s v="Meg Tillman"/>
    <x v="0"/>
    <s v="United States"/>
    <s v="New York City"/>
    <x v="15"/>
    <n v="10009"/>
    <x v="3"/>
    <x v="1032"/>
    <x v="1"/>
    <x v="4"/>
    <x v="1023"/>
    <n v="35.479999999999997"/>
    <n v="1"/>
    <n v="0"/>
    <n v="0"/>
    <n v="6"/>
    <n v="0"/>
  </r>
  <r>
    <n v="5118"/>
    <x v="2536"/>
    <x v="120"/>
    <x v="1120"/>
    <s v="Standard Class"/>
    <s v="GM-14500"/>
    <s v="Gene McClure"/>
    <x v="0"/>
    <s v="United States"/>
    <s v="Oceanside"/>
    <x v="15"/>
    <n v="11572"/>
    <x v="3"/>
    <x v="271"/>
    <x v="1"/>
    <x v="13"/>
    <x v="271"/>
    <n v="34.44"/>
    <n v="3"/>
    <n v="0"/>
    <n v="16.186800000000002"/>
    <n v="7"/>
    <n v="47.000000000000007"/>
  </r>
  <r>
    <n v="5119"/>
    <x v="2536"/>
    <x v="120"/>
    <x v="1120"/>
    <s v="Standard Class"/>
    <s v="GM-14500"/>
    <s v="Gene McClure"/>
    <x v="0"/>
    <s v="United States"/>
    <s v="Oceanside"/>
    <x v="15"/>
    <n v="11572"/>
    <x v="3"/>
    <x v="1548"/>
    <x v="2"/>
    <x v="15"/>
    <x v="1536"/>
    <n v="629.92999999999995"/>
    <n v="7"/>
    <n v="0"/>
    <n v="296.06709999999998"/>
    <n v="7"/>
    <n v="47"/>
  </r>
  <r>
    <n v="5120"/>
    <x v="2536"/>
    <x v="120"/>
    <x v="1120"/>
    <s v="Standard Class"/>
    <s v="GM-14500"/>
    <s v="Gene McClure"/>
    <x v="0"/>
    <s v="United States"/>
    <s v="Oceanside"/>
    <x v="15"/>
    <n v="11572"/>
    <x v="3"/>
    <x v="1045"/>
    <x v="1"/>
    <x v="8"/>
    <x v="1034"/>
    <n v="79.055999999999997"/>
    <n v="9"/>
    <n v="0.2"/>
    <n v="28.657800000000002"/>
    <n v="7"/>
    <n v="36.250000000000007"/>
  </r>
  <r>
    <n v="5121"/>
    <x v="2537"/>
    <x v="527"/>
    <x v="521"/>
    <s v="Standard Class"/>
    <s v="KB-16585"/>
    <s v="Ken Black"/>
    <x v="1"/>
    <s v="United States"/>
    <s v="Lafayette"/>
    <x v="28"/>
    <n v="70506"/>
    <x v="0"/>
    <x v="243"/>
    <x v="1"/>
    <x v="4"/>
    <x v="244"/>
    <n v="232.55"/>
    <n v="5"/>
    <n v="0"/>
    <n v="9.3019999999999996"/>
    <n v="4"/>
    <n v="3.9999999999999996"/>
  </r>
  <r>
    <n v="5122"/>
    <x v="2537"/>
    <x v="527"/>
    <x v="521"/>
    <s v="Standard Class"/>
    <s v="KB-16585"/>
    <s v="Ken Black"/>
    <x v="1"/>
    <s v="United States"/>
    <s v="Lafayette"/>
    <x v="28"/>
    <n v="70506"/>
    <x v="0"/>
    <x v="1135"/>
    <x v="2"/>
    <x v="11"/>
    <x v="1123"/>
    <n v="99.98"/>
    <n v="2"/>
    <n v="0"/>
    <n v="42.991399999999999"/>
    <n v="4"/>
    <n v="43"/>
  </r>
  <r>
    <n v="5123"/>
    <x v="2537"/>
    <x v="527"/>
    <x v="521"/>
    <s v="Standard Class"/>
    <s v="KB-16585"/>
    <s v="Ken Black"/>
    <x v="1"/>
    <s v="United States"/>
    <s v="Lafayette"/>
    <x v="28"/>
    <n v="70506"/>
    <x v="0"/>
    <x v="1723"/>
    <x v="1"/>
    <x v="10"/>
    <x v="1710"/>
    <n v="19.440000000000001"/>
    <n v="3"/>
    <n v="0"/>
    <n v="9.3312000000000008"/>
    <n v="4"/>
    <n v="48.000000000000007"/>
  </r>
  <r>
    <n v="5124"/>
    <x v="2537"/>
    <x v="527"/>
    <x v="521"/>
    <s v="Standard Class"/>
    <s v="KB-16585"/>
    <s v="Ken Black"/>
    <x v="1"/>
    <s v="United States"/>
    <s v="Lafayette"/>
    <x v="28"/>
    <n v="70506"/>
    <x v="0"/>
    <x v="727"/>
    <x v="1"/>
    <x v="10"/>
    <x v="1552"/>
    <n v="12.96"/>
    <n v="2"/>
    <n v="0"/>
    <n v="6.3503999999999996"/>
    <n v="4"/>
    <n v="48.999999999999993"/>
  </r>
  <r>
    <n v="5125"/>
    <x v="2538"/>
    <x v="80"/>
    <x v="931"/>
    <s v="Same Day"/>
    <s v="DM-13015"/>
    <s v="Darrin Martin"/>
    <x v="0"/>
    <s v="United States"/>
    <s v="New York City"/>
    <x v="15"/>
    <n v="10009"/>
    <x v="3"/>
    <x v="977"/>
    <x v="0"/>
    <x v="3"/>
    <x v="832"/>
    <n v="464.29199999999997"/>
    <n v="9"/>
    <n v="0.4"/>
    <n v="-108.3348"/>
    <n v="0"/>
    <n v="-23.333333333333332"/>
  </r>
  <r>
    <n v="5126"/>
    <x v="2538"/>
    <x v="80"/>
    <x v="931"/>
    <s v="Same Day"/>
    <s v="DM-13015"/>
    <s v="Darrin Martin"/>
    <x v="0"/>
    <s v="United States"/>
    <s v="New York City"/>
    <x v="15"/>
    <n v="10009"/>
    <x v="3"/>
    <x v="706"/>
    <x v="1"/>
    <x v="12"/>
    <x v="153"/>
    <n v="68.459999999999994"/>
    <n v="7"/>
    <n v="0"/>
    <n v="31.491599999999998"/>
    <n v="0"/>
    <n v="46"/>
  </r>
  <r>
    <n v="5127"/>
    <x v="2538"/>
    <x v="80"/>
    <x v="931"/>
    <s v="Same Day"/>
    <s v="DM-13015"/>
    <s v="Darrin Martin"/>
    <x v="0"/>
    <s v="United States"/>
    <s v="New York City"/>
    <x v="15"/>
    <n v="10009"/>
    <x v="3"/>
    <x v="814"/>
    <x v="2"/>
    <x v="15"/>
    <x v="810"/>
    <n v="2799.96"/>
    <n v="4"/>
    <n v="0"/>
    <n v="1371.9803999999999"/>
    <n v="0"/>
    <n v="49"/>
  </r>
  <r>
    <n v="5128"/>
    <x v="2538"/>
    <x v="80"/>
    <x v="931"/>
    <s v="Same Day"/>
    <s v="DM-13015"/>
    <s v="Darrin Martin"/>
    <x v="0"/>
    <s v="United States"/>
    <s v="New York City"/>
    <x v="15"/>
    <n v="10009"/>
    <x v="3"/>
    <x v="227"/>
    <x v="1"/>
    <x v="9"/>
    <x v="228"/>
    <n v="601.29999999999995"/>
    <n v="2"/>
    <n v="0"/>
    <n v="198.429"/>
    <n v="0"/>
    <n v="33"/>
  </r>
  <r>
    <n v="5129"/>
    <x v="2538"/>
    <x v="80"/>
    <x v="931"/>
    <s v="Same Day"/>
    <s v="DM-13015"/>
    <s v="Darrin Martin"/>
    <x v="0"/>
    <s v="United States"/>
    <s v="New York City"/>
    <x v="15"/>
    <n v="10009"/>
    <x v="3"/>
    <x v="1259"/>
    <x v="2"/>
    <x v="7"/>
    <x v="1243"/>
    <n v="16.989999999999998"/>
    <n v="1"/>
    <n v="0"/>
    <n v="4.4173999999999998"/>
    <n v="0"/>
    <n v="26"/>
  </r>
  <r>
    <n v="5130"/>
    <x v="2538"/>
    <x v="80"/>
    <x v="931"/>
    <s v="Same Day"/>
    <s v="DM-13015"/>
    <s v="Darrin Martin"/>
    <x v="0"/>
    <s v="United States"/>
    <s v="New York City"/>
    <x v="15"/>
    <n v="10009"/>
    <x v="3"/>
    <x v="1485"/>
    <x v="2"/>
    <x v="7"/>
    <x v="1472"/>
    <n v="287.97000000000003"/>
    <n v="3"/>
    <n v="0"/>
    <n v="80.631600000000006"/>
    <n v="0"/>
    <n v="27.999999999999996"/>
  </r>
  <r>
    <n v="5131"/>
    <x v="2538"/>
    <x v="80"/>
    <x v="931"/>
    <s v="Same Day"/>
    <s v="DM-13015"/>
    <s v="Darrin Martin"/>
    <x v="0"/>
    <s v="United States"/>
    <s v="New York City"/>
    <x v="15"/>
    <n v="10009"/>
    <x v="3"/>
    <x v="1463"/>
    <x v="1"/>
    <x v="10"/>
    <x v="1449"/>
    <n v="44.82"/>
    <n v="9"/>
    <n v="0"/>
    <n v="21.0654"/>
    <n v="0"/>
    <n v="47"/>
  </r>
  <r>
    <n v="5132"/>
    <x v="2539"/>
    <x v="614"/>
    <x v="263"/>
    <s v="Standard Class"/>
    <s v="BP-11185"/>
    <s v="Ben Peterman"/>
    <x v="1"/>
    <s v="United States"/>
    <s v="Anaheim"/>
    <x v="1"/>
    <n v="92804"/>
    <x v="1"/>
    <x v="1308"/>
    <x v="0"/>
    <x v="5"/>
    <x v="1293"/>
    <n v="101.12"/>
    <n v="8"/>
    <n v="0"/>
    <n v="37.414400000000001"/>
    <n v="7"/>
    <n v="37"/>
  </r>
  <r>
    <n v="5133"/>
    <x v="2540"/>
    <x v="1020"/>
    <x v="1121"/>
    <s v="Standard Class"/>
    <s v="EP-13915"/>
    <s v="Emily Phan"/>
    <x v="0"/>
    <s v="United States"/>
    <s v="Deltona"/>
    <x v="2"/>
    <n v="32725"/>
    <x v="0"/>
    <x v="817"/>
    <x v="2"/>
    <x v="7"/>
    <x v="813"/>
    <n v="107.976"/>
    <n v="3"/>
    <n v="0.2"/>
    <n v="37.791600000000003"/>
    <n v="6"/>
    <n v="35"/>
  </r>
  <r>
    <n v="5134"/>
    <x v="2541"/>
    <x v="200"/>
    <x v="524"/>
    <s v="Standard Class"/>
    <s v="FG-14260"/>
    <s v="Frank Gastineau"/>
    <x v="2"/>
    <s v="United States"/>
    <s v="New York City"/>
    <x v="15"/>
    <n v="10009"/>
    <x v="3"/>
    <x v="1612"/>
    <x v="1"/>
    <x v="9"/>
    <x v="1603"/>
    <n v="58.73"/>
    <n v="7"/>
    <n v="0"/>
    <n v="14.682499999999999"/>
    <n v="4"/>
    <n v="25"/>
  </r>
  <r>
    <n v="5135"/>
    <x v="2541"/>
    <x v="200"/>
    <x v="524"/>
    <s v="Standard Class"/>
    <s v="FG-14260"/>
    <s v="Frank Gastineau"/>
    <x v="2"/>
    <s v="United States"/>
    <s v="New York City"/>
    <x v="15"/>
    <n v="10009"/>
    <x v="3"/>
    <x v="705"/>
    <x v="1"/>
    <x v="8"/>
    <x v="705"/>
    <n v="93.343999999999994"/>
    <n v="4"/>
    <n v="0.2"/>
    <n v="32.670400000000001"/>
    <n v="4"/>
    <n v="35"/>
  </r>
  <r>
    <n v="5136"/>
    <x v="2542"/>
    <x v="248"/>
    <x v="464"/>
    <s v="Standard Class"/>
    <s v="AB-10255"/>
    <s v="Alejandro Ballentine"/>
    <x v="2"/>
    <s v="United States"/>
    <s v="Seattle"/>
    <x v="4"/>
    <n v="98103"/>
    <x v="1"/>
    <x v="263"/>
    <x v="1"/>
    <x v="13"/>
    <x v="263"/>
    <n v="17.05"/>
    <n v="5"/>
    <n v="0"/>
    <n v="8.1839999999999993"/>
    <n v="5"/>
    <n v="47.999999999999993"/>
  </r>
  <r>
    <n v="5137"/>
    <x v="2543"/>
    <x v="639"/>
    <x v="79"/>
    <s v="Standard Class"/>
    <s v="RD-19480"/>
    <s v="Rick Duston"/>
    <x v="0"/>
    <s v="United States"/>
    <s v="San Diego"/>
    <x v="1"/>
    <n v="92105"/>
    <x v="1"/>
    <x v="881"/>
    <x v="1"/>
    <x v="8"/>
    <x v="875"/>
    <n v="8.0960000000000001"/>
    <n v="2"/>
    <n v="0.2"/>
    <n v="2.7324000000000002"/>
    <n v="5"/>
    <n v="33.75"/>
  </r>
  <r>
    <n v="5138"/>
    <x v="2544"/>
    <x v="373"/>
    <x v="398"/>
    <s v="Standard Class"/>
    <s v="TS-21430"/>
    <s v="Tom Stivers"/>
    <x v="1"/>
    <s v="United States"/>
    <s v="Oklahoma City"/>
    <x v="26"/>
    <n v="73120"/>
    <x v="2"/>
    <x v="560"/>
    <x v="0"/>
    <x v="5"/>
    <x v="559"/>
    <n v="30.36"/>
    <n v="4"/>
    <n v="0"/>
    <n v="13.0548"/>
    <n v="4"/>
    <n v="43"/>
  </r>
  <r>
    <n v="5139"/>
    <x v="2545"/>
    <x v="365"/>
    <x v="391"/>
    <s v="Standard Class"/>
    <s v="JA-15970"/>
    <s v="Joseph Airdo"/>
    <x v="0"/>
    <s v="United States"/>
    <s v="Mount Vernon"/>
    <x v="15"/>
    <n v="10550"/>
    <x v="3"/>
    <x v="837"/>
    <x v="1"/>
    <x v="12"/>
    <x v="153"/>
    <n v="23.34"/>
    <n v="3"/>
    <n v="0"/>
    <n v="10.969799999999999"/>
    <n v="6"/>
    <n v="47"/>
  </r>
  <r>
    <n v="5140"/>
    <x v="2545"/>
    <x v="365"/>
    <x v="391"/>
    <s v="Standard Class"/>
    <s v="JA-15970"/>
    <s v="Joseph Airdo"/>
    <x v="0"/>
    <s v="United States"/>
    <s v="Mount Vernon"/>
    <x v="15"/>
    <n v="10550"/>
    <x v="3"/>
    <x v="1540"/>
    <x v="1"/>
    <x v="10"/>
    <x v="1528"/>
    <n v="51.55"/>
    <n v="5"/>
    <n v="0"/>
    <n v="24.2285"/>
    <n v="6"/>
    <n v="47"/>
  </r>
  <r>
    <n v="5141"/>
    <x v="2546"/>
    <x v="627"/>
    <x v="1122"/>
    <s v="Standard Class"/>
    <s v="SW-20455"/>
    <s v="Shaun Weien"/>
    <x v="0"/>
    <s v="United States"/>
    <s v="San Francisco"/>
    <x v="1"/>
    <n v="94109"/>
    <x v="1"/>
    <x v="259"/>
    <x v="2"/>
    <x v="11"/>
    <x v="259"/>
    <n v="119.9"/>
    <n v="2"/>
    <n v="0"/>
    <n v="43.164000000000001"/>
    <n v="4"/>
    <n v="36"/>
  </r>
  <r>
    <n v="5142"/>
    <x v="2547"/>
    <x v="178"/>
    <x v="1012"/>
    <s v="Standard Class"/>
    <s v="FP-14320"/>
    <s v="Frank Preis"/>
    <x v="0"/>
    <s v="United States"/>
    <s v="New York City"/>
    <x v="15"/>
    <n v="10009"/>
    <x v="3"/>
    <x v="1"/>
    <x v="0"/>
    <x v="1"/>
    <x v="1"/>
    <n v="1317.492"/>
    <n v="6"/>
    <n v="0.1"/>
    <n v="292.77600000000001"/>
    <n v="4"/>
    <n v="22.222222222222225"/>
  </r>
  <r>
    <n v="5143"/>
    <x v="2547"/>
    <x v="178"/>
    <x v="1012"/>
    <s v="Standard Class"/>
    <s v="FP-14320"/>
    <s v="Frank Preis"/>
    <x v="0"/>
    <s v="United States"/>
    <s v="New York City"/>
    <x v="15"/>
    <n v="10009"/>
    <x v="3"/>
    <x v="1444"/>
    <x v="1"/>
    <x v="14"/>
    <x v="327"/>
    <n v="63.84"/>
    <n v="8"/>
    <n v="0"/>
    <n v="18.5136"/>
    <n v="4"/>
    <n v="28.999999999999996"/>
  </r>
  <r>
    <n v="5144"/>
    <x v="2547"/>
    <x v="178"/>
    <x v="1012"/>
    <s v="Standard Class"/>
    <s v="FP-14320"/>
    <s v="Frank Preis"/>
    <x v="0"/>
    <s v="United States"/>
    <s v="New York City"/>
    <x v="15"/>
    <n v="10009"/>
    <x v="3"/>
    <x v="307"/>
    <x v="1"/>
    <x v="8"/>
    <x v="307"/>
    <n v="3.5920000000000001"/>
    <n v="1"/>
    <n v="0.2"/>
    <n v="1.1225000000000001"/>
    <n v="4"/>
    <n v="31.25"/>
  </r>
  <r>
    <n v="5145"/>
    <x v="2548"/>
    <x v="62"/>
    <x v="1123"/>
    <s v="Standard Class"/>
    <s v="JL-15835"/>
    <s v="John Lee"/>
    <x v="0"/>
    <s v="United States"/>
    <s v="Los Angeles"/>
    <x v="1"/>
    <n v="90045"/>
    <x v="1"/>
    <x v="484"/>
    <x v="0"/>
    <x v="5"/>
    <x v="484"/>
    <n v="86.26"/>
    <n v="2"/>
    <n v="0"/>
    <n v="29.328399999999998"/>
    <n v="5"/>
    <n v="34"/>
  </r>
  <r>
    <n v="5146"/>
    <x v="2548"/>
    <x v="62"/>
    <x v="1123"/>
    <s v="Standard Class"/>
    <s v="JL-15835"/>
    <s v="John Lee"/>
    <x v="0"/>
    <s v="United States"/>
    <s v="Los Angeles"/>
    <x v="1"/>
    <n v="90045"/>
    <x v="1"/>
    <x v="1156"/>
    <x v="1"/>
    <x v="4"/>
    <x v="1144"/>
    <n v="139.04"/>
    <n v="4"/>
    <n v="0"/>
    <n v="38.931199999999997"/>
    <n v="5"/>
    <n v="27.999999999999996"/>
  </r>
  <r>
    <n v="5147"/>
    <x v="2548"/>
    <x v="62"/>
    <x v="1123"/>
    <s v="Standard Class"/>
    <s v="JL-15835"/>
    <s v="John Lee"/>
    <x v="0"/>
    <s v="United States"/>
    <s v="Los Angeles"/>
    <x v="1"/>
    <n v="90045"/>
    <x v="1"/>
    <x v="1267"/>
    <x v="1"/>
    <x v="9"/>
    <x v="1251"/>
    <n v="46.8"/>
    <n v="4"/>
    <n v="0"/>
    <n v="16.38"/>
    <n v="5"/>
    <n v="35"/>
  </r>
  <r>
    <n v="5148"/>
    <x v="2549"/>
    <x v="165"/>
    <x v="786"/>
    <s v="Standard Class"/>
    <s v="JL-15175"/>
    <s v="James Lanier"/>
    <x v="2"/>
    <s v="United States"/>
    <s v="Chandler"/>
    <x v="16"/>
    <n v="85224"/>
    <x v="1"/>
    <x v="1565"/>
    <x v="0"/>
    <x v="5"/>
    <x v="1556"/>
    <n v="8.5440000000000005"/>
    <n v="4"/>
    <n v="0.2"/>
    <n v="1.9224000000000001"/>
    <n v="7"/>
    <n v="22.5"/>
  </r>
  <r>
    <n v="5149"/>
    <x v="2549"/>
    <x v="165"/>
    <x v="786"/>
    <s v="Standard Class"/>
    <s v="JL-15175"/>
    <s v="James Lanier"/>
    <x v="2"/>
    <s v="United States"/>
    <s v="Chandler"/>
    <x v="16"/>
    <n v="85224"/>
    <x v="1"/>
    <x v="654"/>
    <x v="0"/>
    <x v="1"/>
    <x v="654"/>
    <n v="842.37599999999998"/>
    <n v="3"/>
    <n v="0.2"/>
    <n v="105.297"/>
    <n v="7"/>
    <n v="12.5"/>
  </r>
  <r>
    <n v="5150"/>
    <x v="2550"/>
    <x v="261"/>
    <x v="365"/>
    <s v="Same Day"/>
    <s v="JG-15160"/>
    <s v="James Galang"/>
    <x v="0"/>
    <s v="United States"/>
    <s v="Long Beach"/>
    <x v="15"/>
    <n v="11561"/>
    <x v="3"/>
    <x v="1246"/>
    <x v="2"/>
    <x v="7"/>
    <x v="1230"/>
    <n v="1214.8499999999999"/>
    <n v="3"/>
    <n v="0"/>
    <n v="352.30650000000003"/>
    <n v="0"/>
    <n v="29.000000000000004"/>
  </r>
  <r>
    <n v="5151"/>
    <x v="2551"/>
    <x v="904"/>
    <x v="935"/>
    <s v="Second Class"/>
    <s v="SH-19975"/>
    <s v="Sally Hughsby"/>
    <x v="1"/>
    <s v="United States"/>
    <s v="San Francisco"/>
    <x v="1"/>
    <n v="94109"/>
    <x v="1"/>
    <x v="298"/>
    <x v="1"/>
    <x v="4"/>
    <x v="298"/>
    <n v="67.78"/>
    <n v="2"/>
    <n v="0"/>
    <n v="16.945"/>
    <n v="4"/>
    <n v="25"/>
  </r>
  <r>
    <n v="5152"/>
    <x v="2552"/>
    <x v="145"/>
    <x v="938"/>
    <s v="First Class"/>
    <s v="LS-17200"/>
    <s v="Luke Schmidt"/>
    <x v="1"/>
    <s v="United States"/>
    <s v="Helena"/>
    <x v="37"/>
    <n v="59601"/>
    <x v="1"/>
    <x v="861"/>
    <x v="1"/>
    <x v="4"/>
    <x v="855"/>
    <n v="39.9"/>
    <n v="5"/>
    <n v="0"/>
    <n v="10.374000000000001"/>
    <n v="3"/>
    <n v="26"/>
  </r>
  <r>
    <n v="5153"/>
    <x v="2553"/>
    <x v="479"/>
    <x v="287"/>
    <s v="Standard Class"/>
    <s v="CS-11860"/>
    <s v="Cari Schnelling"/>
    <x v="0"/>
    <s v="United States"/>
    <s v="New York City"/>
    <x v="15"/>
    <n v="10011"/>
    <x v="3"/>
    <x v="472"/>
    <x v="1"/>
    <x v="8"/>
    <x v="473"/>
    <n v="2.6880000000000002"/>
    <n v="1"/>
    <n v="0.2"/>
    <n v="0.84"/>
    <n v="6"/>
    <n v="31.249999999999993"/>
  </r>
  <r>
    <n v="5154"/>
    <x v="2553"/>
    <x v="479"/>
    <x v="287"/>
    <s v="Standard Class"/>
    <s v="CS-11860"/>
    <s v="Cari Schnelling"/>
    <x v="0"/>
    <s v="United States"/>
    <s v="New York City"/>
    <x v="15"/>
    <n v="10011"/>
    <x v="3"/>
    <x v="208"/>
    <x v="1"/>
    <x v="6"/>
    <x v="209"/>
    <n v="6.6"/>
    <n v="3"/>
    <n v="0"/>
    <n v="2.9039999999999999"/>
    <n v="6"/>
    <n v="44"/>
  </r>
  <r>
    <n v="5155"/>
    <x v="2554"/>
    <x v="976"/>
    <x v="747"/>
    <s v="First Class"/>
    <s v="KW-16570"/>
    <s v="Kelly Williams"/>
    <x v="0"/>
    <s v="United States"/>
    <s v="Kirkwood"/>
    <x v="25"/>
    <n v="63122"/>
    <x v="2"/>
    <x v="20"/>
    <x v="1"/>
    <x v="8"/>
    <x v="20"/>
    <n v="28.4"/>
    <n v="4"/>
    <n v="0"/>
    <n v="13.064"/>
    <n v="1"/>
    <n v="46"/>
  </r>
  <r>
    <n v="5156"/>
    <x v="2554"/>
    <x v="976"/>
    <x v="747"/>
    <s v="First Class"/>
    <s v="KW-16570"/>
    <s v="Kelly Williams"/>
    <x v="0"/>
    <s v="United States"/>
    <s v="Kirkwood"/>
    <x v="25"/>
    <n v="63122"/>
    <x v="2"/>
    <x v="1460"/>
    <x v="0"/>
    <x v="5"/>
    <x v="1446"/>
    <n v="212.94"/>
    <n v="3"/>
    <n v="0"/>
    <n v="34.070399999999999"/>
    <n v="1"/>
    <n v="16"/>
  </r>
  <r>
    <n v="5157"/>
    <x v="2555"/>
    <x v="160"/>
    <x v="446"/>
    <s v="Second Class"/>
    <s v="GH-14410"/>
    <s v="Gary Hansen"/>
    <x v="2"/>
    <s v="United States"/>
    <s v="Chicago"/>
    <x v="10"/>
    <n v="60653"/>
    <x v="2"/>
    <x v="1718"/>
    <x v="2"/>
    <x v="7"/>
    <x v="1705"/>
    <n v="1001.5839999999999"/>
    <n v="2"/>
    <n v="0.2"/>
    <n v="125.19799999999999"/>
    <n v="4"/>
    <n v="12.5"/>
  </r>
  <r>
    <n v="5158"/>
    <x v="2555"/>
    <x v="160"/>
    <x v="446"/>
    <s v="Second Class"/>
    <s v="GH-14410"/>
    <s v="Gary Hansen"/>
    <x v="2"/>
    <s v="United States"/>
    <s v="Chicago"/>
    <x v="10"/>
    <n v="60653"/>
    <x v="2"/>
    <x v="1631"/>
    <x v="0"/>
    <x v="1"/>
    <x v="1621"/>
    <n v="569.05799999999999"/>
    <n v="3"/>
    <n v="0.3"/>
    <n v="-178.8468"/>
    <n v="4"/>
    <n v="-31.428571428571427"/>
  </r>
  <r>
    <n v="5159"/>
    <x v="2555"/>
    <x v="160"/>
    <x v="446"/>
    <s v="Second Class"/>
    <s v="GH-14410"/>
    <s v="Gary Hansen"/>
    <x v="2"/>
    <s v="United States"/>
    <s v="Chicago"/>
    <x v="10"/>
    <n v="60653"/>
    <x v="2"/>
    <x v="90"/>
    <x v="0"/>
    <x v="5"/>
    <x v="90"/>
    <n v="14.224"/>
    <n v="2"/>
    <n v="0.6"/>
    <n v="-10.3124"/>
    <n v="4"/>
    <n v="-72.5"/>
  </r>
  <r>
    <n v="5160"/>
    <x v="2556"/>
    <x v="662"/>
    <x v="697"/>
    <s v="Second Class"/>
    <s v="AG-10495"/>
    <s v="Andrew Gjertsen"/>
    <x v="1"/>
    <s v="United States"/>
    <s v="Peoria"/>
    <x v="16"/>
    <n v="85345"/>
    <x v="1"/>
    <x v="194"/>
    <x v="2"/>
    <x v="7"/>
    <x v="195"/>
    <n v="105.584"/>
    <n v="2"/>
    <n v="0.2"/>
    <n v="9.2385999999999999"/>
    <n v="4"/>
    <n v="8.75"/>
  </r>
  <r>
    <n v="5161"/>
    <x v="2556"/>
    <x v="662"/>
    <x v="697"/>
    <s v="Second Class"/>
    <s v="AG-10495"/>
    <s v="Andrew Gjertsen"/>
    <x v="1"/>
    <s v="United States"/>
    <s v="Peoria"/>
    <x v="16"/>
    <n v="85345"/>
    <x v="1"/>
    <x v="1300"/>
    <x v="2"/>
    <x v="7"/>
    <x v="1285"/>
    <n v="68.72"/>
    <n v="2"/>
    <n v="0.2"/>
    <n v="-14.603"/>
    <n v="4"/>
    <n v="-21.25"/>
  </r>
  <r>
    <n v="5162"/>
    <x v="2557"/>
    <x v="1021"/>
    <x v="90"/>
    <s v="Standard Class"/>
    <s v="TS-21430"/>
    <s v="Tom Stivers"/>
    <x v="1"/>
    <s v="United States"/>
    <s v="Seattle"/>
    <x v="4"/>
    <n v="98103"/>
    <x v="1"/>
    <x v="1528"/>
    <x v="0"/>
    <x v="0"/>
    <x v="1515"/>
    <n v="1367.84"/>
    <n v="8"/>
    <n v="0"/>
    <n v="259.88959999999997"/>
    <n v="6"/>
    <n v="19"/>
  </r>
  <r>
    <n v="5163"/>
    <x v="2558"/>
    <x v="741"/>
    <x v="791"/>
    <s v="Second Class"/>
    <s v="AJ-10945"/>
    <s v="Ashley Jarboe"/>
    <x v="0"/>
    <s v="United States"/>
    <s v="Taylor"/>
    <x v="12"/>
    <n v="48180"/>
    <x v="2"/>
    <x v="83"/>
    <x v="0"/>
    <x v="1"/>
    <x v="83"/>
    <n v="301.95999999999998"/>
    <n v="2"/>
    <n v="0"/>
    <n v="33.215600000000002"/>
    <n v="5"/>
    <n v="11.000000000000002"/>
  </r>
  <r>
    <n v="5164"/>
    <x v="2559"/>
    <x v="380"/>
    <x v="772"/>
    <s v="Standard Class"/>
    <s v="SJ-20215"/>
    <s v="Sarah Jordon"/>
    <x v="0"/>
    <s v="United States"/>
    <s v="Pasadena"/>
    <x v="1"/>
    <n v="91104"/>
    <x v="1"/>
    <x v="56"/>
    <x v="0"/>
    <x v="1"/>
    <x v="56"/>
    <n v="170.352"/>
    <n v="3"/>
    <n v="0.2"/>
    <n v="-17.0352"/>
    <n v="5"/>
    <n v="-10"/>
  </r>
  <r>
    <n v="5165"/>
    <x v="2560"/>
    <x v="849"/>
    <x v="723"/>
    <s v="Standard Class"/>
    <s v="SC-20020"/>
    <s v="Sam Craven"/>
    <x v="0"/>
    <s v="United States"/>
    <s v="Midland"/>
    <x v="12"/>
    <n v="48640"/>
    <x v="2"/>
    <x v="130"/>
    <x v="1"/>
    <x v="6"/>
    <x v="1544"/>
    <n v="3.9"/>
    <n v="2"/>
    <n v="0"/>
    <n v="1.5209999999999999"/>
    <n v="6"/>
    <n v="38.999999999999993"/>
  </r>
  <r>
    <n v="5166"/>
    <x v="2560"/>
    <x v="849"/>
    <x v="723"/>
    <s v="Standard Class"/>
    <s v="SC-20020"/>
    <s v="Sam Craven"/>
    <x v="0"/>
    <s v="United States"/>
    <s v="Midland"/>
    <x v="12"/>
    <n v="48640"/>
    <x v="2"/>
    <x v="1012"/>
    <x v="1"/>
    <x v="10"/>
    <x v="1004"/>
    <n v="12.84"/>
    <n v="3"/>
    <n v="0"/>
    <n v="5.7779999999999996"/>
    <n v="6"/>
    <n v="44.999999999999993"/>
  </r>
  <r>
    <n v="5167"/>
    <x v="2560"/>
    <x v="849"/>
    <x v="723"/>
    <s v="Standard Class"/>
    <s v="SC-20020"/>
    <s v="Sam Craven"/>
    <x v="0"/>
    <s v="United States"/>
    <s v="Midland"/>
    <x v="12"/>
    <n v="48640"/>
    <x v="2"/>
    <x v="218"/>
    <x v="1"/>
    <x v="10"/>
    <x v="219"/>
    <n v="15.84"/>
    <n v="3"/>
    <n v="0"/>
    <n v="7.1280000000000001"/>
    <n v="6"/>
    <n v="45"/>
  </r>
  <r>
    <n v="5168"/>
    <x v="2560"/>
    <x v="849"/>
    <x v="723"/>
    <s v="Standard Class"/>
    <s v="SC-20020"/>
    <s v="Sam Craven"/>
    <x v="0"/>
    <s v="United States"/>
    <s v="Midland"/>
    <x v="12"/>
    <n v="48640"/>
    <x v="2"/>
    <x v="499"/>
    <x v="0"/>
    <x v="1"/>
    <x v="499"/>
    <n v="563.94000000000005"/>
    <n v="3"/>
    <n v="0"/>
    <n v="112.788"/>
    <n v="6"/>
    <n v="20"/>
  </r>
  <r>
    <n v="5169"/>
    <x v="2560"/>
    <x v="849"/>
    <x v="723"/>
    <s v="Standard Class"/>
    <s v="SC-20020"/>
    <s v="Sam Craven"/>
    <x v="0"/>
    <s v="United States"/>
    <s v="Midland"/>
    <x v="12"/>
    <n v="48640"/>
    <x v="2"/>
    <x v="1018"/>
    <x v="1"/>
    <x v="4"/>
    <x v="1009"/>
    <n v="62.94"/>
    <n v="3"/>
    <n v="0"/>
    <n v="11.958600000000001"/>
    <n v="6"/>
    <n v="19"/>
  </r>
  <r>
    <n v="5170"/>
    <x v="2560"/>
    <x v="849"/>
    <x v="723"/>
    <s v="Standard Class"/>
    <s v="SC-20020"/>
    <s v="Sam Craven"/>
    <x v="0"/>
    <s v="United States"/>
    <s v="Midland"/>
    <x v="12"/>
    <n v="48640"/>
    <x v="2"/>
    <x v="518"/>
    <x v="1"/>
    <x v="4"/>
    <x v="518"/>
    <n v="535.41"/>
    <n v="3"/>
    <n v="0"/>
    <n v="160.62299999999999"/>
    <n v="6"/>
    <n v="30"/>
  </r>
  <r>
    <n v="5171"/>
    <x v="2561"/>
    <x v="1022"/>
    <x v="1124"/>
    <s v="Second Class"/>
    <s v="LA-16780"/>
    <s v="Laura Armstrong"/>
    <x v="1"/>
    <s v="United States"/>
    <s v="Detroit"/>
    <x v="12"/>
    <n v="48205"/>
    <x v="2"/>
    <x v="483"/>
    <x v="0"/>
    <x v="1"/>
    <x v="483"/>
    <n v="3504.9"/>
    <n v="5"/>
    <n v="0"/>
    <n v="700.98"/>
    <n v="2"/>
    <n v="20"/>
  </r>
  <r>
    <n v="5172"/>
    <x v="2561"/>
    <x v="1022"/>
    <x v="1124"/>
    <s v="Second Class"/>
    <s v="LA-16780"/>
    <s v="Laura Armstrong"/>
    <x v="1"/>
    <s v="United States"/>
    <s v="Detroit"/>
    <x v="12"/>
    <n v="48205"/>
    <x v="2"/>
    <x v="694"/>
    <x v="1"/>
    <x v="10"/>
    <x v="694"/>
    <n v="144.12"/>
    <n v="3"/>
    <n v="0"/>
    <n v="69.177599999999998"/>
    <n v="2"/>
    <n v="48"/>
  </r>
  <r>
    <n v="5173"/>
    <x v="2561"/>
    <x v="1022"/>
    <x v="1124"/>
    <s v="Second Class"/>
    <s v="LA-16780"/>
    <s v="Laura Armstrong"/>
    <x v="1"/>
    <s v="United States"/>
    <s v="Detroit"/>
    <x v="12"/>
    <n v="48205"/>
    <x v="2"/>
    <x v="921"/>
    <x v="1"/>
    <x v="10"/>
    <x v="913"/>
    <n v="314.55"/>
    <n v="3"/>
    <n v="0"/>
    <n v="150.98400000000001"/>
    <n v="2"/>
    <n v="48.000000000000007"/>
  </r>
  <r>
    <n v="5174"/>
    <x v="2562"/>
    <x v="936"/>
    <x v="392"/>
    <s v="First Class"/>
    <s v="FC-14335"/>
    <s v="Fred Chung"/>
    <x v="1"/>
    <s v="United States"/>
    <s v="Pueblo"/>
    <x v="22"/>
    <n v="81001"/>
    <x v="1"/>
    <x v="319"/>
    <x v="1"/>
    <x v="6"/>
    <x v="319"/>
    <n v="3.4079999999999999"/>
    <n v="1"/>
    <n v="0.2"/>
    <n v="0.89459999999999995"/>
    <n v="2"/>
    <n v="26.25"/>
  </r>
  <r>
    <n v="5175"/>
    <x v="2563"/>
    <x v="15"/>
    <x v="188"/>
    <s v="Standard Class"/>
    <s v="CA-12265"/>
    <s v="Christina Anderson"/>
    <x v="0"/>
    <s v="United States"/>
    <s v="Waco"/>
    <x v="5"/>
    <n v="76706"/>
    <x v="2"/>
    <x v="1472"/>
    <x v="1"/>
    <x v="8"/>
    <x v="1459"/>
    <n v="2.0720000000000001"/>
    <n v="2"/>
    <n v="0.8"/>
    <n v="-3.5224000000000002"/>
    <n v="5"/>
    <n v="-170"/>
  </r>
  <r>
    <n v="5176"/>
    <x v="2563"/>
    <x v="15"/>
    <x v="188"/>
    <s v="Standard Class"/>
    <s v="CA-12265"/>
    <s v="Christina Anderson"/>
    <x v="0"/>
    <s v="United States"/>
    <s v="Waco"/>
    <x v="5"/>
    <n v="76706"/>
    <x v="2"/>
    <x v="1627"/>
    <x v="0"/>
    <x v="0"/>
    <x v="1617"/>
    <n v="328.39920000000001"/>
    <n v="3"/>
    <n v="0.32"/>
    <n v="-91.758600000000001"/>
    <n v="5"/>
    <n v="-27.941176470588236"/>
  </r>
  <r>
    <n v="5177"/>
    <x v="2564"/>
    <x v="732"/>
    <x v="281"/>
    <s v="First Class"/>
    <s v="JH-15985"/>
    <s v="Joseph Holt"/>
    <x v="0"/>
    <s v="United States"/>
    <s v="San Francisco"/>
    <x v="1"/>
    <n v="94109"/>
    <x v="1"/>
    <x v="1197"/>
    <x v="1"/>
    <x v="8"/>
    <x v="1182"/>
    <n v="53.247999999999998"/>
    <n v="2"/>
    <n v="0.2"/>
    <n v="19.968"/>
    <n v="3"/>
    <n v="37.5"/>
  </r>
  <r>
    <n v="5178"/>
    <x v="2565"/>
    <x v="482"/>
    <x v="525"/>
    <s v="Standard Class"/>
    <s v="AJ-10795"/>
    <s v="Anthony Johnson"/>
    <x v="1"/>
    <s v="United States"/>
    <s v="New York City"/>
    <x v="15"/>
    <n v="10024"/>
    <x v="3"/>
    <x v="255"/>
    <x v="1"/>
    <x v="8"/>
    <x v="256"/>
    <n v="4.992"/>
    <n v="3"/>
    <n v="0.2"/>
    <n v="1.6848000000000001"/>
    <n v="4"/>
    <n v="33.75"/>
  </r>
  <r>
    <n v="5179"/>
    <x v="2566"/>
    <x v="657"/>
    <x v="691"/>
    <s v="Standard Class"/>
    <s v="BT-11395"/>
    <s v="Bill Tyler"/>
    <x v="1"/>
    <s v="United States"/>
    <s v="Los Angeles"/>
    <x v="1"/>
    <n v="90036"/>
    <x v="1"/>
    <x v="1155"/>
    <x v="0"/>
    <x v="5"/>
    <x v="1143"/>
    <n v="37.68"/>
    <n v="2"/>
    <n v="0"/>
    <n v="15.8256"/>
    <n v="6"/>
    <n v="42"/>
  </r>
  <r>
    <n v="5180"/>
    <x v="2566"/>
    <x v="657"/>
    <x v="691"/>
    <s v="Standard Class"/>
    <s v="BT-11395"/>
    <s v="Bill Tyler"/>
    <x v="1"/>
    <s v="United States"/>
    <s v="Los Angeles"/>
    <x v="1"/>
    <n v="90036"/>
    <x v="1"/>
    <x v="297"/>
    <x v="2"/>
    <x v="7"/>
    <x v="297"/>
    <n v="258.57600000000002"/>
    <n v="2"/>
    <n v="0.2"/>
    <n v="19.3932"/>
    <n v="6"/>
    <n v="7.5"/>
  </r>
  <r>
    <n v="5181"/>
    <x v="2566"/>
    <x v="657"/>
    <x v="691"/>
    <s v="Standard Class"/>
    <s v="BT-11395"/>
    <s v="Bill Tyler"/>
    <x v="1"/>
    <s v="United States"/>
    <s v="Los Angeles"/>
    <x v="1"/>
    <n v="90036"/>
    <x v="1"/>
    <x v="983"/>
    <x v="1"/>
    <x v="9"/>
    <x v="976"/>
    <n v="75.84"/>
    <n v="2"/>
    <n v="0"/>
    <n v="29.5776"/>
    <n v="6"/>
    <n v="39"/>
  </r>
  <r>
    <n v="5182"/>
    <x v="2567"/>
    <x v="510"/>
    <x v="17"/>
    <s v="First Class"/>
    <s v="DJ-13510"/>
    <s v="Don Jones"/>
    <x v="1"/>
    <s v="United States"/>
    <s v="Woonsocket"/>
    <x v="34"/>
    <n v="2895"/>
    <x v="3"/>
    <x v="1723"/>
    <x v="1"/>
    <x v="10"/>
    <x v="1710"/>
    <n v="45.36"/>
    <n v="7"/>
    <n v="0"/>
    <n v="21.7728"/>
    <n v="3"/>
    <n v="48"/>
  </r>
  <r>
    <n v="5183"/>
    <x v="2567"/>
    <x v="510"/>
    <x v="17"/>
    <s v="First Class"/>
    <s v="DJ-13510"/>
    <s v="Don Jones"/>
    <x v="1"/>
    <s v="United States"/>
    <s v="Woonsocket"/>
    <x v="34"/>
    <n v="2895"/>
    <x v="3"/>
    <x v="785"/>
    <x v="1"/>
    <x v="8"/>
    <x v="784"/>
    <n v="45.78"/>
    <n v="3"/>
    <n v="0"/>
    <n v="22.89"/>
    <n v="3"/>
    <n v="50"/>
  </r>
  <r>
    <n v="5184"/>
    <x v="2568"/>
    <x v="241"/>
    <x v="474"/>
    <s v="First Class"/>
    <s v="AG-10675"/>
    <s v="Anna Gayman"/>
    <x v="0"/>
    <s v="United States"/>
    <s v="Columbus"/>
    <x v="32"/>
    <n v="31907"/>
    <x v="0"/>
    <x v="1678"/>
    <x v="1"/>
    <x v="4"/>
    <x v="1666"/>
    <n v="40.29"/>
    <n v="3"/>
    <n v="0"/>
    <n v="10.0725"/>
    <n v="3"/>
    <n v="25"/>
  </r>
  <r>
    <n v="5185"/>
    <x v="2568"/>
    <x v="241"/>
    <x v="474"/>
    <s v="First Class"/>
    <s v="AG-10675"/>
    <s v="Anna Gayman"/>
    <x v="0"/>
    <s v="United States"/>
    <s v="Columbus"/>
    <x v="32"/>
    <n v="31907"/>
    <x v="0"/>
    <x v="555"/>
    <x v="1"/>
    <x v="8"/>
    <x v="554"/>
    <n v="38.71"/>
    <n v="7"/>
    <n v="0"/>
    <n v="17.8066"/>
    <n v="3"/>
    <n v="46"/>
  </r>
  <r>
    <n v="5186"/>
    <x v="2569"/>
    <x v="998"/>
    <x v="526"/>
    <s v="Standard Class"/>
    <s v="JD-15790"/>
    <s v="John Dryer"/>
    <x v="0"/>
    <s v="United States"/>
    <s v="Jacksonville"/>
    <x v="2"/>
    <n v="32216"/>
    <x v="0"/>
    <x v="458"/>
    <x v="1"/>
    <x v="4"/>
    <x v="459"/>
    <n v="1801.6320000000001"/>
    <n v="6"/>
    <n v="0.2"/>
    <n v="-337.80599999999998"/>
    <n v="5"/>
    <n v="-18.749999999999996"/>
  </r>
  <r>
    <n v="5187"/>
    <x v="2570"/>
    <x v="154"/>
    <x v="253"/>
    <s v="Standard Class"/>
    <s v="EH-14125"/>
    <s v="Eugene Hildebrand"/>
    <x v="2"/>
    <s v="United States"/>
    <s v="Philadelphia"/>
    <x v="9"/>
    <n v="19140"/>
    <x v="3"/>
    <x v="1594"/>
    <x v="2"/>
    <x v="7"/>
    <x v="1586"/>
    <n v="748.75199999999995"/>
    <n v="8"/>
    <n v="0.4"/>
    <n v="-162.2296"/>
    <n v="6"/>
    <n v="-21.666666666666668"/>
  </r>
  <r>
    <n v="5188"/>
    <x v="2571"/>
    <x v="1023"/>
    <x v="629"/>
    <s v="Standard Class"/>
    <s v="ZC-21910"/>
    <s v="Zuschuss Carroll"/>
    <x v="0"/>
    <s v="United States"/>
    <s v="Columbus"/>
    <x v="14"/>
    <n v="47201"/>
    <x v="2"/>
    <x v="959"/>
    <x v="2"/>
    <x v="11"/>
    <x v="952"/>
    <n v="199.96"/>
    <n v="4"/>
    <n v="0"/>
    <n v="15.9968"/>
    <n v="5"/>
    <n v="8"/>
  </r>
  <r>
    <n v="5189"/>
    <x v="2571"/>
    <x v="1023"/>
    <x v="629"/>
    <s v="Standard Class"/>
    <s v="ZC-21910"/>
    <s v="Zuschuss Carroll"/>
    <x v="0"/>
    <s v="United States"/>
    <s v="Columbus"/>
    <x v="14"/>
    <n v="47201"/>
    <x v="2"/>
    <x v="377"/>
    <x v="0"/>
    <x v="1"/>
    <x v="378"/>
    <n v="1516.2"/>
    <n v="7"/>
    <n v="0"/>
    <n v="394.21199999999999"/>
    <n v="5"/>
    <n v="26"/>
  </r>
  <r>
    <n v="5190"/>
    <x v="2572"/>
    <x v="237"/>
    <x v="551"/>
    <s v="Standard Class"/>
    <s v="XP-21865"/>
    <s v="Xylona Preis"/>
    <x v="0"/>
    <s v="United States"/>
    <s v="Pasadena"/>
    <x v="5"/>
    <n v="77506"/>
    <x v="2"/>
    <x v="1067"/>
    <x v="2"/>
    <x v="11"/>
    <x v="1056"/>
    <n v="167.952"/>
    <n v="6"/>
    <n v="0.2"/>
    <n v="-27.292200000000001"/>
    <n v="4"/>
    <n v="-16.25"/>
  </r>
  <r>
    <n v="5191"/>
    <x v="2572"/>
    <x v="237"/>
    <x v="551"/>
    <s v="Standard Class"/>
    <s v="XP-21865"/>
    <s v="Xylona Preis"/>
    <x v="0"/>
    <s v="United States"/>
    <s v="Pasadena"/>
    <x v="5"/>
    <n v="77506"/>
    <x v="2"/>
    <x v="1473"/>
    <x v="1"/>
    <x v="6"/>
    <x v="1460"/>
    <n v="45.04"/>
    <n v="2"/>
    <n v="0.2"/>
    <n v="4.5039999999999996"/>
    <n v="4"/>
    <n v="10"/>
  </r>
  <r>
    <n v="5192"/>
    <x v="2573"/>
    <x v="1024"/>
    <x v="510"/>
    <s v="Standard Class"/>
    <s v="DK-12985"/>
    <s v="Darren Koutras"/>
    <x v="0"/>
    <s v="United States"/>
    <s v="San Francisco"/>
    <x v="1"/>
    <n v="94122"/>
    <x v="1"/>
    <x v="1724"/>
    <x v="1"/>
    <x v="12"/>
    <x v="1711"/>
    <n v="23.16"/>
    <n v="2"/>
    <n v="0"/>
    <n v="11.58"/>
    <n v="4"/>
    <n v="50"/>
  </r>
  <r>
    <n v="5193"/>
    <x v="2574"/>
    <x v="683"/>
    <x v="34"/>
    <s v="Second Class"/>
    <s v="CS-12250"/>
    <s v="Chris Selesnick"/>
    <x v="1"/>
    <s v="United States"/>
    <s v="Columbia"/>
    <x v="20"/>
    <n v="29203"/>
    <x v="0"/>
    <x v="124"/>
    <x v="0"/>
    <x v="5"/>
    <x v="125"/>
    <n v="397.6"/>
    <n v="5"/>
    <n v="0"/>
    <n v="43.735999999999997"/>
    <n v="3"/>
    <n v="10.999999999999998"/>
  </r>
  <r>
    <n v="5194"/>
    <x v="2574"/>
    <x v="683"/>
    <x v="34"/>
    <s v="Second Class"/>
    <s v="CS-12250"/>
    <s v="Chris Selesnick"/>
    <x v="1"/>
    <s v="United States"/>
    <s v="Columbia"/>
    <x v="20"/>
    <n v="29203"/>
    <x v="0"/>
    <x v="1635"/>
    <x v="1"/>
    <x v="10"/>
    <x v="1625"/>
    <n v="85.96"/>
    <n v="7"/>
    <n v="0"/>
    <n v="40.401200000000003"/>
    <n v="3"/>
    <n v="47.000000000000007"/>
  </r>
  <r>
    <n v="5195"/>
    <x v="2574"/>
    <x v="683"/>
    <x v="34"/>
    <s v="Second Class"/>
    <s v="CS-12250"/>
    <s v="Chris Selesnick"/>
    <x v="1"/>
    <s v="United States"/>
    <s v="Columbia"/>
    <x v="20"/>
    <n v="29203"/>
    <x v="0"/>
    <x v="346"/>
    <x v="1"/>
    <x v="6"/>
    <x v="346"/>
    <n v="13.12"/>
    <n v="4"/>
    <n v="0"/>
    <n v="4.3296000000000001"/>
    <n v="3"/>
    <n v="33"/>
  </r>
  <r>
    <n v="5196"/>
    <x v="2574"/>
    <x v="683"/>
    <x v="34"/>
    <s v="Second Class"/>
    <s v="CS-12250"/>
    <s v="Chris Selesnick"/>
    <x v="1"/>
    <s v="United States"/>
    <s v="Columbia"/>
    <x v="20"/>
    <n v="29203"/>
    <x v="0"/>
    <x v="338"/>
    <x v="1"/>
    <x v="8"/>
    <x v="338"/>
    <n v="45.66"/>
    <n v="3"/>
    <n v="0"/>
    <n v="22.3734"/>
    <n v="3"/>
    <n v="49.000000000000007"/>
  </r>
  <r>
    <n v="5197"/>
    <x v="2575"/>
    <x v="1025"/>
    <x v="8"/>
    <s v="Standard Class"/>
    <s v="AI-10855"/>
    <s v="Arianne Irving"/>
    <x v="0"/>
    <s v="United States"/>
    <s v="Kent"/>
    <x v="4"/>
    <n v="98031"/>
    <x v="1"/>
    <x v="439"/>
    <x v="1"/>
    <x v="12"/>
    <x v="439"/>
    <n v="158.13"/>
    <n v="3"/>
    <n v="0"/>
    <n v="77.483699999999999"/>
    <n v="5"/>
    <n v="49"/>
  </r>
  <r>
    <n v="5198"/>
    <x v="2575"/>
    <x v="1025"/>
    <x v="8"/>
    <s v="Standard Class"/>
    <s v="AI-10855"/>
    <s v="Arianne Irving"/>
    <x v="0"/>
    <s v="United States"/>
    <s v="Kent"/>
    <x v="4"/>
    <n v="98031"/>
    <x v="1"/>
    <x v="47"/>
    <x v="2"/>
    <x v="7"/>
    <x v="47"/>
    <n v="43.6"/>
    <n v="5"/>
    <n v="0.2"/>
    <n v="4.3600000000000003"/>
    <n v="5"/>
    <n v="10"/>
  </r>
  <r>
    <n v="5199"/>
    <x v="2576"/>
    <x v="840"/>
    <x v="599"/>
    <s v="Standard Class"/>
    <s v="AA-10315"/>
    <s v="Alex Avila"/>
    <x v="0"/>
    <s v="United States"/>
    <s v="Round Rock"/>
    <x v="5"/>
    <n v="78664"/>
    <x v="2"/>
    <x v="1359"/>
    <x v="1"/>
    <x v="14"/>
    <x v="1345"/>
    <n v="3930.0720000000001"/>
    <n v="3"/>
    <n v="0.2"/>
    <n v="-786.01440000000002"/>
    <n v="5"/>
    <n v="-20"/>
  </r>
  <r>
    <n v="5200"/>
    <x v="2576"/>
    <x v="840"/>
    <x v="599"/>
    <s v="Standard Class"/>
    <s v="AA-10315"/>
    <s v="Alex Avila"/>
    <x v="0"/>
    <s v="United States"/>
    <s v="Round Rock"/>
    <x v="5"/>
    <n v="78664"/>
    <x v="2"/>
    <x v="1579"/>
    <x v="1"/>
    <x v="13"/>
    <x v="1570"/>
    <n v="2.3039999999999998"/>
    <n v="1"/>
    <n v="0.2"/>
    <n v="0.77759999999999996"/>
    <n v="5"/>
    <n v="33.75"/>
  </r>
  <r>
    <n v="5201"/>
    <x v="2576"/>
    <x v="840"/>
    <x v="599"/>
    <s v="Standard Class"/>
    <s v="AA-10315"/>
    <s v="Alex Avila"/>
    <x v="0"/>
    <s v="United States"/>
    <s v="Round Rock"/>
    <x v="5"/>
    <n v="78664"/>
    <x v="2"/>
    <x v="1149"/>
    <x v="2"/>
    <x v="7"/>
    <x v="1137"/>
    <n v="431.976"/>
    <n v="3"/>
    <n v="0.2"/>
    <n v="32.398200000000003"/>
    <n v="5"/>
    <n v="7.5000000000000009"/>
  </r>
  <r>
    <n v="5202"/>
    <x v="2576"/>
    <x v="840"/>
    <x v="599"/>
    <s v="Standard Class"/>
    <s v="AA-10315"/>
    <s v="Alex Avila"/>
    <x v="0"/>
    <s v="United States"/>
    <s v="Round Rock"/>
    <x v="5"/>
    <n v="78664"/>
    <x v="2"/>
    <x v="540"/>
    <x v="2"/>
    <x v="11"/>
    <x v="540"/>
    <n v="41.72"/>
    <n v="7"/>
    <n v="0.2"/>
    <n v="5.7365000000000004"/>
    <n v="5"/>
    <n v="13.750000000000002"/>
  </r>
  <r>
    <n v="5203"/>
    <x v="2577"/>
    <x v="762"/>
    <x v="811"/>
    <s v="Standard Class"/>
    <s v="RE-19450"/>
    <s v="Richard Eichhorn"/>
    <x v="0"/>
    <s v="United States"/>
    <s v="Oakland"/>
    <x v="1"/>
    <n v="94601"/>
    <x v="1"/>
    <x v="943"/>
    <x v="0"/>
    <x v="5"/>
    <x v="936"/>
    <n v="104.23"/>
    <n v="7"/>
    <n v="0"/>
    <n v="28.142099999999999"/>
    <n v="4"/>
    <n v="26.999999999999996"/>
  </r>
  <r>
    <n v="5204"/>
    <x v="2577"/>
    <x v="762"/>
    <x v="811"/>
    <s v="Standard Class"/>
    <s v="RE-19450"/>
    <s v="Richard Eichhorn"/>
    <x v="0"/>
    <s v="United States"/>
    <s v="Oakland"/>
    <x v="1"/>
    <n v="94601"/>
    <x v="1"/>
    <x v="1247"/>
    <x v="1"/>
    <x v="4"/>
    <x v="1231"/>
    <n v="70.260000000000005"/>
    <n v="3"/>
    <n v="0"/>
    <n v="18.970199999999998"/>
    <n v="4"/>
    <n v="26.999999999999996"/>
  </r>
  <r>
    <n v="5205"/>
    <x v="2578"/>
    <x v="811"/>
    <x v="629"/>
    <s v="Standard Class"/>
    <s v="TM-21010"/>
    <s v="Tamara Manning"/>
    <x v="0"/>
    <s v="United States"/>
    <s v="Auburn"/>
    <x v="15"/>
    <n v="13021"/>
    <x v="3"/>
    <x v="182"/>
    <x v="1"/>
    <x v="6"/>
    <x v="183"/>
    <n v="9.26"/>
    <n v="2"/>
    <n v="0"/>
    <n v="3.0558000000000001"/>
    <n v="6"/>
    <n v="33"/>
  </r>
  <r>
    <n v="5206"/>
    <x v="2578"/>
    <x v="811"/>
    <x v="629"/>
    <s v="Standard Class"/>
    <s v="TM-21010"/>
    <s v="Tamara Manning"/>
    <x v="0"/>
    <s v="United States"/>
    <s v="Auburn"/>
    <x v="15"/>
    <n v="13021"/>
    <x v="3"/>
    <x v="45"/>
    <x v="1"/>
    <x v="4"/>
    <x v="45"/>
    <n v="105.98"/>
    <n v="2"/>
    <n v="0"/>
    <n v="4.2392000000000003"/>
    <n v="6"/>
    <n v="4"/>
  </r>
  <r>
    <n v="5207"/>
    <x v="2578"/>
    <x v="811"/>
    <x v="629"/>
    <s v="Standard Class"/>
    <s v="TM-21010"/>
    <s v="Tamara Manning"/>
    <x v="0"/>
    <s v="United States"/>
    <s v="Auburn"/>
    <x v="15"/>
    <n v="13021"/>
    <x v="3"/>
    <x v="310"/>
    <x v="1"/>
    <x v="13"/>
    <x v="310"/>
    <n v="1.24"/>
    <n v="1"/>
    <n v="0"/>
    <n v="0.58279999999999998"/>
    <n v="6"/>
    <n v="47"/>
  </r>
  <r>
    <n v="5208"/>
    <x v="2578"/>
    <x v="811"/>
    <x v="629"/>
    <s v="Standard Class"/>
    <s v="TM-21010"/>
    <s v="Tamara Manning"/>
    <x v="0"/>
    <s v="United States"/>
    <s v="Auburn"/>
    <x v="15"/>
    <n v="13021"/>
    <x v="3"/>
    <x v="254"/>
    <x v="1"/>
    <x v="2"/>
    <x v="255"/>
    <n v="20.7"/>
    <n v="2"/>
    <n v="0"/>
    <n v="9.9359999999999999"/>
    <n v="6"/>
    <n v="48.000000000000007"/>
  </r>
  <r>
    <n v="5209"/>
    <x v="2578"/>
    <x v="811"/>
    <x v="629"/>
    <s v="Standard Class"/>
    <s v="TM-21010"/>
    <s v="Tamara Manning"/>
    <x v="0"/>
    <s v="United States"/>
    <s v="Auburn"/>
    <x v="15"/>
    <n v="13021"/>
    <x v="3"/>
    <x v="1010"/>
    <x v="1"/>
    <x v="10"/>
    <x v="1002"/>
    <n v="28.9"/>
    <n v="5"/>
    <n v="0"/>
    <n v="14.161"/>
    <n v="6"/>
    <n v="49"/>
  </r>
  <r>
    <n v="5210"/>
    <x v="2578"/>
    <x v="811"/>
    <x v="629"/>
    <s v="Standard Class"/>
    <s v="TM-21010"/>
    <s v="Tamara Manning"/>
    <x v="0"/>
    <s v="United States"/>
    <s v="Auburn"/>
    <x v="15"/>
    <n v="13021"/>
    <x v="3"/>
    <x v="113"/>
    <x v="1"/>
    <x v="12"/>
    <x v="113"/>
    <n v="27.18"/>
    <n v="1"/>
    <n v="0"/>
    <n v="12.7746"/>
    <n v="6"/>
    <n v="47"/>
  </r>
  <r>
    <n v="5211"/>
    <x v="2579"/>
    <x v="1026"/>
    <x v="1125"/>
    <s v="Standard Class"/>
    <s v="YS-21880"/>
    <s v="Yana Sorensen"/>
    <x v="1"/>
    <s v="United States"/>
    <s v="Newark"/>
    <x v="13"/>
    <n v="19711"/>
    <x v="3"/>
    <x v="1449"/>
    <x v="1"/>
    <x v="4"/>
    <x v="1436"/>
    <n v="465.18"/>
    <n v="3"/>
    <n v="0"/>
    <n v="120.9468"/>
    <n v="6"/>
    <n v="26"/>
  </r>
  <r>
    <n v="5212"/>
    <x v="2580"/>
    <x v="793"/>
    <x v="537"/>
    <s v="Second Class"/>
    <s v="AZ-10750"/>
    <s v="Annie Zypern"/>
    <x v="0"/>
    <s v="United States"/>
    <s v="New York City"/>
    <x v="15"/>
    <n v="10024"/>
    <x v="3"/>
    <x v="762"/>
    <x v="1"/>
    <x v="4"/>
    <x v="761"/>
    <n v="36.630000000000003"/>
    <n v="3"/>
    <n v="0"/>
    <n v="9.8901000000000003"/>
    <n v="4"/>
    <n v="27"/>
  </r>
  <r>
    <n v="5213"/>
    <x v="2581"/>
    <x v="182"/>
    <x v="750"/>
    <s v="Same Day"/>
    <s v="CM-12445"/>
    <s v="Chuck Magee"/>
    <x v="0"/>
    <s v="United States"/>
    <s v="Redlands"/>
    <x v="1"/>
    <n v="92374"/>
    <x v="1"/>
    <x v="456"/>
    <x v="1"/>
    <x v="4"/>
    <x v="457"/>
    <n v="51.45"/>
    <n v="3"/>
    <n v="0"/>
    <n v="13.891500000000001"/>
    <n v="0"/>
    <n v="27"/>
  </r>
  <r>
    <n v="5214"/>
    <x v="2581"/>
    <x v="182"/>
    <x v="750"/>
    <s v="Same Day"/>
    <s v="CM-12445"/>
    <s v="Chuck Magee"/>
    <x v="0"/>
    <s v="United States"/>
    <s v="Redlands"/>
    <x v="1"/>
    <n v="92374"/>
    <x v="1"/>
    <x v="948"/>
    <x v="1"/>
    <x v="2"/>
    <x v="941"/>
    <n v="7.83"/>
    <n v="3"/>
    <n v="0"/>
    <n v="3.6017999999999999"/>
    <n v="0"/>
    <n v="46"/>
  </r>
  <r>
    <n v="5215"/>
    <x v="2581"/>
    <x v="182"/>
    <x v="750"/>
    <s v="Same Day"/>
    <s v="CM-12445"/>
    <s v="Chuck Magee"/>
    <x v="0"/>
    <s v="United States"/>
    <s v="Redlands"/>
    <x v="1"/>
    <n v="92374"/>
    <x v="1"/>
    <x v="1658"/>
    <x v="1"/>
    <x v="6"/>
    <x v="1646"/>
    <n v="35.4"/>
    <n v="5"/>
    <n v="0"/>
    <n v="13.452"/>
    <n v="0"/>
    <n v="38"/>
  </r>
  <r>
    <n v="5216"/>
    <x v="2581"/>
    <x v="182"/>
    <x v="750"/>
    <s v="Same Day"/>
    <s v="CM-12445"/>
    <s v="Chuck Magee"/>
    <x v="0"/>
    <s v="United States"/>
    <s v="Redlands"/>
    <x v="1"/>
    <n v="92374"/>
    <x v="1"/>
    <x v="457"/>
    <x v="1"/>
    <x v="10"/>
    <x v="458"/>
    <n v="29.9"/>
    <n v="5"/>
    <n v="0"/>
    <n v="13.455"/>
    <n v="0"/>
    <n v="45"/>
  </r>
  <r>
    <n v="5217"/>
    <x v="2582"/>
    <x v="428"/>
    <x v="17"/>
    <s v="Standard Class"/>
    <s v="JB-16000"/>
    <s v="Joy Bell-"/>
    <x v="0"/>
    <s v="United States"/>
    <s v="Roseville"/>
    <x v="12"/>
    <n v="48066"/>
    <x v="2"/>
    <x v="755"/>
    <x v="1"/>
    <x v="12"/>
    <x v="753"/>
    <n v="17.48"/>
    <n v="2"/>
    <n v="0"/>
    <n v="8.2156000000000002"/>
    <n v="6"/>
    <n v="47"/>
  </r>
  <r>
    <n v="5218"/>
    <x v="2583"/>
    <x v="4"/>
    <x v="125"/>
    <s v="Second Class"/>
    <s v="NS-18640"/>
    <s v="Noel Staavos"/>
    <x v="1"/>
    <s v="United States"/>
    <s v="Los Angeles"/>
    <x v="1"/>
    <n v="90049"/>
    <x v="1"/>
    <x v="145"/>
    <x v="1"/>
    <x v="10"/>
    <x v="146"/>
    <n v="79.14"/>
    <n v="3"/>
    <n v="0"/>
    <n v="36.404400000000003"/>
    <n v="2"/>
    <n v="46"/>
  </r>
  <r>
    <n v="5219"/>
    <x v="2584"/>
    <x v="193"/>
    <x v="1055"/>
    <s v="Standard Class"/>
    <s v="LC-16930"/>
    <s v="Linda Cazamias"/>
    <x v="1"/>
    <s v="United States"/>
    <s v="New York City"/>
    <x v="15"/>
    <n v="10011"/>
    <x v="3"/>
    <x v="59"/>
    <x v="1"/>
    <x v="6"/>
    <x v="59"/>
    <n v="8.4"/>
    <n v="5"/>
    <n v="0"/>
    <n v="4.2"/>
    <n v="4"/>
    <n v="50"/>
  </r>
  <r>
    <n v="5220"/>
    <x v="2585"/>
    <x v="853"/>
    <x v="153"/>
    <s v="Same Day"/>
    <s v="CA-12775"/>
    <s v="Cynthia Arntzen"/>
    <x v="0"/>
    <s v="United States"/>
    <s v="Detroit"/>
    <x v="12"/>
    <n v="48205"/>
    <x v="2"/>
    <x v="1459"/>
    <x v="0"/>
    <x v="1"/>
    <x v="1445"/>
    <n v="498.26"/>
    <n v="7"/>
    <n v="0"/>
    <n v="134.53020000000001"/>
    <n v="0"/>
    <n v="27"/>
  </r>
  <r>
    <n v="5221"/>
    <x v="2586"/>
    <x v="1027"/>
    <x v="1126"/>
    <s v="Standard Class"/>
    <s v="SR-20425"/>
    <s v="Sharelle Roach"/>
    <x v="2"/>
    <s v="United States"/>
    <s v="Detroit"/>
    <x v="12"/>
    <n v="48234"/>
    <x v="2"/>
    <x v="1624"/>
    <x v="0"/>
    <x v="0"/>
    <x v="1614"/>
    <n v="212.94"/>
    <n v="3"/>
    <n v="0"/>
    <n v="57.4938"/>
    <n v="6"/>
    <n v="27"/>
  </r>
  <r>
    <n v="5222"/>
    <x v="2587"/>
    <x v="796"/>
    <x v="843"/>
    <s v="Second Class"/>
    <s v="PP-18955"/>
    <s v="Paul Prost"/>
    <x v="2"/>
    <s v="United States"/>
    <s v="Springfield"/>
    <x v="25"/>
    <n v="65807"/>
    <x v="2"/>
    <x v="1725"/>
    <x v="1"/>
    <x v="9"/>
    <x v="1712"/>
    <n v="706.86"/>
    <n v="7"/>
    <n v="0"/>
    <n v="197.92080000000001"/>
    <n v="4"/>
    <n v="28.000000000000004"/>
  </r>
  <r>
    <n v="5223"/>
    <x v="2587"/>
    <x v="796"/>
    <x v="843"/>
    <s v="Second Class"/>
    <s v="PP-18955"/>
    <s v="Paul Prost"/>
    <x v="2"/>
    <s v="United States"/>
    <s v="Springfield"/>
    <x v="25"/>
    <n v="65807"/>
    <x v="2"/>
    <x v="461"/>
    <x v="2"/>
    <x v="7"/>
    <x v="462"/>
    <n v="114.95"/>
    <n v="5"/>
    <n v="0"/>
    <n v="2.2989999999999999"/>
    <n v="4"/>
    <n v="2"/>
  </r>
  <r>
    <n v="5224"/>
    <x v="2587"/>
    <x v="796"/>
    <x v="843"/>
    <s v="Second Class"/>
    <s v="PP-18955"/>
    <s v="Paul Prost"/>
    <x v="2"/>
    <s v="United States"/>
    <s v="Springfield"/>
    <x v="25"/>
    <n v="65807"/>
    <x v="2"/>
    <x v="1488"/>
    <x v="1"/>
    <x v="8"/>
    <x v="1475"/>
    <n v="43.19"/>
    <n v="7"/>
    <n v="0"/>
    <n v="20.731200000000001"/>
    <n v="4"/>
    <n v="48.000000000000007"/>
  </r>
  <r>
    <n v="5225"/>
    <x v="2588"/>
    <x v="510"/>
    <x v="31"/>
    <s v="Second Class"/>
    <s v="JM-15865"/>
    <s v="John Murray"/>
    <x v="0"/>
    <s v="United States"/>
    <s v="Los Angeles"/>
    <x v="1"/>
    <n v="90036"/>
    <x v="1"/>
    <x v="417"/>
    <x v="1"/>
    <x v="10"/>
    <x v="417"/>
    <n v="166.44"/>
    <n v="3"/>
    <n v="0"/>
    <n v="79.891199999999998"/>
    <n v="5"/>
    <n v="48"/>
  </r>
  <r>
    <n v="5226"/>
    <x v="2589"/>
    <x v="1028"/>
    <x v="674"/>
    <s v="Standard Class"/>
    <s v="AS-10090"/>
    <s v="Adam Shillingsburg"/>
    <x v="0"/>
    <s v="United States"/>
    <s v="New York City"/>
    <x v="15"/>
    <n v="10011"/>
    <x v="3"/>
    <x v="1316"/>
    <x v="1"/>
    <x v="8"/>
    <x v="1302"/>
    <n v="36.56"/>
    <n v="5"/>
    <n v="0.2"/>
    <n v="12.795999999999999"/>
    <n v="5"/>
    <n v="35"/>
  </r>
  <r>
    <n v="5227"/>
    <x v="2589"/>
    <x v="1028"/>
    <x v="674"/>
    <s v="Standard Class"/>
    <s v="AS-10090"/>
    <s v="Adam Shillingsburg"/>
    <x v="0"/>
    <s v="United States"/>
    <s v="New York City"/>
    <x v="15"/>
    <n v="10011"/>
    <x v="3"/>
    <x v="1561"/>
    <x v="1"/>
    <x v="8"/>
    <x v="1551"/>
    <n v="186.14400000000001"/>
    <n v="6"/>
    <n v="0.2"/>
    <n v="60.4968"/>
    <n v="5"/>
    <n v="32.5"/>
  </r>
  <r>
    <n v="5228"/>
    <x v="2589"/>
    <x v="1028"/>
    <x v="674"/>
    <s v="Standard Class"/>
    <s v="AS-10090"/>
    <s v="Adam Shillingsburg"/>
    <x v="0"/>
    <s v="United States"/>
    <s v="New York City"/>
    <x v="15"/>
    <n v="10011"/>
    <x v="3"/>
    <x v="587"/>
    <x v="0"/>
    <x v="0"/>
    <x v="587"/>
    <n v="353.56799999999998"/>
    <n v="2"/>
    <n v="0.2"/>
    <n v="-44.195999999999998"/>
    <n v="5"/>
    <n v="-12.5"/>
  </r>
  <r>
    <n v="5229"/>
    <x v="2590"/>
    <x v="35"/>
    <x v="34"/>
    <s v="Standard Class"/>
    <s v="LS-16975"/>
    <s v="Lindsay Shagiari"/>
    <x v="2"/>
    <s v="United States"/>
    <s v="San Francisco"/>
    <x v="1"/>
    <n v="94109"/>
    <x v="1"/>
    <x v="1522"/>
    <x v="1"/>
    <x v="10"/>
    <x v="1509"/>
    <n v="81.98"/>
    <n v="2"/>
    <n v="0"/>
    <n v="40.170200000000001"/>
    <n v="5"/>
    <n v="49"/>
  </r>
  <r>
    <n v="5230"/>
    <x v="2591"/>
    <x v="498"/>
    <x v="782"/>
    <s v="Second Class"/>
    <s v="SA-20830"/>
    <s v="Sue Ann Reed"/>
    <x v="0"/>
    <s v="United States"/>
    <s v="Fresno"/>
    <x v="1"/>
    <n v="93727"/>
    <x v="1"/>
    <x v="1316"/>
    <x v="1"/>
    <x v="8"/>
    <x v="1302"/>
    <n v="14.624000000000001"/>
    <n v="2"/>
    <n v="0.2"/>
    <n v="5.1184000000000003"/>
    <n v="3"/>
    <n v="35"/>
  </r>
  <r>
    <n v="5231"/>
    <x v="2591"/>
    <x v="498"/>
    <x v="782"/>
    <s v="Second Class"/>
    <s v="SA-20830"/>
    <s v="Sue Ann Reed"/>
    <x v="0"/>
    <s v="United States"/>
    <s v="Fresno"/>
    <x v="1"/>
    <n v="93727"/>
    <x v="1"/>
    <x v="616"/>
    <x v="0"/>
    <x v="3"/>
    <x v="616"/>
    <n v="697.16"/>
    <n v="5"/>
    <n v="0.2"/>
    <n v="8.7144999999999992"/>
    <n v="3"/>
    <n v="1.25"/>
  </r>
  <r>
    <n v="5232"/>
    <x v="2591"/>
    <x v="498"/>
    <x v="782"/>
    <s v="Second Class"/>
    <s v="SA-20830"/>
    <s v="Sue Ann Reed"/>
    <x v="0"/>
    <s v="United States"/>
    <s v="Fresno"/>
    <x v="1"/>
    <n v="93727"/>
    <x v="1"/>
    <x v="1435"/>
    <x v="0"/>
    <x v="5"/>
    <x v="1423"/>
    <n v="30.93"/>
    <n v="1"/>
    <n v="0"/>
    <n v="12.6813"/>
    <n v="3"/>
    <n v="41"/>
  </r>
  <r>
    <n v="5233"/>
    <x v="2591"/>
    <x v="498"/>
    <x v="782"/>
    <s v="Second Class"/>
    <s v="SA-20830"/>
    <s v="Sue Ann Reed"/>
    <x v="0"/>
    <s v="United States"/>
    <s v="Fresno"/>
    <x v="1"/>
    <n v="93727"/>
    <x v="1"/>
    <x v="185"/>
    <x v="1"/>
    <x v="8"/>
    <x v="186"/>
    <n v="27.495999999999999"/>
    <n v="7"/>
    <n v="0.2"/>
    <n v="9.2798999999999996"/>
    <n v="3"/>
    <n v="33.75"/>
  </r>
  <r>
    <n v="5234"/>
    <x v="2592"/>
    <x v="638"/>
    <x v="657"/>
    <s v="Standard Class"/>
    <s v="LS-17200"/>
    <s v="Luke Schmidt"/>
    <x v="1"/>
    <s v="United States"/>
    <s v="Texarkana"/>
    <x v="36"/>
    <n v="71854"/>
    <x v="0"/>
    <x v="1719"/>
    <x v="0"/>
    <x v="1"/>
    <x v="1706"/>
    <n v="605.34"/>
    <n v="6"/>
    <n v="0"/>
    <n v="145.2816"/>
    <n v="4"/>
    <n v="24"/>
  </r>
  <r>
    <n v="5235"/>
    <x v="2593"/>
    <x v="1029"/>
    <x v="176"/>
    <s v="First Class"/>
    <s v="TM-21490"/>
    <s v="Tony Molinari"/>
    <x v="0"/>
    <s v="United States"/>
    <s v="San Francisco"/>
    <x v="1"/>
    <n v="94110"/>
    <x v="1"/>
    <x v="114"/>
    <x v="0"/>
    <x v="3"/>
    <x v="114"/>
    <n v="210.00800000000001"/>
    <n v="1"/>
    <n v="0.2"/>
    <n v="2.6251000000000002"/>
    <n v="1"/>
    <n v="1.25"/>
  </r>
  <r>
    <n v="5236"/>
    <x v="2594"/>
    <x v="258"/>
    <x v="407"/>
    <s v="First Class"/>
    <s v="TT-21265"/>
    <s v="Tim Taslimi"/>
    <x v="1"/>
    <s v="United States"/>
    <s v="Indianapolis"/>
    <x v="14"/>
    <n v="46203"/>
    <x v="2"/>
    <x v="1549"/>
    <x v="1"/>
    <x v="9"/>
    <x v="1537"/>
    <n v="54.96"/>
    <n v="3"/>
    <n v="0"/>
    <n v="15.9384"/>
    <n v="3"/>
    <n v="28.999999999999996"/>
  </r>
  <r>
    <n v="5237"/>
    <x v="2595"/>
    <x v="59"/>
    <x v="131"/>
    <s v="Standard Class"/>
    <s v="DN-13690"/>
    <s v="Duane Noonan"/>
    <x v="0"/>
    <s v="United States"/>
    <s v="Columbia"/>
    <x v="39"/>
    <n v="21044"/>
    <x v="3"/>
    <x v="859"/>
    <x v="0"/>
    <x v="5"/>
    <x v="853"/>
    <n v="164.22"/>
    <n v="3"/>
    <n v="0"/>
    <n v="50.908200000000001"/>
    <n v="4"/>
    <n v="31"/>
  </r>
  <r>
    <n v="5238"/>
    <x v="2595"/>
    <x v="59"/>
    <x v="131"/>
    <s v="Standard Class"/>
    <s v="DN-13690"/>
    <s v="Duane Noonan"/>
    <x v="0"/>
    <s v="United States"/>
    <s v="Columbia"/>
    <x v="39"/>
    <n v="21044"/>
    <x v="3"/>
    <x v="430"/>
    <x v="0"/>
    <x v="0"/>
    <x v="430"/>
    <n v="362.94"/>
    <n v="3"/>
    <n v="0"/>
    <n v="36.293999999999997"/>
    <n v="4"/>
    <n v="10"/>
  </r>
  <r>
    <n v="5239"/>
    <x v="2595"/>
    <x v="59"/>
    <x v="131"/>
    <s v="Standard Class"/>
    <s v="DN-13690"/>
    <s v="Duane Noonan"/>
    <x v="0"/>
    <s v="United States"/>
    <s v="Columbia"/>
    <x v="39"/>
    <n v="21044"/>
    <x v="3"/>
    <x v="246"/>
    <x v="2"/>
    <x v="11"/>
    <x v="247"/>
    <n v="59.98"/>
    <n v="2"/>
    <n v="0"/>
    <n v="26.391200000000001"/>
    <n v="4"/>
    <n v="44.000000000000007"/>
  </r>
  <r>
    <n v="5240"/>
    <x v="2596"/>
    <x v="108"/>
    <x v="106"/>
    <s v="Standard Class"/>
    <s v="EB-14110"/>
    <s v="Eugene Barchas"/>
    <x v="0"/>
    <s v="United States"/>
    <s v="San Jose"/>
    <x v="1"/>
    <n v="95123"/>
    <x v="1"/>
    <x v="16"/>
    <x v="1"/>
    <x v="4"/>
    <x v="16"/>
    <n v="332.94"/>
    <n v="3"/>
    <n v="0"/>
    <n v="6.6588000000000003"/>
    <n v="6"/>
    <n v="2"/>
  </r>
  <r>
    <n v="5241"/>
    <x v="2596"/>
    <x v="108"/>
    <x v="106"/>
    <s v="Standard Class"/>
    <s v="EB-14110"/>
    <s v="Eugene Barchas"/>
    <x v="0"/>
    <s v="United States"/>
    <s v="San Jose"/>
    <x v="1"/>
    <n v="95123"/>
    <x v="1"/>
    <x v="444"/>
    <x v="1"/>
    <x v="8"/>
    <x v="444"/>
    <n v="39.872"/>
    <n v="2"/>
    <n v="0.2"/>
    <n v="12.958399999999999"/>
    <n v="6"/>
    <n v="32.499999999999993"/>
  </r>
  <r>
    <n v="5242"/>
    <x v="2597"/>
    <x v="713"/>
    <x v="750"/>
    <s v="Second Class"/>
    <s v="CM-11815"/>
    <s v="Candace McMahon"/>
    <x v="1"/>
    <s v="United States"/>
    <s v="Seattle"/>
    <x v="4"/>
    <n v="98115"/>
    <x v="1"/>
    <x v="1726"/>
    <x v="1"/>
    <x v="14"/>
    <x v="1713"/>
    <n v="13.68"/>
    <n v="2"/>
    <n v="0"/>
    <n v="3.6936"/>
    <n v="3"/>
    <n v="27"/>
  </r>
  <r>
    <n v="5243"/>
    <x v="2598"/>
    <x v="1018"/>
    <x v="527"/>
    <s v="Standard Class"/>
    <s v="HM-14860"/>
    <s v="Harry Marie"/>
    <x v="1"/>
    <s v="United States"/>
    <s v="Carrollton"/>
    <x v="5"/>
    <n v="75007"/>
    <x v="2"/>
    <x v="555"/>
    <x v="1"/>
    <x v="8"/>
    <x v="554"/>
    <n v="3.3180000000000001"/>
    <n v="3"/>
    <n v="0.8"/>
    <n v="-5.6406000000000001"/>
    <n v="4"/>
    <n v="-170"/>
  </r>
  <r>
    <n v="5244"/>
    <x v="2599"/>
    <x v="197"/>
    <x v="1050"/>
    <s v="First Class"/>
    <s v="KM-16375"/>
    <s v="Katherine Murray"/>
    <x v="2"/>
    <s v="United States"/>
    <s v="Arlington"/>
    <x v="17"/>
    <n v="22204"/>
    <x v="0"/>
    <x v="864"/>
    <x v="1"/>
    <x v="8"/>
    <x v="858"/>
    <n v="10.44"/>
    <n v="1"/>
    <n v="0"/>
    <n v="4.8023999999999996"/>
    <n v="1"/>
    <n v="46"/>
  </r>
  <r>
    <n v="5245"/>
    <x v="2600"/>
    <x v="1030"/>
    <x v="716"/>
    <s v="Second Class"/>
    <s v="BF-11020"/>
    <s v="Barry Französisch"/>
    <x v="1"/>
    <s v="United States"/>
    <s v="Los Angeles"/>
    <x v="1"/>
    <n v="90032"/>
    <x v="1"/>
    <x v="1727"/>
    <x v="0"/>
    <x v="3"/>
    <x v="1714"/>
    <n v="136.464"/>
    <n v="2"/>
    <n v="0.2"/>
    <n v="15.3522"/>
    <n v="2"/>
    <n v="11.25"/>
  </r>
  <r>
    <n v="5246"/>
    <x v="2600"/>
    <x v="1030"/>
    <x v="716"/>
    <s v="Second Class"/>
    <s v="BF-11020"/>
    <s v="Barry Französisch"/>
    <x v="1"/>
    <s v="United States"/>
    <s v="Los Angeles"/>
    <x v="1"/>
    <n v="90032"/>
    <x v="1"/>
    <x v="192"/>
    <x v="2"/>
    <x v="7"/>
    <x v="193"/>
    <n v="333.57600000000002"/>
    <n v="3"/>
    <n v="0.2"/>
    <n v="33.357599999999998"/>
    <n v="2"/>
    <n v="10"/>
  </r>
  <r>
    <n v="5247"/>
    <x v="2600"/>
    <x v="1030"/>
    <x v="716"/>
    <s v="Second Class"/>
    <s v="BF-11020"/>
    <s v="Barry Französisch"/>
    <x v="1"/>
    <s v="United States"/>
    <s v="Los Angeles"/>
    <x v="1"/>
    <n v="90032"/>
    <x v="1"/>
    <x v="460"/>
    <x v="1"/>
    <x v="8"/>
    <x v="461"/>
    <n v="12.544"/>
    <n v="2"/>
    <n v="0.2"/>
    <n v="4.7039999999999997"/>
    <n v="2"/>
    <n v="37.499999999999993"/>
  </r>
  <r>
    <n v="5248"/>
    <x v="2601"/>
    <x v="1031"/>
    <x v="673"/>
    <s v="Standard Class"/>
    <s v="JE-15745"/>
    <s v="Joel Eaton"/>
    <x v="0"/>
    <s v="United States"/>
    <s v="Frankfort"/>
    <x v="10"/>
    <n v="60423"/>
    <x v="2"/>
    <x v="95"/>
    <x v="1"/>
    <x v="9"/>
    <x v="95"/>
    <n v="20.768000000000001"/>
    <n v="8"/>
    <n v="0.8"/>
    <n v="-52.958399999999997"/>
    <n v="6"/>
    <n v="-254.99999999999997"/>
  </r>
  <r>
    <n v="5249"/>
    <x v="2602"/>
    <x v="132"/>
    <x v="133"/>
    <s v="Second Class"/>
    <s v="EJ-14155"/>
    <s v="Eva Jacobs"/>
    <x v="0"/>
    <s v="United States"/>
    <s v="Seattle"/>
    <x v="4"/>
    <n v="98105"/>
    <x v="1"/>
    <x v="174"/>
    <x v="2"/>
    <x v="11"/>
    <x v="175"/>
    <n v="43.5"/>
    <n v="3"/>
    <n v="0"/>
    <n v="10.875"/>
    <n v="2"/>
    <n v="25"/>
  </r>
  <r>
    <n v="5250"/>
    <x v="2603"/>
    <x v="392"/>
    <x v="419"/>
    <s v="Standard Class"/>
    <s v="BN-11470"/>
    <s v="Brad Norvell"/>
    <x v="1"/>
    <s v="United States"/>
    <s v="Philadelphia"/>
    <x v="9"/>
    <n v="19143"/>
    <x v="3"/>
    <x v="1328"/>
    <x v="1"/>
    <x v="13"/>
    <x v="128"/>
    <n v="12.576000000000001"/>
    <n v="4"/>
    <n v="0.2"/>
    <n v="4.0872000000000002"/>
    <n v="5"/>
    <n v="32.5"/>
  </r>
  <r>
    <n v="5251"/>
    <x v="2604"/>
    <x v="939"/>
    <x v="1063"/>
    <s v="Standard Class"/>
    <s v="EC-14050"/>
    <s v="Erin Creighton"/>
    <x v="0"/>
    <s v="United States"/>
    <s v="Columbus"/>
    <x v="32"/>
    <n v="31907"/>
    <x v="0"/>
    <x v="959"/>
    <x v="2"/>
    <x v="11"/>
    <x v="952"/>
    <n v="249.95"/>
    <n v="5"/>
    <n v="0"/>
    <n v="19.995999999999999"/>
    <n v="6"/>
    <n v="8"/>
  </r>
  <r>
    <n v="5252"/>
    <x v="2604"/>
    <x v="939"/>
    <x v="1063"/>
    <s v="Standard Class"/>
    <s v="EC-14050"/>
    <s v="Erin Creighton"/>
    <x v="0"/>
    <s v="United States"/>
    <s v="Columbus"/>
    <x v="32"/>
    <n v="31907"/>
    <x v="0"/>
    <x v="1493"/>
    <x v="1"/>
    <x v="10"/>
    <x v="1481"/>
    <n v="49.12"/>
    <n v="4"/>
    <n v="0"/>
    <n v="23.086400000000001"/>
    <n v="6"/>
    <n v="47"/>
  </r>
  <r>
    <n v="5253"/>
    <x v="2605"/>
    <x v="628"/>
    <x v="450"/>
    <s v="First Class"/>
    <s v="TT-21220"/>
    <s v="Thomas Thornton"/>
    <x v="0"/>
    <s v="United States"/>
    <s v="Virginia Beach"/>
    <x v="17"/>
    <n v="23464"/>
    <x v="0"/>
    <x v="1306"/>
    <x v="1"/>
    <x v="9"/>
    <x v="1291"/>
    <n v="182.91"/>
    <n v="3"/>
    <n v="0"/>
    <n v="53.043900000000001"/>
    <n v="3"/>
    <n v="29.000000000000004"/>
  </r>
  <r>
    <n v="5254"/>
    <x v="2606"/>
    <x v="1009"/>
    <x v="1127"/>
    <s v="Second Class"/>
    <s v="NP-18685"/>
    <s v="Nora Pelletier"/>
    <x v="2"/>
    <s v="United States"/>
    <s v="Des Moines"/>
    <x v="4"/>
    <n v="98198"/>
    <x v="1"/>
    <x v="1080"/>
    <x v="1"/>
    <x v="8"/>
    <x v="1070"/>
    <n v="107.648"/>
    <n v="2"/>
    <n v="0.2"/>
    <n v="33.64"/>
    <n v="4"/>
    <n v="31.25"/>
  </r>
  <r>
    <n v="5255"/>
    <x v="2607"/>
    <x v="616"/>
    <x v="437"/>
    <s v="Second Class"/>
    <s v="AH-10195"/>
    <s v="Alan Haines"/>
    <x v="1"/>
    <s v="United States"/>
    <s v="Bethlehem"/>
    <x v="9"/>
    <n v="18018"/>
    <x v="3"/>
    <x v="474"/>
    <x v="0"/>
    <x v="1"/>
    <x v="475"/>
    <n v="99.372"/>
    <n v="2"/>
    <n v="0.3"/>
    <n v="-7.0979999999999999"/>
    <n v="2"/>
    <n v="-7.1428571428571423"/>
  </r>
  <r>
    <n v="5256"/>
    <x v="2607"/>
    <x v="616"/>
    <x v="437"/>
    <s v="Second Class"/>
    <s v="AH-10195"/>
    <s v="Alan Haines"/>
    <x v="1"/>
    <s v="United States"/>
    <s v="Bethlehem"/>
    <x v="9"/>
    <n v="18018"/>
    <x v="3"/>
    <x v="1478"/>
    <x v="0"/>
    <x v="5"/>
    <x v="1465"/>
    <n v="33.567999999999998"/>
    <n v="2"/>
    <n v="0.2"/>
    <n v="-5.4547999999999996"/>
    <n v="2"/>
    <n v="-16.25"/>
  </r>
  <r>
    <n v="5257"/>
    <x v="2608"/>
    <x v="590"/>
    <x v="1128"/>
    <s v="Standard Class"/>
    <s v="CC-12145"/>
    <s v="Charles Crestani"/>
    <x v="0"/>
    <s v="United States"/>
    <s v="Oklahoma City"/>
    <x v="26"/>
    <n v="73120"/>
    <x v="2"/>
    <x v="1436"/>
    <x v="1"/>
    <x v="10"/>
    <x v="1424"/>
    <n v="10.56"/>
    <n v="2"/>
    <n v="0"/>
    <n v="4.7519999999999998"/>
    <n v="6"/>
    <n v="44.999999999999993"/>
  </r>
  <r>
    <n v="5258"/>
    <x v="2609"/>
    <x v="1032"/>
    <x v="1129"/>
    <s v="Standard Class"/>
    <s v="DL-13315"/>
    <s v="Delfina Latchford"/>
    <x v="0"/>
    <s v="United States"/>
    <s v="Rancho Cucamonga"/>
    <x v="1"/>
    <n v="91730"/>
    <x v="1"/>
    <x v="832"/>
    <x v="1"/>
    <x v="10"/>
    <x v="827"/>
    <n v="38.880000000000003"/>
    <n v="6"/>
    <n v="0"/>
    <n v="18.662400000000002"/>
    <n v="5"/>
    <n v="48.000000000000007"/>
  </r>
  <r>
    <n v="5259"/>
    <x v="2610"/>
    <x v="449"/>
    <x v="768"/>
    <s v="First Class"/>
    <s v="XP-21865"/>
    <s v="Xylona Preis"/>
    <x v="0"/>
    <s v="United States"/>
    <s v="Los Angeles"/>
    <x v="1"/>
    <n v="90032"/>
    <x v="1"/>
    <x v="728"/>
    <x v="1"/>
    <x v="10"/>
    <x v="727"/>
    <n v="35.200000000000003"/>
    <n v="5"/>
    <n v="0"/>
    <n v="16.544"/>
    <n v="2"/>
    <n v="47"/>
  </r>
  <r>
    <n v="5260"/>
    <x v="2611"/>
    <x v="179"/>
    <x v="215"/>
    <s v="Standard Class"/>
    <s v="MA-17560"/>
    <s v="Matt Abelman"/>
    <x v="2"/>
    <s v="United States"/>
    <s v="Philadelphia"/>
    <x v="9"/>
    <n v="19120"/>
    <x v="3"/>
    <x v="640"/>
    <x v="1"/>
    <x v="10"/>
    <x v="640"/>
    <n v="45.527999999999999"/>
    <n v="3"/>
    <n v="0.2"/>
    <n v="15.934799999999999"/>
    <n v="6"/>
    <n v="35"/>
  </r>
  <r>
    <n v="5261"/>
    <x v="2612"/>
    <x v="557"/>
    <x v="793"/>
    <s v="First Class"/>
    <s v="SZ-20035"/>
    <s v="Sam Zeldin"/>
    <x v="2"/>
    <s v="United States"/>
    <s v="Houston"/>
    <x v="5"/>
    <n v="77036"/>
    <x v="2"/>
    <x v="1361"/>
    <x v="2"/>
    <x v="7"/>
    <x v="1347"/>
    <n v="196.77600000000001"/>
    <n v="3"/>
    <n v="0.2"/>
    <n v="14.7582"/>
    <n v="3"/>
    <n v="7.5"/>
  </r>
  <r>
    <n v="5262"/>
    <x v="2612"/>
    <x v="557"/>
    <x v="793"/>
    <s v="First Class"/>
    <s v="SZ-20035"/>
    <s v="Sam Zeldin"/>
    <x v="2"/>
    <s v="United States"/>
    <s v="Houston"/>
    <x v="5"/>
    <n v="77036"/>
    <x v="2"/>
    <x v="347"/>
    <x v="1"/>
    <x v="8"/>
    <x v="347"/>
    <n v="2.92"/>
    <n v="2"/>
    <n v="0.8"/>
    <n v="-4.8179999999999996"/>
    <n v="3"/>
    <n v="-165"/>
  </r>
  <r>
    <n v="5263"/>
    <x v="2612"/>
    <x v="557"/>
    <x v="793"/>
    <s v="First Class"/>
    <s v="SZ-20035"/>
    <s v="Sam Zeldin"/>
    <x v="2"/>
    <s v="United States"/>
    <s v="Houston"/>
    <x v="5"/>
    <n v="77036"/>
    <x v="2"/>
    <x v="738"/>
    <x v="0"/>
    <x v="3"/>
    <x v="737"/>
    <n v="200.79499999999999"/>
    <n v="1"/>
    <n v="0.3"/>
    <n v="-22.948"/>
    <n v="3"/>
    <n v="-11.428571428571429"/>
  </r>
  <r>
    <n v="5264"/>
    <x v="2612"/>
    <x v="557"/>
    <x v="793"/>
    <s v="First Class"/>
    <s v="SZ-20035"/>
    <s v="Sam Zeldin"/>
    <x v="2"/>
    <s v="United States"/>
    <s v="Houston"/>
    <x v="5"/>
    <n v="77036"/>
    <x v="2"/>
    <x v="1207"/>
    <x v="2"/>
    <x v="11"/>
    <x v="1192"/>
    <n v="46.688000000000002"/>
    <n v="4"/>
    <n v="0.2"/>
    <n v="-2.9180000000000001"/>
    <n v="3"/>
    <n v="-6.25"/>
  </r>
  <r>
    <n v="5265"/>
    <x v="2612"/>
    <x v="557"/>
    <x v="793"/>
    <s v="First Class"/>
    <s v="SZ-20035"/>
    <s v="Sam Zeldin"/>
    <x v="2"/>
    <s v="United States"/>
    <s v="Houston"/>
    <x v="5"/>
    <n v="77036"/>
    <x v="2"/>
    <x v="1583"/>
    <x v="1"/>
    <x v="6"/>
    <x v="1574"/>
    <n v="21.864000000000001"/>
    <n v="3"/>
    <n v="0.2"/>
    <n v="3.5529000000000002"/>
    <n v="3"/>
    <n v="16.25"/>
  </r>
  <r>
    <n v="5266"/>
    <x v="2613"/>
    <x v="1033"/>
    <x v="914"/>
    <s v="First Class"/>
    <s v="CS-11845"/>
    <s v="Cari Sayre"/>
    <x v="1"/>
    <s v="United States"/>
    <s v="Seattle"/>
    <x v="4"/>
    <n v="98103"/>
    <x v="1"/>
    <x v="1017"/>
    <x v="1"/>
    <x v="10"/>
    <x v="1008"/>
    <n v="11.76"/>
    <n v="2"/>
    <n v="0"/>
    <n v="5.7624000000000004"/>
    <n v="3"/>
    <n v="49.000000000000007"/>
  </r>
  <r>
    <n v="5267"/>
    <x v="2613"/>
    <x v="1033"/>
    <x v="914"/>
    <s v="First Class"/>
    <s v="CS-11845"/>
    <s v="Cari Sayre"/>
    <x v="1"/>
    <s v="United States"/>
    <s v="Seattle"/>
    <x v="4"/>
    <n v="98103"/>
    <x v="1"/>
    <x v="1558"/>
    <x v="1"/>
    <x v="10"/>
    <x v="1547"/>
    <n v="167.94"/>
    <n v="3"/>
    <n v="0"/>
    <n v="82.290599999999998"/>
    <n v="3"/>
    <n v="49"/>
  </r>
  <r>
    <n v="5268"/>
    <x v="2613"/>
    <x v="1033"/>
    <x v="914"/>
    <s v="First Class"/>
    <s v="CS-11845"/>
    <s v="Cari Sayre"/>
    <x v="1"/>
    <s v="United States"/>
    <s v="Seattle"/>
    <x v="4"/>
    <n v="98103"/>
    <x v="1"/>
    <x v="1034"/>
    <x v="1"/>
    <x v="9"/>
    <x v="1025"/>
    <n v="3.89"/>
    <n v="1"/>
    <n v="0"/>
    <n v="1.0114000000000001"/>
    <n v="3"/>
    <n v="26"/>
  </r>
  <r>
    <n v="5269"/>
    <x v="2614"/>
    <x v="673"/>
    <x v="410"/>
    <s v="Standard Class"/>
    <s v="MH-18115"/>
    <s v="Mick Hernandez"/>
    <x v="2"/>
    <s v="United States"/>
    <s v="Yonkers"/>
    <x v="15"/>
    <n v="10701"/>
    <x v="3"/>
    <x v="1728"/>
    <x v="2"/>
    <x v="15"/>
    <x v="1715"/>
    <n v="52.44"/>
    <n v="4"/>
    <n v="0"/>
    <n v="24.122399999999999"/>
    <n v="5"/>
    <n v="46"/>
  </r>
  <r>
    <n v="5270"/>
    <x v="2615"/>
    <x v="220"/>
    <x v="218"/>
    <s v="Same Day"/>
    <s v="CB-12025"/>
    <s v="Cassandra Brandow"/>
    <x v="0"/>
    <s v="United States"/>
    <s v="San Francisco"/>
    <x v="1"/>
    <n v="94110"/>
    <x v="1"/>
    <x v="74"/>
    <x v="0"/>
    <x v="5"/>
    <x v="74"/>
    <n v="32.36"/>
    <n v="4"/>
    <n v="0"/>
    <n v="11.6496"/>
    <n v="0"/>
    <n v="36"/>
  </r>
  <r>
    <n v="5271"/>
    <x v="2615"/>
    <x v="220"/>
    <x v="218"/>
    <s v="Same Day"/>
    <s v="CB-12025"/>
    <s v="Cassandra Brandow"/>
    <x v="0"/>
    <s v="United States"/>
    <s v="San Francisco"/>
    <x v="1"/>
    <n v="94110"/>
    <x v="1"/>
    <x v="723"/>
    <x v="1"/>
    <x v="9"/>
    <x v="722"/>
    <n v="406.6"/>
    <n v="5"/>
    <n v="0"/>
    <n v="113.848"/>
    <n v="0"/>
    <n v="27.999999999999996"/>
  </r>
  <r>
    <n v="5272"/>
    <x v="2616"/>
    <x v="1034"/>
    <x v="1019"/>
    <s v="Same Day"/>
    <s v="JO-15145"/>
    <s v="Jack O'Briant"/>
    <x v="1"/>
    <s v="United States"/>
    <s v="Los Angeles"/>
    <x v="1"/>
    <n v="90008"/>
    <x v="1"/>
    <x v="5"/>
    <x v="0"/>
    <x v="5"/>
    <x v="5"/>
    <n v="27.92"/>
    <n v="4"/>
    <n v="0"/>
    <n v="8.0968"/>
    <n v="0"/>
    <n v="28.999999999999996"/>
  </r>
  <r>
    <n v="5273"/>
    <x v="2616"/>
    <x v="1034"/>
    <x v="1019"/>
    <s v="Same Day"/>
    <s v="JO-15145"/>
    <s v="Jack O'Briant"/>
    <x v="1"/>
    <s v="United States"/>
    <s v="Los Angeles"/>
    <x v="1"/>
    <n v="90008"/>
    <x v="1"/>
    <x v="719"/>
    <x v="0"/>
    <x v="3"/>
    <x v="718"/>
    <n v="399.67200000000003"/>
    <n v="7"/>
    <n v="0.2"/>
    <n v="-14.9877"/>
    <n v="0"/>
    <n v="-3.75"/>
  </r>
  <r>
    <n v="5274"/>
    <x v="2617"/>
    <x v="491"/>
    <x v="533"/>
    <s v="First Class"/>
    <s v="PA-19060"/>
    <s v="Pete Armstrong"/>
    <x v="2"/>
    <s v="United States"/>
    <s v="Miami"/>
    <x v="2"/>
    <n v="33142"/>
    <x v="0"/>
    <x v="744"/>
    <x v="1"/>
    <x v="8"/>
    <x v="742"/>
    <n v="3.7440000000000002"/>
    <n v="4"/>
    <n v="0.7"/>
    <n v="-2.6208"/>
    <n v="3"/>
    <n v="-70"/>
  </r>
  <r>
    <n v="5275"/>
    <x v="2618"/>
    <x v="209"/>
    <x v="217"/>
    <s v="Second Class"/>
    <s v="SV-20785"/>
    <s v="Stewart Visinsky"/>
    <x v="0"/>
    <s v="United States"/>
    <s v="Burlington"/>
    <x v="42"/>
    <s v="05408"/>
    <x v="3"/>
    <x v="467"/>
    <x v="0"/>
    <x v="1"/>
    <x v="468"/>
    <n v="715.2"/>
    <n v="3"/>
    <n v="0"/>
    <n v="178.8"/>
    <n v="2"/>
    <n v="25"/>
  </r>
  <r>
    <n v="5276"/>
    <x v="2619"/>
    <x v="817"/>
    <x v="404"/>
    <s v="Standard Class"/>
    <s v="KL-16555"/>
    <s v="Kelly Lampkin"/>
    <x v="1"/>
    <s v="United States"/>
    <s v="Fayetteville"/>
    <x v="36"/>
    <n v="72701"/>
    <x v="0"/>
    <x v="240"/>
    <x v="2"/>
    <x v="11"/>
    <x v="241"/>
    <n v="159.80000000000001"/>
    <n v="4"/>
    <n v="0"/>
    <n v="70.311999999999998"/>
    <n v="6"/>
    <n v="43.999999999999993"/>
  </r>
  <r>
    <n v="5277"/>
    <x v="2619"/>
    <x v="817"/>
    <x v="404"/>
    <s v="Standard Class"/>
    <s v="KL-16555"/>
    <s v="Kelly Lampkin"/>
    <x v="1"/>
    <s v="United States"/>
    <s v="Fayetteville"/>
    <x v="36"/>
    <n v="72701"/>
    <x v="0"/>
    <x v="1044"/>
    <x v="2"/>
    <x v="11"/>
    <x v="1033"/>
    <n v="44.75"/>
    <n v="5"/>
    <n v="0"/>
    <n v="8.5024999999999995"/>
    <n v="6"/>
    <n v="19"/>
  </r>
  <r>
    <n v="5278"/>
    <x v="2620"/>
    <x v="103"/>
    <x v="101"/>
    <s v="Standard Class"/>
    <s v="BC-11125"/>
    <s v="Becky Castell"/>
    <x v="2"/>
    <s v="United States"/>
    <s v="Odessa"/>
    <x v="5"/>
    <n v="79762"/>
    <x v="2"/>
    <x v="167"/>
    <x v="0"/>
    <x v="1"/>
    <x v="168"/>
    <n v="340.11599999999999"/>
    <n v="6"/>
    <n v="0.3"/>
    <n v="-9.7175999999999991"/>
    <n v="4"/>
    <n v="-2.8571428571428572"/>
  </r>
  <r>
    <n v="5279"/>
    <x v="2621"/>
    <x v="1035"/>
    <x v="623"/>
    <s v="Standard Class"/>
    <s v="PO-18850"/>
    <s v="Patrick O'Brill"/>
    <x v="0"/>
    <s v="United States"/>
    <s v="Virginia Beach"/>
    <x v="17"/>
    <n v="23464"/>
    <x v="0"/>
    <x v="954"/>
    <x v="1"/>
    <x v="10"/>
    <x v="947"/>
    <n v="105.52"/>
    <n v="4"/>
    <n v="0"/>
    <n v="48.539200000000001"/>
    <n v="6"/>
    <n v="46"/>
  </r>
  <r>
    <n v="5280"/>
    <x v="2622"/>
    <x v="210"/>
    <x v="218"/>
    <s v="Standard Class"/>
    <s v="AG-10675"/>
    <s v="Anna Gayman"/>
    <x v="0"/>
    <s v="United States"/>
    <s v="Milwaukee"/>
    <x v="6"/>
    <n v="53209"/>
    <x v="2"/>
    <x v="1556"/>
    <x v="2"/>
    <x v="11"/>
    <x v="1545"/>
    <n v="13.48"/>
    <n v="1"/>
    <n v="0"/>
    <n v="1.8872"/>
    <n v="4"/>
    <n v="13.999999999999998"/>
  </r>
  <r>
    <n v="5281"/>
    <x v="2623"/>
    <x v="566"/>
    <x v="737"/>
    <s v="Standard Class"/>
    <s v="DB-13210"/>
    <s v="Dean Braden"/>
    <x v="0"/>
    <s v="United States"/>
    <s v="Detroit"/>
    <x v="12"/>
    <n v="48234"/>
    <x v="2"/>
    <x v="1354"/>
    <x v="1"/>
    <x v="4"/>
    <x v="1340"/>
    <n v="85.52"/>
    <n v="2"/>
    <n v="0"/>
    <n v="22.235199999999999"/>
    <n v="5"/>
    <n v="26"/>
  </r>
  <r>
    <n v="5282"/>
    <x v="2624"/>
    <x v="577"/>
    <x v="1104"/>
    <s v="Standard Class"/>
    <s v="SP-20860"/>
    <s v="Sung Pak"/>
    <x v="1"/>
    <s v="United States"/>
    <s v="Rochester"/>
    <x v="11"/>
    <n v="55901"/>
    <x v="2"/>
    <x v="50"/>
    <x v="0"/>
    <x v="5"/>
    <x v="50"/>
    <n v="6.16"/>
    <n v="2"/>
    <n v="0"/>
    <n v="2.9567999999999999"/>
    <n v="5"/>
    <n v="48"/>
  </r>
  <r>
    <n v="5283"/>
    <x v="2624"/>
    <x v="577"/>
    <x v="1104"/>
    <s v="Standard Class"/>
    <s v="SP-20860"/>
    <s v="Sung Pak"/>
    <x v="1"/>
    <s v="United States"/>
    <s v="Rochester"/>
    <x v="11"/>
    <n v="55901"/>
    <x v="2"/>
    <x v="314"/>
    <x v="1"/>
    <x v="10"/>
    <x v="314"/>
    <n v="36.840000000000003"/>
    <n v="3"/>
    <n v="0"/>
    <n v="17.314800000000002"/>
    <n v="5"/>
    <n v="47"/>
  </r>
  <r>
    <n v="5284"/>
    <x v="2625"/>
    <x v="809"/>
    <x v="1114"/>
    <s v="Standard Class"/>
    <s v="Dl-13600"/>
    <s v="Dorris liebe"/>
    <x v="1"/>
    <s v="United States"/>
    <s v="Seattle"/>
    <x v="4"/>
    <n v="98105"/>
    <x v="1"/>
    <x v="1505"/>
    <x v="1"/>
    <x v="4"/>
    <x v="1492"/>
    <n v="15.84"/>
    <n v="3"/>
    <n v="0"/>
    <n v="0"/>
    <n v="5"/>
    <n v="0"/>
  </r>
  <r>
    <n v="5285"/>
    <x v="2625"/>
    <x v="809"/>
    <x v="1114"/>
    <s v="Standard Class"/>
    <s v="Dl-13600"/>
    <s v="Dorris liebe"/>
    <x v="1"/>
    <s v="United States"/>
    <s v="Seattle"/>
    <x v="4"/>
    <n v="98105"/>
    <x v="1"/>
    <x v="579"/>
    <x v="1"/>
    <x v="2"/>
    <x v="579"/>
    <n v="44.4"/>
    <n v="3"/>
    <n v="0"/>
    <n v="22.2"/>
    <n v="5"/>
    <n v="50"/>
  </r>
  <r>
    <n v="5286"/>
    <x v="2626"/>
    <x v="1024"/>
    <x v="593"/>
    <s v="First Class"/>
    <s v="LH-17020"/>
    <s v="Lisa Hazard"/>
    <x v="0"/>
    <s v="United States"/>
    <s v="Louisville"/>
    <x v="22"/>
    <n v="80027"/>
    <x v="1"/>
    <x v="111"/>
    <x v="1"/>
    <x v="12"/>
    <x v="111"/>
    <n v="21.24"/>
    <n v="9"/>
    <n v="0.2"/>
    <n v="7.4340000000000002"/>
    <n v="1"/>
    <n v="35"/>
  </r>
  <r>
    <n v="5287"/>
    <x v="2626"/>
    <x v="1024"/>
    <x v="593"/>
    <s v="First Class"/>
    <s v="LH-17020"/>
    <s v="Lisa Hazard"/>
    <x v="0"/>
    <s v="United States"/>
    <s v="Louisville"/>
    <x v="22"/>
    <n v="80027"/>
    <x v="1"/>
    <x v="122"/>
    <x v="1"/>
    <x v="8"/>
    <x v="122"/>
    <n v="9.5519999999999996"/>
    <n v="8"/>
    <n v="0.7"/>
    <n v="-7.3231999999999999"/>
    <n v="1"/>
    <n v="-76.666666666666671"/>
  </r>
  <r>
    <n v="5288"/>
    <x v="2626"/>
    <x v="1024"/>
    <x v="593"/>
    <s v="First Class"/>
    <s v="LH-17020"/>
    <s v="Lisa Hazard"/>
    <x v="0"/>
    <s v="United States"/>
    <s v="Louisville"/>
    <x v="22"/>
    <n v="80027"/>
    <x v="1"/>
    <x v="899"/>
    <x v="0"/>
    <x v="0"/>
    <x v="892"/>
    <n v="89.991"/>
    <n v="3"/>
    <n v="0.7"/>
    <n v="-152.9847"/>
    <n v="1"/>
    <n v="-170"/>
  </r>
  <r>
    <n v="5289"/>
    <x v="2627"/>
    <x v="504"/>
    <x v="547"/>
    <s v="Standard Class"/>
    <s v="AD-10180"/>
    <s v="Alan Dominguez"/>
    <x v="2"/>
    <s v="United States"/>
    <s v="San Francisco"/>
    <x v="1"/>
    <n v="94122"/>
    <x v="1"/>
    <x v="1127"/>
    <x v="1"/>
    <x v="10"/>
    <x v="1115"/>
    <n v="163.96"/>
    <n v="4"/>
    <n v="0"/>
    <n v="80.340400000000002"/>
    <n v="5"/>
    <n v="49"/>
  </r>
  <r>
    <n v="5290"/>
    <x v="2628"/>
    <x v="78"/>
    <x v="359"/>
    <s v="Standard Class"/>
    <s v="KT-16465"/>
    <s v="Kean Takahito"/>
    <x v="0"/>
    <s v="United States"/>
    <s v="Houston"/>
    <x v="5"/>
    <n v="77036"/>
    <x v="2"/>
    <x v="862"/>
    <x v="1"/>
    <x v="10"/>
    <x v="856"/>
    <n v="17.904"/>
    <n v="2"/>
    <n v="0.2"/>
    <n v="6.2664"/>
    <n v="7"/>
    <n v="35"/>
  </r>
  <r>
    <n v="5291"/>
    <x v="2628"/>
    <x v="78"/>
    <x v="359"/>
    <s v="Standard Class"/>
    <s v="KT-16465"/>
    <s v="Kean Takahito"/>
    <x v="0"/>
    <s v="United States"/>
    <s v="Houston"/>
    <x v="5"/>
    <n v="77036"/>
    <x v="2"/>
    <x v="157"/>
    <x v="0"/>
    <x v="1"/>
    <x v="158"/>
    <n v="966.7"/>
    <n v="5"/>
    <n v="0.3"/>
    <n v="-13.81"/>
    <n v="7"/>
    <n v="-1.4285714285714286"/>
  </r>
  <r>
    <n v="5292"/>
    <x v="2628"/>
    <x v="78"/>
    <x v="359"/>
    <s v="Standard Class"/>
    <s v="KT-16465"/>
    <s v="Kean Takahito"/>
    <x v="0"/>
    <s v="United States"/>
    <s v="Houston"/>
    <x v="5"/>
    <n v="77036"/>
    <x v="2"/>
    <x v="67"/>
    <x v="1"/>
    <x v="10"/>
    <x v="67"/>
    <n v="182.11199999999999"/>
    <n v="6"/>
    <n v="0.2"/>
    <n v="61.462800000000001"/>
    <n v="7"/>
    <n v="33.75"/>
  </r>
  <r>
    <n v="5293"/>
    <x v="2629"/>
    <x v="308"/>
    <x v="266"/>
    <s v="First Class"/>
    <s v="PJ-19015"/>
    <s v="Pauline Johnson"/>
    <x v="0"/>
    <s v="United States"/>
    <s v="Miami"/>
    <x v="2"/>
    <n v="33180"/>
    <x v="0"/>
    <x v="1427"/>
    <x v="1"/>
    <x v="4"/>
    <x v="1415"/>
    <n v="4.4640000000000004"/>
    <n v="1"/>
    <n v="0.2"/>
    <n v="0.33479999999999999"/>
    <n v="3"/>
    <n v="7.4999999999999982"/>
  </r>
  <r>
    <n v="5294"/>
    <x v="2630"/>
    <x v="207"/>
    <x v="1090"/>
    <s v="Standard Class"/>
    <s v="MC-18100"/>
    <s v="Mick Crebagga"/>
    <x v="0"/>
    <s v="United States"/>
    <s v="Medina"/>
    <x v="24"/>
    <n v="44256"/>
    <x v="3"/>
    <x v="838"/>
    <x v="0"/>
    <x v="3"/>
    <x v="832"/>
    <n v="51.588000000000001"/>
    <n v="1"/>
    <n v="0.4"/>
    <n v="-15.4764"/>
    <n v="4"/>
    <n v="-30"/>
  </r>
  <r>
    <n v="5295"/>
    <x v="2631"/>
    <x v="733"/>
    <x v="667"/>
    <s v="Standard Class"/>
    <s v="BO-11350"/>
    <s v="Bill Overfelt"/>
    <x v="1"/>
    <s v="United States"/>
    <s v="Roseville"/>
    <x v="11"/>
    <n v="55113"/>
    <x v="2"/>
    <x v="1729"/>
    <x v="1"/>
    <x v="2"/>
    <x v="1716"/>
    <n v="50.4"/>
    <n v="8"/>
    <n v="0"/>
    <n v="23.184000000000001"/>
    <n v="4"/>
    <n v="46"/>
  </r>
  <r>
    <n v="5296"/>
    <x v="2632"/>
    <x v="168"/>
    <x v="174"/>
    <s v="Standard Class"/>
    <s v="DP-13000"/>
    <s v="Darren Powers"/>
    <x v="0"/>
    <s v="United States"/>
    <s v="Houston"/>
    <x v="5"/>
    <n v="77041"/>
    <x v="2"/>
    <x v="964"/>
    <x v="1"/>
    <x v="10"/>
    <x v="957"/>
    <n v="89.567999999999998"/>
    <n v="2"/>
    <n v="0.2"/>
    <n v="32.468400000000003"/>
    <n v="5"/>
    <n v="36.250000000000007"/>
  </r>
  <r>
    <n v="5297"/>
    <x v="2633"/>
    <x v="944"/>
    <x v="849"/>
    <s v="Standard Class"/>
    <s v="TM-21490"/>
    <s v="Tony Molinari"/>
    <x v="0"/>
    <s v="United States"/>
    <s v="Yonkers"/>
    <x v="15"/>
    <n v="10701"/>
    <x v="3"/>
    <x v="943"/>
    <x v="0"/>
    <x v="5"/>
    <x v="936"/>
    <n v="14.89"/>
    <n v="1"/>
    <n v="0"/>
    <n v="4.0202999999999998"/>
    <n v="4"/>
    <n v="26.999999999999996"/>
  </r>
  <r>
    <n v="5298"/>
    <x v="2633"/>
    <x v="944"/>
    <x v="849"/>
    <s v="Standard Class"/>
    <s v="TM-21490"/>
    <s v="Tony Molinari"/>
    <x v="0"/>
    <s v="United States"/>
    <s v="Yonkers"/>
    <x v="15"/>
    <n v="10701"/>
    <x v="3"/>
    <x v="704"/>
    <x v="2"/>
    <x v="7"/>
    <x v="704"/>
    <n v="543.91999999999996"/>
    <n v="8"/>
    <n v="0"/>
    <n v="135.97999999999999"/>
    <n v="4"/>
    <n v="25"/>
  </r>
  <r>
    <n v="5299"/>
    <x v="2634"/>
    <x v="713"/>
    <x v="750"/>
    <s v="First Class"/>
    <s v="DV-13045"/>
    <s v="Darrin Van Huff"/>
    <x v="1"/>
    <s v="United States"/>
    <s v="San Diego"/>
    <x v="1"/>
    <n v="92037"/>
    <x v="1"/>
    <x v="29"/>
    <x v="1"/>
    <x v="12"/>
    <x v="29"/>
    <n v="4.08"/>
    <n v="2"/>
    <n v="0"/>
    <n v="1.9176"/>
    <n v="3"/>
    <n v="47"/>
  </r>
  <r>
    <n v="5300"/>
    <x v="2634"/>
    <x v="713"/>
    <x v="750"/>
    <s v="First Class"/>
    <s v="DV-13045"/>
    <s v="Darrin Van Huff"/>
    <x v="1"/>
    <s v="United States"/>
    <s v="San Diego"/>
    <x v="1"/>
    <n v="92037"/>
    <x v="1"/>
    <x v="165"/>
    <x v="1"/>
    <x v="2"/>
    <x v="166"/>
    <n v="18.899999999999999"/>
    <n v="3"/>
    <n v="0"/>
    <n v="8.6940000000000008"/>
    <n v="3"/>
    <n v="46.000000000000007"/>
  </r>
  <r>
    <n v="5301"/>
    <x v="2635"/>
    <x v="198"/>
    <x v="895"/>
    <s v="Standard Class"/>
    <s v="AH-10690"/>
    <s v="Anna Häberlin"/>
    <x v="1"/>
    <s v="United States"/>
    <s v="Springfield"/>
    <x v="17"/>
    <n v="22153"/>
    <x v="0"/>
    <x v="1337"/>
    <x v="0"/>
    <x v="3"/>
    <x v="1322"/>
    <n v="2275.5"/>
    <n v="10"/>
    <n v="0"/>
    <n v="386.83499999999998"/>
    <n v="4"/>
    <n v="17"/>
  </r>
  <r>
    <n v="5302"/>
    <x v="2635"/>
    <x v="198"/>
    <x v="895"/>
    <s v="Standard Class"/>
    <s v="AH-10690"/>
    <s v="Anna Häberlin"/>
    <x v="1"/>
    <s v="United States"/>
    <s v="Springfield"/>
    <x v="17"/>
    <n v="22153"/>
    <x v="0"/>
    <x v="764"/>
    <x v="2"/>
    <x v="11"/>
    <x v="763"/>
    <n v="1979.7"/>
    <n v="6"/>
    <n v="0"/>
    <n v="653.30100000000004"/>
    <n v="4"/>
    <n v="33"/>
  </r>
  <r>
    <n v="5303"/>
    <x v="2635"/>
    <x v="198"/>
    <x v="895"/>
    <s v="Standard Class"/>
    <s v="AH-10690"/>
    <s v="Anna Häberlin"/>
    <x v="1"/>
    <s v="United States"/>
    <s v="Springfield"/>
    <x v="17"/>
    <n v="22153"/>
    <x v="0"/>
    <x v="488"/>
    <x v="1"/>
    <x v="2"/>
    <x v="488"/>
    <n v="62.1"/>
    <n v="6"/>
    <n v="0"/>
    <n v="29.808"/>
    <n v="4"/>
    <n v="48"/>
  </r>
  <r>
    <n v="5304"/>
    <x v="2636"/>
    <x v="912"/>
    <x v="779"/>
    <s v="Standard Class"/>
    <s v="AB-10165"/>
    <s v="Alan Barnes"/>
    <x v="0"/>
    <s v="United States"/>
    <s v="Decatur"/>
    <x v="10"/>
    <n v="62521"/>
    <x v="2"/>
    <x v="1391"/>
    <x v="0"/>
    <x v="1"/>
    <x v="1377"/>
    <n v="37.295999999999999"/>
    <n v="2"/>
    <n v="0.3"/>
    <n v="-1.0656000000000001"/>
    <n v="4"/>
    <n v="-2.8571428571428572"/>
  </r>
  <r>
    <n v="5305"/>
    <x v="2637"/>
    <x v="158"/>
    <x v="160"/>
    <s v="First Class"/>
    <s v="JS-15940"/>
    <s v="Joni Sundaresam"/>
    <x v="2"/>
    <s v="United States"/>
    <s v="Garland"/>
    <x v="5"/>
    <n v="75043"/>
    <x v="2"/>
    <x v="1445"/>
    <x v="0"/>
    <x v="5"/>
    <x v="1432"/>
    <n v="8.5440000000000005"/>
    <n v="2"/>
    <n v="0.6"/>
    <n v="-7.476"/>
    <n v="2"/>
    <n v="-87.5"/>
  </r>
  <r>
    <n v="5306"/>
    <x v="2638"/>
    <x v="823"/>
    <x v="874"/>
    <s v="Standard Class"/>
    <s v="BV-11245"/>
    <s v="Benjamin Venier"/>
    <x v="1"/>
    <s v="United States"/>
    <s v="Oceanside"/>
    <x v="15"/>
    <n v="11572"/>
    <x v="3"/>
    <x v="93"/>
    <x v="0"/>
    <x v="5"/>
    <x v="93"/>
    <n v="68.95"/>
    <n v="5"/>
    <n v="0"/>
    <n v="28.959"/>
    <n v="5"/>
    <n v="42"/>
  </r>
  <r>
    <n v="5307"/>
    <x v="2638"/>
    <x v="823"/>
    <x v="874"/>
    <s v="Standard Class"/>
    <s v="BV-11245"/>
    <s v="Benjamin Venier"/>
    <x v="1"/>
    <s v="United States"/>
    <s v="Oceanside"/>
    <x v="15"/>
    <n v="11572"/>
    <x v="3"/>
    <x v="595"/>
    <x v="1"/>
    <x v="4"/>
    <x v="595"/>
    <n v="296.37"/>
    <n v="3"/>
    <n v="0"/>
    <n v="80.019900000000007"/>
    <n v="5"/>
    <n v="27"/>
  </r>
  <r>
    <n v="5308"/>
    <x v="2638"/>
    <x v="823"/>
    <x v="874"/>
    <s v="Standard Class"/>
    <s v="BV-11245"/>
    <s v="Benjamin Venier"/>
    <x v="1"/>
    <s v="United States"/>
    <s v="Oceanside"/>
    <x v="15"/>
    <n v="11572"/>
    <x v="3"/>
    <x v="1730"/>
    <x v="2"/>
    <x v="7"/>
    <x v="1717"/>
    <n v="39.979999999999997"/>
    <n v="2"/>
    <n v="0"/>
    <n v="1.9990000000000001"/>
    <n v="5"/>
    <n v="5.0000000000000009"/>
  </r>
  <r>
    <n v="5309"/>
    <x v="2639"/>
    <x v="123"/>
    <x v="410"/>
    <s v="First Class"/>
    <s v="NC-18415"/>
    <s v="Nathan Cano"/>
    <x v="0"/>
    <s v="United States"/>
    <s v="Houston"/>
    <x v="5"/>
    <n v="77095"/>
    <x v="2"/>
    <x v="1209"/>
    <x v="0"/>
    <x v="1"/>
    <x v="1194"/>
    <n v="191.05799999999999"/>
    <n v="3"/>
    <n v="0.3"/>
    <n v="-46.399799999999999"/>
    <n v="2"/>
    <n v="-24.285714285714285"/>
  </r>
  <r>
    <n v="5310"/>
    <x v="2639"/>
    <x v="123"/>
    <x v="410"/>
    <s v="First Class"/>
    <s v="NC-18415"/>
    <s v="Nathan Cano"/>
    <x v="0"/>
    <s v="United States"/>
    <s v="Houston"/>
    <x v="5"/>
    <n v="77095"/>
    <x v="2"/>
    <x v="1731"/>
    <x v="1"/>
    <x v="6"/>
    <x v="1718"/>
    <n v="13.04"/>
    <n v="5"/>
    <n v="0.2"/>
    <n v="3.9119999999999999"/>
    <n v="2"/>
    <n v="30"/>
  </r>
  <r>
    <n v="5311"/>
    <x v="2639"/>
    <x v="123"/>
    <x v="410"/>
    <s v="First Class"/>
    <s v="NC-18415"/>
    <s v="Nathan Cano"/>
    <x v="0"/>
    <s v="United States"/>
    <s v="Houston"/>
    <x v="5"/>
    <n v="77095"/>
    <x v="2"/>
    <x v="450"/>
    <x v="1"/>
    <x v="8"/>
    <x v="451"/>
    <n v="1525.1880000000001"/>
    <n v="6"/>
    <n v="0.8"/>
    <n v="-2287.7820000000002"/>
    <n v="2"/>
    <n v="-150"/>
  </r>
  <r>
    <n v="5312"/>
    <x v="2640"/>
    <x v="1036"/>
    <x v="395"/>
    <s v="Standard Class"/>
    <s v="SU-20665"/>
    <s v="Stephanie Ulpright"/>
    <x v="2"/>
    <s v="United States"/>
    <s v="Greenville"/>
    <x v="3"/>
    <n v="27834"/>
    <x v="0"/>
    <x v="1363"/>
    <x v="1"/>
    <x v="2"/>
    <x v="1349"/>
    <n v="9.2159999999999993"/>
    <n v="4"/>
    <n v="0.2"/>
    <n v="3.3408000000000002"/>
    <n v="6"/>
    <n v="36.250000000000007"/>
  </r>
  <r>
    <n v="5313"/>
    <x v="2640"/>
    <x v="1036"/>
    <x v="395"/>
    <s v="Standard Class"/>
    <s v="SU-20665"/>
    <s v="Stephanie Ulpright"/>
    <x v="2"/>
    <s v="United States"/>
    <s v="Greenville"/>
    <x v="3"/>
    <n v="27834"/>
    <x v="0"/>
    <x v="354"/>
    <x v="1"/>
    <x v="14"/>
    <x v="354"/>
    <n v="28.047999999999998"/>
    <n v="2"/>
    <n v="0.2"/>
    <n v="3.5059999999999998"/>
    <n v="6"/>
    <n v="12.5"/>
  </r>
  <r>
    <n v="5314"/>
    <x v="2641"/>
    <x v="504"/>
    <x v="547"/>
    <s v="Standard Class"/>
    <s v="DJ-13510"/>
    <s v="Don Jones"/>
    <x v="1"/>
    <s v="United States"/>
    <s v="San Francisco"/>
    <x v="1"/>
    <n v="94110"/>
    <x v="1"/>
    <x v="596"/>
    <x v="0"/>
    <x v="5"/>
    <x v="596"/>
    <n v="64.959999999999994"/>
    <n v="2"/>
    <n v="0"/>
    <n v="21.436800000000002"/>
    <n v="5"/>
    <n v="33.000000000000007"/>
  </r>
  <r>
    <n v="5315"/>
    <x v="2641"/>
    <x v="504"/>
    <x v="547"/>
    <s v="Standard Class"/>
    <s v="DJ-13510"/>
    <s v="Don Jones"/>
    <x v="1"/>
    <s v="United States"/>
    <s v="San Francisco"/>
    <x v="1"/>
    <n v="94110"/>
    <x v="1"/>
    <x v="588"/>
    <x v="1"/>
    <x v="12"/>
    <x v="588"/>
    <n v="30.56"/>
    <n v="4"/>
    <n v="0"/>
    <n v="14.974399999999999"/>
    <n v="5"/>
    <n v="49"/>
  </r>
  <r>
    <n v="5316"/>
    <x v="2642"/>
    <x v="440"/>
    <x v="588"/>
    <s v="Standard Class"/>
    <s v="DL-12865"/>
    <s v="Dan Lawera"/>
    <x v="0"/>
    <s v="United States"/>
    <s v="Greensboro"/>
    <x v="3"/>
    <n v="27405"/>
    <x v="0"/>
    <x v="792"/>
    <x v="0"/>
    <x v="1"/>
    <x v="790"/>
    <n v="187.05600000000001"/>
    <n v="9"/>
    <n v="0.2"/>
    <n v="11.691000000000001"/>
    <n v="6"/>
    <n v="6.25"/>
  </r>
  <r>
    <n v="5317"/>
    <x v="2643"/>
    <x v="280"/>
    <x v="391"/>
    <s v="First Class"/>
    <s v="Dp-13240"/>
    <s v="Dean percer"/>
    <x v="2"/>
    <s v="United States"/>
    <s v="Knoxville"/>
    <x v="18"/>
    <n v="37918"/>
    <x v="0"/>
    <x v="1256"/>
    <x v="0"/>
    <x v="5"/>
    <x v="1240"/>
    <n v="11.808"/>
    <n v="2"/>
    <n v="0.2"/>
    <n v="1.3284"/>
    <n v="3"/>
    <n v="11.25"/>
  </r>
  <r>
    <n v="5318"/>
    <x v="2643"/>
    <x v="280"/>
    <x v="391"/>
    <s v="First Class"/>
    <s v="Dp-13240"/>
    <s v="Dean percer"/>
    <x v="2"/>
    <s v="United States"/>
    <s v="Knoxville"/>
    <x v="18"/>
    <n v="37918"/>
    <x v="0"/>
    <x v="441"/>
    <x v="0"/>
    <x v="5"/>
    <x v="1719"/>
    <n v="9.6560000000000006"/>
    <n v="1"/>
    <n v="0.2"/>
    <n v="1.5690999999999999"/>
    <n v="3"/>
    <n v="16.249999999999996"/>
  </r>
  <r>
    <n v="5319"/>
    <x v="2643"/>
    <x v="280"/>
    <x v="391"/>
    <s v="First Class"/>
    <s v="Dp-13240"/>
    <s v="Dean percer"/>
    <x v="2"/>
    <s v="United States"/>
    <s v="Knoxville"/>
    <x v="18"/>
    <n v="37918"/>
    <x v="0"/>
    <x v="860"/>
    <x v="1"/>
    <x v="10"/>
    <x v="854"/>
    <n v="20.736000000000001"/>
    <n v="4"/>
    <n v="0.2"/>
    <n v="7.2576000000000001"/>
    <n v="3"/>
    <n v="35"/>
  </r>
  <r>
    <n v="5320"/>
    <x v="2643"/>
    <x v="280"/>
    <x v="391"/>
    <s v="First Class"/>
    <s v="Dp-13240"/>
    <s v="Dean percer"/>
    <x v="2"/>
    <s v="United States"/>
    <s v="Knoxville"/>
    <x v="18"/>
    <n v="37918"/>
    <x v="0"/>
    <x v="999"/>
    <x v="1"/>
    <x v="8"/>
    <x v="991"/>
    <n v="27.36"/>
    <n v="3"/>
    <n v="0.7"/>
    <n v="-21.888000000000002"/>
    <n v="3"/>
    <n v="-80"/>
  </r>
  <r>
    <n v="5321"/>
    <x v="2643"/>
    <x v="280"/>
    <x v="391"/>
    <s v="First Class"/>
    <s v="Dp-13240"/>
    <s v="Dean percer"/>
    <x v="2"/>
    <s v="United States"/>
    <s v="Knoxville"/>
    <x v="18"/>
    <n v="37918"/>
    <x v="0"/>
    <x v="594"/>
    <x v="0"/>
    <x v="3"/>
    <x v="594"/>
    <n v="2314.116"/>
    <n v="7"/>
    <n v="0.4"/>
    <n v="-1002.7836"/>
    <n v="3"/>
    <n v="-43.333333333333336"/>
  </r>
  <r>
    <n v="5322"/>
    <x v="2643"/>
    <x v="280"/>
    <x v="391"/>
    <s v="First Class"/>
    <s v="Dp-13240"/>
    <s v="Dean percer"/>
    <x v="2"/>
    <s v="United States"/>
    <s v="Knoxville"/>
    <x v="18"/>
    <n v="37918"/>
    <x v="0"/>
    <x v="697"/>
    <x v="1"/>
    <x v="8"/>
    <x v="697"/>
    <n v="34.235999999999997"/>
    <n v="4"/>
    <n v="0.7"/>
    <n v="-26.247599999999998"/>
    <n v="3"/>
    <n v="-76.666666666666671"/>
  </r>
  <r>
    <n v="5323"/>
    <x v="2643"/>
    <x v="280"/>
    <x v="391"/>
    <s v="First Class"/>
    <s v="Dp-13240"/>
    <s v="Dean percer"/>
    <x v="2"/>
    <s v="United States"/>
    <s v="Knoxville"/>
    <x v="18"/>
    <n v="37918"/>
    <x v="0"/>
    <x v="893"/>
    <x v="0"/>
    <x v="5"/>
    <x v="886"/>
    <n v="19.760000000000002"/>
    <n v="2"/>
    <n v="0.2"/>
    <n v="5.9279999999999999"/>
    <n v="3"/>
    <n v="30"/>
  </r>
  <r>
    <n v="5324"/>
    <x v="2644"/>
    <x v="65"/>
    <x v="19"/>
    <s v="Second Class"/>
    <s v="TM-21010"/>
    <s v="Tamara Manning"/>
    <x v="0"/>
    <s v="United States"/>
    <s v="Grand Island"/>
    <x v="8"/>
    <n v="68801"/>
    <x v="2"/>
    <x v="226"/>
    <x v="1"/>
    <x v="10"/>
    <x v="227"/>
    <n v="15.96"/>
    <n v="2"/>
    <n v="0"/>
    <n v="7.98"/>
    <n v="5"/>
    <n v="50"/>
  </r>
  <r>
    <n v="5325"/>
    <x v="2645"/>
    <x v="784"/>
    <x v="234"/>
    <s v="Standard Class"/>
    <s v="TZ-21580"/>
    <s v="Tracy Zic"/>
    <x v="0"/>
    <s v="United States"/>
    <s v="Lakewood"/>
    <x v="1"/>
    <n v="90712"/>
    <x v="1"/>
    <x v="1173"/>
    <x v="1"/>
    <x v="6"/>
    <x v="1159"/>
    <n v="16.899999999999999"/>
    <n v="5"/>
    <n v="0"/>
    <n v="6.2530000000000001"/>
    <n v="5"/>
    <n v="37.000000000000007"/>
  </r>
  <r>
    <n v="5326"/>
    <x v="2645"/>
    <x v="784"/>
    <x v="234"/>
    <s v="Standard Class"/>
    <s v="TZ-21580"/>
    <s v="Tracy Zic"/>
    <x v="0"/>
    <s v="United States"/>
    <s v="Lakewood"/>
    <x v="1"/>
    <n v="90712"/>
    <x v="1"/>
    <x v="1006"/>
    <x v="0"/>
    <x v="5"/>
    <x v="998"/>
    <n v="25.08"/>
    <n v="6"/>
    <n v="0"/>
    <n v="9.0288000000000004"/>
    <n v="5"/>
    <n v="36.000000000000007"/>
  </r>
  <r>
    <n v="5327"/>
    <x v="2646"/>
    <x v="184"/>
    <x v="1130"/>
    <s v="Standard Class"/>
    <s v="SC-20260"/>
    <s v="Scott Cohen"/>
    <x v="1"/>
    <s v="United States"/>
    <s v="Lawrence"/>
    <x v="31"/>
    <n v="1841"/>
    <x v="3"/>
    <x v="1412"/>
    <x v="1"/>
    <x v="6"/>
    <x v="1399"/>
    <n v="6.68"/>
    <n v="2"/>
    <n v="0"/>
    <n v="2.004"/>
    <n v="5"/>
    <n v="30"/>
  </r>
  <r>
    <n v="5328"/>
    <x v="2647"/>
    <x v="1037"/>
    <x v="297"/>
    <s v="Second Class"/>
    <s v="LS-17230"/>
    <s v="Lycoris Saunders"/>
    <x v="0"/>
    <s v="United States"/>
    <s v="Los Angeles"/>
    <x v="1"/>
    <n v="90049"/>
    <x v="1"/>
    <x v="510"/>
    <x v="1"/>
    <x v="10"/>
    <x v="510"/>
    <n v="19.440000000000001"/>
    <n v="3"/>
    <n v="0"/>
    <n v="9.3312000000000008"/>
    <n v="2"/>
    <n v="48.000000000000007"/>
  </r>
  <r>
    <n v="5329"/>
    <x v="2648"/>
    <x v="616"/>
    <x v="741"/>
    <s v="Standard Class"/>
    <s v="MV-18190"/>
    <s v="Mike Vittorini"/>
    <x v="0"/>
    <s v="United States"/>
    <s v="Houston"/>
    <x v="5"/>
    <n v="77036"/>
    <x v="2"/>
    <x v="424"/>
    <x v="2"/>
    <x v="7"/>
    <x v="424"/>
    <n v="31.92"/>
    <n v="2"/>
    <n v="0.2"/>
    <n v="2.3940000000000001"/>
    <n v="4"/>
    <n v="7.5"/>
  </r>
  <r>
    <n v="5330"/>
    <x v="2649"/>
    <x v="591"/>
    <x v="470"/>
    <s v="Second Class"/>
    <s v="BD-11620"/>
    <s v="Brian DeCherney"/>
    <x v="0"/>
    <s v="United States"/>
    <s v="New York City"/>
    <x v="15"/>
    <n v="10035"/>
    <x v="3"/>
    <x v="301"/>
    <x v="1"/>
    <x v="8"/>
    <x v="301"/>
    <n v="33.567999999999998"/>
    <n v="2"/>
    <n v="0.2"/>
    <n v="11.748799999999999"/>
    <n v="3"/>
    <n v="35"/>
  </r>
  <r>
    <n v="5331"/>
    <x v="2650"/>
    <x v="913"/>
    <x v="1054"/>
    <s v="Standard Class"/>
    <s v="CV-12295"/>
    <s v="Christina VanderZanden"/>
    <x v="0"/>
    <s v="United States"/>
    <s v="New York City"/>
    <x v="15"/>
    <n v="10011"/>
    <x v="3"/>
    <x v="1268"/>
    <x v="0"/>
    <x v="5"/>
    <x v="1252"/>
    <n v="63.94"/>
    <n v="1"/>
    <n v="0"/>
    <n v="24.936599999999999"/>
    <n v="4"/>
    <n v="39"/>
  </r>
  <r>
    <n v="5332"/>
    <x v="2650"/>
    <x v="913"/>
    <x v="1054"/>
    <s v="Standard Class"/>
    <s v="CV-12295"/>
    <s v="Christina VanderZanden"/>
    <x v="0"/>
    <s v="United States"/>
    <s v="New York City"/>
    <x v="15"/>
    <n v="10011"/>
    <x v="3"/>
    <x v="58"/>
    <x v="1"/>
    <x v="8"/>
    <x v="58"/>
    <n v="60.6"/>
    <n v="5"/>
    <n v="0.2"/>
    <n v="20.452500000000001"/>
    <n v="4"/>
    <n v="33.75"/>
  </r>
  <r>
    <n v="5333"/>
    <x v="2650"/>
    <x v="913"/>
    <x v="1054"/>
    <s v="Standard Class"/>
    <s v="CV-12295"/>
    <s v="Christina VanderZanden"/>
    <x v="0"/>
    <s v="United States"/>
    <s v="New York City"/>
    <x v="15"/>
    <n v="10011"/>
    <x v="3"/>
    <x v="675"/>
    <x v="1"/>
    <x v="14"/>
    <x v="675"/>
    <n v="22.72"/>
    <n v="4"/>
    <n v="0"/>
    <n v="6.5888"/>
    <n v="4"/>
    <n v="29.000000000000004"/>
  </r>
  <r>
    <n v="5334"/>
    <x v="2651"/>
    <x v="86"/>
    <x v="9"/>
    <s v="Standard Class"/>
    <s v="KB-16315"/>
    <s v="Karl Braun"/>
    <x v="0"/>
    <s v="United States"/>
    <s v="Newark"/>
    <x v="13"/>
    <n v="19711"/>
    <x v="3"/>
    <x v="1565"/>
    <x v="0"/>
    <x v="5"/>
    <x v="1556"/>
    <n v="10.68"/>
    <n v="4"/>
    <n v="0"/>
    <n v="4.0583999999999998"/>
    <n v="6"/>
    <n v="38"/>
  </r>
  <r>
    <n v="5335"/>
    <x v="2651"/>
    <x v="86"/>
    <x v="9"/>
    <s v="Standard Class"/>
    <s v="KB-16315"/>
    <s v="Karl Braun"/>
    <x v="0"/>
    <s v="United States"/>
    <s v="Newark"/>
    <x v="13"/>
    <n v="19711"/>
    <x v="3"/>
    <x v="1215"/>
    <x v="1"/>
    <x v="10"/>
    <x v="1199"/>
    <n v="17.34"/>
    <n v="3"/>
    <n v="0"/>
    <n v="8.4966000000000008"/>
    <n v="6"/>
    <n v="49.000000000000007"/>
  </r>
  <r>
    <n v="5336"/>
    <x v="2651"/>
    <x v="86"/>
    <x v="9"/>
    <s v="Standard Class"/>
    <s v="KB-16315"/>
    <s v="Karl Braun"/>
    <x v="0"/>
    <s v="United States"/>
    <s v="Newark"/>
    <x v="13"/>
    <n v="19711"/>
    <x v="3"/>
    <x v="938"/>
    <x v="1"/>
    <x v="10"/>
    <x v="931"/>
    <n v="3.38"/>
    <n v="1"/>
    <n v="0"/>
    <n v="1.5548"/>
    <n v="6"/>
    <n v="46"/>
  </r>
  <r>
    <n v="5337"/>
    <x v="2652"/>
    <x v="1031"/>
    <x v="1131"/>
    <s v="Standard Class"/>
    <s v="ME-18010"/>
    <s v="Michelle Ellison"/>
    <x v="1"/>
    <s v="United States"/>
    <s v="Seattle"/>
    <x v="4"/>
    <n v="98105"/>
    <x v="1"/>
    <x v="674"/>
    <x v="1"/>
    <x v="8"/>
    <x v="674"/>
    <n v="26.975999999999999"/>
    <n v="4"/>
    <n v="0.2"/>
    <n v="8.7672000000000008"/>
    <n v="4"/>
    <n v="32.500000000000007"/>
  </r>
  <r>
    <n v="5338"/>
    <x v="2653"/>
    <x v="524"/>
    <x v="565"/>
    <s v="Standard Class"/>
    <s v="AJ-10780"/>
    <s v="Anthony Jacobs"/>
    <x v="1"/>
    <s v="United States"/>
    <s v="Scottsdale"/>
    <x v="16"/>
    <n v="85254"/>
    <x v="1"/>
    <x v="1397"/>
    <x v="1"/>
    <x v="10"/>
    <x v="1384"/>
    <n v="307.77600000000001"/>
    <n v="7"/>
    <n v="0.2"/>
    <n v="111.5688"/>
    <n v="5"/>
    <n v="36.25"/>
  </r>
  <r>
    <n v="5339"/>
    <x v="2654"/>
    <x v="529"/>
    <x v="665"/>
    <s v="Second Class"/>
    <s v="DV-13465"/>
    <s v="Dianna Vittorini"/>
    <x v="0"/>
    <s v="United States"/>
    <s v="Oceanside"/>
    <x v="15"/>
    <n v="11572"/>
    <x v="3"/>
    <x v="1166"/>
    <x v="1"/>
    <x v="4"/>
    <x v="1153"/>
    <n v="244.55"/>
    <n v="5"/>
    <n v="0"/>
    <n v="4.891"/>
    <n v="5"/>
    <n v="2"/>
  </r>
  <r>
    <n v="5340"/>
    <x v="2654"/>
    <x v="529"/>
    <x v="665"/>
    <s v="Second Class"/>
    <s v="DV-13465"/>
    <s v="Dianna Vittorini"/>
    <x v="0"/>
    <s v="United States"/>
    <s v="Oceanside"/>
    <x v="15"/>
    <n v="11572"/>
    <x v="3"/>
    <x v="29"/>
    <x v="1"/>
    <x v="12"/>
    <x v="29"/>
    <n v="12.24"/>
    <n v="6"/>
    <n v="0"/>
    <n v="5.7527999999999997"/>
    <n v="5"/>
    <n v="47"/>
  </r>
  <r>
    <n v="5341"/>
    <x v="2654"/>
    <x v="529"/>
    <x v="665"/>
    <s v="Second Class"/>
    <s v="DV-13465"/>
    <s v="Dianna Vittorini"/>
    <x v="0"/>
    <s v="United States"/>
    <s v="Oceanside"/>
    <x v="15"/>
    <n v="11572"/>
    <x v="3"/>
    <x v="1695"/>
    <x v="2"/>
    <x v="11"/>
    <x v="1683"/>
    <n v="13.98"/>
    <n v="2"/>
    <n v="0"/>
    <n v="6.0114000000000001"/>
    <n v="5"/>
    <n v="43"/>
  </r>
  <r>
    <n v="5342"/>
    <x v="2654"/>
    <x v="529"/>
    <x v="665"/>
    <s v="Second Class"/>
    <s v="DV-13465"/>
    <s v="Dianna Vittorini"/>
    <x v="0"/>
    <s v="United States"/>
    <s v="Oceanside"/>
    <x v="15"/>
    <n v="11572"/>
    <x v="3"/>
    <x v="1332"/>
    <x v="2"/>
    <x v="11"/>
    <x v="1317"/>
    <n v="899.95"/>
    <n v="5"/>
    <n v="0"/>
    <n v="53.997"/>
    <n v="5"/>
    <n v="6"/>
  </r>
  <r>
    <n v="5343"/>
    <x v="2655"/>
    <x v="871"/>
    <x v="680"/>
    <s v="Standard Class"/>
    <s v="JK-15325"/>
    <s v="Jason Klamczynski"/>
    <x v="1"/>
    <s v="United States"/>
    <s v="Dallas"/>
    <x v="5"/>
    <n v="75220"/>
    <x v="2"/>
    <x v="29"/>
    <x v="1"/>
    <x v="12"/>
    <x v="29"/>
    <n v="1.6319999999999999"/>
    <n v="1"/>
    <n v="0.2"/>
    <n v="0.55079999999999996"/>
    <n v="6"/>
    <n v="33.75"/>
  </r>
  <r>
    <n v="5344"/>
    <x v="2655"/>
    <x v="871"/>
    <x v="680"/>
    <s v="Standard Class"/>
    <s v="JK-15325"/>
    <s v="Jason Klamczynski"/>
    <x v="1"/>
    <s v="United States"/>
    <s v="Dallas"/>
    <x v="5"/>
    <n v="75220"/>
    <x v="2"/>
    <x v="1086"/>
    <x v="2"/>
    <x v="7"/>
    <x v="1076"/>
    <n v="267.95999999999998"/>
    <n v="5"/>
    <n v="0.2"/>
    <n v="16.747499999999999"/>
    <n v="6"/>
    <n v="6.25"/>
  </r>
  <r>
    <n v="5345"/>
    <x v="2656"/>
    <x v="2"/>
    <x v="349"/>
    <s v="Second Class"/>
    <s v="SH-20395"/>
    <s v="Shahid Hopkins"/>
    <x v="0"/>
    <s v="United States"/>
    <s v="Rochester"/>
    <x v="15"/>
    <n v="14609"/>
    <x v="3"/>
    <x v="1365"/>
    <x v="2"/>
    <x v="11"/>
    <x v="1548"/>
    <n v="31.95"/>
    <n v="1"/>
    <n v="0"/>
    <n v="2.2364999999999999"/>
    <n v="2"/>
    <n v="6.9999999999999991"/>
  </r>
  <r>
    <n v="5346"/>
    <x v="2657"/>
    <x v="708"/>
    <x v="275"/>
    <s v="Second Class"/>
    <s v="SC-20725"/>
    <s v="Steven Cartwright"/>
    <x v="0"/>
    <s v="United States"/>
    <s v="Los Angeles"/>
    <x v="1"/>
    <n v="90045"/>
    <x v="1"/>
    <x v="245"/>
    <x v="1"/>
    <x v="4"/>
    <x v="246"/>
    <n v="725.84"/>
    <n v="4"/>
    <n v="0"/>
    <n v="210.49359999999999"/>
    <n v="2"/>
    <n v="28.999999999999996"/>
  </r>
  <r>
    <n v="5347"/>
    <x v="2657"/>
    <x v="708"/>
    <x v="275"/>
    <s v="Second Class"/>
    <s v="SC-20725"/>
    <s v="Steven Cartwright"/>
    <x v="0"/>
    <s v="United States"/>
    <s v="Los Angeles"/>
    <x v="1"/>
    <n v="90045"/>
    <x v="1"/>
    <x v="109"/>
    <x v="1"/>
    <x v="8"/>
    <x v="109"/>
    <n v="10.896000000000001"/>
    <n v="3"/>
    <n v="0.2"/>
    <n v="3.9498000000000002"/>
    <n v="2"/>
    <n v="36.25"/>
  </r>
  <r>
    <n v="5348"/>
    <x v="2657"/>
    <x v="708"/>
    <x v="275"/>
    <s v="Second Class"/>
    <s v="SC-20725"/>
    <s v="Steven Cartwright"/>
    <x v="0"/>
    <s v="United States"/>
    <s v="Los Angeles"/>
    <x v="1"/>
    <n v="90045"/>
    <x v="1"/>
    <x v="880"/>
    <x v="1"/>
    <x v="8"/>
    <x v="874"/>
    <n v="8.5440000000000005"/>
    <n v="2"/>
    <n v="0.2"/>
    <n v="2.8835999999999999"/>
    <n v="2"/>
    <n v="33.75"/>
  </r>
  <r>
    <n v="5349"/>
    <x v="2658"/>
    <x v="1038"/>
    <x v="1027"/>
    <s v="Standard Class"/>
    <s v="CS-12250"/>
    <s v="Chris Selesnick"/>
    <x v="1"/>
    <s v="United States"/>
    <s v="Woodbury"/>
    <x v="11"/>
    <n v="55125"/>
    <x v="2"/>
    <x v="828"/>
    <x v="1"/>
    <x v="8"/>
    <x v="824"/>
    <n v="32.340000000000003"/>
    <n v="3"/>
    <n v="0"/>
    <n v="15.523199999999999"/>
    <n v="6"/>
    <n v="47.999999999999993"/>
  </r>
  <r>
    <n v="5350"/>
    <x v="2658"/>
    <x v="1038"/>
    <x v="1027"/>
    <s v="Standard Class"/>
    <s v="CS-12250"/>
    <s v="Chris Selesnick"/>
    <x v="1"/>
    <s v="United States"/>
    <s v="Woodbury"/>
    <x v="11"/>
    <n v="55125"/>
    <x v="2"/>
    <x v="226"/>
    <x v="1"/>
    <x v="10"/>
    <x v="227"/>
    <n v="39.9"/>
    <n v="5"/>
    <n v="0"/>
    <n v="19.95"/>
    <n v="6"/>
    <n v="50"/>
  </r>
  <r>
    <n v="5351"/>
    <x v="2659"/>
    <x v="34"/>
    <x v="1132"/>
    <s v="Standard Class"/>
    <s v="LH-16900"/>
    <s v="Lena Hernandez"/>
    <x v="0"/>
    <s v="United States"/>
    <s v="Park Ridge"/>
    <x v="10"/>
    <n v="60068"/>
    <x v="2"/>
    <x v="681"/>
    <x v="1"/>
    <x v="10"/>
    <x v="681"/>
    <n v="143.85599999999999"/>
    <n v="9"/>
    <n v="0.2"/>
    <n v="48.551400000000001"/>
    <n v="7"/>
    <n v="33.75"/>
  </r>
  <r>
    <n v="5352"/>
    <x v="2660"/>
    <x v="47"/>
    <x v="720"/>
    <s v="Standard Class"/>
    <s v="YC-21895"/>
    <s v="Yoseph Carroll"/>
    <x v="1"/>
    <s v="United States"/>
    <s v="Dallas"/>
    <x v="5"/>
    <n v="75217"/>
    <x v="2"/>
    <x v="1402"/>
    <x v="1"/>
    <x v="10"/>
    <x v="1389"/>
    <n v="41.92"/>
    <n v="4"/>
    <n v="0.2"/>
    <n v="15.196"/>
    <n v="6"/>
    <n v="36.25"/>
  </r>
  <r>
    <n v="5353"/>
    <x v="2660"/>
    <x v="47"/>
    <x v="720"/>
    <s v="Standard Class"/>
    <s v="YC-21895"/>
    <s v="Yoseph Carroll"/>
    <x v="1"/>
    <s v="United States"/>
    <s v="Dallas"/>
    <x v="5"/>
    <n v="75217"/>
    <x v="2"/>
    <x v="53"/>
    <x v="2"/>
    <x v="7"/>
    <x v="53"/>
    <n v="329.584"/>
    <n v="2"/>
    <n v="0.2"/>
    <n v="37.078200000000002"/>
    <n v="6"/>
    <n v="11.25"/>
  </r>
  <r>
    <n v="5354"/>
    <x v="2661"/>
    <x v="323"/>
    <x v="479"/>
    <s v="First Class"/>
    <s v="CY-12745"/>
    <s v="Craig Yedwab"/>
    <x v="1"/>
    <s v="United States"/>
    <s v="Monroe"/>
    <x v="28"/>
    <n v="71203"/>
    <x v="0"/>
    <x v="634"/>
    <x v="1"/>
    <x v="8"/>
    <x v="634"/>
    <n v="87.28"/>
    <n v="8"/>
    <n v="0"/>
    <n v="41.021599999999999"/>
    <n v="3"/>
    <n v="47"/>
  </r>
  <r>
    <n v="5355"/>
    <x v="2662"/>
    <x v="8"/>
    <x v="1133"/>
    <s v="Standard Class"/>
    <s v="AH-10030"/>
    <s v="Aaron Hawkins"/>
    <x v="1"/>
    <s v="United States"/>
    <s v="Los Angeles"/>
    <x v="1"/>
    <n v="90004"/>
    <x v="1"/>
    <x v="1340"/>
    <x v="0"/>
    <x v="1"/>
    <x v="1325"/>
    <n v="279.45600000000002"/>
    <n v="6"/>
    <n v="0.2"/>
    <n v="20.959199999999999"/>
    <n v="6"/>
    <n v="7.5"/>
  </r>
  <r>
    <n v="5356"/>
    <x v="2662"/>
    <x v="8"/>
    <x v="1133"/>
    <s v="Standard Class"/>
    <s v="AH-10030"/>
    <s v="Aaron Hawkins"/>
    <x v="1"/>
    <s v="United States"/>
    <s v="Los Angeles"/>
    <x v="1"/>
    <n v="90004"/>
    <x v="1"/>
    <x v="1732"/>
    <x v="1"/>
    <x v="10"/>
    <x v="1720"/>
    <n v="8"/>
    <n v="2"/>
    <n v="0"/>
    <n v="3.84"/>
    <n v="6"/>
    <n v="48"/>
  </r>
  <r>
    <n v="5357"/>
    <x v="2663"/>
    <x v="321"/>
    <x v="767"/>
    <s v="Standard Class"/>
    <s v="AR-10540"/>
    <s v="Andy Reiter"/>
    <x v="0"/>
    <s v="United States"/>
    <s v="San Francisco"/>
    <x v="1"/>
    <n v="94109"/>
    <x v="1"/>
    <x v="1282"/>
    <x v="1"/>
    <x v="8"/>
    <x v="1267"/>
    <n v="27.24"/>
    <n v="5"/>
    <n v="0.2"/>
    <n v="9.5340000000000007"/>
    <n v="4"/>
    <n v="35"/>
  </r>
  <r>
    <n v="5358"/>
    <x v="2664"/>
    <x v="79"/>
    <x v="826"/>
    <s v="Standard Class"/>
    <s v="SS-20590"/>
    <s v="Sonia Sunley"/>
    <x v="0"/>
    <s v="United States"/>
    <s v="San Francisco"/>
    <x v="1"/>
    <n v="94122"/>
    <x v="1"/>
    <x v="960"/>
    <x v="2"/>
    <x v="11"/>
    <x v="953"/>
    <n v="16.36"/>
    <n v="1"/>
    <n v="0"/>
    <n v="1.6359999999999999"/>
    <n v="6"/>
    <n v="10"/>
  </r>
  <r>
    <n v="5359"/>
    <x v="2664"/>
    <x v="79"/>
    <x v="826"/>
    <s v="Standard Class"/>
    <s v="SS-20590"/>
    <s v="Sonia Sunley"/>
    <x v="0"/>
    <s v="United States"/>
    <s v="San Francisco"/>
    <x v="1"/>
    <n v="94122"/>
    <x v="1"/>
    <x v="1555"/>
    <x v="1"/>
    <x v="4"/>
    <x v="1543"/>
    <n v="15.78"/>
    <n v="2"/>
    <n v="0"/>
    <n v="0.63119999999999998"/>
    <n v="6"/>
    <n v="4"/>
  </r>
  <r>
    <n v="5360"/>
    <x v="2664"/>
    <x v="79"/>
    <x v="826"/>
    <s v="Standard Class"/>
    <s v="SS-20590"/>
    <s v="Sonia Sunley"/>
    <x v="0"/>
    <s v="United States"/>
    <s v="San Francisco"/>
    <x v="1"/>
    <n v="94122"/>
    <x v="1"/>
    <x v="1243"/>
    <x v="1"/>
    <x v="6"/>
    <x v="1226"/>
    <n v="45.98"/>
    <n v="2"/>
    <n v="0"/>
    <n v="12.8744"/>
    <n v="6"/>
    <n v="28.000000000000004"/>
  </r>
  <r>
    <n v="5361"/>
    <x v="2665"/>
    <x v="349"/>
    <x v="650"/>
    <s v="Standard Class"/>
    <s v="DW-13585"/>
    <s v="Dorothy Wardle"/>
    <x v="1"/>
    <s v="United States"/>
    <s v="Fayetteville"/>
    <x v="3"/>
    <n v="28314"/>
    <x v="0"/>
    <x v="927"/>
    <x v="0"/>
    <x v="0"/>
    <x v="920"/>
    <n v="198.27199999999999"/>
    <n v="8"/>
    <n v="0.2"/>
    <n v="-32.219200000000001"/>
    <n v="4"/>
    <n v="-16.25"/>
  </r>
  <r>
    <n v="5362"/>
    <x v="2666"/>
    <x v="255"/>
    <x v="272"/>
    <s v="First Class"/>
    <s v="NC-18625"/>
    <s v="Noah Childs"/>
    <x v="1"/>
    <s v="United States"/>
    <s v="Dallas"/>
    <x v="5"/>
    <n v="75217"/>
    <x v="2"/>
    <x v="734"/>
    <x v="1"/>
    <x v="4"/>
    <x v="733"/>
    <n v="720.76"/>
    <n v="5"/>
    <n v="0.2"/>
    <n v="54.057000000000002"/>
    <n v="1"/>
    <n v="7.5"/>
  </r>
  <r>
    <n v="5363"/>
    <x v="2667"/>
    <x v="723"/>
    <x v="771"/>
    <s v="Standard Class"/>
    <s v="CD-11920"/>
    <s v="Carlos Daly"/>
    <x v="0"/>
    <s v="United States"/>
    <s v="Wichita"/>
    <x v="41"/>
    <n v="67212"/>
    <x v="2"/>
    <x v="1530"/>
    <x v="0"/>
    <x v="5"/>
    <x v="1517"/>
    <n v="70.56"/>
    <n v="6"/>
    <n v="0"/>
    <n v="23.990400000000001"/>
    <n v="4"/>
    <n v="34"/>
  </r>
  <r>
    <n v="5364"/>
    <x v="2667"/>
    <x v="723"/>
    <x v="771"/>
    <s v="Standard Class"/>
    <s v="CD-11920"/>
    <s v="Carlos Daly"/>
    <x v="0"/>
    <s v="United States"/>
    <s v="Wichita"/>
    <x v="41"/>
    <n v="67212"/>
    <x v="2"/>
    <x v="1360"/>
    <x v="1"/>
    <x v="9"/>
    <x v="1346"/>
    <n v="81.96"/>
    <n v="2"/>
    <n v="0"/>
    <n v="22.948799999999999"/>
    <n v="4"/>
    <n v="28.000000000000004"/>
  </r>
  <r>
    <n v="5365"/>
    <x v="2668"/>
    <x v="1039"/>
    <x v="1134"/>
    <s v="Second Class"/>
    <s v="DW-13195"/>
    <s v="David Wiener"/>
    <x v="1"/>
    <s v="United States"/>
    <s v="Springfield"/>
    <x v="21"/>
    <n v="97477"/>
    <x v="1"/>
    <x v="1266"/>
    <x v="1"/>
    <x v="9"/>
    <x v="1250"/>
    <n v="64.864000000000004"/>
    <n v="4"/>
    <n v="0.2"/>
    <n v="6.4863999999999997"/>
    <n v="3"/>
    <n v="10"/>
  </r>
  <r>
    <n v="5366"/>
    <x v="2669"/>
    <x v="73"/>
    <x v="71"/>
    <s v="Standard Class"/>
    <s v="EH-13990"/>
    <s v="Erica Hackney"/>
    <x v="0"/>
    <s v="United States"/>
    <s v="Houston"/>
    <x v="5"/>
    <n v="77041"/>
    <x v="2"/>
    <x v="867"/>
    <x v="2"/>
    <x v="7"/>
    <x v="861"/>
    <n v="151.19200000000001"/>
    <n v="1"/>
    <n v="0.2"/>
    <n v="13.2293"/>
    <n v="4"/>
    <n v="8.75"/>
  </r>
  <r>
    <n v="5367"/>
    <x v="2670"/>
    <x v="193"/>
    <x v="261"/>
    <s v="Standard Class"/>
    <s v="BD-11320"/>
    <s v="Bill Donatelli"/>
    <x v="0"/>
    <s v="United States"/>
    <s v="Seattle"/>
    <x v="4"/>
    <n v="98103"/>
    <x v="1"/>
    <x v="687"/>
    <x v="2"/>
    <x v="7"/>
    <x v="687"/>
    <n v="88.775999999999996"/>
    <n v="3"/>
    <n v="0.2"/>
    <n v="7.7679"/>
    <n v="5"/>
    <n v="8.75"/>
  </r>
  <r>
    <n v="5368"/>
    <x v="2670"/>
    <x v="193"/>
    <x v="261"/>
    <s v="Standard Class"/>
    <s v="BD-11320"/>
    <s v="Bill Donatelli"/>
    <x v="0"/>
    <s v="United States"/>
    <s v="Seattle"/>
    <x v="4"/>
    <n v="98103"/>
    <x v="1"/>
    <x v="264"/>
    <x v="1"/>
    <x v="2"/>
    <x v="264"/>
    <n v="11.56"/>
    <n v="4"/>
    <n v="0"/>
    <n v="5.4332000000000003"/>
    <n v="5"/>
    <n v="47"/>
  </r>
  <r>
    <n v="5369"/>
    <x v="2670"/>
    <x v="193"/>
    <x v="261"/>
    <s v="Standard Class"/>
    <s v="BD-11320"/>
    <s v="Bill Donatelli"/>
    <x v="0"/>
    <s v="United States"/>
    <s v="Seattle"/>
    <x v="4"/>
    <n v="98103"/>
    <x v="1"/>
    <x v="230"/>
    <x v="1"/>
    <x v="4"/>
    <x v="450"/>
    <n v="15.58"/>
    <n v="1"/>
    <n v="0"/>
    <n v="3.895"/>
    <n v="5"/>
    <n v="25"/>
  </r>
  <r>
    <n v="5370"/>
    <x v="2671"/>
    <x v="18"/>
    <x v="462"/>
    <s v="First Class"/>
    <s v="KH-16630"/>
    <s v="Ken Heidel"/>
    <x v="1"/>
    <s v="United States"/>
    <s v="Akron"/>
    <x v="24"/>
    <n v="44312"/>
    <x v="3"/>
    <x v="1733"/>
    <x v="1"/>
    <x v="10"/>
    <x v="1721"/>
    <n v="85.055999999999997"/>
    <n v="3"/>
    <n v="0.2"/>
    <n v="28.706399999999999"/>
    <n v="3"/>
    <n v="33.75"/>
  </r>
  <r>
    <n v="5371"/>
    <x v="2672"/>
    <x v="798"/>
    <x v="102"/>
    <s v="Standard Class"/>
    <s v="NH-18610"/>
    <s v="Nicole Hansen"/>
    <x v="1"/>
    <s v="United States"/>
    <s v="Oak Park"/>
    <x v="12"/>
    <n v="48237"/>
    <x v="2"/>
    <x v="1369"/>
    <x v="0"/>
    <x v="5"/>
    <x v="1354"/>
    <n v="273.95999999999998"/>
    <n v="2"/>
    <n v="0"/>
    <n v="71.229600000000005"/>
    <n v="4"/>
    <n v="26.000000000000007"/>
  </r>
  <r>
    <n v="5372"/>
    <x v="2672"/>
    <x v="798"/>
    <x v="102"/>
    <s v="Standard Class"/>
    <s v="NH-18610"/>
    <s v="Nicole Hansen"/>
    <x v="1"/>
    <s v="United States"/>
    <s v="Oak Park"/>
    <x v="12"/>
    <n v="48237"/>
    <x v="2"/>
    <x v="743"/>
    <x v="0"/>
    <x v="5"/>
    <x v="741"/>
    <n v="306.89999999999998"/>
    <n v="3"/>
    <n v="0"/>
    <n v="79.793999999999997"/>
    <n v="4"/>
    <n v="26"/>
  </r>
  <r>
    <n v="5373"/>
    <x v="2673"/>
    <x v="1040"/>
    <x v="697"/>
    <s v="Standard Class"/>
    <s v="AG-10495"/>
    <s v="Andrew Gjertsen"/>
    <x v="1"/>
    <s v="United States"/>
    <s v="Houston"/>
    <x v="5"/>
    <n v="77041"/>
    <x v="2"/>
    <x v="89"/>
    <x v="1"/>
    <x v="10"/>
    <x v="89"/>
    <n v="15.552"/>
    <n v="3"/>
    <n v="0.2"/>
    <n v="5.4432"/>
    <n v="6"/>
    <n v="35"/>
  </r>
  <r>
    <n v="5374"/>
    <x v="2673"/>
    <x v="1040"/>
    <x v="697"/>
    <s v="Standard Class"/>
    <s v="AG-10495"/>
    <s v="Andrew Gjertsen"/>
    <x v="1"/>
    <s v="United States"/>
    <s v="Houston"/>
    <x v="5"/>
    <n v="77041"/>
    <x v="2"/>
    <x v="223"/>
    <x v="0"/>
    <x v="3"/>
    <x v="224"/>
    <n v="347.36099999999999"/>
    <n v="7"/>
    <n v="0.3"/>
    <n v="-69.472200000000001"/>
    <n v="6"/>
    <n v="-20"/>
  </r>
  <r>
    <n v="5375"/>
    <x v="2673"/>
    <x v="1040"/>
    <x v="697"/>
    <s v="Standard Class"/>
    <s v="AG-10495"/>
    <s v="Andrew Gjertsen"/>
    <x v="1"/>
    <s v="United States"/>
    <s v="Houston"/>
    <x v="5"/>
    <n v="77041"/>
    <x v="2"/>
    <x v="778"/>
    <x v="1"/>
    <x v="10"/>
    <x v="777"/>
    <n v="10.368"/>
    <n v="2"/>
    <n v="0.2"/>
    <n v="3.6288"/>
    <n v="6"/>
    <n v="35"/>
  </r>
  <r>
    <n v="5376"/>
    <x v="2674"/>
    <x v="837"/>
    <x v="1135"/>
    <s v="Standard Class"/>
    <s v="RP-19855"/>
    <s v="Roy Phan"/>
    <x v="1"/>
    <s v="United States"/>
    <s v="Seattle"/>
    <x v="4"/>
    <n v="98103"/>
    <x v="1"/>
    <x v="960"/>
    <x v="2"/>
    <x v="11"/>
    <x v="953"/>
    <n v="98.16"/>
    <n v="6"/>
    <n v="0"/>
    <n v="9.8160000000000007"/>
    <n v="4"/>
    <n v="10"/>
  </r>
  <r>
    <n v="5377"/>
    <x v="2674"/>
    <x v="837"/>
    <x v="1135"/>
    <s v="Standard Class"/>
    <s v="RP-19855"/>
    <s v="Roy Phan"/>
    <x v="1"/>
    <s v="United States"/>
    <s v="Seattle"/>
    <x v="4"/>
    <n v="98103"/>
    <x v="1"/>
    <x v="1554"/>
    <x v="1"/>
    <x v="6"/>
    <x v="772"/>
    <n v="31.44"/>
    <n v="3"/>
    <n v="0"/>
    <n v="7.86"/>
    <n v="4"/>
    <n v="25"/>
  </r>
  <r>
    <n v="5378"/>
    <x v="2675"/>
    <x v="29"/>
    <x v="899"/>
    <s v="First Class"/>
    <s v="NB-18655"/>
    <s v="Nona Balk"/>
    <x v="1"/>
    <s v="United States"/>
    <s v="Philadelphia"/>
    <x v="9"/>
    <n v="19134"/>
    <x v="3"/>
    <x v="633"/>
    <x v="1"/>
    <x v="12"/>
    <x v="633"/>
    <n v="348.488"/>
    <n v="7"/>
    <n v="0.2"/>
    <n v="117.6147"/>
    <n v="2"/>
    <n v="33.75"/>
  </r>
  <r>
    <n v="5379"/>
    <x v="2675"/>
    <x v="29"/>
    <x v="899"/>
    <s v="First Class"/>
    <s v="NB-18655"/>
    <s v="Nona Balk"/>
    <x v="1"/>
    <s v="United States"/>
    <s v="Philadelphia"/>
    <x v="9"/>
    <n v="19134"/>
    <x v="3"/>
    <x v="398"/>
    <x v="1"/>
    <x v="4"/>
    <x v="399"/>
    <n v="172.73599999999999"/>
    <n v="4"/>
    <n v="0.2"/>
    <n v="-30.2288"/>
    <n v="2"/>
    <n v="-17.5"/>
  </r>
  <r>
    <n v="5380"/>
    <x v="2676"/>
    <x v="1041"/>
    <x v="964"/>
    <s v="Standard Class"/>
    <s v="JM-15580"/>
    <s v="Jill Matthias"/>
    <x v="0"/>
    <s v="United States"/>
    <s v="Los Angeles"/>
    <x v="1"/>
    <n v="90045"/>
    <x v="1"/>
    <x v="1262"/>
    <x v="1"/>
    <x v="10"/>
    <x v="1246"/>
    <n v="15.54"/>
    <n v="3"/>
    <n v="0"/>
    <n v="7.6146000000000003"/>
    <n v="4"/>
    <n v="49.000000000000007"/>
  </r>
  <r>
    <n v="5381"/>
    <x v="2676"/>
    <x v="1041"/>
    <x v="964"/>
    <s v="Standard Class"/>
    <s v="JM-15580"/>
    <s v="Jill Matthias"/>
    <x v="0"/>
    <s v="United States"/>
    <s v="Los Angeles"/>
    <x v="1"/>
    <n v="90045"/>
    <x v="1"/>
    <x v="1734"/>
    <x v="2"/>
    <x v="15"/>
    <x v="1722"/>
    <n v="105.55200000000001"/>
    <n v="6"/>
    <n v="0.2"/>
    <n v="35.623800000000003"/>
    <n v="4"/>
    <n v="33.75"/>
  </r>
  <r>
    <n v="5382"/>
    <x v="2677"/>
    <x v="64"/>
    <x v="62"/>
    <s v="Second Class"/>
    <s v="DM-13525"/>
    <s v="Don Miller"/>
    <x v="1"/>
    <s v="United States"/>
    <s v="Houston"/>
    <x v="5"/>
    <n v="77070"/>
    <x v="2"/>
    <x v="680"/>
    <x v="1"/>
    <x v="10"/>
    <x v="680"/>
    <n v="25.92"/>
    <n v="5"/>
    <n v="0.2"/>
    <n v="9.0719999999999992"/>
    <n v="2"/>
    <n v="34.999999999999993"/>
  </r>
  <r>
    <n v="5383"/>
    <x v="2677"/>
    <x v="64"/>
    <x v="62"/>
    <s v="Second Class"/>
    <s v="DM-13525"/>
    <s v="Don Miller"/>
    <x v="1"/>
    <s v="United States"/>
    <s v="Houston"/>
    <x v="5"/>
    <n v="77070"/>
    <x v="2"/>
    <x v="1099"/>
    <x v="1"/>
    <x v="13"/>
    <x v="128"/>
    <n v="15.808"/>
    <n v="8"/>
    <n v="0.2"/>
    <n v="5.3352000000000004"/>
    <n v="2"/>
    <n v="33.75"/>
  </r>
  <r>
    <n v="5384"/>
    <x v="2677"/>
    <x v="64"/>
    <x v="62"/>
    <s v="Second Class"/>
    <s v="DM-13525"/>
    <s v="Don Miller"/>
    <x v="1"/>
    <s v="United States"/>
    <s v="Houston"/>
    <x v="5"/>
    <n v="77070"/>
    <x v="2"/>
    <x v="329"/>
    <x v="1"/>
    <x v="10"/>
    <x v="329"/>
    <n v="10.368"/>
    <n v="2"/>
    <n v="0.2"/>
    <n v="3.7584"/>
    <n v="2"/>
    <n v="36.25"/>
  </r>
  <r>
    <n v="5385"/>
    <x v="2678"/>
    <x v="335"/>
    <x v="231"/>
    <s v="Standard Class"/>
    <s v="CC-12220"/>
    <s v="Chris Cortes"/>
    <x v="0"/>
    <s v="United States"/>
    <s v="Philadelphia"/>
    <x v="9"/>
    <n v="19143"/>
    <x v="3"/>
    <x v="256"/>
    <x v="2"/>
    <x v="7"/>
    <x v="257"/>
    <n v="358.2"/>
    <n v="3"/>
    <n v="0.4"/>
    <n v="41.79"/>
    <n v="7"/>
    <n v="11.666666666666666"/>
  </r>
  <r>
    <n v="5386"/>
    <x v="2678"/>
    <x v="335"/>
    <x v="231"/>
    <s v="Standard Class"/>
    <s v="CC-12220"/>
    <s v="Chris Cortes"/>
    <x v="0"/>
    <s v="United States"/>
    <s v="Philadelphia"/>
    <x v="9"/>
    <n v="19143"/>
    <x v="3"/>
    <x v="1417"/>
    <x v="2"/>
    <x v="7"/>
    <x v="1405"/>
    <n v="545.91600000000005"/>
    <n v="14"/>
    <n v="0.4"/>
    <n v="72.788799999999995"/>
    <n v="7"/>
    <n v="13.33333333333333"/>
  </r>
  <r>
    <n v="5387"/>
    <x v="2679"/>
    <x v="846"/>
    <x v="875"/>
    <s v="Standard Class"/>
    <s v="GA-14725"/>
    <s v="Guy Armstrong"/>
    <x v="0"/>
    <s v="United States"/>
    <s v="Rogers"/>
    <x v="36"/>
    <n v="72756"/>
    <x v="0"/>
    <x v="1366"/>
    <x v="1"/>
    <x v="8"/>
    <x v="307"/>
    <n v="40.409999999999997"/>
    <n v="9"/>
    <n v="0"/>
    <n v="18.5886"/>
    <n v="5"/>
    <n v="46"/>
  </r>
  <r>
    <n v="5388"/>
    <x v="2680"/>
    <x v="1042"/>
    <x v="638"/>
    <s v="Second Class"/>
    <s v="CV-12805"/>
    <s v="Cynthia Voltz"/>
    <x v="1"/>
    <s v="United States"/>
    <s v="Los Angeles"/>
    <x v="1"/>
    <n v="90045"/>
    <x v="1"/>
    <x v="431"/>
    <x v="2"/>
    <x v="7"/>
    <x v="431"/>
    <n v="167.976"/>
    <n v="3"/>
    <n v="0.2"/>
    <n v="10.4985"/>
    <n v="3"/>
    <n v="6.25"/>
  </r>
  <r>
    <n v="5389"/>
    <x v="2680"/>
    <x v="1042"/>
    <x v="638"/>
    <s v="Second Class"/>
    <s v="CV-12805"/>
    <s v="Cynthia Voltz"/>
    <x v="1"/>
    <s v="United States"/>
    <s v="Los Angeles"/>
    <x v="1"/>
    <n v="90045"/>
    <x v="1"/>
    <x v="1312"/>
    <x v="2"/>
    <x v="11"/>
    <x v="1298"/>
    <n v="109.53"/>
    <n v="3"/>
    <n v="0"/>
    <n v="47.097900000000003"/>
    <n v="3"/>
    <n v="43"/>
  </r>
  <r>
    <n v="5390"/>
    <x v="2680"/>
    <x v="1042"/>
    <x v="638"/>
    <s v="Second Class"/>
    <s v="CV-12805"/>
    <s v="Cynthia Voltz"/>
    <x v="1"/>
    <s v="United States"/>
    <s v="Los Angeles"/>
    <x v="1"/>
    <n v="90045"/>
    <x v="1"/>
    <x v="522"/>
    <x v="1"/>
    <x v="2"/>
    <x v="522"/>
    <n v="9.82"/>
    <n v="2"/>
    <n v="0"/>
    <n v="4.8117999999999999"/>
    <n v="3"/>
    <n v="49"/>
  </r>
  <r>
    <n v="5391"/>
    <x v="2681"/>
    <x v="468"/>
    <x v="44"/>
    <s v="Second Class"/>
    <s v="NC-18535"/>
    <s v="Nick Crebassa"/>
    <x v="1"/>
    <s v="United States"/>
    <s v="Seattle"/>
    <x v="4"/>
    <n v="98105"/>
    <x v="1"/>
    <x v="1045"/>
    <x v="1"/>
    <x v="8"/>
    <x v="1034"/>
    <n v="26.352"/>
    <n v="3"/>
    <n v="0.2"/>
    <n v="9.5526"/>
    <n v="2"/>
    <n v="36.25"/>
  </r>
  <r>
    <n v="5392"/>
    <x v="2682"/>
    <x v="84"/>
    <x v="573"/>
    <s v="Standard Class"/>
    <s v="GR-14560"/>
    <s v="Georgia Rosenberg"/>
    <x v="1"/>
    <s v="United States"/>
    <s v="Wilmington"/>
    <x v="13"/>
    <n v="19805"/>
    <x v="3"/>
    <x v="547"/>
    <x v="1"/>
    <x v="2"/>
    <x v="547"/>
    <n v="22.5"/>
    <n v="6"/>
    <n v="0"/>
    <n v="10.8"/>
    <n v="6"/>
    <n v="48.000000000000007"/>
  </r>
  <r>
    <n v="5393"/>
    <x v="2682"/>
    <x v="84"/>
    <x v="573"/>
    <s v="Standard Class"/>
    <s v="GR-14560"/>
    <s v="Georgia Rosenberg"/>
    <x v="1"/>
    <s v="United States"/>
    <s v="Wilmington"/>
    <x v="13"/>
    <n v="19805"/>
    <x v="3"/>
    <x v="639"/>
    <x v="1"/>
    <x v="2"/>
    <x v="639"/>
    <n v="9.9600000000000009"/>
    <n v="2"/>
    <n v="0"/>
    <n v="4.5815999999999999"/>
    <n v="6"/>
    <n v="46"/>
  </r>
  <r>
    <n v="5394"/>
    <x v="2682"/>
    <x v="84"/>
    <x v="573"/>
    <s v="Standard Class"/>
    <s v="GR-14560"/>
    <s v="Georgia Rosenberg"/>
    <x v="1"/>
    <s v="United States"/>
    <s v="Wilmington"/>
    <x v="13"/>
    <n v="19805"/>
    <x v="3"/>
    <x v="471"/>
    <x v="1"/>
    <x v="8"/>
    <x v="472"/>
    <n v="213.08"/>
    <n v="7"/>
    <n v="0"/>
    <n v="102.2784"/>
    <n v="6"/>
    <n v="48"/>
  </r>
  <r>
    <n v="5395"/>
    <x v="2682"/>
    <x v="84"/>
    <x v="573"/>
    <s v="Standard Class"/>
    <s v="GR-14560"/>
    <s v="Georgia Rosenberg"/>
    <x v="1"/>
    <s v="United States"/>
    <s v="Wilmington"/>
    <x v="13"/>
    <n v="19805"/>
    <x v="3"/>
    <x v="1057"/>
    <x v="0"/>
    <x v="0"/>
    <x v="1046"/>
    <n v="1025.8800000000001"/>
    <n v="6"/>
    <n v="0"/>
    <n v="235.95240000000001"/>
    <n v="6"/>
    <n v="23"/>
  </r>
  <r>
    <n v="5396"/>
    <x v="2683"/>
    <x v="728"/>
    <x v="683"/>
    <s v="Second Class"/>
    <s v="JG-15805"/>
    <s v="John Grady"/>
    <x v="1"/>
    <s v="United States"/>
    <s v="Provo"/>
    <x v="7"/>
    <n v="84604"/>
    <x v="1"/>
    <x v="1407"/>
    <x v="1"/>
    <x v="10"/>
    <x v="1394"/>
    <n v="21.98"/>
    <n v="7"/>
    <n v="0"/>
    <n v="9.891"/>
    <n v="3"/>
    <n v="45"/>
  </r>
  <r>
    <n v="5397"/>
    <x v="2684"/>
    <x v="446"/>
    <x v="926"/>
    <s v="Same Day"/>
    <s v="EB-13750"/>
    <s v="Edward Becker"/>
    <x v="1"/>
    <s v="United States"/>
    <s v="San Francisco"/>
    <x v="1"/>
    <n v="94110"/>
    <x v="1"/>
    <x v="1308"/>
    <x v="0"/>
    <x v="5"/>
    <x v="1293"/>
    <n v="63.2"/>
    <n v="5"/>
    <n v="0"/>
    <n v="23.384"/>
    <n v="0"/>
    <n v="37"/>
  </r>
  <r>
    <n v="5398"/>
    <x v="2685"/>
    <x v="73"/>
    <x v="902"/>
    <s v="Standard Class"/>
    <s v="MC-17605"/>
    <s v="Matt Connell"/>
    <x v="1"/>
    <s v="United States"/>
    <s v="Los Angeles"/>
    <x v="1"/>
    <n v="90004"/>
    <x v="1"/>
    <x v="189"/>
    <x v="1"/>
    <x v="9"/>
    <x v="190"/>
    <n v="39"/>
    <n v="12"/>
    <n v="0"/>
    <n v="11.31"/>
    <n v="7"/>
    <n v="29.000000000000004"/>
  </r>
  <r>
    <n v="5399"/>
    <x v="2686"/>
    <x v="720"/>
    <x v="342"/>
    <s v="Standard Class"/>
    <s v="BM-11650"/>
    <s v="Brian Moss"/>
    <x v="1"/>
    <s v="United States"/>
    <s v="Lancaster"/>
    <x v="24"/>
    <n v="43130"/>
    <x v="3"/>
    <x v="507"/>
    <x v="1"/>
    <x v="8"/>
    <x v="507"/>
    <n v="2.907"/>
    <n v="3"/>
    <n v="0.7"/>
    <n v="-2.0348999999999999"/>
    <n v="5"/>
    <n v="-70"/>
  </r>
  <r>
    <n v="5400"/>
    <x v="2687"/>
    <x v="526"/>
    <x v="679"/>
    <s v="Standard Class"/>
    <s v="HF-14995"/>
    <s v="Herbert Flentye"/>
    <x v="0"/>
    <s v="United States"/>
    <s v="Los Angeles"/>
    <x v="1"/>
    <n v="90004"/>
    <x v="1"/>
    <x v="0"/>
    <x v="0"/>
    <x v="0"/>
    <x v="0"/>
    <n v="556.66499999999996"/>
    <n v="5"/>
    <n v="0.15"/>
    <n v="6.5490000000000004"/>
    <n v="5"/>
    <n v="1.1764705882352944"/>
  </r>
  <r>
    <n v="5401"/>
    <x v="2688"/>
    <x v="296"/>
    <x v="19"/>
    <s v="First Class"/>
    <s v="ML-18265"/>
    <s v="Muhammed Lee"/>
    <x v="0"/>
    <s v="United States"/>
    <s v="Seattle"/>
    <x v="4"/>
    <n v="98103"/>
    <x v="1"/>
    <x v="357"/>
    <x v="2"/>
    <x v="11"/>
    <x v="357"/>
    <n v="71.98"/>
    <n v="2"/>
    <n v="0"/>
    <n v="15.1158"/>
    <n v="2"/>
    <n v="21"/>
  </r>
  <r>
    <n v="5402"/>
    <x v="2688"/>
    <x v="296"/>
    <x v="19"/>
    <s v="First Class"/>
    <s v="ML-18265"/>
    <s v="Muhammed Lee"/>
    <x v="0"/>
    <s v="United States"/>
    <s v="Seattle"/>
    <x v="4"/>
    <n v="98103"/>
    <x v="1"/>
    <x v="434"/>
    <x v="2"/>
    <x v="11"/>
    <x v="434"/>
    <n v="79.98"/>
    <n v="2"/>
    <n v="0"/>
    <n v="26.3934"/>
    <n v="2"/>
    <n v="32.999999999999993"/>
  </r>
  <r>
    <n v="5403"/>
    <x v="2689"/>
    <x v="1043"/>
    <x v="346"/>
    <s v="Standard Class"/>
    <s v="AH-10195"/>
    <s v="Alan Haines"/>
    <x v="1"/>
    <s v="United States"/>
    <s v="New York City"/>
    <x v="15"/>
    <n v="10024"/>
    <x v="3"/>
    <x v="8"/>
    <x v="1"/>
    <x v="8"/>
    <x v="8"/>
    <n v="24.672000000000001"/>
    <n v="4"/>
    <n v="0.2"/>
    <n v="7.71"/>
    <n v="5"/>
    <n v="31.25"/>
  </r>
  <r>
    <n v="5404"/>
    <x v="2689"/>
    <x v="1043"/>
    <x v="346"/>
    <s v="Standard Class"/>
    <s v="AH-10195"/>
    <s v="Alan Haines"/>
    <x v="1"/>
    <s v="United States"/>
    <s v="New York City"/>
    <x v="15"/>
    <n v="10024"/>
    <x v="3"/>
    <x v="605"/>
    <x v="1"/>
    <x v="8"/>
    <x v="605"/>
    <n v="3.7440000000000002"/>
    <n v="1"/>
    <n v="0.2"/>
    <n v="1.3104"/>
    <n v="5"/>
    <n v="35"/>
  </r>
  <r>
    <n v="5405"/>
    <x v="2690"/>
    <x v="712"/>
    <x v="874"/>
    <s v="Standard Class"/>
    <s v="TZ-21580"/>
    <s v="Tracy Zic"/>
    <x v="0"/>
    <s v="United States"/>
    <s v="Los Angeles"/>
    <x v="1"/>
    <n v="90045"/>
    <x v="1"/>
    <x v="288"/>
    <x v="2"/>
    <x v="7"/>
    <x v="288"/>
    <n v="445.96"/>
    <n v="5"/>
    <n v="0.2"/>
    <n v="55.744999999999997"/>
    <n v="4"/>
    <n v="12.5"/>
  </r>
  <r>
    <n v="5406"/>
    <x v="2690"/>
    <x v="712"/>
    <x v="874"/>
    <s v="Standard Class"/>
    <s v="TZ-21580"/>
    <s v="Tracy Zic"/>
    <x v="0"/>
    <s v="United States"/>
    <s v="Los Angeles"/>
    <x v="1"/>
    <n v="90045"/>
    <x v="1"/>
    <x v="1519"/>
    <x v="2"/>
    <x v="11"/>
    <x v="1506"/>
    <n v="36.24"/>
    <n v="1"/>
    <n v="0"/>
    <n v="15.220800000000001"/>
    <n v="4"/>
    <n v="42"/>
  </r>
  <r>
    <n v="5407"/>
    <x v="2690"/>
    <x v="712"/>
    <x v="874"/>
    <s v="Standard Class"/>
    <s v="TZ-21580"/>
    <s v="Tracy Zic"/>
    <x v="0"/>
    <s v="United States"/>
    <s v="Los Angeles"/>
    <x v="1"/>
    <n v="90045"/>
    <x v="1"/>
    <x v="1053"/>
    <x v="1"/>
    <x v="13"/>
    <x v="1042"/>
    <n v="10.65"/>
    <n v="3"/>
    <n v="0"/>
    <n v="5.0054999999999996"/>
    <n v="4"/>
    <n v="47"/>
  </r>
  <r>
    <n v="5408"/>
    <x v="2691"/>
    <x v="166"/>
    <x v="93"/>
    <s v="Standard Class"/>
    <s v="DM-13345"/>
    <s v="Denise Monton"/>
    <x v="1"/>
    <s v="United States"/>
    <s v="San Francisco"/>
    <x v="1"/>
    <n v="94109"/>
    <x v="1"/>
    <x v="1665"/>
    <x v="1"/>
    <x v="10"/>
    <x v="1723"/>
    <n v="87.92"/>
    <n v="4"/>
    <n v="0"/>
    <n v="40.443199999999997"/>
    <n v="6"/>
    <n v="46"/>
  </r>
  <r>
    <n v="5409"/>
    <x v="2691"/>
    <x v="166"/>
    <x v="93"/>
    <s v="Standard Class"/>
    <s v="DM-13345"/>
    <s v="Denise Monton"/>
    <x v="1"/>
    <s v="United States"/>
    <s v="San Francisco"/>
    <x v="1"/>
    <n v="94109"/>
    <x v="1"/>
    <x v="912"/>
    <x v="1"/>
    <x v="8"/>
    <x v="904"/>
    <n v="22.423999999999999"/>
    <n v="1"/>
    <n v="0.2"/>
    <n v="8.4090000000000007"/>
    <n v="6"/>
    <n v="37.500000000000007"/>
  </r>
  <r>
    <n v="5410"/>
    <x v="2691"/>
    <x v="166"/>
    <x v="93"/>
    <s v="Standard Class"/>
    <s v="DM-13345"/>
    <s v="Denise Monton"/>
    <x v="1"/>
    <s v="United States"/>
    <s v="San Francisco"/>
    <x v="1"/>
    <n v="94109"/>
    <x v="1"/>
    <x v="443"/>
    <x v="1"/>
    <x v="8"/>
    <x v="443"/>
    <n v="90.48"/>
    <n v="3"/>
    <n v="0.2"/>
    <n v="33.93"/>
    <n v="6"/>
    <n v="37.5"/>
  </r>
  <r>
    <n v="5411"/>
    <x v="2691"/>
    <x v="166"/>
    <x v="93"/>
    <s v="Standard Class"/>
    <s v="DM-13345"/>
    <s v="Denise Monton"/>
    <x v="1"/>
    <s v="United States"/>
    <s v="San Francisco"/>
    <x v="1"/>
    <n v="94109"/>
    <x v="1"/>
    <x v="1354"/>
    <x v="1"/>
    <x v="4"/>
    <x v="1340"/>
    <n v="42.76"/>
    <n v="1"/>
    <n v="0"/>
    <n v="11.117599999999999"/>
    <n v="6"/>
    <n v="26"/>
  </r>
  <r>
    <n v="5412"/>
    <x v="2692"/>
    <x v="65"/>
    <x v="304"/>
    <s v="Standard Class"/>
    <s v="TS-21505"/>
    <s v="Tony Sayre"/>
    <x v="0"/>
    <s v="United States"/>
    <s v="Clovis"/>
    <x v="27"/>
    <n v="88101"/>
    <x v="1"/>
    <x v="751"/>
    <x v="1"/>
    <x v="8"/>
    <x v="749"/>
    <n v="10.08"/>
    <n v="7"/>
    <n v="0.2"/>
    <n v="3.528"/>
    <n v="4"/>
    <n v="35"/>
  </r>
  <r>
    <n v="5413"/>
    <x v="2692"/>
    <x v="65"/>
    <x v="304"/>
    <s v="Standard Class"/>
    <s v="TS-21505"/>
    <s v="Tony Sayre"/>
    <x v="0"/>
    <s v="United States"/>
    <s v="Clovis"/>
    <x v="27"/>
    <n v="88101"/>
    <x v="1"/>
    <x v="1735"/>
    <x v="2"/>
    <x v="11"/>
    <x v="1724"/>
    <n v="101.34"/>
    <n v="3"/>
    <n v="0"/>
    <n v="8.1072000000000006"/>
    <n v="4"/>
    <n v="8"/>
  </r>
  <r>
    <n v="5414"/>
    <x v="2693"/>
    <x v="108"/>
    <x v="126"/>
    <s v="First Class"/>
    <s v="TB-21625"/>
    <s v="Trudy Brown"/>
    <x v="0"/>
    <s v="United States"/>
    <s v="Wichita"/>
    <x v="41"/>
    <n v="67212"/>
    <x v="2"/>
    <x v="1517"/>
    <x v="2"/>
    <x v="7"/>
    <x v="1504"/>
    <n v="224.75"/>
    <n v="5"/>
    <n v="0"/>
    <n v="62.93"/>
    <n v="3"/>
    <n v="27.999999999999996"/>
  </r>
  <r>
    <n v="5415"/>
    <x v="2694"/>
    <x v="397"/>
    <x v="938"/>
    <s v="Standard Class"/>
    <s v="LC-16870"/>
    <s v="Lena Cacioppo"/>
    <x v="0"/>
    <s v="United States"/>
    <s v="Chicago"/>
    <x v="10"/>
    <n v="60653"/>
    <x v="2"/>
    <x v="1712"/>
    <x v="1"/>
    <x v="9"/>
    <x v="1700"/>
    <n v="73.176000000000002"/>
    <n v="6"/>
    <n v="0.8"/>
    <n v="-197.5752"/>
    <n v="5"/>
    <n v="-270"/>
  </r>
  <r>
    <n v="5416"/>
    <x v="2694"/>
    <x v="397"/>
    <x v="938"/>
    <s v="Standard Class"/>
    <s v="LC-16870"/>
    <s v="Lena Cacioppo"/>
    <x v="0"/>
    <s v="United States"/>
    <s v="Chicago"/>
    <x v="10"/>
    <n v="60653"/>
    <x v="2"/>
    <x v="974"/>
    <x v="1"/>
    <x v="10"/>
    <x v="968"/>
    <n v="20.736000000000001"/>
    <n v="4"/>
    <n v="0.2"/>
    <n v="7.2576000000000001"/>
    <n v="5"/>
    <n v="35"/>
  </r>
  <r>
    <n v="5417"/>
    <x v="2694"/>
    <x v="397"/>
    <x v="938"/>
    <s v="Standard Class"/>
    <s v="LC-16870"/>
    <s v="Lena Cacioppo"/>
    <x v="0"/>
    <s v="United States"/>
    <s v="Chicago"/>
    <x v="10"/>
    <n v="60653"/>
    <x v="2"/>
    <x v="771"/>
    <x v="2"/>
    <x v="7"/>
    <x v="770"/>
    <n v="39.984000000000002"/>
    <n v="2"/>
    <n v="0.2"/>
    <n v="-8.9963999999999995"/>
    <n v="5"/>
    <n v="-22.499999999999996"/>
  </r>
  <r>
    <n v="5418"/>
    <x v="2695"/>
    <x v="191"/>
    <x v="508"/>
    <s v="Second Class"/>
    <s v="AM-10360"/>
    <s v="Alice McCarthy"/>
    <x v="1"/>
    <s v="United States"/>
    <s v="Omaha"/>
    <x v="8"/>
    <n v="68104"/>
    <x v="2"/>
    <x v="1736"/>
    <x v="1"/>
    <x v="8"/>
    <x v="1725"/>
    <n v="15.36"/>
    <n v="2"/>
    <n v="0"/>
    <n v="7.68"/>
    <n v="2"/>
    <n v="50"/>
  </r>
  <r>
    <n v="5419"/>
    <x v="2696"/>
    <x v="924"/>
    <x v="453"/>
    <s v="First Class"/>
    <s v="JE-15715"/>
    <s v="Joe Elijah"/>
    <x v="0"/>
    <s v="United States"/>
    <s v="Houston"/>
    <x v="5"/>
    <n v="77041"/>
    <x v="2"/>
    <x v="747"/>
    <x v="1"/>
    <x v="10"/>
    <x v="745"/>
    <n v="36.287999999999997"/>
    <n v="7"/>
    <n v="0.2"/>
    <n v="12.700799999999999"/>
    <n v="3"/>
    <n v="35"/>
  </r>
  <r>
    <n v="5420"/>
    <x v="2696"/>
    <x v="924"/>
    <x v="453"/>
    <s v="First Class"/>
    <s v="JE-15715"/>
    <s v="Joe Elijah"/>
    <x v="0"/>
    <s v="United States"/>
    <s v="Houston"/>
    <x v="5"/>
    <n v="77041"/>
    <x v="2"/>
    <x v="539"/>
    <x v="2"/>
    <x v="7"/>
    <x v="539"/>
    <n v="150.38399999999999"/>
    <n v="2"/>
    <n v="0.2"/>
    <n v="15.038399999999999"/>
    <n v="3"/>
    <n v="10"/>
  </r>
  <r>
    <n v="5421"/>
    <x v="2697"/>
    <x v="1044"/>
    <x v="944"/>
    <s v="Second Class"/>
    <s v="CS-11950"/>
    <s v="Carlos Soltero"/>
    <x v="0"/>
    <s v="United States"/>
    <s v="Philadelphia"/>
    <x v="9"/>
    <n v="19134"/>
    <x v="3"/>
    <x v="1594"/>
    <x v="2"/>
    <x v="7"/>
    <x v="1586"/>
    <n v="280.78199999999998"/>
    <n v="3"/>
    <n v="0.4"/>
    <n v="-60.836100000000002"/>
    <n v="2"/>
    <n v="-21.666666666666668"/>
  </r>
  <r>
    <n v="5422"/>
    <x v="2697"/>
    <x v="1044"/>
    <x v="944"/>
    <s v="Second Class"/>
    <s v="CS-11950"/>
    <s v="Carlos Soltero"/>
    <x v="0"/>
    <s v="United States"/>
    <s v="Philadelphia"/>
    <x v="9"/>
    <n v="19134"/>
    <x v="3"/>
    <x v="1235"/>
    <x v="2"/>
    <x v="11"/>
    <x v="1218"/>
    <n v="31.984000000000002"/>
    <n v="2"/>
    <n v="0.2"/>
    <n v="1.1994"/>
    <n v="2"/>
    <n v="3.75"/>
  </r>
  <r>
    <n v="5423"/>
    <x v="2698"/>
    <x v="723"/>
    <x v="771"/>
    <s v="Standard Class"/>
    <s v="PF-19225"/>
    <s v="Phillip Flathmann"/>
    <x v="0"/>
    <s v="United States"/>
    <s v="Los Angeles"/>
    <x v="1"/>
    <n v="90045"/>
    <x v="1"/>
    <x v="605"/>
    <x v="1"/>
    <x v="8"/>
    <x v="605"/>
    <n v="11.231999999999999"/>
    <n v="3"/>
    <n v="0.2"/>
    <n v="3.9312"/>
    <n v="4"/>
    <n v="35"/>
  </r>
  <r>
    <n v="5424"/>
    <x v="2699"/>
    <x v="132"/>
    <x v="133"/>
    <s v="Second Class"/>
    <s v="PJ-18835"/>
    <s v="Patrick Jones"/>
    <x v="1"/>
    <s v="United States"/>
    <s v="Richmond"/>
    <x v="0"/>
    <n v="40475"/>
    <x v="0"/>
    <x v="1737"/>
    <x v="1"/>
    <x v="10"/>
    <x v="1726"/>
    <n v="26.4"/>
    <n v="5"/>
    <n v="0"/>
    <n v="11.88"/>
    <n v="2"/>
    <n v="45.000000000000007"/>
  </r>
  <r>
    <n v="5425"/>
    <x v="2700"/>
    <x v="176"/>
    <x v="430"/>
    <s v="Standard Class"/>
    <s v="JF-15490"/>
    <s v="Jeremy Farry"/>
    <x v="0"/>
    <s v="United States"/>
    <s v="Waterbury"/>
    <x v="29"/>
    <n v="6708"/>
    <x v="3"/>
    <x v="824"/>
    <x v="1"/>
    <x v="6"/>
    <x v="820"/>
    <n v="3.52"/>
    <n v="2"/>
    <n v="0"/>
    <n v="1.0207999999999999"/>
    <n v="6"/>
    <n v="28.999999999999996"/>
  </r>
  <r>
    <n v="5426"/>
    <x v="2701"/>
    <x v="275"/>
    <x v="296"/>
    <s v="First Class"/>
    <s v="NM-18520"/>
    <s v="Neoma Murray"/>
    <x v="0"/>
    <s v="United States"/>
    <s v="Los Angeles"/>
    <x v="1"/>
    <n v="90045"/>
    <x v="1"/>
    <x v="1738"/>
    <x v="2"/>
    <x v="11"/>
    <x v="1727"/>
    <n v="1649.95"/>
    <n v="5"/>
    <n v="0"/>
    <n v="659.98"/>
    <n v="3"/>
    <n v="40"/>
  </r>
  <r>
    <n v="5427"/>
    <x v="2701"/>
    <x v="275"/>
    <x v="296"/>
    <s v="First Class"/>
    <s v="NM-18520"/>
    <s v="Neoma Murray"/>
    <x v="0"/>
    <s v="United States"/>
    <s v="Los Angeles"/>
    <x v="1"/>
    <n v="90045"/>
    <x v="1"/>
    <x v="1608"/>
    <x v="0"/>
    <x v="5"/>
    <x v="1599"/>
    <n v="111.9"/>
    <n v="6"/>
    <n v="0"/>
    <n v="51.473999999999997"/>
    <n v="3"/>
    <n v="46"/>
  </r>
  <r>
    <n v="5428"/>
    <x v="2702"/>
    <x v="403"/>
    <x v="183"/>
    <s v="Same Day"/>
    <s v="MH-17290"/>
    <s v="Marc Harrigan"/>
    <x v="2"/>
    <s v="United States"/>
    <s v="Los Angeles"/>
    <x v="1"/>
    <n v="90036"/>
    <x v="1"/>
    <x v="1601"/>
    <x v="0"/>
    <x v="0"/>
    <x v="1593"/>
    <n v="599.16499999999996"/>
    <n v="5"/>
    <n v="0.15"/>
    <n v="35.244999999999997"/>
    <n v="0"/>
    <n v="5.8823529411764701"/>
  </r>
  <r>
    <n v="5429"/>
    <x v="2703"/>
    <x v="476"/>
    <x v="383"/>
    <s v="First Class"/>
    <s v="SZ-20035"/>
    <s v="Sam Zeldin"/>
    <x v="2"/>
    <s v="United States"/>
    <s v="San Francisco"/>
    <x v="1"/>
    <n v="94122"/>
    <x v="1"/>
    <x v="170"/>
    <x v="1"/>
    <x v="4"/>
    <x v="171"/>
    <n v="46.53"/>
    <n v="3"/>
    <n v="0"/>
    <n v="12.097799999999999"/>
    <n v="2"/>
    <n v="26"/>
  </r>
  <r>
    <n v="5430"/>
    <x v="2704"/>
    <x v="742"/>
    <x v="1110"/>
    <s v="First Class"/>
    <s v="PR-18880"/>
    <s v="Patrick Ryan"/>
    <x v="0"/>
    <s v="United States"/>
    <s v="Saint Petersburg"/>
    <x v="2"/>
    <n v="33710"/>
    <x v="0"/>
    <x v="296"/>
    <x v="0"/>
    <x v="5"/>
    <x v="296"/>
    <n v="31.984000000000002"/>
    <n v="2"/>
    <n v="0.2"/>
    <n v="1.9990000000000001"/>
    <n v="2"/>
    <n v="6.25"/>
  </r>
  <r>
    <n v="5431"/>
    <x v="2705"/>
    <x v="208"/>
    <x v="512"/>
    <s v="Standard Class"/>
    <s v="FC-14245"/>
    <s v="Frank Carlisle"/>
    <x v="2"/>
    <s v="United States"/>
    <s v="Lakewood"/>
    <x v="24"/>
    <n v="44107"/>
    <x v="3"/>
    <x v="1725"/>
    <x v="1"/>
    <x v="9"/>
    <x v="1712"/>
    <n v="161.56800000000001"/>
    <n v="2"/>
    <n v="0.2"/>
    <n v="16.1568"/>
    <n v="4"/>
    <n v="10"/>
  </r>
  <r>
    <n v="5432"/>
    <x v="2705"/>
    <x v="208"/>
    <x v="512"/>
    <s v="Standard Class"/>
    <s v="FC-14245"/>
    <s v="Frank Carlisle"/>
    <x v="2"/>
    <s v="United States"/>
    <s v="Lakewood"/>
    <x v="24"/>
    <n v="44107"/>
    <x v="3"/>
    <x v="727"/>
    <x v="1"/>
    <x v="10"/>
    <x v="726"/>
    <n v="4.0640000000000001"/>
    <n v="1"/>
    <n v="0.2"/>
    <n v="1.3715999999999999"/>
    <n v="4"/>
    <n v="33.75"/>
  </r>
  <r>
    <n v="5433"/>
    <x v="2705"/>
    <x v="208"/>
    <x v="512"/>
    <s v="Standard Class"/>
    <s v="FC-14245"/>
    <s v="Frank Carlisle"/>
    <x v="2"/>
    <s v="United States"/>
    <s v="Lakewood"/>
    <x v="24"/>
    <n v="44107"/>
    <x v="3"/>
    <x v="1472"/>
    <x v="1"/>
    <x v="8"/>
    <x v="1459"/>
    <n v="6.2160000000000002"/>
    <n v="4"/>
    <n v="0.7"/>
    <n v="-4.9728000000000003"/>
    <n v="4"/>
    <n v="-80"/>
  </r>
  <r>
    <n v="5434"/>
    <x v="2706"/>
    <x v="1016"/>
    <x v="809"/>
    <s v="Standard Class"/>
    <s v="LH-16750"/>
    <s v="Larry Hughes"/>
    <x v="0"/>
    <s v="United States"/>
    <s v="Chandler"/>
    <x v="16"/>
    <n v="85224"/>
    <x v="1"/>
    <x v="21"/>
    <x v="1"/>
    <x v="6"/>
    <x v="21"/>
    <n v="8.8960000000000008"/>
    <n v="4"/>
    <n v="0.2"/>
    <n v="0.66720000000000002"/>
    <n v="4"/>
    <n v="7.5"/>
  </r>
  <r>
    <n v="5435"/>
    <x v="2707"/>
    <x v="324"/>
    <x v="994"/>
    <s v="Standard Class"/>
    <s v="RM-19675"/>
    <s v="Robert Marley"/>
    <x v="2"/>
    <s v="United States"/>
    <s v="Los Angeles"/>
    <x v="1"/>
    <n v="90008"/>
    <x v="1"/>
    <x v="1739"/>
    <x v="1"/>
    <x v="9"/>
    <x v="1728"/>
    <n v="1640.7"/>
    <n v="5"/>
    <n v="0"/>
    <n v="459.39600000000002"/>
    <n v="5"/>
    <n v="28.000000000000004"/>
  </r>
  <r>
    <n v="5436"/>
    <x v="2707"/>
    <x v="324"/>
    <x v="994"/>
    <s v="Standard Class"/>
    <s v="RM-19675"/>
    <s v="Robert Marley"/>
    <x v="2"/>
    <s v="United States"/>
    <s v="Los Angeles"/>
    <x v="1"/>
    <n v="90008"/>
    <x v="1"/>
    <x v="293"/>
    <x v="2"/>
    <x v="11"/>
    <x v="293"/>
    <n v="270"/>
    <n v="3"/>
    <n v="0"/>
    <n v="97.2"/>
    <n v="5"/>
    <n v="36"/>
  </r>
  <r>
    <n v="5437"/>
    <x v="2708"/>
    <x v="260"/>
    <x v="277"/>
    <s v="First Class"/>
    <s v="DM-13525"/>
    <s v="Don Miller"/>
    <x v="1"/>
    <s v="United States"/>
    <s v="Palm Coast"/>
    <x v="2"/>
    <n v="32137"/>
    <x v="0"/>
    <x v="1122"/>
    <x v="0"/>
    <x v="5"/>
    <x v="1110"/>
    <n v="19.52"/>
    <n v="2"/>
    <n v="0.2"/>
    <n v="5.3680000000000003"/>
    <n v="3"/>
    <n v="27.500000000000004"/>
  </r>
  <r>
    <n v="5438"/>
    <x v="2708"/>
    <x v="260"/>
    <x v="277"/>
    <s v="First Class"/>
    <s v="DM-13525"/>
    <s v="Don Miller"/>
    <x v="1"/>
    <s v="United States"/>
    <s v="Palm Coast"/>
    <x v="2"/>
    <n v="32137"/>
    <x v="0"/>
    <x v="1504"/>
    <x v="1"/>
    <x v="8"/>
    <x v="1491"/>
    <n v="9.81"/>
    <n v="5"/>
    <n v="0.7"/>
    <n v="-6.867"/>
    <n v="3"/>
    <n v="-70"/>
  </r>
  <r>
    <n v="5439"/>
    <x v="2708"/>
    <x v="260"/>
    <x v="277"/>
    <s v="First Class"/>
    <s v="DM-13525"/>
    <s v="Don Miller"/>
    <x v="1"/>
    <s v="United States"/>
    <s v="Palm Coast"/>
    <x v="2"/>
    <n v="32137"/>
    <x v="0"/>
    <x v="1740"/>
    <x v="0"/>
    <x v="5"/>
    <x v="1729"/>
    <n v="213.21600000000001"/>
    <n v="3"/>
    <n v="0.2"/>
    <n v="15.991199999999999"/>
    <n v="3"/>
    <n v="7.5"/>
  </r>
  <r>
    <n v="5440"/>
    <x v="2709"/>
    <x v="958"/>
    <x v="300"/>
    <s v="Standard Class"/>
    <s v="EH-14185"/>
    <s v="Evan Henry"/>
    <x v="0"/>
    <s v="United States"/>
    <s v="New York City"/>
    <x v="15"/>
    <n v="10035"/>
    <x v="3"/>
    <x v="1498"/>
    <x v="1"/>
    <x v="8"/>
    <x v="1486"/>
    <n v="588.78399999999999"/>
    <n v="2"/>
    <n v="0.2"/>
    <n v="183.995"/>
    <n v="5"/>
    <n v="31.25"/>
  </r>
  <r>
    <n v="5441"/>
    <x v="2710"/>
    <x v="38"/>
    <x v="551"/>
    <s v="Second Class"/>
    <s v="TC-21295"/>
    <s v="Toby Carlisle"/>
    <x v="0"/>
    <s v="United States"/>
    <s v="Jupiter"/>
    <x v="2"/>
    <n v="33458"/>
    <x v="0"/>
    <x v="679"/>
    <x v="1"/>
    <x v="6"/>
    <x v="679"/>
    <n v="2.0640000000000001"/>
    <n v="1"/>
    <n v="0.2"/>
    <n v="0.15479999999999999"/>
    <n v="5"/>
    <n v="7.5"/>
  </r>
  <r>
    <n v="5442"/>
    <x v="2711"/>
    <x v="428"/>
    <x v="462"/>
    <s v="Standard Class"/>
    <s v="AI-10855"/>
    <s v="Arianne Irving"/>
    <x v="0"/>
    <s v="United States"/>
    <s v="Glendale"/>
    <x v="16"/>
    <n v="85301"/>
    <x v="1"/>
    <x v="1741"/>
    <x v="1"/>
    <x v="10"/>
    <x v="1730"/>
    <n v="6.3680000000000003"/>
    <n v="2"/>
    <n v="0.2"/>
    <n v="2.3879999999999999"/>
    <n v="4"/>
    <n v="37.499999999999993"/>
  </r>
  <r>
    <n v="5443"/>
    <x v="2712"/>
    <x v="786"/>
    <x v="1023"/>
    <s v="Standard Class"/>
    <s v="JM-15535"/>
    <s v="Jessica Myrick"/>
    <x v="0"/>
    <s v="United States"/>
    <s v="New York City"/>
    <x v="15"/>
    <n v="10035"/>
    <x v="3"/>
    <x v="769"/>
    <x v="2"/>
    <x v="11"/>
    <x v="768"/>
    <n v="99.6"/>
    <n v="1"/>
    <n v="0"/>
    <n v="36.851999999999997"/>
    <n v="6"/>
    <n v="37"/>
  </r>
  <r>
    <n v="5444"/>
    <x v="2712"/>
    <x v="786"/>
    <x v="1023"/>
    <s v="Standard Class"/>
    <s v="JM-15535"/>
    <s v="Jessica Myrick"/>
    <x v="0"/>
    <s v="United States"/>
    <s v="New York City"/>
    <x v="15"/>
    <n v="10035"/>
    <x v="3"/>
    <x v="1120"/>
    <x v="1"/>
    <x v="8"/>
    <x v="1108"/>
    <n v="62.295999999999999"/>
    <n v="13"/>
    <n v="0.2"/>
    <n v="21.024899999999999"/>
    <n v="6"/>
    <n v="33.75"/>
  </r>
  <r>
    <n v="5445"/>
    <x v="2712"/>
    <x v="786"/>
    <x v="1023"/>
    <s v="Standard Class"/>
    <s v="JM-15535"/>
    <s v="Jessica Myrick"/>
    <x v="0"/>
    <s v="United States"/>
    <s v="New York City"/>
    <x v="15"/>
    <n v="10035"/>
    <x v="3"/>
    <x v="1742"/>
    <x v="1"/>
    <x v="6"/>
    <x v="1731"/>
    <n v="10.71"/>
    <n v="3"/>
    <n v="0"/>
    <n v="2.7846000000000002"/>
    <n v="6"/>
    <n v="26"/>
  </r>
  <r>
    <n v="5446"/>
    <x v="2713"/>
    <x v="197"/>
    <x v="879"/>
    <s v="Standard Class"/>
    <s v="BE-11335"/>
    <s v="Bill Eplett"/>
    <x v="2"/>
    <s v="United States"/>
    <s v="Houston"/>
    <x v="5"/>
    <n v="77041"/>
    <x v="2"/>
    <x v="1249"/>
    <x v="1"/>
    <x v="12"/>
    <x v="1233"/>
    <n v="20.936"/>
    <n v="1"/>
    <n v="0.2"/>
    <n v="7.0659000000000001"/>
    <n v="4"/>
    <n v="33.75"/>
  </r>
  <r>
    <n v="5447"/>
    <x v="2714"/>
    <x v="370"/>
    <x v="1009"/>
    <s v="Standard Class"/>
    <s v="DR-12880"/>
    <s v="Dan Reichenbach"/>
    <x v="1"/>
    <s v="United States"/>
    <s v="New York City"/>
    <x v="15"/>
    <n v="10035"/>
    <x v="3"/>
    <x v="895"/>
    <x v="2"/>
    <x v="7"/>
    <x v="888"/>
    <n v="33"/>
    <n v="6"/>
    <n v="0"/>
    <n v="8.25"/>
    <n v="5"/>
    <n v="25"/>
  </r>
  <r>
    <n v="5448"/>
    <x v="2714"/>
    <x v="370"/>
    <x v="1009"/>
    <s v="Standard Class"/>
    <s v="DR-12880"/>
    <s v="Dan Reichenbach"/>
    <x v="1"/>
    <s v="United States"/>
    <s v="New York City"/>
    <x v="15"/>
    <n v="10035"/>
    <x v="3"/>
    <x v="1233"/>
    <x v="2"/>
    <x v="11"/>
    <x v="1216"/>
    <n v="249.95"/>
    <n v="5"/>
    <n v="0"/>
    <n v="87.482500000000002"/>
    <n v="5"/>
    <n v="35"/>
  </r>
  <r>
    <n v="5449"/>
    <x v="2715"/>
    <x v="171"/>
    <x v="76"/>
    <s v="Standard Class"/>
    <s v="TA-21385"/>
    <s v="Tom Ashbrook"/>
    <x v="2"/>
    <s v="United States"/>
    <s v="Olathe"/>
    <x v="41"/>
    <n v="66062"/>
    <x v="2"/>
    <x v="1420"/>
    <x v="1"/>
    <x v="14"/>
    <x v="1408"/>
    <n v="357.93"/>
    <n v="3"/>
    <n v="0"/>
    <n v="7.1585999999999999"/>
    <n v="7"/>
    <n v="2"/>
  </r>
  <r>
    <n v="5450"/>
    <x v="2715"/>
    <x v="171"/>
    <x v="76"/>
    <s v="Standard Class"/>
    <s v="TA-21385"/>
    <s v="Tom Ashbrook"/>
    <x v="2"/>
    <s v="United States"/>
    <s v="Olathe"/>
    <x v="41"/>
    <n v="66062"/>
    <x v="2"/>
    <x v="1690"/>
    <x v="2"/>
    <x v="11"/>
    <x v="1678"/>
    <n v="57.4"/>
    <n v="5"/>
    <n v="0"/>
    <n v="10.906000000000001"/>
    <n v="7"/>
    <n v="19"/>
  </r>
  <r>
    <n v="5451"/>
    <x v="2715"/>
    <x v="171"/>
    <x v="76"/>
    <s v="Standard Class"/>
    <s v="TA-21385"/>
    <s v="Tom Ashbrook"/>
    <x v="2"/>
    <s v="United States"/>
    <s v="Olathe"/>
    <x v="41"/>
    <n v="66062"/>
    <x v="2"/>
    <x v="896"/>
    <x v="1"/>
    <x v="8"/>
    <x v="889"/>
    <n v="331.96"/>
    <n v="2"/>
    <n v="0"/>
    <n v="149.38200000000001"/>
    <n v="7"/>
    <n v="45.000000000000007"/>
  </r>
  <r>
    <n v="5452"/>
    <x v="2715"/>
    <x v="171"/>
    <x v="76"/>
    <s v="Standard Class"/>
    <s v="TA-21385"/>
    <s v="Tom Ashbrook"/>
    <x v="2"/>
    <s v="United States"/>
    <s v="Olathe"/>
    <x v="41"/>
    <n v="66062"/>
    <x v="2"/>
    <x v="1492"/>
    <x v="0"/>
    <x v="5"/>
    <x v="1479"/>
    <n v="40.56"/>
    <n v="2"/>
    <n v="0"/>
    <n v="12.979200000000001"/>
    <n v="7"/>
    <n v="32"/>
  </r>
  <r>
    <n v="5453"/>
    <x v="2716"/>
    <x v="405"/>
    <x v="879"/>
    <s v="Standard Class"/>
    <s v="KN-16705"/>
    <s v="Kristina Nunn"/>
    <x v="2"/>
    <s v="United States"/>
    <s v="Sparks"/>
    <x v="33"/>
    <n v="89431"/>
    <x v="1"/>
    <x v="610"/>
    <x v="1"/>
    <x v="14"/>
    <x v="610"/>
    <n v="86.2"/>
    <n v="5"/>
    <n v="0"/>
    <n v="24.998000000000001"/>
    <n v="7"/>
    <n v="28.999999999999996"/>
  </r>
  <r>
    <n v="5454"/>
    <x v="2717"/>
    <x v="240"/>
    <x v="254"/>
    <s v="Standard Class"/>
    <s v="PJ-18835"/>
    <s v="Patrick Jones"/>
    <x v="1"/>
    <s v="United States"/>
    <s v="Rockford"/>
    <x v="10"/>
    <n v="61107"/>
    <x v="2"/>
    <x v="1588"/>
    <x v="1"/>
    <x v="10"/>
    <x v="1580"/>
    <n v="38.015999999999998"/>
    <n v="6"/>
    <n v="0.2"/>
    <n v="13.780799999999999"/>
    <n v="4"/>
    <n v="36.25"/>
  </r>
  <r>
    <n v="5455"/>
    <x v="2718"/>
    <x v="1045"/>
    <x v="1060"/>
    <s v="Standard Class"/>
    <s v="MC-17605"/>
    <s v="Matt Connell"/>
    <x v="1"/>
    <s v="United States"/>
    <s v="Philadelphia"/>
    <x v="9"/>
    <n v="19143"/>
    <x v="3"/>
    <x v="470"/>
    <x v="1"/>
    <x v="4"/>
    <x v="471"/>
    <n v="8.3840000000000003"/>
    <n v="1"/>
    <n v="0.2"/>
    <n v="0.73360000000000003"/>
    <n v="4"/>
    <n v="8.75"/>
  </r>
  <r>
    <n v="5456"/>
    <x v="2718"/>
    <x v="1045"/>
    <x v="1060"/>
    <s v="Standard Class"/>
    <s v="MC-17605"/>
    <s v="Matt Connell"/>
    <x v="1"/>
    <s v="United States"/>
    <s v="Philadelphia"/>
    <x v="9"/>
    <n v="19143"/>
    <x v="3"/>
    <x v="18"/>
    <x v="1"/>
    <x v="6"/>
    <x v="18"/>
    <n v="6.8479999999999999"/>
    <n v="2"/>
    <n v="0.2"/>
    <n v="0.77039999999999997"/>
    <n v="4"/>
    <n v="11.25"/>
  </r>
  <r>
    <n v="5457"/>
    <x v="2719"/>
    <x v="614"/>
    <x v="115"/>
    <s v="Standard Class"/>
    <s v="BS-11755"/>
    <s v="Bruce Stewart"/>
    <x v="0"/>
    <s v="United States"/>
    <s v="Edmonds"/>
    <x v="4"/>
    <n v="98026"/>
    <x v="1"/>
    <x v="1743"/>
    <x v="1"/>
    <x v="13"/>
    <x v="1732"/>
    <n v="19.600000000000001"/>
    <n v="5"/>
    <n v="0"/>
    <n v="9.6039999999999992"/>
    <n v="4"/>
    <n v="48.999999999999993"/>
  </r>
  <r>
    <n v="5458"/>
    <x v="2719"/>
    <x v="614"/>
    <x v="115"/>
    <s v="Standard Class"/>
    <s v="BS-11755"/>
    <s v="Bruce Stewart"/>
    <x v="0"/>
    <s v="United States"/>
    <s v="Edmonds"/>
    <x v="4"/>
    <n v="98026"/>
    <x v="1"/>
    <x v="1182"/>
    <x v="0"/>
    <x v="5"/>
    <x v="1168"/>
    <n v="68.459999999999994"/>
    <n v="2"/>
    <n v="0"/>
    <n v="20.538"/>
    <n v="4"/>
    <n v="30.000000000000004"/>
  </r>
  <r>
    <n v="5459"/>
    <x v="2720"/>
    <x v="507"/>
    <x v="371"/>
    <s v="Second Class"/>
    <s v="PK-19075"/>
    <s v="Pete Kriz"/>
    <x v="0"/>
    <s v="United States"/>
    <s v="San Francisco"/>
    <x v="1"/>
    <n v="94122"/>
    <x v="1"/>
    <x v="757"/>
    <x v="1"/>
    <x v="8"/>
    <x v="755"/>
    <n v="13.343999999999999"/>
    <n v="6"/>
    <n v="0.2"/>
    <n v="4.3368000000000002"/>
    <n v="2"/>
    <n v="32.5"/>
  </r>
  <r>
    <n v="5460"/>
    <x v="2720"/>
    <x v="507"/>
    <x v="371"/>
    <s v="Second Class"/>
    <s v="PK-19075"/>
    <s v="Pete Kriz"/>
    <x v="0"/>
    <s v="United States"/>
    <s v="San Francisco"/>
    <x v="1"/>
    <n v="94122"/>
    <x v="1"/>
    <x v="1744"/>
    <x v="0"/>
    <x v="3"/>
    <x v="1733"/>
    <n v="1478.2719999999999"/>
    <n v="8"/>
    <n v="0.2"/>
    <n v="92.391999999999996"/>
    <n v="2"/>
    <n v="6.25"/>
  </r>
  <r>
    <n v="5461"/>
    <x v="2721"/>
    <x v="90"/>
    <x v="86"/>
    <s v="Standard Class"/>
    <s v="TS-21205"/>
    <s v="Thomas Seio"/>
    <x v="1"/>
    <s v="United States"/>
    <s v="Asheville"/>
    <x v="3"/>
    <n v="28806"/>
    <x v="0"/>
    <x v="1512"/>
    <x v="1"/>
    <x v="4"/>
    <x v="1499"/>
    <n v="16.271999999999998"/>
    <n v="1"/>
    <n v="0.2"/>
    <n v="-3.8645999999999998"/>
    <n v="4"/>
    <n v="-23.75"/>
  </r>
  <r>
    <n v="5462"/>
    <x v="2722"/>
    <x v="394"/>
    <x v="1092"/>
    <s v="Standard Class"/>
    <s v="BD-11725"/>
    <s v="Bruce Degenhardt"/>
    <x v="0"/>
    <s v="United States"/>
    <s v="Los Angeles"/>
    <x v="1"/>
    <n v="90032"/>
    <x v="1"/>
    <x v="50"/>
    <x v="0"/>
    <x v="5"/>
    <x v="50"/>
    <n v="9.24"/>
    <n v="3"/>
    <n v="0"/>
    <n v="4.4352"/>
    <n v="6"/>
    <n v="48"/>
  </r>
  <r>
    <n v="5463"/>
    <x v="2723"/>
    <x v="1046"/>
    <x v="1136"/>
    <s v="First Class"/>
    <s v="TS-21340"/>
    <s v="Toby Swindell"/>
    <x v="0"/>
    <s v="United States"/>
    <s v="Scottsdale"/>
    <x v="16"/>
    <n v="85254"/>
    <x v="1"/>
    <x v="828"/>
    <x v="1"/>
    <x v="8"/>
    <x v="824"/>
    <n v="32.340000000000003"/>
    <n v="10"/>
    <n v="0.7"/>
    <n v="-23.716000000000001"/>
    <n v="1"/>
    <n v="-73.333333333333329"/>
  </r>
  <r>
    <n v="5464"/>
    <x v="2723"/>
    <x v="1046"/>
    <x v="1136"/>
    <s v="First Class"/>
    <s v="TS-21340"/>
    <s v="Toby Swindell"/>
    <x v="0"/>
    <s v="United States"/>
    <s v="Scottsdale"/>
    <x v="16"/>
    <n v="85254"/>
    <x v="1"/>
    <x v="161"/>
    <x v="1"/>
    <x v="10"/>
    <x v="1295"/>
    <n v="56.064"/>
    <n v="4"/>
    <n v="0.2"/>
    <n v="19.622399999999999"/>
    <n v="1"/>
    <n v="35"/>
  </r>
  <r>
    <n v="5465"/>
    <x v="2723"/>
    <x v="1046"/>
    <x v="1136"/>
    <s v="First Class"/>
    <s v="TS-21340"/>
    <s v="Toby Swindell"/>
    <x v="0"/>
    <s v="United States"/>
    <s v="Scottsdale"/>
    <x v="16"/>
    <n v="85254"/>
    <x v="1"/>
    <x v="113"/>
    <x v="1"/>
    <x v="12"/>
    <x v="113"/>
    <n v="108.72"/>
    <n v="5"/>
    <n v="0.2"/>
    <n v="36.692999999999998"/>
    <n v="1"/>
    <n v="33.75"/>
  </r>
  <r>
    <n v="5466"/>
    <x v="2723"/>
    <x v="1046"/>
    <x v="1136"/>
    <s v="First Class"/>
    <s v="TS-21340"/>
    <s v="Toby Swindell"/>
    <x v="0"/>
    <s v="United States"/>
    <s v="Scottsdale"/>
    <x v="16"/>
    <n v="85254"/>
    <x v="1"/>
    <x v="366"/>
    <x v="0"/>
    <x v="0"/>
    <x v="367"/>
    <n v="181.47"/>
    <n v="5"/>
    <n v="0.7"/>
    <n v="-320.59699999999998"/>
    <n v="1"/>
    <n v="-176.66666666666666"/>
  </r>
  <r>
    <n v="5467"/>
    <x v="2724"/>
    <x v="1047"/>
    <x v="1137"/>
    <s v="Second Class"/>
    <s v="ST-20530"/>
    <s v="Shui Tom"/>
    <x v="0"/>
    <s v="United States"/>
    <s v="Houston"/>
    <x v="5"/>
    <n v="77095"/>
    <x v="2"/>
    <x v="949"/>
    <x v="1"/>
    <x v="10"/>
    <x v="942"/>
    <n v="16.175999999999998"/>
    <n v="3"/>
    <n v="0.2"/>
    <n v="6.0659999999999998"/>
    <n v="5"/>
    <n v="37.5"/>
  </r>
  <r>
    <n v="5468"/>
    <x v="2725"/>
    <x v="632"/>
    <x v="183"/>
    <s v="Standard Class"/>
    <s v="DB-13210"/>
    <s v="Dean Braden"/>
    <x v="0"/>
    <s v="United States"/>
    <s v="San Francisco"/>
    <x v="1"/>
    <n v="94109"/>
    <x v="1"/>
    <x v="23"/>
    <x v="0"/>
    <x v="1"/>
    <x v="23"/>
    <n v="122.352"/>
    <n v="3"/>
    <n v="0.2"/>
    <n v="13.7646"/>
    <n v="5"/>
    <n v="11.249999999999998"/>
  </r>
  <r>
    <n v="5469"/>
    <x v="2726"/>
    <x v="467"/>
    <x v="1138"/>
    <s v="First Class"/>
    <s v="KF-16285"/>
    <s v="Karen Ferguson"/>
    <x v="2"/>
    <s v="United States"/>
    <s v="San Diego"/>
    <x v="1"/>
    <n v="92105"/>
    <x v="1"/>
    <x v="1"/>
    <x v="0"/>
    <x v="1"/>
    <x v="1"/>
    <n v="585.55200000000002"/>
    <n v="3"/>
    <n v="0.2"/>
    <n v="73.194000000000003"/>
    <n v="1"/>
    <n v="12.5"/>
  </r>
  <r>
    <n v="5470"/>
    <x v="2726"/>
    <x v="467"/>
    <x v="1138"/>
    <s v="First Class"/>
    <s v="KF-16285"/>
    <s v="Karen Ferguson"/>
    <x v="2"/>
    <s v="United States"/>
    <s v="San Diego"/>
    <x v="1"/>
    <n v="92105"/>
    <x v="1"/>
    <x v="974"/>
    <x v="1"/>
    <x v="10"/>
    <x v="968"/>
    <n v="19.440000000000001"/>
    <n v="3"/>
    <n v="0"/>
    <n v="9.3312000000000008"/>
    <n v="1"/>
    <n v="48.000000000000007"/>
  </r>
  <r>
    <n v="5471"/>
    <x v="2727"/>
    <x v="198"/>
    <x v="204"/>
    <s v="Standard Class"/>
    <s v="JM-16195"/>
    <s v="Justin MacKendrick"/>
    <x v="0"/>
    <s v="United States"/>
    <s v="Hamilton"/>
    <x v="24"/>
    <n v="45011"/>
    <x v="3"/>
    <x v="1271"/>
    <x v="1"/>
    <x v="9"/>
    <x v="1256"/>
    <n v="123.92"/>
    <n v="5"/>
    <n v="0.2"/>
    <n v="9.2940000000000005"/>
    <n v="5"/>
    <n v="7.5"/>
  </r>
  <r>
    <n v="5472"/>
    <x v="2728"/>
    <x v="484"/>
    <x v="350"/>
    <s v="Standard Class"/>
    <s v="TS-21505"/>
    <s v="Tony Sayre"/>
    <x v="0"/>
    <s v="United States"/>
    <s v="Parker"/>
    <x v="22"/>
    <n v="80134"/>
    <x v="1"/>
    <x v="1533"/>
    <x v="0"/>
    <x v="5"/>
    <x v="1521"/>
    <n v="13.36"/>
    <n v="5"/>
    <n v="0.2"/>
    <n v="4.008"/>
    <n v="4"/>
    <n v="30"/>
  </r>
  <r>
    <n v="5473"/>
    <x v="2728"/>
    <x v="484"/>
    <x v="350"/>
    <s v="Standard Class"/>
    <s v="TS-21505"/>
    <s v="Tony Sayre"/>
    <x v="0"/>
    <s v="United States"/>
    <s v="Parker"/>
    <x v="22"/>
    <n v="80134"/>
    <x v="1"/>
    <x v="1166"/>
    <x v="1"/>
    <x v="4"/>
    <x v="1153"/>
    <n v="78.256"/>
    <n v="2"/>
    <n v="0.2"/>
    <n v="-17.607600000000001"/>
    <n v="4"/>
    <n v="-22.5"/>
  </r>
  <r>
    <n v="5474"/>
    <x v="2728"/>
    <x v="484"/>
    <x v="350"/>
    <s v="Standard Class"/>
    <s v="TS-21505"/>
    <s v="Tony Sayre"/>
    <x v="0"/>
    <s v="United States"/>
    <s v="Parker"/>
    <x v="22"/>
    <n v="80134"/>
    <x v="1"/>
    <x v="1195"/>
    <x v="0"/>
    <x v="0"/>
    <x v="1180"/>
    <n v="102.018"/>
    <n v="7"/>
    <n v="0.7"/>
    <n v="-183.63239999999999"/>
    <n v="4"/>
    <n v="-179.99999999999997"/>
  </r>
  <r>
    <n v="5475"/>
    <x v="2729"/>
    <x v="377"/>
    <x v="738"/>
    <s v="Same Day"/>
    <s v="YC-21895"/>
    <s v="Yoseph Carroll"/>
    <x v="1"/>
    <s v="United States"/>
    <s v="Fremont"/>
    <x v="8"/>
    <n v="68025"/>
    <x v="2"/>
    <x v="458"/>
    <x v="1"/>
    <x v="4"/>
    <x v="459"/>
    <n v="750.68"/>
    <n v="2"/>
    <n v="0"/>
    <n v="37.533999999999999"/>
    <n v="0"/>
    <n v="5"/>
  </r>
  <r>
    <n v="5476"/>
    <x v="2730"/>
    <x v="140"/>
    <x v="812"/>
    <s v="First Class"/>
    <s v="Dp-13240"/>
    <s v="Dean percer"/>
    <x v="2"/>
    <s v="United States"/>
    <s v="Maple Grove"/>
    <x v="11"/>
    <n v="55369"/>
    <x v="2"/>
    <x v="579"/>
    <x v="1"/>
    <x v="2"/>
    <x v="579"/>
    <n v="44.4"/>
    <n v="3"/>
    <n v="0"/>
    <n v="22.2"/>
    <n v="3"/>
    <n v="50"/>
  </r>
  <r>
    <n v="5477"/>
    <x v="2730"/>
    <x v="140"/>
    <x v="812"/>
    <s v="First Class"/>
    <s v="Dp-13240"/>
    <s v="Dean percer"/>
    <x v="2"/>
    <s v="United States"/>
    <s v="Maple Grove"/>
    <x v="11"/>
    <n v="55369"/>
    <x v="2"/>
    <x v="1036"/>
    <x v="1"/>
    <x v="4"/>
    <x v="1026"/>
    <n v="84.55"/>
    <n v="5"/>
    <n v="0"/>
    <n v="22.828499999999998"/>
    <n v="3"/>
    <n v="26.999999999999996"/>
  </r>
  <r>
    <n v="5478"/>
    <x v="2730"/>
    <x v="140"/>
    <x v="812"/>
    <s v="First Class"/>
    <s v="Dp-13240"/>
    <s v="Dean percer"/>
    <x v="2"/>
    <s v="United States"/>
    <s v="Maple Grove"/>
    <x v="11"/>
    <n v="55369"/>
    <x v="2"/>
    <x v="1665"/>
    <x v="1"/>
    <x v="10"/>
    <x v="1653"/>
    <n v="17.940000000000001"/>
    <n v="3"/>
    <n v="0"/>
    <n v="8.7905999999999995"/>
    <n v="3"/>
    <n v="48.999999999999993"/>
  </r>
  <r>
    <n v="5479"/>
    <x v="2731"/>
    <x v="73"/>
    <x v="71"/>
    <s v="Standard Class"/>
    <s v="SJ-20500"/>
    <s v="Shirley Jackson"/>
    <x v="0"/>
    <s v="United States"/>
    <s v="Newark"/>
    <x v="13"/>
    <n v="19711"/>
    <x v="3"/>
    <x v="1160"/>
    <x v="1"/>
    <x v="8"/>
    <x v="1147"/>
    <n v="128.4"/>
    <n v="3"/>
    <n v="0"/>
    <n v="62.915999999999997"/>
    <n v="4"/>
    <n v="48.999999999999993"/>
  </r>
  <r>
    <n v="5480"/>
    <x v="2732"/>
    <x v="691"/>
    <x v="1114"/>
    <s v="Standard Class"/>
    <s v="KB-16240"/>
    <s v="Karen Bern"/>
    <x v="1"/>
    <s v="United States"/>
    <s v="Miami"/>
    <x v="2"/>
    <n v="33180"/>
    <x v="0"/>
    <x v="799"/>
    <x v="1"/>
    <x v="8"/>
    <x v="797"/>
    <n v="1.869"/>
    <n v="1"/>
    <n v="0.7"/>
    <n v="-1.3083"/>
    <n v="4"/>
    <n v="-70"/>
  </r>
  <r>
    <n v="5481"/>
    <x v="2733"/>
    <x v="1048"/>
    <x v="518"/>
    <s v="Standard Class"/>
    <s v="CS-12250"/>
    <s v="Chris Selesnick"/>
    <x v="1"/>
    <s v="United States"/>
    <s v="San Diego"/>
    <x v="1"/>
    <n v="92105"/>
    <x v="1"/>
    <x v="957"/>
    <x v="2"/>
    <x v="7"/>
    <x v="950"/>
    <n v="103.19199999999999"/>
    <n v="1"/>
    <n v="0.2"/>
    <n v="11.6091"/>
    <n v="6"/>
    <n v="11.25"/>
  </r>
  <r>
    <n v="5482"/>
    <x v="2733"/>
    <x v="1048"/>
    <x v="518"/>
    <s v="Standard Class"/>
    <s v="CS-12250"/>
    <s v="Chris Selesnick"/>
    <x v="1"/>
    <s v="United States"/>
    <s v="San Diego"/>
    <x v="1"/>
    <n v="92105"/>
    <x v="1"/>
    <x v="1542"/>
    <x v="2"/>
    <x v="11"/>
    <x v="1530"/>
    <n v="36"/>
    <n v="2"/>
    <n v="0"/>
    <n v="6.48"/>
    <n v="6"/>
    <n v="18.000000000000004"/>
  </r>
  <r>
    <n v="5483"/>
    <x v="2733"/>
    <x v="1048"/>
    <x v="518"/>
    <s v="Standard Class"/>
    <s v="CS-12250"/>
    <s v="Chris Selesnick"/>
    <x v="1"/>
    <s v="United States"/>
    <s v="San Diego"/>
    <x v="1"/>
    <n v="92105"/>
    <x v="1"/>
    <x v="603"/>
    <x v="2"/>
    <x v="11"/>
    <x v="603"/>
    <n v="239.96"/>
    <n v="4"/>
    <n v="0"/>
    <n v="115.1808"/>
    <n v="6"/>
    <n v="48"/>
  </r>
  <r>
    <n v="5484"/>
    <x v="2733"/>
    <x v="1048"/>
    <x v="518"/>
    <s v="Standard Class"/>
    <s v="CS-12250"/>
    <s v="Chris Selesnick"/>
    <x v="1"/>
    <s v="United States"/>
    <s v="San Diego"/>
    <x v="1"/>
    <n v="92105"/>
    <x v="1"/>
    <x v="1512"/>
    <x v="1"/>
    <x v="4"/>
    <x v="1499"/>
    <n v="40.68"/>
    <n v="2"/>
    <n v="0"/>
    <n v="0.40679999999999999"/>
    <n v="6"/>
    <n v="1"/>
  </r>
  <r>
    <n v="5485"/>
    <x v="2734"/>
    <x v="289"/>
    <x v="1139"/>
    <s v="Standard Class"/>
    <s v="EB-13870"/>
    <s v="Emily Burns"/>
    <x v="0"/>
    <s v="United States"/>
    <s v="Miami"/>
    <x v="2"/>
    <n v="33142"/>
    <x v="0"/>
    <x v="1745"/>
    <x v="0"/>
    <x v="1"/>
    <x v="1734"/>
    <n v="419.13600000000002"/>
    <n v="4"/>
    <n v="0.2"/>
    <n v="-68.1096"/>
    <n v="5"/>
    <n v="-16.249999999999996"/>
  </r>
  <r>
    <n v="5486"/>
    <x v="2735"/>
    <x v="432"/>
    <x v="709"/>
    <s v="Standard Class"/>
    <s v="PB-19150"/>
    <s v="Philip Brown"/>
    <x v="0"/>
    <s v="United States"/>
    <s v="Miami"/>
    <x v="2"/>
    <n v="33178"/>
    <x v="0"/>
    <x v="706"/>
    <x v="1"/>
    <x v="12"/>
    <x v="153"/>
    <n v="23.472000000000001"/>
    <n v="3"/>
    <n v="0.2"/>
    <n v="7.6284000000000001"/>
    <n v="5"/>
    <n v="32.5"/>
  </r>
  <r>
    <n v="5487"/>
    <x v="2736"/>
    <x v="1040"/>
    <x v="1140"/>
    <s v="Standard Class"/>
    <s v="MT-18070"/>
    <s v="Michelle Tran"/>
    <x v="2"/>
    <s v="United States"/>
    <s v="San Antonio"/>
    <x v="5"/>
    <n v="78207"/>
    <x v="2"/>
    <x v="307"/>
    <x v="1"/>
    <x v="8"/>
    <x v="307"/>
    <n v="3.5920000000000001"/>
    <n v="4"/>
    <n v="0.8"/>
    <n v="-6.2859999999999996"/>
    <n v="5"/>
    <n v="-174.99999999999997"/>
  </r>
  <r>
    <n v="5488"/>
    <x v="2737"/>
    <x v="719"/>
    <x v="192"/>
    <s v="Second Class"/>
    <s v="BF-11020"/>
    <s v="Barry Französisch"/>
    <x v="1"/>
    <s v="United States"/>
    <s v="Jacksonville"/>
    <x v="2"/>
    <n v="32216"/>
    <x v="0"/>
    <x v="1136"/>
    <x v="2"/>
    <x v="7"/>
    <x v="1124"/>
    <n v="23.975999999999999"/>
    <n v="3"/>
    <n v="0.2"/>
    <n v="-5.6943000000000001"/>
    <n v="3"/>
    <n v="-23.75"/>
  </r>
  <r>
    <n v="5489"/>
    <x v="2737"/>
    <x v="719"/>
    <x v="192"/>
    <s v="Second Class"/>
    <s v="BF-11020"/>
    <s v="Barry Französisch"/>
    <x v="1"/>
    <s v="United States"/>
    <s v="Jacksonville"/>
    <x v="2"/>
    <n v="32216"/>
    <x v="0"/>
    <x v="948"/>
    <x v="1"/>
    <x v="2"/>
    <x v="941"/>
    <n v="6.2640000000000002"/>
    <n v="3"/>
    <n v="0.2"/>
    <n v="2.0358000000000001"/>
    <n v="3"/>
    <n v="32.5"/>
  </r>
  <r>
    <n v="5490"/>
    <x v="2737"/>
    <x v="719"/>
    <x v="192"/>
    <s v="Second Class"/>
    <s v="BF-11020"/>
    <s v="Barry Französisch"/>
    <x v="1"/>
    <s v="United States"/>
    <s v="Jacksonville"/>
    <x v="2"/>
    <n v="32216"/>
    <x v="0"/>
    <x v="1295"/>
    <x v="1"/>
    <x v="9"/>
    <x v="360"/>
    <n v="20.808"/>
    <n v="3"/>
    <n v="0.2"/>
    <n v="1.8207"/>
    <n v="3"/>
    <n v="8.75"/>
  </r>
  <r>
    <n v="5491"/>
    <x v="2737"/>
    <x v="719"/>
    <x v="192"/>
    <s v="Second Class"/>
    <s v="BF-11020"/>
    <s v="Barry Französisch"/>
    <x v="1"/>
    <s v="United States"/>
    <s v="Jacksonville"/>
    <x v="2"/>
    <n v="32216"/>
    <x v="0"/>
    <x v="1209"/>
    <x v="0"/>
    <x v="1"/>
    <x v="1194"/>
    <n v="218.352"/>
    <n v="3"/>
    <n v="0.2"/>
    <n v="-19.105799999999999"/>
    <n v="3"/>
    <n v="-8.75"/>
  </r>
  <r>
    <n v="5492"/>
    <x v="2738"/>
    <x v="795"/>
    <x v="210"/>
    <s v="First Class"/>
    <s v="CG-12520"/>
    <s v="Claire Gute"/>
    <x v="0"/>
    <s v="United States"/>
    <s v="Houston"/>
    <x v="5"/>
    <n v="77070"/>
    <x v="2"/>
    <x v="75"/>
    <x v="1"/>
    <x v="4"/>
    <x v="75"/>
    <n v="18.16"/>
    <n v="2"/>
    <n v="0.2"/>
    <n v="1.8160000000000001"/>
    <n v="1"/>
    <n v="10"/>
  </r>
  <r>
    <n v="5493"/>
    <x v="2739"/>
    <x v="683"/>
    <x v="986"/>
    <s v="Same Day"/>
    <s v="DH-13675"/>
    <s v="Duane Huffman"/>
    <x v="2"/>
    <s v="United States"/>
    <s v="San Francisco"/>
    <x v="1"/>
    <n v="94122"/>
    <x v="1"/>
    <x v="327"/>
    <x v="1"/>
    <x v="14"/>
    <x v="327"/>
    <n v="7.36"/>
    <n v="2"/>
    <n v="0"/>
    <n v="0.1472"/>
    <n v="0"/>
    <n v="2"/>
  </r>
  <r>
    <n v="5494"/>
    <x v="2739"/>
    <x v="683"/>
    <x v="986"/>
    <s v="Same Day"/>
    <s v="DH-13675"/>
    <s v="Duane Huffman"/>
    <x v="2"/>
    <s v="United States"/>
    <s v="San Francisco"/>
    <x v="1"/>
    <n v="94122"/>
    <x v="1"/>
    <x v="254"/>
    <x v="1"/>
    <x v="2"/>
    <x v="255"/>
    <n v="41.4"/>
    <n v="4"/>
    <n v="0"/>
    <n v="19.872"/>
    <n v="0"/>
    <n v="48.000000000000007"/>
  </r>
  <r>
    <n v="5495"/>
    <x v="2739"/>
    <x v="683"/>
    <x v="986"/>
    <s v="Same Day"/>
    <s v="DH-13675"/>
    <s v="Duane Huffman"/>
    <x v="2"/>
    <s v="United States"/>
    <s v="San Francisco"/>
    <x v="1"/>
    <n v="94122"/>
    <x v="1"/>
    <x v="1119"/>
    <x v="0"/>
    <x v="0"/>
    <x v="1107"/>
    <n v="411.33199999999999"/>
    <n v="4"/>
    <n v="0.15"/>
    <n v="-4.8391999999999999"/>
    <n v="0"/>
    <n v="-1.1764705882352942"/>
  </r>
  <r>
    <n v="5496"/>
    <x v="2740"/>
    <x v="406"/>
    <x v="37"/>
    <s v="Standard Class"/>
    <s v="SC-20440"/>
    <s v="Shaun Chance"/>
    <x v="1"/>
    <s v="United States"/>
    <s v="Philadelphia"/>
    <x v="9"/>
    <n v="19140"/>
    <x v="3"/>
    <x v="1206"/>
    <x v="1"/>
    <x v="8"/>
    <x v="1191"/>
    <n v="7.6559999999999997"/>
    <n v="4"/>
    <n v="0.7"/>
    <n v="-6.1247999999999996"/>
    <n v="4"/>
    <n v="-80"/>
  </r>
  <r>
    <n v="5497"/>
    <x v="2741"/>
    <x v="492"/>
    <x v="529"/>
    <s v="Standard Class"/>
    <s v="HG-15025"/>
    <s v="Hunter Glantz"/>
    <x v="0"/>
    <s v="United States"/>
    <s v="Marion"/>
    <x v="24"/>
    <n v="43302"/>
    <x v="3"/>
    <x v="240"/>
    <x v="2"/>
    <x v="11"/>
    <x v="241"/>
    <n v="63.92"/>
    <n v="2"/>
    <n v="0.2"/>
    <n v="19.175999999999998"/>
    <n v="4"/>
    <n v="30"/>
  </r>
  <r>
    <n v="5498"/>
    <x v="2742"/>
    <x v="663"/>
    <x v="11"/>
    <s v="Second Class"/>
    <s v="MM-18055"/>
    <s v="Michelle Moray"/>
    <x v="0"/>
    <s v="United States"/>
    <s v="New York City"/>
    <x v="15"/>
    <n v="10024"/>
    <x v="3"/>
    <x v="1241"/>
    <x v="1"/>
    <x v="6"/>
    <x v="1224"/>
    <n v="6.56"/>
    <n v="2"/>
    <n v="0"/>
    <n v="1.9024000000000001"/>
    <n v="3"/>
    <n v="29.000000000000004"/>
  </r>
  <r>
    <n v="5499"/>
    <x v="2742"/>
    <x v="663"/>
    <x v="11"/>
    <s v="Second Class"/>
    <s v="MM-18055"/>
    <s v="Michelle Moray"/>
    <x v="0"/>
    <s v="United States"/>
    <s v="New York City"/>
    <x v="15"/>
    <n v="10024"/>
    <x v="3"/>
    <x v="286"/>
    <x v="1"/>
    <x v="2"/>
    <x v="286"/>
    <n v="7.83"/>
    <n v="3"/>
    <n v="0"/>
    <n v="3.6017999999999999"/>
    <n v="3"/>
    <n v="46"/>
  </r>
  <r>
    <n v="5500"/>
    <x v="2742"/>
    <x v="663"/>
    <x v="11"/>
    <s v="Second Class"/>
    <s v="MM-18055"/>
    <s v="Michelle Moray"/>
    <x v="0"/>
    <s v="United States"/>
    <s v="New York City"/>
    <x v="15"/>
    <n v="10024"/>
    <x v="3"/>
    <x v="341"/>
    <x v="2"/>
    <x v="11"/>
    <x v="341"/>
    <n v="41.9"/>
    <n v="2"/>
    <n v="0"/>
    <n v="8.7989999999999995"/>
    <n v="3"/>
    <n v="21"/>
  </r>
  <r>
    <n v="5501"/>
    <x v="2742"/>
    <x v="663"/>
    <x v="11"/>
    <s v="Second Class"/>
    <s v="MM-18055"/>
    <s v="Michelle Moray"/>
    <x v="0"/>
    <s v="United States"/>
    <s v="New York City"/>
    <x v="15"/>
    <n v="10024"/>
    <x v="3"/>
    <x v="1265"/>
    <x v="0"/>
    <x v="1"/>
    <x v="1249"/>
    <n v="664.14599999999996"/>
    <n v="6"/>
    <n v="0.1"/>
    <n v="88.552800000000005"/>
    <n v="3"/>
    <n v="13.333333333333336"/>
  </r>
  <r>
    <n v="5502"/>
    <x v="2742"/>
    <x v="663"/>
    <x v="11"/>
    <s v="Second Class"/>
    <s v="MM-18055"/>
    <s v="Michelle Moray"/>
    <x v="0"/>
    <s v="United States"/>
    <s v="New York City"/>
    <x v="15"/>
    <n v="10024"/>
    <x v="3"/>
    <x v="1056"/>
    <x v="1"/>
    <x v="10"/>
    <x v="1045"/>
    <n v="8.9600000000000009"/>
    <n v="2"/>
    <n v="0"/>
    <n v="4.3903999999999996"/>
    <n v="3"/>
    <n v="48.999999999999993"/>
  </r>
  <r>
    <n v="5503"/>
    <x v="2743"/>
    <x v="808"/>
    <x v="373"/>
    <s v="Standard Class"/>
    <s v="TH-21115"/>
    <s v="Thea Hudgings"/>
    <x v="1"/>
    <s v="United States"/>
    <s v="Philadelphia"/>
    <x v="9"/>
    <n v="19140"/>
    <x v="3"/>
    <x v="1379"/>
    <x v="0"/>
    <x v="5"/>
    <x v="1364"/>
    <n v="3.3119999999999998"/>
    <n v="1"/>
    <n v="0.2"/>
    <n v="0.66239999999999999"/>
    <n v="4"/>
    <n v="20"/>
  </r>
  <r>
    <n v="5504"/>
    <x v="2743"/>
    <x v="808"/>
    <x v="373"/>
    <s v="Standard Class"/>
    <s v="TH-21115"/>
    <s v="Thea Hudgings"/>
    <x v="1"/>
    <s v="United States"/>
    <s v="Philadelphia"/>
    <x v="9"/>
    <n v="19140"/>
    <x v="3"/>
    <x v="1612"/>
    <x v="1"/>
    <x v="9"/>
    <x v="1603"/>
    <n v="20.135999999999999"/>
    <n v="3"/>
    <n v="0.2"/>
    <n v="1.2585"/>
    <n v="4"/>
    <n v="6.25"/>
  </r>
  <r>
    <n v="5505"/>
    <x v="2743"/>
    <x v="808"/>
    <x v="373"/>
    <s v="Standard Class"/>
    <s v="TH-21115"/>
    <s v="Thea Hudgings"/>
    <x v="1"/>
    <s v="United States"/>
    <s v="Philadelphia"/>
    <x v="9"/>
    <n v="19140"/>
    <x v="3"/>
    <x v="436"/>
    <x v="1"/>
    <x v="12"/>
    <x v="436"/>
    <n v="8.8559999999999999"/>
    <n v="3"/>
    <n v="0.2"/>
    <n v="2.8782000000000001"/>
    <n v="4"/>
    <n v="32.5"/>
  </r>
  <r>
    <n v="5506"/>
    <x v="2743"/>
    <x v="808"/>
    <x v="373"/>
    <s v="Standard Class"/>
    <s v="TH-21115"/>
    <s v="Thea Hudgings"/>
    <x v="1"/>
    <s v="United States"/>
    <s v="Philadelphia"/>
    <x v="9"/>
    <n v="19140"/>
    <x v="3"/>
    <x v="1118"/>
    <x v="2"/>
    <x v="7"/>
    <x v="1106"/>
    <n v="859.2"/>
    <n v="4"/>
    <n v="0.4"/>
    <n v="-186.16"/>
    <n v="4"/>
    <n v="-21.666666666666664"/>
  </r>
  <r>
    <n v="5507"/>
    <x v="2744"/>
    <x v="750"/>
    <x v="389"/>
    <s v="Same Day"/>
    <s v="JE-15745"/>
    <s v="Joel Eaton"/>
    <x v="0"/>
    <s v="United States"/>
    <s v="Los Angeles"/>
    <x v="1"/>
    <n v="90036"/>
    <x v="1"/>
    <x v="1090"/>
    <x v="1"/>
    <x v="10"/>
    <x v="1080"/>
    <n v="61.96"/>
    <n v="2"/>
    <n v="0"/>
    <n v="27.882000000000001"/>
    <n v="0"/>
    <n v="45"/>
  </r>
  <r>
    <n v="5508"/>
    <x v="2745"/>
    <x v="143"/>
    <x v="679"/>
    <s v="Standard Class"/>
    <s v="PG-18820"/>
    <s v="Patrick Gardner"/>
    <x v="0"/>
    <s v="United States"/>
    <s v="Smyrna"/>
    <x v="32"/>
    <n v="30080"/>
    <x v="0"/>
    <x v="1343"/>
    <x v="1"/>
    <x v="12"/>
    <x v="1328"/>
    <n v="17.920000000000002"/>
    <n v="4"/>
    <n v="0"/>
    <n v="8.6015999999999995"/>
    <n v="6"/>
    <n v="47.999999999999993"/>
  </r>
  <r>
    <n v="5509"/>
    <x v="2746"/>
    <x v="1049"/>
    <x v="1141"/>
    <s v="Standard Class"/>
    <s v="MB-17305"/>
    <s v="Maria Bertelson"/>
    <x v="0"/>
    <s v="United States"/>
    <s v="San Francisco"/>
    <x v="1"/>
    <n v="94122"/>
    <x v="1"/>
    <x v="287"/>
    <x v="0"/>
    <x v="5"/>
    <x v="287"/>
    <n v="145.9"/>
    <n v="5"/>
    <n v="0"/>
    <n v="62.737000000000002"/>
    <n v="4"/>
    <n v="43"/>
  </r>
  <r>
    <n v="5510"/>
    <x v="2747"/>
    <x v="356"/>
    <x v="775"/>
    <s v="Standard Class"/>
    <s v="JD-16015"/>
    <s v="Joy Daniels"/>
    <x v="0"/>
    <s v="United States"/>
    <s v="Chicago"/>
    <x v="10"/>
    <n v="60653"/>
    <x v="2"/>
    <x v="129"/>
    <x v="1"/>
    <x v="10"/>
    <x v="130"/>
    <n v="56.704000000000001"/>
    <n v="2"/>
    <n v="0.2"/>
    <n v="19.137599999999999"/>
    <n v="5"/>
    <n v="33.75"/>
  </r>
  <r>
    <n v="5511"/>
    <x v="2747"/>
    <x v="356"/>
    <x v="775"/>
    <s v="Standard Class"/>
    <s v="JD-16015"/>
    <s v="Joy Daniels"/>
    <x v="0"/>
    <s v="United States"/>
    <s v="Chicago"/>
    <x v="10"/>
    <n v="60653"/>
    <x v="2"/>
    <x v="1091"/>
    <x v="2"/>
    <x v="7"/>
    <x v="1081"/>
    <n v="11.12"/>
    <n v="2"/>
    <n v="0.2"/>
    <n v="3.4750000000000001"/>
    <n v="5"/>
    <n v="31.250000000000007"/>
  </r>
  <r>
    <n v="5512"/>
    <x v="2748"/>
    <x v="1050"/>
    <x v="1142"/>
    <s v="Standard Class"/>
    <s v="JH-15430"/>
    <s v="Jennifer Halladay"/>
    <x v="0"/>
    <s v="United States"/>
    <s v="Medford"/>
    <x v="21"/>
    <n v="97504"/>
    <x v="1"/>
    <x v="1536"/>
    <x v="1"/>
    <x v="10"/>
    <x v="1524"/>
    <n v="32.896000000000001"/>
    <n v="4"/>
    <n v="0.2"/>
    <n v="11.102399999999999"/>
    <n v="6"/>
    <n v="33.75"/>
  </r>
  <r>
    <n v="5513"/>
    <x v="2748"/>
    <x v="1050"/>
    <x v="1142"/>
    <s v="Standard Class"/>
    <s v="JH-15430"/>
    <s v="Jennifer Halladay"/>
    <x v="0"/>
    <s v="United States"/>
    <s v="Medford"/>
    <x v="21"/>
    <n v="97504"/>
    <x v="1"/>
    <x v="1587"/>
    <x v="1"/>
    <x v="10"/>
    <x v="1578"/>
    <n v="22.776"/>
    <n v="3"/>
    <n v="0.2"/>
    <n v="7.6868999999999996"/>
    <n v="6"/>
    <n v="33.75"/>
  </r>
  <r>
    <n v="5514"/>
    <x v="2749"/>
    <x v="1051"/>
    <x v="506"/>
    <s v="First Class"/>
    <s v="EN-13780"/>
    <s v="Edward Nazzal"/>
    <x v="0"/>
    <s v="United States"/>
    <s v="New York City"/>
    <x v="15"/>
    <n v="10009"/>
    <x v="3"/>
    <x v="647"/>
    <x v="2"/>
    <x v="7"/>
    <x v="1735"/>
    <n v="239.97"/>
    <n v="3"/>
    <n v="0"/>
    <n v="2.3997000000000002"/>
    <n v="2"/>
    <n v="1"/>
  </r>
  <r>
    <n v="5515"/>
    <x v="2749"/>
    <x v="1051"/>
    <x v="506"/>
    <s v="First Class"/>
    <s v="EN-13780"/>
    <s v="Edward Nazzal"/>
    <x v="0"/>
    <s v="United States"/>
    <s v="New York City"/>
    <x v="15"/>
    <n v="10009"/>
    <x v="3"/>
    <x v="1317"/>
    <x v="1"/>
    <x v="9"/>
    <x v="1303"/>
    <n v="160.32"/>
    <n v="2"/>
    <n v="0"/>
    <n v="44.889600000000002"/>
    <n v="2"/>
    <n v="28.000000000000004"/>
  </r>
  <r>
    <n v="5516"/>
    <x v="2749"/>
    <x v="1051"/>
    <x v="506"/>
    <s v="First Class"/>
    <s v="EN-13780"/>
    <s v="Edward Nazzal"/>
    <x v="0"/>
    <s v="United States"/>
    <s v="New York City"/>
    <x v="15"/>
    <n v="10009"/>
    <x v="3"/>
    <x v="1300"/>
    <x v="2"/>
    <x v="7"/>
    <x v="1285"/>
    <n v="128.85"/>
    <n v="3"/>
    <n v="0"/>
    <n v="3.8654999999999999"/>
    <n v="2"/>
    <n v="3.0000000000000004"/>
  </r>
  <r>
    <n v="5517"/>
    <x v="2750"/>
    <x v="741"/>
    <x v="1143"/>
    <s v="Second Class"/>
    <s v="KC-16255"/>
    <s v="Karen Carlisle"/>
    <x v="1"/>
    <s v="United States"/>
    <s v="Huntsville"/>
    <x v="19"/>
    <n v="35810"/>
    <x v="0"/>
    <x v="1738"/>
    <x v="2"/>
    <x v="11"/>
    <x v="1727"/>
    <n v="1319.96"/>
    <n v="4"/>
    <n v="0"/>
    <n v="527.98400000000004"/>
    <n v="3"/>
    <n v="40"/>
  </r>
  <r>
    <n v="5518"/>
    <x v="2751"/>
    <x v="769"/>
    <x v="784"/>
    <s v="Standard Class"/>
    <s v="MS-17980"/>
    <s v="Michael Stewart"/>
    <x v="1"/>
    <s v="United States"/>
    <s v="Philadelphia"/>
    <x v="9"/>
    <n v="19134"/>
    <x v="3"/>
    <x v="877"/>
    <x v="0"/>
    <x v="1"/>
    <x v="871"/>
    <n v="239.96"/>
    <n v="10"/>
    <n v="0.3"/>
    <n v="-10.284000000000001"/>
    <n v="5"/>
    <n v="-4.2857142857142856"/>
  </r>
  <r>
    <n v="5519"/>
    <x v="2751"/>
    <x v="769"/>
    <x v="784"/>
    <s v="Standard Class"/>
    <s v="MS-17980"/>
    <s v="Michael Stewart"/>
    <x v="1"/>
    <s v="United States"/>
    <s v="Philadelphia"/>
    <x v="9"/>
    <n v="19134"/>
    <x v="3"/>
    <x v="1182"/>
    <x v="0"/>
    <x v="5"/>
    <x v="1168"/>
    <n v="54.768000000000001"/>
    <n v="2"/>
    <n v="0.2"/>
    <n v="6.8460000000000001"/>
    <n v="5"/>
    <n v="12.5"/>
  </r>
  <r>
    <n v="5520"/>
    <x v="2751"/>
    <x v="769"/>
    <x v="784"/>
    <s v="Standard Class"/>
    <s v="MS-17980"/>
    <s v="Michael Stewart"/>
    <x v="1"/>
    <s v="United States"/>
    <s v="Philadelphia"/>
    <x v="9"/>
    <n v="19134"/>
    <x v="3"/>
    <x v="796"/>
    <x v="1"/>
    <x v="6"/>
    <x v="794"/>
    <n v="13.391999999999999"/>
    <n v="3"/>
    <n v="0.2"/>
    <n v="3.1806000000000001"/>
    <n v="5"/>
    <n v="23.75"/>
  </r>
  <r>
    <n v="5521"/>
    <x v="2751"/>
    <x v="769"/>
    <x v="784"/>
    <s v="Standard Class"/>
    <s v="MS-17980"/>
    <s v="Michael Stewart"/>
    <x v="1"/>
    <s v="United States"/>
    <s v="Philadelphia"/>
    <x v="9"/>
    <n v="19134"/>
    <x v="3"/>
    <x v="1679"/>
    <x v="1"/>
    <x v="10"/>
    <x v="1667"/>
    <n v="23.92"/>
    <n v="5"/>
    <n v="0.2"/>
    <n v="8.6709999999999994"/>
    <n v="5"/>
    <n v="36.249999999999993"/>
  </r>
  <r>
    <n v="5522"/>
    <x v="2751"/>
    <x v="769"/>
    <x v="784"/>
    <s v="Standard Class"/>
    <s v="MS-17980"/>
    <s v="Michael Stewart"/>
    <x v="1"/>
    <s v="United States"/>
    <s v="Philadelphia"/>
    <x v="9"/>
    <n v="19134"/>
    <x v="3"/>
    <x v="914"/>
    <x v="2"/>
    <x v="11"/>
    <x v="906"/>
    <n v="255.96799999999999"/>
    <n v="4"/>
    <n v="0.2"/>
    <n v="-28.796399999999998"/>
    <n v="5"/>
    <n v="-11.25"/>
  </r>
  <r>
    <n v="5523"/>
    <x v="2752"/>
    <x v="410"/>
    <x v="181"/>
    <s v="First Class"/>
    <s v="CK-12205"/>
    <s v="Chloris Kastensmidt"/>
    <x v="0"/>
    <s v="United States"/>
    <s v="Santa Clara"/>
    <x v="1"/>
    <n v="95051"/>
    <x v="1"/>
    <x v="1366"/>
    <x v="1"/>
    <x v="8"/>
    <x v="307"/>
    <n v="21.552"/>
    <n v="6"/>
    <n v="0.2"/>
    <n v="7.0044000000000004"/>
    <n v="2"/>
    <n v="32.5"/>
  </r>
  <r>
    <n v="5524"/>
    <x v="2752"/>
    <x v="410"/>
    <x v="181"/>
    <s v="First Class"/>
    <s v="CK-12205"/>
    <s v="Chloris Kastensmidt"/>
    <x v="0"/>
    <s v="United States"/>
    <s v="Santa Clara"/>
    <x v="1"/>
    <n v="95051"/>
    <x v="1"/>
    <x v="937"/>
    <x v="1"/>
    <x v="9"/>
    <x v="930"/>
    <n v="58.24"/>
    <n v="4"/>
    <n v="0"/>
    <n v="15.7248"/>
    <n v="2"/>
    <n v="27"/>
  </r>
  <r>
    <n v="5525"/>
    <x v="2753"/>
    <x v="107"/>
    <x v="485"/>
    <s v="First Class"/>
    <s v="SJ-20125"/>
    <s v="Sanjit Jacobs"/>
    <x v="2"/>
    <s v="United States"/>
    <s v="Long Beach"/>
    <x v="1"/>
    <n v="90805"/>
    <x v="1"/>
    <x v="1070"/>
    <x v="1"/>
    <x v="10"/>
    <x v="1059"/>
    <n v="80.28"/>
    <n v="12"/>
    <n v="0"/>
    <n v="36.928800000000003"/>
    <n v="2"/>
    <n v="46"/>
  </r>
  <r>
    <n v="5526"/>
    <x v="2754"/>
    <x v="504"/>
    <x v="547"/>
    <s v="Standard Class"/>
    <s v="EA-14035"/>
    <s v="Erin Ashbrook"/>
    <x v="1"/>
    <s v="United States"/>
    <s v="Los Angeles"/>
    <x v="1"/>
    <n v="90008"/>
    <x v="1"/>
    <x v="282"/>
    <x v="1"/>
    <x v="6"/>
    <x v="282"/>
    <n v="9.7799999999999994"/>
    <n v="2"/>
    <n v="0"/>
    <n v="4.0098000000000003"/>
    <n v="5"/>
    <n v="41"/>
  </r>
  <r>
    <n v="5527"/>
    <x v="2755"/>
    <x v="558"/>
    <x v="1144"/>
    <s v="Standard Class"/>
    <s v="MG-17890"/>
    <s v="Michael Granlund"/>
    <x v="2"/>
    <s v="United States"/>
    <s v="Santa Barbara"/>
    <x v="1"/>
    <n v="93101"/>
    <x v="1"/>
    <x v="1088"/>
    <x v="1"/>
    <x v="13"/>
    <x v="1078"/>
    <n v="1.81"/>
    <n v="1"/>
    <n v="0"/>
    <n v="0.65159999999999996"/>
    <n v="4"/>
    <n v="36"/>
  </r>
  <r>
    <n v="5528"/>
    <x v="2756"/>
    <x v="412"/>
    <x v="1145"/>
    <s v="First Class"/>
    <s v="AB-10255"/>
    <s v="Alejandro Ballentine"/>
    <x v="2"/>
    <s v="United States"/>
    <s v="New York City"/>
    <x v="15"/>
    <n v="10009"/>
    <x v="3"/>
    <x v="423"/>
    <x v="1"/>
    <x v="10"/>
    <x v="423"/>
    <n v="37.94"/>
    <n v="2"/>
    <n v="0"/>
    <n v="18.211200000000002"/>
    <n v="2"/>
    <n v="48.000000000000007"/>
  </r>
  <r>
    <n v="5529"/>
    <x v="2757"/>
    <x v="1052"/>
    <x v="442"/>
    <s v="Standard Class"/>
    <s v="SC-20260"/>
    <s v="Scott Cohen"/>
    <x v="1"/>
    <s v="United States"/>
    <s v="Jacksonville"/>
    <x v="2"/>
    <n v="32216"/>
    <x v="0"/>
    <x v="222"/>
    <x v="2"/>
    <x v="7"/>
    <x v="223"/>
    <n v="79.959999999999994"/>
    <n v="5"/>
    <n v="0.2"/>
    <n v="27.986000000000001"/>
    <n v="4"/>
    <n v="35"/>
  </r>
  <r>
    <n v="5530"/>
    <x v="2758"/>
    <x v="634"/>
    <x v="825"/>
    <s v="Standard Class"/>
    <s v="TB-21355"/>
    <s v="Todd Boyes"/>
    <x v="1"/>
    <s v="United States"/>
    <s v="Cedar Hill"/>
    <x v="5"/>
    <n v="75104"/>
    <x v="2"/>
    <x v="1696"/>
    <x v="1"/>
    <x v="10"/>
    <x v="1684"/>
    <n v="115.29600000000001"/>
    <n v="3"/>
    <n v="0.2"/>
    <n v="40.3536"/>
    <n v="5"/>
    <n v="35"/>
  </r>
  <r>
    <n v="5531"/>
    <x v="2759"/>
    <x v="574"/>
    <x v="792"/>
    <s v="Standard Class"/>
    <s v="JK-16090"/>
    <s v="Juliana Krohn"/>
    <x v="0"/>
    <s v="United States"/>
    <s v="Omaha"/>
    <x v="8"/>
    <n v="68104"/>
    <x v="2"/>
    <x v="647"/>
    <x v="2"/>
    <x v="7"/>
    <x v="647"/>
    <n v="2479.96"/>
    <n v="4"/>
    <n v="0"/>
    <n v="743.98800000000006"/>
    <n v="4"/>
    <n v="30.000000000000004"/>
  </r>
  <r>
    <n v="5532"/>
    <x v="2760"/>
    <x v="112"/>
    <x v="181"/>
    <s v="First Class"/>
    <s v="CK-12595"/>
    <s v="Clytie Kelty"/>
    <x v="0"/>
    <s v="United States"/>
    <s v="Little Rock"/>
    <x v="36"/>
    <n v="72209"/>
    <x v="0"/>
    <x v="1016"/>
    <x v="2"/>
    <x v="11"/>
    <x v="1007"/>
    <n v="179.94"/>
    <n v="6"/>
    <n v="0"/>
    <n v="75.574799999999996"/>
    <n v="1"/>
    <n v="42"/>
  </r>
  <r>
    <n v="5533"/>
    <x v="2760"/>
    <x v="112"/>
    <x v="181"/>
    <s v="First Class"/>
    <s v="CK-12595"/>
    <s v="Clytie Kelty"/>
    <x v="0"/>
    <s v="United States"/>
    <s v="Little Rock"/>
    <x v="36"/>
    <n v="72209"/>
    <x v="0"/>
    <x v="1044"/>
    <x v="2"/>
    <x v="11"/>
    <x v="1033"/>
    <n v="26.85"/>
    <n v="3"/>
    <n v="0"/>
    <n v="5.1014999999999997"/>
    <n v="1"/>
    <n v="18.999999999999996"/>
  </r>
  <r>
    <n v="5534"/>
    <x v="2760"/>
    <x v="112"/>
    <x v="181"/>
    <s v="First Class"/>
    <s v="CK-12595"/>
    <s v="Clytie Kelty"/>
    <x v="0"/>
    <s v="United States"/>
    <s v="Little Rock"/>
    <x v="36"/>
    <n v="72209"/>
    <x v="0"/>
    <x v="619"/>
    <x v="2"/>
    <x v="11"/>
    <x v="619"/>
    <n v="323.37"/>
    <n v="3"/>
    <n v="0"/>
    <n v="129.34800000000001"/>
    <n v="1"/>
    <n v="40"/>
  </r>
  <r>
    <n v="5535"/>
    <x v="2760"/>
    <x v="112"/>
    <x v="181"/>
    <s v="First Class"/>
    <s v="CK-12595"/>
    <s v="Clytie Kelty"/>
    <x v="0"/>
    <s v="United States"/>
    <s v="Little Rock"/>
    <x v="36"/>
    <n v="72209"/>
    <x v="0"/>
    <x v="368"/>
    <x v="1"/>
    <x v="10"/>
    <x v="369"/>
    <n v="59.94"/>
    <n v="3"/>
    <n v="0"/>
    <n v="28.171800000000001"/>
    <n v="1"/>
    <n v="47"/>
  </r>
  <r>
    <n v="5536"/>
    <x v="2760"/>
    <x v="112"/>
    <x v="181"/>
    <s v="First Class"/>
    <s v="CK-12595"/>
    <s v="Clytie Kelty"/>
    <x v="0"/>
    <s v="United States"/>
    <s v="Little Rock"/>
    <x v="36"/>
    <n v="72209"/>
    <x v="0"/>
    <x v="94"/>
    <x v="1"/>
    <x v="8"/>
    <x v="94"/>
    <n v="64.14"/>
    <n v="3"/>
    <n v="0"/>
    <n v="30.787199999999999"/>
    <n v="1"/>
    <n v="48"/>
  </r>
  <r>
    <n v="5537"/>
    <x v="2760"/>
    <x v="112"/>
    <x v="181"/>
    <s v="First Class"/>
    <s v="CK-12595"/>
    <s v="Clytie Kelty"/>
    <x v="0"/>
    <s v="United States"/>
    <s v="Little Rock"/>
    <x v="36"/>
    <n v="72209"/>
    <x v="0"/>
    <x v="1065"/>
    <x v="1"/>
    <x v="8"/>
    <x v="1054"/>
    <n v="11.67"/>
    <n v="3"/>
    <n v="0"/>
    <n v="5.6016000000000004"/>
    <n v="1"/>
    <n v="48.000000000000007"/>
  </r>
  <r>
    <n v="5538"/>
    <x v="2760"/>
    <x v="112"/>
    <x v="181"/>
    <s v="First Class"/>
    <s v="CK-12595"/>
    <s v="Clytie Kelty"/>
    <x v="0"/>
    <s v="United States"/>
    <s v="Little Rock"/>
    <x v="36"/>
    <n v="72209"/>
    <x v="0"/>
    <x v="1483"/>
    <x v="1"/>
    <x v="10"/>
    <x v="1470"/>
    <n v="12.96"/>
    <n v="2"/>
    <n v="0"/>
    <n v="6.2207999999999997"/>
    <n v="1"/>
    <n v="47.999999999999993"/>
  </r>
  <r>
    <n v="5539"/>
    <x v="2761"/>
    <x v="657"/>
    <x v="1077"/>
    <s v="Standard Class"/>
    <s v="SS-20590"/>
    <s v="Sonia Sunley"/>
    <x v="0"/>
    <s v="United States"/>
    <s v="Norfolk"/>
    <x v="8"/>
    <n v="68701"/>
    <x v="2"/>
    <x v="699"/>
    <x v="1"/>
    <x v="8"/>
    <x v="699"/>
    <n v="17.43"/>
    <n v="3"/>
    <n v="0"/>
    <n v="8.0177999999999994"/>
    <n v="7"/>
    <n v="46"/>
  </r>
  <r>
    <n v="5540"/>
    <x v="2762"/>
    <x v="1053"/>
    <x v="393"/>
    <s v="Standard Class"/>
    <s v="LE-16810"/>
    <s v="Laurel Elliston"/>
    <x v="0"/>
    <s v="United States"/>
    <s v="Chicago"/>
    <x v="10"/>
    <n v="60653"/>
    <x v="2"/>
    <x v="70"/>
    <x v="0"/>
    <x v="1"/>
    <x v="70"/>
    <n v="181.98599999999999"/>
    <n v="2"/>
    <n v="0.3"/>
    <n v="-54.595799999999997"/>
    <n v="4"/>
    <n v="-30"/>
  </r>
  <r>
    <n v="5541"/>
    <x v="2762"/>
    <x v="1053"/>
    <x v="393"/>
    <s v="Standard Class"/>
    <s v="LE-16810"/>
    <s v="Laurel Elliston"/>
    <x v="0"/>
    <s v="United States"/>
    <s v="Chicago"/>
    <x v="10"/>
    <n v="60653"/>
    <x v="2"/>
    <x v="122"/>
    <x v="1"/>
    <x v="8"/>
    <x v="122"/>
    <n v="1.5920000000000001"/>
    <n v="2"/>
    <n v="0.8"/>
    <n v="-2.6267999999999998"/>
    <n v="4"/>
    <n v="-164.99999999999997"/>
  </r>
  <r>
    <n v="5542"/>
    <x v="2762"/>
    <x v="1053"/>
    <x v="393"/>
    <s v="Standard Class"/>
    <s v="LE-16810"/>
    <s v="Laurel Elliston"/>
    <x v="0"/>
    <s v="United States"/>
    <s v="Chicago"/>
    <x v="10"/>
    <n v="60653"/>
    <x v="2"/>
    <x v="660"/>
    <x v="1"/>
    <x v="14"/>
    <x v="660"/>
    <n v="22.344000000000001"/>
    <n v="3"/>
    <n v="0.2"/>
    <n v="2.5137"/>
    <n v="4"/>
    <n v="11.25"/>
  </r>
  <r>
    <n v="5543"/>
    <x v="2763"/>
    <x v="1054"/>
    <x v="487"/>
    <s v="Standard Class"/>
    <s v="ES-14080"/>
    <s v="Erin Smith"/>
    <x v="1"/>
    <s v="United States"/>
    <s v="Tucson"/>
    <x v="16"/>
    <n v="85705"/>
    <x v="1"/>
    <x v="1746"/>
    <x v="0"/>
    <x v="3"/>
    <x v="1736"/>
    <n v="455.97"/>
    <n v="6"/>
    <n v="0.5"/>
    <n v="-218.8656"/>
    <n v="6"/>
    <n v="-48"/>
  </r>
  <r>
    <n v="5544"/>
    <x v="2763"/>
    <x v="1054"/>
    <x v="487"/>
    <s v="Standard Class"/>
    <s v="ES-14080"/>
    <s v="Erin Smith"/>
    <x v="1"/>
    <s v="United States"/>
    <s v="Tucson"/>
    <x v="16"/>
    <n v="85705"/>
    <x v="1"/>
    <x v="1458"/>
    <x v="1"/>
    <x v="8"/>
    <x v="1444"/>
    <n v="10.44"/>
    <n v="6"/>
    <n v="0.7"/>
    <n v="-7.6559999999999997"/>
    <n v="6"/>
    <n v="-73.333333333333343"/>
  </r>
  <r>
    <n v="5545"/>
    <x v="2763"/>
    <x v="1054"/>
    <x v="487"/>
    <s v="Standard Class"/>
    <s v="ES-14080"/>
    <s v="Erin Smith"/>
    <x v="1"/>
    <s v="United States"/>
    <s v="Tucson"/>
    <x v="16"/>
    <n v="85705"/>
    <x v="1"/>
    <x v="530"/>
    <x v="1"/>
    <x v="8"/>
    <x v="530"/>
    <n v="5.2140000000000004"/>
    <n v="2"/>
    <n v="0.7"/>
    <n v="-4.1711999999999998"/>
    <n v="6"/>
    <n v="-80"/>
  </r>
  <r>
    <n v="5546"/>
    <x v="2764"/>
    <x v="585"/>
    <x v="255"/>
    <s v="Standard Class"/>
    <s v="MG-17890"/>
    <s v="Michael Granlund"/>
    <x v="2"/>
    <s v="United States"/>
    <s v="Concord"/>
    <x v="38"/>
    <n v="3301"/>
    <x v="3"/>
    <x v="146"/>
    <x v="1"/>
    <x v="4"/>
    <x v="147"/>
    <n v="67.400000000000006"/>
    <n v="5"/>
    <n v="0"/>
    <n v="17.524000000000001"/>
    <n v="4"/>
    <n v="26"/>
  </r>
  <r>
    <n v="5547"/>
    <x v="2765"/>
    <x v="210"/>
    <x v="221"/>
    <s v="First Class"/>
    <s v="JM-16195"/>
    <s v="Justin MacKendrick"/>
    <x v="0"/>
    <s v="United States"/>
    <s v="Draper"/>
    <x v="7"/>
    <n v="84020"/>
    <x v="1"/>
    <x v="1598"/>
    <x v="0"/>
    <x v="5"/>
    <x v="1590"/>
    <n v="25.16"/>
    <n v="2"/>
    <n v="0"/>
    <n v="10.5672"/>
    <n v="1"/>
    <n v="42"/>
  </r>
  <r>
    <n v="5548"/>
    <x v="2765"/>
    <x v="210"/>
    <x v="221"/>
    <s v="First Class"/>
    <s v="JM-16195"/>
    <s v="Justin MacKendrick"/>
    <x v="0"/>
    <s v="United States"/>
    <s v="Draper"/>
    <x v="7"/>
    <n v="84020"/>
    <x v="1"/>
    <x v="1255"/>
    <x v="2"/>
    <x v="7"/>
    <x v="1239"/>
    <n v="126.56"/>
    <n v="4"/>
    <n v="0.2"/>
    <n v="47.46"/>
    <n v="1"/>
    <n v="37.5"/>
  </r>
  <r>
    <n v="5549"/>
    <x v="2766"/>
    <x v="683"/>
    <x v="34"/>
    <s v="First Class"/>
    <s v="SG-20470"/>
    <s v="Sheri Gordon"/>
    <x v="0"/>
    <s v="United States"/>
    <s v="San Francisco"/>
    <x v="1"/>
    <n v="94109"/>
    <x v="1"/>
    <x v="937"/>
    <x v="1"/>
    <x v="9"/>
    <x v="930"/>
    <n v="43.68"/>
    <n v="3"/>
    <n v="0"/>
    <n v="11.7936"/>
    <n v="3"/>
    <n v="27"/>
  </r>
  <r>
    <n v="5550"/>
    <x v="2766"/>
    <x v="683"/>
    <x v="34"/>
    <s v="First Class"/>
    <s v="SG-20470"/>
    <s v="Sheri Gordon"/>
    <x v="0"/>
    <s v="United States"/>
    <s v="San Francisco"/>
    <x v="1"/>
    <n v="94109"/>
    <x v="1"/>
    <x v="808"/>
    <x v="2"/>
    <x v="11"/>
    <x v="806"/>
    <n v="139.93"/>
    <n v="7"/>
    <n v="0"/>
    <n v="34.982500000000002"/>
    <n v="3"/>
    <n v="25"/>
  </r>
  <r>
    <n v="5551"/>
    <x v="2767"/>
    <x v="607"/>
    <x v="723"/>
    <s v="Standard Class"/>
    <s v="DB-12970"/>
    <s v="Darren Budd"/>
    <x v="1"/>
    <s v="United States"/>
    <s v="Houston"/>
    <x v="5"/>
    <n v="77036"/>
    <x v="2"/>
    <x v="1412"/>
    <x v="1"/>
    <x v="6"/>
    <x v="1399"/>
    <n v="2.6720000000000002"/>
    <n v="1"/>
    <n v="0.2"/>
    <n v="0.33400000000000002"/>
    <n v="4"/>
    <n v="12.5"/>
  </r>
  <r>
    <n v="5552"/>
    <x v="2767"/>
    <x v="607"/>
    <x v="723"/>
    <s v="Standard Class"/>
    <s v="DB-12970"/>
    <s v="Darren Budd"/>
    <x v="1"/>
    <s v="United States"/>
    <s v="Houston"/>
    <x v="5"/>
    <n v="77036"/>
    <x v="2"/>
    <x v="1567"/>
    <x v="1"/>
    <x v="14"/>
    <x v="1558"/>
    <n v="16.655999999999999"/>
    <n v="6"/>
    <n v="0.2"/>
    <n v="-3.1230000000000002"/>
    <n v="4"/>
    <n v="-18.750000000000004"/>
  </r>
  <r>
    <n v="5553"/>
    <x v="2767"/>
    <x v="607"/>
    <x v="723"/>
    <s v="Standard Class"/>
    <s v="DB-12970"/>
    <s v="Darren Budd"/>
    <x v="1"/>
    <s v="United States"/>
    <s v="Houston"/>
    <x v="5"/>
    <n v="77036"/>
    <x v="2"/>
    <x v="217"/>
    <x v="2"/>
    <x v="11"/>
    <x v="463"/>
    <n v="79.512"/>
    <n v="3"/>
    <n v="0.2"/>
    <n v="20.8719"/>
    <n v="4"/>
    <n v="26.25"/>
  </r>
  <r>
    <n v="5554"/>
    <x v="2767"/>
    <x v="607"/>
    <x v="723"/>
    <s v="Standard Class"/>
    <s v="DB-12970"/>
    <s v="Darren Budd"/>
    <x v="1"/>
    <s v="United States"/>
    <s v="Houston"/>
    <x v="5"/>
    <n v="77036"/>
    <x v="2"/>
    <x v="260"/>
    <x v="1"/>
    <x v="10"/>
    <x v="260"/>
    <n v="36.287999999999997"/>
    <n v="7"/>
    <n v="0.2"/>
    <n v="12.700799999999999"/>
    <n v="4"/>
    <n v="35"/>
  </r>
  <r>
    <n v="5555"/>
    <x v="2767"/>
    <x v="607"/>
    <x v="723"/>
    <s v="Standard Class"/>
    <s v="DB-12970"/>
    <s v="Darren Budd"/>
    <x v="1"/>
    <s v="United States"/>
    <s v="Houston"/>
    <x v="5"/>
    <n v="77036"/>
    <x v="2"/>
    <x v="899"/>
    <x v="0"/>
    <x v="0"/>
    <x v="892"/>
    <n v="67.993200000000002"/>
    <n v="1"/>
    <n v="0.32"/>
    <n v="-12.998699999999999"/>
    <n v="4"/>
    <n v="-19.117647058823529"/>
  </r>
  <r>
    <n v="5556"/>
    <x v="2768"/>
    <x v="280"/>
    <x v="299"/>
    <s v="Second Class"/>
    <s v="JW-15220"/>
    <s v="Jane Waco"/>
    <x v="1"/>
    <s v="United States"/>
    <s v="Montgomery"/>
    <x v="19"/>
    <n v="36116"/>
    <x v="0"/>
    <x v="1524"/>
    <x v="0"/>
    <x v="5"/>
    <x v="1511"/>
    <n v="10.16"/>
    <n v="2"/>
    <n v="0"/>
    <n v="3.4544000000000001"/>
    <n v="4"/>
    <n v="34"/>
  </r>
  <r>
    <n v="5557"/>
    <x v="2769"/>
    <x v="639"/>
    <x v="735"/>
    <s v="Standard Class"/>
    <s v="KD-16495"/>
    <s v="Keith Dawkins"/>
    <x v="1"/>
    <s v="United States"/>
    <s v="Jackson"/>
    <x v="35"/>
    <n v="39212"/>
    <x v="0"/>
    <x v="1392"/>
    <x v="0"/>
    <x v="5"/>
    <x v="1378"/>
    <n v="6.16"/>
    <n v="2"/>
    <n v="0"/>
    <n v="1.9712000000000001"/>
    <n v="4"/>
    <n v="32"/>
  </r>
  <r>
    <n v="5558"/>
    <x v="2769"/>
    <x v="639"/>
    <x v="735"/>
    <s v="Standard Class"/>
    <s v="KD-16495"/>
    <s v="Keith Dawkins"/>
    <x v="1"/>
    <s v="United States"/>
    <s v="Jackson"/>
    <x v="35"/>
    <n v="39212"/>
    <x v="0"/>
    <x v="1473"/>
    <x v="1"/>
    <x v="6"/>
    <x v="1460"/>
    <n v="56.3"/>
    <n v="2"/>
    <n v="0"/>
    <n v="15.763999999999999"/>
    <n v="4"/>
    <n v="28.000000000000004"/>
  </r>
  <r>
    <n v="5559"/>
    <x v="2770"/>
    <x v="401"/>
    <x v="763"/>
    <s v="Standard Class"/>
    <s v="IL-15100"/>
    <s v="Ivan Liston"/>
    <x v="0"/>
    <s v="United States"/>
    <s v="North Las Vegas"/>
    <x v="33"/>
    <n v="89031"/>
    <x v="1"/>
    <x v="1747"/>
    <x v="1"/>
    <x v="10"/>
    <x v="1737"/>
    <n v="6.48"/>
    <n v="1"/>
    <n v="0"/>
    <n v="3.1103999999999998"/>
    <n v="4"/>
    <n v="47.999999999999993"/>
  </r>
  <r>
    <n v="5560"/>
    <x v="2770"/>
    <x v="401"/>
    <x v="763"/>
    <s v="Standard Class"/>
    <s v="IL-15100"/>
    <s v="Ivan Liston"/>
    <x v="0"/>
    <s v="United States"/>
    <s v="North Las Vegas"/>
    <x v="33"/>
    <n v="89031"/>
    <x v="1"/>
    <x v="1244"/>
    <x v="1"/>
    <x v="4"/>
    <x v="1227"/>
    <n v="1325.85"/>
    <n v="5"/>
    <n v="0"/>
    <n v="238.65299999999999"/>
    <n v="4"/>
    <n v="18"/>
  </r>
  <r>
    <n v="5561"/>
    <x v="2770"/>
    <x v="401"/>
    <x v="763"/>
    <s v="Standard Class"/>
    <s v="IL-15100"/>
    <s v="Ivan Liston"/>
    <x v="0"/>
    <s v="United States"/>
    <s v="North Las Vegas"/>
    <x v="33"/>
    <n v="89031"/>
    <x v="1"/>
    <x v="690"/>
    <x v="1"/>
    <x v="2"/>
    <x v="690"/>
    <n v="14.94"/>
    <n v="3"/>
    <n v="0"/>
    <n v="6.8723999999999998"/>
    <n v="4"/>
    <n v="46"/>
  </r>
  <r>
    <n v="5562"/>
    <x v="2771"/>
    <x v="185"/>
    <x v="504"/>
    <s v="Second Class"/>
    <s v="JE-15610"/>
    <s v="Jim Epp"/>
    <x v="1"/>
    <s v="United States"/>
    <s v="Atlanta"/>
    <x v="32"/>
    <n v="30318"/>
    <x v="0"/>
    <x v="303"/>
    <x v="1"/>
    <x v="8"/>
    <x v="303"/>
    <n v="34.54"/>
    <n v="1"/>
    <n v="0"/>
    <n v="17.27"/>
    <n v="2"/>
    <n v="50"/>
  </r>
  <r>
    <n v="5563"/>
    <x v="2771"/>
    <x v="185"/>
    <x v="504"/>
    <s v="Second Class"/>
    <s v="JE-15610"/>
    <s v="Jim Epp"/>
    <x v="1"/>
    <s v="United States"/>
    <s v="Atlanta"/>
    <x v="32"/>
    <n v="30318"/>
    <x v="0"/>
    <x v="306"/>
    <x v="2"/>
    <x v="16"/>
    <x v="306"/>
    <n v="2999.95"/>
    <n v="5"/>
    <n v="0"/>
    <n v="1439.9760000000001"/>
    <n v="2"/>
    <n v="48.000000000000007"/>
  </r>
  <r>
    <n v="5564"/>
    <x v="2771"/>
    <x v="185"/>
    <x v="504"/>
    <s v="Second Class"/>
    <s v="JE-15610"/>
    <s v="Jim Epp"/>
    <x v="1"/>
    <s v="United States"/>
    <s v="Atlanta"/>
    <x v="32"/>
    <n v="30318"/>
    <x v="0"/>
    <x v="27"/>
    <x v="1"/>
    <x v="8"/>
    <x v="27"/>
    <n v="64.12"/>
    <n v="4"/>
    <n v="0"/>
    <n v="30.7776"/>
    <n v="2"/>
    <n v="48"/>
  </r>
  <r>
    <n v="5565"/>
    <x v="2772"/>
    <x v="677"/>
    <x v="669"/>
    <s v="Same Day"/>
    <s v="SU-20665"/>
    <s v="Stephanie Ulpright"/>
    <x v="2"/>
    <s v="United States"/>
    <s v="Chicago"/>
    <x v="10"/>
    <n v="60610"/>
    <x v="2"/>
    <x v="1515"/>
    <x v="1"/>
    <x v="6"/>
    <x v="1502"/>
    <n v="19.456"/>
    <n v="4"/>
    <n v="0.2"/>
    <n v="2.1888000000000001"/>
    <n v="0"/>
    <n v="11.25"/>
  </r>
  <r>
    <n v="5566"/>
    <x v="2772"/>
    <x v="677"/>
    <x v="669"/>
    <s v="Same Day"/>
    <s v="SU-20665"/>
    <s v="Stephanie Ulpright"/>
    <x v="2"/>
    <s v="United States"/>
    <s v="Chicago"/>
    <x v="10"/>
    <n v="60610"/>
    <x v="2"/>
    <x v="1748"/>
    <x v="2"/>
    <x v="15"/>
    <x v="1738"/>
    <n v="209.98599999999999"/>
    <n v="2"/>
    <n v="0.3"/>
    <n v="8.9993999999999996"/>
    <n v="0"/>
    <n v="4.2857142857142856"/>
  </r>
  <r>
    <n v="5567"/>
    <x v="2772"/>
    <x v="677"/>
    <x v="669"/>
    <s v="Same Day"/>
    <s v="SU-20665"/>
    <s v="Stephanie Ulpright"/>
    <x v="2"/>
    <s v="United States"/>
    <s v="Chicago"/>
    <x v="10"/>
    <n v="60610"/>
    <x v="2"/>
    <x v="1453"/>
    <x v="1"/>
    <x v="6"/>
    <x v="1439"/>
    <n v="29.76"/>
    <n v="5"/>
    <n v="0.2"/>
    <n v="1.86"/>
    <n v="0"/>
    <n v="6.25"/>
  </r>
  <r>
    <n v="5568"/>
    <x v="2772"/>
    <x v="677"/>
    <x v="669"/>
    <s v="Same Day"/>
    <s v="SU-20665"/>
    <s v="Stephanie Ulpright"/>
    <x v="2"/>
    <s v="United States"/>
    <s v="Chicago"/>
    <x v="10"/>
    <n v="60610"/>
    <x v="2"/>
    <x v="1584"/>
    <x v="0"/>
    <x v="1"/>
    <x v="1575"/>
    <n v="89.768000000000001"/>
    <n v="1"/>
    <n v="0.3"/>
    <n v="-2.5648"/>
    <n v="0"/>
    <n v="-2.8571428571428572"/>
  </r>
  <r>
    <n v="5569"/>
    <x v="2772"/>
    <x v="677"/>
    <x v="669"/>
    <s v="Same Day"/>
    <s v="SU-20665"/>
    <s v="Stephanie Ulpright"/>
    <x v="2"/>
    <s v="United States"/>
    <s v="Chicago"/>
    <x v="10"/>
    <n v="60610"/>
    <x v="2"/>
    <x v="306"/>
    <x v="2"/>
    <x v="16"/>
    <x v="306"/>
    <n v="959.98400000000004"/>
    <n v="2"/>
    <n v="0.2"/>
    <n v="335.99439999999998"/>
    <n v="0"/>
    <n v="35"/>
  </r>
  <r>
    <n v="5570"/>
    <x v="2772"/>
    <x v="677"/>
    <x v="669"/>
    <s v="Same Day"/>
    <s v="SU-20665"/>
    <s v="Stephanie Ulpright"/>
    <x v="2"/>
    <s v="United States"/>
    <s v="Chicago"/>
    <x v="10"/>
    <n v="60610"/>
    <x v="2"/>
    <x v="548"/>
    <x v="1"/>
    <x v="10"/>
    <x v="548"/>
    <n v="15.552"/>
    <n v="3"/>
    <n v="0.2"/>
    <n v="5.6375999999999999"/>
    <n v="0"/>
    <n v="36.25"/>
  </r>
  <r>
    <n v="5571"/>
    <x v="2772"/>
    <x v="677"/>
    <x v="669"/>
    <s v="Same Day"/>
    <s v="SU-20665"/>
    <s v="Stephanie Ulpright"/>
    <x v="2"/>
    <s v="United States"/>
    <s v="Chicago"/>
    <x v="10"/>
    <n v="60610"/>
    <x v="2"/>
    <x v="1300"/>
    <x v="2"/>
    <x v="7"/>
    <x v="1285"/>
    <n v="34.36"/>
    <n v="1"/>
    <n v="0.2"/>
    <n v="-7.3014999999999999"/>
    <n v="0"/>
    <n v="-21.25"/>
  </r>
  <r>
    <n v="5572"/>
    <x v="2773"/>
    <x v="29"/>
    <x v="80"/>
    <s v="Standard Class"/>
    <s v="EA-14035"/>
    <s v="Erin Ashbrook"/>
    <x v="1"/>
    <s v="United States"/>
    <s v="Columbus"/>
    <x v="24"/>
    <n v="43229"/>
    <x v="3"/>
    <x v="1522"/>
    <x v="1"/>
    <x v="10"/>
    <x v="1509"/>
    <n v="98.376000000000005"/>
    <n v="3"/>
    <n v="0.2"/>
    <n v="35.661299999999997"/>
    <n v="4"/>
    <n v="36.249999999999993"/>
  </r>
  <r>
    <n v="5573"/>
    <x v="2773"/>
    <x v="29"/>
    <x v="80"/>
    <s v="Standard Class"/>
    <s v="EA-14035"/>
    <s v="Erin Ashbrook"/>
    <x v="1"/>
    <s v="United States"/>
    <s v="Columbus"/>
    <x v="24"/>
    <n v="43229"/>
    <x v="3"/>
    <x v="691"/>
    <x v="1"/>
    <x v="8"/>
    <x v="691"/>
    <n v="29.94"/>
    <n v="4"/>
    <n v="0.7"/>
    <n v="-23.952000000000002"/>
    <n v="4"/>
    <n v="-80"/>
  </r>
  <r>
    <n v="5574"/>
    <x v="2773"/>
    <x v="29"/>
    <x v="80"/>
    <s v="Standard Class"/>
    <s v="EA-14035"/>
    <s v="Erin Ashbrook"/>
    <x v="1"/>
    <s v="United States"/>
    <s v="Columbus"/>
    <x v="24"/>
    <n v="43229"/>
    <x v="3"/>
    <x v="1749"/>
    <x v="1"/>
    <x v="10"/>
    <x v="1739"/>
    <n v="17.472000000000001"/>
    <n v="3"/>
    <n v="0.2"/>
    <n v="5.6783999999999999"/>
    <n v="4"/>
    <n v="32.499999999999993"/>
  </r>
  <r>
    <n v="5575"/>
    <x v="2773"/>
    <x v="29"/>
    <x v="80"/>
    <s v="Standard Class"/>
    <s v="EA-14035"/>
    <s v="Erin Ashbrook"/>
    <x v="1"/>
    <s v="United States"/>
    <s v="Columbus"/>
    <x v="24"/>
    <n v="43229"/>
    <x v="3"/>
    <x v="1750"/>
    <x v="2"/>
    <x v="7"/>
    <x v="1740"/>
    <n v="36.738"/>
    <n v="1"/>
    <n v="0.4"/>
    <n v="-9.1844999999999999"/>
    <n v="4"/>
    <n v="-25"/>
  </r>
  <r>
    <n v="5576"/>
    <x v="2773"/>
    <x v="29"/>
    <x v="80"/>
    <s v="Standard Class"/>
    <s v="EA-14035"/>
    <s v="Erin Ashbrook"/>
    <x v="1"/>
    <s v="United States"/>
    <s v="Columbus"/>
    <x v="24"/>
    <n v="43229"/>
    <x v="3"/>
    <x v="1187"/>
    <x v="2"/>
    <x v="7"/>
    <x v="1173"/>
    <n v="179.94"/>
    <n v="2"/>
    <n v="0.4"/>
    <n v="-44.984999999999999"/>
    <n v="4"/>
    <n v="-25"/>
  </r>
  <r>
    <n v="5577"/>
    <x v="2774"/>
    <x v="939"/>
    <x v="265"/>
    <s v="Standard Class"/>
    <s v="RF-19840"/>
    <s v="Roy Französisch"/>
    <x v="0"/>
    <s v="United States"/>
    <s v="Pasadena"/>
    <x v="1"/>
    <n v="91104"/>
    <x v="1"/>
    <x v="441"/>
    <x v="0"/>
    <x v="5"/>
    <x v="441"/>
    <n v="383.64"/>
    <n v="6"/>
    <n v="0"/>
    <n v="122.76479999999999"/>
    <n v="4"/>
    <n v="32"/>
  </r>
  <r>
    <n v="5578"/>
    <x v="2774"/>
    <x v="939"/>
    <x v="265"/>
    <s v="Standard Class"/>
    <s v="RF-19840"/>
    <s v="Roy Französisch"/>
    <x v="0"/>
    <s v="United States"/>
    <s v="Pasadena"/>
    <x v="1"/>
    <n v="91104"/>
    <x v="1"/>
    <x v="551"/>
    <x v="1"/>
    <x v="9"/>
    <x v="550"/>
    <n v="56.52"/>
    <n v="3"/>
    <n v="0"/>
    <n v="15.8256"/>
    <n v="4"/>
    <n v="27.999999999999996"/>
  </r>
  <r>
    <n v="5579"/>
    <x v="2775"/>
    <x v="428"/>
    <x v="947"/>
    <s v="Second Class"/>
    <s v="LC-17050"/>
    <s v="Liz Carlisle"/>
    <x v="0"/>
    <s v="United States"/>
    <s v="Los Angeles"/>
    <x v="1"/>
    <n v="90004"/>
    <x v="1"/>
    <x v="950"/>
    <x v="1"/>
    <x v="6"/>
    <x v="943"/>
    <n v="6.56"/>
    <n v="2"/>
    <n v="0"/>
    <n v="1.9024000000000001"/>
    <n v="5"/>
    <n v="29.000000000000004"/>
  </r>
  <r>
    <n v="5580"/>
    <x v="2775"/>
    <x v="428"/>
    <x v="947"/>
    <s v="Second Class"/>
    <s v="LC-17050"/>
    <s v="Liz Carlisle"/>
    <x v="0"/>
    <s v="United States"/>
    <s v="Los Angeles"/>
    <x v="1"/>
    <n v="90004"/>
    <x v="1"/>
    <x v="1225"/>
    <x v="0"/>
    <x v="1"/>
    <x v="1209"/>
    <n v="243.92"/>
    <n v="5"/>
    <n v="0.2"/>
    <n v="-15.244999999999999"/>
    <n v="5"/>
    <n v="-6.25"/>
  </r>
  <r>
    <n v="5581"/>
    <x v="2775"/>
    <x v="428"/>
    <x v="947"/>
    <s v="Second Class"/>
    <s v="LC-17050"/>
    <s v="Liz Carlisle"/>
    <x v="0"/>
    <s v="United States"/>
    <s v="Los Angeles"/>
    <x v="1"/>
    <n v="90004"/>
    <x v="1"/>
    <x v="1714"/>
    <x v="1"/>
    <x v="10"/>
    <x v="1701"/>
    <n v="47.52"/>
    <n v="9"/>
    <n v="0"/>
    <n v="22.8096"/>
    <n v="5"/>
    <n v="48"/>
  </r>
  <r>
    <n v="5582"/>
    <x v="2776"/>
    <x v="1055"/>
    <x v="179"/>
    <s v="Standard Class"/>
    <s v="PS-18970"/>
    <s v="Paul Stevenson"/>
    <x v="2"/>
    <s v="United States"/>
    <s v="Clinton"/>
    <x v="39"/>
    <n v="20735"/>
    <x v="3"/>
    <x v="891"/>
    <x v="0"/>
    <x v="5"/>
    <x v="884"/>
    <n v="19.98"/>
    <n v="1"/>
    <n v="0"/>
    <n v="8.5914000000000001"/>
    <n v="4"/>
    <n v="43"/>
  </r>
  <r>
    <n v="5583"/>
    <x v="2777"/>
    <x v="195"/>
    <x v="583"/>
    <s v="Standard Class"/>
    <s v="PS-18970"/>
    <s v="Paul Stevenson"/>
    <x v="2"/>
    <s v="United States"/>
    <s v="New York City"/>
    <x v="15"/>
    <n v="10024"/>
    <x v="3"/>
    <x v="902"/>
    <x v="1"/>
    <x v="6"/>
    <x v="894"/>
    <n v="8"/>
    <n v="5"/>
    <n v="0"/>
    <n v="3.44"/>
    <n v="4"/>
    <n v="43"/>
  </r>
  <r>
    <n v="5584"/>
    <x v="2778"/>
    <x v="534"/>
    <x v="549"/>
    <s v="Second Class"/>
    <s v="JO-15280"/>
    <s v="Jas O'Carroll"/>
    <x v="0"/>
    <s v="United States"/>
    <s v="San Diego"/>
    <x v="1"/>
    <n v="92037"/>
    <x v="1"/>
    <x v="1392"/>
    <x v="0"/>
    <x v="5"/>
    <x v="1378"/>
    <n v="6.16"/>
    <n v="2"/>
    <n v="0"/>
    <n v="1.9712000000000001"/>
    <n v="4"/>
    <n v="32"/>
  </r>
  <r>
    <n v="5585"/>
    <x v="2779"/>
    <x v="329"/>
    <x v="379"/>
    <s v="Standard Class"/>
    <s v="VP-21730"/>
    <s v="Victor Preis"/>
    <x v="2"/>
    <s v="United States"/>
    <s v="New York City"/>
    <x v="15"/>
    <n v="10011"/>
    <x v="3"/>
    <x v="1751"/>
    <x v="1"/>
    <x v="4"/>
    <x v="1741"/>
    <n v="83.56"/>
    <n v="4"/>
    <n v="0"/>
    <n v="1.6712"/>
    <n v="4"/>
    <n v="2"/>
  </r>
  <r>
    <n v="5586"/>
    <x v="2779"/>
    <x v="329"/>
    <x v="379"/>
    <s v="Standard Class"/>
    <s v="VP-21730"/>
    <s v="Victor Preis"/>
    <x v="2"/>
    <s v="United States"/>
    <s v="New York City"/>
    <x v="15"/>
    <n v="10011"/>
    <x v="3"/>
    <x v="1752"/>
    <x v="2"/>
    <x v="7"/>
    <x v="1742"/>
    <n v="546.05999999999995"/>
    <n v="3"/>
    <n v="0"/>
    <n v="163.81800000000001"/>
    <n v="4"/>
    <n v="30.000000000000004"/>
  </r>
  <r>
    <n v="5587"/>
    <x v="2779"/>
    <x v="329"/>
    <x v="379"/>
    <s v="Standard Class"/>
    <s v="VP-21730"/>
    <s v="Victor Preis"/>
    <x v="2"/>
    <s v="United States"/>
    <s v="New York City"/>
    <x v="15"/>
    <n v="10011"/>
    <x v="3"/>
    <x v="435"/>
    <x v="1"/>
    <x v="4"/>
    <x v="435"/>
    <n v="269.49"/>
    <n v="3"/>
    <n v="0"/>
    <n v="5.3898000000000001"/>
    <n v="4"/>
    <n v="2"/>
  </r>
  <r>
    <n v="5588"/>
    <x v="2780"/>
    <x v="531"/>
    <x v="590"/>
    <s v="First Class"/>
    <s v="GA-14725"/>
    <s v="Guy Armstrong"/>
    <x v="0"/>
    <s v="United States"/>
    <s v="Lancaster"/>
    <x v="1"/>
    <n v="93534"/>
    <x v="1"/>
    <x v="845"/>
    <x v="1"/>
    <x v="13"/>
    <x v="839"/>
    <n v="10.9"/>
    <n v="5"/>
    <n v="0"/>
    <n v="3.597"/>
    <n v="1"/>
    <n v="32.999999999999993"/>
  </r>
  <r>
    <n v="5589"/>
    <x v="2781"/>
    <x v="866"/>
    <x v="885"/>
    <s v="Standard Class"/>
    <s v="EM-14140"/>
    <s v="Eugene Moren"/>
    <x v="2"/>
    <s v="United States"/>
    <s v="Great Falls"/>
    <x v="37"/>
    <n v="59405"/>
    <x v="1"/>
    <x v="733"/>
    <x v="1"/>
    <x v="8"/>
    <x v="732"/>
    <n v="6.0960000000000001"/>
    <n v="2"/>
    <n v="0.2"/>
    <n v="2.2098"/>
    <n v="5"/>
    <n v="36.25"/>
  </r>
  <r>
    <n v="5590"/>
    <x v="2782"/>
    <x v="16"/>
    <x v="440"/>
    <s v="Second Class"/>
    <s v="DB-13615"/>
    <s v="Doug Bickford"/>
    <x v="0"/>
    <s v="United States"/>
    <s v="San Francisco"/>
    <x v="1"/>
    <n v="94110"/>
    <x v="1"/>
    <x v="75"/>
    <x v="1"/>
    <x v="4"/>
    <x v="75"/>
    <n v="34.049999999999997"/>
    <n v="3"/>
    <n v="0"/>
    <n v="9.5340000000000007"/>
    <n v="3"/>
    <n v="28.000000000000004"/>
  </r>
  <r>
    <n v="5591"/>
    <x v="2782"/>
    <x v="16"/>
    <x v="440"/>
    <s v="Second Class"/>
    <s v="DB-13615"/>
    <s v="Doug Bickford"/>
    <x v="0"/>
    <s v="United States"/>
    <s v="San Francisco"/>
    <x v="1"/>
    <n v="94110"/>
    <x v="1"/>
    <x v="718"/>
    <x v="1"/>
    <x v="4"/>
    <x v="717"/>
    <n v="352.38"/>
    <n v="2"/>
    <n v="0"/>
    <n v="81.047399999999996"/>
    <n v="3"/>
    <n v="23"/>
  </r>
  <r>
    <n v="5592"/>
    <x v="2783"/>
    <x v="303"/>
    <x v="1146"/>
    <s v="Second Class"/>
    <s v="ML-17395"/>
    <s v="Marina Lichtenstein"/>
    <x v="1"/>
    <s v="United States"/>
    <s v="Lakewood"/>
    <x v="30"/>
    <n v="8701"/>
    <x v="3"/>
    <x v="812"/>
    <x v="0"/>
    <x v="1"/>
    <x v="809"/>
    <n v="245.98"/>
    <n v="2"/>
    <n v="0"/>
    <n v="27.0578"/>
    <n v="5"/>
    <n v="11"/>
  </r>
  <r>
    <n v="5593"/>
    <x v="2783"/>
    <x v="303"/>
    <x v="1146"/>
    <s v="Second Class"/>
    <s v="ML-17395"/>
    <s v="Marina Lichtenstein"/>
    <x v="1"/>
    <s v="United States"/>
    <s v="Lakewood"/>
    <x v="30"/>
    <n v="8701"/>
    <x v="3"/>
    <x v="92"/>
    <x v="1"/>
    <x v="8"/>
    <x v="92"/>
    <n v="18.940000000000001"/>
    <n v="1"/>
    <n v="0"/>
    <n v="9.4700000000000006"/>
    <n v="5"/>
    <n v="50"/>
  </r>
  <r>
    <n v="5594"/>
    <x v="2784"/>
    <x v="123"/>
    <x v="654"/>
    <s v="Standard Class"/>
    <s v="JH-15430"/>
    <s v="Jennifer Halladay"/>
    <x v="0"/>
    <s v="United States"/>
    <s v="Cleveland"/>
    <x v="24"/>
    <n v="44105"/>
    <x v="3"/>
    <x v="697"/>
    <x v="1"/>
    <x v="8"/>
    <x v="697"/>
    <n v="59.912999999999997"/>
    <n v="7"/>
    <n v="0.7"/>
    <n v="-45.933300000000003"/>
    <n v="6"/>
    <n v="-76.666666666666671"/>
  </r>
  <r>
    <n v="5595"/>
    <x v="2785"/>
    <x v="241"/>
    <x v="706"/>
    <s v="Same Day"/>
    <s v="BP-11095"/>
    <s v="Bart Pistole"/>
    <x v="1"/>
    <s v="United States"/>
    <s v="Lawrence"/>
    <x v="31"/>
    <n v="1841"/>
    <x v="3"/>
    <x v="469"/>
    <x v="2"/>
    <x v="7"/>
    <x v="470"/>
    <n v="391.98"/>
    <n v="2"/>
    <n v="0"/>
    <n v="109.7544"/>
    <n v="0"/>
    <n v="27.999999999999996"/>
  </r>
  <r>
    <n v="5596"/>
    <x v="2785"/>
    <x v="241"/>
    <x v="706"/>
    <s v="Same Day"/>
    <s v="BP-11095"/>
    <s v="Bart Pistole"/>
    <x v="1"/>
    <s v="United States"/>
    <s v="Lawrence"/>
    <x v="31"/>
    <n v="1841"/>
    <x v="3"/>
    <x v="1285"/>
    <x v="2"/>
    <x v="7"/>
    <x v="1271"/>
    <n v="437.85"/>
    <n v="3"/>
    <n v="0"/>
    <n v="131.35499999999999"/>
    <n v="0"/>
    <n v="29.999999999999993"/>
  </r>
  <r>
    <n v="5597"/>
    <x v="2786"/>
    <x v="12"/>
    <x v="591"/>
    <s v="Standard Class"/>
    <s v="SB-20185"/>
    <s v="Sarah Brown"/>
    <x v="0"/>
    <s v="United States"/>
    <s v="Concord"/>
    <x v="38"/>
    <n v="3301"/>
    <x v="3"/>
    <x v="141"/>
    <x v="1"/>
    <x v="8"/>
    <x v="142"/>
    <n v="68.62"/>
    <n v="2"/>
    <n v="0"/>
    <n v="32.251399999999997"/>
    <n v="4"/>
    <n v="46.999999999999993"/>
  </r>
  <r>
    <n v="5598"/>
    <x v="2787"/>
    <x v="778"/>
    <x v="971"/>
    <s v="Standard Class"/>
    <s v="SV-20785"/>
    <s v="Stewart Visinsky"/>
    <x v="0"/>
    <s v="United States"/>
    <s v="Baltimore"/>
    <x v="39"/>
    <n v="21215"/>
    <x v="3"/>
    <x v="1059"/>
    <x v="1"/>
    <x v="14"/>
    <x v="1048"/>
    <n v="25.02"/>
    <n v="3"/>
    <n v="0"/>
    <n v="6.5052000000000003"/>
    <n v="7"/>
    <n v="26"/>
  </r>
  <r>
    <n v="5599"/>
    <x v="2787"/>
    <x v="778"/>
    <x v="971"/>
    <s v="Standard Class"/>
    <s v="SV-20785"/>
    <s v="Stewart Visinsky"/>
    <x v="0"/>
    <s v="United States"/>
    <s v="Baltimore"/>
    <x v="39"/>
    <n v="21215"/>
    <x v="3"/>
    <x v="1742"/>
    <x v="1"/>
    <x v="6"/>
    <x v="1731"/>
    <n v="10.71"/>
    <n v="3"/>
    <n v="0"/>
    <n v="2.7846000000000002"/>
    <n v="7"/>
    <n v="26"/>
  </r>
  <r>
    <n v="5600"/>
    <x v="2788"/>
    <x v="462"/>
    <x v="127"/>
    <s v="Same Day"/>
    <s v="DO-13435"/>
    <s v="Denny Ordway"/>
    <x v="0"/>
    <s v="United States"/>
    <s v="Columbus"/>
    <x v="24"/>
    <n v="43229"/>
    <x v="3"/>
    <x v="1753"/>
    <x v="1"/>
    <x v="6"/>
    <x v="1743"/>
    <n v="55.984000000000002"/>
    <n v="2"/>
    <n v="0.2"/>
    <n v="4.1988000000000003"/>
    <n v="0"/>
    <n v="7.5"/>
  </r>
  <r>
    <n v="5601"/>
    <x v="2788"/>
    <x v="462"/>
    <x v="127"/>
    <s v="Same Day"/>
    <s v="DO-13435"/>
    <s v="Denny Ordway"/>
    <x v="0"/>
    <s v="United States"/>
    <s v="Columbus"/>
    <x v="24"/>
    <n v="43229"/>
    <x v="3"/>
    <x v="135"/>
    <x v="1"/>
    <x v="12"/>
    <x v="136"/>
    <n v="14.48"/>
    <n v="5"/>
    <n v="0.2"/>
    <n v="4.8869999999999996"/>
    <n v="0"/>
    <n v="33.75"/>
  </r>
  <r>
    <n v="5602"/>
    <x v="2788"/>
    <x v="462"/>
    <x v="127"/>
    <s v="Same Day"/>
    <s v="DO-13435"/>
    <s v="Denny Ordway"/>
    <x v="0"/>
    <s v="United States"/>
    <s v="Columbus"/>
    <x v="24"/>
    <n v="43229"/>
    <x v="3"/>
    <x v="1089"/>
    <x v="2"/>
    <x v="11"/>
    <x v="1079"/>
    <n v="142.488"/>
    <n v="3"/>
    <n v="0.2"/>
    <n v="-3.5621999999999998"/>
    <n v="0"/>
    <n v="-2.5"/>
  </r>
  <r>
    <n v="5603"/>
    <x v="2789"/>
    <x v="278"/>
    <x v="652"/>
    <s v="Second Class"/>
    <s v="TB-21355"/>
    <s v="Todd Boyes"/>
    <x v="1"/>
    <s v="United States"/>
    <s v="Houston"/>
    <x v="5"/>
    <n v="77041"/>
    <x v="2"/>
    <x v="1754"/>
    <x v="1"/>
    <x v="4"/>
    <x v="1744"/>
    <n v="14.16"/>
    <n v="1"/>
    <n v="0.2"/>
    <n v="1.0620000000000001"/>
    <n v="2"/>
    <n v="7.5"/>
  </r>
  <r>
    <n v="5604"/>
    <x v="2789"/>
    <x v="278"/>
    <x v="652"/>
    <s v="Second Class"/>
    <s v="TB-21355"/>
    <s v="Todd Boyes"/>
    <x v="1"/>
    <s v="United States"/>
    <s v="Houston"/>
    <x v="5"/>
    <n v="77041"/>
    <x v="2"/>
    <x v="1673"/>
    <x v="1"/>
    <x v="10"/>
    <x v="1661"/>
    <n v="79.92"/>
    <n v="5"/>
    <n v="0.2"/>
    <n v="27.972000000000001"/>
    <n v="2"/>
    <n v="35"/>
  </r>
  <r>
    <n v="5605"/>
    <x v="2790"/>
    <x v="155"/>
    <x v="157"/>
    <s v="Standard Class"/>
    <s v="BS-11380"/>
    <s v="Bill Stewart"/>
    <x v="1"/>
    <s v="United States"/>
    <s v="New York City"/>
    <x v="15"/>
    <n v="10011"/>
    <x v="3"/>
    <x v="1681"/>
    <x v="1"/>
    <x v="8"/>
    <x v="1669"/>
    <n v="590.35199999999998"/>
    <n v="6"/>
    <n v="0.2"/>
    <n v="206.6232"/>
    <n v="4"/>
    <n v="35"/>
  </r>
  <r>
    <n v="5606"/>
    <x v="2791"/>
    <x v="873"/>
    <x v="1043"/>
    <s v="Standard Class"/>
    <s v="FM-14215"/>
    <s v="Filia McAdams"/>
    <x v="1"/>
    <s v="United States"/>
    <s v="Greensboro"/>
    <x v="3"/>
    <n v="27405"/>
    <x v="0"/>
    <x v="1445"/>
    <x v="0"/>
    <x v="5"/>
    <x v="1432"/>
    <n v="17.088000000000001"/>
    <n v="2"/>
    <n v="0.2"/>
    <n v="1.0680000000000001"/>
    <n v="5"/>
    <n v="6.25"/>
  </r>
  <r>
    <n v="5607"/>
    <x v="2791"/>
    <x v="873"/>
    <x v="1043"/>
    <s v="Standard Class"/>
    <s v="FM-14215"/>
    <s v="Filia McAdams"/>
    <x v="1"/>
    <s v="United States"/>
    <s v="Greensboro"/>
    <x v="3"/>
    <n v="27405"/>
    <x v="0"/>
    <x v="812"/>
    <x v="0"/>
    <x v="1"/>
    <x v="809"/>
    <n v="98.391999999999996"/>
    <n v="1"/>
    <n v="0.2"/>
    <n v="-11.069100000000001"/>
    <n v="5"/>
    <n v="-11.250000000000002"/>
  </r>
  <r>
    <n v="5608"/>
    <x v="2792"/>
    <x v="613"/>
    <x v="866"/>
    <s v="Standard Class"/>
    <s v="JL-15835"/>
    <s v="John Lee"/>
    <x v="0"/>
    <s v="United States"/>
    <s v="New York City"/>
    <x v="15"/>
    <n v="10024"/>
    <x v="3"/>
    <x v="147"/>
    <x v="1"/>
    <x v="6"/>
    <x v="148"/>
    <n v="11.05"/>
    <n v="5"/>
    <n v="0"/>
    <n v="2.9834999999999998"/>
    <n v="6"/>
    <n v="26.999999999999996"/>
  </r>
  <r>
    <n v="5609"/>
    <x v="2793"/>
    <x v="401"/>
    <x v="223"/>
    <s v="Standard Class"/>
    <s v="AF-10870"/>
    <s v="Art Ferguson"/>
    <x v="0"/>
    <s v="United States"/>
    <s v="San Francisco"/>
    <x v="1"/>
    <n v="94109"/>
    <x v="1"/>
    <x v="1034"/>
    <x v="1"/>
    <x v="9"/>
    <x v="1025"/>
    <n v="7.78"/>
    <n v="2"/>
    <n v="0"/>
    <n v="2.0228000000000002"/>
    <n v="5"/>
    <n v="26"/>
  </r>
  <r>
    <n v="5610"/>
    <x v="2794"/>
    <x v="515"/>
    <x v="559"/>
    <s v="Standard Class"/>
    <s v="BG-11035"/>
    <s v="Barry Gonzalez"/>
    <x v="0"/>
    <s v="United States"/>
    <s v="Monroe"/>
    <x v="28"/>
    <n v="71203"/>
    <x v="0"/>
    <x v="764"/>
    <x v="2"/>
    <x v="11"/>
    <x v="763"/>
    <n v="659.9"/>
    <n v="2"/>
    <n v="0"/>
    <n v="217.767"/>
    <n v="5"/>
    <n v="33"/>
  </r>
  <r>
    <n v="5611"/>
    <x v="2795"/>
    <x v="348"/>
    <x v="486"/>
    <s v="First Class"/>
    <s v="MB-17305"/>
    <s v="Maria Bertelson"/>
    <x v="0"/>
    <s v="United States"/>
    <s v="Cincinnati"/>
    <x v="24"/>
    <n v="45231"/>
    <x v="3"/>
    <x v="176"/>
    <x v="2"/>
    <x v="11"/>
    <x v="177"/>
    <n v="53.04"/>
    <n v="3"/>
    <n v="0.2"/>
    <n v="-4.641"/>
    <n v="2"/>
    <n v="-8.75"/>
  </r>
  <r>
    <n v="5612"/>
    <x v="2796"/>
    <x v="238"/>
    <x v="554"/>
    <s v="Standard Class"/>
    <s v="HW-14935"/>
    <s v="Helen Wasserman"/>
    <x v="1"/>
    <s v="United States"/>
    <s v="Seattle"/>
    <x v="4"/>
    <n v="98105"/>
    <x v="1"/>
    <x v="695"/>
    <x v="2"/>
    <x v="11"/>
    <x v="1062"/>
    <n v="843.9"/>
    <n v="2"/>
    <n v="0"/>
    <n v="371.31599999999997"/>
    <n v="4"/>
    <n v="44"/>
  </r>
  <r>
    <n v="5613"/>
    <x v="2796"/>
    <x v="238"/>
    <x v="554"/>
    <s v="Standard Class"/>
    <s v="HW-14935"/>
    <s v="Helen Wasserman"/>
    <x v="1"/>
    <s v="United States"/>
    <s v="Seattle"/>
    <x v="4"/>
    <n v="98105"/>
    <x v="1"/>
    <x v="577"/>
    <x v="2"/>
    <x v="11"/>
    <x v="577"/>
    <n v="1496.16"/>
    <n v="9"/>
    <n v="0"/>
    <n v="224.42400000000001"/>
    <n v="4"/>
    <n v="15"/>
  </r>
  <r>
    <n v="5614"/>
    <x v="2797"/>
    <x v="1056"/>
    <x v="606"/>
    <s v="Standard Class"/>
    <s v="AB-10105"/>
    <s v="Adrian Barton"/>
    <x v="0"/>
    <s v="United States"/>
    <s v="New York City"/>
    <x v="15"/>
    <n v="10011"/>
    <x v="3"/>
    <x v="1755"/>
    <x v="1"/>
    <x v="4"/>
    <x v="1745"/>
    <n v="117.96"/>
    <n v="2"/>
    <n v="0"/>
    <n v="5.8979999999999997"/>
    <n v="5"/>
    <n v="5"/>
  </r>
  <r>
    <n v="5615"/>
    <x v="2798"/>
    <x v="828"/>
    <x v="395"/>
    <s v="Standard Class"/>
    <s v="JP-15460"/>
    <s v="Jennifer Patt"/>
    <x v="1"/>
    <s v="United States"/>
    <s v="New York City"/>
    <x v="15"/>
    <n v="10035"/>
    <x v="3"/>
    <x v="319"/>
    <x v="1"/>
    <x v="6"/>
    <x v="319"/>
    <n v="21.3"/>
    <n v="5"/>
    <n v="0"/>
    <n v="8.7330000000000005"/>
    <n v="4"/>
    <n v="41"/>
  </r>
  <r>
    <n v="5616"/>
    <x v="2798"/>
    <x v="828"/>
    <x v="395"/>
    <s v="Standard Class"/>
    <s v="JP-15460"/>
    <s v="Jennifer Patt"/>
    <x v="1"/>
    <s v="United States"/>
    <s v="New York City"/>
    <x v="15"/>
    <n v="10035"/>
    <x v="3"/>
    <x v="77"/>
    <x v="1"/>
    <x v="9"/>
    <x v="77"/>
    <n v="1040.8"/>
    <n v="5"/>
    <n v="0"/>
    <n v="281.01600000000002"/>
    <n v="4"/>
    <n v="27"/>
  </r>
  <r>
    <n v="5617"/>
    <x v="2798"/>
    <x v="828"/>
    <x v="395"/>
    <s v="Standard Class"/>
    <s v="JP-15460"/>
    <s v="Jennifer Patt"/>
    <x v="1"/>
    <s v="United States"/>
    <s v="New York City"/>
    <x v="15"/>
    <n v="10035"/>
    <x v="3"/>
    <x v="563"/>
    <x v="1"/>
    <x v="6"/>
    <x v="563"/>
    <n v="29.34"/>
    <n v="6"/>
    <n v="0"/>
    <n v="7.9218000000000002"/>
    <n v="4"/>
    <n v="27"/>
  </r>
  <r>
    <n v="5618"/>
    <x v="2799"/>
    <x v="160"/>
    <x v="446"/>
    <s v="Standard Class"/>
    <s v="DV-13045"/>
    <s v="Darrin Van Huff"/>
    <x v="1"/>
    <s v="United States"/>
    <s v="Memphis"/>
    <x v="18"/>
    <n v="38109"/>
    <x v="0"/>
    <x v="1122"/>
    <x v="0"/>
    <x v="5"/>
    <x v="1110"/>
    <n v="19.52"/>
    <n v="2"/>
    <n v="0.2"/>
    <n v="5.3680000000000003"/>
    <n v="4"/>
    <n v="27.500000000000004"/>
  </r>
  <r>
    <n v="5619"/>
    <x v="2800"/>
    <x v="227"/>
    <x v="14"/>
    <s v="First Class"/>
    <s v="CM-12190"/>
    <s v="Charlotte Melton"/>
    <x v="0"/>
    <s v="United States"/>
    <s v="San Diego"/>
    <x v="1"/>
    <n v="92105"/>
    <x v="1"/>
    <x v="16"/>
    <x v="1"/>
    <x v="4"/>
    <x v="16"/>
    <n v="443.92"/>
    <n v="4"/>
    <n v="0"/>
    <n v="8.8783999999999992"/>
    <n v="3"/>
    <n v="1.9999999999999998"/>
  </r>
  <r>
    <n v="5620"/>
    <x v="2801"/>
    <x v="477"/>
    <x v="424"/>
    <s v="Standard Class"/>
    <s v="SC-20695"/>
    <s v="Steve Chapman"/>
    <x v="1"/>
    <s v="United States"/>
    <s v="La Crosse"/>
    <x v="6"/>
    <n v="54601"/>
    <x v="2"/>
    <x v="295"/>
    <x v="2"/>
    <x v="11"/>
    <x v="295"/>
    <n v="499.95"/>
    <n v="5"/>
    <n v="0"/>
    <n v="174.98249999999999"/>
    <n v="5"/>
    <n v="35"/>
  </r>
  <r>
    <n v="5621"/>
    <x v="2801"/>
    <x v="477"/>
    <x v="424"/>
    <s v="Standard Class"/>
    <s v="SC-20695"/>
    <s v="Steve Chapman"/>
    <x v="1"/>
    <s v="United States"/>
    <s v="La Crosse"/>
    <x v="6"/>
    <n v="54601"/>
    <x v="2"/>
    <x v="1279"/>
    <x v="1"/>
    <x v="6"/>
    <x v="1264"/>
    <n v="3.04"/>
    <n v="1"/>
    <n v="0"/>
    <n v="1.0336000000000001"/>
    <n v="5"/>
    <n v="34"/>
  </r>
  <r>
    <n v="5622"/>
    <x v="2801"/>
    <x v="477"/>
    <x v="424"/>
    <s v="Standard Class"/>
    <s v="SC-20695"/>
    <s v="Steve Chapman"/>
    <x v="1"/>
    <s v="United States"/>
    <s v="La Crosse"/>
    <x v="6"/>
    <n v="54601"/>
    <x v="2"/>
    <x v="38"/>
    <x v="0"/>
    <x v="1"/>
    <x v="38"/>
    <n v="201.96"/>
    <n v="2"/>
    <n v="0"/>
    <n v="50.49"/>
    <n v="5"/>
    <n v="25"/>
  </r>
  <r>
    <n v="5623"/>
    <x v="2801"/>
    <x v="477"/>
    <x v="424"/>
    <s v="Standard Class"/>
    <s v="SC-20695"/>
    <s v="Steve Chapman"/>
    <x v="1"/>
    <s v="United States"/>
    <s v="La Crosse"/>
    <x v="6"/>
    <n v="54601"/>
    <x v="2"/>
    <x v="1466"/>
    <x v="0"/>
    <x v="5"/>
    <x v="1452"/>
    <n v="68.64"/>
    <n v="11"/>
    <n v="0"/>
    <n v="17.16"/>
    <n v="5"/>
    <n v="25"/>
  </r>
  <r>
    <n v="5624"/>
    <x v="2802"/>
    <x v="1057"/>
    <x v="464"/>
    <s v="Second Class"/>
    <s v="VW-21775"/>
    <s v="Victoria Wilson"/>
    <x v="1"/>
    <s v="United States"/>
    <s v="Los Angeles"/>
    <x v="1"/>
    <n v="90032"/>
    <x v="1"/>
    <x v="1072"/>
    <x v="2"/>
    <x v="11"/>
    <x v="1061"/>
    <n v="100"/>
    <n v="4"/>
    <n v="0"/>
    <n v="21"/>
    <n v="4"/>
    <n v="21"/>
  </r>
  <r>
    <n v="5625"/>
    <x v="2802"/>
    <x v="1057"/>
    <x v="464"/>
    <s v="Second Class"/>
    <s v="VW-21775"/>
    <s v="Victoria Wilson"/>
    <x v="1"/>
    <s v="United States"/>
    <s v="Los Angeles"/>
    <x v="1"/>
    <n v="90032"/>
    <x v="1"/>
    <x v="1332"/>
    <x v="2"/>
    <x v="11"/>
    <x v="1317"/>
    <n v="359.98"/>
    <n v="2"/>
    <n v="0"/>
    <n v="21.598800000000001"/>
    <n v="4"/>
    <n v="6"/>
  </r>
  <r>
    <n v="5626"/>
    <x v="2803"/>
    <x v="411"/>
    <x v="511"/>
    <s v="Second Class"/>
    <s v="PP-18955"/>
    <s v="Paul Prost"/>
    <x v="2"/>
    <s v="United States"/>
    <s v="Seattle"/>
    <x v="4"/>
    <n v="98115"/>
    <x v="1"/>
    <x v="50"/>
    <x v="0"/>
    <x v="5"/>
    <x v="50"/>
    <n v="6.16"/>
    <n v="2"/>
    <n v="0"/>
    <n v="2.9567999999999999"/>
    <n v="2"/>
    <n v="48"/>
  </r>
  <r>
    <n v="5627"/>
    <x v="2803"/>
    <x v="411"/>
    <x v="511"/>
    <s v="Second Class"/>
    <s v="PP-18955"/>
    <s v="Paul Prost"/>
    <x v="2"/>
    <s v="United States"/>
    <s v="Seattle"/>
    <x v="4"/>
    <n v="98115"/>
    <x v="1"/>
    <x v="971"/>
    <x v="0"/>
    <x v="3"/>
    <x v="965"/>
    <n v="2348.8200000000002"/>
    <n v="9"/>
    <n v="0"/>
    <n v="399.29939999999999"/>
    <n v="2"/>
    <n v="17"/>
  </r>
  <r>
    <n v="5628"/>
    <x v="2804"/>
    <x v="335"/>
    <x v="553"/>
    <s v="Standard Class"/>
    <s v="DR-12880"/>
    <s v="Dan Reichenbach"/>
    <x v="1"/>
    <s v="United States"/>
    <s v="Miami"/>
    <x v="2"/>
    <n v="33180"/>
    <x v="0"/>
    <x v="264"/>
    <x v="1"/>
    <x v="2"/>
    <x v="264"/>
    <n v="13.872"/>
    <n v="6"/>
    <n v="0.2"/>
    <n v="4.6818"/>
    <n v="5"/>
    <n v="33.75"/>
  </r>
  <r>
    <n v="5629"/>
    <x v="2804"/>
    <x v="335"/>
    <x v="553"/>
    <s v="Standard Class"/>
    <s v="DR-12880"/>
    <s v="Dan Reichenbach"/>
    <x v="1"/>
    <s v="United States"/>
    <s v="Miami"/>
    <x v="2"/>
    <n v="33180"/>
    <x v="0"/>
    <x v="1756"/>
    <x v="0"/>
    <x v="1"/>
    <x v="1746"/>
    <n v="273.55200000000002"/>
    <n v="3"/>
    <n v="0.2"/>
    <n v="-13.6776"/>
    <n v="5"/>
    <n v="-5"/>
  </r>
  <r>
    <n v="5630"/>
    <x v="2805"/>
    <x v="1036"/>
    <x v="319"/>
    <s v="Second Class"/>
    <s v="RB-19465"/>
    <s v="Rick Bensley"/>
    <x v="2"/>
    <s v="United States"/>
    <s v="Philadelphia"/>
    <x v="9"/>
    <n v="19143"/>
    <x v="3"/>
    <x v="1000"/>
    <x v="0"/>
    <x v="3"/>
    <x v="992"/>
    <n v="815.29200000000003"/>
    <n v="9"/>
    <n v="0.4"/>
    <n v="-339.70499999999998"/>
    <n v="2"/>
    <n v="-41.666666666666664"/>
  </r>
  <r>
    <n v="5631"/>
    <x v="2806"/>
    <x v="1058"/>
    <x v="1147"/>
    <s v="Standard Class"/>
    <s v="NF-18385"/>
    <s v="Natalie Fritzler"/>
    <x v="0"/>
    <s v="United States"/>
    <s v="Chesapeake"/>
    <x v="17"/>
    <n v="23320"/>
    <x v="0"/>
    <x v="475"/>
    <x v="2"/>
    <x v="11"/>
    <x v="476"/>
    <n v="234.45"/>
    <n v="3"/>
    <n v="0"/>
    <n v="103.158"/>
    <n v="4"/>
    <n v="44"/>
  </r>
  <r>
    <n v="5632"/>
    <x v="2806"/>
    <x v="1058"/>
    <x v="1147"/>
    <s v="Standard Class"/>
    <s v="NF-18385"/>
    <s v="Natalie Fritzler"/>
    <x v="0"/>
    <s v="United States"/>
    <s v="Chesapeake"/>
    <x v="17"/>
    <n v="23320"/>
    <x v="0"/>
    <x v="1021"/>
    <x v="0"/>
    <x v="3"/>
    <x v="1012"/>
    <n v="1256.22"/>
    <n v="6"/>
    <n v="0"/>
    <n v="75.373199999999997"/>
    <n v="4"/>
    <n v="6"/>
  </r>
  <r>
    <n v="5633"/>
    <x v="2806"/>
    <x v="1058"/>
    <x v="1147"/>
    <s v="Standard Class"/>
    <s v="NF-18385"/>
    <s v="Natalie Fritzler"/>
    <x v="0"/>
    <s v="United States"/>
    <s v="Chesapeake"/>
    <x v="17"/>
    <n v="23320"/>
    <x v="0"/>
    <x v="44"/>
    <x v="1"/>
    <x v="8"/>
    <x v="44"/>
    <n v="17.46"/>
    <n v="2"/>
    <n v="0"/>
    <n v="8.2062000000000008"/>
    <n v="4"/>
    <n v="47"/>
  </r>
  <r>
    <n v="5634"/>
    <x v="2807"/>
    <x v="713"/>
    <x v="961"/>
    <s v="Second Class"/>
    <s v="CR-12580"/>
    <s v="Clay Rozendal"/>
    <x v="2"/>
    <s v="United States"/>
    <s v="New York City"/>
    <x v="15"/>
    <n v="10009"/>
    <x v="3"/>
    <x v="620"/>
    <x v="1"/>
    <x v="8"/>
    <x v="620"/>
    <n v="10.528"/>
    <n v="7"/>
    <n v="0.2"/>
    <n v="3.6848000000000001"/>
    <n v="5"/>
    <n v="35"/>
  </r>
  <r>
    <n v="5635"/>
    <x v="2808"/>
    <x v="901"/>
    <x v="726"/>
    <s v="First Class"/>
    <s v="SU-20665"/>
    <s v="Stephanie Ulpright"/>
    <x v="2"/>
    <s v="United States"/>
    <s v="Ann Arbor"/>
    <x v="12"/>
    <n v="48104"/>
    <x v="2"/>
    <x v="997"/>
    <x v="1"/>
    <x v="8"/>
    <x v="989"/>
    <n v="152.80000000000001"/>
    <n v="5"/>
    <n v="0"/>
    <n v="76.400000000000006"/>
    <n v="1"/>
    <n v="50"/>
  </r>
  <r>
    <n v="5636"/>
    <x v="2809"/>
    <x v="213"/>
    <x v="221"/>
    <s v="Standard Class"/>
    <s v="SC-20050"/>
    <s v="Sample Company A"/>
    <x v="2"/>
    <s v="United States"/>
    <s v="La Mesa"/>
    <x v="1"/>
    <n v="91941"/>
    <x v="1"/>
    <x v="340"/>
    <x v="1"/>
    <x v="8"/>
    <x v="340"/>
    <n v="82.56"/>
    <n v="5"/>
    <n v="0.2"/>
    <n v="28.896000000000001"/>
    <n v="5"/>
    <n v="35"/>
  </r>
  <r>
    <n v="5637"/>
    <x v="2809"/>
    <x v="213"/>
    <x v="221"/>
    <s v="Standard Class"/>
    <s v="SC-20050"/>
    <s v="Sample Company A"/>
    <x v="2"/>
    <s v="United States"/>
    <s v="La Mesa"/>
    <x v="1"/>
    <n v="91941"/>
    <x v="1"/>
    <x v="1523"/>
    <x v="2"/>
    <x v="11"/>
    <x v="1510"/>
    <n v="284.97000000000003"/>
    <n v="3"/>
    <n v="0"/>
    <n v="85.491"/>
    <n v="5"/>
    <n v="30"/>
  </r>
  <r>
    <n v="5638"/>
    <x v="2810"/>
    <x v="606"/>
    <x v="504"/>
    <s v="Standard Class"/>
    <s v="ML-18040"/>
    <s v="Michelle Lonsdale"/>
    <x v="1"/>
    <s v="United States"/>
    <s v="Dearborn"/>
    <x v="12"/>
    <n v="48126"/>
    <x v="2"/>
    <x v="1757"/>
    <x v="0"/>
    <x v="5"/>
    <x v="1747"/>
    <n v="60.84"/>
    <n v="3"/>
    <n v="0"/>
    <n v="23.119199999999999"/>
    <n v="7"/>
    <n v="37.999999999999993"/>
  </r>
  <r>
    <n v="5639"/>
    <x v="2811"/>
    <x v="1059"/>
    <x v="999"/>
    <s v="Standard Class"/>
    <s v="GM-14440"/>
    <s v="Gary McGarr"/>
    <x v="0"/>
    <s v="United States"/>
    <s v="San Diego"/>
    <x v="1"/>
    <n v="92024"/>
    <x v="1"/>
    <x v="157"/>
    <x v="0"/>
    <x v="1"/>
    <x v="158"/>
    <n v="1325.76"/>
    <n v="6"/>
    <n v="0.2"/>
    <n v="149.148"/>
    <n v="6"/>
    <n v="11.25"/>
  </r>
  <r>
    <n v="5640"/>
    <x v="2811"/>
    <x v="1059"/>
    <x v="999"/>
    <s v="Standard Class"/>
    <s v="GM-14440"/>
    <s v="Gary McGarr"/>
    <x v="0"/>
    <s v="United States"/>
    <s v="San Diego"/>
    <x v="1"/>
    <n v="92024"/>
    <x v="1"/>
    <x v="467"/>
    <x v="0"/>
    <x v="1"/>
    <x v="468"/>
    <n v="572.16"/>
    <n v="3"/>
    <n v="0.2"/>
    <n v="35.76"/>
    <n v="6"/>
    <n v="6.25"/>
  </r>
  <r>
    <n v="5641"/>
    <x v="2812"/>
    <x v="865"/>
    <x v="919"/>
    <s v="Standard Class"/>
    <s v="JK-15640"/>
    <s v="Jim Kriz"/>
    <x v="2"/>
    <s v="United States"/>
    <s v="Lakewood"/>
    <x v="24"/>
    <n v="44107"/>
    <x v="3"/>
    <x v="1732"/>
    <x v="1"/>
    <x v="10"/>
    <x v="1720"/>
    <n v="28.8"/>
    <n v="9"/>
    <n v="0.2"/>
    <n v="10.08"/>
    <n v="5"/>
    <n v="35"/>
  </r>
  <r>
    <n v="5642"/>
    <x v="2813"/>
    <x v="459"/>
    <x v="710"/>
    <s v="First Class"/>
    <s v="AT-10435"/>
    <s v="Alyssa Tate"/>
    <x v="2"/>
    <s v="United States"/>
    <s v="Meriden"/>
    <x v="29"/>
    <n v="6450"/>
    <x v="3"/>
    <x v="21"/>
    <x v="1"/>
    <x v="6"/>
    <x v="21"/>
    <n v="11.12"/>
    <n v="4"/>
    <n v="0"/>
    <n v="2.8912"/>
    <n v="3"/>
    <n v="26"/>
  </r>
  <r>
    <n v="5643"/>
    <x v="2814"/>
    <x v="178"/>
    <x v="1012"/>
    <s v="Second Class"/>
    <s v="DB-12910"/>
    <s v="Daniel Byrd"/>
    <x v="2"/>
    <s v="United States"/>
    <s v="Columbus"/>
    <x v="32"/>
    <n v="31907"/>
    <x v="0"/>
    <x v="247"/>
    <x v="0"/>
    <x v="5"/>
    <x v="248"/>
    <n v="7.04"/>
    <n v="4"/>
    <n v="0"/>
    <n v="3.0975999999999999"/>
    <n v="4"/>
    <n v="44"/>
  </r>
  <r>
    <n v="5644"/>
    <x v="2815"/>
    <x v="1060"/>
    <x v="1148"/>
    <s v="Second Class"/>
    <s v="AH-10690"/>
    <s v="Anna Häberlin"/>
    <x v="1"/>
    <s v="United States"/>
    <s v="Roswell"/>
    <x v="32"/>
    <n v="30076"/>
    <x v="0"/>
    <x v="1303"/>
    <x v="1"/>
    <x v="12"/>
    <x v="1288"/>
    <n v="17.940000000000001"/>
    <n v="3"/>
    <n v="0"/>
    <n v="8.7905999999999995"/>
    <n v="5"/>
    <n v="48.999999999999993"/>
  </r>
  <r>
    <n v="5645"/>
    <x v="2816"/>
    <x v="721"/>
    <x v="762"/>
    <s v="First Class"/>
    <s v="SJ-20125"/>
    <s v="Sanjit Jacobs"/>
    <x v="2"/>
    <s v="United States"/>
    <s v="Seattle"/>
    <x v="4"/>
    <n v="98105"/>
    <x v="1"/>
    <x v="530"/>
    <x v="1"/>
    <x v="8"/>
    <x v="530"/>
    <n v="34.76"/>
    <n v="5"/>
    <n v="0.2"/>
    <n v="11.297000000000001"/>
    <n v="3"/>
    <n v="32.5"/>
  </r>
  <r>
    <n v="5646"/>
    <x v="2817"/>
    <x v="349"/>
    <x v="887"/>
    <s v="Standard Class"/>
    <s v="HM-14860"/>
    <s v="Harry Marie"/>
    <x v="1"/>
    <s v="United States"/>
    <s v="Morristown"/>
    <x v="30"/>
    <n v="7960"/>
    <x v="3"/>
    <x v="943"/>
    <x v="0"/>
    <x v="5"/>
    <x v="936"/>
    <n v="74.45"/>
    <n v="5"/>
    <n v="0"/>
    <n v="20.101500000000001"/>
    <n v="5"/>
    <n v="27"/>
  </r>
  <r>
    <n v="5647"/>
    <x v="2818"/>
    <x v="1038"/>
    <x v="96"/>
    <s v="Standard Class"/>
    <s v="AG-10495"/>
    <s v="Andrew Gjertsen"/>
    <x v="1"/>
    <s v="United States"/>
    <s v="Alexandria"/>
    <x v="17"/>
    <n v="22304"/>
    <x v="0"/>
    <x v="1001"/>
    <x v="0"/>
    <x v="5"/>
    <x v="993"/>
    <n v="192.22"/>
    <n v="14"/>
    <n v="0"/>
    <n v="69.199200000000005"/>
    <n v="5"/>
    <n v="36.000000000000007"/>
  </r>
  <r>
    <n v="5648"/>
    <x v="2819"/>
    <x v="808"/>
    <x v="170"/>
    <s v="Standard Class"/>
    <s v="JB-16000"/>
    <s v="Joy Bell-"/>
    <x v="0"/>
    <s v="United States"/>
    <s v="Salt Lake City"/>
    <x v="7"/>
    <n v="84106"/>
    <x v="1"/>
    <x v="585"/>
    <x v="1"/>
    <x v="10"/>
    <x v="585"/>
    <n v="19.440000000000001"/>
    <n v="3"/>
    <n v="0"/>
    <n v="9.3312000000000008"/>
    <n v="5"/>
    <n v="48.000000000000007"/>
  </r>
  <r>
    <n v="5649"/>
    <x v="2820"/>
    <x v="729"/>
    <x v="698"/>
    <s v="Second Class"/>
    <s v="AJ-10795"/>
    <s v="Anthony Johnson"/>
    <x v="1"/>
    <s v="United States"/>
    <s v="Apple Valley"/>
    <x v="1"/>
    <n v="92307"/>
    <x v="1"/>
    <x v="1516"/>
    <x v="1"/>
    <x v="10"/>
    <x v="1503"/>
    <n v="32.4"/>
    <n v="5"/>
    <n v="0"/>
    <n v="15.552"/>
    <n v="2"/>
    <n v="48"/>
  </r>
  <r>
    <n v="5650"/>
    <x v="2820"/>
    <x v="729"/>
    <x v="698"/>
    <s v="Second Class"/>
    <s v="AJ-10795"/>
    <s v="Anthony Johnson"/>
    <x v="1"/>
    <s v="United States"/>
    <s v="Apple Valley"/>
    <x v="1"/>
    <n v="92307"/>
    <x v="1"/>
    <x v="1758"/>
    <x v="1"/>
    <x v="12"/>
    <x v="1711"/>
    <n v="57.9"/>
    <n v="5"/>
    <n v="0"/>
    <n v="28.95"/>
    <n v="2"/>
    <n v="50"/>
  </r>
  <r>
    <n v="5651"/>
    <x v="2820"/>
    <x v="729"/>
    <x v="698"/>
    <s v="Second Class"/>
    <s v="AJ-10795"/>
    <s v="Anthony Johnson"/>
    <x v="1"/>
    <s v="United States"/>
    <s v="Apple Valley"/>
    <x v="1"/>
    <n v="92307"/>
    <x v="1"/>
    <x v="1505"/>
    <x v="1"/>
    <x v="4"/>
    <x v="1492"/>
    <n v="10.56"/>
    <n v="2"/>
    <n v="0"/>
    <n v="0"/>
    <n v="2"/>
    <n v="0"/>
  </r>
  <r>
    <n v="5652"/>
    <x v="2820"/>
    <x v="729"/>
    <x v="698"/>
    <s v="Second Class"/>
    <s v="AJ-10795"/>
    <s v="Anthony Johnson"/>
    <x v="1"/>
    <s v="United States"/>
    <s v="Apple Valley"/>
    <x v="1"/>
    <n v="92307"/>
    <x v="1"/>
    <x v="178"/>
    <x v="0"/>
    <x v="0"/>
    <x v="179"/>
    <n v="1194.165"/>
    <n v="5"/>
    <n v="0.15"/>
    <n v="210.73500000000001"/>
    <n v="2"/>
    <n v="17.647058823529413"/>
  </r>
  <r>
    <n v="5653"/>
    <x v="2821"/>
    <x v="833"/>
    <x v="768"/>
    <s v="Standard Class"/>
    <s v="MM-18280"/>
    <s v="Muhammed MacIntyre"/>
    <x v="1"/>
    <s v="United States"/>
    <s v="New York City"/>
    <x v="15"/>
    <n v="10009"/>
    <x v="3"/>
    <x v="1522"/>
    <x v="1"/>
    <x v="10"/>
    <x v="1509"/>
    <n v="40.99"/>
    <n v="1"/>
    <n v="0"/>
    <n v="20.085100000000001"/>
    <n v="5"/>
    <n v="49"/>
  </r>
  <r>
    <n v="5654"/>
    <x v="2822"/>
    <x v="130"/>
    <x v="193"/>
    <s v="Standard Class"/>
    <s v="TH-21235"/>
    <s v="Tiffany House"/>
    <x v="1"/>
    <s v="United States"/>
    <s v="Long Beach"/>
    <x v="1"/>
    <n v="90805"/>
    <x v="1"/>
    <x v="134"/>
    <x v="1"/>
    <x v="6"/>
    <x v="135"/>
    <n v="2.94"/>
    <n v="1"/>
    <n v="0"/>
    <n v="0.79379999999999995"/>
    <n v="7"/>
    <n v="26.999999999999996"/>
  </r>
  <r>
    <n v="5655"/>
    <x v="2823"/>
    <x v="122"/>
    <x v="967"/>
    <s v="First Class"/>
    <s v="AH-10120"/>
    <s v="Adrian Hane"/>
    <x v="2"/>
    <s v="United States"/>
    <s v="Salem"/>
    <x v="21"/>
    <n v="97301"/>
    <x v="1"/>
    <x v="443"/>
    <x v="1"/>
    <x v="8"/>
    <x v="443"/>
    <n v="45.24"/>
    <n v="4"/>
    <n v="0.7"/>
    <n v="-30.16"/>
    <n v="3"/>
    <n v="-66.666666666666657"/>
  </r>
  <r>
    <n v="5656"/>
    <x v="2823"/>
    <x v="122"/>
    <x v="967"/>
    <s v="First Class"/>
    <s v="AH-10120"/>
    <s v="Adrian Hane"/>
    <x v="2"/>
    <s v="United States"/>
    <s v="Salem"/>
    <x v="21"/>
    <n v="97301"/>
    <x v="1"/>
    <x v="512"/>
    <x v="1"/>
    <x v="6"/>
    <x v="512"/>
    <n v="18.687999999999999"/>
    <n v="4"/>
    <n v="0.2"/>
    <n v="2.3359999999999999"/>
    <n v="3"/>
    <n v="12.5"/>
  </r>
  <r>
    <n v="5657"/>
    <x v="2823"/>
    <x v="122"/>
    <x v="967"/>
    <s v="First Class"/>
    <s v="AH-10120"/>
    <s v="Adrian Hane"/>
    <x v="2"/>
    <s v="United States"/>
    <s v="Salem"/>
    <x v="21"/>
    <n v="97301"/>
    <x v="1"/>
    <x v="1749"/>
    <x v="1"/>
    <x v="10"/>
    <x v="1739"/>
    <n v="11.648"/>
    <n v="2"/>
    <n v="0.2"/>
    <n v="3.7856000000000001"/>
    <n v="3"/>
    <n v="32.5"/>
  </r>
  <r>
    <n v="5658"/>
    <x v="2823"/>
    <x v="122"/>
    <x v="967"/>
    <s v="First Class"/>
    <s v="AH-10120"/>
    <s v="Adrian Hane"/>
    <x v="2"/>
    <s v="United States"/>
    <s v="Salem"/>
    <x v="21"/>
    <n v="97301"/>
    <x v="1"/>
    <x v="437"/>
    <x v="2"/>
    <x v="11"/>
    <x v="437"/>
    <n v="112.776"/>
    <n v="3"/>
    <n v="0.2"/>
    <n v="-8.4581999999999997"/>
    <n v="3"/>
    <n v="-7.5"/>
  </r>
  <r>
    <n v="5659"/>
    <x v="2823"/>
    <x v="122"/>
    <x v="967"/>
    <s v="First Class"/>
    <s v="AH-10120"/>
    <s v="Adrian Hane"/>
    <x v="2"/>
    <s v="United States"/>
    <s v="Salem"/>
    <x v="21"/>
    <n v="97301"/>
    <x v="1"/>
    <x v="1000"/>
    <x v="0"/>
    <x v="3"/>
    <x v="992"/>
    <n v="377.45"/>
    <n v="5"/>
    <n v="0.5"/>
    <n v="-264.21499999999997"/>
    <n v="3"/>
    <n v="-70"/>
  </r>
  <r>
    <n v="5660"/>
    <x v="2823"/>
    <x v="122"/>
    <x v="967"/>
    <s v="First Class"/>
    <s v="AH-10120"/>
    <s v="Adrian Hane"/>
    <x v="2"/>
    <s v="United States"/>
    <s v="Salem"/>
    <x v="21"/>
    <n v="97301"/>
    <x v="1"/>
    <x v="1508"/>
    <x v="1"/>
    <x v="2"/>
    <x v="1495"/>
    <n v="15.936"/>
    <n v="4"/>
    <n v="0.2"/>
    <n v="5.1791999999999998"/>
    <n v="3"/>
    <n v="32.5"/>
  </r>
  <r>
    <n v="5661"/>
    <x v="2823"/>
    <x v="122"/>
    <x v="967"/>
    <s v="First Class"/>
    <s v="AH-10120"/>
    <s v="Adrian Hane"/>
    <x v="2"/>
    <s v="United States"/>
    <s v="Salem"/>
    <x v="21"/>
    <n v="97301"/>
    <x v="1"/>
    <x v="1378"/>
    <x v="2"/>
    <x v="7"/>
    <x v="1363"/>
    <n v="28.68"/>
    <n v="3"/>
    <n v="0.2"/>
    <n v="-7.17"/>
    <n v="3"/>
    <n v="-25"/>
  </r>
  <r>
    <n v="5662"/>
    <x v="2824"/>
    <x v="446"/>
    <x v="152"/>
    <s v="Standard Class"/>
    <s v="CL-12700"/>
    <s v="Craig Leslie"/>
    <x v="2"/>
    <s v="United States"/>
    <s v="Aurora"/>
    <x v="22"/>
    <n v="80013"/>
    <x v="1"/>
    <x v="278"/>
    <x v="0"/>
    <x v="5"/>
    <x v="278"/>
    <n v="21.44"/>
    <n v="2"/>
    <n v="0.2"/>
    <n v="7.5039999999999996"/>
    <n v="7"/>
    <n v="35"/>
  </r>
  <r>
    <n v="5663"/>
    <x v="2824"/>
    <x v="446"/>
    <x v="152"/>
    <s v="Standard Class"/>
    <s v="CL-12700"/>
    <s v="Craig Leslie"/>
    <x v="2"/>
    <s v="United States"/>
    <s v="Aurora"/>
    <x v="22"/>
    <n v="80013"/>
    <x v="1"/>
    <x v="1043"/>
    <x v="1"/>
    <x v="4"/>
    <x v="1032"/>
    <n v="511.05599999999998"/>
    <n v="9"/>
    <n v="0.2"/>
    <n v="-95.822999999999993"/>
    <n v="7"/>
    <n v="-18.75"/>
  </r>
  <r>
    <n v="5664"/>
    <x v="2825"/>
    <x v="658"/>
    <x v="246"/>
    <s v="Same Day"/>
    <s v="JG-15310"/>
    <s v="Jason Gross"/>
    <x v="1"/>
    <s v="United States"/>
    <s v="Newark"/>
    <x v="24"/>
    <n v="43055"/>
    <x v="3"/>
    <x v="1759"/>
    <x v="1"/>
    <x v="6"/>
    <x v="1748"/>
    <n v="18.655999999999999"/>
    <n v="2"/>
    <n v="0.2"/>
    <n v="1.3992"/>
    <n v="0"/>
    <n v="7.5000000000000009"/>
  </r>
  <r>
    <n v="5665"/>
    <x v="2825"/>
    <x v="658"/>
    <x v="246"/>
    <s v="Same Day"/>
    <s v="JG-15310"/>
    <s v="Jason Gross"/>
    <x v="1"/>
    <s v="United States"/>
    <s v="Newark"/>
    <x v="24"/>
    <n v="43055"/>
    <x v="3"/>
    <x v="1085"/>
    <x v="1"/>
    <x v="8"/>
    <x v="1075"/>
    <n v="11.087999999999999"/>
    <n v="7"/>
    <n v="0.7"/>
    <n v="-8.1311999999999998"/>
    <n v="0"/>
    <n v="-73.333333333333343"/>
  </r>
  <r>
    <n v="5666"/>
    <x v="2825"/>
    <x v="658"/>
    <x v="246"/>
    <s v="Same Day"/>
    <s v="JG-15310"/>
    <s v="Jason Gross"/>
    <x v="1"/>
    <s v="United States"/>
    <s v="Newark"/>
    <x v="24"/>
    <n v="43055"/>
    <x v="3"/>
    <x v="225"/>
    <x v="1"/>
    <x v="4"/>
    <x v="226"/>
    <n v="66.688000000000002"/>
    <n v="1"/>
    <n v="0.2"/>
    <n v="4.1680000000000001"/>
    <n v="0"/>
    <n v="6.25"/>
  </r>
  <r>
    <n v="5667"/>
    <x v="2825"/>
    <x v="658"/>
    <x v="246"/>
    <s v="Same Day"/>
    <s v="JG-15310"/>
    <s v="Jason Gross"/>
    <x v="1"/>
    <s v="United States"/>
    <s v="Newark"/>
    <x v="24"/>
    <n v="43055"/>
    <x v="3"/>
    <x v="821"/>
    <x v="1"/>
    <x v="4"/>
    <x v="817"/>
    <n v="99.488"/>
    <n v="2"/>
    <n v="0.2"/>
    <n v="8.7051999999999996"/>
    <n v="0"/>
    <n v="8.75"/>
  </r>
  <r>
    <n v="5668"/>
    <x v="2826"/>
    <x v="725"/>
    <x v="35"/>
    <s v="Standard Class"/>
    <s v="SE-20110"/>
    <s v="Sanjit Engle"/>
    <x v="0"/>
    <s v="United States"/>
    <s v="Seattle"/>
    <x v="4"/>
    <n v="98103"/>
    <x v="1"/>
    <x v="676"/>
    <x v="1"/>
    <x v="2"/>
    <x v="676"/>
    <n v="14.62"/>
    <n v="2"/>
    <n v="0"/>
    <n v="6.8714000000000004"/>
    <n v="4"/>
    <n v="47"/>
  </r>
  <r>
    <n v="5669"/>
    <x v="2826"/>
    <x v="725"/>
    <x v="35"/>
    <s v="Standard Class"/>
    <s v="SE-20110"/>
    <s v="Sanjit Engle"/>
    <x v="0"/>
    <s v="United States"/>
    <s v="Seattle"/>
    <x v="4"/>
    <n v="98103"/>
    <x v="1"/>
    <x v="544"/>
    <x v="1"/>
    <x v="8"/>
    <x v="544"/>
    <n v="53.984000000000002"/>
    <n v="14"/>
    <n v="0.2"/>
    <n v="17.544799999999999"/>
    <n v="4"/>
    <n v="32.499999999999993"/>
  </r>
  <r>
    <n v="5670"/>
    <x v="2826"/>
    <x v="725"/>
    <x v="35"/>
    <s v="Standard Class"/>
    <s v="SE-20110"/>
    <s v="Sanjit Engle"/>
    <x v="0"/>
    <s v="United States"/>
    <s v="Seattle"/>
    <x v="4"/>
    <n v="98103"/>
    <x v="1"/>
    <x v="1301"/>
    <x v="2"/>
    <x v="11"/>
    <x v="1286"/>
    <n v="389.97"/>
    <n v="3"/>
    <n v="0"/>
    <n v="132.5898"/>
    <n v="4"/>
    <n v="34"/>
  </r>
  <r>
    <n v="5671"/>
    <x v="2827"/>
    <x v="988"/>
    <x v="1149"/>
    <s v="Second Class"/>
    <s v="TG-21640"/>
    <s v="Trudy Glocke"/>
    <x v="0"/>
    <s v="United States"/>
    <s v="Pocatello"/>
    <x v="45"/>
    <n v="83201"/>
    <x v="1"/>
    <x v="1740"/>
    <x v="0"/>
    <x v="5"/>
    <x v="1729"/>
    <n v="355.36"/>
    <n v="4"/>
    <n v="0"/>
    <n v="92.393600000000006"/>
    <n v="2"/>
    <n v="26"/>
  </r>
  <r>
    <n v="5672"/>
    <x v="2827"/>
    <x v="988"/>
    <x v="1149"/>
    <s v="Second Class"/>
    <s v="TG-21640"/>
    <s v="Trudy Glocke"/>
    <x v="0"/>
    <s v="United States"/>
    <s v="Pocatello"/>
    <x v="45"/>
    <n v="83201"/>
    <x v="1"/>
    <x v="1717"/>
    <x v="2"/>
    <x v="7"/>
    <x v="1704"/>
    <n v="140.376"/>
    <n v="3"/>
    <n v="0.2"/>
    <n v="8.7735000000000003"/>
    <n v="2"/>
    <n v="6.25"/>
  </r>
  <r>
    <n v="5673"/>
    <x v="2828"/>
    <x v="855"/>
    <x v="548"/>
    <s v="Standard Class"/>
    <s v="SH-19975"/>
    <s v="Sally Hughsby"/>
    <x v="1"/>
    <s v="United States"/>
    <s v="Dallas"/>
    <x v="5"/>
    <n v="75081"/>
    <x v="2"/>
    <x v="1652"/>
    <x v="1"/>
    <x v="12"/>
    <x v="1641"/>
    <n v="15.84"/>
    <n v="2"/>
    <n v="0.2"/>
    <n v="5.5439999999999996"/>
    <n v="7"/>
    <n v="35"/>
  </r>
  <r>
    <n v="5674"/>
    <x v="2828"/>
    <x v="855"/>
    <x v="548"/>
    <s v="Standard Class"/>
    <s v="SH-19975"/>
    <s v="Sally Hughsby"/>
    <x v="1"/>
    <s v="United States"/>
    <s v="Dallas"/>
    <x v="5"/>
    <n v="75081"/>
    <x v="2"/>
    <x v="523"/>
    <x v="1"/>
    <x v="10"/>
    <x v="523"/>
    <n v="8.4480000000000004"/>
    <n v="2"/>
    <n v="0.2"/>
    <n v="2.64"/>
    <n v="7"/>
    <n v="31.25"/>
  </r>
  <r>
    <n v="5675"/>
    <x v="2829"/>
    <x v="115"/>
    <x v="1040"/>
    <s v="Standard Class"/>
    <s v="MC-17275"/>
    <s v="Marc Crier"/>
    <x v="0"/>
    <s v="United States"/>
    <s v="Seattle"/>
    <x v="4"/>
    <n v="98105"/>
    <x v="1"/>
    <x v="644"/>
    <x v="1"/>
    <x v="10"/>
    <x v="644"/>
    <n v="12.96"/>
    <n v="2"/>
    <n v="0"/>
    <n v="6.2207999999999997"/>
    <n v="5"/>
    <n v="47.999999999999993"/>
  </r>
  <r>
    <n v="5676"/>
    <x v="2830"/>
    <x v="1061"/>
    <x v="1150"/>
    <s v="Standard Class"/>
    <s v="PJ-18835"/>
    <s v="Patrick Jones"/>
    <x v="1"/>
    <s v="United States"/>
    <s v="Seattle"/>
    <x v="4"/>
    <n v="98115"/>
    <x v="1"/>
    <x v="179"/>
    <x v="2"/>
    <x v="7"/>
    <x v="180"/>
    <n v="57.408000000000001"/>
    <n v="6"/>
    <n v="0.2"/>
    <n v="5.7408000000000001"/>
    <n v="5"/>
    <n v="10"/>
  </r>
  <r>
    <n v="5677"/>
    <x v="2830"/>
    <x v="1061"/>
    <x v="1150"/>
    <s v="Standard Class"/>
    <s v="PJ-18835"/>
    <s v="Patrick Jones"/>
    <x v="1"/>
    <s v="United States"/>
    <s v="Seattle"/>
    <x v="4"/>
    <n v="98115"/>
    <x v="1"/>
    <x v="1691"/>
    <x v="2"/>
    <x v="11"/>
    <x v="1679"/>
    <n v="27.6"/>
    <n v="4"/>
    <n v="0"/>
    <n v="2.2080000000000002"/>
    <n v="5"/>
    <n v="8"/>
  </r>
  <r>
    <n v="5678"/>
    <x v="2831"/>
    <x v="282"/>
    <x v="1061"/>
    <s v="Standard Class"/>
    <s v="ZC-21910"/>
    <s v="Zuschuss Carroll"/>
    <x v="0"/>
    <s v="United States"/>
    <s v="Chicago"/>
    <x v="10"/>
    <n v="60610"/>
    <x v="2"/>
    <x v="1525"/>
    <x v="0"/>
    <x v="5"/>
    <x v="1512"/>
    <n v="38.975999999999999"/>
    <n v="3"/>
    <n v="0.6"/>
    <n v="-50.668799999999997"/>
    <n v="7"/>
    <n v="-130"/>
  </r>
  <r>
    <n v="5679"/>
    <x v="2832"/>
    <x v="1062"/>
    <x v="1151"/>
    <s v="Standard Class"/>
    <s v="SC-20680"/>
    <s v="Steve Carroll"/>
    <x v="2"/>
    <s v="United States"/>
    <s v="Holland"/>
    <x v="12"/>
    <n v="49423"/>
    <x v="2"/>
    <x v="848"/>
    <x v="1"/>
    <x v="13"/>
    <x v="128"/>
    <n v="20.440000000000001"/>
    <n v="7"/>
    <n v="0"/>
    <n v="9.1980000000000004"/>
    <n v="6"/>
    <n v="45"/>
  </r>
  <r>
    <n v="5680"/>
    <x v="2832"/>
    <x v="1062"/>
    <x v="1151"/>
    <s v="Standard Class"/>
    <s v="SC-20680"/>
    <s v="Steve Carroll"/>
    <x v="2"/>
    <s v="United States"/>
    <s v="Holland"/>
    <x v="12"/>
    <n v="49423"/>
    <x v="2"/>
    <x v="519"/>
    <x v="1"/>
    <x v="10"/>
    <x v="519"/>
    <n v="109.92"/>
    <n v="2"/>
    <n v="0"/>
    <n v="53.860799999999998"/>
    <n v="6"/>
    <n v="49"/>
  </r>
  <r>
    <n v="5681"/>
    <x v="2833"/>
    <x v="446"/>
    <x v="424"/>
    <s v="Standard Class"/>
    <s v="BP-11230"/>
    <s v="Benjamin Patterson"/>
    <x v="0"/>
    <s v="United States"/>
    <s v="Broken Arrow"/>
    <x v="26"/>
    <n v="74012"/>
    <x v="2"/>
    <x v="1206"/>
    <x v="1"/>
    <x v="8"/>
    <x v="1191"/>
    <n v="6.38"/>
    <n v="1"/>
    <n v="0"/>
    <n v="2.9348000000000001"/>
    <n v="6"/>
    <n v="46"/>
  </r>
  <r>
    <n v="5682"/>
    <x v="2833"/>
    <x v="446"/>
    <x v="424"/>
    <s v="Standard Class"/>
    <s v="BP-11230"/>
    <s v="Benjamin Patterson"/>
    <x v="0"/>
    <s v="United States"/>
    <s v="Broken Arrow"/>
    <x v="26"/>
    <n v="74012"/>
    <x v="2"/>
    <x v="55"/>
    <x v="1"/>
    <x v="10"/>
    <x v="55"/>
    <n v="6.48"/>
    <n v="1"/>
    <n v="0"/>
    <n v="3.1103999999999998"/>
    <n v="6"/>
    <n v="47.999999999999993"/>
  </r>
  <r>
    <n v="5683"/>
    <x v="2834"/>
    <x v="1063"/>
    <x v="521"/>
    <s v="Standard Class"/>
    <s v="RD-19585"/>
    <s v="Rob Dowd"/>
    <x v="0"/>
    <s v="United States"/>
    <s v="Athens"/>
    <x v="32"/>
    <n v="30605"/>
    <x v="0"/>
    <x v="1634"/>
    <x v="1"/>
    <x v="10"/>
    <x v="1624"/>
    <n v="15.84"/>
    <n v="3"/>
    <n v="0"/>
    <n v="7.1280000000000001"/>
    <n v="6"/>
    <n v="45"/>
  </r>
  <r>
    <n v="5684"/>
    <x v="2834"/>
    <x v="1063"/>
    <x v="521"/>
    <s v="Standard Class"/>
    <s v="RD-19585"/>
    <s v="Rob Dowd"/>
    <x v="0"/>
    <s v="United States"/>
    <s v="Athens"/>
    <x v="32"/>
    <n v="30605"/>
    <x v="0"/>
    <x v="1521"/>
    <x v="2"/>
    <x v="7"/>
    <x v="1508"/>
    <n v="1049.93"/>
    <n v="7"/>
    <n v="0"/>
    <n v="293.98039999999997"/>
    <n v="6"/>
    <n v="27.999999999999996"/>
  </r>
  <r>
    <n v="5685"/>
    <x v="2834"/>
    <x v="1063"/>
    <x v="521"/>
    <s v="Standard Class"/>
    <s v="RD-19585"/>
    <s v="Rob Dowd"/>
    <x v="0"/>
    <s v="United States"/>
    <s v="Athens"/>
    <x v="32"/>
    <n v="30605"/>
    <x v="0"/>
    <x v="1271"/>
    <x v="1"/>
    <x v="9"/>
    <x v="1256"/>
    <n v="154.9"/>
    <n v="5"/>
    <n v="0"/>
    <n v="40.274000000000001"/>
    <n v="6"/>
    <n v="26"/>
  </r>
  <r>
    <n v="5686"/>
    <x v="2835"/>
    <x v="599"/>
    <x v="745"/>
    <s v="Same Day"/>
    <s v="KL-16645"/>
    <s v="Ken Lonsdale"/>
    <x v="0"/>
    <s v="United States"/>
    <s v="Seattle"/>
    <x v="4"/>
    <n v="98105"/>
    <x v="1"/>
    <x v="102"/>
    <x v="1"/>
    <x v="8"/>
    <x v="102"/>
    <n v="98.352000000000004"/>
    <n v="3"/>
    <n v="0.2"/>
    <n v="35.6526"/>
    <n v="0"/>
    <n v="36.25"/>
  </r>
  <r>
    <n v="5687"/>
    <x v="2836"/>
    <x v="1064"/>
    <x v="1152"/>
    <s v="Same Day"/>
    <s v="CK-12205"/>
    <s v="Chloris Kastensmidt"/>
    <x v="0"/>
    <s v="United States"/>
    <s v="Apopka"/>
    <x v="2"/>
    <n v="32712"/>
    <x v="0"/>
    <x v="110"/>
    <x v="1"/>
    <x v="13"/>
    <x v="110"/>
    <n v="14.32"/>
    <n v="5"/>
    <n v="0.2"/>
    <n v="5.1909999999999998"/>
    <n v="0"/>
    <n v="36.25"/>
  </r>
  <r>
    <n v="5688"/>
    <x v="2836"/>
    <x v="1064"/>
    <x v="1152"/>
    <s v="Same Day"/>
    <s v="CK-12205"/>
    <s v="Chloris Kastensmidt"/>
    <x v="0"/>
    <s v="United States"/>
    <s v="Apopka"/>
    <x v="2"/>
    <n v="32712"/>
    <x v="0"/>
    <x v="1251"/>
    <x v="0"/>
    <x v="5"/>
    <x v="1235"/>
    <n v="129.88800000000001"/>
    <n v="6"/>
    <n v="0.2"/>
    <n v="12.988799999999999"/>
    <n v="0"/>
    <n v="10"/>
  </r>
  <r>
    <n v="5689"/>
    <x v="2836"/>
    <x v="1064"/>
    <x v="1152"/>
    <s v="Same Day"/>
    <s v="CK-12205"/>
    <s v="Chloris Kastensmidt"/>
    <x v="0"/>
    <s v="United States"/>
    <s v="Apopka"/>
    <x v="2"/>
    <n v="32712"/>
    <x v="0"/>
    <x v="1214"/>
    <x v="1"/>
    <x v="12"/>
    <x v="753"/>
    <n v="48.944000000000003"/>
    <n v="7"/>
    <n v="0.2"/>
    <n v="16.518599999999999"/>
    <n v="0"/>
    <n v="33.75"/>
  </r>
  <r>
    <n v="5690"/>
    <x v="2837"/>
    <x v="207"/>
    <x v="16"/>
    <s v="Standard Class"/>
    <s v="RB-19705"/>
    <s v="Roger Barcio"/>
    <x v="2"/>
    <s v="United States"/>
    <s v="Houston"/>
    <x v="5"/>
    <n v="77070"/>
    <x v="2"/>
    <x v="1745"/>
    <x v="0"/>
    <x v="1"/>
    <x v="1734"/>
    <n v="275.05799999999999"/>
    <n v="3"/>
    <n v="0.3"/>
    <n v="-90.376199999999997"/>
    <n v="5"/>
    <n v="-32.857142857142854"/>
  </r>
  <r>
    <n v="5691"/>
    <x v="2838"/>
    <x v="895"/>
    <x v="313"/>
    <s v="Standard Class"/>
    <s v="KM-16225"/>
    <s v="Kalyca Meade"/>
    <x v="1"/>
    <s v="United States"/>
    <s v="Baltimore"/>
    <x v="39"/>
    <n v="21215"/>
    <x v="3"/>
    <x v="1279"/>
    <x v="1"/>
    <x v="6"/>
    <x v="1264"/>
    <n v="27.36"/>
    <n v="9"/>
    <n v="0"/>
    <n v="9.3024000000000004"/>
    <n v="6"/>
    <n v="34"/>
  </r>
  <r>
    <n v="5692"/>
    <x v="2838"/>
    <x v="895"/>
    <x v="313"/>
    <s v="Standard Class"/>
    <s v="KM-16225"/>
    <s v="Kalyca Meade"/>
    <x v="1"/>
    <s v="United States"/>
    <s v="Baltimore"/>
    <x v="39"/>
    <n v="21215"/>
    <x v="3"/>
    <x v="422"/>
    <x v="1"/>
    <x v="10"/>
    <x v="422"/>
    <n v="44.75"/>
    <n v="5"/>
    <n v="0"/>
    <n v="20.585000000000001"/>
    <n v="6"/>
    <n v="46"/>
  </r>
  <r>
    <n v="5693"/>
    <x v="2838"/>
    <x v="895"/>
    <x v="313"/>
    <s v="Standard Class"/>
    <s v="KM-16225"/>
    <s v="Kalyca Meade"/>
    <x v="1"/>
    <s v="United States"/>
    <s v="Baltimore"/>
    <x v="39"/>
    <n v="21215"/>
    <x v="3"/>
    <x v="524"/>
    <x v="2"/>
    <x v="7"/>
    <x v="524"/>
    <n v="134.99"/>
    <n v="1"/>
    <n v="0"/>
    <n v="36.447299999999998"/>
    <n v="6"/>
    <n v="26.999999999999996"/>
  </r>
  <r>
    <n v="5694"/>
    <x v="2838"/>
    <x v="895"/>
    <x v="313"/>
    <s v="Standard Class"/>
    <s v="KM-16225"/>
    <s v="Kalyca Meade"/>
    <x v="1"/>
    <s v="United States"/>
    <s v="Baltimore"/>
    <x v="39"/>
    <n v="21215"/>
    <x v="3"/>
    <x v="1714"/>
    <x v="1"/>
    <x v="10"/>
    <x v="1701"/>
    <n v="26.4"/>
    <n v="5"/>
    <n v="0"/>
    <n v="12.672000000000001"/>
    <n v="6"/>
    <n v="48.000000000000007"/>
  </r>
  <r>
    <n v="5695"/>
    <x v="2838"/>
    <x v="895"/>
    <x v="313"/>
    <s v="Standard Class"/>
    <s v="KM-16225"/>
    <s v="Kalyca Meade"/>
    <x v="1"/>
    <s v="United States"/>
    <s v="Baltimore"/>
    <x v="39"/>
    <n v="21215"/>
    <x v="3"/>
    <x v="323"/>
    <x v="0"/>
    <x v="1"/>
    <x v="323"/>
    <n v="542.94000000000005"/>
    <n v="3"/>
    <n v="0"/>
    <n v="141.1644"/>
    <n v="6"/>
    <n v="25.999999999999996"/>
  </r>
  <r>
    <n v="5696"/>
    <x v="2839"/>
    <x v="465"/>
    <x v="477"/>
    <s v="Second Class"/>
    <s v="AH-10465"/>
    <s v="Amy Hunt"/>
    <x v="0"/>
    <s v="United States"/>
    <s v="San Francisco"/>
    <x v="1"/>
    <n v="94109"/>
    <x v="1"/>
    <x v="972"/>
    <x v="0"/>
    <x v="3"/>
    <x v="966"/>
    <n v="71.087999999999994"/>
    <n v="2"/>
    <n v="0.2"/>
    <n v="-1.7771999999999999"/>
    <n v="2"/>
    <n v="-2.5"/>
  </r>
  <r>
    <n v="5697"/>
    <x v="2840"/>
    <x v="336"/>
    <x v="499"/>
    <s v="Standard Class"/>
    <s v="AG-10765"/>
    <s v="Anthony Garverick"/>
    <x v="2"/>
    <s v="United States"/>
    <s v="Chicago"/>
    <x v="10"/>
    <n v="60623"/>
    <x v="2"/>
    <x v="338"/>
    <x v="1"/>
    <x v="8"/>
    <x v="338"/>
    <n v="27.396000000000001"/>
    <n v="9"/>
    <n v="0.8"/>
    <n v="-42.463799999999999"/>
    <n v="4"/>
    <n v="-154.99999999999997"/>
  </r>
  <r>
    <n v="5698"/>
    <x v="2840"/>
    <x v="336"/>
    <x v="499"/>
    <s v="Standard Class"/>
    <s v="AG-10765"/>
    <s v="Anthony Garverick"/>
    <x v="2"/>
    <s v="United States"/>
    <s v="Chicago"/>
    <x v="10"/>
    <n v="60623"/>
    <x v="2"/>
    <x v="1080"/>
    <x v="1"/>
    <x v="8"/>
    <x v="1070"/>
    <n v="13.456"/>
    <n v="1"/>
    <n v="0.8"/>
    <n v="-23.547999999999998"/>
    <n v="4"/>
    <n v="-175"/>
  </r>
  <r>
    <n v="5699"/>
    <x v="2841"/>
    <x v="732"/>
    <x v="519"/>
    <s v="Same Day"/>
    <s v="EB-14170"/>
    <s v="Evan Bailliet"/>
    <x v="0"/>
    <s v="United States"/>
    <s v="Laredo"/>
    <x v="5"/>
    <n v="78041"/>
    <x v="2"/>
    <x v="579"/>
    <x v="1"/>
    <x v="2"/>
    <x v="579"/>
    <n v="11.84"/>
    <n v="1"/>
    <n v="0.2"/>
    <n v="4.4400000000000004"/>
    <n v="0"/>
    <n v="37.500000000000007"/>
  </r>
  <r>
    <n v="5700"/>
    <x v="2842"/>
    <x v="132"/>
    <x v="834"/>
    <s v="Standard Class"/>
    <s v="PG-18895"/>
    <s v="Paul Gonzalez"/>
    <x v="0"/>
    <s v="United States"/>
    <s v="San Francisco"/>
    <x v="1"/>
    <n v="94109"/>
    <x v="1"/>
    <x v="1665"/>
    <x v="1"/>
    <x v="10"/>
    <x v="1653"/>
    <n v="35.880000000000003"/>
    <n v="6"/>
    <n v="0"/>
    <n v="17.581199999999999"/>
    <n v="5"/>
    <n v="48.999999999999993"/>
  </r>
  <r>
    <n v="5701"/>
    <x v="2843"/>
    <x v="390"/>
    <x v="482"/>
    <s v="First Class"/>
    <s v="CA-12055"/>
    <s v="Cathy Armstrong"/>
    <x v="2"/>
    <s v="United States"/>
    <s v="Cleveland"/>
    <x v="24"/>
    <n v="44105"/>
    <x v="3"/>
    <x v="618"/>
    <x v="1"/>
    <x v="12"/>
    <x v="618"/>
    <n v="40.752000000000002"/>
    <n v="3"/>
    <n v="0.2"/>
    <n v="15.282"/>
    <n v="2"/>
    <n v="37.5"/>
  </r>
  <r>
    <n v="5702"/>
    <x v="2843"/>
    <x v="390"/>
    <x v="482"/>
    <s v="First Class"/>
    <s v="CA-12055"/>
    <s v="Cathy Armstrong"/>
    <x v="2"/>
    <s v="United States"/>
    <s v="Cleveland"/>
    <x v="24"/>
    <n v="44105"/>
    <x v="3"/>
    <x v="1067"/>
    <x v="2"/>
    <x v="11"/>
    <x v="1056"/>
    <n v="139.96"/>
    <n v="5"/>
    <n v="0.2"/>
    <n v="-22.743500000000001"/>
    <n v="2"/>
    <n v="-16.25"/>
  </r>
  <r>
    <n v="5703"/>
    <x v="2844"/>
    <x v="637"/>
    <x v="444"/>
    <s v="Standard Class"/>
    <s v="SS-20875"/>
    <s v="Sung Shariari"/>
    <x v="0"/>
    <s v="United States"/>
    <s v="Marion"/>
    <x v="24"/>
    <n v="43302"/>
    <x v="3"/>
    <x v="950"/>
    <x v="1"/>
    <x v="6"/>
    <x v="943"/>
    <n v="2.6240000000000001"/>
    <n v="1"/>
    <n v="0.2"/>
    <n v="0.29520000000000002"/>
    <n v="7"/>
    <n v="11.25"/>
  </r>
  <r>
    <n v="5704"/>
    <x v="2844"/>
    <x v="637"/>
    <x v="444"/>
    <s v="Standard Class"/>
    <s v="SS-20875"/>
    <s v="Sung Shariari"/>
    <x v="0"/>
    <s v="United States"/>
    <s v="Marion"/>
    <x v="24"/>
    <n v="43302"/>
    <x v="3"/>
    <x v="1337"/>
    <x v="0"/>
    <x v="3"/>
    <x v="1322"/>
    <n v="136.53"/>
    <n v="1"/>
    <n v="0.4"/>
    <n v="-52.336500000000001"/>
    <n v="7"/>
    <n v="-38.333333333333336"/>
  </r>
  <r>
    <n v="5705"/>
    <x v="2844"/>
    <x v="637"/>
    <x v="444"/>
    <s v="Standard Class"/>
    <s v="SS-20875"/>
    <s v="Sung Shariari"/>
    <x v="0"/>
    <s v="United States"/>
    <s v="Marion"/>
    <x v="24"/>
    <n v="43302"/>
    <x v="3"/>
    <x v="764"/>
    <x v="2"/>
    <x v="11"/>
    <x v="763"/>
    <n v="263.95999999999998"/>
    <n v="1"/>
    <n v="0.2"/>
    <n v="42.893500000000003"/>
    <n v="7"/>
    <n v="16.250000000000004"/>
  </r>
  <r>
    <n v="5706"/>
    <x v="2845"/>
    <x v="935"/>
    <x v="821"/>
    <s v="Standard Class"/>
    <s v="RP-19390"/>
    <s v="Resi Pölking"/>
    <x v="0"/>
    <s v="United States"/>
    <s v="Fairfield"/>
    <x v="29"/>
    <n v="6824"/>
    <x v="3"/>
    <x v="1562"/>
    <x v="1"/>
    <x v="14"/>
    <x v="1553"/>
    <n v="11.64"/>
    <n v="3"/>
    <n v="0"/>
    <n v="3.3755999999999999"/>
    <n v="5"/>
    <n v="28.999999999999996"/>
  </r>
  <r>
    <n v="5707"/>
    <x v="2846"/>
    <x v="585"/>
    <x v="425"/>
    <s v="Second Class"/>
    <s v="SC-20440"/>
    <s v="Shaun Chance"/>
    <x v="1"/>
    <s v="United States"/>
    <s v="New York City"/>
    <x v="15"/>
    <n v="10009"/>
    <x v="3"/>
    <x v="1595"/>
    <x v="1"/>
    <x v="8"/>
    <x v="1587"/>
    <n v="40.176000000000002"/>
    <n v="3"/>
    <n v="0.2"/>
    <n v="14.563800000000001"/>
    <n v="3"/>
    <n v="36.25"/>
  </r>
  <r>
    <n v="5708"/>
    <x v="2847"/>
    <x v="412"/>
    <x v="1153"/>
    <s v="Standard Class"/>
    <s v="NW-18400"/>
    <s v="Natalie Webber"/>
    <x v="0"/>
    <s v="United States"/>
    <s v="New York City"/>
    <x v="15"/>
    <n v="10024"/>
    <x v="3"/>
    <x v="750"/>
    <x v="0"/>
    <x v="5"/>
    <x v="748"/>
    <n v="79.44"/>
    <n v="3"/>
    <n v="0"/>
    <n v="30.187200000000001"/>
    <n v="7"/>
    <n v="38"/>
  </r>
  <r>
    <n v="5709"/>
    <x v="2847"/>
    <x v="412"/>
    <x v="1153"/>
    <s v="Standard Class"/>
    <s v="NW-18400"/>
    <s v="Natalie Webber"/>
    <x v="0"/>
    <s v="United States"/>
    <s v="New York City"/>
    <x v="15"/>
    <n v="10024"/>
    <x v="3"/>
    <x v="1420"/>
    <x v="1"/>
    <x v="14"/>
    <x v="1408"/>
    <n v="357.93"/>
    <n v="3"/>
    <n v="0"/>
    <n v="7.1585999999999999"/>
    <n v="7"/>
    <n v="2"/>
  </r>
  <r>
    <n v="5710"/>
    <x v="2847"/>
    <x v="412"/>
    <x v="1153"/>
    <s v="Standard Class"/>
    <s v="NW-18400"/>
    <s v="Natalie Webber"/>
    <x v="0"/>
    <s v="United States"/>
    <s v="New York City"/>
    <x v="15"/>
    <n v="10024"/>
    <x v="3"/>
    <x v="474"/>
    <x v="0"/>
    <x v="1"/>
    <x v="475"/>
    <n v="127.764"/>
    <n v="2"/>
    <n v="0.1"/>
    <n v="21.294"/>
    <n v="7"/>
    <n v="16.666666666666668"/>
  </r>
  <r>
    <n v="5711"/>
    <x v="2847"/>
    <x v="412"/>
    <x v="1153"/>
    <s v="Standard Class"/>
    <s v="NW-18400"/>
    <s v="Natalie Webber"/>
    <x v="0"/>
    <s v="United States"/>
    <s v="New York City"/>
    <x v="15"/>
    <n v="10024"/>
    <x v="3"/>
    <x v="361"/>
    <x v="2"/>
    <x v="16"/>
    <x v="361"/>
    <n v="2799.944"/>
    <n v="7"/>
    <n v="0.2"/>
    <n v="1014.9797"/>
    <n v="7"/>
    <n v="36.25"/>
  </r>
  <r>
    <n v="5712"/>
    <x v="2847"/>
    <x v="412"/>
    <x v="1153"/>
    <s v="Standard Class"/>
    <s v="NW-18400"/>
    <s v="Natalie Webber"/>
    <x v="0"/>
    <s v="United States"/>
    <s v="New York City"/>
    <x v="15"/>
    <n v="10024"/>
    <x v="3"/>
    <x v="1541"/>
    <x v="1"/>
    <x v="10"/>
    <x v="1529"/>
    <n v="19.440000000000001"/>
    <n v="3"/>
    <n v="0"/>
    <n v="9.3312000000000008"/>
    <n v="7"/>
    <n v="48.000000000000007"/>
  </r>
  <r>
    <n v="5713"/>
    <x v="2848"/>
    <x v="689"/>
    <x v="849"/>
    <s v="Same Day"/>
    <s v="KW-16435"/>
    <s v="Katrina Willman"/>
    <x v="0"/>
    <s v="United States"/>
    <s v="Chicago"/>
    <x v="10"/>
    <n v="60653"/>
    <x v="2"/>
    <x v="521"/>
    <x v="2"/>
    <x v="7"/>
    <x v="521"/>
    <n v="36.792000000000002"/>
    <n v="1"/>
    <n v="0.2"/>
    <n v="4.1391"/>
    <n v="0"/>
    <n v="11.249999999999998"/>
  </r>
  <r>
    <n v="5714"/>
    <x v="2849"/>
    <x v="72"/>
    <x v="1154"/>
    <s v="Standard Class"/>
    <s v="HR-14770"/>
    <s v="Hallie Redmond"/>
    <x v="2"/>
    <s v="United States"/>
    <s v="New York City"/>
    <x v="15"/>
    <n v="10035"/>
    <x v="3"/>
    <x v="869"/>
    <x v="2"/>
    <x v="7"/>
    <x v="863"/>
    <n v="5.94"/>
    <n v="3"/>
    <n v="0"/>
    <n v="1.6037999999999999"/>
    <n v="4"/>
    <n v="26.999999999999996"/>
  </r>
  <r>
    <n v="5715"/>
    <x v="2850"/>
    <x v="145"/>
    <x v="289"/>
    <s v="Standard Class"/>
    <s v="AG-10900"/>
    <s v="Arthur Gainer"/>
    <x v="0"/>
    <s v="United States"/>
    <s v="Richmond"/>
    <x v="17"/>
    <n v="23223"/>
    <x v="0"/>
    <x v="841"/>
    <x v="1"/>
    <x v="4"/>
    <x v="835"/>
    <n v="177.55"/>
    <n v="5"/>
    <n v="0"/>
    <n v="47.938499999999998"/>
    <n v="4"/>
    <n v="26.999999999999996"/>
  </r>
  <r>
    <n v="5716"/>
    <x v="2851"/>
    <x v="330"/>
    <x v="1141"/>
    <s v="Second Class"/>
    <s v="BM-11650"/>
    <s v="Brian Moss"/>
    <x v="1"/>
    <s v="United States"/>
    <s v="Ann Arbor"/>
    <x v="12"/>
    <n v="48104"/>
    <x v="2"/>
    <x v="695"/>
    <x v="2"/>
    <x v="11"/>
    <x v="695"/>
    <n v="619.95000000000005"/>
    <n v="5"/>
    <n v="0"/>
    <n v="111.59099999999999"/>
    <n v="3"/>
    <n v="17.999999999999996"/>
  </r>
  <r>
    <n v="5717"/>
    <x v="2851"/>
    <x v="330"/>
    <x v="1141"/>
    <s v="Second Class"/>
    <s v="BM-11650"/>
    <s v="Brian Moss"/>
    <x v="1"/>
    <s v="United States"/>
    <s v="Ann Arbor"/>
    <x v="12"/>
    <n v="48104"/>
    <x v="2"/>
    <x v="119"/>
    <x v="2"/>
    <x v="7"/>
    <x v="119"/>
    <n v="29.16"/>
    <n v="3"/>
    <n v="0"/>
    <n v="8.4564000000000004"/>
    <n v="3"/>
    <n v="29.000000000000004"/>
  </r>
  <r>
    <n v="5718"/>
    <x v="2851"/>
    <x v="330"/>
    <x v="1141"/>
    <s v="Second Class"/>
    <s v="BM-11650"/>
    <s v="Brian Moss"/>
    <x v="1"/>
    <s v="United States"/>
    <s v="Ann Arbor"/>
    <x v="12"/>
    <n v="48104"/>
    <x v="2"/>
    <x v="1451"/>
    <x v="1"/>
    <x v="12"/>
    <x v="153"/>
    <n v="57.96"/>
    <n v="7"/>
    <n v="0"/>
    <n v="27.241199999999999"/>
    <n v="3"/>
    <n v="47"/>
  </r>
  <r>
    <n v="5719"/>
    <x v="2851"/>
    <x v="330"/>
    <x v="1141"/>
    <s v="Second Class"/>
    <s v="BM-11650"/>
    <s v="Brian Moss"/>
    <x v="1"/>
    <s v="United States"/>
    <s v="Ann Arbor"/>
    <x v="12"/>
    <n v="48104"/>
    <x v="2"/>
    <x v="930"/>
    <x v="1"/>
    <x v="9"/>
    <x v="923"/>
    <n v="29.402999999999999"/>
    <n v="3"/>
    <n v="0.1"/>
    <n v="5.2271999999999998"/>
    <n v="3"/>
    <n v="17.777777777777779"/>
  </r>
  <r>
    <n v="5720"/>
    <x v="2852"/>
    <x v="1065"/>
    <x v="504"/>
    <s v="Second Class"/>
    <s v="RD-19720"/>
    <s v="Roger Demir"/>
    <x v="0"/>
    <s v="United States"/>
    <s v="Lafayette"/>
    <x v="14"/>
    <n v="47905"/>
    <x v="2"/>
    <x v="1569"/>
    <x v="1"/>
    <x v="4"/>
    <x v="1560"/>
    <n v="81.400000000000006"/>
    <n v="5"/>
    <n v="0"/>
    <n v="21.164000000000001"/>
    <n v="4"/>
    <n v="26"/>
  </r>
  <r>
    <n v="5721"/>
    <x v="2853"/>
    <x v="717"/>
    <x v="50"/>
    <s v="First Class"/>
    <s v="KB-16585"/>
    <s v="Ken Black"/>
    <x v="1"/>
    <s v="United States"/>
    <s v="Springfield"/>
    <x v="21"/>
    <n v="97477"/>
    <x v="1"/>
    <x v="52"/>
    <x v="1"/>
    <x v="13"/>
    <x v="52"/>
    <n v="8.7200000000000006"/>
    <n v="5"/>
    <n v="0.2"/>
    <n v="2.2890000000000001"/>
    <n v="3"/>
    <n v="26.25"/>
  </r>
  <r>
    <n v="5722"/>
    <x v="2853"/>
    <x v="717"/>
    <x v="50"/>
    <s v="First Class"/>
    <s v="KB-16585"/>
    <s v="Ken Black"/>
    <x v="1"/>
    <s v="United States"/>
    <s v="Springfield"/>
    <x v="21"/>
    <n v="97477"/>
    <x v="1"/>
    <x v="1302"/>
    <x v="2"/>
    <x v="11"/>
    <x v="1287"/>
    <n v="91.176000000000002"/>
    <n v="3"/>
    <n v="0.2"/>
    <n v="4.5587999999999997"/>
    <n v="3"/>
    <n v="5"/>
  </r>
  <r>
    <n v="5723"/>
    <x v="2853"/>
    <x v="717"/>
    <x v="50"/>
    <s v="First Class"/>
    <s v="KB-16585"/>
    <s v="Ken Black"/>
    <x v="1"/>
    <s v="United States"/>
    <s v="Springfield"/>
    <x v="21"/>
    <n v="97477"/>
    <x v="1"/>
    <x v="1233"/>
    <x v="2"/>
    <x v="11"/>
    <x v="1216"/>
    <n v="159.96799999999999"/>
    <n v="4"/>
    <n v="0.2"/>
    <n v="29.994"/>
    <n v="3"/>
    <n v="18.75"/>
  </r>
  <r>
    <n v="5724"/>
    <x v="2854"/>
    <x v="182"/>
    <x v="424"/>
    <s v="Standard Class"/>
    <s v="DW-13585"/>
    <s v="Dorothy Wardle"/>
    <x v="1"/>
    <s v="United States"/>
    <s v="San Francisco"/>
    <x v="1"/>
    <n v="94109"/>
    <x v="1"/>
    <x v="832"/>
    <x v="1"/>
    <x v="10"/>
    <x v="827"/>
    <n v="12.96"/>
    <n v="2"/>
    <n v="0"/>
    <n v="6.2207999999999997"/>
    <n v="4"/>
    <n v="47.999999999999993"/>
  </r>
  <r>
    <n v="5725"/>
    <x v="2855"/>
    <x v="358"/>
    <x v="1138"/>
    <s v="Standard Class"/>
    <s v="VG-21805"/>
    <s v="Vivek Grady"/>
    <x v="1"/>
    <s v="United States"/>
    <s v="Chicago"/>
    <x v="10"/>
    <n v="60653"/>
    <x v="2"/>
    <x v="942"/>
    <x v="1"/>
    <x v="4"/>
    <x v="935"/>
    <n v="331.536"/>
    <n v="3"/>
    <n v="0.2"/>
    <n v="-82.884"/>
    <n v="5"/>
    <n v="-25"/>
  </r>
  <r>
    <n v="5726"/>
    <x v="2856"/>
    <x v="12"/>
    <x v="538"/>
    <s v="First Class"/>
    <s v="DR-12880"/>
    <s v="Dan Reichenbach"/>
    <x v="1"/>
    <s v="United States"/>
    <s v="New York City"/>
    <x v="15"/>
    <n v="10011"/>
    <x v="3"/>
    <x v="1336"/>
    <x v="2"/>
    <x v="11"/>
    <x v="1321"/>
    <n v="899.91"/>
    <n v="9"/>
    <n v="0"/>
    <n v="395.96039999999999"/>
    <n v="2"/>
    <n v="44"/>
  </r>
  <r>
    <n v="5727"/>
    <x v="2857"/>
    <x v="124"/>
    <x v="970"/>
    <s v="Standard Class"/>
    <s v="AH-10690"/>
    <s v="Anna Häberlin"/>
    <x v="1"/>
    <s v="United States"/>
    <s v="Houston"/>
    <x v="5"/>
    <n v="77095"/>
    <x v="2"/>
    <x v="981"/>
    <x v="2"/>
    <x v="7"/>
    <x v="974"/>
    <n v="946.34400000000005"/>
    <n v="7"/>
    <n v="0.2"/>
    <n v="118.29300000000001"/>
    <n v="4"/>
    <n v="12.5"/>
  </r>
  <r>
    <n v="5728"/>
    <x v="2858"/>
    <x v="166"/>
    <x v="114"/>
    <s v="Standard Class"/>
    <s v="JP-15520"/>
    <s v="Jeremy Pistek"/>
    <x v="0"/>
    <s v="United States"/>
    <s v="Madison"/>
    <x v="6"/>
    <n v="53711"/>
    <x v="2"/>
    <x v="1089"/>
    <x v="2"/>
    <x v="11"/>
    <x v="1079"/>
    <n v="178.11"/>
    <n v="3"/>
    <n v="0"/>
    <n v="32.059800000000003"/>
    <n v="5"/>
    <n v="18"/>
  </r>
  <r>
    <n v="5729"/>
    <x v="2858"/>
    <x v="166"/>
    <x v="114"/>
    <s v="Standard Class"/>
    <s v="JP-15520"/>
    <s v="Jeremy Pistek"/>
    <x v="0"/>
    <s v="United States"/>
    <s v="Madison"/>
    <x v="6"/>
    <n v="53711"/>
    <x v="2"/>
    <x v="963"/>
    <x v="1"/>
    <x v="9"/>
    <x v="956"/>
    <n v="1089.75"/>
    <n v="3"/>
    <n v="0"/>
    <n v="305.13"/>
    <n v="5"/>
    <n v="27.999999999999996"/>
  </r>
  <r>
    <n v="5730"/>
    <x v="2858"/>
    <x v="166"/>
    <x v="114"/>
    <s v="Standard Class"/>
    <s v="JP-15520"/>
    <s v="Jeremy Pistek"/>
    <x v="0"/>
    <s v="United States"/>
    <s v="Madison"/>
    <x v="6"/>
    <n v="53711"/>
    <x v="2"/>
    <x v="580"/>
    <x v="1"/>
    <x v="2"/>
    <x v="580"/>
    <n v="61.06"/>
    <n v="2"/>
    <n v="0"/>
    <n v="28.087599999999998"/>
    <n v="5"/>
    <n v="46"/>
  </r>
  <r>
    <n v="5731"/>
    <x v="2858"/>
    <x v="166"/>
    <x v="114"/>
    <s v="Standard Class"/>
    <s v="JP-15520"/>
    <s v="Jeremy Pistek"/>
    <x v="0"/>
    <s v="United States"/>
    <s v="Madison"/>
    <x v="6"/>
    <n v="53711"/>
    <x v="2"/>
    <x v="1121"/>
    <x v="0"/>
    <x v="0"/>
    <x v="1109"/>
    <n v="459.92"/>
    <n v="4"/>
    <n v="0"/>
    <n v="41.392800000000001"/>
    <n v="5"/>
    <n v="9"/>
  </r>
  <r>
    <n v="5732"/>
    <x v="2858"/>
    <x v="166"/>
    <x v="114"/>
    <s v="Standard Class"/>
    <s v="JP-15520"/>
    <s v="Jeremy Pistek"/>
    <x v="0"/>
    <s v="United States"/>
    <s v="Madison"/>
    <x v="6"/>
    <n v="53711"/>
    <x v="2"/>
    <x v="320"/>
    <x v="1"/>
    <x v="10"/>
    <x v="320"/>
    <n v="27.52"/>
    <n v="4"/>
    <n v="0"/>
    <n v="12.6592"/>
    <n v="5"/>
    <n v="46"/>
  </r>
  <r>
    <n v="5733"/>
    <x v="2859"/>
    <x v="222"/>
    <x v="354"/>
    <s v="First Class"/>
    <s v="DR-12880"/>
    <s v="Dan Reichenbach"/>
    <x v="1"/>
    <s v="United States"/>
    <s v="Milford"/>
    <x v="29"/>
    <n v="6460"/>
    <x v="3"/>
    <x v="1531"/>
    <x v="0"/>
    <x v="0"/>
    <x v="1518"/>
    <n v="638.82000000000005"/>
    <n v="9"/>
    <n v="0"/>
    <n v="185.2578"/>
    <n v="3"/>
    <n v="28.999999999999996"/>
  </r>
  <r>
    <n v="5734"/>
    <x v="2859"/>
    <x v="222"/>
    <x v="354"/>
    <s v="First Class"/>
    <s v="DR-12880"/>
    <s v="Dan Reichenbach"/>
    <x v="1"/>
    <s v="United States"/>
    <s v="Milford"/>
    <x v="29"/>
    <n v="6460"/>
    <x v="3"/>
    <x v="682"/>
    <x v="1"/>
    <x v="14"/>
    <x v="682"/>
    <n v="30.69"/>
    <n v="3"/>
    <n v="0"/>
    <n v="7.9794"/>
    <n v="3"/>
    <n v="26"/>
  </r>
  <r>
    <n v="5735"/>
    <x v="2859"/>
    <x v="222"/>
    <x v="354"/>
    <s v="First Class"/>
    <s v="DR-12880"/>
    <s v="Dan Reichenbach"/>
    <x v="1"/>
    <s v="United States"/>
    <s v="Milford"/>
    <x v="29"/>
    <n v="6460"/>
    <x v="3"/>
    <x v="980"/>
    <x v="0"/>
    <x v="5"/>
    <x v="973"/>
    <n v="25.16"/>
    <n v="2"/>
    <n v="0"/>
    <n v="8.5543999999999993"/>
    <n v="3"/>
    <n v="34"/>
  </r>
  <r>
    <n v="5736"/>
    <x v="2860"/>
    <x v="290"/>
    <x v="890"/>
    <s v="Standard Class"/>
    <s v="JK-15625"/>
    <s v="Jim Karlsson"/>
    <x v="0"/>
    <s v="United States"/>
    <s v="New York City"/>
    <x v="15"/>
    <n v="10024"/>
    <x v="3"/>
    <x v="1458"/>
    <x v="1"/>
    <x v="8"/>
    <x v="1444"/>
    <n v="13.92"/>
    <n v="3"/>
    <n v="0.2"/>
    <n v="4.8719999999999999"/>
    <n v="4"/>
    <n v="35"/>
  </r>
  <r>
    <n v="5737"/>
    <x v="2861"/>
    <x v="407"/>
    <x v="1155"/>
    <s v="Standard Class"/>
    <s v="MV-17485"/>
    <s v="Mark Van Huff"/>
    <x v="0"/>
    <s v="United States"/>
    <s v="Los Angeles"/>
    <x v="1"/>
    <n v="90049"/>
    <x v="1"/>
    <x v="364"/>
    <x v="1"/>
    <x v="10"/>
    <x v="364"/>
    <n v="19.36"/>
    <n v="2"/>
    <n v="0"/>
    <n v="9.2927999999999997"/>
    <n v="5"/>
    <n v="48"/>
  </r>
  <r>
    <n v="5738"/>
    <x v="2861"/>
    <x v="407"/>
    <x v="1155"/>
    <s v="Standard Class"/>
    <s v="MV-17485"/>
    <s v="Mark Van Huff"/>
    <x v="0"/>
    <s v="United States"/>
    <s v="Los Angeles"/>
    <x v="1"/>
    <n v="90049"/>
    <x v="1"/>
    <x v="76"/>
    <x v="0"/>
    <x v="5"/>
    <x v="76"/>
    <n v="19.3"/>
    <n v="2"/>
    <n v="0"/>
    <n v="5.79"/>
    <n v="5"/>
    <n v="30"/>
  </r>
  <r>
    <n v="5739"/>
    <x v="2862"/>
    <x v="413"/>
    <x v="335"/>
    <s v="Standard Class"/>
    <s v="BP-11155"/>
    <s v="Becky Pak"/>
    <x v="0"/>
    <s v="United States"/>
    <s v="San Francisco"/>
    <x v="1"/>
    <n v="94109"/>
    <x v="1"/>
    <x v="1399"/>
    <x v="1"/>
    <x v="8"/>
    <x v="1386"/>
    <n v="38.375999999999998"/>
    <n v="3"/>
    <n v="0.2"/>
    <n v="13.4316"/>
    <n v="6"/>
    <n v="35"/>
  </r>
  <r>
    <n v="5740"/>
    <x v="2863"/>
    <x v="615"/>
    <x v="866"/>
    <s v="First Class"/>
    <s v="DH-13075"/>
    <s v="Dave Hallsten"/>
    <x v="1"/>
    <s v="United States"/>
    <s v="Fairfield"/>
    <x v="1"/>
    <n v="94533"/>
    <x v="1"/>
    <x v="1641"/>
    <x v="1"/>
    <x v="10"/>
    <x v="1631"/>
    <n v="12.96"/>
    <n v="2"/>
    <n v="0"/>
    <n v="6.3503999999999996"/>
    <n v="3"/>
    <n v="48.999999999999993"/>
  </r>
  <r>
    <n v="5741"/>
    <x v="2863"/>
    <x v="615"/>
    <x v="866"/>
    <s v="First Class"/>
    <s v="DH-13075"/>
    <s v="Dave Hallsten"/>
    <x v="1"/>
    <s v="United States"/>
    <s v="Fairfield"/>
    <x v="1"/>
    <n v="94533"/>
    <x v="1"/>
    <x v="750"/>
    <x v="0"/>
    <x v="5"/>
    <x v="748"/>
    <n v="26.48"/>
    <n v="1"/>
    <n v="0"/>
    <n v="10.0624"/>
    <n v="3"/>
    <n v="38"/>
  </r>
  <r>
    <n v="5742"/>
    <x v="2863"/>
    <x v="615"/>
    <x v="866"/>
    <s v="First Class"/>
    <s v="DH-13075"/>
    <s v="Dave Hallsten"/>
    <x v="1"/>
    <s v="United States"/>
    <s v="Fairfield"/>
    <x v="1"/>
    <n v="94533"/>
    <x v="1"/>
    <x v="1093"/>
    <x v="2"/>
    <x v="15"/>
    <x v="1083"/>
    <n v="532.72"/>
    <n v="2"/>
    <n v="0.2"/>
    <n v="53.271999999999998"/>
    <n v="3"/>
    <n v="10"/>
  </r>
  <r>
    <n v="5743"/>
    <x v="2863"/>
    <x v="615"/>
    <x v="866"/>
    <s v="First Class"/>
    <s v="DH-13075"/>
    <s v="Dave Hallsten"/>
    <x v="1"/>
    <s v="United States"/>
    <s v="Fairfield"/>
    <x v="1"/>
    <n v="94533"/>
    <x v="1"/>
    <x v="652"/>
    <x v="1"/>
    <x v="10"/>
    <x v="652"/>
    <n v="26.72"/>
    <n v="4"/>
    <n v="0"/>
    <n v="12.8256"/>
    <n v="3"/>
    <n v="48"/>
  </r>
  <r>
    <n v="5744"/>
    <x v="2863"/>
    <x v="615"/>
    <x v="866"/>
    <s v="First Class"/>
    <s v="DH-13075"/>
    <s v="Dave Hallsten"/>
    <x v="1"/>
    <s v="United States"/>
    <s v="Fairfield"/>
    <x v="1"/>
    <n v="94533"/>
    <x v="1"/>
    <x v="578"/>
    <x v="1"/>
    <x v="10"/>
    <x v="578"/>
    <n v="20.04"/>
    <n v="3"/>
    <n v="0"/>
    <n v="9.6191999999999993"/>
    <n v="3"/>
    <n v="48"/>
  </r>
  <r>
    <n v="5745"/>
    <x v="2863"/>
    <x v="615"/>
    <x v="866"/>
    <s v="First Class"/>
    <s v="DH-13075"/>
    <s v="Dave Hallsten"/>
    <x v="1"/>
    <s v="United States"/>
    <s v="Fairfield"/>
    <x v="1"/>
    <n v="94533"/>
    <x v="1"/>
    <x v="418"/>
    <x v="1"/>
    <x v="4"/>
    <x v="418"/>
    <n v="795.48"/>
    <n v="7"/>
    <n v="0"/>
    <n v="7.9547999999999996"/>
    <n v="3"/>
    <n v="0.99999999999999989"/>
  </r>
  <r>
    <n v="5746"/>
    <x v="2863"/>
    <x v="615"/>
    <x v="866"/>
    <s v="First Class"/>
    <s v="DH-13075"/>
    <s v="Dave Hallsten"/>
    <x v="1"/>
    <s v="United States"/>
    <s v="Fairfield"/>
    <x v="1"/>
    <n v="94533"/>
    <x v="1"/>
    <x v="1392"/>
    <x v="0"/>
    <x v="5"/>
    <x v="1378"/>
    <n v="21.56"/>
    <n v="7"/>
    <n v="0"/>
    <n v="6.8992000000000004"/>
    <n v="3"/>
    <n v="32.000000000000007"/>
  </r>
  <r>
    <n v="5747"/>
    <x v="2864"/>
    <x v="16"/>
    <x v="485"/>
    <s v="Standard Class"/>
    <s v="LH-16900"/>
    <s v="Lena Hernandez"/>
    <x v="0"/>
    <s v="United States"/>
    <s v="Greenville"/>
    <x v="3"/>
    <n v="27834"/>
    <x v="0"/>
    <x v="495"/>
    <x v="2"/>
    <x v="7"/>
    <x v="495"/>
    <n v="249.584"/>
    <n v="2"/>
    <n v="0.2"/>
    <n v="31.198"/>
    <n v="4"/>
    <n v="12.5"/>
  </r>
  <r>
    <n v="5748"/>
    <x v="2864"/>
    <x v="16"/>
    <x v="485"/>
    <s v="Standard Class"/>
    <s v="LH-16900"/>
    <s v="Lena Hernandez"/>
    <x v="0"/>
    <s v="United States"/>
    <s v="Greenville"/>
    <x v="3"/>
    <n v="27834"/>
    <x v="0"/>
    <x v="721"/>
    <x v="2"/>
    <x v="11"/>
    <x v="720"/>
    <n v="68.111999999999995"/>
    <n v="3"/>
    <n v="0.2"/>
    <n v="17.8794"/>
    <n v="4"/>
    <n v="26.25"/>
  </r>
  <r>
    <n v="5749"/>
    <x v="2864"/>
    <x v="16"/>
    <x v="485"/>
    <s v="Standard Class"/>
    <s v="LH-16900"/>
    <s v="Lena Hernandez"/>
    <x v="0"/>
    <s v="United States"/>
    <s v="Greenville"/>
    <x v="3"/>
    <n v="27834"/>
    <x v="0"/>
    <x v="1691"/>
    <x v="2"/>
    <x v="11"/>
    <x v="1679"/>
    <n v="16.559999999999999"/>
    <n v="3"/>
    <n v="0.2"/>
    <n v="-2.484"/>
    <n v="4"/>
    <n v="-15.000000000000002"/>
  </r>
  <r>
    <n v="5750"/>
    <x v="2865"/>
    <x v="551"/>
    <x v="228"/>
    <s v="Standard Class"/>
    <s v="DK-13090"/>
    <s v="Dave Kipp"/>
    <x v="0"/>
    <s v="United States"/>
    <s v="Long Beach"/>
    <x v="15"/>
    <n v="11561"/>
    <x v="3"/>
    <x v="1250"/>
    <x v="2"/>
    <x v="7"/>
    <x v="1234"/>
    <n v="74.95"/>
    <n v="5"/>
    <n v="0"/>
    <n v="36.725499999999997"/>
    <n v="4"/>
    <n v="48.999999999999993"/>
  </r>
  <r>
    <n v="5751"/>
    <x v="2866"/>
    <x v="992"/>
    <x v="1071"/>
    <s v="Standard Class"/>
    <s v="SS-20410"/>
    <s v="Shahid Shariari"/>
    <x v="0"/>
    <s v="United States"/>
    <s v="Buffalo Grove"/>
    <x v="10"/>
    <n v="60089"/>
    <x v="2"/>
    <x v="10"/>
    <x v="0"/>
    <x v="3"/>
    <x v="10"/>
    <n v="355.45499999999998"/>
    <n v="3"/>
    <n v="0.5"/>
    <n v="-184.8366"/>
    <n v="6"/>
    <n v="-52"/>
  </r>
  <r>
    <n v="5752"/>
    <x v="2867"/>
    <x v="115"/>
    <x v="113"/>
    <s v="Standard Class"/>
    <s v="FP-14320"/>
    <s v="Frank Preis"/>
    <x v="0"/>
    <s v="United States"/>
    <s v="San Diego"/>
    <x v="1"/>
    <n v="92037"/>
    <x v="1"/>
    <x v="1760"/>
    <x v="1"/>
    <x v="2"/>
    <x v="1749"/>
    <n v="44.4"/>
    <n v="3"/>
    <n v="0"/>
    <n v="22.2"/>
    <n v="6"/>
    <n v="50"/>
  </r>
  <r>
    <n v="5753"/>
    <x v="2867"/>
    <x v="115"/>
    <x v="113"/>
    <s v="Standard Class"/>
    <s v="FP-14320"/>
    <s v="Frank Preis"/>
    <x v="0"/>
    <s v="United States"/>
    <s v="San Diego"/>
    <x v="1"/>
    <n v="92037"/>
    <x v="1"/>
    <x v="617"/>
    <x v="1"/>
    <x v="2"/>
    <x v="617"/>
    <n v="20.65"/>
    <n v="5"/>
    <n v="0"/>
    <n v="9.4990000000000006"/>
    <n v="6"/>
    <n v="46.000000000000007"/>
  </r>
  <r>
    <n v="5754"/>
    <x v="2868"/>
    <x v="1066"/>
    <x v="1156"/>
    <s v="Standard Class"/>
    <s v="LC-17050"/>
    <s v="Liz Carlisle"/>
    <x v="0"/>
    <s v="United States"/>
    <s v="Richmond"/>
    <x v="0"/>
    <n v="40475"/>
    <x v="0"/>
    <x v="377"/>
    <x v="0"/>
    <x v="1"/>
    <x v="378"/>
    <n v="866.4"/>
    <n v="4"/>
    <n v="0"/>
    <n v="225.26400000000001"/>
    <n v="7"/>
    <n v="26"/>
  </r>
  <r>
    <n v="5755"/>
    <x v="2869"/>
    <x v="368"/>
    <x v="1157"/>
    <s v="Second Class"/>
    <s v="AS-10240"/>
    <s v="Alan Shonely"/>
    <x v="0"/>
    <s v="United States"/>
    <s v="Springfield"/>
    <x v="17"/>
    <n v="22153"/>
    <x v="0"/>
    <x v="324"/>
    <x v="1"/>
    <x v="6"/>
    <x v="324"/>
    <n v="5.56"/>
    <n v="2"/>
    <n v="0"/>
    <n v="1.4456"/>
    <n v="5"/>
    <n v="26"/>
  </r>
  <r>
    <n v="5756"/>
    <x v="2870"/>
    <x v="1005"/>
    <x v="1146"/>
    <s v="Standard Class"/>
    <s v="HG-15025"/>
    <s v="Hunter Glantz"/>
    <x v="0"/>
    <s v="United States"/>
    <s v="Fort Worth"/>
    <x v="5"/>
    <n v="76106"/>
    <x v="2"/>
    <x v="1683"/>
    <x v="1"/>
    <x v="9"/>
    <x v="1671"/>
    <n v="3.16"/>
    <n v="4"/>
    <n v="0.8"/>
    <n v="-8.532"/>
    <n v="4"/>
    <n v="-270"/>
  </r>
  <r>
    <n v="5757"/>
    <x v="2870"/>
    <x v="1005"/>
    <x v="1146"/>
    <s v="Standard Class"/>
    <s v="HG-15025"/>
    <s v="Hunter Glantz"/>
    <x v="0"/>
    <s v="United States"/>
    <s v="Fort Worth"/>
    <x v="5"/>
    <n v="76106"/>
    <x v="2"/>
    <x v="615"/>
    <x v="2"/>
    <x v="16"/>
    <x v="615"/>
    <n v="1999.96"/>
    <n v="5"/>
    <n v="0.2"/>
    <n v="624.98749999999995"/>
    <n v="4"/>
    <n v="31.249999999999993"/>
  </r>
  <r>
    <n v="5758"/>
    <x v="2871"/>
    <x v="1067"/>
    <x v="99"/>
    <s v="Standard Class"/>
    <s v="BW-11065"/>
    <s v="Barry Weirich"/>
    <x v="0"/>
    <s v="United States"/>
    <s v="Raleigh"/>
    <x v="3"/>
    <n v="27604"/>
    <x v="0"/>
    <x v="1006"/>
    <x v="0"/>
    <x v="5"/>
    <x v="1381"/>
    <n v="46.152000000000001"/>
    <n v="3"/>
    <n v="0.2"/>
    <n v="12.1149"/>
    <n v="5"/>
    <n v="26.25"/>
  </r>
  <r>
    <n v="5759"/>
    <x v="2872"/>
    <x v="6"/>
    <x v="78"/>
    <s v="First Class"/>
    <s v="BH-11710"/>
    <s v="Brosina Hoffman"/>
    <x v="0"/>
    <s v="United States"/>
    <s v="Hialeah"/>
    <x v="2"/>
    <n v="33012"/>
    <x v="0"/>
    <x v="1734"/>
    <x v="2"/>
    <x v="15"/>
    <x v="1722"/>
    <n v="32.984999999999999"/>
    <n v="3"/>
    <n v="0.5"/>
    <n v="-1.9791000000000001"/>
    <n v="1"/>
    <n v="-6.0000000000000009"/>
  </r>
  <r>
    <n v="5760"/>
    <x v="2873"/>
    <x v="945"/>
    <x v="525"/>
    <s v="Same Day"/>
    <s v="JP-16135"/>
    <s v="Julie Prescott"/>
    <x v="2"/>
    <s v="United States"/>
    <s v="Los Angeles"/>
    <x v="1"/>
    <n v="90032"/>
    <x v="1"/>
    <x v="772"/>
    <x v="1"/>
    <x v="4"/>
    <x v="771"/>
    <n v="481.32"/>
    <n v="4"/>
    <n v="0"/>
    <n v="125.14319999999999"/>
    <n v="0"/>
    <n v="26"/>
  </r>
  <r>
    <n v="5761"/>
    <x v="2873"/>
    <x v="945"/>
    <x v="525"/>
    <s v="Same Day"/>
    <s v="JP-16135"/>
    <s v="Julie Prescott"/>
    <x v="2"/>
    <s v="United States"/>
    <s v="Los Angeles"/>
    <x v="1"/>
    <n v="90032"/>
    <x v="1"/>
    <x v="416"/>
    <x v="1"/>
    <x v="8"/>
    <x v="416"/>
    <n v="6.3840000000000003"/>
    <n v="1"/>
    <n v="0.2"/>
    <n v="2.1545999999999998"/>
    <n v="0"/>
    <n v="33.75"/>
  </r>
  <r>
    <n v="5762"/>
    <x v="2874"/>
    <x v="801"/>
    <x v="719"/>
    <s v="First Class"/>
    <s v="JM-16195"/>
    <s v="Justin MacKendrick"/>
    <x v="0"/>
    <s v="United States"/>
    <s v="Lake Forest"/>
    <x v="1"/>
    <n v="92630"/>
    <x v="1"/>
    <x v="1107"/>
    <x v="1"/>
    <x v="9"/>
    <x v="1096"/>
    <n v="542.94000000000005"/>
    <n v="3"/>
    <n v="0"/>
    <n v="152.0232"/>
    <n v="3"/>
    <n v="27.999999999999996"/>
  </r>
  <r>
    <n v="5763"/>
    <x v="2874"/>
    <x v="801"/>
    <x v="719"/>
    <s v="First Class"/>
    <s v="JM-16195"/>
    <s v="Justin MacKendrick"/>
    <x v="0"/>
    <s v="United States"/>
    <s v="Lake Forest"/>
    <x v="1"/>
    <n v="92630"/>
    <x v="1"/>
    <x v="1001"/>
    <x v="0"/>
    <x v="5"/>
    <x v="993"/>
    <n v="54.92"/>
    <n v="4"/>
    <n v="0"/>
    <n v="19.7712"/>
    <n v="3"/>
    <n v="36"/>
  </r>
  <r>
    <n v="5764"/>
    <x v="2875"/>
    <x v="502"/>
    <x v="745"/>
    <s v="First Class"/>
    <s v="FH-14365"/>
    <s v="Fred Hopkins"/>
    <x v="1"/>
    <s v="United States"/>
    <s v="Long Beach"/>
    <x v="15"/>
    <n v="11561"/>
    <x v="3"/>
    <x v="1578"/>
    <x v="0"/>
    <x v="1"/>
    <x v="1569"/>
    <n v="1448.82"/>
    <n v="10"/>
    <n v="0.1"/>
    <n v="209.274"/>
    <n v="2"/>
    <n v="14.444444444444446"/>
  </r>
  <r>
    <n v="5765"/>
    <x v="2876"/>
    <x v="229"/>
    <x v="64"/>
    <s v="Second Class"/>
    <s v="MC-17575"/>
    <s v="Matt Collins"/>
    <x v="0"/>
    <s v="United States"/>
    <s v="Seattle"/>
    <x v="4"/>
    <n v="98103"/>
    <x v="1"/>
    <x v="1755"/>
    <x v="1"/>
    <x v="4"/>
    <x v="1745"/>
    <n v="353.88"/>
    <n v="6"/>
    <n v="0"/>
    <n v="17.693999999999999"/>
    <n v="2"/>
    <n v="5"/>
  </r>
  <r>
    <n v="5766"/>
    <x v="2877"/>
    <x v="1068"/>
    <x v="390"/>
    <s v="Standard Class"/>
    <s v="EB-13870"/>
    <s v="Emily Burns"/>
    <x v="0"/>
    <s v="United States"/>
    <s v="Redding"/>
    <x v="1"/>
    <n v="96003"/>
    <x v="1"/>
    <x v="872"/>
    <x v="2"/>
    <x v="7"/>
    <x v="866"/>
    <n v="333.57600000000002"/>
    <n v="3"/>
    <n v="0.2"/>
    <n v="25.0182"/>
    <n v="6"/>
    <n v="7.5"/>
  </r>
  <r>
    <n v="5767"/>
    <x v="2878"/>
    <x v="750"/>
    <x v="831"/>
    <s v="Standard Class"/>
    <s v="PM-19135"/>
    <s v="Peter McVee"/>
    <x v="2"/>
    <s v="United States"/>
    <s v="San Antonio"/>
    <x v="5"/>
    <n v="78207"/>
    <x v="2"/>
    <x v="1351"/>
    <x v="1"/>
    <x v="2"/>
    <x v="1337"/>
    <n v="60.143999999999998"/>
    <n v="6"/>
    <n v="0.2"/>
    <n v="20.2986"/>
    <n v="7"/>
    <n v="33.75"/>
  </r>
  <r>
    <n v="5768"/>
    <x v="2879"/>
    <x v="565"/>
    <x v="230"/>
    <s v="Second Class"/>
    <s v="AR-10345"/>
    <s v="Alex Russell"/>
    <x v="1"/>
    <s v="United States"/>
    <s v="Houston"/>
    <x v="5"/>
    <n v="77070"/>
    <x v="2"/>
    <x v="936"/>
    <x v="2"/>
    <x v="11"/>
    <x v="929"/>
    <n v="85.2"/>
    <n v="6"/>
    <n v="0.2"/>
    <n v="20.234999999999999"/>
    <n v="4"/>
    <n v="23.75"/>
  </r>
  <r>
    <n v="5769"/>
    <x v="2880"/>
    <x v="1069"/>
    <x v="1158"/>
    <s v="Standard Class"/>
    <s v="SS-20875"/>
    <s v="Sung Shariari"/>
    <x v="0"/>
    <s v="United States"/>
    <s v="Leominster"/>
    <x v="31"/>
    <n v="1453"/>
    <x v="3"/>
    <x v="1042"/>
    <x v="1"/>
    <x v="2"/>
    <x v="1031"/>
    <n v="3.15"/>
    <n v="1"/>
    <n v="0"/>
    <n v="1.512"/>
    <n v="4"/>
    <n v="48.000000000000007"/>
  </r>
  <r>
    <n v="5770"/>
    <x v="2880"/>
    <x v="1069"/>
    <x v="1158"/>
    <s v="Standard Class"/>
    <s v="SS-20875"/>
    <s v="Sung Shariari"/>
    <x v="0"/>
    <s v="United States"/>
    <s v="Leominster"/>
    <x v="31"/>
    <n v="1453"/>
    <x v="3"/>
    <x v="126"/>
    <x v="1"/>
    <x v="10"/>
    <x v="562"/>
    <n v="22.72"/>
    <n v="4"/>
    <n v="0"/>
    <n v="10.224"/>
    <n v="4"/>
    <n v="45"/>
  </r>
  <r>
    <n v="5771"/>
    <x v="2881"/>
    <x v="496"/>
    <x v="118"/>
    <s v="Standard Class"/>
    <s v="SC-20440"/>
    <s v="Shaun Chance"/>
    <x v="1"/>
    <s v="United States"/>
    <s v="Los Angeles"/>
    <x v="1"/>
    <n v="90032"/>
    <x v="1"/>
    <x v="527"/>
    <x v="0"/>
    <x v="5"/>
    <x v="527"/>
    <n v="14.91"/>
    <n v="3"/>
    <n v="0"/>
    <n v="4.6220999999999997"/>
    <n v="4"/>
    <n v="31"/>
  </r>
  <r>
    <n v="5772"/>
    <x v="2881"/>
    <x v="496"/>
    <x v="118"/>
    <s v="Standard Class"/>
    <s v="SC-20440"/>
    <s v="Shaun Chance"/>
    <x v="1"/>
    <s v="United States"/>
    <s v="Los Angeles"/>
    <x v="1"/>
    <n v="90032"/>
    <x v="1"/>
    <x v="1364"/>
    <x v="1"/>
    <x v="9"/>
    <x v="1350"/>
    <n v="1158.1199999999999"/>
    <n v="4"/>
    <n v="0"/>
    <n v="335.85480000000001"/>
    <n v="4"/>
    <n v="29.000000000000004"/>
  </r>
  <r>
    <n v="5773"/>
    <x v="2882"/>
    <x v="650"/>
    <x v="382"/>
    <s v="Standard Class"/>
    <s v="EA-14035"/>
    <s v="Erin Ashbrook"/>
    <x v="1"/>
    <s v="United States"/>
    <s v="Springfield"/>
    <x v="25"/>
    <n v="65807"/>
    <x v="2"/>
    <x v="349"/>
    <x v="2"/>
    <x v="16"/>
    <x v="349"/>
    <n v="599.99"/>
    <n v="1"/>
    <n v="0"/>
    <n v="233.99610000000001"/>
    <n v="5"/>
    <n v="39"/>
  </r>
  <r>
    <n v="5774"/>
    <x v="2883"/>
    <x v="1070"/>
    <x v="479"/>
    <s v="Standard Class"/>
    <s v="TP-21130"/>
    <s v="Theone Pippenger"/>
    <x v="0"/>
    <s v="United States"/>
    <s v="Waco"/>
    <x v="5"/>
    <n v="76706"/>
    <x v="2"/>
    <x v="355"/>
    <x v="1"/>
    <x v="4"/>
    <x v="355"/>
    <n v="23.968"/>
    <n v="2"/>
    <n v="0.2"/>
    <n v="2.3967999999999998"/>
    <n v="6"/>
    <n v="10"/>
  </r>
  <r>
    <n v="5775"/>
    <x v="2884"/>
    <x v="408"/>
    <x v="438"/>
    <s v="Standard Class"/>
    <s v="BP-11290"/>
    <s v="Beth Paige"/>
    <x v="0"/>
    <s v="United States"/>
    <s v="Los Angeles"/>
    <x v="1"/>
    <n v="90036"/>
    <x v="1"/>
    <x v="1756"/>
    <x v="0"/>
    <x v="1"/>
    <x v="1746"/>
    <n v="638.28800000000001"/>
    <n v="7"/>
    <n v="0.2"/>
    <n v="-31.914400000000001"/>
    <n v="4"/>
    <n v="-5"/>
  </r>
  <r>
    <n v="5776"/>
    <x v="2884"/>
    <x v="408"/>
    <x v="438"/>
    <s v="Standard Class"/>
    <s v="BP-11290"/>
    <s v="Beth Paige"/>
    <x v="0"/>
    <s v="United States"/>
    <s v="Los Angeles"/>
    <x v="1"/>
    <n v="90036"/>
    <x v="1"/>
    <x v="729"/>
    <x v="1"/>
    <x v="8"/>
    <x v="728"/>
    <n v="13.208"/>
    <n v="1"/>
    <n v="0.2"/>
    <n v="4.6227999999999998"/>
    <n v="4"/>
    <n v="35"/>
  </r>
  <r>
    <n v="5777"/>
    <x v="2885"/>
    <x v="429"/>
    <x v="542"/>
    <s v="Standard Class"/>
    <s v="LM-17065"/>
    <s v="Liz MacKendrick"/>
    <x v="0"/>
    <s v="United States"/>
    <s v="Auburn"/>
    <x v="15"/>
    <n v="13021"/>
    <x v="3"/>
    <x v="625"/>
    <x v="1"/>
    <x v="8"/>
    <x v="625"/>
    <n v="15.528"/>
    <n v="3"/>
    <n v="0.2"/>
    <n v="5.8230000000000004"/>
    <n v="4"/>
    <n v="37.5"/>
  </r>
  <r>
    <n v="5778"/>
    <x v="2886"/>
    <x v="429"/>
    <x v="66"/>
    <s v="Standard Class"/>
    <s v="KT-16465"/>
    <s v="Kean Takahito"/>
    <x v="0"/>
    <s v="United States"/>
    <s v="San Francisco"/>
    <x v="1"/>
    <n v="94109"/>
    <x v="1"/>
    <x v="921"/>
    <x v="1"/>
    <x v="10"/>
    <x v="913"/>
    <n v="104.85"/>
    <n v="1"/>
    <n v="0"/>
    <n v="50.328000000000003"/>
    <n v="5"/>
    <n v="48.000000000000007"/>
  </r>
  <r>
    <n v="5779"/>
    <x v="2887"/>
    <x v="7"/>
    <x v="7"/>
    <s v="Standard Class"/>
    <s v="AP-10915"/>
    <s v="Arthur Prichep"/>
    <x v="0"/>
    <s v="United States"/>
    <s v="Los Angeles"/>
    <x v="1"/>
    <n v="90008"/>
    <x v="1"/>
    <x v="400"/>
    <x v="1"/>
    <x v="6"/>
    <x v="401"/>
    <n v="30.48"/>
    <n v="3"/>
    <n v="0"/>
    <n v="7.9248000000000003"/>
    <n v="7"/>
    <n v="26"/>
  </r>
  <r>
    <n v="5780"/>
    <x v="2887"/>
    <x v="7"/>
    <x v="7"/>
    <s v="Standard Class"/>
    <s v="AP-10915"/>
    <s v="Arthur Prichep"/>
    <x v="0"/>
    <s v="United States"/>
    <s v="Los Angeles"/>
    <x v="1"/>
    <n v="90008"/>
    <x v="1"/>
    <x v="1153"/>
    <x v="0"/>
    <x v="1"/>
    <x v="1141"/>
    <n v="112.648"/>
    <n v="1"/>
    <n v="0.2"/>
    <n v="11.264799999999999"/>
    <n v="7"/>
    <n v="10"/>
  </r>
  <r>
    <n v="5781"/>
    <x v="2888"/>
    <x v="788"/>
    <x v="1159"/>
    <s v="Standard Class"/>
    <s v="JD-15790"/>
    <s v="John Dryer"/>
    <x v="0"/>
    <s v="United States"/>
    <s v="Los Angeles"/>
    <x v="1"/>
    <n v="90049"/>
    <x v="1"/>
    <x v="1761"/>
    <x v="2"/>
    <x v="15"/>
    <x v="1750"/>
    <n v="71.975999999999999"/>
    <n v="3"/>
    <n v="0.2"/>
    <n v="24.291899999999998"/>
    <n v="7"/>
    <n v="33.75"/>
  </r>
  <r>
    <n v="5782"/>
    <x v="2889"/>
    <x v="295"/>
    <x v="313"/>
    <s v="Second Class"/>
    <s v="XP-21865"/>
    <s v="Xylona Preis"/>
    <x v="0"/>
    <s v="United States"/>
    <s v="Chico"/>
    <x v="1"/>
    <n v="95928"/>
    <x v="1"/>
    <x v="147"/>
    <x v="1"/>
    <x v="6"/>
    <x v="148"/>
    <n v="2.21"/>
    <n v="1"/>
    <n v="0"/>
    <n v="0.59670000000000001"/>
    <n v="4"/>
    <n v="27"/>
  </r>
  <r>
    <n v="5783"/>
    <x v="2889"/>
    <x v="295"/>
    <x v="313"/>
    <s v="Second Class"/>
    <s v="XP-21865"/>
    <s v="Xylona Preis"/>
    <x v="0"/>
    <s v="United States"/>
    <s v="Chico"/>
    <x v="1"/>
    <n v="95928"/>
    <x v="1"/>
    <x v="776"/>
    <x v="1"/>
    <x v="12"/>
    <x v="775"/>
    <n v="15.52"/>
    <n v="4"/>
    <n v="0"/>
    <n v="7.4496000000000002"/>
    <n v="4"/>
    <n v="48.000000000000007"/>
  </r>
  <r>
    <n v="5784"/>
    <x v="2889"/>
    <x v="295"/>
    <x v="313"/>
    <s v="Second Class"/>
    <s v="XP-21865"/>
    <s v="Xylona Preis"/>
    <x v="0"/>
    <s v="United States"/>
    <s v="Chico"/>
    <x v="1"/>
    <n v="95928"/>
    <x v="1"/>
    <x v="1346"/>
    <x v="1"/>
    <x v="10"/>
    <x v="1331"/>
    <n v="36.44"/>
    <n v="4"/>
    <n v="0"/>
    <n v="16.398"/>
    <n v="4"/>
    <n v="45"/>
  </r>
  <r>
    <n v="5785"/>
    <x v="2890"/>
    <x v="280"/>
    <x v="179"/>
    <s v="Standard Class"/>
    <s v="JK-16090"/>
    <s v="Juliana Krohn"/>
    <x v="0"/>
    <s v="United States"/>
    <s v="Springfield"/>
    <x v="21"/>
    <n v="97477"/>
    <x v="1"/>
    <x v="366"/>
    <x v="0"/>
    <x v="0"/>
    <x v="367"/>
    <n v="217.76400000000001"/>
    <n v="6"/>
    <n v="0.7"/>
    <n v="-384.71640000000002"/>
    <n v="6"/>
    <n v="-176.66666666666666"/>
  </r>
  <r>
    <n v="5786"/>
    <x v="2890"/>
    <x v="280"/>
    <x v="179"/>
    <s v="Standard Class"/>
    <s v="JK-16090"/>
    <s v="Juliana Krohn"/>
    <x v="0"/>
    <s v="United States"/>
    <s v="Springfield"/>
    <x v="21"/>
    <n v="97477"/>
    <x v="1"/>
    <x v="597"/>
    <x v="1"/>
    <x v="14"/>
    <x v="597"/>
    <n v="39.072000000000003"/>
    <n v="6"/>
    <n v="0.2"/>
    <n v="4.3956"/>
    <n v="6"/>
    <n v="11.249999999999998"/>
  </r>
  <r>
    <n v="5787"/>
    <x v="2890"/>
    <x v="280"/>
    <x v="179"/>
    <s v="Standard Class"/>
    <s v="JK-16090"/>
    <s v="Juliana Krohn"/>
    <x v="0"/>
    <s v="United States"/>
    <s v="Springfield"/>
    <x v="21"/>
    <n v="97477"/>
    <x v="1"/>
    <x v="828"/>
    <x v="1"/>
    <x v="8"/>
    <x v="824"/>
    <n v="22.638000000000002"/>
    <n v="7"/>
    <n v="0.7"/>
    <n v="-16.601199999999999"/>
    <n v="6"/>
    <n v="-73.333333333333314"/>
  </r>
  <r>
    <n v="5788"/>
    <x v="2890"/>
    <x v="280"/>
    <x v="179"/>
    <s v="Standard Class"/>
    <s v="JK-16090"/>
    <s v="Juliana Krohn"/>
    <x v="0"/>
    <s v="United States"/>
    <s v="Springfield"/>
    <x v="21"/>
    <n v="97477"/>
    <x v="1"/>
    <x v="1385"/>
    <x v="1"/>
    <x v="6"/>
    <x v="1371"/>
    <n v="95.144000000000005"/>
    <n v="7"/>
    <n v="0.2"/>
    <n v="10.7037"/>
    <n v="6"/>
    <n v="11.249999999999998"/>
  </r>
  <r>
    <n v="5789"/>
    <x v="2891"/>
    <x v="318"/>
    <x v="1001"/>
    <s v="Second Class"/>
    <s v="MG-18205"/>
    <s v="Mitch Gastineau"/>
    <x v="1"/>
    <s v="United States"/>
    <s v="Jacksonville"/>
    <x v="2"/>
    <n v="32216"/>
    <x v="0"/>
    <x v="1392"/>
    <x v="0"/>
    <x v="5"/>
    <x v="1378"/>
    <n v="12.32"/>
    <n v="5"/>
    <n v="0.2"/>
    <n v="1.8480000000000001"/>
    <n v="4"/>
    <n v="15"/>
  </r>
  <r>
    <n v="5790"/>
    <x v="2891"/>
    <x v="318"/>
    <x v="1001"/>
    <s v="Second Class"/>
    <s v="MG-18205"/>
    <s v="Mitch Gastineau"/>
    <x v="1"/>
    <s v="United States"/>
    <s v="Jacksonville"/>
    <x v="2"/>
    <n v="32216"/>
    <x v="0"/>
    <x v="696"/>
    <x v="1"/>
    <x v="8"/>
    <x v="696"/>
    <n v="4.4189999999999996"/>
    <n v="3"/>
    <n v="0.7"/>
    <n v="-3.0933000000000002"/>
    <n v="4"/>
    <n v="-70"/>
  </r>
  <r>
    <n v="5791"/>
    <x v="2892"/>
    <x v="365"/>
    <x v="725"/>
    <s v="First Class"/>
    <s v="PG-18820"/>
    <s v="Patrick Gardner"/>
    <x v="0"/>
    <s v="United States"/>
    <s v="Bakersfield"/>
    <x v="1"/>
    <n v="93309"/>
    <x v="1"/>
    <x v="659"/>
    <x v="1"/>
    <x v="13"/>
    <x v="659"/>
    <n v="35"/>
    <n v="7"/>
    <n v="0"/>
    <n v="16.8"/>
    <n v="3"/>
    <n v="48.000000000000007"/>
  </r>
  <r>
    <n v="5792"/>
    <x v="2892"/>
    <x v="365"/>
    <x v="725"/>
    <s v="First Class"/>
    <s v="PG-18820"/>
    <s v="Patrick Gardner"/>
    <x v="0"/>
    <s v="United States"/>
    <s v="Bakersfield"/>
    <x v="1"/>
    <n v="93309"/>
    <x v="1"/>
    <x v="955"/>
    <x v="0"/>
    <x v="1"/>
    <x v="948"/>
    <n v="72.784000000000006"/>
    <n v="1"/>
    <n v="0.2"/>
    <n v="0"/>
    <n v="3"/>
    <n v="0"/>
  </r>
  <r>
    <n v="5793"/>
    <x v="2892"/>
    <x v="365"/>
    <x v="725"/>
    <s v="First Class"/>
    <s v="PG-18820"/>
    <s v="Patrick Gardner"/>
    <x v="0"/>
    <s v="United States"/>
    <s v="Bakersfield"/>
    <x v="1"/>
    <n v="93309"/>
    <x v="1"/>
    <x v="414"/>
    <x v="1"/>
    <x v="9"/>
    <x v="414"/>
    <n v="97.84"/>
    <n v="2"/>
    <n v="0"/>
    <n v="25.438400000000001"/>
    <n v="3"/>
    <n v="26"/>
  </r>
  <r>
    <n v="5794"/>
    <x v="2892"/>
    <x v="365"/>
    <x v="725"/>
    <s v="First Class"/>
    <s v="PG-18820"/>
    <s v="Patrick Gardner"/>
    <x v="0"/>
    <s v="United States"/>
    <s v="Bakersfield"/>
    <x v="1"/>
    <n v="93309"/>
    <x v="1"/>
    <x v="28"/>
    <x v="0"/>
    <x v="5"/>
    <x v="28"/>
    <n v="51.75"/>
    <n v="1"/>
    <n v="0"/>
    <n v="15.525"/>
    <n v="3"/>
    <n v="30"/>
  </r>
  <r>
    <n v="5795"/>
    <x v="2892"/>
    <x v="365"/>
    <x v="725"/>
    <s v="First Class"/>
    <s v="PG-18820"/>
    <s v="Patrick Gardner"/>
    <x v="0"/>
    <s v="United States"/>
    <s v="Bakersfield"/>
    <x v="1"/>
    <n v="93309"/>
    <x v="1"/>
    <x v="705"/>
    <x v="1"/>
    <x v="8"/>
    <x v="705"/>
    <n v="46.671999999999997"/>
    <n v="2"/>
    <n v="0.2"/>
    <n v="16.3352"/>
    <n v="3"/>
    <n v="35"/>
  </r>
  <r>
    <n v="5796"/>
    <x v="2893"/>
    <x v="411"/>
    <x v="127"/>
    <s v="Second Class"/>
    <s v="LD-17005"/>
    <s v="Lisa DeCherney"/>
    <x v="0"/>
    <s v="United States"/>
    <s v="New York City"/>
    <x v="15"/>
    <n v="10011"/>
    <x v="3"/>
    <x v="1449"/>
    <x v="1"/>
    <x v="4"/>
    <x v="1436"/>
    <n v="1395.54"/>
    <n v="9"/>
    <n v="0"/>
    <n v="362.84039999999999"/>
    <n v="4"/>
    <n v="26"/>
  </r>
  <r>
    <n v="5797"/>
    <x v="2893"/>
    <x v="411"/>
    <x v="127"/>
    <s v="Second Class"/>
    <s v="LD-17005"/>
    <s v="Lisa DeCherney"/>
    <x v="0"/>
    <s v="United States"/>
    <s v="New York City"/>
    <x v="15"/>
    <n v="10011"/>
    <x v="3"/>
    <x v="138"/>
    <x v="0"/>
    <x v="5"/>
    <x v="139"/>
    <n v="117.36"/>
    <n v="4"/>
    <n v="0"/>
    <n v="36.381599999999999"/>
    <n v="4"/>
    <n v="31"/>
  </r>
  <r>
    <n v="5798"/>
    <x v="2893"/>
    <x v="411"/>
    <x v="127"/>
    <s v="Second Class"/>
    <s v="LD-17005"/>
    <s v="Lisa DeCherney"/>
    <x v="0"/>
    <s v="United States"/>
    <s v="New York City"/>
    <x v="15"/>
    <n v="10011"/>
    <x v="3"/>
    <x v="919"/>
    <x v="1"/>
    <x v="2"/>
    <x v="911"/>
    <n v="18.899999999999999"/>
    <n v="3"/>
    <n v="0"/>
    <n v="8.6940000000000008"/>
    <n v="4"/>
    <n v="46.000000000000007"/>
  </r>
  <r>
    <n v="5799"/>
    <x v="2893"/>
    <x v="411"/>
    <x v="127"/>
    <s v="Second Class"/>
    <s v="LD-17005"/>
    <s v="Lisa DeCherney"/>
    <x v="0"/>
    <s v="United States"/>
    <s v="New York City"/>
    <x v="15"/>
    <n v="10011"/>
    <x v="3"/>
    <x v="968"/>
    <x v="1"/>
    <x v="10"/>
    <x v="961"/>
    <n v="77.52"/>
    <n v="2"/>
    <n v="0"/>
    <n v="37.9848"/>
    <n v="4"/>
    <n v="49.000000000000007"/>
  </r>
  <r>
    <n v="5800"/>
    <x v="2894"/>
    <x v="1071"/>
    <x v="1036"/>
    <s v="Second Class"/>
    <s v="CR-12730"/>
    <s v="Craig Reiter"/>
    <x v="0"/>
    <s v="United States"/>
    <s v="Chicago"/>
    <x v="10"/>
    <n v="60610"/>
    <x v="2"/>
    <x v="1496"/>
    <x v="0"/>
    <x v="1"/>
    <x v="1484"/>
    <n v="421.37200000000001"/>
    <n v="2"/>
    <n v="0.3"/>
    <n v="-6.0195999999999996"/>
    <n v="5"/>
    <n v="-1.4285714285714284"/>
  </r>
  <r>
    <n v="5801"/>
    <x v="2895"/>
    <x v="384"/>
    <x v="1160"/>
    <s v="First Class"/>
    <s v="MN-17935"/>
    <s v="Michael Nguyen"/>
    <x v="0"/>
    <s v="United States"/>
    <s v="El Paso"/>
    <x v="5"/>
    <n v="79907"/>
    <x v="2"/>
    <x v="1149"/>
    <x v="2"/>
    <x v="7"/>
    <x v="1137"/>
    <n v="575.96799999999996"/>
    <n v="4"/>
    <n v="0.2"/>
    <n v="43.197600000000001"/>
    <n v="3"/>
    <n v="7.5000000000000009"/>
  </r>
  <r>
    <n v="5802"/>
    <x v="2895"/>
    <x v="384"/>
    <x v="1160"/>
    <s v="First Class"/>
    <s v="MN-17935"/>
    <s v="Michael Nguyen"/>
    <x v="0"/>
    <s v="United States"/>
    <s v="El Paso"/>
    <x v="5"/>
    <n v="79907"/>
    <x v="2"/>
    <x v="1553"/>
    <x v="1"/>
    <x v="10"/>
    <x v="1541"/>
    <n v="10.368"/>
    <n v="2"/>
    <n v="0.2"/>
    <n v="3.6288"/>
    <n v="3"/>
    <n v="35"/>
  </r>
  <r>
    <n v="5803"/>
    <x v="2896"/>
    <x v="204"/>
    <x v="949"/>
    <s v="First Class"/>
    <s v="RD-19900"/>
    <s v="Ruben Dartt"/>
    <x v="0"/>
    <s v="United States"/>
    <s v="Thousand Oaks"/>
    <x v="1"/>
    <n v="91360"/>
    <x v="1"/>
    <x v="433"/>
    <x v="2"/>
    <x v="7"/>
    <x v="433"/>
    <n v="15.984"/>
    <n v="2"/>
    <n v="0.2"/>
    <n v="1.1988000000000001"/>
    <n v="2"/>
    <n v="7.5000000000000009"/>
  </r>
  <r>
    <n v="5804"/>
    <x v="2897"/>
    <x v="605"/>
    <x v="1049"/>
    <s v="Standard Class"/>
    <s v="JP-16135"/>
    <s v="Julie Prescott"/>
    <x v="2"/>
    <s v="United States"/>
    <s v="Springfield"/>
    <x v="24"/>
    <n v="45503"/>
    <x v="3"/>
    <x v="1046"/>
    <x v="1"/>
    <x v="6"/>
    <x v="1035"/>
    <n v="10.272"/>
    <n v="3"/>
    <n v="0.2"/>
    <n v="1.1556"/>
    <n v="7"/>
    <n v="11.249999999999998"/>
  </r>
  <r>
    <n v="5805"/>
    <x v="2898"/>
    <x v="38"/>
    <x v="381"/>
    <s v="Standard Class"/>
    <s v="KE-16420"/>
    <s v="Katrina Edelman"/>
    <x v="1"/>
    <s v="United States"/>
    <s v="Dallas"/>
    <x v="5"/>
    <n v="75220"/>
    <x v="2"/>
    <x v="1220"/>
    <x v="1"/>
    <x v="4"/>
    <x v="1204"/>
    <n v="61.792000000000002"/>
    <n v="4"/>
    <n v="0.2"/>
    <n v="6.1791999999999998"/>
    <n v="6"/>
    <n v="10"/>
  </r>
  <r>
    <n v="5806"/>
    <x v="2898"/>
    <x v="38"/>
    <x v="381"/>
    <s v="Standard Class"/>
    <s v="KE-16420"/>
    <s v="Katrina Edelman"/>
    <x v="1"/>
    <s v="United States"/>
    <s v="Dallas"/>
    <x v="5"/>
    <n v="75220"/>
    <x v="2"/>
    <x v="713"/>
    <x v="0"/>
    <x v="0"/>
    <x v="712"/>
    <n v="205.9992"/>
    <n v="3"/>
    <n v="0.32"/>
    <n v="-27.264600000000002"/>
    <n v="6"/>
    <n v="-13.23529411764706"/>
  </r>
  <r>
    <n v="5807"/>
    <x v="2899"/>
    <x v="913"/>
    <x v="62"/>
    <s v="Second Class"/>
    <s v="DL-13315"/>
    <s v="Delfina Latchford"/>
    <x v="0"/>
    <s v="United States"/>
    <s v="Knoxville"/>
    <x v="18"/>
    <n v="37918"/>
    <x v="0"/>
    <x v="727"/>
    <x v="1"/>
    <x v="10"/>
    <x v="726"/>
    <n v="12.192"/>
    <n v="3"/>
    <n v="0.2"/>
    <n v="4.1147999999999998"/>
    <n v="3"/>
    <n v="33.75"/>
  </r>
  <r>
    <n v="5808"/>
    <x v="2899"/>
    <x v="913"/>
    <x v="62"/>
    <s v="Second Class"/>
    <s v="DL-13315"/>
    <s v="Delfina Latchford"/>
    <x v="0"/>
    <s v="United States"/>
    <s v="Knoxville"/>
    <x v="18"/>
    <n v="37918"/>
    <x v="0"/>
    <x v="1309"/>
    <x v="1"/>
    <x v="9"/>
    <x v="1294"/>
    <n v="87.168000000000006"/>
    <n v="2"/>
    <n v="0.2"/>
    <n v="8.7167999999999992"/>
    <n v="3"/>
    <n v="9.9999999999999982"/>
  </r>
  <r>
    <n v="5809"/>
    <x v="2899"/>
    <x v="913"/>
    <x v="62"/>
    <s v="Second Class"/>
    <s v="DL-13315"/>
    <s v="Delfina Latchford"/>
    <x v="0"/>
    <s v="United States"/>
    <s v="Knoxville"/>
    <x v="18"/>
    <n v="37918"/>
    <x v="0"/>
    <x v="1571"/>
    <x v="1"/>
    <x v="6"/>
    <x v="1562"/>
    <n v="31.744"/>
    <n v="2"/>
    <n v="0.2"/>
    <n v="8.3328000000000007"/>
    <n v="3"/>
    <n v="26.25"/>
  </r>
  <r>
    <n v="5810"/>
    <x v="2900"/>
    <x v="1072"/>
    <x v="634"/>
    <s v="Standard Class"/>
    <s v="KB-16240"/>
    <s v="Karen Bern"/>
    <x v="1"/>
    <s v="United States"/>
    <s v="Chattanooga"/>
    <x v="18"/>
    <n v="37421"/>
    <x v="0"/>
    <x v="479"/>
    <x v="0"/>
    <x v="5"/>
    <x v="480"/>
    <n v="132.22399999999999"/>
    <n v="4"/>
    <n v="0.2"/>
    <n v="-18.180800000000001"/>
    <n v="5"/>
    <n v="-13.750000000000002"/>
  </r>
  <r>
    <n v="5811"/>
    <x v="2901"/>
    <x v="204"/>
    <x v="211"/>
    <s v="Standard Class"/>
    <s v="JD-16150"/>
    <s v="Justin Deggeller"/>
    <x v="1"/>
    <s v="United States"/>
    <s v="San Diego"/>
    <x v="1"/>
    <n v="92037"/>
    <x v="1"/>
    <x v="813"/>
    <x v="1"/>
    <x v="10"/>
    <x v="33"/>
    <n v="105.52"/>
    <n v="4"/>
    <n v="0"/>
    <n v="48.539200000000001"/>
    <n v="4"/>
    <n v="46"/>
  </r>
  <r>
    <n v="5812"/>
    <x v="2901"/>
    <x v="204"/>
    <x v="211"/>
    <s v="Standard Class"/>
    <s v="JD-16150"/>
    <s v="Justin Deggeller"/>
    <x v="1"/>
    <s v="United States"/>
    <s v="San Diego"/>
    <x v="1"/>
    <n v="92037"/>
    <x v="1"/>
    <x v="1762"/>
    <x v="0"/>
    <x v="5"/>
    <x v="1751"/>
    <n v="91.96"/>
    <n v="2"/>
    <n v="0"/>
    <n v="15.6332"/>
    <n v="4"/>
    <n v="17"/>
  </r>
  <r>
    <n v="5813"/>
    <x v="2901"/>
    <x v="204"/>
    <x v="211"/>
    <s v="Standard Class"/>
    <s v="JD-16150"/>
    <s v="Justin Deggeller"/>
    <x v="1"/>
    <s v="United States"/>
    <s v="San Diego"/>
    <x v="1"/>
    <n v="92037"/>
    <x v="1"/>
    <x v="647"/>
    <x v="2"/>
    <x v="7"/>
    <x v="647"/>
    <n v="1487.9760000000001"/>
    <n v="3"/>
    <n v="0.2"/>
    <n v="185.99700000000001"/>
    <n v="4"/>
    <n v="12.5"/>
  </r>
  <r>
    <n v="5814"/>
    <x v="2902"/>
    <x v="740"/>
    <x v="1161"/>
    <s v="First Class"/>
    <s v="SR-20740"/>
    <s v="Steven Roelle"/>
    <x v="2"/>
    <s v="United States"/>
    <s v="New York City"/>
    <x v="15"/>
    <n v="10024"/>
    <x v="3"/>
    <x v="1723"/>
    <x v="1"/>
    <x v="10"/>
    <x v="1710"/>
    <n v="19.440000000000001"/>
    <n v="3"/>
    <n v="0"/>
    <n v="9.3312000000000008"/>
    <n v="1"/>
    <n v="48.000000000000007"/>
  </r>
  <r>
    <n v="5815"/>
    <x v="2903"/>
    <x v="925"/>
    <x v="871"/>
    <s v="First Class"/>
    <s v="AC-10450"/>
    <s v="Amy Cox"/>
    <x v="0"/>
    <s v="United States"/>
    <s v="Tampa"/>
    <x v="2"/>
    <n v="33614"/>
    <x v="0"/>
    <x v="1207"/>
    <x v="2"/>
    <x v="11"/>
    <x v="1192"/>
    <n v="11.672000000000001"/>
    <n v="1"/>
    <n v="0.2"/>
    <n v="-0.72950000000000004"/>
    <n v="2"/>
    <n v="-6.25"/>
  </r>
  <r>
    <n v="5816"/>
    <x v="2904"/>
    <x v="35"/>
    <x v="158"/>
    <s v="Same Day"/>
    <s v="LS-17245"/>
    <s v="Lynn Smith"/>
    <x v="0"/>
    <s v="United States"/>
    <s v="Utica"/>
    <x v="15"/>
    <n v="13501"/>
    <x v="3"/>
    <x v="599"/>
    <x v="2"/>
    <x v="7"/>
    <x v="599"/>
    <n v="279.95999999999998"/>
    <n v="4"/>
    <n v="0"/>
    <n v="78.388800000000003"/>
    <n v="0"/>
    <n v="28.000000000000004"/>
  </r>
  <r>
    <n v="5817"/>
    <x v="2904"/>
    <x v="35"/>
    <x v="158"/>
    <s v="Same Day"/>
    <s v="LS-17245"/>
    <s v="Lynn Smith"/>
    <x v="0"/>
    <s v="United States"/>
    <s v="Utica"/>
    <x v="15"/>
    <n v="13501"/>
    <x v="3"/>
    <x v="61"/>
    <x v="1"/>
    <x v="8"/>
    <x v="61"/>
    <n v="12.912000000000001"/>
    <n v="3"/>
    <n v="0.2"/>
    <n v="4.6806000000000001"/>
    <n v="0"/>
    <n v="36.25"/>
  </r>
  <r>
    <n v="5818"/>
    <x v="2904"/>
    <x v="35"/>
    <x v="158"/>
    <s v="Same Day"/>
    <s v="LS-17245"/>
    <s v="Lynn Smith"/>
    <x v="0"/>
    <s v="United States"/>
    <s v="Utica"/>
    <x v="15"/>
    <n v="13501"/>
    <x v="3"/>
    <x v="880"/>
    <x v="1"/>
    <x v="8"/>
    <x v="874"/>
    <n v="17.088000000000001"/>
    <n v="4"/>
    <n v="0.2"/>
    <n v="5.7671999999999999"/>
    <n v="0"/>
    <n v="33.75"/>
  </r>
  <r>
    <n v="5819"/>
    <x v="2904"/>
    <x v="35"/>
    <x v="158"/>
    <s v="Same Day"/>
    <s v="LS-17245"/>
    <s v="Lynn Smith"/>
    <x v="0"/>
    <s v="United States"/>
    <s v="Utica"/>
    <x v="15"/>
    <n v="13501"/>
    <x v="3"/>
    <x v="322"/>
    <x v="1"/>
    <x v="2"/>
    <x v="322"/>
    <n v="93.15"/>
    <n v="9"/>
    <n v="0"/>
    <n v="44.712000000000003"/>
    <n v="0"/>
    <n v="48"/>
  </r>
  <r>
    <n v="5820"/>
    <x v="2904"/>
    <x v="35"/>
    <x v="158"/>
    <s v="Same Day"/>
    <s v="LS-17245"/>
    <s v="Lynn Smith"/>
    <x v="0"/>
    <s v="United States"/>
    <s v="Utica"/>
    <x v="15"/>
    <n v="13501"/>
    <x v="3"/>
    <x v="745"/>
    <x v="1"/>
    <x v="2"/>
    <x v="743"/>
    <n v="11.52"/>
    <n v="4"/>
    <n v="0"/>
    <n v="5.6448"/>
    <n v="0"/>
    <n v="49.000000000000007"/>
  </r>
  <r>
    <n v="5821"/>
    <x v="2905"/>
    <x v="605"/>
    <x v="380"/>
    <s v="Standard Class"/>
    <s v="CS-12175"/>
    <s v="Charles Sheldon"/>
    <x v="1"/>
    <s v="United States"/>
    <s v="San Francisco"/>
    <x v="1"/>
    <n v="94122"/>
    <x v="1"/>
    <x v="1420"/>
    <x v="1"/>
    <x v="14"/>
    <x v="1408"/>
    <n v="238.62"/>
    <n v="2"/>
    <n v="0"/>
    <n v="4.7724000000000002"/>
    <n v="6"/>
    <n v="2"/>
  </r>
  <r>
    <n v="5822"/>
    <x v="2905"/>
    <x v="605"/>
    <x v="380"/>
    <s v="Standard Class"/>
    <s v="CS-12175"/>
    <s v="Charles Sheldon"/>
    <x v="1"/>
    <s v="United States"/>
    <s v="San Francisco"/>
    <x v="1"/>
    <n v="94122"/>
    <x v="1"/>
    <x v="1037"/>
    <x v="1"/>
    <x v="9"/>
    <x v="1027"/>
    <n v="7.77"/>
    <n v="1"/>
    <n v="0"/>
    <n v="2.0979000000000001"/>
    <n v="6"/>
    <n v="27"/>
  </r>
  <r>
    <n v="5823"/>
    <x v="2905"/>
    <x v="605"/>
    <x v="380"/>
    <s v="Standard Class"/>
    <s v="CS-12175"/>
    <s v="Charles Sheldon"/>
    <x v="1"/>
    <s v="United States"/>
    <s v="San Francisco"/>
    <x v="1"/>
    <n v="94122"/>
    <x v="1"/>
    <x v="719"/>
    <x v="0"/>
    <x v="3"/>
    <x v="718"/>
    <n v="285.48"/>
    <n v="5"/>
    <n v="0.2"/>
    <n v="-10.705500000000001"/>
    <n v="6"/>
    <n v="-3.75"/>
  </r>
  <r>
    <n v="5824"/>
    <x v="2905"/>
    <x v="605"/>
    <x v="380"/>
    <s v="Standard Class"/>
    <s v="CS-12175"/>
    <s v="Charles Sheldon"/>
    <x v="1"/>
    <s v="United States"/>
    <s v="San Francisco"/>
    <x v="1"/>
    <n v="94122"/>
    <x v="1"/>
    <x v="1120"/>
    <x v="1"/>
    <x v="8"/>
    <x v="1108"/>
    <n v="19.167999999999999"/>
    <n v="4"/>
    <n v="0.2"/>
    <n v="6.4691999999999998"/>
    <n v="6"/>
    <n v="33.75"/>
  </r>
  <r>
    <n v="5825"/>
    <x v="2906"/>
    <x v="1073"/>
    <x v="1108"/>
    <s v="Same Day"/>
    <s v="AR-10510"/>
    <s v="Andrew Roberts"/>
    <x v="0"/>
    <s v="United States"/>
    <s v="Columbus"/>
    <x v="24"/>
    <n v="43229"/>
    <x v="3"/>
    <x v="930"/>
    <x v="1"/>
    <x v="9"/>
    <x v="923"/>
    <n v="26.135999999999999"/>
    <n v="3"/>
    <n v="0.2"/>
    <n v="1.9601999999999999"/>
    <n v="0"/>
    <n v="7.5"/>
  </r>
  <r>
    <n v="5826"/>
    <x v="2907"/>
    <x v="213"/>
    <x v="371"/>
    <s v="Second Class"/>
    <s v="KB-16405"/>
    <s v="Katrina Bavinger"/>
    <x v="2"/>
    <s v="United States"/>
    <s v="New York City"/>
    <x v="15"/>
    <n v="10035"/>
    <x v="3"/>
    <x v="976"/>
    <x v="1"/>
    <x v="10"/>
    <x v="970"/>
    <n v="419.4"/>
    <n v="4"/>
    <n v="0"/>
    <n v="201.31200000000001"/>
    <n v="3"/>
    <n v="48.000000000000007"/>
  </r>
  <r>
    <n v="5827"/>
    <x v="2907"/>
    <x v="213"/>
    <x v="371"/>
    <s v="Second Class"/>
    <s v="KB-16405"/>
    <s v="Katrina Bavinger"/>
    <x v="2"/>
    <s v="United States"/>
    <s v="New York City"/>
    <x v="15"/>
    <n v="10035"/>
    <x v="3"/>
    <x v="1719"/>
    <x v="0"/>
    <x v="1"/>
    <x v="1706"/>
    <n v="90.801000000000002"/>
    <n v="1"/>
    <n v="0.1"/>
    <n v="14.124599999999999"/>
    <n v="3"/>
    <n v="15.555555555555554"/>
  </r>
  <r>
    <n v="5828"/>
    <x v="2907"/>
    <x v="213"/>
    <x v="371"/>
    <s v="Second Class"/>
    <s v="KB-16405"/>
    <s v="Katrina Bavinger"/>
    <x v="2"/>
    <s v="United States"/>
    <s v="New York City"/>
    <x v="15"/>
    <n v="10035"/>
    <x v="3"/>
    <x v="211"/>
    <x v="0"/>
    <x v="1"/>
    <x v="212"/>
    <n v="181.76400000000001"/>
    <n v="2"/>
    <n v="0.1"/>
    <n v="-8.0784000000000002"/>
    <n v="3"/>
    <n v="-4.4444444444444446"/>
  </r>
  <r>
    <n v="5829"/>
    <x v="2907"/>
    <x v="213"/>
    <x v="371"/>
    <s v="Second Class"/>
    <s v="KB-16405"/>
    <s v="Katrina Bavinger"/>
    <x v="2"/>
    <s v="United States"/>
    <s v="New York City"/>
    <x v="15"/>
    <n v="10035"/>
    <x v="3"/>
    <x v="1061"/>
    <x v="1"/>
    <x v="6"/>
    <x v="1050"/>
    <n v="5.56"/>
    <n v="2"/>
    <n v="0"/>
    <n v="2.2240000000000002"/>
    <n v="3"/>
    <n v="40.000000000000007"/>
  </r>
  <r>
    <n v="5830"/>
    <x v="2908"/>
    <x v="275"/>
    <x v="439"/>
    <s v="Standard Class"/>
    <s v="MM-17920"/>
    <s v="Michael Moore"/>
    <x v="0"/>
    <s v="United States"/>
    <s v="Richmond"/>
    <x v="14"/>
    <n v="47374"/>
    <x v="2"/>
    <x v="309"/>
    <x v="0"/>
    <x v="3"/>
    <x v="309"/>
    <n v="581.96"/>
    <n v="2"/>
    <n v="0"/>
    <n v="104.75279999999999"/>
    <n v="4"/>
    <n v="17.999999999999996"/>
  </r>
  <r>
    <n v="5831"/>
    <x v="2908"/>
    <x v="275"/>
    <x v="439"/>
    <s v="Standard Class"/>
    <s v="MM-17920"/>
    <s v="Michael Moore"/>
    <x v="0"/>
    <s v="United States"/>
    <s v="Richmond"/>
    <x v="14"/>
    <n v="47374"/>
    <x v="2"/>
    <x v="1144"/>
    <x v="0"/>
    <x v="1"/>
    <x v="1132"/>
    <n v="29.98"/>
    <n v="1"/>
    <n v="0"/>
    <n v="8.0945999999999998"/>
    <n v="4"/>
    <n v="26.999999999999996"/>
  </r>
  <r>
    <n v="5832"/>
    <x v="2909"/>
    <x v="1074"/>
    <x v="1162"/>
    <s v="Standard Class"/>
    <s v="RF-19735"/>
    <s v="Roland Fjeld"/>
    <x v="0"/>
    <s v="United States"/>
    <s v="San Diego"/>
    <x v="1"/>
    <n v="92105"/>
    <x v="1"/>
    <x v="1301"/>
    <x v="2"/>
    <x v="11"/>
    <x v="1286"/>
    <n v="519.96"/>
    <n v="4"/>
    <n v="0"/>
    <n v="176.78639999999999"/>
    <n v="4"/>
    <n v="34"/>
  </r>
  <r>
    <n v="5833"/>
    <x v="2910"/>
    <x v="658"/>
    <x v="1050"/>
    <s v="Standard Class"/>
    <s v="BP-11290"/>
    <s v="Beth Paige"/>
    <x v="0"/>
    <s v="United States"/>
    <s v="Concord"/>
    <x v="3"/>
    <n v="28027"/>
    <x v="0"/>
    <x v="948"/>
    <x v="1"/>
    <x v="2"/>
    <x v="941"/>
    <n v="6.2640000000000002"/>
    <n v="3"/>
    <n v="0.2"/>
    <n v="2.0358000000000001"/>
    <n v="5"/>
    <n v="32.5"/>
  </r>
  <r>
    <n v="5834"/>
    <x v="2910"/>
    <x v="658"/>
    <x v="1050"/>
    <s v="Standard Class"/>
    <s v="BP-11290"/>
    <s v="Beth Paige"/>
    <x v="0"/>
    <s v="United States"/>
    <s v="Concord"/>
    <x v="3"/>
    <n v="28027"/>
    <x v="0"/>
    <x v="955"/>
    <x v="0"/>
    <x v="1"/>
    <x v="948"/>
    <n v="363.92"/>
    <n v="5"/>
    <n v="0.2"/>
    <n v="0"/>
    <n v="5"/>
    <n v="0"/>
  </r>
  <r>
    <n v="5835"/>
    <x v="2911"/>
    <x v="988"/>
    <x v="883"/>
    <s v="Standard Class"/>
    <s v="MJ-17740"/>
    <s v="Max Jones"/>
    <x v="0"/>
    <s v="United States"/>
    <s v="Miami"/>
    <x v="2"/>
    <n v="33178"/>
    <x v="0"/>
    <x v="1636"/>
    <x v="1"/>
    <x v="8"/>
    <x v="1626"/>
    <n v="64.2"/>
    <n v="5"/>
    <n v="0.7"/>
    <n v="-42.8"/>
    <n v="7"/>
    <n v="-66.666666666666657"/>
  </r>
  <r>
    <n v="5836"/>
    <x v="2911"/>
    <x v="988"/>
    <x v="883"/>
    <s v="Standard Class"/>
    <s v="MJ-17740"/>
    <s v="Max Jones"/>
    <x v="0"/>
    <s v="United States"/>
    <s v="Miami"/>
    <x v="2"/>
    <n v="33178"/>
    <x v="0"/>
    <x v="1160"/>
    <x v="1"/>
    <x v="8"/>
    <x v="1147"/>
    <n v="38.520000000000003"/>
    <n v="3"/>
    <n v="0.7"/>
    <n v="-26.963999999999999"/>
    <n v="7"/>
    <n v="-70"/>
  </r>
  <r>
    <n v="5837"/>
    <x v="2911"/>
    <x v="988"/>
    <x v="883"/>
    <s v="Standard Class"/>
    <s v="MJ-17740"/>
    <s v="Max Jones"/>
    <x v="0"/>
    <s v="United States"/>
    <s v="Miami"/>
    <x v="2"/>
    <n v="33178"/>
    <x v="0"/>
    <x v="1700"/>
    <x v="2"/>
    <x v="11"/>
    <x v="1688"/>
    <n v="72.599999999999994"/>
    <n v="5"/>
    <n v="0.2"/>
    <n v="-8.1675000000000004"/>
    <n v="7"/>
    <n v="-11.250000000000002"/>
  </r>
  <r>
    <n v="5838"/>
    <x v="2912"/>
    <x v="344"/>
    <x v="108"/>
    <s v="Standard Class"/>
    <s v="DO-13645"/>
    <s v="Doug O'Connell"/>
    <x v="0"/>
    <s v="United States"/>
    <s v="Los Angeles"/>
    <x v="1"/>
    <n v="90036"/>
    <x v="1"/>
    <x v="1763"/>
    <x v="2"/>
    <x v="7"/>
    <x v="1752"/>
    <n v="57.567999999999998"/>
    <n v="4"/>
    <n v="0.2"/>
    <n v="5.7568000000000001"/>
    <n v="6"/>
    <n v="10"/>
  </r>
  <r>
    <n v="5839"/>
    <x v="2913"/>
    <x v="1075"/>
    <x v="1157"/>
    <s v="Standard Class"/>
    <s v="MV-17485"/>
    <s v="Mark Van Huff"/>
    <x v="0"/>
    <s v="United States"/>
    <s v="Seattle"/>
    <x v="4"/>
    <n v="98115"/>
    <x v="1"/>
    <x v="1764"/>
    <x v="1"/>
    <x v="4"/>
    <x v="1753"/>
    <n v="83.7"/>
    <n v="5"/>
    <n v="0"/>
    <n v="3.3479999999999999"/>
    <n v="7"/>
    <n v="3.9999999999999996"/>
  </r>
  <r>
    <n v="5840"/>
    <x v="2914"/>
    <x v="357"/>
    <x v="1068"/>
    <s v="Second Class"/>
    <s v="MG-17875"/>
    <s v="Michael Grace"/>
    <x v="2"/>
    <s v="United States"/>
    <s v="Arlington"/>
    <x v="17"/>
    <n v="22204"/>
    <x v="0"/>
    <x v="1193"/>
    <x v="1"/>
    <x v="10"/>
    <x v="1178"/>
    <n v="32.4"/>
    <n v="5"/>
    <n v="0"/>
    <n v="15.552"/>
    <n v="4"/>
    <n v="48"/>
  </r>
  <r>
    <n v="5841"/>
    <x v="2914"/>
    <x v="357"/>
    <x v="1068"/>
    <s v="Second Class"/>
    <s v="MG-17875"/>
    <s v="Michael Grace"/>
    <x v="2"/>
    <s v="United States"/>
    <s v="Arlington"/>
    <x v="17"/>
    <n v="22204"/>
    <x v="0"/>
    <x v="928"/>
    <x v="0"/>
    <x v="5"/>
    <x v="921"/>
    <n v="47.98"/>
    <n v="2"/>
    <n v="0"/>
    <n v="11.035399999999999"/>
    <n v="4"/>
    <n v="23"/>
  </r>
  <r>
    <n v="5842"/>
    <x v="2915"/>
    <x v="972"/>
    <x v="958"/>
    <s v="Standard Class"/>
    <s v="BS-11665"/>
    <s v="Brian Stugart"/>
    <x v="0"/>
    <s v="United States"/>
    <s v="San Diego"/>
    <x v="1"/>
    <n v="92105"/>
    <x v="1"/>
    <x v="1765"/>
    <x v="2"/>
    <x v="7"/>
    <x v="1754"/>
    <n v="415.96800000000002"/>
    <n v="4"/>
    <n v="0.2"/>
    <n v="51.996000000000002"/>
    <n v="4"/>
    <n v="12.5"/>
  </r>
  <r>
    <n v="5843"/>
    <x v="2915"/>
    <x v="972"/>
    <x v="958"/>
    <s v="Standard Class"/>
    <s v="BS-11665"/>
    <s v="Brian Stugart"/>
    <x v="0"/>
    <s v="United States"/>
    <s v="San Diego"/>
    <x v="1"/>
    <n v="92105"/>
    <x v="1"/>
    <x v="886"/>
    <x v="1"/>
    <x v="4"/>
    <x v="879"/>
    <n v="304.89999999999998"/>
    <n v="5"/>
    <n v="0"/>
    <n v="6.0979999999999999"/>
    <n v="4"/>
    <n v="2"/>
  </r>
  <r>
    <n v="5844"/>
    <x v="2915"/>
    <x v="972"/>
    <x v="958"/>
    <s v="Standard Class"/>
    <s v="BS-11665"/>
    <s v="Brian Stugart"/>
    <x v="0"/>
    <s v="United States"/>
    <s v="San Diego"/>
    <x v="1"/>
    <n v="92105"/>
    <x v="1"/>
    <x v="1702"/>
    <x v="0"/>
    <x v="5"/>
    <x v="1691"/>
    <n v="80.959999999999994"/>
    <n v="4"/>
    <n v="0"/>
    <n v="29.145600000000002"/>
    <n v="4"/>
    <n v="36.000000000000007"/>
  </r>
  <r>
    <n v="5845"/>
    <x v="2915"/>
    <x v="972"/>
    <x v="958"/>
    <s v="Standard Class"/>
    <s v="BS-11665"/>
    <s v="Brian Stugart"/>
    <x v="0"/>
    <s v="United States"/>
    <s v="San Diego"/>
    <x v="1"/>
    <n v="92105"/>
    <x v="1"/>
    <x v="1667"/>
    <x v="1"/>
    <x v="4"/>
    <x v="1655"/>
    <n v="777.21"/>
    <n v="7"/>
    <n v="0"/>
    <n v="54.404699999999998"/>
    <n v="4"/>
    <n v="6.9999999999999991"/>
  </r>
  <r>
    <n v="5846"/>
    <x v="2915"/>
    <x v="972"/>
    <x v="958"/>
    <s v="Standard Class"/>
    <s v="BS-11665"/>
    <s v="Brian Stugart"/>
    <x v="0"/>
    <s v="United States"/>
    <s v="San Diego"/>
    <x v="1"/>
    <n v="92105"/>
    <x v="1"/>
    <x v="988"/>
    <x v="1"/>
    <x v="10"/>
    <x v="981"/>
    <n v="32.4"/>
    <n v="5"/>
    <n v="0"/>
    <n v="15.552"/>
    <n v="4"/>
    <n v="48"/>
  </r>
  <r>
    <n v="5847"/>
    <x v="2915"/>
    <x v="972"/>
    <x v="958"/>
    <s v="Standard Class"/>
    <s v="BS-11665"/>
    <s v="Brian Stugart"/>
    <x v="0"/>
    <s v="United States"/>
    <s v="San Diego"/>
    <x v="1"/>
    <n v="92105"/>
    <x v="1"/>
    <x v="901"/>
    <x v="0"/>
    <x v="1"/>
    <x v="893"/>
    <n v="225.56800000000001"/>
    <n v="2"/>
    <n v="0.2"/>
    <n v="2.8195999999999999"/>
    <n v="4"/>
    <n v="1.25"/>
  </r>
  <r>
    <n v="5848"/>
    <x v="2915"/>
    <x v="972"/>
    <x v="958"/>
    <s v="Standard Class"/>
    <s v="BS-11665"/>
    <s v="Brian Stugart"/>
    <x v="0"/>
    <s v="United States"/>
    <s v="San Diego"/>
    <x v="1"/>
    <n v="92105"/>
    <x v="1"/>
    <x v="1122"/>
    <x v="0"/>
    <x v="5"/>
    <x v="1110"/>
    <n v="36.6"/>
    <n v="3"/>
    <n v="0"/>
    <n v="15.372"/>
    <n v="4"/>
    <n v="42"/>
  </r>
  <r>
    <n v="5849"/>
    <x v="2916"/>
    <x v="113"/>
    <x v="665"/>
    <s v="Standard Class"/>
    <s v="PO-19180"/>
    <s v="Philisse Overcash"/>
    <x v="2"/>
    <s v="United States"/>
    <s v="Roseville"/>
    <x v="11"/>
    <n v="55113"/>
    <x v="2"/>
    <x v="847"/>
    <x v="1"/>
    <x v="9"/>
    <x v="841"/>
    <n v="715.64"/>
    <n v="2"/>
    <n v="0"/>
    <n v="178.91"/>
    <n v="4"/>
    <n v="25"/>
  </r>
  <r>
    <n v="5850"/>
    <x v="2916"/>
    <x v="113"/>
    <x v="665"/>
    <s v="Standard Class"/>
    <s v="PO-19180"/>
    <s v="Philisse Overcash"/>
    <x v="2"/>
    <s v="United States"/>
    <s v="Roseville"/>
    <x v="11"/>
    <n v="55113"/>
    <x v="2"/>
    <x v="1244"/>
    <x v="1"/>
    <x v="4"/>
    <x v="1227"/>
    <n v="795.51"/>
    <n v="3"/>
    <n v="0"/>
    <n v="143.1918"/>
    <n v="4"/>
    <n v="18"/>
  </r>
  <r>
    <n v="5851"/>
    <x v="2916"/>
    <x v="113"/>
    <x v="665"/>
    <s v="Standard Class"/>
    <s v="PO-19180"/>
    <s v="Philisse Overcash"/>
    <x v="2"/>
    <s v="United States"/>
    <s v="Roseville"/>
    <x v="11"/>
    <n v="55113"/>
    <x v="2"/>
    <x v="1572"/>
    <x v="2"/>
    <x v="16"/>
    <x v="1563"/>
    <n v="549.99"/>
    <n v="1"/>
    <n v="0"/>
    <n v="274.995"/>
    <n v="4"/>
    <n v="50"/>
  </r>
  <r>
    <n v="5852"/>
    <x v="2916"/>
    <x v="113"/>
    <x v="665"/>
    <s v="Standard Class"/>
    <s v="PO-19180"/>
    <s v="Philisse Overcash"/>
    <x v="2"/>
    <s v="United States"/>
    <s v="Roseville"/>
    <x v="11"/>
    <n v="55113"/>
    <x v="2"/>
    <x v="444"/>
    <x v="1"/>
    <x v="8"/>
    <x v="444"/>
    <n v="74.760000000000005"/>
    <n v="3"/>
    <n v="0"/>
    <n v="34.389600000000002"/>
    <n v="4"/>
    <n v="46"/>
  </r>
  <r>
    <n v="5853"/>
    <x v="2916"/>
    <x v="113"/>
    <x v="665"/>
    <s v="Standard Class"/>
    <s v="PO-19180"/>
    <s v="Philisse Overcash"/>
    <x v="2"/>
    <s v="United States"/>
    <s v="Roseville"/>
    <x v="11"/>
    <n v="55113"/>
    <x v="2"/>
    <x v="221"/>
    <x v="0"/>
    <x v="5"/>
    <x v="222"/>
    <n v="29.22"/>
    <n v="3"/>
    <n v="0"/>
    <n v="12.8568"/>
    <n v="4"/>
    <n v="44"/>
  </r>
  <r>
    <n v="5854"/>
    <x v="2917"/>
    <x v="1076"/>
    <x v="931"/>
    <s v="Standard Class"/>
    <s v="DA-13450"/>
    <s v="Dianna Arnett"/>
    <x v="2"/>
    <s v="United States"/>
    <s v="Virginia Beach"/>
    <x v="17"/>
    <n v="23464"/>
    <x v="0"/>
    <x v="308"/>
    <x v="1"/>
    <x v="8"/>
    <x v="308"/>
    <n v="9.64"/>
    <n v="2"/>
    <n v="0"/>
    <n v="4.7236000000000002"/>
    <n v="4"/>
    <n v="49"/>
  </r>
  <r>
    <n v="5855"/>
    <x v="2918"/>
    <x v="1077"/>
    <x v="1052"/>
    <s v="Standard Class"/>
    <s v="AH-10690"/>
    <s v="Anna Häberlin"/>
    <x v="1"/>
    <s v="United States"/>
    <s v="Dallas"/>
    <x v="5"/>
    <n v="75220"/>
    <x v="2"/>
    <x v="1198"/>
    <x v="1"/>
    <x v="4"/>
    <x v="1183"/>
    <n v="33.488"/>
    <n v="7"/>
    <n v="0.2"/>
    <n v="-1.2558"/>
    <n v="6"/>
    <n v="-3.75"/>
  </r>
  <r>
    <n v="5856"/>
    <x v="2918"/>
    <x v="1077"/>
    <x v="1052"/>
    <s v="Standard Class"/>
    <s v="AH-10690"/>
    <s v="Anna Häberlin"/>
    <x v="1"/>
    <s v="United States"/>
    <s v="Dallas"/>
    <x v="5"/>
    <n v="75220"/>
    <x v="2"/>
    <x v="1511"/>
    <x v="1"/>
    <x v="14"/>
    <x v="1498"/>
    <n v="23.04"/>
    <n v="3"/>
    <n v="0.2"/>
    <n v="-4.8959999999999999"/>
    <n v="6"/>
    <n v="-21.25"/>
  </r>
  <r>
    <n v="5857"/>
    <x v="2918"/>
    <x v="1077"/>
    <x v="1052"/>
    <s v="Standard Class"/>
    <s v="AH-10690"/>
    <s v="Anna Häberlin"/>
    <x v="1"/>
    <s v="United States"/>
    <s v="Dallas"/>
    <x v="5"/>
    <n v="75220"/>
    <x v="2"/>
    <x v="1282"/>
    <x v="1"/>
    <x v="8"/>
    <x v="1267"/>
    <n v="1.3620000000000001"/>
    <n v="1"/>
    <n v="0.8"/>
    <n v="-2.1791999999999998"/>
    <n v="6"/>
    <n v="-159.99999999999997"/>
  </r>
  <r>
    <n v="5858"/>
    <x v="2918"/>
    <x v="1077"/>
    <x v="1052"/>
    <s v="Standard Class"/>
    <s v="AH-10690"/>
    <s v="Anna Häberlin"/>
    <x v="1"/>
    <s v="United States"/>
    <s v="Dallas"/>
    <x v="5"/>
    <n v="75220"/>
    <x v="2"/>
    <x v="1256"/>
    <x v="0"/>
    <x v="5"/>
    <x v="1240"/>
    <n v="14.76"/>
    <n v="5"/>
    <n v="0.6"/>
    <n v="-11.439"/>
    <n v="6"/>
    <n v="-77.5"/>
  </r>
  <r>
    <n v="5859"/>
    <x v="2919"/>
    <x v="213"/>
    <x v="285"/>
    <s v="Second Class"/>
    <s v="JK-15730"/>
    <s v="Joe Kamberova"/>
    <x v="0"/>
    <s v="United States"/>
    <s v="Concord"/>
    <x v="1"/>
    <n v="94521"/>
    <x v="1"/>
    <x v="1601"/>
    <x v="0"/>
    <x v="0"/>
    <x v="1593"/>
    <n v="239.666"/>
    <n v="2"/>
    <n v="0.15"/>
    <n v="14.098000000000001"/>
    <n v="4"/>
    <n v="5.882352941176471"/>
  </r>
  <r>
    <n v="5860"/>
    <x v="2920"/>
    <x v="549"/>
    <x v="1163"/>
    <s v="Standard Class"/>
    <s v="MS-17530"/>
    <s v="MaryBeth Skach"/>
    <x v="0"/>
    <s v="United States"/>
    <s v="Conway"/>
    <x v="36"/>
    <n v="72032"/>
    <x v="0"/>
    <x v="1000"/>
    <x v="0"/>
    <x v="3"/>
    <x v="992"/>
    <n v="301.95999999999998"/>
    <n v="2"/>
    <n v="0"/>
    <n v="45.293999999999997"/>
    <n v="7"/>
    <n v="15"/>
  </r>
  <r>
    <n v="5861"/>
    <x v="2921"/>
    <x v="1078"/>
    <x v="1164"/>
    <s v="Second Class"/>
    <s v="JK-15640"/>
    <s v="Jim Kriz"/>
    <x v="2"/>
    <s v="United States"/>
    <s v="Philadelphia"/>
    <x v="9"/>
    <n v="19120"/>
    <x v="3"/>
    <x v="1050"/>
    <x v="1"/>
    <x v="10"/>
    <x v="1039"/>
    <n v="7.968"/>
    <n v="2"/>
    <n v="0.2"/>
    <n v="2.8883999999999999"/>
    <n v="5"/>
    <n v="36.25"/>
  </r>
  <r>
    <n v="5862"/>
    <x v="2922"/>
    <x v="766"/>
    <x v="602"/>
    <s v="Second Class"/>
    <s v="CM-12235"/>
    <s v="Chris McAfee"/>
    <x v="0"/>
    <s v="United States"/>
    <s v="Little Rock"/>
    <x v="36"/>
    <n v="72209"/>
    <x v="0"/>
    <x v="1766"/>
    <x v="1"/>
    <x v="10"/>
    <x v="1755"/>
    <n v="109.92"/>
    <n v="2"/>
    <n v="0"/>
    <n v="53.860799999999998"/>
    <n v="3"/>
    <n v="49"/>
  </r>
  <r>
    <n v="5863"/>
    <x v="2922"/>
    <x v="766"/>
    <x v="602"/>
    <s v="Second Class"/>
    <s v="CM-12235"/>
    <s v="Chris McAfee"/>
    <x v="0"/>
    <s v="United States"/>
    <s v="Little Rock"/>
    <x v="36"/>
    <n v="72209"/>
    <x v="0"/>
    <x v="1307"/>
    <x v="1"/>
    <x v="10"/>
    <x v="1292"/>
    <n v="19.440000000000001"/>
    <n v="3"/>
    <n v="0"/>
    <n v="9.3312000000000008"/>
    <n v="3"/>
    <n v="48.000000000000007"/>
  </r>
  <r>
    <n v="5864"/>
    <x v="2922"/>
    <x v="766"/>
    <x v="602"/>
    <s v="Second Class"/>
    <s v="CM-12235"/>
    <s v="Chris McAfee"/>
    <x v="0"/>
    <s v="United States"/>
    <s v="Little Rock"/>
    <x v="36"/>
    <n v="72209"/>
    <x v="0"/>
    <x v="796"/>
    <x v="1"/>
    <x v="6"/>
    <x v="794"/>
    <n v="11.16"/>
    <n v="2"/>
    <n v="0"/>
    <n v="4.3524000000000003"/>
    <n v="3"/>
    <n v="39"/>
  </r>
  <r>
    <n v="5865"/>
    <x v="2923"/>
    <x v="79"/>
    <x v="1165"/>
    <s v="Second Class"/>
    <s v="RS-19420"/>
    <s v="Ricardo Sperren"/>
    <x v="1"/>
    <s v="United States"/>
    <s v="Meriden"/>
    <x v="29"/>
    <n v="6450"/>
    <x v="3"/>
    <x v="1276"/>
    <x v="1"/>
    <x v="9"/>
    <x v="1261"/>
    <n v="79.47"/>
    <n v="3"/>
    <n v="0"/>
    <n v="22.2516"/>
    <n v="2"/>
    <n v="28.000000000000004"/>
  </r>
  <r>
    <n v="5866"/>
    <x v="2923"/>
    <x v="79"/>
    <x v="1165"/>
    <s v="Second Class"/>
    <s v="RS-19420"/>
    <s v="Ricardo Sperren"/>
    <x v="1"/>
    <s v="United States"/>
    <s v="Meriden"/>
    <x v="29"/>
    <n v="6450"/>
    <x v="3"/>
    <x v="1605"/>
    <x v="1"/>
    <x v="6"/>
    <x v="1597"/>
    <n v="4.5599999999999996"/>
    <n v="2"/>
    <n v="0"/>
    <n v="2.0064000000000002"/>
    <n v="2"/>
    <n v="44.000000000000007"/>
  </r>
  <r>
    <n v="5867"/>
    <x v="2923"/>
    <x v="79"/>
    <x v="1165"/>
    <s v="Second Class"/>
    <s v="RS-19420"/>
    <s v="Ricardo Sperren"/>
    <x v="1"/>
    <s v="United States"/>
    <s v="Meriden"/>
    <x v="29"/>
    <n v="6450"/>
    <x v="3"/>
    <x v="629"/>
    <x v="0"/>
    <x v="1"/>
    <x v="629"/>
    <n v="1133.3499999999999"/>
    <n v="5"/>
    <n v="0"/>
    <n v="294.67099999999999"/>
    <n v="2"/>
    <n v="26"/>
  </r>
  <r>
    <n v="5868"/>
    <x v="2924"/>
    <x v="810"/>
    <x v="1166"/>
    <s v="Standard Class"/>
    <s v="BP-11185"/>
    <s v="Ben Peterman"/>
    <x v="1"/>
    <s v="United States"/>
    <s v="Philadelphia"/>
    <x v="9"/>
    <n v="19143"/>
    <x v="3"/>
    <x v="512"/>
    <x v="1"/>
    <x v="6"/>
    <x v="512"/>
    <n v="4.6719999999999997"/>
    <n v="1"/>
    <n v="0.2"/>
    <n v="0.58399999999999996"/>
    <n v="4"/>
    <n v="12.5"/>
  </r>
  <r>
    <n v="5869"/>
    <x v="2924"/>
    <x v="810"/>
    <x v="1166"/>
    <s v="Standard Class"/>
    <s v="BP-11185"/>
    <s v="Ben Peterman"/>
    <x v="1"/>
    <s v="United States"/>
    <s v="Philadelphia"/>
    <x v="9"/>
    <n v="19143"/>
    <x v="3"/>
    <x v="920"/>
    <x v="1"/>
    <x v="8"/>
    <x v="912"/>
    <n v="104.58"/>
    <n v="6"/>
    <n v="0.7"/>
    <n v="-80.177999999999997"/>
    <n v="4"/>
    <n v="-76.666666666666657"/>
  </r>
  <r>
    <n v="5870"/>
    <x v="2925"/>
    <x v="77"/>
    <x v="357"/>
    <s v="Standard Class"/>
    <s v="MA-17995"/>
    <s v="Michelle Arnett"/>
    <x v="2"/>
    <s v="United States"/>
    <s v="Cheyenne"/>
    <x v="47"/>
    <n v="82001"/>
    <x v="1"/>
    <x v="445"/>
    <x v="0"/>
    <x v="1"/>
    <x v="445"/>
    <n v="1603.136"/>
    <n v="4"/>
    <n v="0.2"/>
    <n v="100.196"/>
    <n v="5"/>
    <n v="6.25"/>
  </r>
  <r>
    <n v="5871"/>
    <x v="2926"/>
    <x v="403"/>
    <x v="183"/>
    <s v="Same Day"/>
    <s v="EB-13705"/>
    <s v="Ed Braxton"/>
    <x v="1"/>
    <s v="United States"/>
    <s v="Anaheim"/>
    <x v="1"/>
    <n v="92804"/>
    <x v="1"/>
    <x v="1744"/>
    <x v="0"/>
    <x v="3"/>
    <x v="1733"/>
    <n v="1293.4880000000001"/>
    <n v="7"/>
    <n v="0.2"/>
    <n v="80.843000000000004"/>
    <n v="0"/>
    <n v="6.25"/>
  </r>
  <r>
    <n v="5872"/>
    <x v="2927"/>
    <x v="446"/>
    <x v="961"/>
    <s v="Standard Class"/>
    <s v="RD-19900"/>
    <s v="Ruben Dartt"/>
    <x v="0"/>
    <s v="United States"/>
    <s v="Bloomington"/>
    <x v="14"/>
    <n v="47401"/>
    <x v="2"/>
    <x v="101"/>
    <x v="0"/>
    <x v="5"/>
    <x v="101"/>
    <n v="127.95"/>
    <n v="3"/>
    <n v="0"/>
    <n v="21.7515"/>
    <n v="4"/>
    <n v="17"/>
  </r>
  <r>
    <n v="5873"/>
    <x v="2928"/>
    <x v="983"/>
    <x v="1026"/>
    <s v="Standard Class"/>
    <s v="ME-17320"/>
    <s v="Maria Etezadi"/>
    <x v="2"/>
    <s v="United States"/>
    <s v="Columbus"/>
    <x v="32"/>
    <n v="31907"/>
    <x v="0"/>
    <x v="42"/>
    <x v="1"/>
    <x v="4"/>
    <x v="42"/>
    <n v="59.76"/>
    <n v="1"/>
    <n v="0"/>
    <n v="16.732800000000001"/>
    <n v="4"/>
    <n v="28.000000000000004"/>
  </r>
  <r>
    <n v="5874"/>
    <x v="2929"/>
    <x v="400"/>
    <x v="150"/>
    <s v="Same Day"/>
    <s v="EH-14005"/>
    <s v="Erica Hernandez"/>
    <x v="2"/>
    <s v="United States"/>
    <s v="Jonesboro"/>
    <x v="36"/>
    <n v="72401"/>
    <x v="0"/>
    <x v="1087"/>
    <x v="1"/>
    <x v="8"/>
    <x v="1077"/>
    <n v="108.08"/>
    <n v="7"/>
    <n v="0"/>
    <n v="54.04"/>
    <n v="0"/>
    <n v="50"/>
  </r>
  <r>
    <n v="5875"/>
    <x v="2929"/>
    <x v="400"/>
    <x v="150"/>
    <s v="Same Day"/>
    <s v="EH-14005"/>
    <s v="Erica Hernandez"/>
    <x v="2"/>
    <s v="United States"/>
    <s v="Jonesboro"/>
    <x v="36"/>
    <n v="72401"/>
    <x v="0"/>
    <x v="1310"/>
    <x v="1"/>
    <x v="8"/>
    <x v="1296"/>
    <n v="9.5399999999999991"/>
    <n v="3"/>
    <n v="0"/>
    <n v="4.3883999999999999"/>
    <n v="0"/>
    <n v="46"/>
  </r>
  <r>
    <n v="5876"/>
    <x v="2930"/>
    <x v="1003"/>
    <x v="1159"/>
    <s v="First Class"/>
    <s v="FM-14290"/>
    <s v="Frank Merwin"/>
    <x v="2"/>
    <s v="United States"/>
    <s v="Philadelphia"/>
    <x v="9"/>
    <n v="19140"/>
    <x v="3"/>
    <x v="563"/>
    <x v="1"/>
    <x v="6"/>
    <x v="563"/>
    <n v="11.736000000000001"/>
    <n v="3"/>
    <n v="0.2"/>
    <n v="1.0268999999999999"/>
    <n v="2"/>
    <n v="8.75"/>
  </r>
  <r>
    <n v="5877"/>
    <x v="2931"/>
    <x v="371"/>
    <x v="1167"/>
    <s v="Standard Class"/>
    <s v="FG-14260"/>
    <s v="Frank Gastineau"/>
    <x v="2"/>
    <s v="United States"/>
    <s v="Lawrence"/>
    <x v="31"/>
    <n v="1841"/>
    <x v="3"/>
    <x v="669"/>
    <x v="1"/>
    <x v="8"/>
    <x v="669"/>
    <n v="447.86"/>
    <n v="7"/>
    <n v="0"/>
    <n v="219.45140000000001"/>
    <n v="5"/>
    <n v="49"/>
  </r>
  <r>
    <n v="5878"/>
    <x v="2931"/>
    <x v="371"/>
    <x v="1167"/>
    <s v="Standard Class"/>
    <s v="FG-14260"/>
    <s v="Frank Gastineau"/>
    <x v="2"/>
    <s v="United States"/>
    <s v="Lawrence"/>
    <x v="31"/>
    <n v="1841"/>
    <x v="3"/>
    <x v="1665"/>
    <x v="1"/>
    <x v="10"/>
    <x v="1653"/>
    <n v="17.940000000000001"/>
    <n v="3"/>
    <n v="0"/>
    <n v="8.7905999999999995"/>
    <n v="5"/>
    <n v="48.999999999999993"/>
  </r>
  <r>
    <n v="5879"/>
    <x v="2931"/>
    <x v="371"/>
    <x v="1167"/>
    <s v="Standard Class"/>
    <s v="FG-14260"/>
    <s v="Frank Gastineau"/>
    <x v="2"/>
    <s v="United States"/>
    <s v="Lawrence"/>
    <x v="31"/>
    <n v="1841"/>
    <x v="3"/>
    <x v="1360"/>
    <x v="1"/>
    <x v="9"/>
    <x v="1346"/>
    <n v="245.88"/>
    <n v="6"/>
    <n v="0"/>
    <n v="68.846400000000003"/>
    <n v="5"/>
    <n v="28.000000000000004"/>
  </r>
  <r>
    <n v="5880"/>
    <x v="2932"/>
    <x v="64"/>
    <x v="47"/>
    <s v="Standard Class"/>
    <s v="MV-17485"/>
    <s v="Mark Van Huff"/>
    <x v="0"/>
    <s v="United States"/>
    <s v="New York City"/>
    <x v="15"/>
    <n v="10011"/>
    <x v="3"/>
    <x v="1415"/>
    <x v="1"/>
    <x v="10"/>
    <x v="1402"/>
    <n v="192.16"/>
    <n v="4"/>
    <n v="0"/>
    <n v="92.236800000000002"/>
    <n v="6"/>
    <n v="48.000000000000007"/>
  </r>
  <r>
    <n v="5881"/>
    <x v="2933"/>
    <x v="31"/>
    <x v="42"/>
    <s v="Standard Class"/>
    <s v="JW-15220"/>
    <s v="Jane Waco"/>
    <x v="1"/>
    <s v="United States"/>
    <s v="San Diego"/>
    <x v="1"/>
    <n v="92105"/>
    <x v="1"/>
    <x v="445"/>
    <x v="0"/>
    <x v="1"/>
    <x v="445"/>
    <n v="801.56799999999998"/>
    <n v="2"/>
    <n v="0.2"/>
    <n v="50.097999999999999"/>
    <n v="4"/>
    <n v="6.25"/>
  </r>
  <r>
    <n v="5882"/>
    <x v="2933"/>
    <x v="31"/>
    <x v="42"/>
    <s v="Standard Class"/>
    <s v="JW-15220"/>
    <s v="Jane Waco"/>
    <x v="1"/>
    <s v="United States"/>
    <s v="San Diego"/>
    <x v="1"/>
    <n v="92105"/>
    <x v="1"/>
    <x v="839"/>
    <x v="1"/>
    <x v="10"/>
    <x v="833"/>
    <n v="368.91"/>
    <n v="9"/>
    <n v="0"/>
    <n v="180.76589999999999"/>
    <n v="4"/>
    <n v="48.999999999999993"/>
  </r>
  <r>
    <n v="5883"/>
    <x v="2933"/>
    <x v="31"/>
    <x v="42"/>
    <s v="Standard Class"/>
    <s v="JW-15220"/>
    <s v="Jane Waco"/>
    <x v="1"/>
    <s v="United States"/>
    <s v="San Diego"/>
    <x v="1"/>
    <n v="92105"/>
    <x v="1"/>
    <x v="812"/>
    <x v="0"/>
    <x v="1"/>
    <x v="809"/>
    <n v="885.52800000000002"/>
    <n v="9"/>
    <n v="0.2"/>
    <n v="-99.621899999999997"/>
    <n v="4"/>
    <n v="-11.249999999999998"/>
  </r>
  <r>
    <n v="5884"/>
    <x v="2934"/>
    <x v="69"/>
    <x v="535"/>
    <s v="Second Class"/>
    <s v="EH-13765"/>
    <s v="Edward Hooks"/>
    <x v="1"/>
    <s v="United States"/>
    <s v="San Francisco"/>
    <x v="1"/>
    <n v="94109"/>
    <x v="1"/>
    <x v="375"/>
    <x v="0"/>
    <x v="5"/>
    <x v="376"/>
    <n v="28.28"/>
    <n v="2"/>
    <n v="0"/>
    <n v="7.3528000000000002"/>
    <n v="2"/>
    <n v="26"/>
  </r>
  <r>
    <n v="5885"/>
    <x v="2934"/>
    <x v="69"/>
    <x v="535"/>
    <s v="Second Class"/>
    <s v="EH-13765"/>
    <s v="Edward Hooks"/>
    <x v="1"/>
    <s v="United States"/>
    <s v="San Francisco"/>
    <x v="1"/>
    <n v="94109"/>
    <x v="1"/>
    <x v="1359"/>
    <x v="1"/>
    <x v="14"/>
    <x v="1345"/>
    <n v="4912.59"/>
    <n v="3"/>
    <n v="0"/>
    <n v="196.50360000000001"/>
    <n v="2"/>
    <n v="4"/>
  </r>
  <r>
    <n v="5886"/>
    <x v="2935"/>
    <x v="1079"/>
    <x v="1098"/>
    <s v="Same Day"/>
    <s v="LS-17245"/>
    <s v="Lynn Smith"/>
    <x v="0"/>
    <s v="United States"/>
    <s v="San Francisco"/>
    <x v="1"/>
    <n v="94110"/>
    <x v="1"/>
    <x v="952"/>
    <x v="1"/>
    <x v="8"/>
    <x v="945"/>
    <n v="14.352"/>
    <n v="3"/>
    <n v="0.2"/>
    <n v="5.0232000000000001"/>
    <n v="1"/>
    <n v="35"/>
  </r>
  <r>
    <n v="5887"/>
    <x v="2935"/>
    <x v="1079"/>
    <x v="1098"/>
    <s v="Same Day"/>
    <s v="LS-17245"/>
    <s v="Lynn Smith"/>
    <x v="0"/>
    <s v="United States"/>
    <s v="San Francisco"/>
    <x v="1"/>
    <n v="94110"/>
    <x v="1"/>
    <x v="603"/>
    <x v="2"/>
    <x v="11"/>
    <x v="603"/>
    <n v="179.97"/>
    <n v="3"/>
    <n v="0"/>
    <n v="86.385599999999997"/>
    <n v="1"/>
    <n v="48"/>
  </r>
  <r>
    <n v="5888"/>
    <x v="2936"/>
    <x v="1048"/>
    <x v="768"/>
    <s v="First Class"/>
    <s v="BP-11050"/>
    <s v="Barry Pond"/>
    <x v="1"/>
    <s v="United States"/>
    <s v="Cranston"/>
    <x v="34"/>
    <n v="2920"/>
    <x v="3"/>
    <x v="1354"/>
    <x v="1"/>
    <x v="4"/>
    <x v="1340"/>
    <n v="42.76"/>
    <n v="1"/>
    <n v="0"/>
    <n v="11.117599999999999"/>
    <n v="3"/>
    <n v="26"/>
  </r>
  <r>
    <n v="5889"/>
    <x v="2937"/>
    <x v="820"/>
    <x v="678"/>
    <s v="Standard Class"/>
    <s v="CC-12220"/>
    <s v="Chris Cortes"/>
    <x v="0"/>
    <s v="United States"/>
    <s v="Owensboro"/>
    <x v="0"/>
    <n v="42301"/>
    <x v="0"/>
    <x v="1767"/>
    <x v="1"/>
    <x v="10"/>
    <x v="1756"/>
    <n v="45.68"/>
    <n v="2"/>
    <n v="0"/>
    <n v="21.012799999999999"/>
    <n v="5"/>
    <n v="46"/>
  </r>
  <r>
    <n v="5890"/>
    <x v="2938"/>
    <x v="167"/>
    <x v="229"/>
    <s v="First Class"/>
    <s v="JM-15580"/>
    <s v="Jill Matthias"/>
    <x v="0"/>
    <s v="United States"/>
    <s v="Baltimore"/>
    <x v="39"/>
    <n v="21215"/>
    <x v="3"/>
    <x v="1095"/>
    <x v="1"/>
    <x v="8"/>
    <x v="1085"/>
    <n v="25.06"/>
    <n v="2"/>
    <n v="0"/>
    <n v="11.7782"/>
    <n v="3"/>
    <n v="47"/>
  </r>
  <r>
    <n v="5891"/>
    <x v="2939"/>
    <x v="831"/>
    <x v="482"/>
    <s v="Standard Class"/>
    <s v="RD-19720"/>
    <s v="Roger Demir"/>
    <x v="0"/>
    <s v="United States"/>
    <s v="Chicago"/>
    <x v="10"/>
    <n v="60610"/>
    <x v="2"/>
    <x v="694"/>
    <x v="1"/>
    <x v="10"/>
    <x v="694"/>
    <n v="38.432000000000002"/>
    <n v="1"/>
    <n v="0.2"/>
    <n v="13.4512"/>
    <n v="5"/>
    <n v="35"/>
  </r>
  <r>
    <n v="5892"/>
    <x v="2939"/>
    <x v="831"/>
    <x v="482"/>
    <s v="Standard Class"/>
    <s v="RD-19720"/>
    <s v="Roger Demir"/>
    <x v="0"/>
    <s v="United States"/>
    <s v="Chicago"/>
    <x v="10"/>
    <n v="60610"/>
    <x v="2"/>
    <x v="146"/>
    <x v="1"/>
    <x v="4"/>
    <x v="147"/>
    <n v="21.568000000000001"/>
    <n v="2"/>
    <n v="0.2"/>
    <n v="1.6175999999999999"/>
    <n v="5"/>
    <n v="7.5"/>
  </r>
  <r>
    <n v="5893"/>
    <x v="2939"/>
    <x v="831"/>
    <x v="482"/>
    <s v="Standard Class"/>
    <s v="RD-19720"/>
    <s v="Roger Demir"/>
    <x v="0"/>
    <s v="United States"/>
    <s v="Chicago"/>
    <x v="10"/>
    <n v="60610"/>
    <x v="2"/>
    <x v="151"/>
    <x v="2"/>
    <x v="11"/>
    <x v="152"/>
    <n v="81.575999999999993"/>
    <n v="3"/>
    <n v="0.2"/>
    <n v="2.0394000000000001"/>
    <n v="5"/>
    <n v="2.5000000000000004"/>
  </r>
  <r>
    <n v="5894"/>
    <x v="2940"/>
    <x v="18"/>
    <x v="947"/>
    <s v="Standard Class"/>
    <s v="SS-20410"/>
    <s v="Shahid Shariari"/>
    <x v="0"/>
    <s v="United States"/>
    <s v="Atlanta"/>
    <x v="32"/>
    <n v="30318"/>
    <x v="0"/>
    <x v="994"/>
    <x v="1"/>
    <x v="8"/>
    <x v="986"/>
    <n v="2.78"/>
    <n v="1"/>
    <n v="0"/>
    <n v="1.3622000000000001"/>
    <n v="4"/>
    <n v="49.000000000000007"/>
  </r>
  <r>
    <n v="5895"/>
    <x v="2941"/>
    <x v="428"/>
    <x v="947"/>
    <s v="Standard Class"/>
    <s v="KD-16495"/>
    <s v="Keith Dawkins"/>
    <x v="1"/>
    <s v="United States"/>
    <s v="Los Angeles"/>
    <x v="1"/>
    <n v="90036"/>
    <x v="1"/>
    <x v="1291"/>
    <x v="1"/>
    <x v="4"/>
    <x v="1277"/>
    <n v="99.87"/>
    <n v="3"/>
    <n v="0"/>
    <n v="23.968800000000002"/>
    <n v="5"/>
    <n v="24.000000000000004"/>
  </r>
  <r>
    <n v="5896"/>
    <x v="2942"/>
    <x v="301"/>
    <x v="821"/>
    <s v="Standard Class"/>
    <s v="PL-18925"/>
    <s v="Paul Lucas"/>
    <x v="2"/>
    <s v="United States"/>
    <s v="Los Angeles"/>
    <x v="1"/>
    <n v="90049"/>
    <x v="1"/>
    <x v="1760"/>
    <x v="1"/>
    <x v="2"/>
    <x v="1749"/>
    <n v="44.4"/>
    <n v="3"/>
    <n v="0"/>
    <n v="22.2"/>
    <n v="7"/>
    <n v="50"/>
  </r>
  <r>
    <n v="5897"/>
    <x v="2942"/>
    <x v="301"/>
    <x v="821"/>
    <s v="Standard Class"/>
    <s v="PL-18925"/>
    <s v="Paul Lucas"/>
    <x v="2"/>
    <s v="United States"/>
    <s v="Los Angeles"/>
    <x v="1"/>
    <n v="90049"/>
    <x v="1"/>
    <x v="1115"/>
    <x v="1"/>
    <x v="10"/>
    <x v="33"/>
    <n v="21.4"/>
    <n v="5"/>
    <n v="0"/>
    <n v="9.6300000000000008"/>
    <n v="7"/>
    <n v="45.000000000000007"/>
  </r>
  <r>
    <n v="5898"/>
    <x v="2943"/>
    <x v="1015"/>
    <x v="300"/>
    <s v="Standard Class"/>
    <s v="ZD-21925"/>
    <s v="Zuschuss Donatelli"/>
    <x v="0"/>
    <s v="United States"/>
    <s v="Richmond"/>
    <x v="14"/>
    <n v="47374"/>
    <x v="2"/>
    <x v="90"/>
    <x v="0"/>
    <x v="5"/>
    <x v="90"/>
    <n v="71.12"/>
    <n v="4"/>
    <n v="0"/>
    <n v="22.0472"/>
    <n v="6"/>
    <n v="31"/>
  </r>
  <r>
    <n v="5899"/>
    <x v="2943"/>
    <x v="1015"/>
    <x v="300"/>
    <s v="Standard Class"/>
    <s v="ZD-21925"/>
    <s v="Zuschuss Donatelli"/>
    <x v="0"/>
    <s v="United States"/>
    <s v="Richmond"/>
    <x v="14"/>
    <n v="47374"/>
    <x v="2"/>
    <x v="1417"/>
    <x v="2"/>
    <x v="7"/>
    <x v="1405"/>
    <n v="259.95999999999998"/>
    <n v="4"/>
    <n v="0"/>
    <n v="124.7808"/>
    <n v="6"/>
    <n v="48.000000000000007"/>
  </r>
  <r>
    <n v="5900"/>
    <x v="2944"/>
    <x v="602"/>
    <x v="1019"/>
    <s v="Standard Class"/>
    <s v="LS-16945"/>
    <s v="Linda Southworth"/>
    <x v="1"/>
    <s v="United States"/>
    <s v="San Francisco"/>
    <x v="1"/>
    <n v="94110"/>
    <x v="1"/>
    <x v="1170"/>
    <x v="1"/>
    <x v="12"/>
    <x v="153"/>
    <n v="9.7799999999999994"/>
    <n v="1"/>
    <n v="0"/>
    <n v="4.8899999999999997"/>
    <n v="4"/>
    <n v="50"/>
  </r>
  <r>
    <n v="5901"/>
    <x v="2945"/>
    <x v="312"/>
    <x v="1005"/>
    <s v="Standard Class"/>
    <s v="PB-18805"/>
    <s v="Patrick Bzostek"/>
    <x v="2"/>
    <s v="United States"/>
    <s v="San Francisco"/>
    <x v="1"/>
    <n v="94122"/>
    <x v="1"/>
    <x v="472"/>
    <x v="1"/>
    <x v="8"/>
    <x v="473"/>
    <n v="24.192"/>
    <n v="9"/>
    <n v="0.2"/>
    <n v="7.56"/>
    <n v="4"/>
    <n v="31.25"/>
  </r>
  <r>
    <n v="5902"/>
    <x v="2946"/>
    <x v="581"/>
    <x v="82"/>
    <s v="Standard Class"/>
    <s v="PC-18745"/>
    <s v="Pamela Coakley"/>
    <x v="1"/>
    <s v="United States"/>
    <s v="Westfield"/>
    <x v="30"/>
    <n v="7090"/>
    <x v="3"/>
    <x v="1172"/>
    <x v="0"/>
    <x v="5"/>
    <x v="1158"/>
    <n v="31.56"/>
    <n v="3"/>
    <n v="0"/>
    <n v="10.4148"/>
    <n v="5"/>
    <n v="33"/>
  </r>
  <r>
    <n v="5903"/>
    <x v="2947"/>
    <x v="44"/>
    <x v="373"/>
    <s v="Same Day"/>
    <s v="FM-14290"/>
    <s v="Frank Merwin"/>
    <x v="2"/>
    <s v="United States"/>
    <s v="San Francisco"/>
    <x v="1"/>
    <n v="94122"/>
    <x v="1"/>
    <x v="368"/>
    <x v="1"/>
    <x v="10"/>
    <x v="369"/>
    <n v="59.94"/>
    <n v="3"/>
    <n v="0"/>
    <n v="28.171800000000001"/>
    <n v="0"/>
    <n v="47"/>
  </r>
  <r>
    <n v="5904"/>
    <x v="2947"/>
    <x v="44"/>
    <x v="373"/>
    <s v="Same Day"/>
    <s v="FM-14290"/>
    <s v="Frank Merwin"/>
    <x v="2"/>
    <s v="United States"/>
    <s v="San Francisco"/>
    <x v="1"/>
    <n v="94122"/>
    <x v="1"/>
    <x v="1713"/>
    <x v="1"/>
    <x v="10"/>
    <x v="33"/>
    <n v="45.36"/>
    <n v="4"/>
    <n v="0"/>
    <n v="22.226400000000002"/>
    <n v="0"/>
    <n v="49.000000000000007"/>
  </r>
  <r>
    <n v="5905"/>
    <x v="2947"/>
    <x v="44"/>
    <x v="373"/>
    <s v="Same Day"/>
    <s v="FM-14290"/>
    <s v="Frank Merwin"/>
    <x v="2"/>
    <s v="United States"/>
    <s v="San Francisco"/>
    <x v="1"/>
    <n v="94122"/>
    <x v="1"/>
    <x v="1714"/>
    <x v="1"/>
    <x v="10"/>
    <x v="1701"/>
    <n v="26.4"/>
    <n v="5"/>
    <n v="0"/>
    <n v="12.672000000000001"/>
    <n v="0"/>
    <n v="48.000000000000007"/>
  </r>
  <r>
    <n v="5906"/>
    <x v="2947"/>
    <x v="44"/>
    <x v="373"/>
    <s v="Same Day"/>
    <s v="FM-14290"/>
    <s v="Frank Merwin"/>
    <x v="2"/>
    <s v="United States"/>
    <s v="San Francisco"/>
    <x v="1"/>
    <n v="94122"/>
    <x v="1"/>
    <x v="1655"/>
    <x v="1"/>
    <x v="2"/>
    <x v="1643"/>
    <n v="41.4"/>
    <n v="4"/>
    <n v="0"/>
    <n v="19.872"/>
    <n v="0"/>
    <n v="48.000000000000007"/>
  </r>
  <r>
    <n v="5907"/>
    <x v="2947"/>
    <x v="44"/>
    <x v="373"/>
    <s v="Same Day"/>
    <s v="FM-14290"/>
    <s v="Frank Merwin"/>
    <x v="2"/>
    <s v="United States"/>
    <s v="San Francisco"/>
    <x v="1"/>
    <n v="94122"/>
    <x v="1"/>
    <x v="658"/>
    <x v="2"/>
    <x v="11"/>
    <x v="658"/>
    <n v="16.95"/>
    <n v="1"/>
    <n v="0"/>
    <n v="1.0169999999999999"/>
    <n v="0"/>
    <n v="6"/>
  </r>
  <r>
    <n v="5908"/>
    <x v="2948"/>
    <x v="499"/>
    <x v="439"/>
    <s v="Standard Class"/>
    <s v="KD-16495"/>
    <s v="Keith Dawkins"/>
    <x v="1"/>
    <s v="United States"/>
    <s v="San Jose"/>
    <x v="1"/>
    <n v="95123"/>
    <x v="1"/>
    <x v="1087"/>
    <x v="1"/>
    <x v="8"/>
    <x v="1077"/>
    <n v="24.704000000000001"/>
    <n v="2"/>
    <n v="0.2"/>
    <n v="9.2639999999999993"/>
    <n v="5"/>
    <n v="37.499999999999993"/>
  </r>
  <r>
    <n v="5909"/>
    <x v="2948"/>
    <x v="499"/>
    <x v="439"/>
    <s v="Standard Class"/>
    <s v="KD-16495"/>
    <s v="Keith Dawkins"/>
    <x v="1"/>
    <s v="United States"/>
    <s v="San Jose"/>
    <x v="1"/>
    <n v="95123"/>
    <x v="1"/>
    <x v="941"/>
    <x v="1"/>
    <x v="9"/>
    <x v="934"/>
    <n v="59.7"/>
    <n v="3"/>
    <n v="0"/>
    <n v="26.864999999999998"/>
    <n v="5"/>
    <n v="44.999999999999993"/>
  </r>
  <r>
    <n v="5910"/>
    <x v="2948"/>
    <x v="499"/>
    <x v="439"/>
    <s v="Standard Class"/>
    <s v="KD-16495"/>
    <s v="Keith Dawkins"/>
    <x v="1"/>
    <s v="United States"/>
    <s v="San Jose"/>
    <x v="1"/>
    <n v="95123"/>
    <x v="1"/>
    <x v="1573"/>
    <x v="0"/>
    <x v="5"/>
    <x v="1564"/>
    <n v="14.52"/>
    <n v="3"/>
    <n v="0"/>
    <n v="5.6627999999999998"/>
    <n v="5"/>
    <n v="39"/>
  </r>
  <r>
    <n v="5911"/>
    <x v="2948"/>
    <x v="499"/>
    <x v="439"/>
    <s v="Standard Class"/>
    <s v="KD-16495"/>
    <s v="Keith Dawkins"/>
    <x v="1"/>
    <s v="United States"/>
    <s v="San Jose"/>
    <x v="1"/>
    <n v="95123"/>
    <x v="1"/>
    <x v="1311"/>
    <x v="1"/>
    <x v="8"/>
    <x v="1297"/>
    <n v="104.184"/>
    <n v="3"/>
    <n v="0.2"/>
    <n v="33.8598"/>
    <n v="5"/>
    <n v="32.5"/>
  </r>
  <r>
    <n v="5912"/>
    <x v="2949"/>
    <x v="907"/>
    <x v="259"/>
    <s v="Standard Class"/>
    <s v="SC-20680"/>
    <s v="Steve Carroll"/>
    <x v="2"/>
    <s v="United States"/>
    <s v="Seattle"/>
    <x v="4"/>
    <n v="98115"/>
    <x v="1"/>
    <x v="177"/>
    <x v="1"/>
    <x v="4"/>
    <x v="178"/>
    <n v="46.53"/>
    <n v="3"/>
    <n v="0"/>
    <n v="13.0284"/>
    <n v="5"/>
    <n v="27.999999999999996"/>
  </r>
  <r>
    <n v="5913"/>
    <x v="2950"/>
    <x v="829"/>
    <x v="889"/>
    <s v="Second Class"/>
    <s v="DW-13585"/>
    <s v="Dorothy Wardle"/>
    <x v="1"/>
    <s v="United States"/>
    <s v="Owensboro"/>
    <x v="0"/>
    <n v="42301"/>
    <x v="0"/>
    <x v="1768"/>
    <x v="1"/>
    <x v="14"/>
    <x v="1757"/>
    <n v="25.5"/>
    <n v="3"/>
    <n v="0"/>
    <n v="6.63"/>
    <n v="2"/>
    <n v="26"/>
  </r>
  <r>
    <n v="5914"/>
    <x v="2951"/>
    <x v="14"/>
    <x v="832"/>
    <s v="Standard Class"/>
    <s v="PF-19120"/>
    <s v="Peter Fuller"/>
    <x v="0"/>
    <s v="United States"/>
    <s v="New York City"/>
    <x v="15"/>
    <n v="10035"/>
    <x v="3"/>
    <x v="383"/>
    <x v="1"/>
    <x v="4"/>
    <x v="384"/>
    <n v="14.9"/>
    <n v="5"/>
    <n v="0"/>
    <n v="1.0429999999999999"/>
    <n v="6"/>
    <n v="6.9999999999999991"/>
  </r>
  <r>
    <n v="5915"/>
    <x v="2951"/>
    <x v="14"/>
    <x v="832"/>
    <s v="Standard Class"/>
    <s v="PF-19120"/>
    <s v="Peter Fuller"/>
    <x v="0"/>
    <s v="United States"/>
    <s v="New York City"/>
    <x v="15"/>
    <n v="10035"/>
    <x v="3"/>
    <x v="49"/>
    <x v="1"/>
    <x v="2"/>
    <x v="49"/>
    <n v="87.71"/>
    <n v="7"/>
    <n v="0"/>
    <n v="41.223700000000001"/>
    <n v="6"/>
    <n v="47"/>
  </r>
  <r>
    <n v="5916"/>
    <x v="2951"/>
    <x v="14"/>
    <x v="832"/>
    <s v="Standard Class"/>
    <s v="PF-19120"/>
    <s v="Peter Fuller"/>
    <x v="0"/>
    <s v="United States"/>
    <s v="New York City"/>
    <x v="15"/>
    <n v="10035"/>
    <x v="3"/>
    <x v="913"/>
    <x v="0"/>
    <x v="1"/>
    <x v="905"/>
    <n v="199.76400000000001"/>
    <n v="2"/>
    <n v="0.1"/>
    <n v="8.8783999999999992"/>
    <n v="6"/>
    <n v="4.4444444444444438"/>
  </r>
  <r>
    <n v="5917"/>
    <x v="2951"/>
    <x v="14"/>
    <x v="832"/>
    <s v="Standard Class"/>
    <s v="PF-19120"/>
    <s v="Peter Fuller"/>
    <x v="0"/>
    <s v="United States"/>
    <s v="New York City"/>
    <x v="15"/>
    <n v="10035"/>
    <x v="3"/>
    <x v="392"/>
    <x v="1"/>
    <x v="4"/>
    <x v="393"/>
    <n v="94.6"/>
    <n v="4"/>
    <n v="0"/>
    <n v="27.434000000000001"/>
    <n v="6"/>
    <n v="29.000000000000004"/>
  </r>
  <r>
    <n v="5918"/>
    <x v="2951"/>
    <x v="14"/>
    <x v="832"/>
    <s v="Standard Class"/>
    <s v="PF-19120"/>
    <s v="Peter Fuller"/>
    <x v="0"/>
    <s v="United States"/>
    <s v="New York City"/>
    <x v="15"/>
    <n v="10035"/>
    <x v="3"/>
    <x v="26"/>
    <x v="0"/>
    <x v="0"/>
    <x v="26"/>
    <n v="4228.7039999999997"/>
    <n v="6"/>
    <n v="0.2"/>
    <n v="158.57640000000001"/>
    <n v="6"/>
    <n v="3.7500000000000004"/>
  </r>
  <r>
    <n v="5919"/>
    <x v="2951"/>
    <x v="14"/>
    <x v="832"/>
    <s v="Standard Class"/>
    <s v="PF-19120"/>
    <s v="Peter Fuller"/>
    <x v="0"/>
    <s v="United States"/>
    <s v="New York City"/>
    <x v="15"/>
    <n v="10035"/>
    <x v="3"/>
    <x v="1248"/>
    <x v="0"/>
    <x v="0"/>
    <x v="1232"/>
    <n v="2003.92"/>
    <n v="5"/>
    <n v="0.2"/>
    <n v="-25.048999999999999"/>
    <n v="6"/>
    <n v="-1.25"/>
  </r>
  <r>
    <n v="5920"/>
    <x v="2951"/>
    <x v="14"/>
    <x v="832"/>
    <s v="Standard Class"/>
    <s v="PF-19120"/>
    <s v="Peter Fuller"/>
    <x v="0"/>
    <s v="United States"/>
    <s v="New York City"/>
    <x v="15"/>
    <n v="10035"/>
    <x v="3"/>
    <x v="599"/>
    <x v="2"/>
    <x v="7"/>
    <x v="599"/>
    <n v="209.97"/>
    <n v="3"/>
    <n v="0"/>
    <n v="58.791600000000003"/>
    <n v="6"/>
    <n v="28.000000000000004"/>
  </r>
  <r>
    <n v="5921"/>
    <x v="2951"/>
    <x v="14"/>
    <x v="832"/>
    <s v="Standard Class"/>
    <s v="PF-19120"/>
    <s v="Peter Fuller"/>
    <x v="0"/>
    <s v="United States"/>
    <s v="New York City"/>
    <x v="15"/>
    <n v="10035"/>
    <x v="3"/>
    <x v="764"/>
    <x v="2"/>
    <x v="11"/>
    <x v="763"/>
    <n v="659.9"/>
    <n v="2"/>
    <n v="0"/>
    <n v="217.767"/>
    <n v="6"/>
    <n v="33"/>
  </r>
  <r>
    <n v="5922"/>
    <x v="2951"/>
    <x v="14"/>
    <x v="832"/>
    <s v="Standard Class"/>
    <s v="PF-19120"/>
    <s v="Peter Fuller"/>
    <x v="0"/>
    <s v="United States"/>
    <s v="New York City"/>
    <x v="15"/>
    <n v="10035"/>
    <x v="3"/>
    <x v="417"/>
    <x v="1"/>
    <x v="10"/>
    <x v="417"/>
    <n v="110.96"/>
    <n v="2"/>
    <n v="0"/>
    <n v="53.260800000000003"/>
    <n v="6"/>
    <n v="48.000000000000007"/>
  </r>
  <r>
    <n v="5923"/>
    <x v="2951"/>
    <x v="14"/>
    <x v="832"/>
    <s v="Standard Class"/>
    <s v="PF-19120"/>
    <s v="Peter Fuller"/>
    <x v="0"/>
    <s v="United States"/>
    <s v="New York City"/>
    <x v="15"/>
    <n v="10035"/>
    <x v="3"/>
    <x v="1049"/>
    <x v="2"/>
    <x v="7"/>
    <x v="1038"/>
    <n v="67.8"/>
    <n v="4"/>
    <n v="0"/>
    <n v="1.3560000000000001"/>
    <n v="6"/>
    <n v="2.0000000000000004"/>
  </r>
  <r>
    <n v="5924"/>
    <x v="2952"/>
    <x v="491"/>
    <x v="724"/>
    <s v="Second Class"/>
    <s v="DK-13225"/>
    <s v="Dean Katz"/>
    <x v="1"/>
    <s v="United States"/>
    <s v="New York City"/>
    <x v="15"/>
    <n v="10011"/>
    <x v="3"/>
    <x v="971"/>
    <x v="0"/>
    <x v="3"/>
    <x v="965"/>
    <n v="313.17599999999999"/>
    <n v="2"/>
    <n v="0.4"/>
    <n v="-120.0508"/>
    <n v="4"/>
    <n v="-38.333333333333336"/>
  </r>
  <r>
    <n v="5925"/>
    <x v="2953"/>
    <x v="123"/>
    <x v="228"/>
    <s v="Second Class"/>
    <s v="RB-19435"/>
    <s v="Richard Bierner"/>
    <x v="0"/>
    <s v="United States"/>
    <s v="Springfield"/>
    <x v="17"/>
    <n v="22153"/>
    <x v="0"/>
    <x v="1241"/>
    <x v="1"/>
    <x v="6"/>
    <x v="1224"/>
    <n v="22.96"/>
    <n v="7"/>
    <n v="0"/>
    <n v="6.6584000000000003"/>
    <n v="3"/>
    <n v="28.999999999999996"/>
  </r>
  <r>
    <n v="5926"/>
    <x v="2954"/>
    <x v="95"/>
    <x v="475"/>
    <s v="Standard Class"/>
    <s v="GD-14590"/>
    <s v="Giulietta Dortch"/>
    <x v="1"/>
    <s v="United States"/>
    <s v="Bellingham"/>
    <x v="4"/>
    <n v="98226"/>
    <x v="1"/>
    <x v="989"/>
    <x v="2"/>
    <x v="11"/>
    <x v="982"/>
    <n v="1099.5"/>
    <n v="10"/>
    <n v="0"/>
    <n v="362.83499999999998"/>
    <n v="5"/>
    <n v="32.999999999999993"/>
  </r>
  <r>
    <n v="5927"/>
    <x v="2955"/>
    <x v="918"/>
    <x v="1021"/>
    <s v="Standard Class"/>
    <s v="RA-19885"/>
    <s v="Ruben Ausman"/>
    <x v="1"/>
    <s v="United States"/>
    <s v="Decatur"/>
    <x v="19"/>
    <n v="35601"/>
    <x v="0"/>
    <x v="1746"/>
    <x v="0"/>
    <x v="3"/>
    <x v="1736"/>
    <n v="1215.92"/>
    <n v="8"/>
    <n v="0"/>
    <n v="316.13920000000002"/>
    <n v="4"/>
    <n v="26"/>
  </r>
  <r>
    <n v="5928"/>
    <x v="2956"/>
    <x v="856"/>
    <x v="323"/>
    <s v="Standard Class"/>
    <s v="DB-13555"/>
    <s v="Dorothy Badders"/>
    <x v="1"/>
    <s v="United States"/>
    <s v="Fayetteville"/>
    <x v="36"/>
    <n v="72701"/>
    <x v="0"/>
    <x v="2"/>
    <x v="1"/>
    <x v="2"/>
    <x v="2"/>
    <n v="7.31"/>
    <n v="1"/>
    <n v="0"/>
    <n v="3.4357000000000002"/>
    <n v="4"/>
    <n v="47"/>
  </r>
  <r>
    <n v="5929"/>
    <x v="2956"/>
    <x v="856"/>
    <x v="323"/>
    <s v="Standard Class"/>
    <s v="DB-13555"/>
    <s v="Dorothy Badders"/>
    <x v="1"/>
    <s v="United States"/>
    <s v="Fayetteville"/>
    <x v="36"/>
    <n v="72701"/>
    <x v="0"/>
    <x v="1348"/>
    <x v="0"/>
    <x v="5"/>
    <x v="1333"/>
    <n v="8.92"/>
    <n v="4"/>
    <n v="0"/>
    <n v="3.9247999999999998"/>
    <n v="4"/>
    <n v="44"/>
  </r>
  <r>
    <n v="5930"/>
    <x v="2957"/>
    <x v="437"/>
    <x v="472"/>
    <s v="First Class"/>
    <s v="RL-19615"/>
    <s v="Rob Lucas"/>
    <x v="0"/>
    <s v="United States"/>
    <s v="Philadelphia"/>
    <x v="9"/>
    <n v="19120"/>
    <x v="3"/>
    <x v="672"/>
    <x v="0"/>
    <x v="0"/>
    <x v="672"/>
    <n v="87.21"/>
    <n v="3"/>
    <n v="0.5"/>
    <n v="-45.349200000000003"/>
    <n v="2"/>
    <n v="-52.000000000000014"/>
  </r>
  <r>
    <n v="5931"/>
    <x v="2957"/>
    <x v="437"/>
    <x v="472"/>
    <s v="First Class"/>
    <s v="RL-19615"/>
    <s v="Rob Lucas"/>
    <x v="0"/>
    <s v="United States"/>
    <s v="Philadelphia"/>
    <x v="9"/>
    <n v="19120"/>
    <x v="3"/>
    <x v="260"/>
    <x v="1"/>
    <x v="10"/>
    <x v="260"/>
    <n v="15.552"/>
    <n v="3"/>
    <n v="0.2"/>
    <n v="5.4432"/>
    <n v="2"/>
    <n v="35"/>
  </r>
  <r>
    <n v="5932"/>
    <x v="2957"/>
    <x v="437"/>
    <x v="472"/>
    <s v="First Class"/>
    <s v="RL-19615"/>
    <s v="Rob Lucas"/>
    <x v="0"/>
    <s v="United States"/>
    <s v="Philadelphia"/>
    <x v="9"/>
    <n v="19120"/>
    <x v="3"/>
    <x v="432"/>
    <x v="2"/>
    <x v="7"/>
    <x v="432"/>
    <n v="683.98800000000006"/>
    <n v="2"/>
    <n v="0.4"/>
    <n v="-113.998"/>
    <n v="2"/>
    <n v="-16.666666666666664"/>
  </r>
  <r>
    <n v="5933"/>
    <x v="2957"/>
    <x v="437"/>
    <x v="472"/>
    <s v="First Class"/>
    <s v="RL-19615"/>
    <s v="Rob Lucas"/>
    <x v="0"/>
    <s v="United States"/>
    <s v="Philadelphia"/>
    <x v="9"/>
    <n v="19120"/>
    <x v="3"/>
    <x v="1427"/>
    <x v="1"/>
    <x v="4"/>
    <x v="1415"/>
    <n v="13.391999999999999"/>
    <n v="3"/>
    <n v="0.2"/>
    <n v="1.0044"/>
    <n v="2"/>
    <n v="7.5"/>
  </r>
  <r>
    <n v="5934"/>
    <x v="2957"/>
    <x v="437"/>
    <x v="472"/>
    <s v="First Class"/>
    <s v="RL-19615"/>
    <s v="Rob Lucas"/>
    <x v="0"/>
    <s v="United States"/>
    <s v="Philadelphia"/>
    <x v="9"/>
    <n v="19120"/>
    <x v="3"/>
    <x v="1695"/>
    <x v="2"/>
    <x v="11"/>
    <x v="1683"/>
    <n v="16.776"/>
    <n v="3"/>
    <n v="0.2"/>
    <n v="4.8231000000000002"/>
    <n v="2"/>
    <n v="28.750000000000004"/>
  </r>
  <r>
    <n v="5935"/>
    <x v="2957"/>
    <x v="437"/>
    <x v="472"/>
    <s v="First Class"/>
    <s v="RL-19615"/>
    <s v="Rob Lucas"/>
    <x v="0"/>
    <s v="United States"/>
    <s v="Philadelphia"/>
    <x v="9"/>
    <n v="19120"/>
    <x v="3"/>
    <x v="764"/>
    <x v="2"/>
    <x v="11"/>
    <x v="763"/>
    <n v="527.91999999999996"/>
    <n v="2"/>
    <n v="0.2"/>
    <n v="85.787000000000006"/>
    <n v="2"/>
    <n v="16.250000000000004"/>
  </r>
  <r>
    <n v="5936"/>
    <x v="2958"/>
    <x v="975"/>
    <x v="1168"/>
    <s v="Same Day"/>
    <s v="RB-19465"/>
    <s v="Rick Bensley"/>
    <x v="2"/>
    <s v="United States"/>
    <s v="Seattle"/>
    <x v="4"/>
    <n v="98103"/>
    <x v="1"/>
    <x v="534"/>
    <x v="0"/>
    <x v="5"/>
    <x v="534"/>
    <n v="25.4"/>
    <n v="5"/>
    <n v="0"/>
    <n v="8.6359999999999992"/>
    <n v="0"/>
    <n v="34"/>
  </r>
  <r>
    <n v="5937"/>
    <x v="2958"/>
    <x v="975"/>
    <x v="1168"/>
    <s v="Same Day"/>
    <s v="RB-19465"/>
    <s v="Rick Bensley"/>
    <x v="2"/>
    <s v="United States"/>
    <s v="Seattle"/>
    <x v="4"/>
    <n v="98103"/>
    <x v="1"/>
    <x v="1192"/>
    <x v="2"/>
    <x v="7"/>
    <x v="1177"/>
    <n v="177.48"/>
    <n v="3"/>
    <n v="0.2"/>
    <n v="19.9665"/>
    <n v="0"/>
    <n v="11.25"/>
  </r>
  <r>
    <n v="5938"/>
    <x v="2958"/>
    <x v="975"/>
    <x v="1168"/>
    <s v="Same Day"/>
    <s v="RB-19465"/>
    <s v="Rick Bensley"/>
    <x v="2"/>
    <s v="United States"/>
    <s v="Seattle"/>
    <x v="4"/>
    <n v="98103"/>
    <x v="1"/>
    <x v="993"/>
    <x v="2"/>
    <x v="7"/>
    <x v="985"/>
    <n v="71.975999999999999"/>
    <n v="3"/>
    <n v="0.2"/>
    <n v="8.9969999999999999"/>
    <n v="0"/>
    <n v="12.5"/>
  </r>
  <r>
    <n v="5939"/>
    <x v="2959"/>
    <x v="240"/>
    <x v="1169"/>
    <s v="Standard Class"/>
    <s v="JF-15295"/>
    <s v="Jason Fortune-"/>
    <x v="0"/>
    <s v="United States"/>
    <s v="Plano"/>
    <x v="5"/>
    <n v="75023"/>
    <x v="2"/>
    <x v="1211"/>
    <x v="2"/>
    <x v="7"/>
    <x v="1196"/>
    <n v="95.992000000000004"/>
    <n v="1"/>
    <n v="0.2"/>
    <n v="9.5991999999999997"/>
    <n v="6"/>
    <n v="10"/>
  </r>
  <r>
    <n v="5940"/>
    <x v="2959"/>
    <x v="240"/>
    <x v="1169"/>
    <s v="Standard Class"/>
    <s v="JF-15295"/>
    <s v="Jason Fortune-"/>
    <x v="0"/>
    <s v="United States"/>
    <s v="Plano"/>
    <x v="5"/>
    <n v="75023"/>
    <x v="2"/>
    <x v="1722"/>
    <x v="1"/>
    <x v="2"/>
    <x v="1709"/>
    <n v="13.215999999999999"/>
    <n v="4"/>
    <n v="0.2"/>
    <n v="4.2952000000000004"/>
    <n v="6"/>
    <n v="32.500000000000007"/>
  </r>
  <r>
    <n v="5941"/>
    <x v="2960"/>
    <x v="386"/>
    <x v="518"/>
    <s v="Second Class"/>
    <s v="RW-19690"/>
    <s v="Robert Waldorf"/>
    <x v="0"/>
    <s v="United States"/>
    <s v="Los Angeles"/>
    <x v="1"/>
    <n v="90049"/>
    <x v="1"/>
    <x v="477"/>
    <x v="2"/>
    <x v="11"/>
    <x v="478"/>
    <n v="435.84"/>
    <n v="12"/>
    <n v="0"/>
    <n v="130.75200000000001"/>
    <n v="2"/>
    <n v="30.000000000000004"/>
  </r>
  <r>
    <n v="5942"/>
    <x v="2960"/>
    <x v="386"/>
    <x v="518"/>
    <s v="Second Class"/>
    <s v="RW-19690"/>
    <s v="Robert Waldorf"/>
    <x v="0"/>
    <s v="United States"/>
    <s v="Los Angeles"/>
    <x v="1"/>
    <n v="90049"/>
    <x v="1"/>
    <x v="134"/>
    <x v="1"/>
    <x v="6"/>
    <x v="135"/>
    <n v="5.88"/>
    <n v="2"/>
    <n v="0"/>
    <n v="1.5875999999999999"/>
    <n v="2"/>
    <n v="26.999999999999996"/>
  </r>
  <r>
    <n v="5943"/>
    <x v="2961"/>
    <x v="876"/>
    <x v="898"/>
    <s v="Standard Class"/>
    <s v="VG-21790"/>
    <s v="Vivek Gonzalez"/>
    <x v="0"/>
    <s v="United States"/>
    <s v="Los Angeles"/>
    <x v="1"/>
    <n v="90032"/>
    <x v="1"/>
    <x v="194"/>
    <x v="2"/>
    <x v="7"/>
    <x v="195"/>
    <n v="211.16800000000001"/>
    <n v="4"/>
    <n v="0.2"/>
    <n v="18.4772"/>
    <n v="7"/>
    <n v="8.75"/>
  </r>
  <r>
    <n v="5944"/>
    <x v="2962"/>
    <x v="55"/>
    <x v="592"/>
    <s v="Standard Class"/>
    <s v="JM-15265"/>
    <s v="Janet Molinari"/>
    <x v="1"/>
    <s v="United States"/>
    <s v="Los Angeles"/>
    <x v="1"/>
    <n v="90036"/>
    <x v="1"/>
    <x v="1448"/>
    <x v="0"/>
    <x v="5"/>
    <x v="1435"/>
    <n v="6.28"/>
    <n v="1"/>
    <n v="0"/>
    <n v="2.6375999999999999"/>
    <n v="4"/>
    <n v="42"/>
  </r>
  <r>
    <n v="5945"/>
    <x v="2962"/>
    <x v="55"/>
    <x v="592"/>
    <s v="Standard Class"/>
    <s v="JM-15265"/>
    <s v="Janet Molinari"/>
    <x v="1"/>
    <s v="United States"/>
    <s v="Los Angeles"/>
    <x v="1"/>
    <n v="90036"/>
    <x v="1"/>
    <x v="452"/>
    <x v="2"/>
    <x v="11"/>
    <x v="453"/>
    <n v="95.1"/>
    <n v="5"/>
    <n v="0"/>
    <n v="30.431999999999999"/>
    <n v="4"/>
    <n v="32"/>
  </r>
  <r>
    <n v="5946"/>
    <x v="2962"/>
    <x v="55"/>
    <x v="592"/>
    <s v="Standard Class"/>
    <s v="JM-15265"/>
    <s v="Janet Molinari"/>
    <x v="1"/>
    <s v="United States"/>
    <s v="Los Angeles"/>
    <x v="1"/>
    <n v="90036"/>
    <x v="1"/>
    <x v="1347"/>
    <x v="1"/>
    <x v="10"/>
    <x v="1332"/>
    <n v="25.92"/>
    <n v="4"/>
    <n v="0"/>
    <n v="12.441599999999999"/>
    <n v="4"/>
    <n v="47.999999999999993"/>
  </r>
  <r>
    <n v="5947"/>
    <x v="2962"/>
    <x v="55"/>
    <x v="592"/>
    <s v="Standard Class"/>
    <s v="JM-15265"/>
    <s v="Janet Molinari"/>
    <x v="1"/>
    <s v="United States"/>
    <s v="Los Angeles"/>
    <x v="1"/>
    <n v="90036"/>
    <x v="1"/>
    <x v="762"/>
    <x v="1"/>
    <x v="4"/>
    <x v="761"/>
    <n v="48.84"/>
    <n v="4"/>
    <n v="0"/>
    <n v="13.1868"/>
    <n v="4"/>
    <n v="26.999999999999996"/>
  </r>
  <r>
    <n v="5948"/>
    <x v="2963"/>
    <x v="471"/>
    <x v="629"/>
    <s v="Second Class"/>
    <s v="BE-11455"/>
    <s v="Brad Eason"/>
    <x v="2"/>
    <s v="United States"/>
    <s v="Des Moines"/>
    <x v="23"/>
    <n v="50315"/>
    <x v="2"/>
    <x v="1499"/>
    <x v="1"/>
    <x v="8"/>
    <x v="1487"/>
    <n v="25.9"/>
    <n v="5"/>
    <n v="0"/>
    <n v="12.691000000000001"/>
    <n v="4"/>
    <n v="49.000000000000007"/>
  </r>
  <r>
    <n v="5949"/>
    <x v="2964"/>
    <x v="916"/>
    <x v="974"/>
    <s v="Same Day"/>
    <s v="CB-12535"/>
    <s v="Claudia Bergmann"/>
    <x v="1"/>
    <s v="United States"/>
    <s v="Southaven"/>
    <x v="35"/>
    <n v="38671"/>
    <x v="0"/>
    <x v="761"/>
    <x v="1"/>
    <x v="12"/>
    <x v="760"/>
    <n v="42.68"/>
    <n v="4"/>
    <n v="0"/>
    <n v="19.6328"/>
    <n v="0"/>
    <n v="46"/>
  </r>
  <r>
    <n v="5950"/>
    <x v="2964"/>
    <x v="916"/>
    <x v="974"/>
    <s v="Same Day"/>
    <s v="CB-12535"/>
    <s v="Claudia Bergmann"/>
    <x v="1"/>
    <s v="United States"/>
    <s v="Southaven"/>
    <x v="35"/>
    <n v="38671"/>
    <x v="0"/>
    <x v="409"/>
    <x v="2"/>
    <x v="11"/>
    <x v="409"/>
    <n v="299.97000000000003"/>
    <n v="3"/>
    <n v="0"/>
    <n v="125.98739999999999"/>
    <n v="0"/>
    <n v="41.999999999999993"/>
  </r>
  <r>
    <n v="5951"/>
    <x v="2964"/>
    <x v="916"/>
    <x v="974"/>
    <s v="Same Day"/>
    <s v="CB-12535"/>
    <s v="Claudia Bergmann"/>
    <x v="1"/>
    <s v="United States"/>
    <s v="Southaven"/>
    <x v="35"/>
    <n v="38671"/>
    <x v="0"/>
    <x v="164"/>
    <x v="1"/>
    <x v="9"/>
    <x v="165"/>
    <n v="262.24"/>
    <n v="2"/>
    <n v="0"/>
    <n v="78.671999999999997"/>
    <n v="0"/>
    <n v="30"/>
  </r>
  <r>
    <n v="5952"/>
    <x v="2964"/>
    <x v="916"/>
    <x v="974"/>
    <s v="Same Day"/>
    <s v="CB-12535"/>
    <s v="Claudia Bergmann"/>
    <x v="1"/>
    <s v="United States"/>
    <s v="Southaven"/>
    <x v="35"/>
    <n v="38671"/>
    <x v="0"/>
    <x v="920"/>
    <x v="1"/>
    <x v="8"/>
    <x v="1758"/>
    <n v="234.36"/>
    <n v="6"/>
    <n v="0"/>
    <n v="112.4928"/>
    <n v="0"/>
    <n v="48"/>
  </r>
  <r>
    <n v="5953"/>
    <x v="2965"/>
    <x v="4"/>
    <x v="557"/>
    <s v="Standard Class"/>
    <s v="SD-20485"/>
    <s v="Shirley Daniels"/>
    <x v="2"/>
    <s v="United States"/>
    <s v="Houston"/>
    <x v="5"/>
    <n v="77041"/>
    <x v="2"/>
    <x v="1769"/>
    <x v="1"/>
    <x v="10"/>
    <x v="1759"/>
    <n v="20.736000000000001"/>
    <n v="4"/>
    <n v="0.2"/>
    <n v="7.2576000000000001"/>
    <n v="6"/>
    <n v="35"/>
  </r>
  <r>
    <n v="5954"/>
    <x v="2966"/>
    <x v="809"/>
    <x v="1075"/>
    <s v="First Class"/>
    <s v="SG-20890"/>
    <s v="Susan Gilcrest"/>
    <x v="1"/>
    <s v="United States"/>
    <s v="New York City"/>
    <x v="15"/>
    <n v="10009"/>
    <x v="3"/>
    <x v="1706"/>
    <x v="1"/>
    <x v="6"/>
    <x v="1695"/>
    <n v="10.5"/>
    <n v="5"/>
    <n v="0"/>
    <n v="2.94"/>
    <n v="1"/>
    <n v="27.999999999999996"/>
  </r>
  <r>
    <n v="5955"/>
    <x v="2967"/>
    <x v="7"/>
    <x v="907"/>
    <s v="Second Class"/>
    <s v="TS-21430"/>
    <s v="Tom Stivers"/>
    <x v="1"/>
    <s v="United States"/>
    <s v="Reading"/>
    <x v="9"/>
    <n v="19601"/>
    <x v="3"/>
    <x v="1442"/>
    <x v="0"/>
    <x v="5"/>
    <x v="1430"/>
    <n v="23.968"/>
    <n v="2"/>
    <n v="0.2"/>
    <n v="7.7896000000000001"/>
    <n v="4"/>
    <n v="32.5"/>
  </r>
  <r>
    <n v="5956"/>
    <x v="2967"/>
    <x v="7"/>
    <x v="907"/>
    <s v="Second Class"/>
    <s v="TS-21430"/>
    <s v="Tom Stivers"/>
    <x v="1"/>
    <s v="United States"/>
    <s v="Reading"/>
    <x v="9"/>
    <n v="19601"/>
    <x v="3"/>
    <x v="37"/>
    <x v="0"/>
    <x v="0"/>
    <x v="37"/>
    <n v="521.96"/>
    <n v="4"/>
    <n v="0.5"/>
    <n v="-250.54079999999999"/>
    <n v="4"/>
    <n v="-47.999999999999993"/>
  </r>
  <r>
    <n v="5957"/>
    <x v="2968"/>
    <x v="299"/>
    <x v="535"/>
    <s v="Second Class"/>
    <s v="DK-13225"/>
    <s v="Dean Katz"/>
    <x v="1"/>
    <s v="United States"/>
    <s v="San Francisco"/>
    <x v="1"/>
    <n v="94109"/>
    <x v="1"/>
    <x v="273"/>
    <x v="1"/>
    <x v="4"/>
    <x v="273"/>
    <n v="676.55"/>
    <n v="5"/>
    <n v="0"/>
    <n v="6.7655000000000003"/>
    <n v="3"/>
    <n v="1.0000000000000002"/>
  </r>
  <r>
    <n v="5958"/>
    <x v="2968"/>
    <x v="299"/>
    <x v="535"/>
    <s v="Second Class"/>
    <s v="DK-13225"/>
    <s v="Dean Katz"/>
    <x v="1"/>
    <s v="United States"/>
    <s v="San Francisco"/>
    <x v="1"/>
    <n v="94109"/>
    <x v="1"/>
    <x v="1271"/>
    <x v="1"/>
    <x v="9"/>
    <x v="1256"/>
    <n v="154.9"/>
    <n v="5"/>
    <n v="0"/>
    <n v="40.274000000000001"/>
    <n v="3"/>
    <n v="26"/>
  </r>
  <r>
    <n v="5959"/>
    <x v="2968"/>
    <x v="299"/>
    <x v="535"/>
    <s v="Second Class"/>
    <s v="DK-13225"/>
    <s v="Dean Katz"/>
    <x v="1"/>
    <s v="United States"/>
    <s v="San Francisco"/>
    <x v="1"/>
    <n v="94109"/>
    <x v="1"/>
    <x v="661"/>
    <x v="1"/>
    <x v="12"/>
    <x v="661"/>
    <n v="30.56"/>
    <n v="4"/>
    <n v="0"/>
    <n v="14.974399999999999"/>
    <n v="3"/>
    <n v="49"/>
  </r>
  <r>
    <n v="5960"/>
    <x v="2968"/>
    <x v="299"/>
    <x v="535"/>
    <s v="Second Class"/>
    <s v="DK-13225"/>
    <s v="Dean Katz"/>
    <x v="1"/>
    <s v="United States"/>
    <s v="San Francisco"/>
    <x v="1"/>
    <n v="94109"/>
    <x v="1"/>
    <x v="623"/>
    <x v="0"/>
    <x v="1"/>
    <x v="623"/>
    <n v="770.35199999999998"/>
    <n v="3"/>
    <n v="0.2"/>
    <n v="77.035200000000003"/>
    <n v="3"/>
    <n v="10"/>
  </r>
  <r>
    <n v="5961"/>
    <x v="2969"/>
    <x v="839"/>
    <x v="556"/>
    <s v="Second Class"/>
    <s v="ML-17395"/>
    <s v="Marina Lichtenstein"/>
    <x v="1"/>
    <s v="United States"/>
    <s v="Los Angeles"/>
    <x v="1"/>
    <n v="90045"/>
    <x v="1"/>
    <x v="1226"/>
    <x v="0"/>
    <x v="5"/>
    <x v="1210"/>
    <n v="21.12"/>
    <n v="4"/>
    <n v="0"/>
    <n v="6.5472000000000001"/>
    <n v="5"/>
    <n v="31"/>
  </r>
  <r>
    <n v="5962"/>
    <x v="2970"/>
    <x v="7"/>
    <x v="1170"/>
    <s v="Second Class"/>
    <s v="MA-17560"/>
    <s v="Matt Abelman"/>
    <x v="2"/>
    <s v="United States"/>
    <s v="Los Angeles"/>
    <x v="1"/>
    <n v="90004"/>
    <x v="1"/>
    <x v="516"/>
    <x v="2"/>
    <x v="7"/>
    <x v="516"/>
    <n v="575.928"/>
    <n v="9"/>
    <n v="0.2"/>
    <n v="57.592799999999997"/>
    <n v="2"/>
    <n v="10"/>
  </r>
  <r>
    <n v="5963"/>
    <x v="2970"/>
    <x v="7"/>
    <x v="1170"/>
    <s v="Second Class"/>
    <s v="MA-17560"/>
    <s v="Matt Abelman"/>
    <x v="2"/>
    <s v="United States"/>
    <s v="Los Angeles"/>
    <x v="1"/>
    <n v="90004"/>
    <x v="1"/>
    <x v="1034"/>
    <x v="1"/>
    <x v="9"/>
    <x v="1025"/>
    <n v="7.78"/>
    <n v="2"/>
    <n v="0"/>
    <n v="2.0228000000000002"/>
    <n v="2"/>
    <n v="26"/>
  </r>
  <r>
    <n v="5964"/>
    <x v="2970"/>
    <x v="7"/>
    <x v="1170"/>
    <s v="Second Class"/>
    <s v="MA-17560"/>
    <s v="Matt Abelman"/>
    <x v="2"/>
    <s v="United States"/>
    <s v="Los Angeles"/>
    <x v="1"/>
    <n v="90004"/>
    <x v="1"/>
    <x v="759"/>
    <x v="1"/>
    <x v="10"/>
    <x v="757"/>
    <n v="123.92"/>
    <n v="4"/>
    <n v="0"/>
    <n v="55.764000000000003"/>
    <n v="2"/>
    <n v="45"/>
  </r>
  <r>
    <n v="5965"/>
    <x v="2971"/>
    <x v="648"/>
    <x v="1171"/>
    <s v="Standard Class"/>
    <s v="LR-17035"/>
    <s v="Lisa Ryan"/>
    <x v="1"/>
    <s v="United States"/>
    <s v="San Francisco"/>
    <x v="1"/>
    <n v="94109"/>
    <x v="1"/>
    <x v="1322"/>
    <x v="1"/>
    <x v="14"/>
    <x v="1308"/>
    <n v="17.22"/>
    <n v="3"/>
    <n v="0"/>
    <n v="5.1660000000000004"/>
    <n v="5"/>
    <n v="30.000000000000004"/>
  </r>
  <r>
    <n v="5966"/>
    <x v="2971"/>
    <x v="648"/>
    <x v="1171"/>
    <s v="Standard Class"/>
    <s v="LR-17035"/>
    <s v="Lisa Ryan"/>
    <x v="1"/>
    <s v="United States"/>
    <s v="San Francisco"/>
    <x v="1"/>
    <n v="94109"/>
    <x v="1"/>
    <x v="117"/>
    <x v="1"/>
    <x v="4"/>
    <x v="117"/>
    <n v="226.56"/>
    <n v="6"/>
    <n v="0"/>
    <n v="63.436799999999998"/>
    <n v="5"/>
    <n v="27.999999999999996"/>
  </r>
  <r>
    <n v="5967"/>
    <x v="2971"/>
    <x v="648"/>
    <x v="1171"/>
    <s v="Standard Class"/>
    <s v="LR-17035"/>
    <s v="Lisa Ryan"/>
    <x v="1"/>
    <s v="United States"/>
    <s v="San Francisco"/>
    <x v="1"/>
    <n v="94109"/>
    <x v="1"/>
    <x v="1517"/>
    <x v="2"/>
    <x v="7"/>
    <x v="1504"/>
    <n v="107.88"/>
    <n v="3"/>
    <n v="0.2"/>
    <n v="10.788"/>
    <n v="5"/>
    <n v="10"/>
  </r>
  <r>
    <n v="5968"/>
    <x v="2972"/>
    <x v="804"/>
    <x v="1072"/>
    <s v="First Class"/>
    <s v="BE-11335"/>
    <s v="Bill Eplett"/>
    <x v="2"/>
    <s v="United States"/>
    <s v="New York City"/>
    <x v="15"/>
    <n v="10009"/>
    <x v="3"/>
    <x v="1522"/>
    <x v="1"/>
    <x v="10"/>
    <x v="1509"/>
    <n v="81.98"/>
    <n v="2"/>
    <n v="0"/>
    <n v="40.170200000000001"/>
    <n v="2"/>
    <n v="49"/>
  </r>
  <r>
    <n v="5969"/>
    <x v="2973"/>
    <x v="836"/>
    <x v="1172"/>
    <s v="First Class"/>
    <s v="CC-12145"/>
    <s v="Charles Crestani"/>
    <x v="0"/>
    <s v="United States"/>
    <s v="San Diego"/>
    <x v="1"/>
    <n v="92105"/>
    <x v="1"/>
    <x v="976"/>
    <x v="1"/>
    <x v="10"/>
    <x v="970"/>
    <n v="104.85"/>
    <n v="1"/>
    <n v="0"/>
    <n v="50.328000000000003"/>
    <n v="2"/>
    <n v="48.000000000000007"/>
  </r>
  <r>
    <n v="5970"/>
    <x v="2973"/>
    <x v="836"/>
    <x v="1172"/>
    <s v="First Class"/>
    <s v="CC-12145"/>
    <s v="Charles Crestani"/>
    <x v="0"/>
    <s v="United States"/>
    <s v="San Diego"/>
    <x v="1"/>
    <n v="92105"/>
    <x v="1"/>
    <x v="304"/>
    <x v="1"/>
    <x v="8"/>
    <x v="304"/>
    <n v="8.7040000000000006"/>
    <n v="2"/>
    <n v="0.2"/>
    <n v="3.1551999999999998"/>
    <n v="2"/>
    <n v="36.249999999999993"/>
  </r>
  <r>
    <n v="5971"/>
    <x v="2973"/>
    <x v="836"/>
    <x v="1172"/>
    <s v="First Class"/>
    <s v="CC-12145"/>
    <s v="Charles Crestani"/>
    <x v="0"/>
    <s v="United States"/>
    <s v="San Diego"/>
    <x v="1"/>
    <n v="92105"/>
    <x v="1"/>
    <x v="388"/>
    <x v="1"/>
    <x v="10"/>
    <x v="389"/>
    <n v="19.920000000000002"/>
    <n v="4"/>
    <n v="0"/>
    <n v="9.7607999999999997"/>
    <n v="2"/>
    <n v="48.999999999999993"/>
  </r>
  <r>
    <n v="5972"/>
    <x v="2973"/>
    <x v="836"/>
    <x v="1172"/>
    <s v="First Class"/>
    <s v="CC-12145"/>
    <s v="Charles Crestani"/>
    <x v="0"/>
    <s v="United States"/>
    <s v="San Diego"/>
    <x v="1"/>
    <n v="92105"/>
    <x v="1"/>
    <x v="613"/>
    <x v="0"/>
    <x v="5"/>
    <x v="613"/>
    <n v="43.02"/>
    <n v="3"/>
    <n v="0"/>
    <n v="15.4872"/>
    <n v="2"/>
    <n v="36"/>
  </r>
  <r>
    <n v="5973"/>
    <x v="2974"/>
    <x v="695"/>
    <x v="1173"/>
    <s v="Standard Class"/>
    <s v="BD-11770"/>
    <s v="Bryan Davis"/>
    <x v="0"/>
    <s v="United States"/>
    <s v="New York City"/>
    <x v="15"/>
    <n v="10024"/>
    <x v="3"/>
    <x v="789"/>
    <x v="0"/>
    <x v="0"/>
    <x v="787"/>
    <n v="240.78399999999999"/>
    <n v="1"/>
    <n v="0.2"/>
    <n v="30.097999999999999"/>
    <n v="5"/>
    <n v="12.5"/>
  </r>
  <r>
    <n v="5974"/>
    <x v="2975"/>
    <x v="707"/>
    <x v="693"/>
    <s v="Standard Class"/>
    <s v="JK-15640"/>
    <s v="Jim Kriz"/>
    <x v="2"/>
    <s v="United States"/>
    <s v="New York City"/>
    <x v="15"/>
    <n v="10011"/>
    <x v="3"/>
    <x v="1470"/>
    <x v="1"/>
    <x v="9"/>
    <x v="1457"/>
    <n v="414.96"/>
    <n v="2"/>
    <n v="0"/>
    <n v="124.488"/>
    <n v="4"/>
    <n v="30"/>
  </r>
  <r>
    <n v="5975"/>
    <x v="2976"/>
    <x v="750"/>
    <x v="930"/>
    <s v="Standard Class"/>
    <s v="DB-13615"/>
    <s v="Doug Bickford"/>
    <x v="0"/>
    <s v="United States"/>
    <s v="Charlotte"/>
    <x v="3"/>
    <n v="28205"/>
    <x v="0"/>
    <x v="887"/>
    <x v="1"/>
    <x v="4"/>
    <x v="880"/>
    <n v="387.72"/>
    <n v="5"/>
    <n v="0.2"/>
    <n v="-67.850999999999999"/>
    <n v="5"/>
    <n v="-17.5"/>
  </r>
  <r>
    <n v="5976"/>
    <x v="2977"/>
    <x v="1002"/>
    <x v="1089"/>
    <s v="Standard Class"/>
    <s v="RR-19525"/>
    <s v="Rick Reed"/>
    <x v="1"/>
    <s v="United States"/>
    <s v="Overland Park"/>
    <x v="41"/>
    <n v="66212"/>
    <x v="2"/>
    <x v="734"/>
    <x v="1"/>
    <x v="4"/>
    <x v="733"/>
    <n v="360.38"/>
    <n v="2"/>
    <n v="0"/>
    <n v="93.698800000000006"/>
    <n v="4"/>
    <n v="26"/>
  </r>
  <r>
    <n v="5977"/>
    <x v="2977"/>
    <x v="1002"/>
    <x v="1089"/>
    <s v="Standard Class"/>
    <s v="RR-19525"/>
    <s v="Rick Reed"/>
    <x v="1"/>
    <s v="United States"/>
    <s v="Overland Park"/>
    <x v="41"/>
    <n v="66212"/>
    <x v="2"/>
    <x v="987"/>
    <x v="1"/>
    <x v="10"/>
    <x v="980"/>
    <n v="13.56"/>
    <n v="2"/>
    <n v="0"/>
    <n v="6.2375999999999996"/>
    <n v="4"/>
    <n v="46"/>
  </r>
  <r>
    <n v="5978"/>
    <x v="2978"/>
    <x v="558"/>
    <x v="77"/>
    <s v="First Class"/>
    <s v="SV-20935"/>
    <s v="Susan Vittorini"/>
    <x v="0"/>
    <s v="United States"/>
    <s v="Mesa"/>
    <x v="16"/>
    <n v="85204"/>
    <x v="1"/>
    <x v="302"/>
    <x v="2"/>
    <x v="7"/>
    <x v="302"/>
    <n v="552"/>
    <n v="10"/>
    <n v="0.2"/>
    <n v="34.5"/>
    <n v="1"/>
    <n v="6.25"/>
  </r>
  <r>
    <n v="5979"/>
    <x v="2979"/>
    <x v="557"/>
    <x v="178"/>
    <s v="Standard Class"/>
    <s v="RB-19465"/>
    <s v="Rick Bensley"/>
    <x v="2"/>
    <s v="United States"/>
    <s v="Tulsa"/>
    <x v="26"/>
    <n v="74133"/>
    <x v="2"/>
    <x v="977"/>
    <x v="0"/>
    <x v="3"/>
    <x v="832"/>
    <n v="429.9"/>
    <n v="5"/>
    <n v="0"/>
    <n v="111.774"/>
    <n v="6"/>
    <n v="26"/>
  </r>
  <r>
    <n v="5980"/>
    <x v="2979"/>
    <x v="557"/>
    <x v="178"/>
    <s v="Standard Class"/>
    <s v="RB-19465"/>
    <s v="Rick Bensley"/>
    <x v="2"/>
    <s v="United States"/>
    <s v="Tulsa"/>
    <x v="26"/>
    <n v="74133"/>
    <x v="2"/>
    <x v="27"/>
    <x v="1"/>
    <x v="8"/>
    <x v="27"/>
    <n v="32.06"/>
    <n v="2"/>
    <n v="0"/>
    <n v="15.3888"/>
    <n v="6"/>
    <n v="48"/>
  </r>
  <r>
    <n v="5981"/>
    <x v="2979"/>
    <x v="557"/>
    <x v="178"/>
    <s v="Standard Class"/>
    <s v="RB-19465"/>
    <s v="Rick Bensley"/>
    <x v="2"/>
    <s v="United States"/>
    <s v="Tulsa"/>
    <x v="26"/>
    <n v="74133"/>
    <x v="2"/>
    <x v="167"/>
    <x v="0"/>
    <x v="1"/>
    <x v="168"/>
    <n v="161.96"/>
    <n v="2"/>
    <n v="0"/>
    <n v="45.348799999999997"/>
    <n v="6"/>
    <n v="27.999999999999996"/>
  </r>
  <r>
    <n v="5982"/>
    <x v="2979"/>
    <x v="557"/>
    <x v="178"/>
    <s v="Standard Class"/>
    <s v="RB-19465"/>
    <s v="Rick Bensley"/>
    <x v="2"/>
    <s v="United States"/>
    <s v="Tulsa"/>
    <x v="26"/>
    <n v="74133"/>
    <x v="2"/>
    <x v="337"/>
    <x v="1"/>
    <x v="4"/>
    <x v="337"/>
    <n v="19.86"/>
    <n v="2"/>
    <n v="0"/>
    <n v="5.7594000000000003"/>
    <n v="6"/>
    <n v="29.000000000000004"/>
  </r>
  <r>
    <n v="5983"/>
    <x v="2980"/>
    <x v="831"/>
    <x v="940"/>
    <s v="Standard Class"/>
    <s v="MV-18190"/>
    <s v="Mike Vittorini"/>
    <x v="0"/>
    <s v="United States"/>
    <s v="New York City"/>
    <x v="15"/>
    <n v="10035"/>
    <x v="3"/>
    <x v="1641"/>
    <x v="1"/>
    <x v="10"/>
    <x v="1631"/>
    <n v="12.96"/>
    <n v="2"/>
    <n v="0"/>
    <n v="6.3503999999999996"/>
    <n v="7"/>
    <n v="48.999999999999993"/>
  </r>
  <r>
    <n v="5984"/>
    <x v="2981"/>
    <x v="118"/>
    <x v="934"/>
    <s v="Second Class"/>
    <s v="EH-14185"/>
    <s v="Evan Henry"/>
    <x v="0"/>
    <s v="United States"/>
    <s v="Philadelphia"/>
    <x v="9"/>
    <n v="19143"/>
    <x v="3"/>
    <x v="630"/>
    <x v="1"/>
    <x v="10"/>
    <x v="630"/>
    <n v="20.544"/>
    <n v="6"/>
    <n v="0.2"/>
    <n v="6.42"/>
    <n v="2"/>
    <n v="31.25"/>
  </r>
  <r>
    <n v="5985"/>
    <x v="2982"/>
    <x v="1080"/>
    <x v="1174"/>
    <s v="Standard Class"/>
    <s v="JS-16030"/>
    <s v="Joy Smith"/>
    <x v="0"/>
    <s v="United States"/>
    <s v="Hattiesburg"/>
    <x v="35"/>
    <n v="39401"/>
    <x v="0"/>
    <x v="1435"/>
    <x v="0"/>
    <x v="5"/>
    <x v="1423"/>
    <n v="185.58"/>
    <n v="6"/>
    <n v="0"/>
    <n v="76.087800000000001"/>
    <n v="6"/>
    <n v="41"/>
  </r>
  <r>
    <n v="5986"/>
    <x v="2982"/>
    <x v="1080"/>
    <x v="1174"/>
    <s v="Standard Class"/>
    <s v="JS-16030"/>
    <s v="Joy Smith"/>
    <x v="0"/>
    <s v="United States"/>
    <s v="Hattiesburg"/>
    <x v="35"/>
    <n v="39401"/>
    <x v="0"/>
    <x v="1561"/>
    <x v="1"/>
    <x v="8"/>
    <x v="1551"/>
    <n v="77.56"/>
    <n v="2"/>
    <n v="0"/>
    <n v="35.677599999999998"/>
    <n v="6"/>
    <n v="46"/>
  </r>
  <r>
    <n v="5987"/>
    <x v="2982"/>
    <x v="1080"/>
    <x v="1174"/>
    <s v="Standard Class"/>
    <s v="JS-16030"/>
    <s v="Joy Smith"/>
    <x v="0"/>
    <s v="United States"/>
    <s v="Hattiesburg"/>
    <x v="35"/>
    <n v="39401"/>
    <x v="0"/>
    <x v="210"/>
    <x v="1"/>
    <x v="4"/>
    <x v="211"/>
    <n v="87.92"/>
    <n v="4"/>
    <n v="0"/>
    <n v="0.87919999999999998"/>
    <n v="6"/>
    <n v="1"/>
  </r>
  <r>
    <n v="5988"/>
    <x v="2982"/>
    <x v="1080"/>
    <x v="1174"/>
    <s v="Standard Class"/>
    <s v="JS-16030"/>
    <s v="Joy Smith"/>
    <x v="0"/>
    <s v="United States"/>
    <s v="Hattiesburg"/>
    <x v="35"/>
    <n v="39401"/>
    <x v="0"/>
    <x v="1522"/>
    <x v="1"/>
    <x v="10"/>
    <x v="1509"/>
    <n v="245.94"/>
    <n v="6"/>
    <n v="0"/>
    <n v="120.5106"/>
    <n v="6"/>
    <n v="49"/>
  </r>
  <r>
    <n v="5989"/>
    <x v="2982"/>
    <x v="1080"/>
    <x v="1174"/>
    <s v="Standard Class"/>
    <s v="JS-16030"/>
    <s v="Joy Smith"/>
    <x v="0"/>
    <s v="United States"/>
    <s v="Hattiesburg"/>
    <x v="35"/>
    <n v="39401"/>
    <x v="0"/>
    <x v="480"/>
    <x v="1"/>
    <x v="8"/>
    <x v="481"/>
    <n v="8.6"/>
    <n v="1"/>
    <n v="0"/>
    <n v="4.0419999999999998"/>
    <n v="6"/>
    <n v="47"/>
  </r>
  <r>
    <n v="5990"/>
    <x v="2982"/>
    <x v="1080"/>
    <x v="1174"/>
    <s v="Standard Class"/>
    <s v="JS-16030"/>
    <s v="Joy Smith"/>
    <x v="0"/>
    <s v="United States"/>
    <s v="Hattiesburg"/>
    <x v="35"/>
    <n v="39401"/>
    <x v="0"/>
    <x v="1659"/>
    <x v="0"/>
    <x v="0"/>
    <x v="1647"/>
    <n v="504.9"/>
    <n v="5"/>
    <n v="0"/>
    <n v="126.22499999999999"/>
    <n v="6"/>
    <n v="25"/>
  </r>
  <r>
    <n v="5991"/>
    <x v="2983"/>
    <x v="175"/>
    <x v="814"/>
    <s v="Standard Class"/>
    <s v="ES-14020"/>
    <s v="Erica Smith"/>
    <x v="0"/>
    <s v="United States"/>
    <s v="Los Angeles"/>
    <x v="1"/>
    <n v="90049"/>
    <x v="1"/>
    <x v="1178"/>
    <x v="1"/>
    <x v="8"/>
    <x v="1164"/>
    <n v="2357.4879999999998"/>
    <n v="7"/>
    <n v="0.2"/>
    <n v="884.05799999999999"/>
    <n v="6"/>
    <n v="37.5"/>
  </r>
  <r>
    <n v="5992"/>
    <x v="2983"/>
    <x v="175"/>
    <x v="814"/>
    <s v="Standard Class"/>
    <s v="ES-14020"/>
    <s v="Erica Smith"/>
    <x v="0"/>
    <s v="United States"/>
    <s v="Los Angeles"/>
    <x v="1"/>
    <n v="90049"/>
    <x v="1"/>
    <x v="194"/>
    <x v="2"/>
    <x v="7"/>
    <x v="195"/>
    <n v="369.54399999999998"/>
    <n v="7"/>
    <n v="0.2"/>
    <n v="32.335099999999997"/>
    <n v="6"/>
    <n v="8.75"/>
  </r>
  <r>
    <n v="5993"/>
    <x v="2983"/>
    <x v="175"/>
    <x v="814"/>
    <s v="Standard Class"/>
    <s v="ES-14020"/>
    <s v="Erica Smith"/>
    <x v="0"/>
    <s v="United States"/>
    <s v="Los Angeles"/>
    <x v="1"/>
    <n v="90049"/>
    <x v="1"/>
    <x v="389"/>
    <x v="0"/>
    <x v="1"/>
    <x v="390"/>
    <n v="184.75200000000001"/>
    <n v="3"/>
    <n v="0.2"/>
    <n v="-20.784600000000001"/>
    <n v="6"/>
    <n v="-11.25"/>
  </r>
  <r>
    <n v="5994"/>
    <x v="2984"/>
    <x v="25"/>
    <x v="440"/>
    <s v="Same Day"/>
    <s v="NS-18640"/>
    <s v="Noel Staavos"/>
    <x v="1"/>
    <s v="United States"/>
    <s v="Columbus"/>
    <x v="24"/>
    <n v="43229"/>
    <x v="3"/>
    <x v="720"/>
    <x v="1"/>
    <x v="4"/>
    <x v="719"/>
    <n v="64.959999999999994"/>
    <n v="5"/>
    <n v="0.2"/>
    <n v="-4.0599999999999996"/>
    <n v="0"/>
    <n v="-6.25"/>
  </r>
  <r>
    <n v="5995"/>
    <x v="2984"/>
    <x v="25"/>
    <x v="440"/>
    <s v="Same Day"/>
    <s v="NS-18640"/>
    <s v="Noel Staavos"/>
    <x v="1"/>
    <s v="United States"/>
    <s v="Columbus"/>
    <x v="24"/>
    <n v="43229"/>
    <x v="3"/>
    <x v="1566"/>
    <x v="1"/>
    <x v="14"/>
    <x v="1557"/>
    <n v="13.52"/>
    <n v="2"/>
    <n v="0.2"/>
    <n v="1.69"/>
    <n v="0"/>
    <n v="12.5"/>
  </r>
  <r>
    <n v="5996"/>
    <x v="2984"/>
    <x v="25"/>
    <x v="440"/>
    <s v="Same Day"/>
    <s v="NS-18640"/>
    <s v="Noel Staavos"/>
    <x v="1"/>
    <s v="United States"/>
    <s v="Columbus"/>
    <x v="24"/>
    <n v="43229"/>
    <x v="3"/>
    <x v="1585"/>
    <x v="0"/>
    <x v="1"/>
    <x v="1576"/>
    <n v="458.43"/>
    <n v="5"/>
    <n v="0.3"/>
    <n v="-137.529"/>
    <n v="0"/>
    <n v="-30"/>
  </r>
  <r>
    <n v="5997"/>
    <x v="2984"/>
    <x v="25"/>
    <x v="440"/>
    <s v="Same Day"/>
    <s v="NS-18640"/>
    <s v="Noel Staavos"/>
    <x v="1"/>
    <s v="United States"/>
    <s v="Columbus"/>
    <x v="24"/>
    <n v="43229"/>
    <x v="3"/>
    <x v="643"/>
    <x v="1"/>
    <x v="9"/>
    <x v="850"/>
    <n v="387.13600000000002"/>
    <n v="4"/>
    <n v="0.2"/>
    <n v="24.196000000000002"/>
    <n v="0"/>
    <n v="6.25"/>
  </r>
  <r>
    <n v="5998"/>
    <x v="2984"/>
    <x v="25"/>
    <x v="440"/>
    <s v="Same Day"/>
    <s v="NS-18640"/>
    <s v="Noel Staavos"/>
    <x v="1"/>
    <s v="United States"/>
    <s v="Columbus"/>
    <x v="24"/>
    <n v="43229"/>
    <x v="3"/>
    <x v="962"/>
    <x v="0"/>
    <x v="3"/>
    <x v="955"/>
    <n v="328.59"/>
    <n v="3"/>
    <n v="0.4"/>
    <n v="-147.8655"/>
    <n v="0"/>
    <n v="-45"/>
  </r>
  <r>
    <n v="5999"/>
    <x v="2985"/>
    <x v="325"/>
    <x v="467"/>
    <s v="Standard Class"/>
    <s v="SH-19975"/>
    <s v="Sally Hughsby"/>
    <x v="1"/>
    <s v="United States"/>
    <s v="Caldwell"/>
    <x v="45"/>
    <n v="83605"/>
    <x v="1"/>
    <x v="901"/>
    <x v="0"/>
    <x v="1"/>
    <x v="893"/>
    <n v="338.35199999999998"/>
    <n v="3"/>
    <n v="0.2"/>
    <n v="4.2294"/>
    <n v="4"/>
    <n v="1.25"/>
  </r>
  <r>
    <n v="6000"/>
    <x v="2985"/>
    <x v="325"/>
    <x v="467"/>
    <s v="Standard Class"/>
    <s v="SH-19975"/>
    <s v="Sally Hughsby"/>
    <x v="1"/>
    <s v="United States"/>
    <s v="Caldwell"/>
    <x v="45"/>
    <n v="83605"/>
    <x v="1"/>
    <x v="712"/>
    <x v="1"/>
    <x v="10"/>
    <x v="711"/>
    <n v="25.92"/>
    <n v="4"/>
    <n v="0"/>
    <n v="12.441599999999999"/>
    <n v="4"/>
    <n v="47.999999999999993"/>
  </r>
  <r>
    <n v="6001"/>
    <x v="2985"/>
    <x v="325"/>
    <x v="467"/>
    <s v="Standard Class"/>
    <s v="SH-19975"/>
    <s v="Sally Hughsby"/>
    <x v="1"/>
    <s v="United States"/>
    <s v="Caldwell"/>
    <x v="45"/>
    <n v="83605"/>
    <x v="1"/>
    <x v="393"/>
    <x v="1"/>
    <x v="10"/>
    <x v="394"/>
    <n v="91.36"/>
    <n v="4"/>
    <n v="0"/>
    <n v="42.025599999999997"/>
    <n v="4"/>
    <n v="46"/>
  </r>
  <r>
    <n v="6002"/>
    <x v="2986"/>
    <x v="736"/>
    <x v="709"/>
    <s v="Standard Class"/>
    <s v="RF-19345"/>
    <s v="Randy Ferguson"/>
    <x v="1"/>
    <s v="United States"/>
    <s v="Phoenix"/>
    <x v="16"/>
    <n v="85023"/>
    <x v="1"/>
    <x v="1142"/>
    <x v="0"/>
    <x v="5"/>
    <x v="1130"/>
    <n v="87.96"/>
    <n v="3"/>
    <n v="0.2"/>
    <n v="7.6965000000000003"/>
    <n v="4"/>
    <n v="8.75"/>
  </r>
  <r>
    <n v="6003"/>
    <x v="2986"/>
    <x v="736"/>
    <x v="709"/>
    <s v="Standard Class"/>
    <s v="RF-19345"/>
    <s v="Randy Ferguson"/>
    <x v="1"/>
    <s v="United States"/>
    <s v="Phoenix"/>
    <x v="16"/>
    <n v="85023"/>
    <x v="1"/>
    <x v="530"/>
    <x v="1"/>
    <x v="8"/>
    <x v="530"/>
    <n v="5.2140000000000004"/>
    <n v="2"/>
    <n v="0.7"/>
    <n v="-4.1711999999999998"/>
    <n v="4"/>
    <n v="-80"/>
  </r>
  <r>
    <n v="6004"/>
    <x v="2987"/>
    <x v="296"/>
    <x v="474"/>
    <s v="Standard Class"/>
    <s v="DL-12865"/>
    <s v="Dan Lawera"/>
    <x v="0"/>
    <s v="United States"/>
    <s v="Miami"/>
    <x v="2"/>
    <n v="33142"/>
    <x v="0"/>
    <x v="102"/>
    <x v="1"/>
    <x v="8"/>
    <x v="102"/>
    <n v="12.294"/>
    <n v="1"/>
    <n v="0.7"/>
    <n v="-8.6058000000000003"/>
    <n v="6"/>
    <n v="-70"/>
  </r>
  <r>
    <n v="6005"/>
    <x v="2988"/>
    <x v="210"/>
    <x v="218"/>
    <s v="Standard Class"/>
    <s v="AG-10390"/>
    <s v="Allen Goldenen"/>
    <x v="0"/>
    <s v="United States"/>
    <s v="Los Angeles"/>
    <x v="1"/>
    <n v="90004"/>
    <x v="1"/>
    <x v="627"/>
    <x v="0"/>
    <x v="5"/>
    <x v="627"/>
    <n v="19.760000000000002"/>
    <n v="4"/>
    <n v="0"/>
    <n v="8.2992000000000008"/>
    <n v="4"/>
    <n v="42"/>
  </r>
  <r>
    <n v="6006"/>
    <x v="2989"/>
    <x v="121"/>
    <x v="545"/>
    <s v="Standard Class"/>
    <s v="SW-20245"/>
    <s v="Scot Wooten"/>
    <x v="0"/>
    <s v="United States"/>
    <s v="Troy"/>
    <x v="15"/>
    <n v="12180"/>
    <x v="3"/>
    <x v="1534"/>
    <x v="0"/>
    <x v="1"/>
    <x v="1522"/>
    <n v="109.764"/>
    <n v="2"/>
    <n v="0.1"/>
    <n v="8.5372000000000003"/>
    <n v="5"/>
    <n v="7.7777777777777777"/>
  </r>
  <r>
    <n v="6007"/>
    <x v="2990"/>
    <x v="157"/>
    <x v="867"/>
    <s v="Standard Class"/>
    <s v="KN-16390"/>
    <s v="Katherine Nockton"/>
    <x v="1"/>
    <s v="United States"/>
    <s v="New Bedford"/>
    <x v="31"/>
    <n v="2740"/>
    <x v="3"/>
    <x v="1300"/>
    <x v="2"/>
    <x v="7"/>
    <x v="1285"/>
    <n v="128.85"/>
    <n v="3"/>
    <n v="0"/>
    <n v="3.8654999999999999"/>
    <n v="7"/>
    <n v="3.0000000000000004"/>
  </r>
  <r>
    <n v="6008"/>
    <x v="2991"/>
    <x v="719"/>
    <x v="1026"/>
    <s v="First Class"/>
    <s v="GB-14530"/>
    <s v="George Bell"/>
    <x v="1"/>
    <s v="United States"/>
    <s v="Florence"/>
    <x v="20"/>
    <n v="29501"/>
    <x v="0"/>
    <x v="101"/>
    <x v="0"/>
    <x v="5"/>
    <x v="101"/>
    <n v="127.95"/>
    <n v="3"/>
    <n v="0"/>
    <n v="21.7515"/>
    <n v="2"/>
    <n v="17"/>
  </r>
  <r>
    <n v="6009"/>
    <x v="2992"/>
    <x v="1081"/>
    <x v="749"/>
    <s v="Standard Class"/>
    <s v="CL-12565"/>
    <s v="Clay Ludtke"/>
    <x v="0"/>
    <s v="United States"/>
    <s v="Los Angeles"/>
    <x v="1"/>
    <n v="90049"/>
    <x v="1"/>
    <x v="1138"/>
    <x v="1"/>
    <x v="10"/>
    <x v="1126"/>
    <n v="68.52"/>
    <n v="3"/>
    <n v="0"/>
    <n v="31.519200000000001"/>
    <n v="4"/>
    <n v="46"/>
  </r>
  <r>
    <n v="6010"/>
    <x v="2992"/>
    <x v="1081"/>
    <x v="749"/>
    <s v="Standard Class"/>
    <s v="CL-12565"/>
    <s v="Clay Ludtke"/>
    <x v="0"/>
    <s v="United States"/>
    <s v="Los Angeles"/>
    <x v="1"/>
    <n v="90049"/>
    <x v="1"/>
    <x v="352"/>
    <x v="1"/>
    <x v="4"/>
    <x v="352"/>
    <n v="74.94"/>
    <n v="3"/>
    <n v="0"/>
    <n v="14.2386"/>
    <n v="4"/>
    <n v="19"/>
  </r>
  <r>
    <n v="6011"/>
    <x v="2992"/>
    <x v="1081"/>
    <x v="749"/>
    <s v="Standard Class"/>
    <s v="CL-12565"/>
    <s v="Clay Ludtke"/>
    <x v="0"/>
    <s v="United States"/>
    <s v="Los Angeles"/>
    <x v="1"/>
    <n v="90049"/>
    <x v="1"/>
    <x v="668"/>
    <x v="2"/>
    <x v="15"/>
    <x v="668"/>
    <n v="2548.56"/>
    <n v="6"/>
    <n v="0.2"/>
    <n v="286.71300000000002"/>
    <n v="4"/>
    <n v="11.250000000000002"/>
  </r>
  <r>
    <n v="6012"/>
    <x v="2992"/>
    <x v="1081"/>
    <x v="749"/>
    <s v="Standard Class"/>
    <s v="CL-12565"/>
    <s v="Clay Ludtke"/>
    <x v="0"/>
    <s v="United States"/>
    <s v="Los Angeles"/>
    <x v="1"/>
    <n v="90049"/>
    <x v="1"/>
    <x v="231"/>
    <x v="1"/>
    <x v="12"/>
    <x v="232"/>
    <n v="271.44"/>
    <n v="3"/>
    <n v="0"/>
    <n v="122.148"/>
    <n v="4"/>
    <n v="45"/>
  </r>
  <r>
    <n v="6013"/>
    <x v="2992"/>
    <x v="1081"/>
    <x v="749"/>
    <s v="Standard Class"/>
    <s v="CL-12565"/>
    <s v="Clay Ludtke"/>
    <x v="0"/>
    <s v="United States"/>
    <s v="Los Angeles"/>
    <x v="1"/>
    <n v="90049"/>
    <x v="1"/>
    <x v="1191"/>
    <x v="2"/>
    <x v="7"/>
    <x v="1176"/>
    <n v="287.88"/>
    <n v="3"/>
    <n v="0.2"/>
    <n v="35.984999999999999"/>
    <n v="4"/>
    <n v="12.5"/>
  </r>
  <r>
    <n v="6014"/>
    <x v="2993"/>
    <x v="612"/>
    <x v="366"/>
    <s v="First Class"/>
    <s v="KF-16285"/>
    <s v="Karen Ferguson"/>
    <x v="2"/>
    <s v="United States"/>
    <s v="Los Angeles"/>
    <x v="1"/>
    <n v="90008"/>
    <x v="1"/>
    <x v="1102"/>
    <x v="1"/>
    <x v="10"/>
    <x v="1091"/>
    <n v="14.9"/>
    <n v="5"/>
    <n v="0"/>
    <n v="7.1520000000000001"/>
    <n v="1"/>
    <n v="48"/>
  </r>
  <r>
    <n v="6015"/>
    <x v="2993"/>
    <x v="612"/>
    <x v="366"/>
    <s v="First Class"/>
    <s v="KF-16285"/>
    <s v="Karen Ferguson"/>
    <x v="2"/>
    <s v="United States"/>
    <s v="Los Angeles"/>
    <x v="1"/>
    <n v="90008"/>
    <x v="1"/>
    <x v="1148"/>
    <x v="2"/>
    <x v="7"/>
    <x v="1136"/>
    <n v="4158.9120000000003"/>
    <n v="8"/>
    <n v="0.2"/>
    <n v="363.90480000000002"/>
    <n v="1"/>
    <n v="8.75"/>
  </r>
  <r>
    <n v="6016"/>
    <x v="2994"/>
    <x v="322"/>
    <x v="1021"/>
    <s v="Standard Class"/>
    <s v="AY-10555"/>
    <s v="Andy Yotov"/>
    <x v="1"/>
    <s v="United States"/>
    <s v="Los Angeles"/>
    <x v="1"/>
    <n v="90049"/>
    <x v="1"/>
    <x v="1762"/>
    <x v="0"/>
    <x v="5"/>
    <x v="1751"/>
    <n v="91.96"/>
    <n v="2"/>
    <n v="0"/>
    <n v="15.6332"/>
    <n v="6"/>
    <n v="17"/>
  </r>
  <r>
    <n v="6017"/>
    <x v="2994"/>
    <x v="322"/>
    <x v="1021"/>
    <s v="Standard Class"/>
    <s v="AY-10555"/>
    <s v="Andy Yotov"/>
    <x v="1"/>
    <s v="United States"/>
    <s v="Los Angeles"/>
    <x v="1"/>
    <n v="90049"/>
    <x v="1"/>
    <x v="283"/>
    <x v="0"/>
    <x v="5"/>
    <x v="283"/>
    <n v="33.11"/>
    <n v="7"/>
    <n v="0"/>
    <n v="12.9129"/>
    <n v="6"/>
    <n v="39"/>
  </r>
  <r>
    <n v="6018"/>
    <x v="2994"/>
    <x v="322"/>
    <x v="1021"/>
    <s v="Standard Class"/>
    <s v="AY-10555"/>
    <s v="Andy Yotov"/>
    <x v="1"/>
    <s v="United States"/>
    <s v="Los Angeles"/>
    <x v="1"/>
    <n v="90049"/>
    <x v="1"/>
    <x v="1165"/>
    <x v="1"/>
    <x v="10"/>
    <x v="1152"/>
    <n v="19.440000000000001"/>
    <n v="3"/>
    <n v="0"/>
    <n v="9.3312000000000008"/>
    <n v="6"/>
    <n v="48.000000000000007"/>
  </r>
  <r>
    <n v="6019"/>
    <x v="2994"/>
    <x v="322"/>
    <x v="1021"/>
    <s v="Standard Class"/>
    <s v="AY-10555"/>
    <s v="Andy Yotov"/>
    <x v="1"/>
    <s v="United States"/>
    <s v="Los Angeles"/>
    <x v="1"/>
    <n v="90049"/>
    <x v="1"/>
    <x v="1486"/>
    <x v="1"/>
    <x v="10"/>
    <x v="1473"/>
    <n v="55.48"/>
    <n v="1"/>
    <n v="0"/>
    <n v="26.630400000000002"/>
    <n v="6"/>
    <n v="48.000000000000007"/>
  </r>
  <r>
    <n v="6020"/>
    <x v="2995"/>
    <x v="1082"/>
    <x v="197"/>
    <s v="Second Class"/>
    <s v="BD-11635"/>
    <s v="Brian Derr"/>
    <x v="0"/>
    <s v="United States"/>
    <s v="Columbus"/>
    <x v="24"/>
    <n v="43229"/>
    <x v="3"/>
    <x v="9"/>
    <x v="1"/>
    <x v="9"/>
    <x v="9"/>
    <n v="91.92"/>
    <n v="5"/>
    <n v="0.2"/>
    <n v="11.49"/>
    <n v="5"/>
    <n v="12.5"/>
  </r>
  <r>
    <n v="6021"/>
    <x v="2996"/>
    <x v="572"/>
    <x v="898"/>
    <s v="Same Day"/>
    <s v="HG-15025"/>
    <s v="Hunter Glantz"/>
    <x v="0"/>
    <s v="United States"/>
    <s v="Kenner"/>
    <x v="28"/>
    <n v="70065"/>
    <x v="0"/>
    <x v="1295"/>
    <x v="1"/>
    <x v="9"/>
    <x v="360"/>
    <n v="17.34"/>
    <n v="2"/>
    <n v="0"/>
    <n v="4.6818"/>
    <n v="0"/>
    <n v="27"/>
  </r>
  <r>
    <n v="6022"/>
    <x v="2996"/>
    <x v="572"/>
    <x v="898"/>
    <s v="Same Day"/>
    <s v="HG-15025"/>
    <s v="Hunter Glantz"/>
    <x v="0"/>
    <s v="United States"/>
    <s v="Kenner"/>
    <x v="28"/>
    <n v="70065"/>
    <x v="0"/>
    <x v="357"/>
    <x v="2"/>
    <x v="11"/>
    <x v="357"/>
    <n v="71.98"/>
    <n v="2"/>
    <n v="0"/>
    <n v="15.1158"/>
    <n v="0"/>
    <n v="21"/>
  </r>
  <r>
    <n v="6023"/>
    <x v="2997"/>
    <x v="664"/>
    <x v="683"/>
    <s v="Standard Class"/>
    <s v="CB-12025"/>
    <s v="Cassandra Brandow"/>
    <x v="0"/>
    <s v="United States"/>
    <s v="Cedar Hill"/>
    <x v="5"/>
    <n v="75104"/>
    <x v="2"/>
    <x v="111"/>
    <x v="1"/>
    <x v="12"/>
    <x v="111"/>
    <n v="7.08"/>
    <n v="3"/>
    <n v="0.2"/>
    <n v="2.4780000000000002"/>
    <n v="4"/>
    <n v="35"/>
  </r>
  <r>
    <n v="6024"/>
    <x v="2998"/>
    <x v="558"/>
    <x v="433"/>
    <s v="First Class"/>
    <s v="LS-16945"/>
    <s v="Linda Southworth"/>
    <x v="1"/>
    <s v="United States"/>
    <s v="Providence"/>
    <x v="34"/>
    <n v="2908"/>
    <x v="3"/>
    <x v="1067"/>
    <x v="2"/>
    <x v="11"/>
    <x v="1056"/>
    <n v="69.98"/>
    <n v="2"/>
    <n v="0"/>
    <n v="4.8986000000000001"/>
    <n v="3"/>
    <n v="6.9999999999999991"/>
  </r>
  <r>
    <n v="6025"/>
    <x v="2999"/>
    <x v="1043"/>
    <x v="1035"/>
    <s v="Second Class"/>
    <s v="DM-13015"/>
    <s v="Darrin Martin"/>
    <x v="0"/>
    <s v="United States"/>
    <s v="Lancaster"/>
    <x v="24"/>
    <n v="43130"/>
    <x v="3"/>
    <x v="1725"/>
    <x v="1"/>
    <x v="9"/>
    <x v="1712"/>
    <n v="646.27200000000005"/>
    <n v="8"/>
    <n v="0.2"/>
    <n v="64.627200000000002"/>
    <n v="2"/>
    <n v="10"/>
  </r>
  <r>
    <n v="6026"/>
    <x v="2999"/>
    <x v="1043"/>
    <x v="1035"/>
    <s v="Second Class"/>
    <s v="DM-13015"/>
    <s v="Darrin Martin"/>
    <x v="0"/>
    <s v="United States"/>
    <s v="Lancaster"/>
    <x v="24"/>
    <n v="43130"/>
    <x v="3"/>
    <x v="727"/>
    <x v="1"/>
    <x v="10"/>
    <x v="1552"/>
    <n v="10.368"/>
    <n v="2"/>
    <n v="0.2"/>
    <n v="3.7584"/>
    <n v="2"/>
    <n v="36.25"/>
  </r>
  <r>
    <n v="6027"/>
    <x v="3000"/>
    <x v="660"/>
    <x v="965"/>
    <s v="Standard Class"/>
    <s v="AC-10615"/>
    <s v="Ann Chong"/>
    <x v="1"/>
    <s v="United States"/>
    <s v="Seattle"/>
    <x v="4"/>
    <n v="98115"/>
    <x v="1"/>
    <x v="1471"/>
    <x v="1"/>
    <x v="13"/>
    <x v="1458"/>
    <n v="8.4"/>
    <n v="5"/>
    <n v="0"/>
    <n v="0.33600000000000002"/>
    <n v="7"/>
    <n v="4"/>
  </r>
  <r>
    <n v="6028"/>
    <x v="3000"/>
    <x v="660"/>
    <x v="965"/>
    <s v="Standard Class"/>
    <s v="AC-10615"/>
    <s v="Ann Chong"/>
    <x v="1"/>
    <s v="United States"/>
    <s v="Seattle"/>
    <x v="4"/>
    <n v="98115"/>
    <x v="1"/>
    <x v="831"/>
    <x v="2"/>
    <x v="7"/>
    <x v="826"/>
    <n v="71.959999999999994"/>
    <n v="5"/>
    <n v="0.2"/>
    <n v="25.186"/>
    <n v="7"/>
    <n v="35"/>
  </r>
  <r>
    <n v="6029"/>
    <x v="3001"/>
    <x v="258"/>
    <x v="1143"/>
    <s v="First Class"/>
    <s v="LT-17110"/>
    <s v="Liz Thompson"/>
    <x v="0"/>
    <s v="United States"/>
    <s v="Jacksonville"/>
    <x v="3"/>
    <n v="28540"/>
    <x v="0"/>
    <x v="684"/>
    <x v="1"/>
    <x v="6"/>
    <x v="684"/>
    <n v="18.48"/>
    <n v="2"/>
    <n v="0.2"/>
    <n v="6.0060000000000002"/>
    <n v="2"/>
    <n v="32.5"/>
  </r>
  <r>
    <n v="6030"/>
    <x v="3002"/>
    <x v="696"/>
    <x v="441"/>
    <s v="First Class"/>
    <s v="TB-21250"/>
    <s v="Tim Brockman"/>
    <x v="0"/>
    <s v="United States"/>
    <s v="Los Angeles"/>
    <x v="1"/>
    <n v="90049"/>
    <x v="1"/>
    <x v="950"/>
    <x v="1"/>
    <x v="6"/>
    <x v="943"/>
    <n v="9.84"/>
    <n v="3"/>
    <n v="0"/>
    <n v="2.8536000000000001"/>
    <n v="1"/>
    <n v="29.000000000000004"/>
  </r>
  <r>
    <n v="6031"/>
    <x v="3003"/>
    <x v="91"/>
    <x v="663"/>
    <s v="Same Day"/>
    <s v="AH-10585"/>
    <s v="Angele Hood"/>
    <x v="0"/>
    <s v="United States"/>
    <s v="Miami"/>
    <x v="2"/>
    <n v="33142"/>
    <x v="0"/>
    <x v="1180"/>
    <x v="0"/>
    <x v="1"/>
    <x v="1166"/>
    <n v="239.24"/>
    <n v="1"/>
    <n v="0.2"/>
    <n v="23.923999999999999"/>
    <n v="0"/>
    <n v="10"/>
  </r>
  <r>
    <n v="6032"/>
    <x v="3004"/>
    <x v="591"/>
    <x v="1015"/>
    <s v="Standard Class"/>
    <s v="SS-20140"/>
    <s v="Saphhira Shifley"/>
    <x v="1"/>
    <s v="United States"/>
    <s v="Nashua"/>
    <x v="38"/>
    <n v="3060"/>
    <x v="3"/>
    <x v="1226"/>
    <x v="0"/>
    <x v="5"/>
    <x v="1210"/>
    <n v="21.12"/>
    <n v="4"/>
    <n v="0"/>
    <n v="6.5472000000000001"/>
    <n v="7"/>
    <n v="31"/>
  </r>
  <r>
    <n v="6033"/>
    <x v="3005"/>
    <x v="756"/>
    <x v="77"/>
    <s v="First Class"/>
    <s v="TD-20995"/>
    <s v="Tamara Dahlen"/>
    <x v="0"/>
    <s v="United States"/>
    <s v="New York City"/>
    <x v="15"/>
    <n v="10011"/>
    <x v="3"/>
    <x v="133"/>
    <x v="1"/>
    <x v="14"/>
    <x v="134"/>
    <n v="54.9"/>
    <n v="5"/>
    <n v="0"/>
    <n v="15.372"/>
    <n v="2"/>
    <n v="28.000000000000004"/>
  </r>
  <r>
    <n v="6034"/>
    <x v="3006"/>
    <x v="639"/>
    <x v="735"/>
    <s v="Standard Class"/>
    <s v="PP-18955"/>
    <s v="Paul Prost"/>
    <x v="2"/>
    <s v="United States"/>
    <s v="Los Angeles"/>
    <x v="1"/>
    <n v="90036"/>
    <x v="1"/>
    <x v="1524"/>
    <x v="0"/>
    <x v="5"/>
    <x v="1511"/>
    <n v="15.24"/>
    <n v="3"/>
    <n v="0"/>
    <n v="5.1816000000000004"/>
    <n v="4"/>
    <n v="34"/>
  </r>
  <r>
    <n v="6035"/>
    <x v="3007"/>
    <x v="1083"/>
    <x v="744"/>
    <s v="Standard Class"/>
    <s v="PG-18820"/>
    <s v="Patrick Gardner"/>
    <x v="0"/>
    <s v="United States"/>
    <s v="Carrollton"/>
    <x v="5"/>
    <n v="75007"/>
    <x v="2"/>
    <x v="414"/>
    <x v="1"/>
    <x v="9"/>
    <x v="414"/>
    <n v="19.568000000000001"/>
    <n v="2"/>
    <n v="0.8"/>
    <n v="-52.833599999999997"/>
    <n v="6"/>
    <n v="-270"/>
  </r>
  <r>
    <n v="6036"/>
    <x v="3007"/>
    <x v="1083"/>
    <x v="744"/>
    <s v="Standard Class"/>
    <s v="PG-18820"/>
    <s v="Patrick Gardner"/>
    <x v="0"/>
    <s v="United States"/>
    <s v="Carrollton"/>
    <x v="5"/>
    <n v="75007"/>
    <x v="2"/>
    <x v="760"/>
    <x v="1"/>
    <x v="8"/>
    <x v="758"/>
    <n v="310.392"/>
    <n v="4"/>
    <n v="0.8"/>
    <n v="-512.14679999999998"/>
    <n v="6"/>
    <n v="-165"/>
  </r>
  <r>
    <n v="6037"/>
    <x v="3008"/>
    <x v="913"/>
    <x v="1054"/>
    <s v="Standard Class"/>
    <s v="AA-10645"/>
    <s v="Anna Andreadi"/>
    <x v="0"/>
    <s v="United States"/>
    <s v="Georgetown"/>
    <x v="0"/>
    <n v="40324"/>
    <x v="0"/>
    <x v="378"/>
    <x v="0"/>
    <x v="5"/>
    <x v="379"/>
    <n v="42.6"/>
    <n v="3"/>
    <n v="0"/>
    <n v="16.614000000000001"/>
    <n v="4"/>
    <n v="39"/>
  </r>
  <r>
    <n v="6038"/>
    <x v="3008"/>
    <x v="913"/>
    <x v="1054"/>
    <s v="Standard Class"/>
    <s v="AA-10645"/>
    <s v="Anna Andreadi"/>
    <x v="0"/>
    <s v="United States"/>
    <s v="Georgetown"/>
    <x v="0"/>
    <n v="40324"/>
    <x v="0"/>
    <x v="412"/>
    <x v="1"/>
    <x v="8"/>
    <x v="412"/>
    <n v="113.94"/>
    <n v="6"/>
    <n v="0"/>
    <n v="54.691200000000002"/>
    <n v="4"/>
    <n v="48.000000000000007"/>
  </r>
  <r>
    <n v="6039"/>
    <x v="3008"/>
    <x v="913"/>
    <x v="1054"/>
    <s v="Standard Class"/>
    <s v="AA-10645"/>
    <s v="Anna Andreadi"/>
    <x v="0"/>
    <s v="United States"/>
    <s v="Georgetown"/>
    <x v="0"/>
    <n v="40324"/>
    <x v="0"/>
    <x v="571"/>
    <x v="1"/>
    <x v="4"/>
    <x v="571"/>
    <n v="129.91999999999999"/>
    <n v="4"/>
    <n v="0"/>
    <n v="5.1967999999999996"/>
    <n v="4"/>
    <n v="4"/>
  </r>
  <r>
    <n v="6040"/>
    <x v="3008"/>
    <x v="913"/>
    <x v="1054"/>
    <s v="Standard Class"/>
    <s v="AA-10645"/>
    <s v="Anna Andreadi"/>
    <x v="0"/>
    <s v="United States"/>
    <s v="Georgetown"/>
    <x v="0"/>
    <n v="40324"/>
    <x v="0"/>
    <x v="1273"/>
    <x v="1"/>
    <x v="6"/>
    <x v="1258"/>
    <n v="5.28"/>
    <n v="3"/>
    <n v="0"/>
    <n v="2.5344000000000002"/>
    <n v="4"/>
    <n v="48.000000000000007"/>
  </r>
  <r>
    <n v="6041"/>
    <x v="3009"/>
    <x v="241"/>
    <x v="289"/>
    <s v="Standard Class"/>
    <s v="FA-14230"/>
    <s v="Frank Atkinson"/>
    <x v="1"/>
    <s v="United States"/>
    <s v="Los Angeles"/>
    <x v="1"/>
    <n v="90008"/>
    <x v="1"/>
    <x v="1118"/>
    <x v="2"/>
    <x v="7"/>
    <x v="1106"/>
    <n v="859.2"/>
    <n v="3"/>
    <n v="0.2"/>
    <n v="75.180000000000007"/>
    <n v="5"/>
    <n v="8.75"/>
  </r>
  <r>
    <n v="6042"/>
    <x v="3009"/>
    <x v="241"/>
    <x v="289"/>
    <s v="Standard Class"/>
    <s v="FA-14230"/>
    <s v="Frank Atkinson"/>
    <x v="1"/>
    <s v="United States"/>
    <s v="Los Angeles"/>
    <x v="1"/>
    <n v="90008"/>
    <x v="1"/>
    <x v="1770"/>
    <x v="2"/>
    <x v="15"/>
    <x v="1760"/>
    <n v="506.28"/>
    <n v="3"/>
    <n v="0.2"/>
    <n v="177.19800000000001"/>
    <n v="5"/>
    <n v="35"/>
  </r>
  <r>
    <n v="6043"/>
    <x v="3010"/>
    <x v="1084"/>
    <x v="1175"/>
    <s v="Standard Class"/>
    <s v="TB-21520"/>
    <s v="Tracy Blumstein"/>
    <x v="0"/>
    <s v="United States"/>
    <s v="Sierra Vista"/>
    <x v="16"/>
    <n v="85635"/>
    <x v="1"/>
    <x v="1104"/>
    <x v="0"/>
    <x v="5"/>
    <x v="1093"/>
    <n v="14.368"/>
    <n v="2"/>
    <n v="0.2"/>
    <n v="3.9512"/>
    <n v="4"/>
    <n v="27.500000000000004"/>
  </r>
  <r>
    <n v="6044"/>
    <x v="3011"/>
    <x v="240"/>
    <x v="286"/>
    <s v="Second Class"/>
    <s v="AH-10075"/>
    <s v="Adam Hart"/>
    <x v="1"/>
    <s v="United States"/>
    <s v="Knoxville"/>
    <x v="18"/>
    <n v="37918"/>
    <x v="0"/>
    <x v="541"/>
    <x v="0"/>
    <x v="1"/>
    <x v="541"/>
    <n v="314.35199999999998"/>
    <n v="3"/>
    <n v="0.2"/>
    <n v="-35.364600000000003"/>
    <n v="5"/>
    <n v="-11.250000000000002"/>
  </r>
  <r>
    <n v="6045"/>
    <x v="3011"/>
    <x v="240"/>
    <x v="286"/>
    <s v="Second Class"/>
    <s v="AH-10075"/>
    <s v="Adam Hart"/>
    <x v="1"/>
    <s v="United States"/>
    <s v="Knoxville"/>
    <x v="18"/>
    <n v="37918"/>
    <x v="0"/>
    <x v="1050"/>
    <x v="1"/>
    <x v="10"/>
    <x v="1039"/>
    <n v="27.888000000000002"/>
    <n v="7"/>
    <n v="0.2"/>
    <n v="10.109400000000001"/>
    <n v="5"/>
    <n v="36.25"/>
  </r>
  <r>
    <n v="6046"/>
    <x v="3012"/>
    <x v="37"/>
    <x v="37"/>
    <s v="Standard Class"/>
    <s v="CP-12085"/>
    <s v="Cathy Prescott"/>
    <x v="1"/>
    <s v="United States"/>
    <s v="Tucson"/>
    <x v="16"/>
    <n v="85705"/>
    <x v="1"/>
    <x v="1071"/>
    <x v="0"/>
    <x v="5"/>
    <x v="1060"/>
    <n v="238.15199999999999"/>
    <n v="3"/>
    <n v="0.2"/>
    <n v="89.307000000000002"/>
    <n v="5"/>
    <n v="37.500000000000007"/>
  </r>
  <r>
    <n v="6047"/>
    <x v="3013"/>
    <x v="632"/>
    <x v="1"/>
    <s v="Standard Class"/>
    <s v="BF-11215"/>
    <s v="Benjamin Farhat"/>
    <x v="2"/>
    <s v="United States"/>
    <s v="Minneapolis"/>
    <x v="11"/>
    <n v="55407"/>
    <x v="2"/>
    <x v="1744"/>
    <x v="0"/>
    <x v="3"/>
    <x v="1733"/>
    <n v="692.94"/>
    <n v="3"/>
    <n v="0"/>
    <n v="173.23500000000001"/>
    <n v="7"/>
    <n v="25"/>
  </r>
  <r>
    <n v="6048"/>
    <x v="3014"/>
    <x v="209"/>
    <x v="917"/>
    <s v="Standard Class"/>
    <s v="CP-12340"/>
    <s v="Christine Phan"/>
    <x v="1"/>
    <s v="United States"/>
    <s v="Miami"/>
    <x v="2"/>
    <n v="33142"/>
    <x v="0"/>
    <x v="570"/>
    <x v="1"/>
    <x v="8"/>
    <x v="570"/>
    <n v="16.146000000000001"/>
    <n v="9"/>
    <n v="0.7"/>
    <n v="-12.9168"/>
    <n v="4"/>
    <n v="-80"/>
  </r>
  <r>
    <n v="6049"/>
    <x v="3014"/>
    <x v="209"/>
    <x v="917"/>
    <s v="Standard Class"/>
    <s v="CP-12340"/>
    <s v="Christine Phan"/>
    <x v="1"/>
    <s v="United States"/>
    <s v="Miami"/>
    <x v="2"/>
    <n v="33142"/>
    <x v="0"/>
    <x v="1176"/>
    <x v="1"/>
    <x v="8"/>
    <x v="1162"/>
    <n v="1345.4849999999999"/>
    <n v="5"/>
    <n v="0.7"/>
    <n v="-1031.5385000000001"/>
    <n v="4"/>
    <n v="-76.666666666666686"/>
  </r>
  <r>
    <n v="6050"/>
    <x v="3015"/>
    <x v="1085"/>
    <x v="25"/>
    <s v="First Class"/>
    <s v="LS-17245"/>
    <s v="Lynn Smith"/>
    <x v="0"/>
    <s v="United States"/>
    <s v="Houston"/>
    <x v="5"/>
    <n v="77036"/>
    <x v="2"/>
    <x v="1693"/>
    <x v="1"/>
    <x v="10"/>
    <x v="1681"/>
    <n v="173.488"/>
    <n v="7"/>
    <n v="0.2"/>
    <n v="54.215000000000003"/>
    <n v="3"/>
    <n v="31.25"/>
  </r>
  <r>
    <n v="6051"/>
    <x v="3016"/>
    <x v="334"/>
    <x v="862"/>
    <s v="Standard Class"/>
    <s v="TS-21655"/>
    <s v="Trudy Schmidt"/>
    <x v="0"/>
    <s v="United States"/>
    <s v="Milwaukee"/>
    <x v="6"/>
    <n v="53209"/>
    <x v="2"/>
    <x v="332"/>
    <x v="1"/>
    <x v="6"/>
    <x v="332"/>
    <n v="57.75"/>
    <n v="5"/>
    <n v="0"/>
    <n v="16.170000000000002"/>
    <n v="5"/>
    <n v="28.000000000000004"/>
  </r>
  <r>
    <n v="6052"/>
    <x v="3016"/>
    <x v="334"/>
    <x v="862"/>
    <s v="Standard Class"/>
    <s v="TS-21655"/>
    <s v="Trudy Schmidt"/>
    <x v="0"/>
    <s v="United States"/>
    <s v="Milwaukee"/>
    <x v="6"/>
    <n v="53209"/>
    <x v="2"/>
    <x v="1309"/>
    <x v="1"/>
    <x v="9"/>
    <x v="1294"/>
    <n v="272.39999999999998"/>
    <n v="5"/>
    <n v="0"/>
    <n v="76.272000000000006"/>
    <n v="5"/>
    <n v="28.000000000000004"/>
  </r>
  <r>
    <n v="6053"/>
    <x v="3017"/>
    <x v="713"/>
    <x v="750"/>
    <s v="Second Class"/>
    <s v="JS-15940"/>
    <s v="Joni Sundaresam"/>
    <x v="2"/>
    <s v="United States"/>
    <s v="Lancaster"/>
    <x v="24"/>
    <n v="43130"/>
    <x v="3"/>
    <x v="1025"/>
    <x v="1"/>
    <x v="10"/>
    <x v="1016"/>
    <n v="11.952"/>
    <n v="3"/>
    <n v="0.2"/>
    <n v="4.0338000000000003"/>
    <n v="3"/>
    <n v="33.75"/>
  </r>
  <r>
    <n v="6054"/>
    <x v="3017"/>
    <x v="713"/>
    <x v="750"/>
    <s v="Second Class"/>
    <s v="JS-15940"/>
    <s v="Joni Sundaresam"/>
    <x v="2"/>
    <s v="United States"/>
    <s v="Lancaster"/>
    <x v="24"/>
    <n v="43130"/>
    <x v="3"/>
    <x v="1457"/>
    <x v="0"/>
    <x v="5"/>
    <x v="1443"/>
    <n v="28"/>
    <n v="4"/>
    <n v="0.2"/>
    <n v="7.7"/>
    <n v="3"/>
    <n v="27.500000000000004"/>
  </r>
  <r>
    <n v="6055"/>
    <x v="3017"/>
    <x v="713"/>
    <x v="750"/>
    <s v="Second Class"/>
    <s v="JS-15940"/>
    <s v="Joni Sundaresam"/>
    <x v="2"/>
    <s v="United States"/>
    <s v="Lancaster"/>
    <x v="24"/>
    <n v="43130"/>
    <x v="3"/>
    <x v="699"/>
    <x v="1"/>
    <x v="8"/>
    <x v="699"/>
    <n v="12.201000000000001"/>
    <n v="7"/>
    <n v="0.7"/>
    <n v="-9.7607999999999997"/>
    <n v="3"/>
    <n v="-80"/>
  </r>
  <r>
    <n v="6056"/>
    <x v="3018"/>
    <x v="298"/>
    <x v="428"/>
    <s v="First Class"/>
    <s v="NF-18385"/>
    <s v="Natalie Fritzler"/>
    <x v="0"/>
    <s v="United States"/>
    <s v="Edinburg"/>
    <x v="5"/>
    <n v="78539"/>
    <x v="2"/>
    <x v="1339"/>
    <x v="1"/>
    <x v="8"/>
    <x v="1324"/>
    <n v="2.0680000000000001"/>
    <n v="1"/>
    <n v="0.8"/>
    <n v="-3.4121999999999999"/>
    <n v="2"/>
    <n v="-165"/>
  </r>
  <r>
    <n v="6057"/>
    <x v="3018"/>
    <x v="298"/>
    <x v="428"/>
    <s v="First Class"/>
    <s v="NF-18385"/>
    <s v="Natalie Fritzler"/>
    <x v="0"/>
    <s v="United States"/>
    <s v="Edinburg"/>
    <x v="5"/>
    <n v="78539"/>
    <x v="2"/>
    <x v="1402"/>
    <x v="1"/>
    <x v="10"/>
    <x v="1389"/>
    <n v="83.84"/>
    <n v="8"/>
    <n v="0.2"/>
    <n v="30.391999999999999"/>
    <n v="2"/>
    <n v="36.25"/>
  </r>
  <r>
    <n v="6058"/>
    <x v="3019"/>
    <x v="1086"/>
    <x v="448"/>
    <s v="Standard Class"/>
    <s v="KN-16705"/>
    <s v="Kristina Nunn"/>
    <x v="2"/>
    <s v="United States"/>
    <s v="New York City"/>
    <x v="15"/>
    <n v="10009"/>
    <x v="3"/>
    <x v="152"/>
    <x v="1"/>
    <x v="12"/>
    <x v="153"/>
    <n v="11.36"/>
    <n v="2"/>
    <n v="0"/>
    <n v="5.3391999999999999"/>
    <n v="6"/>
    <n v="47"/>
  </r>
  <r>
    <n v="6059"/>
    <x v="3019"/>
    <x v="1086"/>
    <x v="448"/>
    <s v="Standard Class"/>
    <s v="KN-16705"/>
    <s v="Kristina Nunn"/>
    <x v="2"/>
    <s v="United States"/>
    <s v="New York City"/>
    <x v="15"/>
    <n v="10009"/>
    <x v="3"/>
    <x v="57"/>
    <x v="1"/>
    <x v="10"/>
    <x v="57"/>
    <n v="36.4"/>
    <n v="5"/>
    <n v="0"/>
    <n v="17.472000000000001"/>
    <n v="6"/>
    <n v="48.000000000000007"/>
  </r>
  <r>
    <n v="6060"/>
    <x v="3020"/>
    <x v="125"/>
    <x v="752"/>
    <s v="Standard Class"/>
    <s v="GA-14725"/>
    <s v="Guy Armstrong"/>
    <x v="0"/>
    <s v="United States"/>
    <s v="Philadelphia"/>
    <x v="9"/>
    <n v="19120"/>
    <x v="3"/>
    <x v="1563"/>
    <x v="2"/>
    <x v="11"/>
    <x v="1554"/>
    <n v="27.968"/>
    <n v="2"/>
    <n v="0.2"/>
    <n v="6.992"/>
    <n v="4"/>
    <n v="25"/>
  </r>
  <r>
    <n v="6061"/>
    <x v="3021"/>
    <x v="889"/>
    <x v="1176"/>
    <s v="Standard Class"/>
    <s v="EH-14125"/>
    <s v="Eugene Hildebrand"/>
    <x v="2"/>
    <s v="United States"/>
    <s v="Rochester"/>
    <x v="15"/>
    <n v="14609"/>
    <x v="3"/>
    <x v="841"/>
    <x v="1"/>
    <x v="4"/>
    <x v="835"/>
    <n v="142.04"/>
    <n v="4"/>
    <n v="0"/>
    <n v="38.3508"/>
    <n v="6"/>
    <n v="27"/>
  </r>
  <r>
    <n v="6062"/>
    <x v="3021"/>
    <x v="889"/>
    <x v="1176"/>
    <s v="Standard Class"/>
    <s v="EH-14125"/>
    <s v="Eugene Hildebrand"/>
    <x v="2"/>
    <s v="United States"/>
    <s v="Rochester"/>
    <x v="15"/>
    <n v="14609"/>
    <x v="3"/>
    <x v="282"/>
    <x v="1"/>
    <x v="6"/>
    <x v="282"/>
    <n v="14.67"/>
    <n v="3"/>
    <n v="0"/>
    <n v="6.0147000000000004"/>
    <n v="6"/>
    <n v="41"/>
  </r>
  <r>
    <n v="6063"/>
    <x v="3022"/>
    <x v="707"/>
    <x v="1090"/>
    <s v="Second Class"/>
    <s v="RA-19285"/>
    <s v="Ralph Arnett"/>
    <x v="0"/>
    <s v="United States"/>
    <s v="San Diego"/>
    <x v="1"/>
    <n v="92037"/>
    <x v="1"/>
    <x v="851"/>
    <x v="2"/>
    <x v="16"/>
    <x v="844"/>
    <n v="1199.96"/>
    <n v="5"/>
    <n v="0.2"/>
    <n v="224.99250000000001"/>
    <n v="5"/>
    <n v="18.75"/>
  </r>
  <r>
    <n v="6064"/>
    <x v="3022"/>
    <x v="707"/>
    <x v="1090"/>
    <s v="Second Class"/>
    <s v="RA-19285"/>
    <s v="Ralph Arnett"/>
    <x v="0"/>
    <s v="United States"/>
    <s v="San Diego"/>
    <x v="1"/>
    <n v="92037"/>
    <x v="1"/>
    <x v="794"/>
    <x v="1"/>
    <x v="10"/>
    <x v="792"/>
    <n v="12.6"/>
    <n v="3"/>
    <n v="0"/>
    <n v="6.1740000000000004"/>
    <n v="5"/>
    <n v="49.000000000000007"/>
  </r>
  <r>
    <n v="6065"/>
    <x v="3022"/>
    <x v="707"/>
    <x v="1090"/>
    <s v="Second Class"/>
    <s v="RA-19285"/>
    <s v="Ralph Arnett"/>
    <x v="0"/>
    <s v="United States"/>
    <s v="San Diego"/>
    <x v="1"/>
    <n v="92037"/>
    <x v="1"/>
    <x v="457"/>
    <x v="1"/>
    <x v="10"/>
    <x v="458"/>
    <n v="17.940000000000001"/>
    <n v="3"/>
    <n v="0"/>
    <n v="8.0730000000000004"/>
    <n v="5"/>
    <n v="45"/>
  </r>
  <r>
    <n v="6066"/>
    <x v="3023"/>
    <x v="57"/>
    <x v="828"/>
    <s v="First Class"/>
    <s v="TT-21070"/>
    <s v="Ted Trevino"/>
    <x v="0"/>
    <s v="United States"/>
    <s v="Philadelphia"/>
    <x v="9"/>
    <n v="19120"/>
    <x v="3"/>
    <x v="639"/>
    <x v="1"/>
    <x v="2"/>
    <x v="639"/>
    <n v="23.904"/>
    <n v="6"/>
    <n v="0.2"/>
    <n v="7.7687999999999997"/>
    <n v="2"/>
    <n v="32.5"/>
  </r>
  <r>
    <n v="6067"/>
    <x v="3024"/>
    <x v="184"/>
    <x v="1177"/>
    <s v="Standard Class"/>
    <s v="AH-10465"/>
    <s v="Amy Hunt"/>
    <x v="0"/>
    <s v="United States"/>
    <s v="Bartlett"/>
    <x v="18"/>
    <n v="38134"/>
    <x v="0"/>
    <x v="1205"/>
    <x v="1"/>
    <x v="14"/>
    <x v="1190"/>
    <n v="88.96"/>
    <n v="8"/>
    <n v="0.2"/>
    <n v="10.007999999999999"/>
    <n v="6"/>
    <n v="11.25"/>
  </r>
  <r>
    <n v="6068"/>
    <x v="3025"/>
    <x v="968"/>
    <x v="286"/>
    <s v="Standard Class"/>
    <s v="CC-12430"/>
    <s v="Chuck Clark"/>
    <x v="2"/>
    <s v="United States"/>
    <s v="Lakewood"/>
    <x v="1"/>
    <n v="90712"/>
    <x v="1"/>
    <x v="405"/>
    <x v="0"/>
    <x v="1"/>
    <x v="406"/>
    <n v="518.27200000000005"/>
    <n v="8"/>
    <n v="0.2"/>
    <n v="-97.176000000000002"/>
    <n v="4"/>
    <n v="-18.75"/>
  </r>
  <r>
    <n v="6069"/>
    <x v="3025"/>
    <x v="968"/>
    <x v="286"/>
    <s v="Standard Class"/>
    <s v="CC-12430"/>
    <s v="Chuck Clark"/>
    <x v="2"/>
    <s v="United States"/>
    <s v="Lakewood"/>
    <x v="1"/>
    <n v="90712"/>
    <x v="1"/>
    <x v="770"/>
    <x v="0"/>
    <x v="5"/>
    <x v="769"/>
    <n v="6.98"/>
    <n v="1"/>
    <n v="0"/>
    <n v="3.3504"/>
    <n v="4"/>
    <n v="48"/>
  </r>
  <r>
    <n v="6070"/>
    <x v="3025"/>
    <x v="968"/>
    <x v="286"/>
    <s v="Standard Class"/>
    <s v="CC-12430"/>
    <s v="Chuck Clark"/>
    <x v="2"/>
    <s v="United States"/>
    <s v="Lakewood"/>
    <x v="1"/>
    <n v="90712"/>
    <x v="1"/>
    <x v="1771"/>
    <x v="2"/>
    <x v="15"/>
    <x v="1761"/>
    <n v="343.2"/>
    <n v="1"/>
    <n v="0.2"/>
    <n v="38.61"/>
    <n v="4"/>
    <n v="11.25"/>
  </r>
  <r>
    <n v="6071"/>
    <x v="3026"/>
    <x v="802"/>
    <x v="848"/>
    <s v="Standard Class"/>
    <s v="KD-16495"/>
    <s v="Keith Dawkins"/>
    <x v="1"/>
    <s v="United States"/>
    <s v="Philadelphia"/>
    <x v="9"/>
    <n v="19120"/>
    <x v="3"/>
    <x v="676"/>
    <x v="1"/>
    <x v="2"/>
    <x v="676"/>
    <n v="17.544"/>
    <n v="3"/>
    <n v="0.2"/>
    <n v="5.9211"/>
    <n v="7"/>
    <n v="33.75"/>
  </r>
  <r>
    <n v="6072"/>
    <x v="3027"/>
    <x v="620"/>
    <x v="659"/>
    <s v="Standard Class"/>
    <s v="BG-11035"/>
    <s v="Barry Gonzalez"/>
    <x v="0"/>
    <s v="United States"/>
    <s v="Austin"/>
    <x v="5"/>
    <n v="78745"/>
    <x v="2"/>
    <x v="621"/>
    <x v="1"/>
    <x v="4"/>
    <x v="621"/>
    <n v="152.68799999999999"/>
    <n v="2"/>
    <n v="0.2"/>
    <n v="-26.720400000000001"/>
    <n v="4"/>
    <n v="-17.5"/>
  </r>
  <r>
    <n v="6073"/>
    <x v="3027"/>
    <x v="620"/>
    <x v="659"/>
    <s v="Standard Class"/>
    <s v="BG-11035"/>
    <s v="Barry Gonzalez"/>
    <x v="0"/>
    <s v="United States"/>
    <s v="Austin"/>
    <x v="5"/>
    <n v="78745"/>
    <x v="2"/>
    <x v="845"/>
    <x v="1"/>
    <x v="13"/>
    <x v="839"/>
    <n v="3.488"/>
    <n v="2"/>
    <n v="0.2"/>
    <n v="0.56679999999999997"/>
    <n v="4"/>
    <n v="16.25"/>
  </r>
  <r>
    <n v="6074"/>
    <x v="3027"/>
    <x v="620"/>
    <x v="659"/>
    <s v="Standard Class"/>
    <s v="BG-11035"/>
    <s v="Barry Gonzalez"/>
    <x v="0"/>
    <s v="United States"/>
    <s v="Austin"/>
    <x v="5"/>
    <n v="78745"/>
    <x v="2"/>
    <x v="327"/>
    <x v="1"/>
    <x v="14"/>
    <x v="327"/>
    <n v="5.8879999999999999"/>
    <n v="2"/>
    <n v="0.2"/>
    <n v="-1.3248"/>
    <n v="4"/>
    <n v="-22.5"/>
  </r>
  <r>
    <n v="6075"/>
    <x v="3028"/>
    <x v="53"/>
    <x v="168"/>
    <s v="Standard Class"/>
    <s v="FH-14365"/>
    <s v="Fred Hopkins"/>
    <x v="1"/>
    <s v="United States"/>
    <s v="Los Angeles"/>
    <x v="1"/>
    <n v="90008"/>
    <x v="1"/>
    <x v="1242"/>
    <x v="1"/>
    <x v="8"/>
    <x v="1225"/>
    <n v="153.55199999999999"/>
    <n v="3"/>
    <n v="0.2"/>
    <n v="51.823799999999999"/>
    <n v="4"/>
    <n v="33.75"/>
  </r>
  <r>
    <n v="6076"/>
    <x v="3028"/>
    <x v="53"/>
    <x v="168"/>
    <s v="Standard Class"/>
    <s v="FH-14365"/>
    <s v="Fred Hopkins"/>
    <x v="1"/>
    <s v="United States"/>
    <s v="Los Angeles"/>
    <x v="1"/>
    <n v="90008"/>
    <x v="1"/>
    <x v="273"/>
    <x v="1"/>
    <x v="4"/>
    <x v="273"/>
    <n v="270.62"/>
    <n v="2"/>
    <n v="0"/>
    <n v="2.7061999999999999"/>
    <n v="4"/>
    <n v="1"/>
  </r>
  <r>
    <n v="6077"/>
    <x v="3029"/>
    <x v="142"/>
    <x v="62"/>
    <s v="Standard Class"/>
    <s v="PG-18820"/>
    <s v="Patrick Gardner"/>
    <x v="0"/>
    <s v="United States"/>
    <s v="New York City"/>
    <x v="15"/>
    <n v="10011"/>
    <x v="3"/>
    <x v="475"/>
    <x v="2"/>
    <x v="11"/>
    <x v="476"/>
    <n v="468.9"/>
    <n v="6"/>
    <n v="0"/>
    <n v="206.316"/>
    <n v="6"/>
    <n v="44"/>
  </r>
  <r>
    <n v="6078"/>
    <x v="3029"/>
    <x v="142"/>
    <x v="62"/>
    <s v="Standard Class"/>
    <s v="PG-18820"/>
    <s v="Patrick Gardner"/>
    <x v="0"/>
    <s v="United States"/>
    <s v="New York City"/>
    <x v="15"/>
    <n v="10011"/>
    <x v="3"/>
    <x v="1519"/>
    <x v="2"/>
    <x v="11"/>
    <x v="1506"/>
    <n v="72.48"/>
    <n v="2"/>
    <n v="0"/>
    <n v="30.441600000000001"/>
    <n v="6"/>
    <n v="42"/>
  </r>
  <r>
    <n v="6079"/>
    <x v="3029"/>
    <x v="142"/>
    <x v="62"/>
    <s v="Standard Class"/>
    <s v="PG-18820"/>
    <s v="Patrick Gardner"/>
    <x v="0"/>
    <s v="United States"/>
    <s v="New York City"/>
    <x v="15"/>
    <n v="10011"/>
    <x v="3"/>
    <x v="503"/>
    <x v="1"/>
    <x v="14"/>
    <x v="503"/>
    <n v="10.95"/>
    <n v="3"/>
    <n v="0"/>
    <n v="3.2850000000000001"/>
    <n v="6"/>
    <n v="30.000000000000004"/>
  </r>
  <r>
    <n v="6080"/>
    <x v="3029"/>
    <x v="142"/>
    <x v="62"/>
    <s v="Standard Class"/>
    <s v="PG-18820"/>
    <s v="Patrick Gardner"/>
    <x v="0"/>
    <s v="United States"/>
    <s v="New York City"/>
    <x v="15"/>
    <n v="10011"/>
    <x v="3"/>
    <x v="441"/>
    <x v="0"/>
    <x v="5"/>
    <x v="441"/>
    <n v="191.82"/>
    <n v="3"/>
    <n v="0"/>
    <n v="61.382399999999997"/>
    <n v="6"/>
    <n v="32"/>
  </r>
  <r>
    <n v="6081"/>
    <x v="3030"/>
    <x v="485"/>
    <x v="527"/>
    <s v="First Class"/>
    <s v="NZ-18565"/>
    <s v="Nick Zandusky"/>
    <x v="2"/>
    <s v="United States"/>
    <s v="Houston"/>
    <x v="5"/>
    <n v="77070"/>
    <x v="2"/>
    <x v="1222"/>
    <x v="1"/>
    <x v="4"/>
    <x v="1206"/>
    <n v="151.05600000000001"/>
    <n v="9"/>
    <n v="0.2"/>
    <n v="7.5528000000000004"/>
    <n v="3"/>
    <n v="5"/>
  </r>
  <r>
    <n v="6082"/>
    <x v="3031"/>
    <x v="1087"/>
    <x v="189"/>
    <s v="Same Day"/>
    <s v="TB-21595"/>
    <s v="Troy Blackwell"/>
    <x v="0"/>
    <s v="United States"/>
    <s v="Lubbock"/>
    <x v="5"/>
    <n v="79424"/>
    <x v="2"/>
    <x v="1598"/>
    <x v="0"/>
    <x v="5"/>
    <x v="1590"/>
    <n v="25.16"/>
    <n v="5"/>
    <n v="0.6"/>
    <n v="-11.321999999999999"/>
    <n v="0"/>
    <n v="-44.999999999999993"/>
  </r>
  <r>
    <n v="6083"/>
    <x v="3032"/>
    <x v="441"/>
    <x v="902"/>
    <s v="Standard Class"/>
    <s v="JE-15475"/>
    <s v="Jeremy Ellison"/>
    <x v="0"/>
    <s v="United States"/>
    <s v="Houston"/>
    <x v="5"/>
    <n v="77095"/>
    <x v="2"/>
    <x v="1499"/>
    <x v="1"/>
    <x v="8"/>
    <x v="1487"/>
    <n v="6.2160000000000002"/>
    <n v="6"/>
    <n v="0.8"/>
    <n v="-9.6348000000000003"/>
    <n v="5"/>
    <n v="-155"/>
  </r>
  <r>
    <n v="6084"/>
    <x v="3032"/>
    <x v="441"/>
    <x v="902"/>
    <s v="Standard Class"/>
    <s v="JE-15475"/>
    <s v="Jeremy Ellison"/>
    <x v="0"/>
    <s v="United States"/>
    <s v="Houston"/>
    <x v="5"/>
    <n v="77095"/>
    <x v="2"/>
    <x v="1609"/>
    <x v="1"/>
    <x v="6"/>
    <x v="1600"/>
    <n v="23.616"/>
    <n v="9"/>
    <n v="0.2"/>
    <n v="2.6568000000000001"/>
    <n v="5"/>
    <n v="11.25"/>
  </r>
  <r>
    <n v="6085"/>
    <x v="3032"/>
    <x v="441"/>
    <x v="902"/>
    <s v="Standard Class"/>
    <s v="JE-15475"/>
    <s v="Jeremy Ellison"/>
    <x v="0"/>
    <s v="United States"/>
    <s v="Houston"/>
    <x v="5"/>
    <n v="77095"/>
    <x v="2"/>
    <x v="1374"/>
    <x v="2"/>
    <x v="11"/>
    <x v="1359"/>
    <n v="24.032"/>
    <n v="2"/>
    <n v="0.2"/>
    <n v="-0.6008"/>
    <n v="5"/>
    <n v="-2.5"/>
  </r>
  <r>
    <n v="6086"/>
    <x v="3032"/>
    <x v="441"/>
    <x v="902"/>
    <s v="Standard Class"/>
    <s v="JE-15475"/>
    <s v="Jeremy Ellison"/>
    <x v="0"/>
    <s v="United States"/>
    <s v="Houston"/>
    <x v="5"/>
    <n v="77095"/>
    <x v="2"/>
    <x v="948"/>
    <x v="1"/>
    <x v="2"/>
    <x v="941"/>
    <n v="2.0880000000000001"/>
    <n v="1"/>
    <n v="0.2"/>
    <n v="0.67859999999999998"/>
    <n v="5"/>
    <n v="32.499999999999993"/>
  </r>
  <r>
    <n v="6087"/>
    <x v="3032"/>
    <x v="441"/>
    <x v="902"/>
    <s v="Standard Class"/>
    <s v="JE-15475"/>
    <s v="Jeremy Ellison"/>
    <x v="0"/>
    <s v="United States"/>
    <s v="Houston"/>
    <x v="5"/>
    <n v="77095"/>
    <x v="2"/>
    <x v="1390"/>
    <x v="1"/>
    <x v="8"/>
    <x v="1376"/>
    <n v="4.4880000000000004"/>
    <n v="6"/>
    <n v="0.8"/>
    <n v="-6.7320000000000002"/>
    <n v="5"/>
    <n v="-150"/>
  </r>
  <r>
    <n v="6088"/>
    <x v="3033"/>
    <x v="639"/>
    <x v="735"/>
    <s v="Standard Class"/>
    <s v="EH-13945"/>
    <s v="Eric Hoffmann"/>
    <x v="0"/>
    <s v="United States"/>
    <s v="Costa Mesa"/>
    <x v="1"/>
    <n v="92627"/>
    <x v="1"/>
    <x v="221"/>
    <x v="0"/>
    <x v="5"/>
    <x v="222"/>
    <n v="29.22"/>
    <n v="3"/>
    <n v="0"/>
    <n v="12.8568"/>
    <n v="4"/>
    <n v="44"/>
  </r>
  <r>
    <n v="6089"/>
    <x v="3034"/>
    <x v="385"/>
    <x v="871"/>
    <s v="Standard Class"/>
    <s v="BF-10975"/>
    <s v="Barbara Fisher"/>
    <x v="1"/>
    <s v="United States"/>
    <s v="Roswell"/>
    <x v="32"/>
    <n v="30076"/>
    <x v="0"/>
    <x v="680"/>
    <x v="1"/>
    <x v="10"/>
    <x v="680"/>
    <n v="6.48"/>
    <n v="1"/>
    <n v="0"/>
    <n v="3.1103999999999998"/>
    <n v="4"/>
    <n v="47.999999999999993"/>
  </r>
  <r>
    <n v="6090"/>
    <x v="3035"/>
    <x v="116"/>
    <x v="786"/>
    <s v="Second Class"/>
    <s v="PC-18745"/>
    <s v="Pamela Coakley"/>
    <x v="1"/>
    <s v="United States"/>
    <s v="Loveland"/>
    <x v="22"/>
    <n v="80538"/>
    <x v="1"/>
    <x v="922"/>
    <x v="1"/>
    <x v="8"/>
    <x v="914"/>
    <n v="1.1879999999999999"/>
    <n v="2"/>
    <n v="0.7"/>
    <n v="-0.99"/>
    <n v="3"/>
    <n v="-83.333333333333343"/>
  </r>
  <r>
    <n v="6091"/>
    <x v="3036"/>
    <x v="1088"/>
    <x v="255"/>
    <s v="Standard Class"/>
    <s v="SV-20365"/>
    <s v="Seth Vernon"/>
    <x v="0"/>
    <s v="United States"/>
    <s v="New York City"/>
    <x v="15"/>
    <n v="10035"/>
    <x v="3"/>
    <x v="931"/>
    <x v="0"/>
    <x v="1"/>
    <x v="924"/>
    <n v="272.64600000000002"/>
    <n v="3"/>
    <n v="0.1"/>
    <n v="18.176400000000001"/>
    <n v="6"/>
    <n v="6.666666666666667"/>
  </r>
  <r>
    <n v="6092"/>
    <x v="3036"/>
    <x v="1088"/>
    <x v="255"/>
    <s v="Standard Class"/>
    <s v="SV-20365"/>
    <s v="Seth Vernon"/>
    <x v="0"/>
    <s v="United States"/>
    <s v="New York City"/>
    <x v="15"/>
    <n v="10035"/>
    <x v="3"/>
    <x v="1772"/>
    <x v="2"/>
    <x v="11"/>
    <x v="1762"/>
    <n v="212.8"/>
    <n v="2"/>
    <n v="0"/>
    <n v="95.76"/>
    <n v="6"/>
    <n v="45"/>
  </r>
  <r>
    <n v="6093"/>
    <x v="3036"/>
    <x v="1088"/>
    <x v="255"/>
    <s v="Standard Class"/>
    <s v="SV-20365"/>
    <s v="Seth Vernon"/>
    <x v="0"/>
    <s v="United States"/>
    <s v="New York City"/>
    <x v="15"/>
    <n v="10035"/>
    <x v="3"/>
    <x v="1671"/>
    <x v="1"/>
    <x v="10"/>
    <x v="1659"/>
    <n v="38.520000000000003"/>
    <n v="9"/>
    <n v="0"/>
    <n v="18.104399999999998"/>
    <n v="6"/>
    <n v="46.999999999999993"/>
  </r>
  <r>
    <n v="6094"/>
    <x v="3036"/>
    <x v="1088"/>
    <x v="255"/>
    <s v="Standard Class"/>
    <s v="SV-20365"/>
    <s v="Seth Vernon"/>
    <x v="0"/>
    <s v="United States"/>
    <s v="New York City"/>
    <x v="15"/>
    <n v="10035"/>
    <x v="3"/>
    <x v="477"/>
    <x v="2"/>
    <x v="11"/>
    <x v="478"/>
    <n v="72.64"/>
    <n v="2"/>
    <n v="0"/>
    <n v="21.792000000000002"/>
    <n v="6"/>
    <n v="30.000000000000004"/>
  </r>
  <r>
    <n v="6095"/>
    <x v="3036"/>
    <x v="1088"/>
    <x v="255"/>
    <s v="Standard Class"/>
    <s v="SV-20365"/>
    <s v="Seth Vernon"/>
    <x v="0"/>
    <s v="United States"/>
    <s v="New York City"/>
    <x v="15"/>
    <n v="10035"/>
    <x v="3"/>
    <x v="75"/>
    <x v="1"/>
    <x v="4"/>
    <x v="75"/>
    <n v="45.4"/>
    <n v="4"/>
    <n v="0"/>
    <n v="12.712"/>
    <n v="6"/>
    <n v="28.000000000000004"/>
  </r>
  <r>
    <n v="6096"/>
    <x v="3036"/>
    <x v="1088"/>
    <x v="255"/>
    <s v="Standard Class"/>
    <s v="SV-20365"/>
    <s v="Seth Vernon"/>
    <x v="0"/>
    <s v="United States"/>
    <s v="New York City"/>
    <x v="15"/>
    <n v="10035"/>
    <x v="3"/>
    <x v="320"/>
    <x v="1"/>
    <x v="10"/>
    <x v="320"/>
    <n v="13.76"/>
    <n v="2"/>
    <n v="0"/>
    <n v="6.3296000000000001"/>
    <n v="6"/>
    <n v="46"/>
  </r>
  <r>
    <n v="6097"/>
    <x v="3036"/>
    <x v="1088"/>
    <x v="255"/>
    <s v="Standard Class"/>
    <s v="SV-20365"/>
    <s v="Seth Vernon"/>
    <x v="0"/>
    <s v="United States"/>
    <s v="New York City"/>
    <x v="15"/>
    <n v="10035"/>
    <x v="3"/>
    <x v="51"/>
    <x v="0"/>
    <x v="1"/>
    <x v="51"/>
    <n v="80.991"/>
    <n v="1"/>
    <n v="0.1"/>
    <n v="8.0991"/>
    <n v="6"/>
    <n v="10"/>
  </r>
  <r>
    <n v="6098"/>
    <x v="3036"/>
    <x v="1088"/>
    <x v="255"/>
    <s v="Standard Class"/>
    <s v="SV-20365"/>
    <s v="Seth Vernon"/>
    <x v="0"/>
    <s v="United States"/>
    <s v="New York City"/>
    <x v="15"/>
    <n v="10035"/>
    <x v="3"/>
    <x v="185"/>
    <x v="1"/>
    <x v="8"/>
    <x v="186"/>
    <n v="11.784000000000001"/>
    <n v="3"/>
    <n v="0.2"/>
    <n v="3.9771000000000001"/>
    <n v="6"/>
    <n v="33.75"/>
  </r>
  <r>
    <n v="6099"/>
    <x v="3036"/>
    <x v="1088"/>
    <x v="255"/>
    <s v="Standard Class"/>
    <s v="SV-20365"/>
    <s v="Seth Vernon"/>
    <x v="0"/>
    <s v="United States"/>
    <s v="New York City"/>
    <x v="15"/>
    <n v="10035"/>
    <x v="3"/>
    <x v="52"/>
    <x v="1"/>
    <x v="13"/>
    <x v="52"/>
    <n v="4.3600000000000003"/>
    <n v="2"/>
    <n v="0"/>
    <n v="1.7876000000000001"/>
    <n v="6"/>
    <n v="41"/>
  </r>
  <r>
    <n v="6100"/>
    <x v="3036"/>
    <x v="1088"/>
    <x v="255"/>
    <s v="Standard Class"/>
    <s v="SV-20365"/>
    <s v="Seth Vernon"/>
    <x v="0"/>
    <s v="United States"/>
    <s v="New York City"/>
    <x v="15"/>
    <n v="10035"/>
    <x v="3"/>
    <x v="284"/>
    <x v="0"/>
    <x v="1"/>
    <x v="284"/>
    <n v="2888.127"/>
    <n v="11"/>
    <n v="0.1"/>
    <n v="609.71569999999997"/>
    <n v="6"/>
    <n v="21.111111111111111"/>
  </r>
  <r>
    <n v="6101"/>
    <x v="3036"/>
    <x v="1088"/>
    <x v="255"/>
    <s v="Standard Class"/>
    <s v="SV-20365"/>
    <s v="Seth Vernon"/>
    <x v="0"/>
    <s v="United States"/>
    <s v="New York City"/>
    <x v="15"/>
    <n v="10035"/>
    <x v="3"/>
    <x v="1148"/>
    <x v="2"/>
    <x v="7"/>
    <x v="1136"/>
    <n v="1299.6600000000001"/>
    <n v="2"/>
    <n v="0"/>
    <n v="350.90820000000002"/>
    <n v="6"/>
    <n v="27"/>
  </r>
  <r>
    <n v="6102"/>
    <x v="3036"/>
    <x v="1088"/>
    <x v="255"/>
    <s v="Standard Class"/>
    <s v="SV-20365"/>
    <s v="Seth Vernon"/>
    <x v="0"/>
    <s v="United States"/>
    <s v="New York City"/>
    <x v="15"/>
    <n v="10035"/>
    <x v="3"/>
    <x v="445"/>
    <x v="0"/>
    <x v="1"/>
    <x v="445"/>
    <n v="2254.41"/>
    <n v="5"/>
    <n v="0.1"/>
    <n v="375.73500000000001"/>
    <n v="6"/>
    <n v="16.666666666666668"/>
  </r>
  <r>
    <n v="6103"/>
    <x v="3036"/>
    <x v="1088"/>
    <x v="255"/>
    <s v="Standard Class"/>
    <s v="SV-20365"/>
    <s v="Seth Vernon"/>
    <x v="0"/>
    <s v="United States"/>
    <s v="New York City"/>
    <x v="15"/>
    <n v="10035"/>
    <x v="3"/>
    <x v="139"/>
    <x v="2"/>
    <x v="7"/>
    <x v="140"/>
    <n v="104.85"/>
    <n v="3"/>
    <n v="0"/>
    <n v="28.3095"/>
    <n v="6"/>
    <n v="27"/>
  </r>
  <r>
    <n v="6104"/>
    <x v="3036"/>
    <x v="1088"/>
    <x v="255"/>
    <s v="Standard Class"/>
    <s v="SV-20365"/>
    <s v="Seth Vernon"/>
    <x v="0"/>
    <s v="United States"/>
    <s v="New York City"/>
    <x v="15"/>
    <n v="10035"/>
    <x v="3"/>
    <x v="84"/>
    <x v="2"/>
    <x v="11"/>
    <x v="84"/>
    <n v="59.97"/>
    <n v="3"/>
    <n v="0"/>
    <n v="20.389800000000001"/>
    <n v="6"/>
    <n v="34"/>
  </r>
  <r>
    <n v="6105"/>
    <x v="3037"/>
    <x v="1029"/>
    <x v="1178"/>
    <s v="First Class"/>
    <s v="Dp-13240"/>
    <s v="Dean percer"/>
    <x v="2"/>
    <s v="United States"/>
    <s v="Philadelphia"/>
    <x v="9"/>
    <n v="19143"/>
    <x v="3"/>
    <x v="736"/>
    <x v="0"/>
    <x v="3"/>
    <x v="735"/>
    <n v="314.53199999999998"/>
    <n v="2"/>
    <n v="0.4"/>
    <n v="-83.875200000000007"/>
    <n v="2"/>
    <n v="-26.666666666666671"/>
  </r>
  <r>
    <n v="6106"/>
    <x v="3038"/>
    <x v="652"/>
    <x v="1022"/>
    <s v="Standard Class"/>
    <s v="HR-14830"/>
    <s v="Harold Ryan"/>
    <x v="1"/>
    <s v="United States"/>
    <s v="Miami"/>
    <x v="2"/>
    <n v="33178"/>
    <x v="0"/>
    <x v="319"/>
    <x v="1"/>
    <x v="6"/>
    <x v="319"/>
    <n v="13.632"/>
    <n v="4"/>
    <n v="0.2"/>
    <n v="3.5783999999999998"/>
    <n v="4"/>
    <n v="26.25"/>
  </r>
  <r>
    <n v="6107"/>
    <x v="3039"/>
    <x v="414"/>
    <x v="182"/>
    <s v="Standard Class"/>
    <s v="WB-21850"/>
    <s v="William Brown"/>
    <x v="0"/>
    <s v="United States"/>
    <s v="Grand Prairie"/>
    <x v="5"/>
    <n v="75051"/>
    <x v="2"/>
    <x v="535"/>
    <x v="1"/>
    <x v="9"/>
    <x v="535"/>
    <n v="19.431999999999999"/>
    <n v="2"/>
    <n v="0.8"/>
    <n v="-49.551600000000001"/>
    <n v="5"/>
    <n v="-255.00000000000003"/>
  </r>
  <r>
    <n v="6108"/>
    <x v="3039"/>
    <x v="414"/>
    <x v="182"/>
    <s v="Standard Class"/>
    <s v="WB-21850"/>
    <s v="William Brown"/>
    <x v="0"/>
    <s v="United States"/>
    <s v="Grand Prairie"/>
    <x v="5"/>
    <n v="75051"/>
    <x v="2"/>
    <x v="960"/>
    <x v="2"/>
    <x v="11"/>
    <x v="953"/>
    <n v="65.44"/>
    <n v="5"/>
    <n v="0.2"/>
    <n v="-8.18"/>
    <n v="5"/>
    <n v="-12.5"/>
  </r>
  <r>
    <n v="6109"/>
    <x v="3040"/>
    <x v="108"/>
    <x v="1069"/>
    <s v="Standard Class"/>
    <s v="AS-10090"/>
    <s v="Adam Shillingsburg"/>
    <x v="0"/>
    <s v="United States"/>
    <s v="Chicago"/>
    <x v="10"/>
    <n v="60653"/>
    <x v="2"/>
    <x v="1550"/>
    <x v="1"/>
    <x v="2"/>
    <x v="1538"/>
    <n v="6"/>
    <n v="2"/>
    <n v="0.2"/>
    <n v="2.1"/>
    <n v="5"/>
    <n v="35"/>
  </r>
  <r>
    <n v="6110"/>
    <x v="3040"/>
    <x v="108"/>
    <x v="1069"/>
    <s v="Standard Class"/>
    <s v="AS-10090"/>
    <s v="Adam Shillingsburg"/>
    <x v="0"/>
    <s v="United States"/>
    <s v="Chicago"/>
    <x v="10"/>
    <n v="60653"/>
    <x v="2"/>
    <x v="1310"/>
    <x v="1"/>
    <x v="8"/>
    <x v="1296"/>
    <n v="1.9079999999999999"/>
    <n v="3"/>
    <n v="0.8"/>
    <n v="-3.2435999999999998"/>
    <n v="5"/>
    <n v="-170"/>
  </r>
  <r>
    <n v="6111"/>
    <x v="3041"/>
    <x v="396"/>
    <x v="619"/>
    <s v="Standard Class"/>
    <s v="SP-20920"/>
    <s v="Susan Pistek"/>
    <x v="0"/>
    <s v="United States"/>
    <s v="Parma"/>
    <x v="24"/>
    <n v="44134"/>
    <x v="3"/>
    <x v="1496"/>
    <x v="0"/>
    <x v="1"/>
    <x v="1484"/>
    <n v="1474.8019999999999"/>
    <n v="7"/>
    <n v="0.3"/>
    <n v="-21.0686"/>
    <n v="4"/>
    <n v="-1.4285714285714286"/>
  </r>
  <r>
    <n v="6112"/>
    <x v="3041"/>
    <x v="396"/>
    <x v="619"/>
    <s v="Standard Class"/>
    <s v="SP-20920"/>
    <s v="Susan Pistek"/>
    <x v="0"/>
    <s v="United States"/>
    <s v="Parma"/>
    <x v="24"/>
    <n v="44134"/>
    <x v="3"/>
    <x v="14"/>
    <x v="1"/>
    <x v="9"/>
    <x v="14"/>
    <n v="110.096"/>
    <n v="2"/>
    <n v="0.2"/>
    <n v="33.028799999999997"/>
    <n v="4"/>
    <n v="30"/>
  </r>
  <r>
    <n v="6113"/>
    <x v="3041"/>
    <x v="396"/>
    <x v="619"/>
    <s v="Standard Class"/>
    <s v="SP-20920"/>
    <s v="Susan Pistek"/>
    <x v="0"/>
    <s v="United States"/>
    <s v="Parma"/>
    <x v="24"/>
    <n v="44134"/>
    <x v="3"/>
    <x v="203"/>
    <x v="1"/>
    <x v="13"/>
    <x v="204"/>
    <n v="16.751999999999999"/>
    <n v="6"/>
    <n v="0.2"/>
    <n v="5.4443999999999999"/>
    <n v="4"/>
    <n v="32.5"/>
  </r>
  <r>
    <n v="6114"/>
    <x v="3041"/>
    <x v="396"/>
    <x v="619"/>
    <s v="Standard Class"/>
    <s v="SP-20920"/>
    <s v="Susan Pistek"/>
    <x v="0"/>
    <s v="United States"/>
    <s v="Parma"/>
    <x v="24"/>
    <n v="44134"/>
    <x v="3"/>
    <x v="1"/>
    <x v="0"/>
    <x v="1"/>
    <x v="1"/>
    <n v="1537.0740000000001"/>
    <n v="9"/>
    <n v="0.3"/>
    <n v="0"/>
    <n v="4"/>
    <n v="0"/>
  </r>
  <r>
    <n v="6115"/>
    <x v="3041"/>
    <x v="396"/>
    <x v="619"/>
    <s v="Standard Class"/>
    <s v="SP-20920"/>
    <s v="Susan Pistek"/>
    <x v="0"/>
    <s v="United States"/>
    <s v="Parma"/>
    <x v="24"/>
    <n v="44134"/>
    <x v="3"/>
    <x v="623"/>
    <x v="0"/>
    <x v="1"/>
    <x v="623"/>
    <n v="449.37200000000001"/>
    <n v="2"/>
    <n v="0.3"/>
    <n v="-12.8392"/>
    <n v="4"/>
    <n v="-2.8571428571428572"/>
  </r>
  <r>
    <n v="6116"/>
    <x v="3042"/>
    <x v="560"/>
    <x v="1179"/>
    <s v="Standard Class"/>
    <s v="SP-20650"/>
    <s v="Stephanie Phelps"/>
    <x v="1"/>
    <s v="United States"/>
    <s v="Redwood City"/>
    <x v="1"/>
    <n v="94061"/>
    <x v="1"/>
    <x v="44"/>
    <x v="1"/>
    <x v="8"/>
    <x v="44"/>
    <n v="41.904000000000003"/>
    <n v="6"/>
    <n v="0.2"/>
    <n v="14.1426"/>
    <n v="6"/>
    <n v="33.75"/>
  </r>
  <r>
    <n v="6117"/>
    <x v="3043"/>
    <x v="373"/>
    <x v="423"/>
    <s v="Standard Class"/>
    <s v="CM-12655"/>
    <s v="Corinna Mitchell"/>
    <x v="2"/>
    <s v="United States"/>
    <s v="New York City"/>
    <x v="15"/>
    <n v="10011"/>
    <x v="3"/>
    <x v="1773"/>
    <x v="2"/>
    <x v="7"/>
    <x v="1763"/>
    <n v="2279.96"/>
    <n v="4"/>
    <n v="0"/>
    <n v="592.78959999999995"/>
    <n v="6"/>
    <n v="25.999999999999996"/>
  </r>
  <r>
    <n v="6118"/>
    <x v="3043"/>
    <x v="373"/>
    <x v="423"/>
    <s v="Standard Class"/>
    <s v="CM-12655"/>
    <s v="Corinna Mitchell"/>
    <x v="2"/>
    <s v="United States"/>
    <s v="New York City"/>
    <x v="15"/>
    <n v="10011"/>
    <x v="3"/>
    <x v="639"/>
    <x v="1"/>
    <x v="2"/>
    <x v="639"/>
    <n v="14.94"/>
    <n v="3"/>
    <n v="0"/>
    <n v="6.8723999999999998"/>
    <n v="6"/>
    <n v="46"/>
  </r>
  <r>
    <n v="6119"/>
    <x v="3044"/>
    <x v="20"/>
    <x v="425"/>
    <s v="Standard Class"/>
    <s v="JR-16210"/>
    <s v="Justin Ritter"/>
    <x v="1"/>
    <s v="United States"/>
    <s v="Springfield"/>
    <x v="21"/>
    <n v="97477"/>
    <x v="1"/>
    <x v="516"/>
    <x v="2"/>
    <x v="7"/>
    <x v="516"/>
    <n v="191.976"/>
    <n v="3"/>
    <n v="0.2"/>
    <n v="19.197600000000001"/>
    <n v="6"/>
    <n v="10"/>
  </r>
  <r>
    <n v="6120"/>
    <x v="3044"/>
    <x v="20"/>
    <x v="425"/>
    <s v="Standard Class"/>
    <s v="JR-16210"/>
    <s v="Justin Ritter"/>
    <x v="1"/>
    <s v="United States"/>
    <s v="Springfield"/>
    <x v="21"/>
    <n v="97477"/>
    <x v="1"/>
    <x v="1068"/>
    <x v="1"/>
    <x v="6"/>
    <x v="1057"/>
    <n v="23.832000000000001"/>
    <n v="3"/>
    <n v="0.2"/>
    <n v="6.5537999999999998"/>
    <n v="6"/>
    <n v="27.499999999999996"/>
  </r>
  <r>
    <n v="6121"/>
    <x v="3044"/>
    <x v="20"/>
    <x v="425"/>
    <s v="Standard Class"/>
    <s v="JR-16210"/>
    <s v="Justin Ritter"/>
    <x v="1"/>
    <s v="United States"/>
    <s v="Springfield"/>
    <x v="21"/>
    <n v="97477"/>
    <x v="1"/>
    <x v="441"/>
    <x v="0"/>
    <x v="5"/>
    <x v="441"/>
    <n v="409.21600000000001"/>
    <n v="8"/>
    <n v="0.2"/>
    <n v="61.382399999999997"/>
    <n v="6"/>
    <n v="15"/>
  </r>
  <r>
    <n v="6122"/>
    <x v="3044"/>
    <x v="20"/>
    <x v="425"/>
    <s v="Standard Class"/>
    <s v="JR-16210"/>
    <s v="Justin Ritter"/>
    <x v="1"/>
    <s v="United States"/>
    <s v="Springfield"/>
    <x v="21"/>
    <n v="97477"/>
    <x v="1"/>
    <x v="366"/>
    <x v="0"/>
    <x v="0"/>
    <x v="367"/>
    <n v="72.587999999999994"/>
    <n v="2"/>
    <n v="0.7"/>
    <n v="-128.2388"/>
    <n v="6"/>
    <n v="-176.66666666666669"/>
  </r>
  <r>
    <n v="6123"/>
    <x v="3045"/>
    <x v="769"/>
    <x v="784"/>
    <s v="Standard Class"/>
    <s v="CB-12415"/>
    <s v="Christy Brittain"/>
    <x v="0"/>
    <s v="United States"/>
    <s v="Chicago"/>
    <x v="10"/>
    <n v="60610"/>
    <x v="2"/>
    <x v="1424"/>
    <x v="1"/>
    <x v="4"/>
    <x v="1412"/>
    <n v="61.567999999999998"/>
    <n v="2"/>
    <n v="0.2"/>
    <n v="4.6176000000000004"/>
    <n v="5"/>
    <n v="7.5000000000000009"/>
  </r>
  <r>
    <n v="6124"/>
    <x v="3046"/>
    <x v="284"/>
    <x v="305"/>
    <s v="Standard Class"/>
    <s v="SD-20485"/>
    <s v="Shirley Daniels"/>
    <x v="2"/>
    <s v="United States"/>
    <s v="Bedford"/>
    <x v="5"/>
    <n v="76021"/>
    <x v="2"/>
    <x v="1254"/>
    <x v="1"/>
    <x v="10"/>
    <x v="1238"/>
    <n v="20.96"/>
    <n v="4"/>
    <n v="0.2"/>
    <n v="6.8120000000000003"/>
    <n v="5"/>
    <n v="32.5"/>
  </r>
  <r>
    <n v="6125"/>
    <x v="3047"/>
    <x v="95"/>
    <x v="92"/>
    <s v="Standard Class"/>
    <s v="SS-20140"/>
    <s v="Saphhira Shifley"/>
    <x v="1"/>
    <s v="United States"/>
    <s v="Los Angeles"/>
    <x v="1"/>
    <n v="90036"/>
    <x v="1"/>
    <x v="1044"/>
    <x v="2"/>
    <x v="11"/>
    <x v="1033"/>
    <n v="44.75"/>
    <n v="5"/>
    <n v="0"/>
    <n v="8.5024999999999995"/>
    <n v="4"/>
    <n v="19"/>
  </r>
  <r>
    <n v="6126"/>
    <x v="3047"/>
    <x v="95"/>
    <x v="92"/>
    <s v="Standard Class"/>
    <s v="SS-20140"/>
    <s v="Saphhira Shifley"/>
    <x v="1"/>
    <s v="United States"/>
    <s v="Los Angeles"/>
    <x v="1"/>
    <n v="90036"/>
    <x v="1"/>
    <x v="1774"/>
    <x v="1"/>
    <x v="10"/>
    <x v="1764"/>
    <n v="11.96"/>
    <n v="2"/>
    <n v="0"/>
    <n v="5.3819999999999997"/>
    <n v="4"/>
    <n v="44.999999999999993"/>
  </r>
  <r>
    <n v="6127"/>
    <x v="3047"/>
    <x v="95"/>
    <x v="92"/>
    <s v="Standard Class"/>
    <s v="SS-20140"/>
    <s v="Saphhira Shifley"/>
    <x v="1"/>
    <s v="United States"/>
    <s v="Los Angeles"/>
    <x v="1"/>
    <n v="90036"/>
    <x v="1"/>
    <x v="766"/>
    <x v="1"/>
    <x v="8"/>
    <x v="765"/>
    <n v="3.9119999999999999"/>
    <n v="1"/>
    <n v="0.2"/>
    <n v="1.2714000000000001"/>
    <n v="4"/>
    <n v="32.5"/>
  </r>
  <r>
    <n v="6128"/>
    <x v="3048"/>
    <x v="1044"/>
    <x v="996"/>
    <s v="Standard Class"/>
    <s v="EH-13990"/>
    <s v="Erica Hackney"/>
    <x v="0"/>
    <s v="United States"/>
    <s v="New York City"/>
    <x v="15"/>
    <n v="10009"/>
    <x v="3"/>
    <x v="163"/>
    <x v="0"/>
    <x v="1"/>
    <x v="164"/>
    <n v="327.99599999999998"/>
    <n v="6"/>
    <n v="0.1"/>
    <n v="54.665999999999997"/>
    <n v="6"/>
    <n v="16.666666666666664"/>
  </r>
  <r>
    <n v="6129"/>
    <x v="3049"/>
    <x v="1089"/>
    <x v="65"/>
    <s v="First Class"/>
    <s v="AH-10030"/>
    <s v="Aaron Hawkins"/>
    <x v="1"/>
    <s v="United States"/>
    <s v="San Francisco"/>
    <x v="1"/>
    <n v="94109"/>
    <x v="1"/>
    <x v="1087"/>
    <x v="1"/>
    <x v="8"/>
    <x v="1077"/>
    <n v="49.408000000000001"/>
    <n v="4"/>
    <n v="0.2"/>
    <n v="18.527999999999999"/>
    <n v="3"/>
    <n v="37.499999999999993"/>
  </r>
  <r>
    <n v="6130"/>
    <x v="3050"/>
    <x v="606"/>
    <x v="504"/>
    <s v="Standard Class"/>
    <s v="EM-14200"/>
    <s v="Evan Minnotte"/>
    <x v="2"/>
    <s v="United States"/>
    <s v="Virginia Beach"/>
    <x v="17"/>
    <n v="23464"/>
    <x v="0"/>
    <x v="936"/>
    <x v="2"/>
    <x v="11"/>
    <x v="929"/>
    <n v="53.25"/>
    <n v="3"/>
    <n v="0"/>
    <n v="20.767499999999998"/>
    <n v="7"/>
    <n v="38.999999999999993"/>
  </r>
  <r>
    <n v="6131"/>
    <x v="3050"/>
    <x v="606"/>
    <x v="504"/>
    <s v="Standard Class"/>
    <s v="EM-14200"/>
    <s v="Evan Minnotte"/>
    <x v="2"/>
    <s v="United States"/>
    <s v="Virginia Beach"/>
    <x v="17"/>
    <n v="23464"/>
    <x v="0"/>
    <x v="1014"/>
    <x v="1"/>
    <x v="13"/>
    <x v="128"/>
    <n v="3.76"/>
    <n v="2"/>
    <n v="0"/>
    <n v="1.3160000000000001"/>
    <n v="7"/>
    <n v="35"/>
  </r>
  <r>
    <n v="6132"/>
    <x v="3051"/>
    <x v="422"/>
    <x v="252"/>
    <s v="Standard Class"/>
    <s v="TB-21190"/>
    <s v="Thomas Brumley"/>
    <x v="2"/>
    <s v="United States"/>
    <s v="New York City"/>
    <x v="15"/>
    <n v="10011"/>
    <x v="3"/>
    <x v="212"/>
    <x v="0"/>
    <x v="1"/>
    <x v="213"/>
    <n v="767.21400000000006"/>
    <n v="14"/>
    <n v="0.1"/>
    <n v="161.9674"/>
    <n v="4"/>
    <n v="21.111111111111107"/>
  </r>
  <r>
    <n v="6133"/>
    <x v="3052"/>
    <x v="175"/>
    <x v="295"/>
    <s v="Standard Class"/>
    <s v="AB-10165"/>
    <s v="Alan Barnes"/>
    <x v="0"/>
    <s v="United States"/>
    <s v="Lebanon"/>
    <x v="18"/>
    <n v="37087"/>
    <x v="0"/>
    <x v="1522"/>
    <x v="1"/>
    <x v="10"/>
    <x v="1509"/>
    <n v="163.96"/>
    <n v="5"/>
    <n v="0.2"/>
    <n v="59.435499999999998"/>
    <n v="5"/>
    <n v="36.25"/>
  </r>
  <r>
    <n v="6134"/>
    <x v="3053"/>
    <x v="765"/>
    <x v="1180"/>
    <s v="First Class"/>
    <s v="AO-10810"/>
    <s v="Anthony O'Donnell"/>
    <x v="1"/>
    <s v="United States"/>
    <s v="Los Angeles"/>
    <x v="1"/>
    <n v="90045"/>
    <x v="1"/>
    <x v="1529"/>
    <x v="0"/>
    <x v="3"/>
    <x v="1516"/>
    <n v="161.28"/>
    <n v="2"/>
    <n v="0.2"/>
    <n v="12.096"/>
    <n v="3"/>
    <n v="7.5"/>
  </r>
  <r>
    <n v="6135"/>
    <x v="3054"/>
    <x v="254"/>
    <x v="271"/>
    <s v="Same Day"/>
    <s v="TT-21220"/>
    <s v="Thomas Thornton"/>
    <x v="0"/>
    <s v="United States"/>
    <s v="Chula Vista"/>
    <x v="1"/>
    <n v="91911"/>
    <x v="1"/>
    <x v="281"/>
    <x v="1"/>
    <x v="6"/>
    <x v="281"/>
    <n v="192.8"/>
    <n v="4"/>
    <n v="0"/>
    <n v="55.911999999999999"/>
    <n v="0"/>
    <n v="28.999999999999996"/>
  </r>
  <r>
    <n v="6136"/>
    <x v="3055"/>
    <x v="1090"/>
    <x v="1181"/>
    <s v="Standard Class"/>
    <s v="KN-16705"/>
    <s v="Kristina Nunn"/>
    <x v="2"/>
    <s v="United States"/>
    <s v="Mcallen"/>
    <x v="5"/>
    <n v="78501"/>
    <x v="2"/>
    <x v="1575"/>
    <x v="2"/>
    <x v="11"/>
    <x v="1566"/>
    <n v="27.696000000000002"/>
    <n v="3"/>
    <n v="0.2"/>
    <n v="3.4620000000000002"/>
    <n v="4"/>
    <n v="12.5"/>
  </r>
  <r>
    <n v="6137"/>
    <x v="3055"/>
    <x v="1090"/>
    <x v="1181"/>
    <s v="Standard Class"/>
    <s v="KN-16705"/>
    <s v="Kristina Nunn"/>
    <x v="2"/>
    <s v="United States"/>
    <s v="Mcallen"/>
    <x v="5"/>
    <n v="78501"/>
    <x v="2"/>
    <x v="1306"/>
    <x v="1"/>
    <x v="9"/>
    <x v="1291"/>
    <n v="73.164000000000001"/>
    <n v="6"/>
    <n v="0.8"/>
    <n v="-186.56819999999999"/>
    <n v="4"/>
    <n v="-254.99999999999997"/>
  </r>
  <r>
    <n v="6138"/>
    <x v="3056"/>
    <x v="731"/>
    <x v="271"/>
    <s v="Second Class"/>
    <s v="FO-14305"/>
    <s v="Frank Olsen"/>
    <x v="0"/>
    <s v="United States"/>
    <s v="Hollywood"/>
    <x v="2"/>
    <n v="33021"/>
    <x v="0"/>
    <x v="481"/>
    <x v="1"/>
    <x v="10"/>
    <x v="482"/>
    <n v="32.064"/>
    <n v="6"/>
    <n v="0.2"/>
    <n v="11.2224"/>
    <n v="4"/>
    <n v="35"/>
  </r>
  <r>
    <n v="6139"/>
    <x v="3057"/>
    <x v="809"/>
    <x v="1114"/>
    <s v="Standard Class"/>
    <s v="GA-14725"/>
    <s v="Guy Armstrong"/>
    <x v="0"/>
    <s v="United States"/>
    <s v="San Francisco"/>
    <x v="1"/>
    <n v="94110"/>
    <x v="1"/>
    <x v="430"/>
    <x v="0"/>
    <x v="0"/>
    <x v="430"/>
    <n v="205.666"/>
    <n v="2"/>
    <n v="0.15"/>
    <n v="-12.098000000000001"/>
    <n v="5"/>
    <n v="-5.882352941176471"/>
  </r>
  <r>
    <n v="6140"/>
    <x v="3058"/>
    <x v="24"/>
    <x v="1077"/>
    <s v="First Class"/>
    <s v="NC-18415"/>
    <s v="Nathan Cano"/>
    <x v="0"/>
    <s v="United States"/>
    <s v="Santa Maria"/>
    <x v="1"/>
    <n v="93454"/>
    <x v="1"/>
    <x v="1424"/>
    <x v="1"/>
    <x v="4"/>
    <x v="1412"/>
    <n v="115.44"/>
    <n v="3"/>
    <n v="0"/>
    <n v="30.014399999999998"/>
    <n v="2"/>
    <n v="26"/>
  </r>
  <r>
    <n v="6141"/>
    <x v="3059"/>
    <x v="362"/>
    <x v="386"/>
    <s v="Standard Class"/>
    <s v="JF-15190"/>
    <s v="Jamie Frazer"/>
    <x v="0"/>
    <s v="United States"/>
    <s v="Manchester"/>
    <x v="29"/>
    <n v="6040"/>
    <x v="3"/>
    <x v="1766"/>
    <x v="1"/>
    <x v="10"/>
    <x v="1755"/>
    <n v="274.8"/>
    <n v="5"/>
    <n v="0"/>
    <n v="134.65199999999999"/>
    <n v="6"/>
    <n v="48.999999999999993"/>
  </r>
  <r>
    <n v="6142"/>
    <x v="3059"/>
    <x v="362"/>
    <x v="386"/>
    <s v="Standard Class"/>
    <s v="JF-15190"/>
    <s v="Jamie Frazer"/>
    <x v="0"/>
    <s v="United States"/>
    <s v="Manchester"/>
    <x v="29"/>
    <n v="6040"/>
    <x v="3"/>
    <x v="1166"/>
    <x v="1"/>
    <x v="4"/>
    <x v="1153"/>
    <n v="195.64"/>
    <n v="4"/>
    <n v="0"/>
    <n v="3.9127999999999998"/>
    <n v="6"/>
    <n v="2"/>
  </r>
  <r>
    <n v="6143"/>
    <x v="3059"/>
    <x v="362"/>
    <x v="386"/>
    <s v="Standard Class"/>
    <s v="JF-15190"/>
    <s v="Jamie Frazer"/>
    <x v="0"/>
    <s v="United States"/>
    <s v="Manchester"/>
    <x v="29"/>
    <n v="6040"/>
    <x v="3"/>
    <x v="957"/>
    <x v="2"/>
    <x v="7"/>
    <x v="950"/>
    <n v="257.98"/>
    <n v="2"/>
    <n v="0"/>
    <n v="74.8142"/>
    <n v="6"/>
    <n v="28.999999999999996"/>
  </r>
  <r>
    <n v="6144"/>
    <x v="3059"/>
    <x v="362"/>
    <x v="386"/>
    <s v="Standard Class"/>
    <s v="JF-15190"/>
    <s v="Jamie Frazer"/>
    <x v="0"/>
    <s v="United States"/>
    <s v="Manchester"/>
    <x v="29"/>
    <n v="6040"/>
    <x v="3"/>
    <x v="1571"/>
    <x v="1"/>
    <x v="6"/>
    <x v="1562"/>
    <n v="119.04"/>
    <n v="6"/>
    <n v="0"/>
    <n v="48.806399999999996"/>
    <n v="6"/>
    <n v="41"/>
  </r>
  <r>
    <n v="6145"/>
    <x v="3060"/>
    <x v="818"/>
    <x v="553"/>
    <s v="Standard Class"/>
    <s v="GT-14710"/>
    <s v="Greg Tran"/>
    <x v="0"/>
    <s v="United States"/>
    <s v="Omaha"/>
    <x v="8"/>
    <n v="68104"/>
    <x v="2"/>
    <x v="1070"/>
    <x v="1"/>
    <x v="10"/>
    <x v="1059"/>
    <n v="20.07"/>
    <n v="3"/>
    <n v="0"/>
    <n v="9.2322000000000006"/>
    <n v="4"/>
    <n v="46"/>
  </r>
  <r>
    <n v="6146"/>
    <x v="3061"/>
    <x v="1091"/>
    <x v="166"/>
    <s v="Standard Class"/>
    <s v="KM-16660"/>
    <s v="Khloe Miller"/>
    <x v="0"/>
    <s v="United States"/>
    <s v="San Jose"/>
    <x v="1"/>
    <n v="95123"/>
    <x v="1"/>
    <x v="501"/>
    <x v="1"/>
    <x v="6"/>
    <x v="501"/>
    <n v="11.76"/>
    <n v="4"/>
    <n v="0"/>
    <n v="3.1751999999999998"/>
    <n v="4"/>
    <n v="26.999999999999996"/>
  </r>
  <r>
    <n v="6147"/>
    <x v="3062"/>
    <x v="610"/>
    <x v="654"/>
    <s v="Standard Class"/>
    <s v="PJ-18835"/>
    <s v="Patrick Jones"/>
    <x v="1"/>
    <s v="United States"/>
    <s v="San Francisco"/>
    <x v="1"/>
    <n v="94122"/>
    <x v="1"/>
    <x v="501"/>
    <x v="1"/>
    <x v="6"/>
    <x v="501"/>
    <n v="11.76"/>
    <n v="4"/>
    <n v="0"/>
    <n v="3.1751999999999998"/>
    <n v="4"/>
    <n v="26.999999999999996"/>
  </r>
  <r>
    <n v="6148"/>
    <x v="3062"/>
    <x v="610"/>
    <x v="654"/>
    <s v="Standard Class"/>
    <s v="PJ-18835"/>
    <s v="Patrick Jones"/>
    <x v="1"/>
    <s v="United States"/>
    <s v="San Francisco"/>
    <x v="1"/>
    <n v="94122"/>
    <x v="1"/>
    <x v="986"/>
    <x v="1"/>
    <x v="8"/>
    <x v="979"/>
    <n v="40.735999999999997"/>
    <n v="2"/>
    <n v="0.2"/>
    <n v="14.7668"/>
    <n v="4"/>
    <n v="36.250000000000007"/>
  </r>
  <r>
    <n v="6149"/>
    <x v="3063"/>
    <x v="812"/>
    <x v="597"/>
    <s v="Second Class"/>
    <s v="AC-10660"/>
    <s v="Anna Chung"/>
    <x v="0"/>
    <s v="United States"/>
    <s v="San Francisco"/>
    <x v="1"/>
    <n v="94109"/>
    <x v="1"/>
    <x v="1551"/>
    <x v="2"/>
    <x v="7"/>
    <x v="1539"/>
    <n v="201.584"/>
    <n v="2"/>
    <n v="0.2"/>
    <n v="12.599"/>
    <n v="2"/>
    <n v="6.25"/>
  </r>
  <r>
    <n v="6150"/>
    <x v="3064"/>
    <x v="116"/>
    <x v="786"/>
    <s v="First Class"/>
    <s v="JG-15310"/>
    <s v="Jason Gross"/>
    <x v="1"/>
    <s v="United States"/>
    <s v="Long Beach"/>
    <x v="1"/>
    <n v="90805"/>
    <x v="1"/>
    <x v="56"/>
    <x v="0"/>
    <x v="1"/>
    <x v="56"/>
    <n v="340.70400000000001"/>
    <n v="6"/>
    <n v="0.2"/>
    <n v="-34.070399999999999"/>
    <n v="3"/>
    <n v="-10"/>
  </r>
  <r>
    <n v="6151"/>
    <x v="3065"/>
    <x v="143"/>
    <x v="1182"/>
    <s v="First Class"/>
    <s v="RM-19375"/>
    <s v="Raymond Messe"/>
    <x v="0"/>
    <s v="United States"/>
    <s v="Columbus"/>
    <x v="32"/>
    <n v="31907"/>
    <x v="0"/>
    <x v="1544"/>
    <x v="0"/>
    <x v="0"/>
    <x v="1532"/>
    <n v="354.9"/>
    <n v="5"/>
    <n v="0"/>
    <n v="88.724999999999994"/>
    <n v="3"/>
    <n v="25"/>
  </r>
  <r>
    <n v="6152"/>
    <x v="3066"/>
    <x v="772"/>
    <x v="757"/>
    <s v="Second Class"/>
    <s v="EK-13795"/>
    <s v="Eileen Kiefer"/>
    <x v="2"/>
    <s v="United States"/>
    <s v="San Francisco"/>
    <x v="1"/>
    <n v="94110"/>
    <x v="1"/>
    <x v="1601"/>
    <x v="0"/>
    <x v="0"/>
    <x v="1593"/>
    <n v="1198.33"/>
    <n v="10"/>
    <n v="0.15"/>
    <n v="70.489999999999995"/>
    <n v="3"/>
    <n v="5.8823529411764701"/>
  </r>
  <r>
    <n v="6153"/>
    <x v="3067"/>
    <x v="445"/>
    <x v="924"/>
    <s v="Standard Class"/>
    <s v="RD-19585"/>
    <s v="Rob Dowd"/>
    <x v="0"/>
    <s v="United States"/>
    <s v="Los Angeles"/>
    <x v="1"/>
    <n v="90004"/>
    <x v="1"/>
    <x v="210"/>
    <x v="1"/>
    <x v="4"/>
    <x v="211"/>
    <n v="87.92"/>
    <n v="4"/>
    <n v="0"/>
    <n v="0.87919999999999998"/>
    <n v="5"/>
    <n v="1"/>
  </r>
  <r>
    <n v="6154"/>
    <x v="3068"/>
    <x v="693"/>
    <x v="880"/>
    <s v="First Class"/>
    <s v="CV-12805"/>
    <s v="Cynthia Voltz"/>
    <x v="1"/>
    <s v="United States"/>
    <s v="Philadelphia"/>
    <x v="9"/>
    <n v="19120"/>
    <x v="3"/>
    <x v="1416"/>
    <x v="0"/>
    <x v="5"/>
    <x v="1403"/>
    <n v="51.968000000000004"/>
    <n v="2"/>
    <n v="0.2"/>
    <n v="10.393599999999999"/>
    <n v="3"/>
    <n v="20"/>
  </r>
  <r>
    <n v="6155"/>
    <x v="3068"/>
    <x v="693"/>
    <x v="880"/>
    <s v="First Class"/>
    <s v="CV-12805"/>
    <s v="Cynthia Voltz"/>
    <x v="1"/>
    <s v="United States"/>
    <s v="Philadelphia"/>
    <x v="9"/>
    <n v="19120"/>
    <x v="3"/>
    <x v="80"/>
    <x v="1"/>
    <x v="4"/>
    <x v="80"/>
    <n v="51.335999999999999"/>
    <n v="3"/>
    <n v="0.2"/>
    <n v="5.7752999999999997"/>
    <n v="3"/>
    <n v="11.25"/>
  </r>
  <r>
    <n v="6156"/>
    <x v="3068"/>
    <x v="693"/>
    <x v="880"/>
    <s v="First Class"/>
    <s v="CV-12805"/>
    <s v="Cynthia Voltz"/>
    <x v="1"/>
    <s v="United States"/>
    <s v="Philadelphia"/>
    <x v="9"/>
    <n v="19120"/>
    <x v="3"/>
    <x v="403"/>
    <x v="1"/>
    <x v="4"/>
    <x v="404"/>
    <n v="332.70400000000001"/>
    <n v="1"/>
    <n v="0.2"/>
    <n v="33.270400000000002"/>
    <n v="3"/>
    <n v="10"/>
  </r>
  <r>
    <n v="6157"/>
    <x v="3068"/>
    <x v="693"/>
    <x v="880"/>
    <s v="First Class"/>
    <s v="CV-12805"/>
    <s v="Cynthia Voltz"/>
    <x v="1"/>
    <s v="United States"/>
    <s v="Philadelphia"/>
    <x v="9"/>
    <n v="19120"/>
    <x v="3"/>
    <x v="1381"/>
    <x v="0"/>
    <x v="5"/>
    <x v="1366"/>
    <n v="42.408000000000001"/>
    <n v="3"/>
    <n v="0.2"/>
    <n v="9.5418000000000003"/>
    <n v="3"/>
    <n v="22.5"/>
  </r>
  <r>
    <n v="6158"/>
    <x v="3069"/>
    <x v="1092"/>
    <x v="816"/>
    <s v="Second Class"/>
    <s v="AG-10330"/>
    <s v="Alex Grayson"/>
    <x v="0"/>
    <s v="United States"/>
    <s v="Tulsa"/>
    <x v="26"/>
    <n v="74133"/>
    <x v="2"/>
    <x v="113"/>
    <x v="1"/>
    <x v="12"/>
    <x v="113"/>
    <n v="81.540000000000006"/>
    <n v="3"/>
    <n v="0"/>
    <n v="38.323799999999999"/>
    <n v="2"/>
    <n v="47"/>
  </r>
  <r>
    <n v="6159"/>
    <x v="3069"/>
    <x v="1092"/>
    <x v="816"/>
    <s v="Second Class"/>
    <s v="AG-10330"/>
    <s v="Alex Grayson"/>
    <x v="0"/>
    <s v="United States"/>
    <s v="Tulsa"/>
    <x v="26"/>
    <n v="74133"/>
    <x v="2"/>
    <x v="1775"/>
    <x v="2"/>
    <x v="11"/>
    <x v="1765"/>
    <n v="167.28"/>
    <n v="12"/>
    <n v="0"/>
    <n v="23.4192"/>
    <n v="2"/>
    <n v="13.999999999999998"/>
  </r>
  <r>
    <n v="6160"/>
    <x v="3070"/>
    <x v="275"/>
    <x v="66"/>
    <s v="Standard Class"/>
    <s v="GM-14440"/>
    <s v="Gary McGarr"/>
    <x v="0"/>
    <s v="United States"/>
    <s v="Los Angeles"/>
    <x v="1"/>
    <n v="90049"/>
    <x v="1"/>
    <x v="1662"/>
    <x v="1"/>
    <x v="4"/>
    <x v="1650"/>
    <n v="772.68"/>
    <n v="4"/>
    <n v="0"/>
    <n v="108.1752"/>
    <n v="6"/>
    <n v="14.000000000000002"/>
  </r>
  <r>
    <n v="6161"/>
    <x v="3071"/>
    <x v="1093"/>
    <x v="757"/>
    <s v="First Class"/>
    <s v="MC-17605"/>
    <s v="Matt Connell"/>
    <x v="1"/>
    <s v="United States"/>
    <s v="Lakeland"/>
    <x v="2"/>
    <n v="33801"/>
    <x v="0"/>
    <x v="524"/>
    <x v="2"/>
    <x v="7"/>
    <x v="524"/>
    <n v="323.976"/>
    <n v="3"/>
    <n v="0.2"/>
    <n v="28.347899999999999"/>
    <n v="2"/>
    <n v="8.75"/>
  </r>
  <r>
    <n v="6162"/>
    <x v="3071"/>
    <x v="1093"/>
    <x v="757"/>
    <s v="First Class"/>
    <s v="MC-17605"/>
    <s v="Matt Connell"/>
    <x v="1"/>
    <s v="United States"/>
    <s v="Lakeland"/>
    <x v="2"/>
    <n v="33801"/>
    <x v="0"/>
    <x v="1139"/>
    <x v="1"/>
    <x v="2"/>
    <x v="1127"/>
    <n v="11.808"/>
    <n v="4"/>
    <n v="0.2"/>
    <n v="3.9851999999999999"/>
    <n v="2"/>
    <n v="33.75"/>
  </r>
  <r>
    <n v="6163"/>
    <x v="3071"/>
    <x v="1093"/>
    <x v="757"/>
    <s v="First Class"/>
    <s v="MC-17605"/>
    <s v="Matt Connell"/>
    <x v="1"/>
    <s v="United States"/>
    <s v="Lakeland"/>
    <x v="2"/>
    <n v="33801"/>
    <x v="0"/>
    <x v="376"/>
    <x v="1"/>
    <x v="4"/>
    <x v="377"/>
    <n v="26.16"/>
    <n v="3"/>
    <n v="0.2"/>
    <n v="1.962"/>
    <n v="2"/>
    <n v="7.5"/>
  </r>
  <r>
    <n v="6164"/>
    <x v="3071"/>
    <x v="1093"/>
    <x v="757"/>
    <s v="First Class"/>
    <s v="MC-17605"/>
    <s v="Matt Connell"/>
    <x v="1"/>
    <s v="United States"/>
    <s v="Lakeland"/>
    <x v="2"/>
    <n v="33801"/>
    <x v="0"/>
    <x v="1403"/>
    <x v="1"/>
    <x v="8"/>
    <x v="1390"/>
    <n v="33.57"/>
    <n v="5"/>
    <n v="0.7"/>
    <n v="-25.736999999999998"/>
    <n v="2"/>
    <n v="-76.666666666666657"/>
  </r>
  <r>
    <n v="6165"/>
    <x v="3071"/>
    <x v="1093"/>
    <x v="757"/>
    <s v="First Class"/>
    <s v="MC-17605"/>
    <s v="Matt Connell"/>
    <x v="1"/>
    <s v="United States"/>
    <s v="Lakeland"/>
    <x v="2"/>
    <n v="33801"/>
    <x v="0"/>
    <x v="1035"/>
    <x v="0"/>
    <x v="5"/>
    <x v="325"/>
    <n v="4.992"/>
    <n v="3"/>
    <n v="0.2"/>
    <n v="1.3728"/>
    <n v="2"/>
    <n v="27.500000000000004"/>
  </r>
  <r>
    <n v="6166"/>
    <x v="3071"/>
    <x v="1093"/>
    <x v="757"/>
    <s v="First Class"/>
    <s v="MC-17605"/>
    <s v="Matt Connell"/>
    <x v="1"/>
    <s v="United States"/>
    <s v="Lakeland"/>
    <x v="2"/>
    <n v="33801"/>
    <x v="0"/>
    <x v="1682"/>
    <x v="0"/>
    <x v="5"/>
    <x v="1670"/>
    <n v="20.015999999999998"/>
    <n v="3"/>
    <n v="0.2"/>
    <n v="5.5044000000000004"/>
    <n v="2"/>
    <n v="27.500000000000004"/>
  </r>
  <r>
    <n v="6167"/>
    <x v="3071"/>
    <x v="1093"/>
    <x v="757"/>
    <s v="First Class"/>
    <s v="MC-17605"/>
    <s v="Matt Connell"/>
    <x v="1"/>
    <s v="United States"/>
    <s v="Lakeland"/>
    <x v="2"/>
    <n v="33801"/>
    <x v="0"/>
    <x v="1772"/>
    <x v="2"/>
    <x v="11"/>
    <x v="1762"/>
    <n v="170.24"/>
    <n v="2"/>
    <n v="0.2"/>
    <n v="53.2"/>
    <n v="2"/>
    <n v="31.25"/>
  </r>
  <r>
    <n v="6168"/>
    <x v="3072"/>
    <x v="704"/>
    <x v="744"/>
    <s v="Standard Class"/>
    <s v="ES-14020"/>
    <s v="Erica Smith"/>
    <x v="0"/>
    <s v="United States"/>
    <s v="Houston"/>
    <x v="5"/>
    <n v="77036"/>
    <x v="2"/>
    <x v="126"/>
    <x v="1"/>
    <x v="10"/>
    <x v="127"/>
    <n v="117.456"/>
    <n v="3"/>
    <n v="0.2"/>
    <n v="44.045999999999999"/>
    <n v="5"/>
    <n v="37.5"/>
  </r>
  <r>
    <n v="6169"/>
    <x v="3073"/>
    <x v="444"/>
    <x v="238"/>
    <s v="Second Class"/>
    <s v="RW-19540"/>
    <s v="Rick Wilson"/>
    <x v="1"/>
    <s v="United States"/>
    <s v="Los Angeles"/>
    <x v="1"/>
    <n v="90008"/>
    <x v="1"/>
    <x v="496"/>
    <x v="1"/>
    <x v="10"/>
    <x v="496"/>
    <n v="22.96"/>
    <n v="2"/>
    <n v="0"/>
    <n v="11.250400000000001"/>
    <n v="3"/>
    <n v="49"/>
  </r>
  <r>
    <n v="6170"/>
    <x v="3074"/>
    <x v="9"/>
    <x v="83"/>
    <s v="Second Class"/>
    <s v="MM-17920"/>
    <s v="Michael Moore"/>
    <x v="0"/>
    <s v="United States"/>
    <s v="Springfield"/>
    <x v="17"/>
    <n v="22153"/>
    <x v="0"/>
    <x v="481"/>
    <x v="1"/>
    <x v="10"/>
    <x v="482"/>
    <n v="13.36"/>
    <n v="2"/>
    <n v="0"/>
    <n v="6.4127999999999998"/>
    <n v="3"/>
    <n v="48"/>
  </r>
  <r>
    <n v="6171"/>
    <x v="3075"/>
    <x v="1054"/>
    <x v="746"/>
    <s v="Second Class"/>
    <s v="MH-17440"/>
    <s v="Mark Haberlin"/>
    <x v="1"/>
    <s v="United States"/>
    <s v="New York City"/>
    <x v="15"/>
    <n v="10035"/>
    <x v="3"/>
    <x v="1395"/>
    <x v="1"/>
    <x v="8"/>
    <x v="1382"/>
    <n v="34.247999999999998"/>
    <n v="3"/>
    <n v="0.2"/>
    <n v="11.5587"/>
    <n v="5"/>
    <n v="33.75"/>
  </r>
  <r>
    <n v="6172"/>
    <x v="3075"/>
    <x v="1054"/>
    <x v="746"/>
    <s v="Second Class"/>
    <s v="MH-17440"/>
    <s v="Mark Haberlin"/>
    <x v="1"/>
    <s v="United States"/>
    <s v="New York City"/>
    <x v="15"/>
    <n v="10035"/>
    <x v="3"/>
    <x v="824"/>
    <x v="1"/>
    <x v="6"/>
    <x v="820"/>
    <n v="3.52"/>
    <n v="2"/>
    <n v="0"/>
    <n v="1.0207999999999999"/>
    <n v="5"/>
    <n v="28.999999999999996"/>
  </r>
  <r>
    <n v="6173"/>
    <x v="3076"/>
    <x v="1094"/>
    <x v="338"/>
    <s v="Standard Class"/>
    <s v="NZ-18565"/>
    <s v="Nick Zandusky"/>
    <x v="2"/>
    <s v="United States"/>
    <s v="Springfield"/>
    <x v="25"/>
    <n v="65807"/>
    <x v="2"/>
    <x v="951"/>
    <x v="1"/>
    <x v="8"/>
    <x v="944"/>
    <n v="26.7"/>
    <n v="5"/>
    <n v="0"/>
    <n v="12.548999999999999"/>
    <n v="6"/>
    <n v="47"/>
  </r>
  <r>
    <n v="6174"/>
    <x v="3076"/>
    <x v="1094"/>
    <x v="338"/>
    <s v="Standard Class"/>
    <s v="NZ-18565"/>
    <s v="Nick Zandusky"/>
    <x v="2"/>
    <s v="United States"/>
    <s v="Springfield"/>
    <x v="25"/>
    <n v="65807"/>
    <x v="2"/>
    <x v="1651"/>
    <x v="2"/>
    <x v="11"/>
    <x v="1640"/>
    <n v="21.2"/>
    <n v="2"/>
    <n v="0"/>
    <n v="9.1159999999999997"/>
    <n v="6"/>
    <n v="43"/>
  </r>
  <r>
    <n v="6175"/>
    <x v="3076"/>
    <x v="1094"/>
    <x v="338"/>
    <s v="Standard Class"/>
    <s v="NZ-18565"/>
    <s v="Nick Zandusky"/>
    <x v="2"/>
    <s v="United States"/>
    <s v="Springfield"/>
    <x v="25"/>
    <n v="65807"/>
    <x v="2"/>
    <x v="1074"/>
    <x v="1"/>
    <x v="4"/>
    <x v="1064"/>
    <n v="838.38"/>
    <n v="2"/>
    <n v="0"/>
    <n v="226.36259999999999"/>
    <n v="6"/>
    <n v="26.999999999999996"/>
  </r>
  <r>
    <n v="6176"/>
    <x v="3077"/>
    <x v="481"/>
    <x v="1068"/>
    <s v="Standard Class"/>
    <s v="GB-14575"/>
    <s v="Giulietta Baptist"/>
    <x v="0"/>
    <s v="United States"/>
    <s v="Columbia"/>
    <x v="20"/>
    <n v="29203"/>
    <x v="0"/>
    <x v="774"/>
    <x v="0"/>
    <x v="1"/>
    <x v="773"/>
    <n v="1690.04"/>
    <n v="4"/>
    <n v="0"/>
    <n v="422.51"/>
    <n v="5"/>
    <n v="25"/>
  </r>
  <r>
    <n v="6177"/>
    <x v="3077"/>
    <x v="481"/>
    <x v="1068"/>
    <s v="Standard Class"/>
    <s v="GB-14575"/>
    <s v="Giulietta Baptist"/>
    <x v="0"/>
    <s v="United States"/>
    <s v="Columbia"/>
    <x v="20"/>
    <n v="29203"/>
    <x v="0"/>
    <x v="576"/>
    <x v="1"/>
    <x v="4"/>
    <x v="576"/>
    <n v="85.96"/>
    <n v="7"/>
    <n v="0"/>
    <n v="24.0688"/>
    <n v="5"/>
    <n v="28.000000000000004"/>
  </r>
  <r>
    <n v="6178"/>
    <x v="3077"/>
    <x v="481"/>
    <x v="1068"/>
    <s v="Standard Class"/>
    <s v="GB-14575"/>
    <s v="Giulietta Baptist"/>
    <x v="0"/>
    <s v="United States"/>
    <s v="Columbia"/>
    <x v="20"/>
    <n v="29203"/>
    <x v="0"/>
    <x v="1697"/>
    <x v="1"/>
    <x v="12"/>
    <x v="1685"/>
    <n v="121.96"/>
    <n v="2"/>
    <n v="0"/>
    <n v="57.321199999999997"/>
    <n v="5"/>
    <n v="47"/>
  </r>
  <r>
    <n v="6179"/>
    <x v="3077"/>
    <x v="481"/>
    <x v="1068"/>
    <s v="Standard Class"/>
    <s v="GB-14575"/>
    <s v="Giulietta Baptist"/>
    <x v="0"/>
    <s v="United States"/>
    <s v="Columbia"/>
    <x v="20"/>
    <n v="29203"/>
    <x v="0"/>
    <x v="1776"/>
    <x v="1"/>
    <x v="10"/>
    <x v="1766"/>
    <n v="23.92"/>
    <n v="4"/>
    <n v="0"/>
    <n v="11.720800000000001"/>
    <n v="5"/>
    <n v="49"/>
  </r>
  <r>
    <n v="6180"/>
    <x v="3077"/>
    <x v="481"/>
    <x v="1068"/>
    <s v="Standard Class"/>
    <s v="GB-14575"/>
    <s v="Giulietta Baptist"/>
    <x v="0"/>
    <s v="United States"/>
    <s v="Columbia"/>
    <x v="20"/>
    <n v="29203"/>
    <x v="0"/>
    <x v="911"/>
    <x v="1"/>
    <x v="4"/>
    <x v="903"/>
    <n v="63.96"/>
    <n v="2"/>
    <n v="0"/>
    <n v="6.3959999999999999"/>
    <n v="5"/>
    <n v="10"/>
  </r>
  <r>
    <n v="6181"/>
    <x v="3077"/>
    <x v="481"/>
    <x v="1068"/>
    <s v="Standard Class"/>
    <s v="GB-14575"/>
    <s v="Giulietta Baptist"/>
    <x v="0"/>
    <s v="United States"/>
    <s v="Columbia"/>
    <x v="20"/>
    <n v="29203"/>
    <x v="0"/>
    <x v="1370"/>
    <x v="2"/>
    <x v="7"/>
    <x v="1355"/>
    <n v="629.95000000000005"/>
    <n v="5"/>
    <n v="0"/>
    <n v="176.386"/>
    <n v="5"/>
    <n v="27.999999999999996"/>
  </r>
  <r>
    <n v="6182"/>
    <x v="3077"/>
    <x v="481"/>
    <x v="1068"/>
    <s v="Standard Class"/>
    <s v="GB-14575"/>
    <s v="Giulietta Baptist"/>
    <x v="0"/>
    <s v="United States"/>
    <s v="Columbia"/>
    <x v="20"/>
    <n v="29203"/>
    <x v="0"/>
    <x v="529"/>
    <x v="2"/>
    <x v="7"/>
    <x v="529"/>
    <n v="113.73"/>
    <n v="3"/>
    <n v="0"/>
    <n v="32.981699999999996"/>
    <n v="5"/>
    <n v="28.999999999999996"/>
  </r>
  <r>
    <n v="6183"/>
    <x v="3077"/>
    <x v="481"/>
    <x v="1068"/>
    <s v="Standard Class"/>
    <s v="GB-14575"/>
    <s v="Giulietta Baptist"/>
    <x v="0"/>
    <s v="United States"/>
    <s v="Columbia"/>
    <x v="20"/>
    <n v="29203"/>
    <x v="0"/>
    <x v="347"/>
    <x v="1"/>
    <x v="8"/>
    <x v="347"/>
    <n v="14.6"/>
    <n v="2"/>
    <n v="0"/>
    <n v="6.8620000000000001"/>
    <n v="5"/>
    <n v="47"/>
  </r>
  <r>
    <n v="6184"/>
    <x v="3077"/>
    <x v="481"/>
    <x v="1068"/>
    <s v="Standard Class"/>
    <s v="GB-14575"/>
    <s v="Giulietta Baptist"/>
    <x v="0"/>
    <s v="United States"/>
    <s v="Columbia"/>
    <x v="20"/>
    <n v="29203"/>
    <x v="0"/>
    <x v="16"/>
    <x v="1"/>
    <x v="4"/>
    <x v="16"/>
    <n v="887.84"/>
    <n v="8"/>
    <n v="0"/>
    <n v="17.756799999999998"/>
    <n v="5"/>
    <n v="1.9999999999999998"/>
  </r>
  <r>
    <n v="6185"/>
    <x v="3078"/>
    <x v="25"/>
    <x v="10"/>
    <s v="First Class"/>
    <s v="DB-13270"/>
    <s v="Deborah Brumfield"/>
    <x v="2"/>
    <s v="United States"/>
    <s v="Portland"/>
    <x v="21"/>
    <n v="97206"/>
    <x v="1"/>
    <x v="38"/>
    <x v="0"/>
    <x v="1"/>
    <x v="38"/>
    <n v="403.92"/>
    <n v="5"/>
    <n v="0.2"/>
    <n v="25.245000000000001"/>
    <n v="2"/>
    <n v="6.25"/>
  </r>
  <r>
    <n v="6186"/>
    <x v="3079"/>
    <x v="976"/>
    <x v="576"/>
    <s v="Standard Class"/>
    <s v="JK-15625"/>
    <s v="Jim Karlsson"/>
    <x v="0"/>
    <s v="United States"/>
    <s v="Philadelphia"/>
    <x v="9"/>
    <n v="19120"/>
    <x v="3"/>
    <x v="818"/>
    <x v="1"/>
    <x v="6"/>
    <x v="814"/>
    <n v="106.8"/>
    <n v="10"/>
    <n v="0.2"/>
    <n v="10.68"/>
    <n v="5"/>
    <n v="10"/>
  </r>
  <r>
    <n v="6187"/>
    <x v="3080"/>
    <x v="219"/>
    <x v="50"/>
    <s v="First Class"/>
    <s v="MH-17785"/>
    <s v="Maya Herman"/>
    <x v="1"/>
    <s v="United States"/>
    <s v="New York City"/>
    <x v="15"/>
    <n v="10035"/>
    <x v="3"/>
    <x v="392"/>
    <x v="1"/>
    <x v="4"/>
    <x v="393"/>
    <n v="70.95"/>
    <n v="3"/>
    <n v="0"/>
    <n v="20.575500000000002"/>
    <n v="2"/>
    <n v="29.000000000000004"/>
  </r>
  <r>
    <n v="6188"/>
    <x v="3080"/>
    <x v="219"/>
    <x v="50"/>
    <s v="First Class"/>
    <s v="MH-17785"/>
    <s v="Maya Herman"/>
    <x v="1"/>
    <s v="United States"/>
    <s v="New York City"/>
    <x v="15"/>
    <n v="10035"/>
    <x v="3"/>
    <x v="1344"/>
    <x v="1"/>
    <x v="8"/>
    <x v="1329"/>
    <n v="34.944000000000003"/>
    <n v="6"/>
    <n v="0.2"/>
    <n v="11.7936"/>
    <n v="2"/>
    <n v="33.75"/>
  </r>
  <r>
    <n v="6189"/>
    <x v="3080"/>
    <x v="219"/>
    <x v="50"/>
    <s v="First Class"/>
    <s v="MH-17785"/>
    <s v="Maya Herman"/>
    <x v="1"/>
    <s v="United States"/>
    <s v="New York City"/>
    <x v="15"/>
    <n v="10035"/>
    <x v="3"/>
    <x v="1041"/>
    <x v="1"/>
    <x v="6"/>
    <x v="1030"/>
    <n v="119.04"/>
    <n v="6"/>
    <n v="0"/>
    <n v="35.712000000000003"/>
    <n v="2"/>
    <n v="30"/>
  </r>
  <r>
    <n v="6190"/>
    <x v="3081"/>
    <x v="1095"/>
    <x v="1183"/>
    <s v="Standard Class"/>
    <s v="AM-10705"/>
    <s v="Anne McFarland"/>
    <x v="0"/>
    <s v="United States"/>
    <s v="Des Plaines"/>
    <x v="10"/>
    <n v="60016"/>
    <x v="2"/>
    <x v="1191"/>
    <x v="2"/>
    <x v="7"/>
    <x v="1176"/>
    <n v="383.84"/>
    <n v="4"/>
    <n v="0.2"/>
    <n v="47.98"/>
    <n v="4"/>
    <n v="12.5"/>
  </r>
  <r>
    <n v="6191"/>
    <x v="3082"/>
    <x v="435"/>
    <x v="470"/>
    <s v="Standard Class"/>
    <s v="JM-15535"/>
    <s v="Jessica Myrick"/>
    <x v="0"/>
    <s v="United States"/>
    <s v="New York City"/>
    <x v="15"/>
    <n v="10035"/>
    <x v="3"/>
    <x v="1740"/>
    <x v="0"/>
    <x v="5"/>
    <x v="1729"/>
    <n v="799.56"/>
    <n v="9"/>
    <n v="0"/>
    <n v="207.88560000000001"/>
    <n v="4"/>
    <n v="26"/>
  </r>
  <r>
    <n v="6192"/>
    <x v="3083"/>
    <x v="1096"/>
    <x v="114"/>
    <s v="Same Day"/>
    <s v="MW-18220"/>
    <s v="Mitch Webber"/>
    <x v="0"/>
    <s v="United States"/>
    <s v="Seattle"/>
    <x v="4"/>
    <n v="98103"/>
    <x v="1"/>
    <x v="470"/>
    <x v="1"/>
    <x v="4"/>
    <x v="471"/>
    <n v="31.44"/>
    <n v="3"/>
    <n v="0"/>
    <n v="8.4887999999999995"/>
    <n v="0"/>
    <n v="26.999999999999996"/>
  </r>
  <r>
    <n v="6193"/>
    <x v="3084"/>
    <x v="66"/>
    <x v="738"/>
    <s v="Standard Class"/>
    <s v="AG-10330"/>
    <s v="Alex Grayson"/>
    <x v="0"/>
    <s v="United States"/>
    <s v="Houston"/>
    <x v="5"/>
    <n v="77095"/>
    <x v="2"/>
    <x v="712"/>
    <x v="1"/>
    <x v="10"/>
    <x v="711"/>
    <n v="25.92"/>
    <n v="5"/>
    <n v="0.2"/>
    <n v="9.0719999999999992"/>
    <n v="4"/>
    <n v="34.999999999999993"/>
  </r>
  <r>
    <n v="6194"/>
    <x v="3084"/>
    <x v="66"/>
    <x v="738"/>
    <s v="Standard Class"/>
    <s v="AG-10330"/>
    <s v="Alex Grayson"/>
    <x v="0"/>
    <s v="United States"/>
    <s v="Houston"/>
    <x v="5"/>
    <n v="77095"/>
    <x v="2"/>
    <x v="858"/>
    <x v="1"/>
    <x v="8"/>
    <x v="852"/>
    <n v="6.33"/>
    <n v="5"/>
    <n v="0.8"/>
    <n v="-9.8115000000000006"/>
    <n v="4"/>
    <n v="-155"/>
  </r>
  <r>
    <n v="6195"/>
    <x v="3084"/>
    <x v="66"/>
    <x v="738"/>
    <s v="Standard Class"/>
    <s v="AG-10330"/>
    <s v="Alex Grayson"/>
    <x v="0"/>
    <s v="United States"/>
    <s v="Houston"/>
    <x v="5"/>
    <n v="77095"/>
    <x v="2"/>
    <x v="640"/>
    <x v="1"/>
    <x v="10"/>
    <x v="640"/>
    <n v="75.88"/>
    <n v="5"/>
    <n v="0.2"/>
    <n v="26.558"/>
    <n v="4"/>
    <n v="35"/>
  </r>
  <r>
    <n v="6196"/>
    <x v="3085"/>
    <x v="208"/>
    <x v="980"/>
    <s v="Standard Class"/>
    <s v="CM-12160"/>
    <s v="Charles McCrossin"/>
    <x v="0"/>
    <s v="United States"/>
    <s v="Philadelphia"/>
    <x v="9"/>
    <n v="19143"/>
    <x v="3"/>
    <x v="903"/>
    <x v="2"/>
    <x v="7"/>
    <x v="895"/>
    <n v="329.988"/>
    <n v="2"/>
    <n v="0.4"/>
    <n v="-76.997200000000007"/>
    <n v="7"/>
    <n v="-23.333333333333336"/>
  </r>
  <r>
    <n v="6197"/>
    <x v="3085"/>
    <x v="208"/>
    <x v="980"/>
    <s v="Standard Class"/>
    <s v="CM-12160"/>
    <s v="Charles McCrossin"/>
    <x v="0"/>
    <s v="United States"/>
    <s v="Philadelphia"/>
    <x v="9"/>
    <n v="19143"/>
    <x v="3"/>
    <x v="1069"/>
    <x v="1"/>
    <x v="4"/>
    <x v="1058"/>
    <n v="71.376000000000005"/>
    <n v="3"/>
    <n v="0.2"/>
    <n v="-4.4610000000000003"/>
    <n v="7"/>
    <n v="-6.25"/>
  </r>
  <r>
    <n v="6198"/>
    <x v="3086"/>
    <x v="50"/>
    <x v="50"/>
    <s v="Standard Class"/>
    <s v="RA-19915"/>
    <s v="Russell Applegate"/>
    <x v="0"/>
    <s v="United States"/>
    <s v="Columbus"/>
    <x v="14"/>
    <n v="47201"/>
    <x v="2"/>
    <x v="1346"/>
    <x v="1"/>
    <x v="10"/>
    <x v="1331"/>
    <n v="63.77"/>
    <n v="7"/>
    <n v="0"/>
    <n v="28.6965"/>
    <n v="4"/>
    <n v="44.999999999999993"/>
  </r>
  <r>
    <n v="6199"/>
    <x v="3086"/>
    <x v="50"/>
    <x v="50"/>
    <s v="Standard Class"/>
    <s v="RA-19915"/>
    <s v="Russell Applegate"/>
    <x v="0"/>
    <s v="United States"/>
    <s v="Columbus"/>
    <x v="14"/>
    <n v="47201"/>
    <x v="2"/>
    <x v="1259"/>
    <x v="2"/>
    <x v="7"/>
    <x v="1243"/>
    <n v="50.97"/>
    <n v="3"/>
    <n v="0"/>
    <n v="13.2522"/>
    <n v="4"/>
    <n v="26"/>
  </r>
  <r>
    <n v="6200"/>
    <x v="3086"/>
    <x v="50"/>
    <x v="50"/>
    <s v="Standard Class"/>
    <s v="RA-19915"/>
    <s v="Russell Applegate"/>
    <x v="0"/>
    <s v="United States"/>
    <s v="Columbus"/>
    <x v="14"/>
    <n v="47201"/>
    <x v="2"/>
    <x v="694"/>
    <x v="1"/>
    <x v="10"/>
    <x v="694"/>
    <n v="96.08"/>
    <n v="2"/>
    <n v="0"/>
    <n v="46.118400000000001"/>
    <n v="4"/>
    <n v="48.000000000000007"/>
  </r>
  <r>
    <n v="6201"/>
    <x v="3087"/>
    <x v="392"/>
    <x v="1077"/>
    <s v="Standard Class"/>
    <s v="SB-20185"/>
    <s v="Sarah Brown"/>
    <x v="0"/>
    <s v="United States"/>
    <s v="Evanston"/>
    <x v="10"/>
    <n v="60201"/>
    <x v="2"/>
    <x v="1077"/>
    <x v="2"/>
    <x v="16"/>
    <x v="1067"/>
    <n v="1439.9680000000001"/>
    <n v="4"/>
    <n v="0.2"/>
    <n v="485.98919999999998"/>
    <n v="4"/>
    <n v="33.75"/>
  </r>
  <r>
    <n v="6202"/>
    <x v="3087"/>
    <x v="392"/>
    <x v="1077"/>
    <s v="Standard Class"/>
    <s v="SB-20185"/>
    <s v="Sarah Brown"/>
    <x v="0"/>
    <s v="United States"/>
    <s v="Evanston"/>
    <x v="10"/>
    <n v="60201"/>
    <x v="2"/>
    <x v="1700"/>
    <x v="2"/>
    <x v="11"/>
    <x v="1688"/>
    <n v="43.56"/>
    <n v="3"/>
    <n v="0.2"/>
    <n v="-4.9005000000000001"/>
    <n v="4"/>
    <n v="-11.25"/>
  </r>
  <r>
    <n v="6203"/>
    <x v="3088"/>
    <x v="186"/>
    <x v="491"/>
    <s v="Standard Class"/>
    <s v="PK-19075"/>
    <s v="Pete Kriz"/>
    <x v="0"/>
    <s v="United States"/>
    <s v="Apple Valley"/>
    <x v="1"/>
    <n v="92307"/>
    <x v="1"/>
    <x v="901"/>
    <x v="0"/>
    <x v="1"/>
    <x v="893"/>
    <n v="563.91999999999996"/>
    <n v="5"/>
    <n v="0.2"/>
    <n v="7.0490000000000004"/>
    <n v="7"/>
    <n v="1.2500000000000002"/>
  </r>
  <r>
    <n v="6204"/>
    <x v="3089"/>
    <x v="147"/>
    <x v="434"/>
    <s v="Standard Class"/>
    <s v="SV-20935"/>
    <s v="Susan Vittorini"/>
    <x v="0"/>
    <s v="United States"/>
    <s v="Columbus"/>
    <x v="24"/>
    <n v="43229"/>
    <x v="3"/>
    <x v="1692"/>
    <x v="2"/>
    <x v="7"/>
    <x v="1680"/>
    <n v="235.15199999999999"/>
    <n v="8"/>
    <n v="0.4"/>
    <n v="-47.0304"/>
    <n v="6"/>
    <n v="-20"/>
  </r>
  <r>
    <n v="6205"/>
    <x v="3090"/>
    <x v="96"/>
    <x v="108"/>
    <s v="First Class"/>
    <s v="MG-17650"/>
    <s v="Matthew Grinstein"/>
    <x v="2"/>
    <s v="United States"/>
    <s v="Marion"/>
    <x v="24"/>
    <n v="43302"/>
    <x v="3"/>
    <x v="763"/>
    <x v="0"/>
    <x v="5"/>
    <x v="762"/>
    <n v="7.7119999999999997"/>
    <n v="2"/>
    <n v="0.2"/>
    <n v="1.7352000000000001"/>
    <n v="2"/>
    <n v="22.5"/>
  </r>
  <r>
    <n v="6206"/>
    <x v="3091"/>
    <x v="201"/>
    <x v="351"/>
    <s v="Second Class"/>
    <s v="CM-12445"/>
    <s v="Chuck Magee"/>
    <x v="0"/>
    <s v="United States"/>
    <s v="Houston"/>
    <x v="5"/>
    <n v="77095"/>
    <x v="2"/>
    <x v="1346"/>
    <x v="1"/>
    <x v="10"/>
    <x v="1331"/>
    <n v="51.015999999999998"/>
    <n v="7"/>
    <n v="0.2"/>
    <n v="15.942500000000001"/>
    <n v="4"/>
    <n v="31.25"/>
  </r>
  <r>
    <n v="6207"/>
    <x v="3091"/>
    <x v="201"/>
    <x v="351"/>
    <s v="Second Class"/>
    <s v="CM-12445"/>
    <s v="Chuck Magee"/>
    <x v="0"/>
    <s v="United States"/>
    <s v="Houston"/>
    <x v="5"/>
    <n v="77095"/>
    <x v="2"/>
    <x v="550"/>
    <x v="1"/>
    <x v="13"/>
    <x v="128"/>
    <n v="25.248000000000001"/>
    <n v="4"/>
    <n v="0.2"/>
    <n v="7.89"/>
    <n v="4"/>
    <n v="31.25"/>
  </r>
  <r>
    <n v="6208"/>
    <x v="3091"/>
    <x v="201"/>
    <x v="351"/>
    <s v="Second Class"/>
    <s v="CM-12445"/>
    <s v="Chuck Magee"/>
    <x v="0"/>
    <s v="United States"/>
    <s v="Houston"/>
    <x v="5"/>
    <n v="77095"/>
    <x v="2"/>
    <x v="394"/>
    <x v="0"/>
    <x v="1"/>
    <x v="395"/>
    <n v="56.686"/>
    <n v="1"/>
    <n v="0.3"/>
    <n v="-14.5764"/>
    <n v="4"/>
    <n v="-25.714285714285712"/>
  </r>
  <r>
    <n v="6209"/>
    <x v="3092"/>
    <x v="365"/>
    <x v="914"/>
    <s v="Standard Class"/>
    <s v="ME-18010"/>
    <s v="Michelle Ellison"/>
    <x v="1"/>
    <s v="United States"/>
    <s v="Marion"/>
    <x v="24"/>
    <n v="43302"/>
    <x v="3"/>
    <x v="911"/>
    <x v="1"/>
    <x v="4"/>
    <x v="903"/>
    <n v="51.167999999999999"/>
    <n v="2"/>
    <n v="0.2"/>
    <n v="-6.3959999999999999"/>
    <n v="4"/>
    <n v="-12.5"/>
  </r>
  <r>
    <n v="6210"/>
    <x v="3093"/>
    <x v="238"/>
    <x v="1171"/>
    <s v="Standard Class"/>
    <s v="YS-21880"/>
    <s v="Yana Sorensen"/>
    <x v="1"/>
    <s v="United States"/>
    <s v="Seattle"/>
    <x v="4"/>
    <n v="98103"/>
    <x v="1"/>
    <x v="760"/>
    <x v="1"/>
    <x v="8"/>
    <x v="758"/>
    <n v="2793.5279999999998"/>
    <n v="9"/>
    <n v="0.2"/>
    <n v="942.81569999999999"/>
    <n v="7"/>
    <n v="33.75"/>
  </r>
  <r>
    <n v="6211"/>
    <x v="3093"/>
    <x v="238"/>
    <x v="1171"/>
    <s v="Standard Class"/>
    <s v="YS-21880"/>
    <s v="Yana Sorensen"/>
    <x v="1"/>
    <s v="United States"/>
    <s v="Seattle"/>
    <x v="4"/>
    <n v="98103"/>
    <x v="1"/>
    <x v="384"/>
    <x v="1"/>
    <x v="4"/>
    <x v="385"/>
    <n v="1000.02"/>
    <n v="7"/>
    <n v="0"/>
    <n v="290.00580000000002"/>
    <n v="7"/>
    <n v="29.000000000000004"/>
  </r>
  <r>
    <n v="6212"/>
    <x v="3093"/>
    <x v="238"/>
    <x v="1171"/>
    <s v="Standard Class"/>
    <s v="YS-21880"/>
    <s v="Yana Sorensen"/>
    <x v="1"/>
    <s v="United States"/>
    <s v="Seattle"/>
    <x v="4"/>
    <n v="98103"/>
    <x v="1"/>
    <x v="504"/>
    <x v="0"/>
    <x v="5"/>
    <x v="504"/>
    <n v="65.94"/>
    <n v="3"/>
    <n v="0"/>
    <n v="22.419599999999999"/>
    <n v="7"/>
    <n v="34"/>
  </r>
  <r>
    <n v="6213"/>
    <x v="3094"/>
    <x v="105"/>
    <x v="38"/>
    <s v="Second Class"/>
    <s v="MB-17305"/>
    <s v="Maria Bertelson"/>
    <x v="0"/>
    <s v="United States"/>
    <s v="Longview"/>
    <x v="4"/>
    <n v="98632"/>
    <x v="1"/>
    <x v="829"/>
    <x v="1"/>
    <x v="13"/>
    <x v="128"/>
    <n v="18.239999999999998"/>
    <n v="3"/>
    <n v="0"/>
    <n v="9.1199999999999992"/>
    <n v="4"/>
    <n v="50"/>
  </r>
  <r>
    <n v="6214"/>
    <x v="3094"/>
    <x v="105"/>
    <x v="38"/>
    <s v="Second Class"/>
    <s v="MB-17305"/>
    <s v="Maria Bertelson"/>
    <x v="0"/>
    <s v="United States"/>
    <s v="Longview"/>
    <x v="4"/>
    <n v="98632"/>
    <x v="1"/>
    <x v="513"/>
    <x v="1"/>
    <x v="9"/>
    <x v="513"/>
    <n v="76.12"/>
    <n v="2"/>
    <n v="0"/>
    <n v="22.0748"/>
    <n v="4"/>
    <n v="28.999999999999996"/>
  </r>
  <r>
    <n v="6215"/>
    <x v="3095"/>
    <x v="856"/>
    <x v="323"/>
    <s v="Standard Class"/>
    <s v="AS-10240"/>
    <s v="Alan Shonely"/>
    <x v="0"/>
    <s v="United States"/>
    <s v="Redondo Beach"/>
    <x v="1"/>
    <n v="90278"/>
    <x v="1"/>
    <x v="588"/>
    <x v="1"/>
    <x v="12"/>
    <x v="588"/>
    <n v="7.64"/>
    <n v="1"/>
    <n v="0"/>
    <n v="3.7435999999999998"/>
    <n v="4"/>
    <n v="49"/>
  </r>
  <r>
    <n v="6216"/>
    <x v="3096"/>
    <x v="109"/>
    <x v="253"/>
    <s v="Standard Class"/>
    <s v="MC-17425"/>
    <s v="Mark Cousins"/>
    <x v="1"/>
    <s v="United States"/>
    <s v="New York City"/>
    <x v="15"/>
    <n v="10035"/>
    <x v="3"/>
    <x v="205"/>
    <x v="0"/>
    <x v="5"/>
    <x v="206"/>
    <n v="68.16"/>
    <n v="3"/>
    <n v="0"/>
    <n v="27.945599999999999"/>
    <n v="5"/>
    <n v="41"/>
  </r>
  <r>
    <n v="6217"/>
    <x v="3096"/>
    <x v="109"/>
    <x v="253"/>
    <s v="Standard Class"/>
    <s v="MC-17425"/>
    <s v="Mark Cousins"/>
    <x v="1"/>
    <s v="United States"/>
    <s v="New York City"/>
    <x v="15"/>
    <n v="10035"/>
    <x v="3"/>
    <x v="837"/>
    <x v="1"/>
    <x v="12"/>
    <x v="153"/>
    <n v="62.24"/>
    <n v="8"/>
    <n v="0"/>
    <n v="29.252800000000001"/>
    <n v="5"/>
    <n v="47"/>
  </r>
  <r>
    <n v="6218"/>
    <x v="3097"/>
    <x v="1097"/>
    <x v="1039"/>
    <s v="Standard Class"/>
    <s v="PG-18820"/>
    <s v="Patrick Gardner"/>
    <x v="0"/>
    <s v="United States"/>
    <s v="Louisville"/>
    <x v="0"/>
    <n v="40214"/>
    <x v="0"/>
    <x v="1136"/>
    <x v="2"/>
    <x v="7"/>
    <x v="1124"/>
    <n v="29.97"/>
    <n v="3"/>
    <n v="0"/>
    <n v="0.29970000000000002"/>
    <n v="6"/>
    <n v="1.0000000000000002"/>
  </r>
  <r>
    <n v="6219"/>
    <x v="3098"/>
    <x v="201"/>
    <x v="936"/>
    <s v="Standard Class"/>
    <s v="JS-16030"/>
    <s v="Joy Smith"/>
    <x v="0"/>
    <s v="United States"/>
    <s v="Trenton"/>
    <x v="12"/>
    <n v="48183"/>
    <x v="2"/>
    <x v="1020"/>
    <x v="2"/>
    <x v="7"/>
    <x v="1011"/>
    <n v="125.7"/>
    <n v="6"/>
    <n v="0"/>
    <n v="35.195999999999998"/>
    <n v="6"/>
    <n v="27.999999999999996"/>
  </r>
  <r>
    <n v="6220"/>
    <x v="3098"/>
    <x v="201"/>
    <x v="936"/>
    <s v="Standard Class"/>
    <s v="JS-16030"/>
    <s v="Joy Smith"/>
    <x v="0"/>
    <s v="United States"/>
    <s v="Trenton"/>
    <x v="12"/>
    <n v="48183"/>
    <x v="2"/>
    <x v="664"/>
    <x v="2"/>
    <x v="7"/>
    <x v="664"/>
    <n v="191.98"/>
    <n v="2"/>
    <n v="0"/>
    <n v="51.834600000000002"/>
    <n v="6"/>
    <n v="27"/>
  </r>
  <r>
    <n v="6221"/>
    <x v="3098"/>
    <x v="201"/>
    <x v="936"/>
    <s v="Standard Class"/>
    <s v="JS-16030"/>
    <s v="Joy Smith"/>
    <x v="0"/>
    <s v="United States"/>
    <s v="Trenton"/>
    <x v="12"/>
    <n v="48183"/>
    <x v="2"/>
    <x v="383"/>
    <x v="1"/>
    <x v="4"/>
    <x v="384"/>
    <n v="20.86"/>
    <n v="7"/>
    <n v="0"/>
    <n v="1.4601999999999999"/>
    <n v="6"/>
    <n v="6.9999999999999991"/>
  </r>
  <r>
    <n v="6222"/>
    <x v="3099"/>
    <x v="32"/>
    <x v="934"/>
    <s v="Second Class"/>
    <s v="JB-16000"/>
    <s v="Joy Bell-"/>
    <x v="0"/>
    <s v="United States"/>
    <s v="Los Angeles"/>
    <x v="1"/>
    <n v="90045"/>
    <x v="1"/>
    <x v="919"/>
    <x v="1"/>
    <x v="2"/>
    <x v="911"/>
    <n v="56.7"/>
    <n v="9"/>
    <n v="0"/>
    <n v="26.082000000000001"/>
    <n v="4"/>
    <n v="46"/>
  </r>
  <r>
    <n v="6223"/>
    <x v="3100"/>
    <x v="331"/>
    <x v="63"/>
    <s v="Standard Class"/>
    <s v="DK-12985"/>
    <s v="Darren Koutras"/>
    <x v="0"/>
    <s v="United States"/>
    <s v="Hendersonville"/>
    <x v="18"/>
    <n v="37075"/>
    <x v="0"/>
    <x v="205"/>
    <x v="0"/>
    <x v="5"/>
    <x v="206"/>
    <n v="72.703999999999994"/>
    <n v="4"/>
    <n v="0.2"/>
    <n v="19.084800000000001"/>
    <n v="4"/>
    <n v="26.250000000000007"/>
  </r>
  <r>
    <n v="6224"/>
    <x v="3100"/>
    <x v="331"/>
    <x v="63"/>
    <s v="Standard Class"/>
    <s v="DK-12985"/>
    <s v="Darren Koutras"/>
    <x v="0"/>
    <s v="United States"/>
    <s v="Hendersonville"/>
    <x v="18"/>
    <n v="37075"/>
    <x v="0"/>
    <x v="909"/>
    <x v="1"/>
    <x v="6"/>
    <x v="901"/>
    <n v="12.263999999999999"/>
    <n v="7"/>
    <n v="0.2"/>
    <n v="1.0730999999999999"/>
    <n v="4"/>
    <n v="8.75"/>
  </r>
  <r>
    <n v="6225"/>
    <x v="3100"/>
    <x v="331"/>
    <x v="63"/>
    <s v="Standard Class"/>
    <s v="DK-12985"/>
    <s v="Darren Koutras"/>
    <x v="0"/>
    <s v="United States"/>
    <s v="Hendersonville"/>
    <x v="18"/>
    <n v="37075"/>
    <x v="0"/>
    <x v="72"/>
    <x v="1"/>
    <x v="4"/>
    <x v="72"/>
    <n v="218.352"/>
    <n v="3"/>
    <n v="0.2"/>
    <n v="-54.588000000000001"/>
    <n v="4"/>
    <n v="-25"/>
  </r>
  <r>
    <n v="6226"/>
    <x v="3101"/>
    <x v="348"/>
    <x v="256"/>
    <s v="Standard Class"/>
    <s v="JF-15490"/>
    <s v="Jeremy Farry"/>
    <x v="0"/>
    <s v="United States"/>
    <s v="Portland"/>
    <x v="21"/>
    <n v="97206"/>
    <x v="1"/>
    <x v="1487"/>
    <x v="0"/>
    <x v="0"/>
    <x v="1474"/>
    <n v="66.293999999999997"/>
    <n v="1"/>
    <n v="0.7"/>
    <n v="-103.86060000000001"/>
    <n v="4"/>
    <n v="-156.66666666666669"/>
  </r>
  <r>
    <n v="6227"/>
    <x v="3101"/>
    <x v="348"/>
    <x v="256"/>
    <s v="Standard Class"/>
    <s v="JF-15490"/>
    <s v="Jeremy Farry"/>
    <x v="0"/>
    <s v="United States"/>
    <s v="Portland"/>
    <x v="21"/>
    <n v="97206"/>
    <x v="1"/>
    <x v="1455"/>
    <x v="0"/>
    <x v="1"/>
    <x v="1441"/>
    <n v="291.16800000000001"/>
    <n v="4"/>
    <n v="0.2"/>
    <n v="-14.558400000000001"/>
    <n v="4"/>
    <n v="-5"/>
  </r>
  <r>
    <n v="6228"/>
    <x v="3102"/>
    <x v="981"/>
    <x v="322"/>
    <s v="Standard Class"/>
    <s v="PO-18850"/>
    <s v="Patrick O'Brill"/>
    <x v="0"/>
    <s v="United States"/>
    <s v="Irving"/>
    <x v="5"/>
    <n v="75061"/>
    <x v="2"/>
    <x v="687"/>
    <x v="2"/>
    <x v="7"/>
    <x v="687"/>
    <n v="88.775999999999996"/>
    <n v="3"/>
    <n v="0.2"/>
    <n v="7.7679"/>
    <n v="5"/>
    <n v="8.75"/>
  </r>
  <r>
    <n v="6229"/>
    <x v="3103"/>
    <x v="115"/>
    <x v="1040"/>
    <s v="Standard Class"/>
    <s v="BT-11530"/>
    <s v="Bradley Talbott"/>
    <x v="2"/>
    <s v="United States"/>
    <s v="Cleveland"/>
    <x v="24"/>
    <n v="44105"/>
    <x v="3"/>
    <x v="40"/>
    <x v="2"/>
    <x v="7"/>
    <x v="40"/>
    <n v="110.376"/>
    <n v="4"/>
    <n v="0.4"/>
    <n v="-20.235600000000002"/>
    <n v="5"/>
    <n v="-18.333333333333336"/>
  </r>
  <r>
    <n v="6230"/>
    <x v="3103"/>
    <x v="115"/>
    <x v="1040"/>
    <s v="Standard Class"/>
    <s v="BT-11530"/>
    <s v="Bradley Talbott"/>
    <x v="2"/>
    <s v="United States"/>
    <s v="Cleveland"/>
    <x v="24"/>
    <n v="44105"/>
    <x v="3"/>
    <x v="43"/>
    <x v="2"/>
    <x v="11"/>
    <x v="43"/>
    <n v="55.176000000000002"/>
    <n v="3"/>
    <n v="0.2"/>
    <n v="15.863099999999999"/>
    <n v="5"/>
    <n v="28.749999999999996"/>
  </r>
  <r>
    <n v="6231"/>
    <x v="3104"/>
    <x v="497"/>
    <x v="1089"/>
    <s v="Standard Class"/>
    <s v="NW-18400"/>
    <s v="Natalie Webber"/>
    <x v="0"/>
    <s v="United States"/>
    <s v="Waterloo"/>
    <x v="23"/>
    <n v="50701"/>
    <x v="2"/>
    <x v="773"/>
    <x v="1"/>
    <x v="6"/>
    <x v="772"/>
    <n v="30.32"/>
    <n v="4"/>
    <n v="0"/>
    <n v="11.8248"/>
    <n v="6"/>
    <n v="39"/>
  </r>
  <r>
    <n v="6232"/>
    <x v="3105"/>
    <x v="220"/>
    <x v="218"/>
    <s v="Same Day"/>
    <s v="JF-15415"/>
    <s v="Jennifer Ferguson"/>
    <x v="0"/>
    <s v="United States"/>
    <s v="Seattle"/>
    <x v="4"/>
    <n v="98105"/>
    <x v="1"/>
    <x v="637"/>
    <x v="0"/>
    <x v="1"/>
    <x v="637"/>
    <n v="177.56800000000001"/>
    <n v="2"/>
    <n v="0.2"/>
    <n v="8.8783999999999992"/>
    <n v="0"/>
    <n v="4.9999999999999991"/>
  </r>
  <r>
    <n v="6233"/>
    <x v="3105"/>
    <x v="220"/>
    <x v="218"/>
    <s v="Same Day"/>
    <s v="JF-15415"/>
    <s v="Jennifer Ferguson"/>
    <x v="0"/>
    <s v="United States"/>
    <s v="Seattle"/>
    <x v="4"/>
    <n v="98105"/>
    <x v="1"/>
    <x v="510"/>
    <x v="1"/>
    <x v="10"/>
    <x v="510"/>
    <n v="19.440000000000001"/>
    <n v="3"/>
    <n v="0"/>
    <n v="9.3312000000000008"/>
    <n v="0"/>
    <n v="48.000000000000007"/>
  </r>
  <r>
    <n v="6234"/>
    <x v="3105"/>
    <x v="220"/>
    <x v="218"/>
    <s v="Same Day"/>
    <s v="JF-15415"/>
    <s v="Jennifer Ferguson"/>
    <x v="0"/>
    <s v="United States"/>
    <s v="Seattle"/>
    <x v="4"/>
    <n v="98105"/>
    <x v="1"/>
    <x v="511"/>
    <x v="1"/>
    <x v="10"/>
    <x v="511"/>
    <n v="71.28"/>
    <n v="11"/>
    <n v="0"/>
    <n v="34.214399999999998"/>
    <n v="0"/>
    <n v="48"/>
  </r>
  <r>
    <n v="6235"/>
    <x v="3105"/>
    <x v="220"/>
    <x v="218"/>
    <s v="Same Day"/>
    <s v="JF-15415"/>
    <s v="Jennifer Ferguson"/>
    <x v="0"/>
    <s v="United States"/>
    <s v="Seattle"/>
    <x v="4"/>
    <n v="98105"/>
    <x v="1"/>
    <x v="1498"/>
    <x v="1"/>
    <x v="8"/>
    <x v="1486"/>
    <n v="1471.96"/>
    <n v="5"/>
    <n v="0.2"/>
    <n v="459.98750000000001"/>
    <n v="0"/>
    <n v="31.25"/>
  </r>
  <r>
    <n v="6236"/>
    <x v="3105"/>
    <x v="220"/>
    <x v="218"/>
    <s v="Same Day"/>
    <s v="JF-15415"/>
    <s v="Jennifer Ferguson"/>
    <x v="0"/>
    <s v="United States"/>
    <s v="Seattle"/>
    <x v="4"/>
    <n v="98105"/>
    <x v="1"/>
    <x v="1777"/>
    <x v="2"/>
    <x v="7"/>
    <x v="1767"/>
    <n v="79.959999999999994"/>
    <n v="5"/>
    <n v="0.2"/>
    <n v="-17.991"/>
    <n v="0"/>
    <n v="-22.5"/>
  </r>
  <r>
    <n v="6237"/>
    <x v="3106"/>
    <x v="1098"/>
    <x v="824"/>
    <s v="Standard Class"/>
    <s v="AC-10420"/>
    <s v="Alyssa Crouse"/>
    <x v="1"/>
    <s v="United States"/>
    <s v="Philadelphia"/>
    <x v="9"/>
    <n v="19120"/>
    <x v="3"/>
    <x v="244"/>
    <x v="1"/>
    <x v="12"/>
    <x v="245"/>
    <n v="57.576000000000001"/>
    <n v="3"/>
    <n v="0.2"/>
    <n v="21.591000000000001"/>
    <n v="4"/>
    <n v="37.5"/>
  </r>
  <r>
    <n v="6238"/>
    <x v="3107"/>
    <x v="115"/>
    <x v="1184"/>
    <s v="Standard Class"/>
    <s v="TB-21280"/>
    <s v="Toby Braunhardt"/>
    <x v="0"/>
    <s v="United States"/>
    <s v="New York City"/>
    <x v="15"/>
    <n v="10009"/>
    <x v="3"/>
    <x v="1263"/>
    <x v="1"/>
    <x v="8"/>
    <x v="1247"/>
    <n v="26.335999999999999"/>
    <n v="4"/>
    <n v="0.2"/>
    <n v="9.2175999999999991"/>
    <n v="7"/>
    <n v="35"/>
  </r>
  <r>
    <n v="6239"/>
    <x v="3108"/>
    <x v="295"/>
    <x v="313"/>
    <s v="Standard Class"/>
    <s v="HA-14905"/>
    <s v="Helen Abelman"/>
    <x v="0"/>
    <s v="United States"/>
    <s v="San Jose"/>
    <x v="1"/>
    <n v="95123"/>
    <x v="1"/>
    <x v="1281"/>
    <x v="0"/>
    <x v="5"/>
    <x v="1266"/>
    <n v="166.5"/>
    <n v="3"/>
    <n v="0"/>
    <n v="21.645"/>
    <n v="4"/>
    <n v="13"/>
  </r>
  <r>
    <n v="6240"/>
    <x v="3108"/>
    <x v="295"/>
    <x v="313"/>
    <s v="Standard Class"/>
    <s v="HA-14905"/>
    <s v="Helen Abelman"/>
    <x v="0"/>
    <s v="United States"/>
    <s v="San Jose"/>
    <x v="1"/>
    <n v="95123"/>
    <x v="1"/>
    <x v="734"/>
    <x v="1"/>
    <x v="4"/>
    <x v="733"/>
    <n v="360.38"/>
    <n v="2"/>
    <n v="0"/>
    <n v="93.698800000000006"/>
    <n v="4"/>
    <n v="26"/>
  </r>
  <r>
    <n v="6241"/>
    <x v="3109"/>
    <x v="517"/>
    <x v="97"/>
    <s v="Second Class"/>
    <s v="LH-17155"/>
    <s v="Logan Haushalter"/>
    <x v="0"/>
    <s v="United States"/>
    <s v="Los Angeles"/>
    <x v="1"/>
    <n v="90008"/>
    <x v="1"/>
    <x v="908"/>
    <x v="1"/>
    <x v="8"/>
    <x v="900"/>
    <n v="11.744"/>
    <n v="1"/>
    <n v="0.2"/>
    <n v="3.8168000000000002"/>
    <n v="3"/>
    <n v="32.5"/>
  </r>
  <r>
    <n v="6242"/>
    <x v="3110"/>
    <x v="39"/>
    <x v="1135"/>
    <s v="Second Class"/>
    <s v="LO-17170"/>
    <s v="Lori Olson"/>
    <x v="1"/>
    <s v="United States"/>
    <s v="Concord"/>
    <x v="38"/>
    <n v="3301"/>
    <x v="3"/>
    <x v="1435"/>
    <x v="0"/>
    <x v="5"/>
    <x v="1423"/>
    <n v="247.44"/>
    <n v="8"/>
    <n v="0"/>
    <n v="101.4504"/>
    <n v="3"/>
    <n v="41"/>
  </r>
  <r>
    <n v="6243"/>
    <x v="3111"/>
    <x v="1059"/>
    <x v="58"/>
    <s v="Standard Class"/>
    <s v="DP-13390"/>
    <s v="Dennis Pardue"/>
    <x v="2"/>
    <s v="United States"/>
    <s v="Columbia"/>
    <x v="18"/>
    <n v="38401"/>
    <x v="0"/>
    <x v="999"/>
    <x v="1"/>
    <x v="8"/>
    <x v="991"/>
    <n v="18.239999999999998"/>
    <n v="2"/>
    <n v="0.7"/>
    <n v="-14.592000000000001"/>
    <n v="7"/>
    <n v="-80"/>
  </r>
  <r>
    <n v="6244"/>
    <x v="3112"/>
    <x v="390"/>
    <x v="940"/>
    <s v="Standard Class"/>
    <s v="CR-12580"/>
    <s v="Clay Rozendal"/>
    <x v="2"/>
    <s v="United States"/>
    <s v="Bellevue"/>
    <x v="4"/>
    <n v="98006"/>
    <x v="1"/>
    <x v="1566"/>
    <x v="1"/>
    <x v="14"/>
    <x v="1557"/>
    <n v="25.35"/>
    <n v="3"/>
    <n v="0"/>
    <n v="7.6050000000000004"/>
    <n v="4"/>
    <n v="30"/>
  </r>
  <r>
    <n v="6245"/>
    <x v="3113"/>
    <x v="312"/>
    <x v="332"/>
    <s v="Standard Class"/>
    <s v="KB-16405"/>
    <s v="Katrina Bavinger"/>
    <x v="2"/>
    <s v="United States"/>
    <s v="Seattle"/>
    <x v="4"/>
    <n v="98105"/>
    <x v="1"/>
    <x v="1167"/>
    <x v="1"/>
    <x v="6"/>
    <x v="1154"/>
    <n v="119.04"/>
    <n v="6"/>
    <n v="0"/>
    <n v="30.950399999999998"/>
    <n v="5"/>
    <n v="25.999999999999996"/>
  </r>
  <r>
    <n v="6246"/>
    <x v="3113"/>
    <x v="312"/>
    <x v="332"/>
    <s v="Standard Class"/>
    <s v="KB-16405"/>
    <s v="Katrina Bavinger"/>
    <x v="2"/>
    <s v="United States"/>
    <s v="Seattle"/>
    <x v="4"/>
    <n v="98105"/>
    <x v="1"/>
    <x v="1256"/>
    <x v="0"/>
    <x v="5"/>
    <x v="1240"/>
    <n v="22.14"/>
    <n v="3"/>
    <n v="0"/>
    <n v="6.4206000000000003"/>
    <n v="5"/>
    <n v="28.999999999999996"/>
  </r>
  <r>
    <n v="6247"/>
    <x v="3113"/>
    <x v="312"/>
    <x v="332"/>
    <s v="Standard Class"/>
    <s v="KB-16405"/>
    <s v="Katrina Bavinger"/>
    <x v="2"/>
    <s v="United States"/>
    <s v="Seattle"/>
    <x v="4"/>
    <n v="98105"/>
    <x v="1"/>
    <x v="1695"/>
    <x v="2"/>
    <x v="11"/>
    <x v="1683"/>
    <n v="13.98"/>
    <n v="2"/>
    <n v="0"/>
    <n v="6.0114000000000001"/>
    <n v="5"/>
    <n v="43"/>
  </r>
  <r>
    <n v="6248"/>
    <x v="3114"/>
    <x v="148"/>
    <x v="150"/>
    <s v="Standard Class"/>
    <s v="ML-17410"/>
    <s v="Maris LaWare"/>
    <x v="0"/>
    <s v="United States"/>
    <s v="Columbus"/>
    <x v="14"/>
    <n v="47201"/>
    <x v="2"/>
    <x v="1311"/>
    <x v="1"/>
    <x v="8"/>
    <x v="1297"/>
    <n v="43.41"/>
    <n v="1"/>
    <n v="0"/>
    <n v="19.968599999999999"/>
    <n v="6"/>
    <n v="46"/>
  </r>
  <r>
    <n v="6249"/>
    <x v="3114"/>
    <x v="148"/>
    <x v="150"/>
    <s v="Standard Class"/>
    <s v="ML-17410"/>
    <s v="Maris LaWare"/>
    <x v="0"/>
    <s v="United States"/>
    <s v="Columbus"/>
    <x v="14"/>
    <n v="47201"/>
    <x v="2"/>
    <x v="1035"/>
    <x v="0"/>
    <x v="5"/>
    <x v="325"/>
    <n v="6.24"/>
    <n v="3"/>
    <n v="0"/>
    <n v="2.6208"/>
    <n v="6"/>
    <n v="42"/>
  </r>
  <r>
    <n v="6250"/>
    <x v="3114"/>
    <x v="148"/>
    <x v="150"/>
    <s v="Standard Class"/>
    <s v="ML-17410"/>
    <s v="Maris LaWare"/>
    <x v="0"/>
    <s v="United States"/>
    <s v="Columbus"/>
    <x v="14"/>
    <n v="47201"/>
    <x v="2"/>
    <x v="1778"/>
    <x v="1"/>
    <x v="9"/>
    <x v="1768"/>
    <n v="465.16"/>
    <n v="2"/>
    <n v="0"/>
    <n v="120.94159999999999"/>
    <n v="6"/>
    <n v="25.999999999999996"/>
  </r>
  <r>
    <n v="6251"/>
    <x v="3114"/>
    <x v="148"/>
    <x v="150"/>
    <s v="Standard Class"/>
    <s v="ML-17410"/>
    <s v="Maris LaWare"/>
    <x v="0"/>
    <s v="United States"/>
    <s v="Columbus"/>
    <x v="14"/>
    <n v="47201"/>
    <x v="2"/>
    <x v="226"/>
    <x v="1"/>
    <x v="10"/>
    <x v="227"/>
    <n v="7.98"/>
    <n v="1"/>
    <n v="0"/>
    <n v="3.99"/>
    <n v="6"/>
    <n v="50"/>
  </r>
  <r>
    <n v="6252"/>
    <x v="3115"/>
    <x v="266"/>
    <x v="283"/>
    <s v="First Class"/>
    <s v="MC-17575"/>
    <s v="Matt Collins"/>
    <x v="0"/>
    <s v="United States"/>
    <s v="Chicago"/>
    <x v="10"/>
    <n v="60623"/>
    <x v="2"/>
    <x v="360"/>
    <x v="1"/>
    <x v="9"/>
    <x v="360"/>
    <n v="2.3940000000000001"/>
    <n v="1"/>
    <n v="0.8"/>
    <n v="-6.3441000000000001"/>
    <n v="2"/>
    <n v="-265"/>
  </r>
  <r>
    <n v="6253"/>
    <x v="3116"/>
    <x v="884"/>
    <x v="284"/>
    <s v="Same Day"/>
    <s v="VM-21685"/>
    <s v="Valerie Mitchum"/>
    <x v="2"/>
    <s v="United States"/>
    <s v="Marietta"/>
    <x v="32"/>
    <n v="30062"/>
    <x v="0"/>
    <x v="490"/>
    <x v="1"/>
    <x v="10"/>
    <x v="490"/>
    <n v="58.32"/>
    <n v="9"/>
    <n v="0"/>
    <n v="27.993600000000001"/>
    <n v="0"/>
    <n v="48"/>
  </r>
  <r>
    <n v="6254"/>
    <x v="3116"/>
    <x v="884"/>
    <x v="284"/>
    <s v="Same Day"/>
    <s v="VM-21685"/>
    <s v="Valerie Mitchum"/>
    <x v="2"/>
    <s v="United States"/>
    <s v="Marietta"/>
    <x v="32"/>
    <n v="30062"/>
    <x v="0"/>
    <x v="1086"/>
    <x v="2"/>
    <x v="7"/>
    <x v="1076"/>
    <n v="200.97"/>
    <n v="3"/>
    <n v="0"/>
    <n v="50.2425"/>
    <n v="0"/>
    <n v="25"/>
  </r>
  <r>
    <n v="6255"/>
    <x v="3117"/>
    <x v="1014"/>
    <x v="240"/>
    <s v="Standard Class"/>
    <s v="VW-21775"/>
    <s v="Victoria Wilson"/>
    <x v="1"/>
    <s v="United States"/>
    <s v="Montgomery"/>
    <x v="19"/>
    <n v="36116"/>
    <x v="0"/>
    <x v="1565"/>
    <x v="0"/>
    <x v="5"/>
    <x v="1556"/>
    <n v="21.36"/>
    <n v="8"/>
    <n v="0"/>
    <n v="8.1167999999999996"/>
    <n v="6"/>
    <n v="38"/>
  </r>
  <r>
    <n v="6256"/>
    <x v="3118"/>
    <x v="428"/>
    <x v="17"/>
    <s v="Standard Class"/>
    <s v="GK-14620"/>
    <s v="Grace Kelly"/>
    <x v="1"/>
    <s v="United States"/>
    <s v="Plano"/>
    <x v="5"/>
    <n v="75023"/>
    <x v="2"/>
    <x v="85"/>
    <x v="1"/>
    <x v="2"/>
    <x v="85"/>
    <n v="9.8559999999999999"/>
    <n v="4"/>
    <n v="0.2"/>
    <n v="3.4496000000000002"/>
    <n v="6"/>
    <n v="35"/>
  </r>
  <r>
    <n v="6257"/>
    <x v="3119"/>
    <x v="684"/>
    <x v="37"/>
    <s v="Second Class"/>
    <s v="AT-10435"/>
    <s v="Alyssa Tate"/>
    <x v="2"/>
    <s v="United States"/>
    <s v="Tamarac"/>
    <x v="2"/>
    <n v="33319"/>
    <x v="0"/>
    <x v="1426"/>
    <x v="1"/>
    <x v="8"/>
    <x v="1414"/>
    <n v="3.444"/>
    <n v="1"/>
    <n v="0.7"/>
    <n v="-2.5255999999999998"/>
    <n v="2"/>
    <n v="-73.333333333333329"/>
  </r>
  <r>
    <n v="6258"/>
    <x v="3120"/>
    <x v="808"/>
    <x v="373"/>
    <s v="Second Class"/>
    <s v="AR-10825"/>
    <s v="Anthony Rawles"/>
    <x v="1"/>
    <s v="United States"/>
    <s v="Columbus"/>
    <x v="24"/>
    <n v="43229"/>
    <x v="3"/>
    <x v="262"/>
    <x v="1"/>
    <x v="14"/>
    <x v="262"/>
    <n v="384.59199999999998"/>
    <n v="2"/>
    <n v="0.2"/>
    <n v="-81.725800000000007"/>
    <n v="4"/>
    <n v="-21.250000000000004"/>
  </r>
  <r>
    <n v="6259"/>
    <x v="3121"/>
    <x v="262"/>
    <x v="803"/>
    <s v="Second Class"/>
    <s v="JH-15820"/>
    <s v="John Huston"/>
    <x v="0"/>
    <s v="United States"/>
    <s v="New York City"/>
    <x v="15"/>
    <n v="10009"/>
    <x v="3"/>
    <x v="661"/>
    <x v="1"/>
    <x v="12"/>
    <x v="661"/>
    <n v="22.92"/>
    <n v="3"/>
    <n v="0"/>
    <n v="11.2308"/>
    <n v="2"/>
    <n v="49"/>
  </r>
  <r>
    <n v="6260"/>
    <x v="3122"/>
    <x v="863"/>
    <x v="1087"/>
    <s v="Second Class"/>
    <s v="RA-19285"/>
    <s v="Ralph Arnett"/>
    <x v="0"/>
    <s v="United States"/>
    <s v="Richmond"/>
    <x v="14"/>
    <n v="47374"/>
    <x v="2"/>
    <x v="798"/>
    <x v="1"/>
    <x v="8"/>
    <x v="796"/>
    <n v="11.36"/>
    <n v="4"/>
    <n v="0"/>
    <n v="5.5663999999999998"/>
    <n v="4"/>
    <n v="49"/>
  </r>
  <r>
    <n v="6261"/>
    <x v="3123"/>
    <x v="793"/>
    <x v="1185"/>
    <s v="Standard Class"/>
    <s v="RO-19780"/>
    <s v="Rose O'Brian"/>
    <x v="0"/>
    <s v="United States"/>
    <s v="Seattle"/>
    <x v="4"/>
    <n v="98115"/>
    <x v="1"/>
    <x v="525"/>
    <x v="1"/>
    <x v="8"/>
    <x v="525"/>
    <n v="14.592000000000001"/>
    <n v="3"/>
    <n v="0.2"/>
    <n v="4.9248000000000003"/>
    <n v="6"/>
    <n v="33.75"/>
  </r>
  <r>
    <n v="6262"/>
    <x v="3124"/>
    <x v="283"/>
    <x v="1186"/>
    <s v="Standard Class"/>
    <s v="LR-17035"/>
    <s v="Lisa Ryan"/>
    <x v="1"/>
    <s v="United States"/>
    <s v="Long Beach"/>
    <x v="15"/>
    <n v="11561"/>
    <x v="3"/>
    <x v="322"/>
    <x v="1"/>
    <x v="2"/>
    <x v="322"/>
    <n v="41.4"/>
    <n v="4"/>
    <n v="0"/>
    <n v="19.872"/>
    <n v="4"/>
    <n v="48.000000000000007"/>
  </r>
  <r>
    <n v="6263"/>
    <x v="3125"/>
    <x v="446"/>
    <x v="750"/>
    <s v="First Class"/>
    <s v="MK-17905"/>
    <s v="Michael Kennedy"/>
    <x v="1"/>
    <s v="United States"/>
    <s v="Rockford"/>
    <x v="10"/>
    <n v="61107"/>
    <x v="2"/>
    <x v="382"/>
    <x v="1"/>
    <x v="8"/>
    <x v="383"/>
    <n v="442.37200000000001"/>
    <n v="7"/>
    <n v="0.8"/>
    <n v="-729.91380000000004"/>
    <n v="2"/>
    <n v="-165"/>
  </r>
  <r>
    <n v="6264"/>
    <x v="3126"/>
    <x v="1024"/>
    <x v="1187"/>
    <s v="Standard Class"/>
    <s v="YS-21880"/>
    <s v="Yana Sorensen"/>
    <x v="1"/>
    <s v="United States"/>
    <s v="Columbus"/>
    <x v="32"/>
    <n v="31907"/>
    <x v="0"/>
    <x v="1023"/>
    <x v="1"/>
    <x v="8"/>
    <x v="1014"/>
    <n v="34.5"/>
    <n v="3"/>
    <n v="0"/>
    <n v="15.525"/>
    <n v="5"/>
    <n v="45"/>
  </r>
  <r>
    <n v="6265"/>
    <x v="3127"/>
    <x v="1099"/>
    <x v="358"/>
    <s v="Same Day"/>
    <s v="JH-15910"/>
    <s v="Jonathan Howell"/>
    <x v="0"/>
    <s v="United States"/>
    <s v="Tulsa"/>
    <x v="26"/>
    <n v="74133"/>
    <x v="2"/>
    <x v="68"/>
    <x v="1"/>
    <x v="8"/>
    <x v="68"/>
    <n v="28.85"/>
    <n v="5"/>
    <n v="0"/>
    <n v="14.425000000000001"/>
    <n v="0"/>
    <n v="50"/>
  </r>
  <r>
    <n v="6266"/>
    <x v="3128"/>
    <x v="935"/>
    <x v="821"/>
    <s v="Standard Class"/>
    <s v="AT-10735"/>
    <s v="Annie Thurman"/>
    <x v="0"/>
    <s v="United States"/>
    <s v="Nashville"/>
    <x v="18"/>
    <n v="37211"/>
    <x v="0"/>
    <x v="834"/>
    <x v="1"/>
    <x v="10"/>
    <x v="829"/>
    <n v="3.488"/>
    <n v="2"/>
    <n v="0.2"/>
    <n v="1.1772"/>
    <n v="5"/>
    <n v="33.75"/>
  </r>
  <r>
    <n v="6267"/>
    <x v="3128"/>
    <x v="935"/>
    <x v="821"/>
    <s v="Standard Class"/>
    <s v="AT-10735"/>
    <s v="Annie Thurman"/>
    <x v="0"/>
    <s v="United States"/>
    <s v="Nashville"/>
    <x v="18"/>
    <n v="37211"/>
    <x v="0"/>
    <x v="681"/>
    <x v="1"/>
    <x v="10"/>
    <x v="681"/>
    <n v="143.85599999999999"/>
    <n v="9"/>
    <n v="0.2"/>
    <n v="48.551400000000001"/>
    <n v="5"/>
    <n v="33.75"/>
  </r>
  <r>
    <n v="6268"/>
    <x v="3129"/>
    <x v="486"/>
    <x v="1100"/>
    <s v="Second Class"/>
    <s v="RM-19675"/>
    <s v="Robert Marley"/>
    <x v="2"/>
    <s v="United States"/>
    <s v="Cambridge"/>
    <x v="31"/>
    <n v="2138"/>
    <x v="3"/>
    <x v="495"/>
    <x v="2"/>
    <x v="7"/>
    <x v="495"/>
    <n v="311.98"/>
    <n v="2"/>
    <n v="0"/>
    <n v="93.593999999999994"/>
    <n v="3"/>
    <n v="30"/>
  </r>
  <r>
    <n v="6269"/>
    <x v="3129"/>
    <x v="486"/>
    <x v="1100"/>
    <s v="Second Class"/>
    <s v="RM-19675"/>
    <s v="Robert Marley"/>
    <x v="2"/>
    <s v="United States"/>
    <s v="Cambridge"/>
    <x v="31"/>
    <n v="2138"/>
    <x v="3"/>
    <x v="1366"/>
    <x v="1"/>
    <x v="8"/>
    <x v="307"/>
    <n v="22.45"/>
    <n v="5"/>
    <n v="0"/>
    <n v="10.327"/>
    <n v="3"/>
    <n v="46"/>
  </r>
  <r>
    <n v="6270"/>
    <x v="3130"/>
    <x v="574"/>
    <x v="792"/>
    <s v="Standard Class"/>
    <s v="BB-11545"/>
    <s v="Brenda Bowman"/>
    <x v="1"/>
    <s v="United States"/>
    <s v="Oakland"/>
    <x v="1"/>
    <n v="94601"/>
    <x v="1"/>
    <x v="140"/>
    <x v="2"/>
    <x v="7"/>
    <x v="141"/>
    <n v="39.991999999999997"/>
    <n v="1"/>
    <n v="0.2"/>
    <n v="-7.9984000000000002"/>
    <n v="4"/>
    <n v="-20"/>
  </r>
  <r>
    <n v="6271"/>
    <x v="3130"/>
    <x v="574"/>
    <x v="792"/>
    <s v="Standard Class"/>
    <s v="BB-11545"/>
    <s v="Brenda Bowman"/>
    <x v="1"/>
    <s v="United States"/>
    <s v="Oakland"/>
    <x v="1"/>
    <n v="94601"/>
    <x v="1"/>
    <x v="1578"/>
    <x v="0"/>
    <x v="1"/>
    <x v="1569"/>
    <n v="1159.056"/>
    <n v="9"/>
    <n v="0.2"/>
    <n v="43.464599999999997"/>
    <n v="4"/>
    <n v="3.75"/>
  </r>
  <r>
    <n v="6272"/>
    <x v="3130"/>
    <x v="574"/>
    <x v="792"/>
    <s v="Standard Class"/>
    <s v="BB-11545"/>
    <s v="Brenda Bowman"/>
    <x v="1"/>
    <s v="United States"/>
    <s v="Oakland"/>
    <x v="1"/>
    <n v="94601"/>
    <x v="1"/>
    <x v="915"/>
    <x v="1"/>
    <x v="6"/>
    <x v="907"/>
    <n v="179.9"/>
    <n v="5"/>
    <n v="0"/>
    <n v="44.975000000000001"/>
    <n v="4"/>
    <n v="25"/>
  </r>
  <r>
    <n v="6273"/>
    <x v="3131"/>
    <x v="157"/>
    <x v="169"/>
    <s v="First Class"/>
    <s v="AS-10285"/>
    <s v="Alejandro Savely"/>
    <x v="1"/>
    <s v="United States"/>
    <s v="Palatine"/>
    <x v="10"/>
    <n v="60067"/>
    <x v="2"/>
    <x v="1196"/>
    <x v="2"/>
    <x v="11"/>
    <x v="1181"/>
    <n v="116.312"/>
    <n v="7"/>
    <n v="0.2"/>
    <n v="23.2624"/>
    <n v="1"/>
    <n v="20"/>
  </r>
  <r>
    <n v="6274"/>
    <x v="3132"/>
    <x v="19"/>
    <x v="18"/>
    <s v="Second Class"/>
    <s v="DK-13375"/>
    <s v="Dennis Kane"/>
    <x v="0"/>
    <s v="United States"/>
    <s v="Seattle"/>
    <x v="4"/>
    <n v="98105"/>
    <x v="1"/>
    <x v="1379"/>
    <x v="0"/>
    <x v="5"/>
    <x v="1364"/>
    <n v="12.42"/>
    <n v="3"/>
    <n v="0"/>
    <n v="4.4711999999999996"/>
    <n v="5"/>
    <n v="36"/>
  </r>
  <r>
    <n v="6275"/>
    <x v="3132"/>
    <x v="19"/>
    <x v="18"/>
    <s v="Second Class"/>
    <s v="DK-13375"/>
    <s v="Dennis Kane"/>
    <x v="0"/>
    <s v="United States"/>
    <s v="Seattle"/>
    <x v="4"/>
    <n v="98105"/>
    <x v="1"/>
    <x v="1779"/>
    <x v="2"/>
    <x v="11"/>
    <x v="1769"/>
    <n v="428.4"/>
    <n v="3"/>
    <n v="0"/>
    <n v="89.963999999999999"/>
    <n v="5"/>
    <n v="21.000000000000004"/>
  </r>
  <r>
    <n v="6276"/>
    <x v="3132"/>
    <x v="19"/>
    <x v="18"/>
    <s v="Second Class"/>
    <s v="DK-13375"/>
    <s v="Dennis Kane"/>
    <x v="0"/>
    <s v="United States"/>
    <s v="Seattle"/>
    <x v="4"/>
    <n v="98105"/>
    <x v="1"/>
    <x v="1592"/>
    <x v="0"/>
    <x v="5"/>
    <x v="1584"/>
    <n v="24.75"/>
    <n v="5"/>
    <n v="0"/>
    <n v="10.89"/>
    <n v="5"/>
    <n v="44"/>
  </r>
  <r>
    <n v="6277"/>
    <x v="3132"/>
    <x v="19"/>
    <x v="18"/>
    <s v="Second Class"/>
    <s v="DK-13375"/>
    <s v="Dennis Kane"/>
    <x v="0"/>
    <s v="United States"/>
    <s v="Seattle"/>
    <x v="4"/>
    <n v="98105"/>
    <x v="1"/>
    <x v="300"/>
    <x v="1"/>
    <x v="2"/>
    <x v="300"/>
    <n v="87.71"/>
    <n v="7"/>
    <n v="0"/>
    <n v="41.223700000000001"/>
    <n v="5"/>
    <n v="47"/>
  </r>
  <r>
    <n v="6278"/>
    <x v="3132"/>
    <x v="19"/>
    <x v="18"/>
    <s v="Second Class"/>
    <s v="DK-13375"/>
    <s v="Dennis Kane"/>
    <x v="0"/>
    <s v="United States"/>
    <s v="Seattle"/>
    <x v="4"/>
    <n v="98105"/>
    <x v="1"/>
    <x v="54"/>
    <x v="1"/>
    <x v="4"/>
    <x v="54"/>
    <n v="69.52"/>
    <n v="2"/>
    <n v="0"/>
    <n v="17.38"/>
    <n v="5"/>
    <n v="25"/>
  </r>
  <r>
    <n v="6279"/>
    <x v="3132"/>
    <x v="19"/>
    <x v="18"/>
    <s v="Second Class"/>
    <s v="DK-13375"/>
    <s v="Dennis Kane"/>
    <x v="0"/>
    <s v="United States"/>
    <s v="Seattle"/>
    <x v="4"/>
    <n v="98105"/>
    <x v="1"/>
    <x v="780"/>
    <x v="2"/>
    <x v="7"/>
    <x v="779"/>
    <n v="20.783999999999999"/>
    <n v="2"/>
    <n v="0.2"/>
    <n v="-4.6764000000000001"/>
    <n v="5"/>
    <n v="-22.5"/>
  </r>
  <r>
    <n v="6280"/>
    <x v="3132"/>
    <x v="19"/>
    <x v="18"/>
    <s v="Second Class"/>
    <s v="DK-13375"/>
    <s v="Dennis Kane"/>
    <x v="0"/>
    <s v="United States"/>
    <s v="Seattle"/>
    <x v="4"/>
    <n v="98105"/>
    <x v="1"/>
    <x v="961"/>
    <x v="1"/>
    <x v="8"/>
    <x v="954"/>
    <n v="12.816000000000001"/>
    <n v="3"/>
    <n v="0.2"/>
    <n v="4.1651999999999996"/>
    <n v="5"/>
    <n v="32.499999999999993"/>
  </r>
  <r>
    <n v="6281"/>
    <x v="3133"/>
    <x v="605"/>
    <x v="1188"/>
    <s v="Standard Class"/>
    <s v="JH-15910"/>
    <s v="Jonathan Howell"/>
    <x v="0"/>
    <s v="United States"/>
    <s v="Cincinnati"/>
    <x v="24"/>
    <n v="45231"/>
    <x v="3"/>
    <x v="1139"/>
    <x v="1"/>
    <x v="2"/>
    <x v="1127"/>
    <n v="5.9039999999999999"/>
    <n v="2"/>
    <n v="0.2"/>
    <n v="1.9925999999999999"/>
    <n v="4"/>
    <n v="33.75"/>
  </r>
  <r>
    <n v="6282"/>
    <x v="3134"/>
    <x v="312"/>
    <x v="6"/>
    <s v="Standard Class"/>
    <s v="JK-15205"/>
    <s v="Jamie Kunitz"/>
    <x v="0"/>
    <s v="United States"/>
    <s v="Marion"/>
    <x v="24"/>
    <n v="43302"/>
    <x v="3"/>
    <x v="1780"/>
    <x v="0"/>
    <x v="5"/>
    <x v="1770"/>
    <n v="63.823999999999998"/>
    <n v="2"/>
    <n v="0.2"/>
    <n v="9.5736000000000008"/>
    <n v="6"/>
    <n v="15.000000000000002"/>
  </r>
  <r>
    <n v="6283"/>
    <x v="3134"/>
    <x v="312"/>
    <x v="6"/>
    <s v="Standard Class"/>
    <s v="JK-15205"/>
    <s v="Jamie Kunitz"/>
    <x v="0"/>
    <s v="United States"/>
    <s v="Marion"/>
    <x v="24"/>
    <n v="43302"/>
    <x v="3"/>
    <x v="1755"/>
    <x v="1"/>
    <x v="4"/>
    <x v="1745"/>
    <n v="141.55199999999999"/>
    <n v="3"/>
    <n v="0.2"/>
    <n v="-26.541"/>
    <n v="6"/>
    <n v="-18.75"/>
  </r>
  <r>
    <n v="6284"/>
    <x v="3135"/>
    <x v="446"/>
    <x v="961"/>
    <s v="Standard Class"/>
    <s v="EH-13765"/>
    <s v="Edward Hooks"/>
    <x v="1"/>
    <s v="United States"/>
    <s v="Los Angeles"/>
    <x v="1"/>
    <n v="90049"/>
    <x v="1"/>
    <x v="1697"/>
    <x v="1"/>
    <x v="12"/>
    <x v="1685"/>
    <n v="304.89999999999998"/>
    <n v="5"/>
    <n v="0"/>
    <n v="143.303"/>
    <n v="4"/>
    <n v="47"/>
  </r>
  <r>
    <n v="6285"/>
    <x v="3135"/>
    <x v="446"/>
    <x v="961"/>
    <s v="Standard Class"/>
    <s v="EH-13765"/>
    <s v="Edward Hooks"/>
    <x v="1"/>
    <s v="United States"/>
    <s v="Los Angeles"/>
    <x v="1"/>
    <n v="90049"/>
    <x v="1"/>
    <x v="1153"/>
    <x v="0"/>
    <x v="1"/>
    <x v="1141"/>
    <n v="563.24"/>
    <n v="5"/>
    <n v="0.2"/>
    <n v="56.323999999999998"/>
    <n v="4"/>
    <n v="10"/>
  </r>
  <r>
    <n v="6286"/>
    <x v="3136"/>
    <x v="147"/>
    <x v="936"/>
    <s v="Standard Class"/>
    <s v="VW-21775"/>
    <s v="Victoria Wilson"/>
    <x v="1"/>
    <s v="United States"/>
    <s v="Lakewood"/>
    <x v="24"/>
    <n v="44107"/>
    <x v="3"/>
    <x v="1258"/>
    <x v="0"/>
    <x v="3"/>
    <x v="1242"/>
    <n v="661.17600000000004"/>
    <n v="2"/>
    <n v="0.4"/>
    <n v="-231.41159999999999"/>
    <n v="5"/>
    <n v="-35"/>
  </r>
  <r>
    <n v="6287"/>
    <x v="3137"/>
    <x v="1057"/>
    <x v="894"/>
    <s v="Standard Class"/>
    <s v="CG-12040"/>
    <s v="Catherine Glotzbach"/>
    <x v="2"/>
    <s v="United States"/>
    <s v="Lebanon"/>
    <x v="18"/>
    <n v="37087"/>
    <x v="0"/>
    <x v="835"/>
    <x v="2"/>
    <x v="7"/>
    <x v="830"/>
    <n v="239.976"/>
    <n v="3"/>
    <n v="0.2"/>
    <n v="17.998200000000001"/>
    <n v="7"/>
    <n v="7.5"/>
  </r>
  <r>
    <n v="6288"/>
    <x v="3138"/>
    <x v="1001"/>
    <x v="984"/>
    <s v="Standard Class"/>
    <s v="EB-13705"/>
    <s v="Ed Braxton"/>
    <x v="1"/>
    <s v="United States"/>
    <s v="San Francisco"/>
    <x v="1"/>
    <n v="94122"/>
    <x v="1"/>
    <x v="1021"/>
    <x v="0"/>
    <x v="3"/>
    <x v="1012"/>
    <n v="502.488"/>
    <n v="3"/>
    <n v="0.2"/>
    <n v="-87.935400000000001"/>
    <n v="4"/>
    <n v="-17.5"/>
  </r>
  <r>
    <n v="6289"/>
    <x v="3138"/>
    <x v="1001"/>
    <x v="984"/>
    <s v="Standard Class"/>
    <s v="EB-13705"/>
    <s v="Ed Braxton"/>
    <x v="1"/>
    <s v="United States"/>
    <s v="San Francisco"/>
    <x v="1"/>
    <n v="94122"/>
    <x v="1"/>
    <x v="800"/>
    <x v="1"/>
    <x v="8"/>
    <x v="798"/>
    <n v="196.70400000000001"/>
    <n v="6"/>
    <n v="0.2"/>
    <n v="68.846400000000003"/>
    <n v="4"/>
    <n v="35"/>
  </r>
  <r>
    <n v="6290"/>
    <x v="3139"/>
    <x v="649"/>
    <x v="567"/>
    <s v="Second Class"/>
    <s v="NF-18595"/>
    <s v="Nicole Fjeld"/>
    <x v="2"/>
    <s v="United States"/>
    <s v="Chico"/>
    <x v="1"/>
    <n v="95928"/>
    <x v="1"/>
    <x v="120"/>
    <x v="0"/>
    <x v="1"/>
    <x v="120"/>
    <n v="915.13599999999997"/>
    <n v="4"/>
    <n v="0.2"/>
    <n v="102.9528"/>
    <n v="5"/>
    <n v="11.25"/>
  </r>
  <r>
    <n v="6291"/>
    <x v="3139"/>
    <x v="649"/>
    <x v="567"/>
    <s v="Second Class"/>
    <s v="NF-18595"/>
    <s v="Nicole Fjeld"/>
    <x v="2"/>
    <s v="United States"/>
    <s v="Chico"/>
    <x v="1"/>
    <n v="95928"/>
    <x v="1"/>
    <x v="514"/>
    <x v="0"/>
    <x v="5"/>
    <x v="514"/>
    <n v="327.76"/>
    <n v="8"/>
    <n v="0"/>
    <n v="91.772800000000004"/>
    <n v="5"/>
    <n v="28.000000000000004"/>
  </r>
  <r>
    <n v="6292"/>
    <x v="3140"/>
    <x v="574"/>
    <x v="241"/>
    <s v="First Class"/>
    <s v="ME-17725"/>
    <s v="Max Engle"/>
    <x v="0"/>
    <s v="United States"/>
    <s v="Salem"/>
    <x v="17"/>
    <n v="24153"/>
    <x v="0"/>
    <x v="1131"/>
    <x v="0"/>
    <x v="1"/>
    <x v="1119"/>
    <n v="701.96"/>
    <n v="2"/>
    <n v="0"/>
    <n v="168.47040000000001"/>
    <n v="3"/>
    <n v="24"/>
  </r>
  <r>
    <n v="6293"/>
    <x v="3141"/>
    <x v="1100"/>
    <x v="1189"/>
    <s v="Standard Class"/>
    <s v="AZ-10750"/>
    <s v="Annie Zypern"/>
    <x v="0"/>
    <s v="United States"/>
    <s v="Los Angeles"/>
    <x v="1"/>
    <n v="90008"/>
    <x v="1"/>
    <x v="687"/>
    <x v="2"/>
    <x v="7"/>
    <x v="687"/>
    <n v="88.775999999999996"/>
    <n v="3"/>
    <n v="0.2"/>
    <n v="7.7679"/>
    <n v="4"/>
    <n v="8.75"/>
  </r>
  <r>
    <n v="6294"/>
    <x v="3141"/>
    <x v="1100"/>
    <x v="1189"/>
    <s v="Standard Class"/>
    <s v="AZ-10750"/>
    <s v="Annie Zypern"/>
    <x v="0"/>
    <s v="United States"/>
    <s v="Los Angeles"/>
    <x v="1"/>
    <n v="90008"/>
    <x v="1"/>
    <x v="1394"/>
    <x v="1"/>
    <x v="6"/>
    <x v="1380"/>
    <n v="64.14"/>
    <n v="3"/>
    <n v="0"/>
    <n v="16.676400000000001"/>
    <n v="4"/>
    <n v="26"/>
  </r>
  <r>
    <n v="6295"/>
    <x v="3142"/>
    <x v="1101"/>
    <x v="76"/>
    <s v="First Class"/>
    <s v="RF-19345"/>
    <s v="Randy Ferguson"/>
    <x v="1"/>
    <s v="United States"/>
    <s v="New York City"/>
    <x v="15"/>
    <n v="10024"/>
    <x v="3"/>
    <x v="735"/>
    <x v="1"/>
    <x v="8"/>
    <x v="734"/>
    <n v="33.552"/>
    <n v="1"/>
    <n v="0.2"/>
    <n v="12.582000000000001"/>
    <n v="3"/>
    <n v="37.5"/>
  </r>
  <r>
    <n v="6296"/>
    <x v="3143"/>
    <x v="129"/>
    <x v="916"/>
    <s v="Standard Class"/>
    <s v="AJ-10780"/>
    <s v="Anthony Jacobs"/>
    <x v="1"/>
    <s v="United States"/>
    <s v="Beverly"/>
    <x v="31"/>
    <n v="1915"/>
    <x v="3"/>
    <x v="1364"/>
    <x v="1"/>
    <x v="9"/>
    <x v="1350"/>
    <n v="1737.18"/>
    <n v="6"/>
    <n v="0"/>
    <n v="503.78219999999999"/>
    <n v="4"/>
    <n v="28.999999999999996"/>
  </r>
  <r>
    <n v="6297"/>
    <x v="3143"/>
    <x v="129"/>
    <x v="916"/>
    <s v="Standard Class"/>
    <s v="AJ-10780"/>
    <s v="Anthony Jacobs"/>
    <x v="1"/>
    <s v="United States"/>
    <s v="Beverly"/>
    <x v="31"/>
    <n v="1915"/>
    <x v="3"/>
    <x v="426"/>
    <x v="1"/>
    <x v="4"/>
    <x v="426"/>
    <n v="704.25"/>
    <n v="5"/>
    <n v="0"/>
    <n v="84.51"/>
    <n v="4"/>
    <n v="12.000000000000002"/>
  </r>
  <r>
    <n v="6298"/>
    <x v="3143"/>
    <x v="129"/>
    <x v="916"/>
    <s v="Standard Class"/>
    <s v="AJ-10780"/>
    <s v="Anthony Jacobs"/>
    <x v="1"/>
    <s v="United States"/>
    <s v="Beverly"/>
    <x v="31"/>
    <n v="1915"/>
    <x v="3"/>
    <x v="1733"/>
    <x v="1"/>
    <x v="10"/>
    <x v="1721"/>
    <n v="141.76"/>
    <n v="4"/>
    <n v="0"/>
    <n v="66.627200000000002"/>
    <n v="4"/>
    <n v="47"/>
  </r>
  <r>
    <n v="6299"/>
    <x v="3144"/>
    <x v="618"/>
    <x v="1190"/>
    <s v="Standard Class"/>
    <s v="SF-20965"/>
    <s v="Sylvia Foulston"/>
    <x v="1"/>
    <s v="United States"/>
    <s v="San Diego"/>
    <x v="1"/>
    <n v="92024"/>
    <x v="1"/>
    <x v="58"/>
    <x v="1"/>
    <x v="8"/>
    <x v="58"/>
    <n v="36.36"/>
    <n v="3"/>
    <n v="0.2"/>
    <n v="12.2715"/>
    <n v="5"/>
    <n v="33.75"/>
  </r>
  <r>
    <n v="6300"/>
    <x v="3145"/>
    <x v="329"/>
    <x v="108"/>
    <s v="First Class"/>
    <s v="MZ-17335"/>
    <s v="Maria Zettner"/>
    <x v="2"/>
    <s v="United States"/>
    <s v="San Francisco"/>
    <x v="1"/>
    <n v="94109"/>
    <x v="1"/>
    <x v="1781"/>
    <x v="0"/>
    <x v="5"/>
    <x v="1771"/>
    <n v="25.83"/>
    <n v="3"/>
    <n v="0"/>
    <n v="9.5571000000000002"/>
    <n v="3"/>
    <n v="37.000000000000007"/>
  </r>
  <r>
    <n v="6301"/>
    <x v="3146"/>
    <x v="571"/>
    <x v="979"/>
    <s v="Standard Class"/>
    <s v="SB-20170"/>
    <s v="Sarah Bern"/>
    <x v="0"/>
    <s v="United States"/>
    <s v="Chicago"/>
    <x v="10"/>
    <n v="60623"/>
    <x v="2"/>
    <x v="102"/>
    <x v="1"/>
    <x v="8"/>
    <x v="102"/>
    <n v="24.588000000000001"/>
    <n v="3"/>
    <n v="0.8"/>
    <n v="-38.111400000000003"/>
    <n v="6"/>
    <n v="-155"/>
  </r>
  <r>
    <n v="6302"/>
    <x v="3146"/>
    <x v="571"/>
    <x v="979"/>
    <s v="Standard Class"/>
    <s v="SB-20170"/>
    <s v="Sarah Bern"/>
    <x v="0"/>
    <s v="United States"/>
    <s v="Chicago"/>
    <x v="10"/>
    <n v="60623"/>
    <x v="2"/>
    <x v="755"/>
    <x v="1"/>
    <x v="12"/>
    <x v="753"/>
    <n v="13.984"/>
    <n v="2"/>
    <n v="0.2"/>
    <n v="4.7195999999999998"/>
    <n v="6"/>
    <n v="33.75"/>
  </r>
  <r>
    <n v="6303"/>
    <x v="3147"/>
    <x v="51"/>
    <x v="207"/>
    <s v="Standard Class"/>
    <s v="AH-10210"/>
    <s v="Alan Hwang"/>
    <x v="0"/>
    <s v="United States"/>
    <s v="Dallas"/>
    <x v="5"/>
    <n v="75220"/>
    <x v="2"/>
    <x v="1692"/>
    <x v="2"/>
    <x v="7"/>
    <x v="1680"/>
    <n v="195.96"/>
    <n v="5"/>
    <n v="0.2"/>
    <n v="19.596"/>
    <n v="4"/>
    <n v="10"/>
  </r>
  <r>
    <n v="6304"/>
    <x v="3148"/>
    <x v="978"/>
    <x v="46"/>
    <s v="Second Class"/>
    <s v="NK-18490"/>
    <s v="Neil Knudson"/>
    <x v="2"/>
    <s v="United States"/>
    <s v="Corpus Christi"/>
    <x v="5"/>
    <n v="78415"/>
    <x v="2"/>
    <x v="1090"/>
    <x v="1"/>
    <x v="10"/>
    <x v="1080"/>
    <n v="74.352000000000004"/>
    <n v="3"/>
    <n v="0.2"/>
    <n v="23.234999999999999"/>
    <n v="2"/>
    <n v="31.25"/>
  </r>
  <r>
    <n v="6305"/>
    <x v="3149"/>
    <x v="1024"/>
    <x v="547"/>
    <s v="Same Day"/>
    <s v="AI-10855"/>
    <s v="Arianne Irving"/>
    <x v="0"/>
    <s v="United States"/>
    <s v="New York City"/>
    <x v="15"/>
    <n v="10035"/>
    <x v="3"/>
    <x v="711"/>
    <x v="1"/>
    <x v="10"/>
    <x v="710"/>
    <n v="6.68"/>
    <n v="1"/>
    <n v="0"/>
    <n v="3.2063999999999999"/>
    <n v="0"/>
    <n v="48"/>
  </r>
  <r>
    <n v="6306"/>
    <x v="3150"/>
    <x v="254"/>
    <x v="781"/>
    <s v="Second Class"/>
    <s v="TP-21565"/>
    <s v="Tracy Poddar"/>
    <x v="1"/>
    <s v="United States"/>
    <s v="Eugene"/>
    <x v="21"/>
    <n v="97405"/>
    <x v="1"/>
    <x v="1590"/>
    <x v="1"/>
    <x v="14"/>
    <x v="1582"/>
    <n v="17.584"/>
    <n v="7"/>
    <n v="0.2"/>
    <n v="-4.1761999999999997"/>
    <n v="2"/>
    <n v="-23.75"/>
  </r>
  <r>
    <n v="6307"/>
    <x v="3150"/>
    <x v="254"/>
    <x v="781"/>
    <s v="Second Class"/>
    <s v="TP-21565"/>
    <s v="Tracy Poddar"/>
    <x v="1"/>
    <s v="United States"/>
    <s v="Eugene"/>
    <x v="21"/>
    <n v="97405"/>
    <x v="1"/>
    <x v="1585"/>
    <x v="0"/>
    <x v="1"/>
    <x v="1576"/>
    <n v="104.78400000000001"/>
    <n v="1"/>
    <n v="0.2"/>
    <n v="-14.4078"/>
    <n v="2"/>
    <n v="-13.749999999999998"/>
  </r>
  <r>
    <n v="6308"/>
    <x v="3150"/>
    <x v="254"/>
    <x v="781"/>
    <s v="Second Class"/>
    <s v="TP-21565"/>
    <s v="Tracy Poddar"/>
    <x v="1"/>
    <s v="United States"/>
    <s v="Eugene"/>
    <x v="21"/>
    <n v="97405"/>
    <x v="1"/>
    <x v="1673"/>
    <x v="1"/>
    <x v="10"/>
    <x v="1661"/>
    <n v="47.951999999999998"/>
    <n v="3"/>
    <n v="0.2"/>
    <n v="16.783200000000001"/>
    <n v="2"/>
    <n v="35"/>
  </r>
  <r>
    <n v="6309"/>
    <x v="3150"/>
    <x v="254"/>
    <x v="781"/>
    <s v="Second Class"/>
    <s v="TP-21565"/>
    <s v="Tracy Poddar"/>
    <x v="1"/>
    <s v="United States"/>
    <s v="Eugene"/>
    <x v="21"/>
    <n v="97405"/>
    <x v="1"/>
    <x v="1631"/>
    <x v="0"/>
    <x v="1"/>
    <x v="1621"/>
    <n v="650.35199999999998"/>
    <n v="3"/>
    <n v="0.2"/>
    <n v="-97.552800000000005"/>
    <n v="2"/>
    <n v="-15.000000000000002"/>
  </r>
  <r>
    <n v="6310"/>
    <x v="3150"/>
    <x v="254"/>
    <x v="781"/>
    <s v="Second Class"/>
    <s v="TP-21565"/>
    <s v="Tracy Poddar"/>
    <x v="1"/>
    <s v="United States"/>
    <s v="Eugene"/>
    <x v="21"/>
    <n v="97405"/>
    <x v="1"/>
    <x v="508"/>
    <x v="1"/>
    <x v="2"/>
    <x v="508"/>
    <n v="629.18399999999997"/>
    <n v="8"/>
    <n v="0.2"/>
    <n v="228.07919999999999"/>
    <n v="2"/>
    <n v="36.25"/>
  </r>
  <r>
    <n v="6311"/>
    <x v="3150"/>
    <x v="254"/>
    <x v="781"/>
    <s v="Second Class"/>
    <s v="TP-21565"/>
    <s v="Tracy Poddar"/>
    <x v="1"/>
    <s v="United States"/>
    <s v="Eugene"/>
    <x v="21"/>
    <n v="97405"/>
    <x v="1"/>
    <x v="640"/>
    <x v="1"/>
    <x v="10"/>
    <x v="640"/>
    <n v="15.176"/>
    <n v="1"/>
    <n v="0.2"/>
    <n v="5.3116000000000003"/>
    <n v="2"/>
    <n v="35"/>
  </r>
  <r>
    <n v="6312"/>
    <x v="3151"/>
    <x v="1102"/>
    <x v="370"/>
    <s v="Standard Class"/>
    <s v="LW-17125"/>
    <s v="Liz Willingham"/>
    <x v="0"/>
    <s v="United States"/>
    <s v="Oxnard"/>
    <x v="1"/>
    <n v="93030"/>
    <x v="1"/>
    <x v="101"/>
    <x v="0"/>
    <x v="5"/>
    <x v="101"/>
    <n v="127.95"/>
    <n v="3"/>
    <n v="0"/>
    <n v="21.7515"/>
    <n v="5"/>
    <n v="17"/>
  </r>
  <r>
    <n v="6313"/>
    <x v="3152"/>
    <x v="911"/>
    <x v="638"/>
    <s v="Standard Class"/>
    <s v="NG-18355"/>
    <s v="Nat Gilpin"/>
    <x v="1"/>
    <s v="United States"/>
    <s v="Fairfield"/>
    <x v="29"/>
    <n v="6824"/>
    <x v="3"/>
    <x v="1662"/>
    <x v="1"/>
    <x v="4"/>
    <x v="1650"/>
    <n v="579.51"/>
    <n v="3"/>
    <n v="0"/>
    <n v="81.131399999999999"/>
    <n v="5"/>
    <n v="14.000000000000002"/>
  </r>
  <r>
    <n v="6314"/>
    <x v="3152"/>
    <x v="911"/>
    <x v="638"/>
    <s v="Standard Class"/>
    <s v="NG-18355"/>
    <s v="Nat Gilpin"/>
    <x v="1"/>
    <s v="United States"/>
    <s v="Fairfield"/>
    <x v="29"/>
    <n v="6824"/>
    <x v="3"/>
    <x v="1250"/>
    <x v="2"/>
    <x v="7"/>
    <x v="1234"/>
    <n v="14.99"/>
    <n v="1"/>
    <n v="0"/>
    <n v="7.3451000000000004"/>
    <n v="5"/>
    <n v="49.000000000000007"/>
  </r>
  <r>
    <n v="6315"/>
    <x v="3153"/>
    <x v="156"/>
    <x v="695"/>
    <s v="Standard Class"/>
    <s v="NG-18355"/>
    <s v="Nat Gilpin"/>
    <x v="1"/>
    <s v="United States"/>
    <s v="Jackson"/>
    <x v="12"/>
    <n v="49201"/>
    <x v="2"/>
    <x v="108"/>
    <x v="1"/>
    <x v="6"/>
    <x v="108"/>
    <n v="151.91999999999999"/>
    <n v="4"/>
    <n v="0"/>
    <n v="45.576000000000001"/>
    <n v="5"/>
    <n v="30.000000000000004"/>
  </r>
  <r>
    <n v="6316"/>
    <x v="3153"/>
    <x v="156"/>
    <x v="695"/>
    <s v="Standard Class"/>
    <s v="NG-18355"/>
    <s v="Nat Gilpin"/>
    <x v="1"/>
    <s v="United States"/>
    <s v="Jackson"/>
    <x v="12"/>
    <n v="49201"/>
    <x v="2"/>
    <x v="508"/>
    <x v="1"/>
    <x v="2"/>
    <x v="508"/>
    <n v="196.62"/>
    <n v="2"/>
    <n v="0"/>
    <n v="96.343800000000002"/>
    <n v="5"/>
    <n v="49"/>
  </r>
  <r>
    <n v="6317"/>
    <x v="3153"/>
    <x v="156"/>
    <x v="695"/>
    <s v="Standard Class"/>
    <s v="NG-18355"/>
    <s v="Nat Gilpin"/>
    <x v="1"/>
    <s v="United States"/>
    <s v="Jackson"/>
    <x v="12"/>
    <n v="49201"/>
    <x v="2"/>
    <x v="1415"/>
    <x v="1"/>
    <x v="10"/>
    <x v="1402"/>
    <n v="144.12"/>
    <n v="3"/>
    <n v="0"/>
    <n v="69.177599999999998"/>
    <n v="5"/>
    <n v="48"/>
  </r>
  <r>
    <n v="6318"/>
    <x v="3153"/>
    <x v="156"/>
    <x v="695"/>
    <s v="Standard Class"/>
    <s v="NG-18355"/>
    <s v="Nat Gilpin"/>
    <x v="1"/>
    <s v="United States"/>
    <s v="Jackson"/>
    <x v="12"/>
    <n v="49201"/>
    <x v="2"/>
    <x v="226"/>
    <x v="1"/>
    <x v="10"/>
    <x v="227"/>
    <n v="15.96"/>
    <n v="2"/>
    <n v="0"/>
    <n v="7.98"/>
    <n v="5"/>
    <n v="50"/>
  </r>
  <r>
    <n v="6319"/>
    <x v="3154"/>
    <x v="920"/>
    <x v="364"/>
    <s v="Second Class"/>
    <s v="EB-13750"/>
    <s v="Edward Becker"/>
    <x v="1"/>
    <s v="United States"/>
    <s v="Laguna Niguel"/>
    <x v="1"/>
    <n v="92677"/>
    <x v="1"/>
    <x v="1557"/>
    <x v="2"/>
    <x v="7"/>
    <x v="1546"/>
    <n v="39.96"/>
    <n v="5"/>
    <n v="0.2"/>
    <n v="3.4965000000000002"/>
    <n v="4"/>
    <n v="8.75"/>
  </r>
  <r>
    <n v="6320"/>
    <x v="3154"/>
    <x v="920"/>
    <x v="364"/>
    <s v="Second Class"/>
    <s v="EB-13750"/>
    <s v="Edward Becker"/>
    <x v="1"/>
    <s v="United States"/>
    <s v="Laguna Niguel"/>
    <x v="1"/>
    <n v="92677"/>
    <x v="1"/>
    <x v="126"/>
    <x v="1"/>
    <x v="10"/>
    <x v="562"/>
    <n v="34.08"/>
    <n v="6"/>
    <n v="0"/>
    <n v="15.336"/>
    <n v="4"/>
    <n v="45"/>
  </r>
  <r>
    <n v="6321"/>
    <x v="3155"/>
    <x v="394"/>
    <x v="725"/>
    <s v="Standard Class"/>
    <s v="SP-20860"/>
    <s v="Sung Pak"/>
    <x v="1"/>
    <s v="United States"/>
    <s v="Jacksonville"/>
    <x v="2"/>
    <n v="32216"/>
    <x v="0"/>
    <x v="585"/>
    <x v="1"/>
    <x v="10"/>
    <x v="585"/>
    <n v="10.368"/>
    <n v="2"/>
    <n v="0.2"/>
    <n v="3.6288"/>
    <n v="4"/>
    <n v="35"/>
  </r>
  <r>
    <n v="6322"/>
    <x v="3156"/>
    <x v="303"/>
    <x v="1098"/>
    <s v="Standard Class"/>
    <s v="SP-20545"/>
    <s v="Sibella Parks"/>
    <x v="1"/>
    <s v="United States"/>
    <s v="Mount Vernon"/>
    <x v="15"/>
    <n v="10550"/>
    <x v="3"/>
    <x v="507"/>
    <x v="1"/>
    <x v="8"/>
    <x v="507"/>
    <n v="7.7519999999999998"/>
    <n v="3"/>
    <n v="0.2"/>
    <n v="2.8100999999999998"/>
    <n v="4"/>
    <n v="36.25"/>
  </r>
  <r>
    <n v="6323"/>
    <x v="3157"/>
    <x v="561"/>
    <x v="290"/>
    <s v="Second Class"/>
    <s v="RB-19795"/>
    <s v="Ross Baird"/>
    <x v="2"/>
    <s v="United States"/>
    <s v="Midland"/>
    <x v="12"/>
    <n v="48640"/>
    <x v="2"/>
    <x v="661"/>
    <x v="1"/>
    <x v="12"/>
    <x v="661"/>
    <n v="15.28"/>
    <n v="2"/>
    <n v="0"/>
    <n v="7.4871999999999996"/>
    <n v="4"/>
    <n v="49"/>
  </r>
  <r>
    <n v="6324"/>
    <x v="3158"/>
    <x v="1103"/>
    <x v="278"/>
    <s v="Standard Class"/>
    <s v="DB-13660"/>
    <s v="Duane Benoit"/>
    <x v="0"/>
    <s v="United States"/>
    <s v="Newark"/>
    <x v="13"/>
    <n v="19711"/>
    <x v="3"/>
    <x v="1734"/>
    <x v="2"/>
    <x v="15"/>
    <x v="1722"/>
    <n v="65.97"/>
    <n v="3"/>
    <n v="0"/>
    <n v="31.0059"/>
    <n v="6"/>
    <n v="47"/>
  </r>
  <r>
    <n v="6325"/>
    <x v="3159"/>
    <x v="1104"/>
    <x v="450"/>
    <s v="Standard Class"/>
    <s v="NB-18655"/>
    <s v="Nona Balk"/>
    <x v="1"/>
    <s v="United States"/>
    <s v="San Francisco"/>
    <x v="1"/>
    <n v="94109"/>
    <x v="1"/>
    <x v="481"/>
    <x v="1"/>
    <x v="10"/>
    <x v="482"/>
    <n v="33.4"/>
    <n v="5"/>
    <n v="0"/>
    <n v="16.032"/>
    <n v="4"/>
    <n v="48.000000000000007"/>
  </r>
  <r>
    <n v="6326"/>
    <x v="3159"/>
    <x v="1104"/>
    <x v="450"/>
    <s v="Standard Class"/>
    <s v="NB-18655"/>
    <s v="Nona Balk"/>
    <x v="1"/>
    <s v="United States"/>
    <s v="San Francisco"/>
    <x v="1"/>
    <n v="94109"/>
    <x v="1"/>
    <x v="439"/>
    <x v="1"/>
    <x v="12"/>
    <x v="439"/>
    <n v="210.84"/>
    <n v="4"/>
    <n v="0"/>
    <n v="103.3116"/>
    <n v="4"/>
    <n v="49"/>
  </r>
  <r>
    <n v="6327"/>
    <x v="3160"/>
    <x v="407"/>
    <x v="436"/>
    <s v="Standard Class"/>
    <s v="XP-21865"/>
    <s v="Xylona Preis"/>
    <x v="0"/>
    <s v="United States"/>
    <s v="Westland"/>
    <x v="12"/>
    <n v="48185"/>
    <x v="2"/>
    <x v="4"/>
    <x v="1"/>
    <x v="4"/>
    <x v="4"/>
    <n v="13.98"/>
    <n v="1"/>
    <n v="0"/>
    <n v="4.0541999999999998"/>
    <n v="6"/>
    <n v="28.999999999999996"/>
  </r>
  <r>
    <n v="6328"/>
    <x v="3160"/>
    <x v="407"/>
    <x v="436"/>
    <s v="Standard Class"/>
    <s v="XP-21865"/>
    <s v="Xylona Preis"/>
    <x v="0"/>
    <s v="United States"/>
    <s v="Westland"/>
    <x v="12"/>
    <n v="48185"/>
    <x v="2"/>
    <x v="269"/>
    <x v="0"/>
    <x v="5"/>
    <x v="269"/>
    <n v="272.94"/>
    <n v="3"/>
    <n v="0"/>
    <n v="30.023399999999999"/>
    <n v="6"/>
    <n v="11"/>
  </r>
  <r>
    <n v="6329"/>
    <x v="3160"/>
    <x v="407"/>
    <x v="436"/>
    <s v="Standard Class"/>
    <s v="XP-21865"/>
    <s v="Xylona Preis"/>
    <x v="0"/>
    <s v="United States"/>
    <s v="Westland"/>
    <x v="12"/>
    <n v="48185"/>
    <x v="2"/>
    <x v="536"/>
    <x v="1"/>
    <x v="8"/>
    <x v="536"/>
    <n v="19.05"/>
    <n v="5"/>
    <n v="0"/>
    <n v="8.9535"/>
    <n v="6"/>
    <n v="47"/>
  </r>
  <r>
    <n v="6330"/>
    <x v="3160"/>
    <x v="407"/>
    <x v="436"/>
    <s v="Standard Class"/>
    <s v="XP-21865"/>
    <s v="Xylona Preis"/>
    <x v="0"/>
    <s v="United States"/>
    <s v="Westland"/>
    <x v="12"/>
    <n v="48185"/>
    <x v="2"/>
    <x v="14"/>
    <x v="1"/>
    <x v="9"/>
    <x v="14"/>
    <n v="247.71600000000001"/>
    <n v="4"/>
    <n v="0.1"/>
    <n v="93.581599999999995"/>
    <n v="6"/>
    <n v="37.777777777777779"/>
  </r>
  <r>
    <n v="6331"/>
    <x v="3160"/>
    <x v="407"/>
    <x v="436"/>
    <s v="Standard Class"/>
    <s v="XP-21865"/>
    <s v="Xylona Preis"/>
    <x v="0"/>
    <s v="United States"/>
    <s v="Westland"/>
    <x v="12"/>
    <n v="48185"/>
    <x v="2"/>
    <x v="1291"/>
    <x v="1"/>
    <x v="4"/>
    <x v="1277"/>
    <n v="66.58"/>
    <n v="2"/>
    <n v="0"/>
    <n v="15.979200000000001"/>
    <n v="6"/>
    <n v="24.000000000000004"/>
  </r>
  <r>
    <n v="6332"/>
    <x v="3160"/>
    <x v="407"/>
    <x v="436"/>
    <s v="Standard Class"/>
    <s v="XP-21865"/>
    <s v="Xylona Preis"/>
    <x v="0"/>
    <s v="United States"/>
    <s v="Westland"/>
    <x v="12"/>
    <n v="48185"/>
    <x v="2"/>
    <x v="1064"/>
    <x v="1"/>
    <x v="6"/>
    <x v="1053"/>
    <n v="43.92"/>
    <n v="3"/>
    <n v="0"/>
    <n v="12.736800000000001"/>
    <n v="6"/>
    <n v="28.999999999999996"/>
  </r>
  <r>
    <n v="6333"/>
    <x v="3160"/>
    <x v="407"/>
    <x v="436"/>
    <s v="Standard Class"/>
    <s v="XP-21865"/>
    <s v="Xylona Preis"/>
    <x v="0"/>
    <s v="United States"/>
    <s v="Westland"/>
    <x v="12"/>
    <n v="48185"/>
    <x v="2"/>
    <x v="875"/>
    <x v="0"/>
    <x v="5"/>
    <x v="869"/>
    <n v="14.73"/>
    <n v="3"/>
    <n v="0"/>
    <n v="4.8609"/>
    <n v="6"/>
    <n v="33"/>
  </r>
  <r>
    <n v="6334"/>
    <x v="3160"/>
    <x v="407"/>
    <x v="436"/>
    <s v="Standard Class"/>
    <s v="XP-21865"/>
    <s v="Xylona Preis"/>
    <x v="0"/>
    <s v="United States"/>
    <s v="Westland"/>
    <x v="12"/>
    <n v="48185"/>
    <x v="2"/>
    <x v="990"/>
    <x v="1"/>
    <x v="8"/>
    <x v="305"/>
    <n v="29.7"/>
    <n v="5"/>
    <n v="0"/>
    <n v="13.365"/>
    <n v="6"/>
    <n v="45"/>
  </r>
  <r>
    <n v="6335"/>
    <x v="3161"/>
    <x v="384"/>
    <x v="406"/>
    <s v="Standard Class"/>
    <s v="MH-17455"/>
    <s v="Mark Hamilton"/>
    <x v="0"/>
    <s v="United States"/>
    <s v="New York City"/>
    <x v="15"/>
    <n v="10011"/>
    <x v="3"/>
    <x v="314"/>
    <x v="1"/>
    <x v="10"/>
    <x v="314"/>
    <n v="49.12"/>
    <n v="4"/>
    <n v="0"/>
    <n v="23.086400000000001"/>
    <n v="4"/>
    <n v="47"/>
  </r>
  <r>
    <n v="6336"/>
    <x v="3161"/>
    <x v="384"/>
    <x v="406"/>
    <s v="Standard Class"/>
    <s v="MH-17455"/>
    <s v="Mark Hamilton"/>
    <x v="0"/>
    <s v="United States"/>
    <s v="New York City"/>
    <x v="15"/>
    <n v="10011"/>
    <x v="3"/>
    <x v="1203"/>
    <x v="1"/>
    <x v="8"/>
    <x v="1188"/>
    <n v="18.28"/>
    <n v="5"/>
    <n v="0.2"/>
    <n v="6.3979999999999997"/>
    <n v="4"/>
    <n v="35"/>
  </r>
  <r>
    <n v="6337"/>
    <x v="3162"/>
    <x v="133"/>
    <x v="479"/>
    <s v="Standard Class"/>
    <s v="BG-11740"/>
    <s v="Bruce Geld"/>
    <x v="0"/>
    <s v="United States"/>
    <s v="Los Angeles"/>
    <x v="1"/>
    <n v="90008"/>
    <x v="1"/>
    <x v="1530"/>
    <x v="0"/>
    <x v="5"/>
    <x v="1517"/>
    <n v="47.04"/>
    <n v="4"/>
    <n v="0"/>
    <n v="15.993600000000001"/>
    <n v="7"/>
    <n v="34"/>
  </r>
  <r>
    <n v="6338"/>
    <x v="3162"/>
    <x v="133"/>
    <x v="479"/>
    <s v="Standard Class"/>
    <s v="BG-11740"/>
    <s v="Bruce Geld"/>
    <x v="0"/>
    <s v="United States"/>
    <s v="Los Angeles"/>
    <x v="1"/>
    <n v="90008"/>
    <x v="1"/>
    <x v="1495"/>
    <x v="2"/>
    <x v="7"/>
    <x v="1483"/>
    <n v="339.96"/>
    <n v="5"/>
    <n v="0.2"/>
    <n v="42.494999999999997"/>
    <n v="7"/>
    <n v="12.5"/>
  </r>
  <r>
    <n v="6339"/>
    <x v="3163"/>
    <x v="361"/>
    <x v="1041"/>
    <s v="Standard Class"/>
    <s v="TS-21370"/>
    <s v="Todd Sumrall"/>
    <x v="1"/>
    <s v="United States"/>
    <s v="New York City"/>
    <x v="15"/>
    <n v="10035"/>
    <x v="3"/>
    <x v="1513"/>
    <x v="2"/>
    <x v="7"/>
    <x v="1500"/>
    <n v="87.8"/>
    <n v="4"/>
    <n v="0"/>
    <n v="43.9"/>
    <n v="4"/>
    <n v="50"/>
  </r>
  <r>
    <n v="6340"/>
    <x v="3163"/>
    <x v="361"/>
    <x v="1041"/>
    <s v="Standard Class"/>
    <s v="TS-21370"/>
    <s v="Todd Sumrall"/>
    <x v="1"/>
    <s v="United States"/>
    <s v="New York City"/>
    <x v="15"/>
    <n v="10035"/>
    <x v="3"/>
    <x v="812"/>
    <x v="0"/>
    <x v="1"/>
    <x v="809"/>
    <n v="221.38200000000001"/>
    <n v="2"/>
    <n v="0.1"/>
    <n v="2.4598"/>
    <n v="4"/>
    <n v="1.1111111111111112"/>
  </r>
  <r>
    <n v="6341"/>
    <x v="3163"/>
    <x v="361"/>
    <x v="1041"/>
    <s v="Standard Class"/>
    <s v="TS-21370"/>
    <s v="Todd Sumrall"/>
    <x v="1"/>
    <s v="United States"/>
    <s v="New York City"/>
    <x v="15"/>
    <n v="10035"/>
    <x v="3"/>
    <x v="1646"/>
    <x v="2"/>
    <x v="15"/>
    <x v="1635"/>
    <n v="5199.96"/>
    <n v="4"/>
    <n v="0"/>
    <n v="1351.9896000000001"/>
    <n v="4"/>
    <n v="26"/>
  </r>
  <r>
    <n v="6342"/>
    <x v="3164"/>
    <x v="413"/>
    <x v="771"/>
    <s v="First Class"/>
    <s v="DB-13660"/>
    <s v="Duane Benoit"/>
    <x v="0"/>
    <s v="United States"/>
    <s v="Lancaster"/>
    <x v="24"/>
    <n v="43130"/>
    <x v="3"/>
    <x v="1166"/>
    <x v="1"/>
    <x v="4"/>
    <x v="1153"/>
    <n v="156.512"/>
    <n v="4"/>
    <n v="0.2"/>
    <n v="-35.215200000000003"/>
    <n v="2"/>
    <n v="-22.5"/>
  </r>
  <r>
    <n v="6343"/>
    <x v="3165"/>
    <x v="1105"/>
    <x v="392"/>
    <s v="First Class"/>
    <s v="EM-14140"/>
    <s v="Eugene Moren"/>
    <x v="2"/>
    <s v="United States"/>
    <s v="Newark"/>
    <x v="13"/>
    <n v="19711"/>
    <x v="3"/>
    <x v="240"/>
    <x v="2"/>
    <x v="11"/>
    <x v="241"/>
    <n v="119.85"/>
    <n v="3"/>
    <n v="0"/>
    <n v="52.734000000000002"/>
    <n v="3"/>
    <n v="44.000000000000007"/>
  </r>
  <r>
    <n v="6344"/>
    <x v="3165"/>
    <x v="1105"/>
    <x v="392"/>
    <s v="First Class"/>
    <s v="EM-14140"/>
    <s v="Eugene Moren"/>
    <x v="2"/>
    <s v="United States"/>
    <s v="Newark"/>
    <x v="13"/>
    <n v="19711"/>
    <x v="3"/>
    <x v="338"/>
    <x v="1"/>
    <x v="8"/>
    <x v="338"/>
    <n v="30.44"/>
    <n v="2"/>
    <n v="0"/>
    <n v="14.9156"/>
    <n v="3"/>
    <n v="49"/>
  </r>
  <r>
    <n v="6345"/>
    <x v="3165"/>
    <x v="1105"/>
    <x v="392"/>
    <s v="First Class"/>
    <s v="EM-14140"/>
    <s v="Eugene Moren"/>
    <x v="2"/>
    <s v="United States"/>
    <s v="Newark"/>
    <x v="13"/>
    <n v="19711"/>
    <x v="3"/>
    <x v="1002"/>
    <x v="1"/>
    <x v="8"/>
    <x v="994"/>
    <n v="69.28"/>
    <n v="2"/>
    <n v="0"/>
    <n v="33.254399999999997"/>
    <n v="3"/>
    <n v="47.999999999999993"/>
  </r>
  <r>
    <n v="6346"/>
    <x v="3165"/>
    <x v="1105"/>
    <x v="392"/>
    <s v="First Class"/>
    <s v="EM-14140"/>
    <s v="Eugene Moren"/>
    <x v="2"/>
    <s v="United States"/>
    <s v="Newark"/>
    <x v="13"/>
    <n v="19711"/>
    <x v="3"/>
    <x v="1602"/>
    <x v="2"/>
    <x v="7"/>
    <x v="1594"/>
    <n v="587.97"/>
    <n v="3"/>
    <n v="0"/>
    <n v="170.51130000000001"/>
    <n v="3"/>
    <n v="28.999999999999996"/>
  </r>
  <r>
    <n v="6347"/>
    <x v="3166"/>
    <x v="179"/>
    <x v="1191"/>
    <s v="Same Day"/>
    <s v="RB-19465"/>
    <s v="Rick Bensley"/>
    <x v="2"/>
    <s v="United States"/>
    <s v="New York City"/>
    <x v="15"/>
    <n v="10024"/>
    <x v="3"/>
    <x v="1123"/>
    <x v="1"/>
    <x v="2"/>
    <x v="1111"/>
    <n v="24.55"/>
    <n v="5"/>
    <n v="0"/>
    <n v="12.029500000000001"/>
    <n v="0"/>
    <n v="49"/>
  </r>
  <r>
    <n v="6348"/>
    <x v="3167"/>
    <x v="489"/>
    <x v="1192"/>
    <s v="Standard Class"/>
    <s v="PO-18850"/>
    <s v="Patrick O'Brill"/>
    <x v="0"/>
    <s v="United States"/>
    <s v="San Francisco"/>
    <x v="1"/>
    <n v="94109"/>
    <x v="1"/>
    <x v="338"/>
    <x v="1"/>
    <x v="8"/>
    <x v="338"/>
    <n v="12.176"/>
    <n v="1"/>
    <n v="0.2"/>
    <n v="4.4138000000000002"/>
    <n v="5"/>
    <n v="36.25"/>
  </r>
  <r>
    <n v="6349"/>
    <x v="3167"/>
    <x v="489"/>
    <x v="1192"/>
    <s v="Standard Class"/>
    <s v="PO-18850"/>
    <s v="Patrick O'Brill"/>
    <x v="0"/>
    <s v="United States"/>
    <s v="San Francisco"/>
    <x v="1"/>
    <n v="94109"/>
    <x v="1"/>
    <x v="253"/>
    <x v="1"/>
    <x v="4"/>
    <x v="254"/>
    <n v="37.32"/>
    <n v="3"/>
    <n v="0"/>
    <n v="10.4496"/>
    <n v="5"/>
    <n v="28.000000000000004"/>
  </r>
  <r>
    <n v="6350"/>
    <x v="3167"/>
    <x v="489"/>
    <x v="1192"/>
    <s v="Standard Class"/>
    <s v="PO-18850"/>
    <s v="Patrick O'Brill"/>
    <x v="0"/>
    <s v="United States"/>
    <s v="San Francisco"/>
    <x v="1"/>
    <n v="94109"/>
    <x v="1"/>
    <x v="354"/>
    <x v="1"/>
    <x v="14"/>
    <x v="354"/>
    <n v="35.06"/>
    <n v="2"/>
    <n v="0"/>
    <n v="10.518000000000001"/>
    <n v="5"/>
    <n v="30"/>
  </r>
  <r>
    <n v="6351"/>
    <x v="3168"/>
    <x v="213"/>
    <x v="221"/>
    <s v="Standard Class"/>
    <s v="AG-10900"/>
    <s v="Arthur Gainer"/>
    <x v="0"/>
    <s v="United States"/>
    <s v="Dallas"/>
    <x v="5"/>
    <n v="75217"/>
    <x v="2"/>
    <x v="797"/>
    <x v="0"/>
    <x v="5"/>
    <x v="795"/>
    <n v="108.4"/>
    <n v="5"/>
    <n v="0.6"/>
    <n v="-105.69"/>
    <n v="5"/>
    <n v="-97.5"/>
  </r>
  <r>
    <n v="6352"/>
    <x v="3169"/>
    <x v="132"/>
    <x v="834"/>
    <s v="Standard Class"/>
    <s v="BF-11275"/>
    <s v="Beth Fritzler"/>
    <x v="1"/>
    <s v="United States"/>
    <s v="Miami"/>
    <x v="2"/>
    <n v="33178"/>
    <x v="0"/>
    <x v="944"/>
    <x v="2"/>
    <x v="7"/>
    <x v="937"/>
    <n v="361.37599999999998"/>
    <n v="2"/>
    <n v="0.2"/>
    <n v="27.103200000000001"/>
    <n v="5"/>
    <n v="7.5000000000000009"/>
  </r>
  <r>
    <n v="6353"/>
    <x v="3170"/>
    <x v="1023"/>
    <x v="400"/>
    <s v="Standard Class"/>
    <s v="HG-14845"/>
    <s v="Harry Greene"/>
    <x v="0"/>
    <s v="United States"/>
    <s v="Philadelphia"/>
    <x v="9"/>
    <n v="19120"/>
    <x v="3"/>
    <x v="1232"/>
    <x v="1"/>
    <x v="8"/>
    <x v="1215"/>
    <n v="2.4119999999999999"/>
    <n v="1"/>
    <n v="0.7"/>
    <n v="-2.0099999999999998"/>
    <n v="6"/>
    <n v="-83.333333333333329"/>
  </r>
  <r>
    <n v="6354"/>
    <x v="3171"/>
    <x v="684"/>
    <x v="64"/>
    <s v="Standard Class"/>
    <s v="BS-11590"/>
    <s v="Brendan Sweed"/>
    <x v="1"/>
    <s v="United States"/>
    <s v="New York City"/>
    <x v="15"/>
    <n v="10011"/>
    <x v="3"/>
    <x v="1612"/>
    <x v="1"/>
    <x v="9"/>
    <x v="1603"/>
    <n v="8.39"/>
    <n v="1"/>
    <n v="0"/>
    <n v="2.0975000000000001"/>
    <n v="6"/>
    <n v="25"/>
  </r>
  <r>
    <n v="6355"/>
    <x v="3171"/>
    <x v="684"/>
    <x v="64"/>
    <s v="Standard Class"/>
    <s v="BS-11590"/>
    <s v="Brendan Sweed"/>
    <x v="1"/>
    <s v="United States"/>
    <s v="New York City"/>
    <x v="15"/>
    <n v="10011"/>
    <x v="3"/>
    <x v="981"/>
    <x v="2"/>
    <x v="7"/>
    <x v="974"/>
    <n v="337.98"/>
    <n v="2"/>
    <n v="0"/>
    <n v="101.39400000000001"/>
    <n v="6"/>
    <n v="30"/>
  </r>
  <r>
    <n v="6356"/>
    <x v="3172"/>
    <x v="191"/>
    <x v="293"/>
    <s v="Standard Class"/>
    <s v="JD-16015"/>
    <s v="Joy Daniels"/>
    <x v="0"/>
    <s v="United States"/>
    <s v="Philadelphia"/>
    <x v="9"/>
    <n v="19120"/>
    <x v="3"/>
    <x v="193"/>
    <x v="1"/>
    <x v="4"/>
    <x v="194"/>
    <n v="83.92"/>
    <n v="5"/>
    <n v="0.2"/>
    <n v="-13.637"/>
    <n v="7"/>
    <n v="-16.25"/>
  </r>
  <r>
    <n v="6357"/>
    <x v="3173"/>
    <x v="205"/>
    <x v="1193"/>
    <s v="Standard Class"/>
    <s v="CS-12250"/>
    <s v="Chris Selesnick"/>
    <x v="1"/>
    <s v="United States"/>
    <s v="Seattle"/>
    <x v="4"/>
    <n v="98103"/>
    <x v="1"/>
    <x v="1181"/>
    <x v="1"/>
    <x v="8"/>
    <x v="1167"/>
    <n v="19.68"/>
    <n v="5"/>
    <n v="0.2"/>
    <n v="6.8879999999999999"/>
    <n v="5"/>
    <n v="35"/>
  </r>
  <r>
    <n v="6358"/>
    <x v="3173"/>
    <x v="205"/>
    <x v="1193"/>
    <s v="Standard Class"/>
    <s v="CS-12250"/>
    <s v="Chris Selesnick"/>
    <x v="1"/>
    <s v="United States"/>
    <s v="Seattle"/>
    <x v="4"/>
    <n v="98103"/>
    <x v="1"/>
    <x v="747"/>
    <x v="1"/>
    <x v="10"/>
    <x v="745"/>
    <n v="25.92"/>
    <n v="4"/>
    <n v="0"/>
    <n v="12.441599999999999"/>
    <n v="5"/>
    <n v="47.999999999999993"/>
  </r>
  <r>
    <n v="6359"/>
    <x v="3173"/>
    <x v="205"/>
    <x v="1193"/>
    <s v="Standard Class"/>
    <s v="CS-12250"/>
    <s v="Chris Selesnick"/>
    <x v="1"/>
    <s v="United States"/>
    <s v="Seattle"/>
    <x v="4"/>
    <n v="98103"/>
    <x v="1"/>
    <x v="1009"/>
    <x v="1"/>
    <x v="10"/>
    <x v="1001"/>
    <n v="6.48"/>
    <n v="1"/>
    <n v="0"/>
    <n v="3.1103999999999998"/>
    <n v="5"/>
    <n v="47.999999999999993"/>
  </r>
  <r>
    <n v="6360"/>
    <x v="3173"/>
    <x v="205"/>
    <x v="1193"/>
    <s v="Standard Class"/>
    <s v="CS-12250"/>
    <s v="Chris Selesnick"/>
    <x v="1"/>
    <s v="United States"/>
    <s v="Seattle"/>
    <x v="4"/>
    <n v="98103"/>
    <x v="1"/>
    <x v="1763"/>
    <x v="2"/>
    <x v="7"/>
    <x v="1752"/>
    <n v="86.352000000000004"/>
    <n v="6"/>
    <n v="0.2"/>
    <n v="8.6351999999999993"/>
    <n v="5"/>
    <n v="10"/>
  </r>
  <r>
    <n v="6361"/>
    <x v="3174"/>
    <x v="895"/>
    <x v="631"/>
    <s v="Standard Class"/>
    <s v="FC-14245"/>
    <s v="Frank Carlisle"/>
    <x v="2"/>
    <s v="United States"/>
    <s v="Los Angeles"/>
    <x v="1"/>
    <n v="90032"/>
    <x v="1"/>
    <x v="1473"/>
    <x v="1"/>
    <x v="6"/>
    <x v="1460"/>
    <n v="56.3"/>
    <n v="2"/>
    <n v="0"/>
    <n v="15.763999999999999"/>
    <n v="5"/>
    <n v="28.000000000000004"/>
  </r>
  <r>
    <n v="6362"/>
    <x v="3175"/>
    <x v="641"/>
    <x v="457"/>
    <s v="Standard Class"/>
    <s v="SE-20110"/>
    <s v="Sanjit Engle"/>
    <x v="0"/>
    <s v="United States"/>
    <s v="Springfield"/>
    <x v="21"/>
    <n v="97477"/>
    <x v="1"/>
    <x v="1583"/>
    <x v="1"/>
    <x v="6"/>
    <x v="1574"/>
    <n v="51.015999999999998"/>
    <n v="7"/>
    <n v="0.2"/>
    <n v="8.2901000000000007"/>
    <n v="5"/>
    <n v="16.25"/>
  </r>
  <r>
    <n v="6363"/>
    <x v="3176"/>
    <x v="610"/>
    <x v="654"/>
    <s v="Standard Class"/>
    <s v="CK-12205"/>
    <s v="Chloris Kastensmidt"/>
    <x v="0"/>
    <s v="United States"/>
    <s v="Renton"/>
    <x v="4"/>
    <n v="98059"/>
    <x v="1"/>
    <x v="443"/>
    <x v="1"/>
    <x v="8"/>
    <x v="443"/>
    <n v="150.80000000000001"/>
    <n v="5"/>
    <n v="0.2"/>
    <n v="56.55"/>
    <n v="4"/>
    <n v="37.499999999999993"/>
  </r>
  <r>
    <n v="6364"/>
    <x v="3176"/>
    <x v="610"/>
    <x v="654"/>
    <s v="Standard Class"/>
    <s v="CK-12205"/>
    <s v="Chloris Kastensmidt"/>
    <x v="0"/>
    <s v="United States"/>
    <s v="Renton"/>
    <x v="4"/>
    <n v="98059"/>
    <x v="1"/>
    <x v="1782"/>
    <x v="2"/>
    <x v="15"/>
    <x v="1772"/>
    <n v="1039.992"/>
    <n v="1"/>
    <n v="0.2"/>
    <n v="103.9992"/>
    <n v="4"/>
    <n v="10"/>
  </r>
  <r>
    <n v="6365"/>
    <x v="3176"/>
    <x v="610"/>
    <x v="654"/>
    <s v="Standard Class"/>
    <s v="CK-12205"/>
    <s v="Chloris Kastensmidt"/>
    <x v="0"/>
    <s v="United States"/>
    <s v="Renton"/>
    <x v="4"/>
    <n v="98059"/>
    <x v="1"/>
    <x v="1723"/>
    <x v="1"/>
    <x v="10"/>
    <x v="1710"/>
    <n v="51.84"/>
    <n v="8"/>
    <n v="0"/>
    <n v="24.883199999999999"/>
    <n v="4"/>
    <n v="47.999999999999993"/>
  </r>
  <r>
    <n v="6366"/>
    <x v="3177"/>
    <x v="1095"/>
    <x v="710"/>
    <s v="First Class"/>
    <s v="DS-13030"/>
    <s v="Darrin Sayre"/>
    <x v="2"/>
    <s v="United States"/>
    <s v="New York City"/>
    <x v="15"/>
    <n v="10009"/>
    <x v="3"/>
    <x v="1783"/>
    <x v="2"/>
    <x v="7"/>
    <x v="1773"/>
    <n v="41.22"/>
    <n v="1"/>
    <n v="0"/>
    <n v="11.1294"/>
    <n v="1"/>
    <n v="27"/>
  </r>
  <r>
    <n v="6367"/>
    <x v="3177"/>
    <x v="1095"/>
    <x v="710"/>
    <s v="First Class"/>
    <s v="DS-13030"/>
    <s v="Darrin Sayre"/>
    <x v="2"/>
    <s v="United States"/>
    <s v="New York City"/>
    <x v="15"/>
    <n v="10009"/>
    <x v="3"/>
    <x v="262"/>
    <x v="1"/>
    <x v="14"/>
    <x v="262"/>
    <n v="240.37"/>
    <n v="1"/>
    <n v="0"/>
    <n v="7.2111000000000001"/>
    <n v="1"/>
    <n v="3"/>
  </r>
  <r>
    <n v="6368"/>
    <x v="3177"/>
    <x v="1095"/>
    <x v="710"/>
    <s v="First Class"/>
    <s v="DS-13030"/>
    <s v="Darrin Sayre"/>
    <x v="2"/>
    <s v="United States"/>
    <s v="New York City"/>
    <x v="15"/>
    <n v="10009"/>
    <x v="3"/>
    <x v="476"/>
    <x v="2"/>
    <x v="7"/>
    <x v="477"/>
    <n v="119.02"/>
    <n v="2"/>
    <n v="0"/>
    <n v="33.325600000000001"/>
    <n v="1"/>
    <n v="28.000000000000004"/>
  </r>
  <r>
    <n v="6369"/>
    <x v="3178"/>
    <x v="240"/>
    <x v="286"/>
    <s v="Standard Class"/>
    <s v="SA-20830"/>
    <s v="Sue Ann Reed"/>
    <x v="0"/>
    <s v="United States"/>
    <s v="San Jose"/>
    <x v="1"/>
    <n v="95123"/>
    <x v="1"/>
    <x v="1197"/>
    <x v="1"/>
    <x v="8"/>
    <x v="1182"/>
    <n v="133.12"/>
    <n v="5"/>
    <n v="0.2"/>
    <n v="49.92"/>
    <n v="5"/>
    <n v="37.5"/>
  </r>
  <r>
    <n v="6370"/>
    <x v="3179"/>
    <x v="339"/>
    <x v="1194"/>
    <s v="Standard Class"/>
    <s v="TP-21565"/>
    <s v="Tracy Poddar"/>
    <x v="1"/>
    <s v="United States"/>
    <s v="Grand Prairie"/>
    <x v="5"/>
    <n v="75051"/>
    <x v="2"/>
    <x v="285"/>
    <x v="0"/>
    <x v="5"/>
    <x v="285"/>
    <n v="38.08"/>
    <n v="5"/>
    <n v="0.6"/>
    <n v="-29.512"/>
    <n v="4"/>
    <n v="-77.5"/>
  </r>
  <r>
    <n v="6371"/>
    <x v="3180"/>
    <x v="831"/>
    <x v="1143"/>
    <s v="Same Day"/>
    <s v="JK-16120"/>
    <s v="Julie Kriz"/>
    <x v="2"/>
    <s v="United States"/>
    <s v="New York City"/>
    <x v="15"/>
    <n v="10009"/>
    <x v="3"/>
    <x v="1531"/>
    <x v="0"/>
    <x v="0"/>
    <x v="1518"/>
    <n v="113.568"/>
    <n v="2"/>
    <n v="0.2"/>
    <n v="12.776400000000001"/>
    <n v="0"/>
    <n v="11.25"/>
  </r>
  <r>
    <n v="6372"/>
    <x v="3181"/>
    <x v="621"/>
    <x v="391"/>
    <s v="Second Class"/>
    <s v="CC-12430"/>
    <s v="Chuck Clark"/>
    <x v="2"/>
    <s v="United States"/>
    <s v="New York City"/>
    <x v="15"/>
    <n v="10009"/>
    <x v="3"/>
    <x v="107"/>
    <x v="0"/>
    <x v="5"/>
    <x v="107"/>
    <n v="83.92"/>
    <n v="4"/>
    <n v="0"/>
    <n v="21.819199999999999"/>
    <n v="2"/>
    <n v="25.999999999999996"/>
  </r>
  <r>
    <n v="6373"/>
    <x v="3181"/>
    <x v="621"/>
    <x v="391"/>
    <s v="Second Class"/>
    <s v="CC-12430"/>
    <s v="Chuck Clark"/>
    <x v="2"/>
    <s v="United States"/>
    <s v="New York City"/>
    <x v="15"/>
    <n v="10009"/>
    <x v="3"/>
    <x v="790"/>
    <x v="1"/>
    <x v="6"/>
    <x v="788"/>
    <n v="6.63"/>
    <n v="3"/>
    <n v="0"/>
    <n v="3.1160999999999999"/>
    <n v="2"/>
    <n v="47"/>
  </r>
  <r>
    <n v="6374"/>
    <x v="3181"/>
    <x v="621"/>
    <x v="391"/>
    <s v="Second Class"/>
    <s v="CC-12430"/>
    <s v="Chuck Clark"/>
    <x v="2"/>
    <s v="United States"/>
    <s v="New York City"/>
    <x v="15"/>
    <n v="10009"/>
    <x v="3"/>
    <x v="695"/>
    <x v="2"/>
    <x v="11"/>
    <x v="695"/>
    <n v="371.97"/>
    <n v="3"/>
    <n v="0"/>
    <n v="66.954599999999999"/>
    <n v="2"/>
    <n v="18"/>
  </r>
  <r>
    <n v="6375"/>
    <x v="3182"/>
    <x v="333"/>
    <x v="617"/>
    <s v="Standard Class"/>
    <s v="LA-16780"/>
    <s v="Laura Armstrong"/>
    <x v="1"/>
    <s v="United States"/>
    <s v="Memphis"/>
    <x v="18"/>
    <n v="38109"/>
    <x v="0"/>
    <x v="654"/>
    <x v="0"/>
    <x v="1"/>
    <x v="654"/>
    <n v="561.58399999999995"/>
    <n v="2"/>
    <n v="0.2"/>
    <n v="70.197999999999993"/>
    <n v="4"/>
    <n v="12.5"/>
  </r>
  <r>
    <n v="6376"/>
    <x v="3182"/>
    <x v="333"/>
    <x v="617"/>
    <s v="Standard Class"/>
    <s v="LA-16780"/>
    <s v="Laura Armstrong"/>
    <x v="1"/>
    <s v="United States"/>
    <s v="Memphis"/>
    <x v="18"/>
    <n v="38109"/>
    <x v="0"/>
    <x v="352"/>
    <x v="1"/>
    <x v="4"/>
    <x v="352"/>
    <n v="99.92"/>
    <n v="5"/>
    <n v="0.2"/>
    <n v="-1.2490000000000001"/>
    <n v="4"/>
    <n v="-1.25"/>
  </r>
  <r>
    <n v="6377"/>
    <x v="3183"/>
    <x v="877"/>
    <x v="1195"/>
    <s v="First Class"/>
    <s v="AW-10930"/>
    <s v="Arthur Wiediger"/>
    <x v="2"/>
    <s v="United States"/>
    <s v="Philadelphia"/>
    <x v="9"/>
    <n v="19143"/>
    <x v="3"/>
    <x v="85"/>
    <x v="1"/>
    <x v="2"/>
    <x v="85"/>
    <n v="4.9279999999999999"/>
    <n v="2"/>
    <n v="0.2"/>
    <n v="1.7248000000000001"/>
    <n v="3"/>
    <n v="35"/>
  </r>
  <r>
    <n v="6378"/>
    <x v="3184"/>
    <x v="272"/>
    <x v="259"/>
    <s v="Standard Class"/>
    <s v="BP-11230"/>
    <s v="Benjamin Patterson"/>
    <x v="0"/>
    <s v="United States"/>
    <s v="Los Angeles"/>
    <x v="1"/>
    <n v="90004"/>
    <x v="1"/>
    <x v="1256"/>
    <x v="0"/>
    <x v="5"/>
    <x v="1240"/>
    <n v="14.76"/>
    <n v="2"/>
    <n v="0"/>
    <n v="4.2804000000000002"/>
    <n v="7"/>
    <n v="29.000000000000004"/>
  </r>
  <r>
    <n v="6379"/>
    <x v="3185"/>
    <x v="318"/>
    <x v="1001"/>
    <s v="Standard Class"/>
    <s v="DB-13360"/>
    <s v="Dennis Bolton"/>
    <x v="2"/>
    <s v="United States"/>
    <s v="Waterbury"/>
    <x v="29"/>
    <n v="6708"/>
    <x v="3"/>
    <x v="409"/>
    <x v="2"/>
    <x v="11"/>
    <x v="409"/>
    <n v="99.99"/>
    <n v="1"/>
    <n v="0"/>
    <n v="41.995800000000003"/>
    <n v="4"/>
    <n v="42.000000000000007"/>
  </r>
  <r>
    <n v="6380"/>
    <x v="3185"/>
    <x v="318"/>
    <x v="1001"/>
    <s v="Standard Class"/>
    <s v="DB-13360"/>
    <s v="Dennis Bolton"/>
    <x v="2"/>
    <s v="United States"/>
    <s v="Waterbury"/>
    <x v="29"/>
    <n v="6708"/>
    <x v="3"/>
    <x v="1277"/>
    <x v="1"/>
    <x v="4"/>
    <x v="1262"/>
    <n v="286.14999999999998"/>
    <n v="5"/>
    <n v="0"/>
    <n v="71.537499999999994"/>
    <n v="4"/>
    <n v="25"/>
  </r>
  <r>
    <n v="6381"/>
    <x v="3186"/>
    <x v="918"/>
    <x v="969"/>
    <s v="Standard Class"/>
    <s v="PC-19000"/>
    <s v="Pauline Chand"/>
    <x v="2"/>
    <s v="United States"/>
    <s v="Chandler"/>
    <x v="16"/>
    <n v="85224"/>
    <x v="1"/>
    <x v="1506"/>
    <x v="1"/>
    <x v="13"/>
    <x v="1493"/>
    <n v="49.792000000000002"/>
    <n v="8"/>
    <n v="0.2"/>
    <n v="-11.8256"/>
    <n v="5"/>
    <n v="-23.75"/>
  </r>
  <r>
    <n v="6382"/>
    <x v="3187"/>
    <x v="892"/>
    <x v="944"/>
    <s v="Standard Class"/>
    <s v="TB-21595"/>
    <s v="Troy Blackwell"/>
    <x v="0"/>
    <s v="United States"/>
    <s v="Springfield"/>
    <x v="24"/>
    <n v="45503"/>
    <x v="3"/>
    <x v="574"/>
    <x v="0"/>
    <x v="0"/>
    <x v="574"/>
    <n v="299.97500000000002"/>
    <n v="5"/>
    <n v="0.5"/>
    <n v="-167.98599999999999"/>
    <n v="4"/>
    <n v="-55.999999999999993"/>
  </r>
  <r>
    <n v="6383"/>
    <x v="3187"/>
    <x v="892"/>
    <x v="944"/>
    <s v="Standard Class"/>
    <s v="TB-21595"/>
    <s v="Troy Blackwell"/>
    <x v="0"/>
    <s v="United States"/>
    <s v="Springfield"/>
    <x v="24"/>
    <n v="45503"/>
    <x v="3"/>
    <x v="1326"/>
    <x v="2"/>
    <x v="7"/>
    <x v="1312"/>
    <n v="158.376"/>
    <n v="4"/>
    <n v="0.4"/>
    <n v="-36.9544"/>
    <n v="4"/>
    <n v="-23.333333333333332"/>
  </r>
  <r>
    <n v="6384"/>
    <x v="3188"/>
    <x v="787"/>
    <x v="827"/>
    <s v="First Class"/>
    <s v="TB-21250"/>
    <s v="Tim Brockman"/>
    <x v="0"/>
    <s v="United States"/>
    <s v="Austin"/>
    <x v="5"/>
    <n v="78745"/>
    <x v="2"/>
    <x v="800"/>
    <x v="1"/>
    <x v="8"/>
    <x v="798"/>
    <n v="32.783999999999999"/>
    <n v="4"/>
    <n v="0.8"/>
    <n v="-52.4544"/>
    <n v="3"/>
    <n v="-160"/>
  </r>
  <r>
    <n v="6385"/>
    <x v="3188"/>
    <x v="787"/>
    <x v="827"/>
    <s v="First Class"/>
    <s v="TB-21250"/>
    <s v="Tim Brockman"/>
    <x v="0"/>
    <s v="United States"/>
    <s v="Austin"/>
    <x v="5"/>
    <n v="78745"/>
    <x v="2"/>
    <x v="246"/>
    <x v="2"/>
    <x v="11"/>
    <x v="247"/>
    <n v="47.984000000000002"/>
    <n v="2"/>
    <n v="0.2"/>
    <n v="14.395200000000001"/>
    <n v="3"/>
    <n v="30"/>
  </r>
  <r>
    <n v="6386"/>
    <x v="3188"/>
    <x v="787"/>
    <x v="827"/>
    <s v="First Class"/>
    <s v="TB-21250"/>
    <s v="Tim Brockman"/>
    <x v="0"/>
    <s v="United States"/>
    <s v="Austin"/>
    <x v="5"/>
    <n v="78745"/>
    <x v="2"/>
    <x v="1599"/>
    <x v="2"/>
    <x v="11"/>
    <x v="1591"/>
    <n v="62.591999999999999"/>
    <n v="8"/>
    <n v="0.2"/>
    <n v="13.300800000000001"/>
    <n v="3"/>
    <n v="21.250000000000004"/>
  </r>
  <r>
    <n v="6387"/>
    <x v="3188"/>
    <x v="787"/>
    <x v="827"/>
    <s v="First Class"/>
    <s v="TB-21250"/>
    <s v="Tim Brockman"/>
    <x v="0"/>
    <s v="United States"/>
    <s v="Austin"/>
    <x v="5"/>
    <n v="78745"/>
    <x v="2"/>
    <x v="410"/>
    <x v="1"/>
    <x v="8"/>
    <x v="410"/>
    <n v="4.2759999999999998"/>
    <n v="1"/>
    <n v="0.8"/>
    <n v="-6.6277999999999997"/>
    <n v="3"/>
    <n v="-155"/>
  </r>
  <r>
    <n v="6388"/>
    <x v="3189"/>
    <x v="1106"/>
    <x v="1196"/>
    <s v="Standard Class"/>
    <s v="MV-18190"/>
    <s v="Mike Vittorini"/>
    <x v="0"/>
    <s v="United States"/>
    <s v="Detroit"/>
    <x v="12"/>
    <n v="48234"/>
    <x v="2"/>
    <x v="523"/>
    <x v="1"/>
    <x v="10"/>
    <x v="523"/>
    <n v="10.56"/>
    <n v="2"/>
    <n v="0"/>
    <n v="4.7519999999999998"/>
    <n v="5"/>
    <n v="44.999999999999993"/>
  </r>
  <r>
    <n v="6389"/>
    <x v="3189"/>
    <x v="1106"/>
    <x v="1196"/>
    <s v="Standard Class"/>
    <s v="MV-18190"/>
    <s v="Mike Vittorini"/>
    <x v="0"/>
    <s v="United States"/>
    <s v="Detroit"/>
    <x v="12"/>
    <n v="48234"/>
    <x v="2"/>
    <x v="156"/>
    <x v="1"/>
    <x v="4"/>
    <x v="157"/>
    <n v="229.94"/>
    <n v="2"/>
    <n v="0"/>
    <n v="6.8982000000000001"/>
    <n v="5"/>
    <n v="3.0000000000000004"/>
  </r>
  <r>
    <n v="6390"/>
    <x v="3190"/>
    <x v="1107"/>
    <x v="640"/>
    <s v="Standard Class"/>
    <s v="DK-12835"/>
    <s v="Damala Kotsonis"/>
    <x v="1"/>
    <s v="United States"/>
    <s v="Springfield"/>
    <x v="17"/>
    <n v="22153"/>
    <x v="0"/>
    <x v="633"/>
    <x v="1"/>
    <x v="12"/>
    <x v="633"/>
    <n v="311.14999999999998"/>
    <n v="5"/>
    <n v="0"/>
    <n v="146.2405"/>
    <n v="4"/>
    <n v="47"/>
  </r>
  <r>
    <n v="6391"/>
    <x v="3190"/>
    <x v="1107"/>
    <x v="640"/>
    <s v="Standard Class"/>
    <s v="DK-12835"/>
    <s v="Damala Kotsonis"/>
    <x v="1"/>
    <s v="United States"/>
    <s v="Springfield"/>
    <x v="17"/>
    <n v="22153"/>
    <x v="0"/>
    <x v="219"/>
    <x v="1"/>
    <x v="10"/>
    <x v="220"/>
    <n v="12.96"/>
    <n v="2"/>
    <n v="0"/>
    <n v="6.3503999999999996"/>
    <n v="4"/>
    <n v="48.999999999999993"/>
  </r>
  <r>
    <n v="6392"/>
    <x v="3191"/>
    <x v="882"/>
    <x v="292"/>
    <s v="Standard Class"/>
    <s v="PK-19075"/>
    <s v="Pete Kriz"/>
    <x v="0"/>
    <s v="United States"/>
    <s v="New York City"/>
    <x v="15"/>
    <n v="10011"/>
    <x v="3"/>
    <x v="1490"/>
    <x v="1"/>
    <x v="10"/>
    <x v="1477"/>
    <n v="14.62"/>
    <n v="2"/>
    <n v="0"/>
    <n v="6.7252000000000001"/>
    <n v="5"/>
    <n v="46"/>
  </r>
  <r>
    <n v="6393"/>
    <x v="3191"/>
    <x v="882"/>
    <x v="292"/>
    <s v="Standard Class"/>
    <s v="PK-19075"/>
    <s v="Pete Kriz"/>
    <x v="0"/>
    <s v="United States"/>
    <s v="New York City"/>
    <x v="15"/>
    <n v="10011"/>
    <x v="3"/>
    <x v="1186"/>
    <x v="1"/>
    <x v="2"/>
    <x v="1172"/>
    <n v="5.76"/>
    <n v="2"/>
    <n v="0"/>
    <n v="2.8224"/>
    <n v="5"/>
    <n v="49.000000000000007"/>
  </r>
  <r>
    <n v="6394"/>
    <x v="3191"/>
    <x v="882"/>
    <x v="292"/>
    <s v="Standard Class"/>
    <s v="PK-19075"/>
    <s v="Pete Kriz"/>
    <x v="0"/>
    <s v="United States"/>
    <s v="New York City"/>
    <x v="15"/>
    <n v="10011"/>
    <x v="3"/>
    <x v="110"/>
    <x v="1"/>
    <x v="13"/>
    <x v="110"/>
    <n v="21.48"/>
    <n v="6"/>
    <n v="0"/>
    <n v="10.5252"/>
    <n v="5"/>
    <n v="49"/>
  </r>
  <r>
    <n v="6395"/>
    <x v="3191"/>
    <x v="882"/>
    <x v="292"/>
    <s v="Standard Class"/>
    <s v="PK-19075"/>
    <s v="Pete Kriz"/>
    <x v="0"/>
    <s v="United States"/>
    <s v="New York City"/>
    <x v="15"/>
    <n v="10011"/>
    <x v="3"/>
    <x v="1071"/>
    <x v="0"/>
    <x v="5"/>
    <x v="1060"/>
    <n v="396.92"/>
    <n v="4"/>
    <n v="0"/>
    <n v="198.46"/>
    <n v="5"/>
    <n v="50"/>
  </r>
  <r>
    <n v="6396"/>
    <x v="3191"/>
    <x v="882"/>
    <x v="292"/>
    <s v="Standard Class"/>
    <s v="PK-19075"/>
    <s v="Pete Kriz"/>
    <x v="0"/>
    <s v="United States"/>
    <s v="New York City"/>
    <x v="15"/>
    <n v="10011"/>
    <x v="3"/>
    <x v="456"/>
    <x v="1"/>
    <x v="4"/>
    <x v="457"/>
    <n v="17.149999999999999"/>
    <n v="1"/>
    <n v="0"/>
    <n v="4.6304999999999996"/>
    <n v="5"/>
    <n v="27"/>
  </r>
  <r>
    <n v="6397"/>
    <x v="3191"/>
    <x v="882"/>
    <x v="292"/>
    <s v="Standard Class"/>
    <s v="PK-19075"/>
    <s v="Pete Kriz"/>
    <x v="0"/>
    <s v="United States"/>
    <s v="New York City"/>
    <x v="15"/>
    <n v="10011"/>
    <x v="3"/>
    <x v="1784"/>
    <x v="1"/>
    <x v="8"/>
    <x v="1774"/>
    <n v="23.12"/>
    <n v="2"/>
    <n v="0.2"/>
    <n v="7.8029999999999999"/>
    <n v="5"/>
    <n v="33.75"/>
  </r>
  <r>
    <n v="6398"/>
    <x v="3192"/>
    <x v="1108"/>
    <x v="276"/>
    <s v="Standard Class"/>
    <s v="AH-10120"/>
    <s v="Adrian Hane"/>
    <x v="2"/>
    <s v="United States"/>
    <s v="Dallas"/>
    <x v="5"/>
    <n v="75217"/>
    <x v="2"/>
    <x v="279"/>
    <x v="1"/>
    <x v="6"/>
    <x v="279"/>
    <n v="5.2480000000000002"/>
    <n v="2"/>
    <n v="0.2"/>
    <n v="0.59040000000000004"/>
    <n v="4"/>
    <n v="11.25"/>
  </r>
  <r>
    <n v="6399"/>
    <x v="3193"/>
    <x v="634"/>
    <x v="948"/>
    <s v="Standard Class"/>
    <s v="GM-14455"/>
    <s v="Gary Mitchum"/>
    <x v="2"/>
    <s v="United States"/>
    <s v="Concord"/>
    <x v="38"/>
    <n v="3301"/>
    <x v="3"/>
    <x v="1405"/>
    <x v="2"/>
    <x v="7"/>
    <x v="1392"/>
    <n v="824.95"/>
    <n v="5"/>
    <n v="0"/>
    <n v="247.48500000000001"/>
    <n v="6"/>
    <n v="30"/>
  </r>
  <r>
    <n v="6400"/>
    <x v="3193"/>
    <x v="634"/>
    <x v="948"/>
    <s v="Standard Class"/>
    <s v="GM-14455"/>
    <s v="Gary Mitchum"/>
    <x v="2"/>
    <s v="United States"/>
    <s v="Concord"/>
    <x v="38"/>
    <n v="3301"/>
    <x v="3"/>
    <x v="1038"/>
    <x v="1"/>
    <x v="2"/>
    <x v="1028"/>
    <n v="24.64"/>
    <n v="8"/>
    <n v="0"/>
    <n v="11.827199999999999"/>
    <n v="6"/>
    <n v="48"/>
  </r>
  <r>
    <n v="6401"/>
    <x v="3193"/>
    <x v="634"/>
    <x v="948"/>
    <s v="Standard Class"/>
    <s v="GM-14455"/>
    <s v="Gary Mitchum"/>
    <x v="2"/>
    <s v="United States"/>
    <s v="Concord"/>
    <x v="38"/>
    <n v="3301"/>
    <x v="3"/>
    <x v="108"/>
    <x v="1"/>
    <x v="6"/>
    <x v="108"/>
    <n v="227.88"/>
    <n v="6"/>
    <n v="0"/>
    <n v="68.364000000000004"/>
    <n v="6"/>
    <n v="30.000000000000004"/>
  </r>
  <r>
    <n v="6402"/>
    <x v="3194"/>
    <x v="1109"/>
    <x v="1135"/>
    <s v="First Class"/>
    <s v="BD-11725"/>
    <s v="Bruce Degenhardt"/>
    <x v="0"/>
    <s v="United States"/>
    <s v="Lafayette"/>
    <x v="28"/>
    <n v="70506"/>
    <x v="0"/>
    <x v="1119"/>
    <x v="0"/>
    <x v="0"/>
    <x v="1107"/>
    <n v="241.96"/>
    <n v="2"/>
    <n v="0"/>
    <n v="33.874400000000001"/>
    <n v="1"/>
    <n v="14.000000000000002"/>
  </r>
  <r>
    <n v="6403"/>
    <x v="3194"/>
    <x v="1109"/>
    <x v="1135"/>
    <s v="First Class"/>
    <s v="BD-11725"/>
    <s v="Bruce Degenhardt"/>
    <x v="0"/>
    <s v="United States"/>
    <s v="Lafayette"/>
    <x v="28"/>
    <n v="70506"/>
    <x v="0"/>
    <x v="1065"/>
    <x v="1"/>
    <x v="8"/>
    <x v="1054"/>
    <n v="3.89"/>
    <n v="1"/>
    <n v="0"/>
    <n v="1.8672"/>
    <n v="1"/>
    <n v="48"/>
  </r>
  <r>
    <n v="6404"/>
    <x v="3194"/>
    <x v="1109"/>
    <x v="1135"/>
    <s v="First Class"/>
    <s v="BD-11725"/>
    <s v="Bruce Degenhardt"/>
    <x v="0"/>
    <s v="United States"/>
    <s v="Lafayette"/>
    <x v="28"/>
    <n v="70506"/>
    <x v="0"/>
    <x v="1565"/>
    <x v="0"/>
    <x v="5"/>
    <x v="1556"/>
    <n v="8.01"/>
    <n v="3"/>
    <n v="0"/>
    <n v="3.0438000000000001"/>
    <n v="1"/>
    <n v="38"/>
  </r>
  <r>
    <n v="6405"/>
    <x v="3195"/>
    <x v="672"/>
    <x v="1197"/>
    <s v="Standard Class"/>
    <s v="RM-19375"/>
    <s v="Raymond Messe"/>
    <x v="0"/>
    <s v="United States"/>
    <s v="Raleigh"/>
    <x v="3"/>
    <n v="27604"/>
    <x v="0"/>
    <x v="1192"/>
    <x v="2"/>
    <x v="7"/>
    <x v="1177"/>
    <n v="177.48"/>
    <n v="3"/>
    <n v="0.2"/>
    <n v="19.9665"/>
    <n v="5"/>
    <n v="11.25"/>
  </r>
  <r>
    <n v="6406"/>
    <x v="3196"/>
    <x v="515"/>
    <x v="1198"/>
    <s v="Second Class"/>
    <s v="BW-11110"/>
    <s v="Bart Watters"/>
    <x v="1"/>
    <s v="United States"/>
    <s v="Spokane"/>
    <x v="4"/>
    <n v="99207"/>
    <x v="1"/>
    <x v="406"/>
    <x v="0"/>
    <x v="1"/>
    <x v="407"/>
    <n v="569.56799999999998"/>
    <n v="2"/>
    <n v="0.2"/>
    <n v="7.1196000000000002"/>
    <n v="2"/>
    <n v="1.25"/>
  </r>
  <r>
    <n v="6407"/>
    <x v="3196"/>
    <x v="515"/>
    <x v="1198"/>
    <s v="Second Class"/>
    <s v="BW-11110"/>
    <s v="Bart Watters"/>
    <x v="1"/>
    <s v="United States"/>
    <s v="Spokane"/>
    <x v="4"/>
    <n v="99207"/>
    <x v="1"/>
    <x v="80"/>
    <x v="1"/>
    <x v="4"/>
    <x v="80"/>
    <n v="149.72999999999999"/>
    <n v="7"/>
    <n v="0"/>
    <n v="43.421700000000001"/>
    <n v="2"/>
    <n v="29.000000000000004"/>
  </r>
  <r>
    <n v="6408"/>
    <x v="3197"/>
    <x v="304"/>
    <x v="646"/>
    <s v="First Class"/>
    <s v="GT-14710"/>
    <s v="Greg Tran"/>
    <x v="0"/>
    <s v="United States"/>
    <s v="Houston"/>
    <x v="5"/>
    <n v="77041"/>
    <x v="2"/>
    <x v="1189"/>
    <x v="0"/>
    <x v="1"/>
    <x v="1175"/>
    <n v="899.43"/>
    <n v="5"/>
    <n v="0.3"/>
    <n v="-12.849"/>
    <n v="1"/>
    <n v="-1.4285714285714286"/>
  </r>
  <r>
    <n v="6409"/>
    <x v="3197"/>
    <x v="304"/>
    <x v="646"/>
    <s v="First Class"/>
    <s v="GT-14710"/>
    <s v="Greg Tran"/>
    <x v="0"/>
    <s v="United States"/>
    <s v="Houston"/>
    <x v="5"/>
    <n v="77041"/>
    <x v="2"/>
    <x v="1175"/>
    <x v="1"/>
    <x v="6"/>
    <x v="1161"/>
    <n v="46.2"/>
    <n v="5"/>
    <n v="0.2"/>
    <n v="5.7750000000000004"/>
    <n v="1"/>
    <n v="12.5"/>
  </r>
  <r>
    <n v="6410"/>
    <x v="3197"/>
    <x v="304"/>
    <x v="646"/>
    <s v="First Class"/>
    <s v="GT-14710"/>
    <s v="Greg Tran"/>
    <x v="0"/>
    <s v="United States"/>
    <s v="Houston"/>
    <x v="5"/>
    <n v="77041"/>
    <x v="2"/>
    <x v="1785"/>
    <x v="1"/>
    <x v="10"/>
    <x v="1775"/>
    <n v="47.951999999999998"/>
    <n v="3"/>
    <n v="0.2"/>
    <n v="16.183800000000002"/>
    <n v="1"/>
    <n v="33.75"/>
  </r>
  <r>
    <n v="6411"/>
    <x v="3197"/>
    <x v="304"/>
    <x v="646"/>
    <s v="First Class"/>
    <s v="GT-14710"/>
    <s v="Greg Tran"/>
    <x v="0"/>
    <s v="United States"/>
    <s v="Houston"/>
    <x v="5"/>
    <n v="77041"/>
    <x v="2"/>
    <x v="1557"/>
    <x v="2"/>
    <x v="7"/>
    <x v="1546"/>
    <n v="7.992"/>
    <n v="1"/>
    <n v="0.2"/>
    <n v="0.69930000000000003"/>
    <n v="1"/>
    <n v="8.75"/>
  </r>
  <r>
    <n v="6412"/>
    <x v="3197"/>
    <x v="304"/>
    <x v="646"/>
    <s v="First Class"/>
    <s v="GT-14710"/>
    <s v="Greg Tran"/>
    <x v="0"/>
    <s v="United States"/>
    <s v="Houston"/>
    <x v="5"/>
    <n v="77041"/>
    <x v="2"/>
    <x v="1684"/>
    <x v="1"/>
    <x v="10"/>
    <x v="1672"/>
    <n v="76.864000000000004"/>
    <n v="2"/>
    <n v="0.2"/>
    <n v="26.9024"/>
    <n v="1"/>
    <n v="35"/>
  </r>
  <r>
    <n v="6413"/>
    <x v="3198"/>
    <x v="629"/>
    <x v="176"/>
    <s v="Standard Class"/>
    <s v="AH-10120"/>
    <s v="Adrian Hane"/>
    <x v="2"/>
    <s v="United States"/>
    <s v="Louisville"/>
    <x v="0"/>
    <n v="40214"/>
    <x v="0"/>
    <x v="141"/>
    <x v="1"/>
    <x v="8"/>
    <x v="142"/>
    <n v="102.93"/>
    <n v="3"/>
    <n v="0"/>
    <n v="48.377099999999999"/>
    <n v="6"/>
    <n v="47"/>
  </r>
  <r>
    <n v="6414"/>
    <x v="3198"/>
    <x v="629"/>
    <x v="176"/>
    <s v="Standard Class"/>
    <s v="AH-10120"/>
    <s v="Adrian Hane"/>
    <x v="2"/>
    <s v="United States"/>
    <s v="Louisville"/>
    <x v="0"/>
    <n v="40214"/>
    <x v="0"/>
    <x v="960"/>
    <x v="2"/>
    <x v="11"/>
    <x v="953"/>
    <n v="98.16"/>
    <n v="6"/>
    <n v="0"/>
    <n v="9.8160000000000007"/>
    <n v="6"/>
    <n v="10"/>
  </r>
  <r>
    <n v="6415"/>
    <x v="3199"/>
    <x v="468"/>
    <x v="773"/>
    <s v="Second Class"/>
    <s v="DR-12940"/>
    <s v="Daniel Raglin"/>
    <x v="2"/>
    <s v="United States"/>
    <s v="Hollywood"/>
    <x v="2"/>
    <n v="33021"/>
    <x v="0"/>
    <x v="1736"/>
    <x v="1"/>
    <x v="8"/>
    <x v="1725"/>
    <n v="11.52"/>
    <n v="5"/>
    <n v="0.7"/>
    <n v="-7.68"/>
    <n v="4"/>
    <n v="-66.666666666666657"/>
  </r>
  <r>
    <n v="6416"/>
    <x v="3200"/>
    <x v="170"/>
    <x v="783"/>
    <s v="Same Day"/>
    <s v="DL-13495"/>
    <s v="Dionis Lloyd"/>
    <x v="1"/>
    <s v="United States"/>
    <s v="Chandler"/>
    <x v="16"/>
    <n v="85224"/>
    <x v="1"/>
    <x v="656"/>
    <x v="1"/>
    <x v="10"/>
    <x v="656"/>
    <n v="83.88"/>
    <n v="1"/>
    <n v="0.2"/>
    <n v="29.358000000000001"/>
    <n v="0"/>
    <n v="35"/>
  </r>
  <r>
    <n v="6417"/>
    <x v="3201"/>
    <x v="387"/>
    <x v="331"/>
    <s v="Standard Class"/>
    <s v="BD-11620"/>
    <s v="Brian DeCherney"/>
    <x v="0"/>
    <s v="United States"/>
    <s v="Philadelphia"/>
    <x v="9"/>
    <n v="19120"/>
    <x v="3"/>
    <x v="1409"/>
    <x v="2"/>
    <x v="7"/>
    <x v="1396"/>
    <n v="108.57599999999999"/>
    <n v="4"/>
    <n v="0.4"/>
    <n v="-25.334399999999999"/>
    <n v="4"/>
    <n v="-23.333333333333332"/>
  </r>
  <r>
    <n v="6418"/>
    <x v="3201"/>
    <x v="387"/>
    <x v="331"/>
    <s v="Standard Class"/>
    <s v="BD-11620"/>
    <s v="Brian DeCherney"/>
    <x v="0"/>
    <s v="United States"/>
    <s v="Philadelphia"/>
    <x v="9"/>
    <n v="19120"/>
    <x v="3"/>
    <x v="1028"/>
    <x v="1"/>
    <x v="13"/>
    <x v="1019"/>
    <n v="5.984"/>
    <n v="2"/>
    <n v="0.2"/>
    <n v="-1.3464"/>
    <n v="4"/>
    <n v="-22.5"/>
  </r>
  <r>
    <n v="6419"/>
    <x v="3202"/>
    <x v="731"/>
    <x v="519"/>
    <s v="Standard Class"/>
    <s v="HW-14935"/>
    <s v="Helen Wasserman"/>
    <x v="1"/>
    <s v="United States"/>
    <s v="Tulsa"/>
    <x v="26"/>
    <n v="74133"/>
    <x v="2"/>
    <x v="133"/>
    <x v="1"/>
    <x v="14"/>
    <x v="134"/>
    <n v="21.96"/>
    <n v="2"/>
    <n v="0"/>
    <n v="6.1487999999999996"/>
    <n v="5"/>
    <n v="27.999999999999996"/>
  </r>
  <r>
    <n v="6420"/>
    <x v="3202"/>
    <x v="731"/>
    <x v="519"/>
    <s v="Standard Class"/>
    <s v="HW-14935"/>
    <s v="Helen Wasserman"/>
    <x v="1"/>
    <s v="United States"/>
    <s v="Tulsa"/>
    <x v="26"/>
    <n v="74133"/>
    <x v="2"/>
    <x v="1265"/>
    <x v="0"/>
    <x v="1"/>
    <x v="1249"/>
    <n v="368.97"/>
    <n v="3"/>
    <n v="0"/>
    <n v="81.173400000000001"/>
    <n v="5"/>
    <n v="21.999999999999996"/>
  </r>
  <r>
    <n v="6421"/>
    <x v="3202"/>
    <x v="731"/>
    <x v="519"/>
    <s v="Standard Class"/>
    <s v="HW-14935"/>
    <s v="Helen Wasserman"/>
    <x v="1"/>
    <s v="United States"/>
    <s v="Tulsa"/>
    <x v="26"/>
    <n v="74133"/>
    <x v="2"/>
    <x v="1560"/>
    <x v="1"/>
    <x v="6"/>
    <x v="1550"/>
    <n v="12.39"/>
    <n v="3"/>
    <n v="0"/>
    <n v="3.4691999999999998"/>
    <n v="5"/>
    <n v="27.999999999999996"/>
  </r>
  <r>
    <n v="6422"/>
    <x v="3202"/>
    <x v="731"/>
    <x v="519"/>
    <s v="Standard Class"/>
    <s v="HW-14935"/>
    <s v="Helen Wasserman"/>
    <x v="1"/>
    <s v="United States"/>
    <s v="Tulsa"/>
    <x v="26"/>
    <n v="74133"/>
    <x v="2"/>
    <x v="1439"/>
    <x v="1"/>
    <x v="4"/>
    <x v="1427"/>
    <n v="332.94"/>
    <n v="3"/>
    <n v="0"/>
    <n v="9.9882000000000009"/>
    <n v="5"/>
    <n v="3.0000000000000004"/>
  </r>
  <r>
    <n v="6423"/>
    <x v="3203"/>
    <x v="711"/>
    <x v="1199"/>
    <s v="Standard Class"/>
    <s v="JO-15145"/>
    <s v="Jack O'Briant"/>
    <x v="1"/>
    <s v="United States"/>
    <s v="Draper"/>
    <x v="7"/>
    <n v="84020"/>
    <x v="1"/>
    <x v="1097"/>
    <x v="2"/>
    <x v="11"/>
    <x v="1087"/>
    <n v="111.93"/>
    <n v="7"/>
    <n v="0"/>
    <n v="34.698300000000003"/>
    <n v="6"/>
    <n v="31"/>
  </r>
  <r>
    <n v="6424"/>
    <x v="3204"/>
    <x v="1040"/>
    <x v="983"/>
    <s v="First Class"/>
    <s v="RD-19660"/>
    <s v="Robert Dilbeck"/>
    <x v="2"/>
    <s v="United States"/>
    <s v="Oakland"/>
    <x v="1"/>
    <n v="94601"/>
    <x v="1"/>
    <x v="367"/>
    <x v="0"/>
    <x v="1"/>
    <x v="368"/>
    <n v="454.27199999999999"/>
    <n v="8"/>
    <n v="0.2"/>
    <n v="-73.819199999999995"/>
    <n v="3"/>
    <n v="-16.25"/>
  </r>
  <r>
    <n v="6425"/>
    <x v="3205"/>
    <x v="971"/>
    <x v="1178"/>
    <s v="Standard Class"/>
    <s v="DO-13645"/>
    <s v="Doug O'Connell"/>
    <x v="0"/>
    <s v="United States"/>
    <s v="Lawrence"/>
    <x v="31"/>
    <n v="1841"/>
    <x v="3"/>
    <x v="1553"/>
    <x v="1"/>
    <x v="10"/>
    <x v="1541"/>
    <n v="19.440000000000001"/>
    <n v="3"/>
    <n v="0"/>
    <n v="9.3312000000000008"/>
    <n v="5"/>
    <n v="48.000000000000007"/>
  </r>
  <r>
    <n v="6426"/>
    <x v="3206"/>
    <x v="454"/>
    <x v="500"/>
    <s v="Standard Class"/>
    <s v="CC-12370"/>
    <s v="Christopher Conant"/>
    <x v="0"/>
    <s v="United States"/>
    <s v="Philadelphia"/>
    <x v="9"/>
    <n v="19120"/>
    <x v="3"/>
    <x v="1388"/>
    <x v="2"/>
    <x v="16"/>
    <x v="1374"/>
    <n v="8399.9760000000006"/>
    <n v="4"/>
    <n v="0.4"/>
    <n v="1119.9967999999999"/>
    <n v="4"/>
    <n v="13.33333333333333"/>
  </r>
  <r>
    <n v="6427"/>
    <x v="3206"/>
    <x v="454"/>
    <x v="500"/>
    <s v="Standard Class"/>
    <s v="CC-12370"/>
    <s v="Christopher Conant"/>
    <x v="0"/>
    <s v="United States"/>
    <s v="Philadelphia"/>
    <x v="9"/>
    <n v="19120"/>
    <x v="3"/>
    <x v="1786"/>
    <x v="1"/>
    <x v="8"/>
    <x v="1776"/>
    <n v="6.2939999999999996"/>
    <n v="1"/>
    <n v="0.7"/>
    <n v="-4.1959999999999997"/>
    <n v="4"/>
    <n v="-66.666666666666657"/>
  </r>
  <r>
    <n v="6428"/>
    <x v="3206"/>
    <x v="454"/>
    <x v="500"/>
    <s v="Standard Class"/>
    <s v="CC-12370"/>
    <s v="Christopher Conant"/>
    <x v="0"/>
    <s v="United States"/>
    <s v="Philadelphia"/>
    <x v="9"/>
    <n v="19120"/>
    <x v="3"/>
    <x v="815"/>
    <x v="1"/>
    <x v="10"/>
    <x v="811"/>
    <n v="10.368"/>
    <n v="2"/>
    <n v="0.2"/>
    <n v="3.6288"/>
    <n v="4"/>
    <n v="35"/>
  </r>
  <r>
    <n v="6429"/>
    <x v="3206"/>
    <x v="454"/>
    <x v="500"/>
    <s v="Standard Class"/>
    <s v="CC-12370"/>
    <s v="Christopher Conant"/>
    <x v="0"/>
    <s v="United States"/>
    <s v="Philadelphia"/>
    <x v="9"/>
    <n v="19120"/>
    <x v="3"/>
    <x v="1787"/>
    <x v="2"/>
    <x v="7"/>
    <x v="1777"/>
    <n v="122.38200000000001"/>
    <n v="3"/>
    <n v="0.4"/>
    <n v="-24.476400000000002"/>
    <n v="4"/>
    <n v="-20"/>
  </r>
  <r>
    <n v="6430"/>
    <x v="3207"/>
    <x v="935"/>
    <x v="322"/>
    <s v="Standard Class"/>
    <s v="SH-20395"/>
    <s v="Shahid Hopkins"/>
    <x v="0"/>
    <s v="United States"/>
    <s v="Jacksonville"/>
    <x v="3"/>
    <n v="28540"/>
    <x v="0"/>
    <x v="720"/>
    <x v="1"/>
    <x v="4"/>
    <x v="719"/>
    <n v="25.984000000000002"/>
    <n v="2"/>
    <n v="0.2"/>
    <n v="-1.6240000000000001"/>
    <n v="4"/>
    <n v="-6.25"/>
  </r>
  <r>
    <n v="6431"/>
    <x v="3207"/>
    <x v="935"/>
    <x v="322"/>
    <s v="Standard Class"/>
    <s v="SH-20395"/>
    <s v="Shahid Hopkins"/>
    <x v="0"/>
    <s v="United States"/>
    <s v="Jacksonville"/>
    <x v="3"/>
    <n v="28540"/>
    <x v="0"/>
    <x v="114"/>
    <x v="0"/>
    <x v="3"/>
    <x v="114"/>
    <n v="945.03599999999994"/>
    <n v="6"/>
    <n v="0.4"/>
    <n v="-299.26139999999998"/>
    <n v="4"/>
    <n v="-31.666666666666664"/>
  </r>
  <r>
    <n v="6432"/>
    <x v="3207"/>
    <x v="935"/>
    <x v="322"/>
    <s v="Standard Class"/>
    <s v="SH-20395"/>
    <s v="Shahid Hopkins"/>
    <x v="0"/>
    <s v="United States"/>
    <s v="Jacksonville"/>
    <x v="3"/>
    <n v="28540"/>
    <x v="0"/>
    <x v="1282"/>
    <x v="1"/>
    <x v="8"/>
    <x v="1267"/>
    <n v="14.301"/>
    <n v="7"/>
    <n v="0.7"/>
    <n v="-10.487399999999999"/>
    <n v="4"/>
    <n v="-73.333333333333329"/>
  </r>
  <r>
    <n v="6433"/>
    <x v="3207"/>
    <x v="935"/>
    <x v="322"/>
    <s v="Standard Class"/>
    <s v="SH-20395"/>
    <s v="Shahid Hopkins"/>
    <x v="0"/>
    <s v="United States"/>
    <s v="Jacksonville"/>
    <x v="3"/>
    <n v="28540"/>
    <x v="0"/>
    <x v="1304"/>
    <x v="0"/>
    <x v="5"/>
    <x v="1289"/>
    <n v="410.35199999999998"/>
    <n v="3"/>
    <n v="0.2"/>
    <n v="-51.293999999999997"/>
    <n v="4"/>
    <n v="-12.5"/>
  </r>
  <r>
    <n v="6434"/>
    <x v="3208"/>
    <x v="1110"/>
    <x v="442"/>
    <s v="Standard Class"/>
    <s v="FC-14335"/>
    <s v="Fred Chung"/>
    <x v="1"/>
    <s v="United States"/>
    <s v="Chicago"/>
    <x v="10"/>
    <n v="60610"/>
    <x v="2"/>
    <x v="1017"/>
    <x v="1"/>
    <x v="10"/>
    <x v="1008"/>
    <n v="23.52"/>
    <n v="5"/>
    <n v="0.2"/>
    <n v="8.5259999999999998"/>
    <n v="5"/>
    <n v="36.25"/>
  </r>
  <r>
    <n v="6435"/>
    <x v="3208"/>
    <x v="1110"/>
    <x v="442"/>
    <s v="Standard Class"/>
    <s v="FC-14335"/>
    <s v="Fred Chung"/>
    <x v="1"/>
    <s v="United States"/>
    <s v="Chicago"/>
    <x v="10"/>
    <n v="60610"/>
    <x v="2"/>
    <x v="1409"/>
    <x v="2"/>
    <x v="7"/>
    <x v="1396"/>
    <n v="180.96"/>
    <n v="5"/>
    <n v="0.2"/>
    <n v="13.571999999999999"/>
    <n v="5"/>
    <n v="7.5"/>
  </r>
  <r>
    <n v="6436"/>
    <x v="3209"/>
    <x v="837"/>
    <x v="990"/>
    <s v="First Class"/>
    <s v="JG-15160"/>
    <s v="James Galang"/>
    <x v="0"/>
    <s v="United States"/>
    <s v="Pocatello"/>
    <x v="45"/>
    <n v="83201"/>
    <x v="1"/>
    <x v="1457"/>
    <x v="0"/>
    <x v="5"/>
    <x v="1443"/>
    <n v="35"/>
    <n v="4"/>
    <n v="0"/>
    <n v="14.7"/>
    <n v="2"/>
    <n v="42"/>
  </r>
  <r>
    <n v="6437"/>
    <x v="3209"/>
    <x v="837"/>
    <x v="990"/>
    <s v="First Class"/>
    <s v="JG-15160"/>
    <s v="James Galang"/>
    <x v="0"/>
    <s v="United States"/>
    <s v="Pocatello"/>
    <x v="45"/>
    <n v="83201"/>
    <x v="1"/>
    <x v="621"/>
    <x v="1"/>
    <x v="4"/>
    <x v="621"/>
    <n v="477.15"/>
    <n v="5"/>
    <n v="0"/>
    <n v="28.629000000000001"/>
    <n v="2"/>
    <n v="6.0000000000000009"/>
  </r>
  <r>
    <n v="6438"/>
    <x v="3209"/>
    <x v="837"/>
    <x v="990"/>
    <s v="First Class"/>
    <s v="JG-15160"/>
    <s v="James Galang"/>
    <x v="0"/>
    <s v="United States"/>
    <s v="Pocatello"/>
    <x v="45"/>
    <n v="83201"/>
    <x v="1"/>
    <x v="1443"/>
    <x v="2"/>
    <x v="7"/>
    <x v="1431"/>
    <n v="302.37599999999998"/>
    <n v="3"/>
    <n v="0.2"/>
    <n v="22.6782"/>
    <n v="2"/>
    <n v="7.5000000000000009"/>
  </r>
  <r>
    <n v="6439"/>
    <x v="3210"/>
    <x v="817"/>
    <x v="857"/>
    <s v="Standard Class"/>
    <s v="LC-16885"/>
    <s v="Lena Creighton"/>
    <x v="0"/>
    <s v="United States"/>
    <s v="Plano"/>
    <x v="5"/>
    <n v="75023"/>
    <x v="2"/>
    <x v="3"/>
    <x v="0"/>
    <x v="3"/>
    <x v="3"/>
    <n v="974.98800000000006"/>
    <n v="4"/>
    <n v="0.3"/>
    <n v="-97.498800000000003"/>
    <n v="5"/>
    <n v="-10"/>
  </r>
  <r>
    <n v="6440"/>
    <x v="3211"/>
    <x v="777"/>
    <x v="911"/>
    <s v="First Class"/>
    <s v="CC-12220"/>
    <s v="Chris Cortes"/>
    <x v="0"/>
    <s v="United States"/>
    <s v="New York City"/>
    <x v="15"/>
    <n v="10024"/>
    <x v="3"/>
    <x v="1585"/>
    <x v="0"/>
    <x v="1"/>
    <x v="1576"/>
    <n v="589.41"/>
    <n v="5"/>
    <n v="0.1"/>
    <n v="-6.5490000000000004"/>
    <n v="2"/>
    <n v="-1.1111111111111112"/>
  </r>
  <r>
    <n v="6441"/>
    <x v="3212"/>
    <x v="63"/>
    <x v="550"/>
    <s v="Standard Class"/>
    <s v="BW-11110"/>
    <s v="Bart Watters"/>
    <x v="1"/>
    <s v="United States"/>
    <s v="New York City"/>
    <x v="15"/>
    <n v="10024"/>
    <x v="3"/>
    <x v="924"/>
    <x v="1"/>
    <x v="6"/>
    <x v="916"/>
    <n v="34.700000000000003"/>
    <n v="5"/>
    <n v="0"/>
    <n v="12.492000000000001"/>
    <n v="7"/>
    <n v="36"/>
  </r>
  <r>
    <n v="6442"/>
    <x v="3212"/>
    <x v="63"/>
    <x v="550"/>
    <s v="Standard Class"/>
    <s v="BW-11110"/>
    <s v="Bart Watters"/>
    <x v="1"/>
    <s v="United States"/>
    <s v="New York City"/>
    <x v="15"/>
    <n v="10024"/>
    <x v="3"/>
    <x v="1291"/>
    <x v="1"/>
    <x v="4"/>
    <x v="1277"/>
    <n v="99.87"/>
    <n v="3"/>
    <n v="0"/>
    <n v="23.968800000000002"/>
    <n v="7"/>
    <n v="24.000000000000004"/>
  </r>
  <r>
    <n v="6443"/>
    <x v="3212"/>
    <x v="63"/>
    <x v="550"/>
    <s v="Standard Class"/>
    <s v="BW-11110"/>
    <s v="Bart Watters"/>
    <x v="1"/>
    <s v="United States"/>
    <s v="New York City"/>
    <x v="15"/>
    <n v="10024"/>
    <x v="3"/>
    <x v="1237"/>
    <x v="1"/>
    <x v="10"/>
    <x v="1220"/>
    <n v="37.94"/>
    <n v="2"/>
    <n v="0"/>
    <n v="18.211200000000002"/>
    <n v="7"/>
    <n v="48.000000000000007"/>
  </r>
  <r>
    <n v="6444"/>
    <x v="3212"/>
    <x v="63"/>
    <x v="550"/>
    <s v="Standard Class"/>
    <s v="BW-11110"/>
    <s v="Bart Watters"/>
    <x v="1"/>
    <s v="United States"/>
    <s v="New York City"/>
    <x v="15"/>
    <n v="10024"/>
    <x v="3"/>
    <x v="1508"/>
    <x v="1"/>
    <x v="2"/>
    <x v="1495"/>
    <n v="24.9"/>
    <n v="5"/>
    <n v="0"/>
    <n v="11.454000000000001"/>
    <n v="7"/>
    <n v="46.000000000000007"/>
  </r>
  <r>
    <n v="6445"/>
    <x v="3212"/>
    <x v="63"/>
    <x v="550"/>
    <s v="Standard Class"/>
    <s v="BW-11110"/>
    <s v="Bart Watters"/>
    <x v="1"/>
    <s v="United States"/>
    <s v="New York City"/>
    <x v="15"/>
    <n v="10024"/>
    <x v="3"/>
    <x v="905"/>
    <x v="0"/>
    <x v="5"/>
    <x v="897"/>
    <n v="82.26"/>
    <n v="3"/>
    <n v="0"/>
    <n v="33.726599999999998"/>
    <n v="7"/>
    <n v="40.999999999999993"/>
  </r>
  <r>
    <n v="6446"/>
    <x v="3213"/>
    <x v="616"/>
    <x v="392"/>
    <s v="Standard Class"/>
    <s v="JJ-15445"/>
    <s v="Jennifer Jackson"/>
    <x v="0"/>
    <s v="United States"/>
    <s v="Chicago"/>
    <x v="10"/>
    <n v="60623"/>
    <x v="2"/>
    <x v="1084"/>
    <x v="1"/>
    <x v="13"/>
    <x v="1074"/>
    <n v="7.1040000000000001"/>
    <n v="6"/>
    <n v="0.2"/>
    <n v="2.4864000000000002"/>
    <n v="5"/>
    <n v="35"/>
  </r>
  <r>
    <n v="6447"/>
    <x v="3214"/>
    <x v="168"/>
    <x v="1200"/>
    <s v="Second Class"/>
    <s v="TT-21460"/>
    <s v="Tonja Turnell"/>
    <x v="2"/>
    <s v="United States"/>
    <s v="Houston"/>
    <x v="5"/>
    <n v="77095"/>
    <x v="2"/>
    <x v="28"/>
    <x v="0"/>
    <x v="5"/>
    <x v="28"/>
    <n v="103.5"/>
    <n v="5"/>
    <n v="0.6"/>
    <n v="-77.625"/>
    <n v="2"/>
    <n v="-75"/>
  </r>
  <r>
    <n v="6448"/>
    <x v="3214"/>
    <x v="168"/>
    <x v="1200"/>
    <s v="Second Class"/>
    <s v="TT-21460"/>
    <s v="Tonja Turnell"/>
    <x v="2"/>
    <s v="United States"/>
    <s v="Houston"/>
    <x v="5"/>
    <n v="77095"/>
    <x v="2"/>
    <x v="1098"/>
    <x v="1"/>
    <x v="2"/>
    <x v="1088"/>
    <n v="2.464"/>
    <n v="1"/>
    <n v="0.2"/>
    <n v="0.86240000000000006"/>
    <n v="2"/>
    <n v="35"/>
  </r>
  <r>
    <n v="6449"/>
    <x v="3214"/>
    <x v="168"/>
    <x v="1200"/>
    <s v="Second Class"/>
    <s v="TT-21460"/>
    <s v="Tonja Turnell"/>
    <x v="2"/>
    <s v="United States"/>
    <s v="Houston"/>
    <x v="5"/>
    <n v="77095"/>
    <x v="2"/>
    <x v="376"/>
    <x v="1"/>
    <x v="4"/>
    <x v="377"/>
    <n v="8.7200000000000006"/>
    <n v="1"/>
    <n v="0.2"/>
    <n v="0.65400000000000003"/>
    <n v="2"/>
    <n v="7.5"/>
  </r>
  <r>
    <n v="6450"/>
    <x v="3215"/>
    <x v="12"/>
    <x v="591"/>
    <s v="Standard Class"/>
    <s v="EH-13990"/>
    <s v="Erica Hackney"/>
    <x v="0"/>
    <s v="United States"/>
    <s v="Meriden"/>
    <x v="29"/>
    <n v="6450"/>
    <x v="3"/>
    <x v="973"/>
    <x v="1"/>
    <x v="8"/>
    <x v="967"/>
    <n v="10.76"/>
    <n v="2"/>
    <n v="0"/>
    <n v="5.1647999999999996"/>
    <n v="4"/>
    <n v="48"/>
  </r>
  <r>
    <n v="6451"/>
    <x v="3215"/>
    <x v="12"/>
    <x v="591"/>
    <s v="Standard Class"/>
    <s v="EH-13990"/>
    <s v="Erica Hackney"/>
    <x v="0"/>
    <s v="United States"/>
    <s v="Meriden"/>
    <x v="29"/>
    <n v="6450"/>
    <x v="3"/>
    <x v="393"/>
    <x v="1"/>
    <x v="10"/>
    <x v="394"/>
    <n v="45.68"/>
    <n v="2"/>
    <n v="0"/>
    <n v="21.012799999999999"/>
    <n v="4"/>
    <n v="46"/>
  </r>
  <r>
    <n v="6452"/>
    <x v="3215"/>
    <x v="12"/>
    <x v="591"/>
    <s v="Standard Class"/>
    <s v="EH-13990"/>
    <s v="Erica Hackney"/>
    <x v="0"/>
    <s v="United States"/>
    <s v="Meriden"/>
    <x v="29"/>
    <n v="6450"/>
    <x v="3"/>
    <x v="87"/>
    <x v="1"/>
    <x v="6"/>
    <x v="87"/>
    <n v="6.7"/>
    <n v="1"/>
    <n v="0"/>
    <n v="2.2109999999999999"/>
    <n v="4"/>
    <n v="32.999999999999993"/>
  </r>
  <r>
    <n v="6453"/>
    <x v="3216"/>
    <x v="546"/>
    <x v="226"/>
    <s v="Second Class"/>
    <s v="PR-18880"/>
    <s v="Patrick Ryan"/>
    <x v="0"/>
    <s v="United States"/>
    <s v="Glenview"/>
    <x v="10"/>
    <n v="60025"/>
    <x v="2"/>
    <x v="984"/>
    <x v="2"/>
    <x v="7"/>
    <x v="977"/>
    <n v="158.376"/>
    <n v="3"/>
    <n v="0.2"/>
    <n v="13.857900000000001"/>
    <n v="4"/>
    <n v="8.75"/>
  </r>
  <r>
    <n v="6454"/>
    <x v="3217"/>
    <x v="1049"/>
    <x v="349"/>
    <s v="Standard Class"/>
    <s v="BT-11680"/>
    <s v="Brian Thompson"/>
    <x v="0"/>
    <s v="United States"/>
    <s v="Houston"/>
    <x v="5"/>
    <n v="77036"/>
    <x v="2"/>
    <x v="1539"/>
    <x v="1"/>
    <x v="6"/>
    <x v="1527"/>
    <n v="3.44"/>
    <n v="2"/>
    <n v="0.2"/>
    <n v="0.55900000000000005"/>
    <n v="5"/>
    <n v="16.25"/>
  </r>
  <r>
    <n v="6455"/>
    <x v="3218"/>
    <x v="689"/>
    <x v="260"/>
    <s v="First Class"/>
    <s v="EC-14050"/>
    <s v="Erin Creighton"/>
    <x v="0"/>
    <s v="United States"/>
    <s v="San Francisco"/>
    <x v="1"/>
    <n v="94110"/>
    <x v="1"/>
    <x v="86"/>
    <x v="1"/>
    <x v="4"/>
    <x v="86"/>
    <n v="56.56"/>
    <n v="2"/>
    <n v="0"/>
    <n v="15.2712"/>
    <n v="3"/>
    <n v="27"/>
  </r>
  <r>
    <n v="6456"/>
    <x v="3218"/>
    <x v="689"/>
    <x v="260"/>
    <s v="First Class"/>
    <s v="EC-14050"/>
    <s v="Erin Creighton"/>
    <x v="0"/>
    <s v="United States"/>
    <s v="San Francisco"/>
    <x v="1"/>
    <n v="94110"/>
    <x v="1"/>
    <x v="1226"/>
    <x v="0"/>
    <x v="5"/>
    <x v="1210"/>
    <n v="36.96"/>
    <n v="7"/>
    <n v="0"/>
    <n v="11.457599999999999"/>
    <n v="3"/>
    <n v="31"/>
  </r>
  <r>
    <n v="6457"/>
    <x v="3219"/>
    <x v="79"/>
    <x v="826"/>
    <s v="Standard Class"/>
    <s v="SP-20650"/>
    <s v="Stephanie Phelps"/>
    <x v="1"/>
    <s v="United States"/>
    <s v="New York City"/>
    <x v="15"/>
    <n v="10009"/>
    <x v="3"/>
    <x v="1236"/>
    <x v="2"/>
    <x v="7"/>
    <x v="1219"/>
    <n v="135.99"/>
    <n v="1"/>
    <n v="0"/>
    <n v="36.717300000000002"/>
    <n v="6"/>
    <n v="27"/>
  </r>
  <r>
    <n v="6458"/>
    <x v="3219"/>
    <x v="79"/>
    <x v="826"/>
    <s v="Standard Class"/>
    <s v="SP-20650"/>
    <s v="Stephanie Phelps"/>
    <x v="1"/>
    <s v="United States"/>
    <s v="New York City"/>
    <x v="15"/>
    <n v="10009"/>
    <x v="3"/>
    <x v="1605"/>
    <x v="1"/>
    <x v="6"/>
    <x v="1597"/>
    <n v="15.96"/>
    <n v="7"/>
    <n v="0"/>
    <n v="7.0224000000000002"/>
    <n v="6"/>
    <n v="44"/>
  </r>
  <r>
    <n v="6459"/>
    <x v="3220"/>
    <x v="304"/>
    <x v="808"/>
    <s v="First Class"/>
    <s v="AJ-10780"/>
    <s v="Anthony Jacobs"/>
    <x v="1"/>
    <s v="United States"/>
    <s v="Baltimore"/>
    <x v="39"/>
    <n v="21215"/>
    <x v="3"/>
    <x v="868"/>
    <x v="1"/>
    <x v="6"/>
    <x v="862"/>
    <n v="3.76"/>
    <n v="2"/>
    <n v="0"/>
    <n v="1.0904"/>
    <n v="3"/>
    <n v="29.000000000000004"/>
  </r>
  <r>
    <n v="6460"/>
    <x v="3220"/>
    <x v="304"/>
    <x v="808"/>
    <s v="First Class"/>
    <s v="AJ-10780"/>
    <s v="Anthony Jacobs"/>
    <x v="1"/>
    <s v="United States"/>
    <s v="Baltimore"/>
    <x v="39"/>
    <n v="21215"/>
    <x v="3"/>
    <x v="425"/>
    <x v="1"/>
    <x v="6"/>
    <x v="425"/>
    <n v="14.7"/>
    <n v="5"/>
    <n v="0"/>
    <n v="6.6150000000000002"/>
    <n v="3"/>
    <n v="45"/>
  </r>
  <r>
    <n v="6461"/>
    <x v="3220"/>
    <x v="304"/>
    <x v="808"/>
    <s v="First Class"/>
    <s v="AJ-10780"/>
    <s v="Anthony Jacobs"/>
    <x v="1"/>
    <s v="United States"/>
    <s v="Baltimore"/>
    <x v="39"/>
    <n v="21215"/>
    <x v="3"/>
    <x v="1453"/>
    <x v="1"/>
    <x v="6"/>
    <x v="1439"/>
    <n v="37.200000000000003"/>
    <n v="5"/>
    <n v="0"/>
    <n v="9.3000000000000007"/>
    <n v="3"/>
    <n v="25"/>
  </r>
  <r>
    <n v="6462"/>
    <x v="3220"/>
    <x v="304"/>
    <x v="808"/>
    <s v="First Class"/>
    <s v="AJ-10780"/>
    <s v="Anthony Jacobs"/>
    <x v="1"/>
    <s v="United States"/>
    <s v="Baltimore"/>
    <x v="39"/>
    <n v="21215"/>
    <x v="3"/>
    <x v="1048"/>
    <x v="2"/>
    <x v="11"/>
    <x v="1037"/>
    <n v="89.97"/>
    <n v="3"/>
    <n v="0"/>
    <n v="18.893699999999999"/>
    <n v="3"/>
    <n v="21"/>
  </r>
  <r>
    <n v="6463"/>
    <x v="3220"/>
    <x v="304"/>
    <x v="808"/>
    <s v="First Class"/>
    <s v="AJ-10780"/>
    <s v="Anthony Jacobs"/>
    <x v="1"/>
    <s v="United States"/>
    <s v="Baltimore"/>
    <x v="39"/>
    <n v="21215"/>
    <x v="3"/>
    <x v="1585"/>
    <x v="0"/>
    <x v="1"/>
    <x v="1576"/>
    <n v="261.95999999999998"/>
    <n v="2"/>
    <n v="0"/>
    <n v="23.5764"/>
    <n v="3"/>
    <n v="9.0000000000000018"/>
  </r>
  <r>
    <n v="6464"/>
    <x v="3220"/>
    <x v="304"/>
    <x v="808"/>
    <s v="First Class"/>
    <s v="AJ-10780"/>
    <s v="Anthony Jacobs"/>
    <x v="1"/>
    <s v="United States"/>
    <s v="Baltimore"/>
    <x v="39"/>
    <n v="21215"/>
    <x v="3"/>
    <x v="198"/>
    <x v="1"/>
    <x v="2"/>
    <x v="199"/>
    <n v="74"/>
    <n v="5"/>
    <n v="0"/>
    <n v="37"/>
    <n v="3"/>
    <n v="50"/>
  </r>
  <r>
    <n v="6465"/>
    <x v="3221"/>
    <x v="897"/>
    <x v="961"/>
    <s v="Standard Class"/>
    <s v="AS-10630"/>
    <s v="Ann Steele"/>
    <x v="2"/>
    <s v="United States"/>
    <s v="Louisville"/>
    <x v="0"/>
    <n v="40214"/>
    <x v="0"/>
    <x v="1494"/>
    <x v="0"/>
    <x v="5"/>
    <x v="1482"/>
    <n v="13.28"/>
    <n v="2"/>
    <n v="0"/>
    <n v="6.3743999999999996"/>
    <n v="6"/>
    <n v="48"/>
  </r>
  <r>
    <n v="6466"/>
    <x v="3222"/>
    <x v="50"/>
    <x v="50"/>
    <s v="Standard Class"/>
    <s v="AA-10375"/>
    <s v="Allen Armold"/>
    <x v="0"/>
    <s v="United States"/>
    <s v="Lebanon"/>
    <x v="18"/>
    <n v="37087"/>
    <x v="0"/>
    <x v="1754"/>
    <x v="1"/>
    <x v="4"/>
    <x v="1744"/>
    <n v="84.96"/>
    <n v="6"/>
    <n v="0.2"/>
    <n v="6.3719999999999999"/>
    <n v="4"/>
    <n v="7.5000000000000009"/>
  </r>
  <r>
    <n v="6467"/>
    <x v="3223"/>
    <x v="1053"/>
    <x v="1169"/>
    <s v="Second Class"/>
    <s v="EH-13945"/>
    <s v="Eric Hoffmann"/>
    <x v="0"/>
    <s v="United States"/>
    <s v="Los Angeles"/>
    <x v="1"/>
    <n v="90008"/>
    <x v="1"/>
    <x v="1599"/>
    <x v="2"/>
    <x v="11"/>
    <x v="1591"/>
    <n v="68.459999999999994"/>
    <n v="7"/>
    <n v="0"/>
    <n v="25.330200000000001"/>
    <n v="3"/>
    <n v="37.000000000000007"/>
  </r>
  <r>
    <n v="6468"/>
    <x v="3224"/>
    <x v="499"/>
    <x v="542"/>
    <s v="Standard Class"/>
    <s v="DB-13270"/>
    <s v="Deborah Brumfield"/>
    <x v="2"/>
    <s v="United States"/>
    <s v="Providence"/>
    <x v="34"/>
    <n v="2908"/>
    <x v="3"/>
    <x v="403"/>
    <x v="1"/>
    <x v="4"/>
    <x v="404"/>
    <n v="2079.4"/>
    <n v="5"/>
    <n v="0"/>
    <n v="582.23199999999997"/>
    <n v="6"/>
    <n v="27.999999999999996"/>
  </r>
  <r>
    <n v="6469"/>
    <x v="3224"/>
    <x v="499"/>
    <x v="542"/>
    <s v="Standard Class"/>
    <s v="DB-13270"/>
    <s v="Deborah Brumfield"/>
    <x v="2"/>
    <s v="United States"/>
    <s v="Providence"/>
    <x v="34"/>
    <n v="2908"/>
    <x v="3"/>
    <x v="1066"/>
    <x v="2"/>
    <x v="7"/>
    <x v="1055"/>
    <n v="629.95000000000005"/>
    <n v="5"/>
    <n v="0"/>
    <n v="176.386"/>
    <n v="6"/>
    <n v="27.999999999999996"/>
  </r>
  <r>
    <n v="6470"/>
    <x v="3224"/>
    <x v="499"/>
    <x v="542"/>
    <s v="Standard Class"/>
    <s v="DB-13270"/>
    <s v="Deborah Brumfield"/>
    <x v="2"/>
    <s v="United States"/>
    <s v="Providence"/>
    <x v="34"/>
    <n v="2908"/>
    <x v="3"/>
    <x v="441"/>
    <x v="0"/>
    <x v="5"/>
    <x v="1719"/>
    <n v="72.42"/>
    <n v="6"/>
    <n v="0"/>
    <n v="23.898599999999998"/>
    <n v="6"/>
    <n v="32.999999999999993"/>
  </r>
  <r>
    <n v="6471"/>
    <x v="3225"/>
    <x v="1111"/>
    <x v="756"/>
    <s v="Standard Class"/>
    <s v="CC-12100"/>
    <s v="Chad Cunningham"/>
    <x v="2"/>
    <s v="United States"/>
    <s v="Detroit"/>
    <x v="12"/>
    <n v="48234"/>
    <x v="2"/>
    <x v="984"/>
    <x v="2"/>
    <x v="7"/>
    <x v="977"/>
    <n v="131.97999999999999"/>
    <n v="2"/>
    <n v="0"/>
    <n v="35.634599999999999"/>
    <n v="4"/>
    <n v="27"/>
  </r>
  <r>
    <n v="6472"/>
    <x v="3225"/>
    <x v="1111"/>
    <x v="756"/>
    <s v="Standard Class"/>
    <s v="CC-12100"/>
    <s v="Chad Cunningham"/>
    <x v="2"/>
    <s v="United States"/>
    <s v="Detroit"/>
    <x v="12"/>
    <n v="48234"/>
    <x v="2"/>
    <x v="960"/>
    <x v="2"/>
    <x v="11"/>
    <x v="953"/>
    <n v="114.52"/>
    <n v="7"/>
    <n v="0"/>
    <n v="11.452"/>
    <n v="4"/>
    <n v="10"/>
  </r>
  <r>
    <n v="6473"/>
    <x v="3226"/>
    <x v="571"/>
    <x v="161"/>
    <s v="Standard Class"/>
    <s v="VT-21700"/>
    <s v="Valerie Takahito"/>
    <x v="2"/>
    <s v="United States"/>
    <s v="Houston"/>
    <x v="5"/>
    <n v="77070"/>
    <x v="2"/>
    <x v="300"/>
    <x v="1"/>
    <x v="2"/>
    <x v="300"/>
    <n v="100.24"/>
    <n v="10"/>
    <n v="0.2"/>
    <n v="33.831000000000003"/>
    <n v="4"/>
    <n v="33.75"/>
  </r>
  <r>
    <n v="6474"/>
    <x v="3227"/>
    <x v="196"/>
    <x v="1179"/>
    <s v="Second Class"/>
    <s v="DB-13060"/>
    <s v="Dave Brooks"/>
    <x v="0"/>
    <s v="United States"/>
    <s v="Columbia"/>
    <x v="18"/>
    <n v="38401"/>
    <x v="0"/>
    <x v="963"/>
    <x v="1"/>
    <x v="9"/>
    <x v="956"/>
    <n v="871.8"/>
    <n v="3"/>
    <n v="0.2"/>
    <n v="87.18"/>
    <n v="2"/>
    <n v="10.000000000000002"/>
  </r>
  <r>
    <n v="6475"/>
    <x v="3228"/>
    <x v="1112"/>
    <x v="306"/>
    <s v="First Class"/>
    <s v="BS-11590"/>
    <s v="Brendan Sweed"/>
    <x v="1"/>
    <s v="United States"/>
    <s v="Philadelphia"/>
    <x v="9"/>
    <n v="19140"/>
    <x v="3"/>
    <x v="927"/>
    <x v="0"/>
    <x v="0"/>
    <x v="920"/>
    <n v="61.96"/>
    <n v="4"/>
    <n v="0.5"/>
    <n v="-53.285600000000002"/>
    <n v="1"/>
    <n v="-86"/>
  </r>
  <r>
    <n v="6476"/>
    <x v="3229"/>
    <x v="95"/>
    <x v="272"/>
    <s v="Standard Class"/>
    <s v="NR-18550"/>
    <s v="Nick Radford"/>
    <x v="0"/>
    <s v="United States"/>
    <s v="Pembroke Pines"/>
    <x v="2"/>
    <n v="33024"/>
    <x v="0"/>
    <x v="881"/>
    <x v="1"/>
    <x v="8"/>
    <x v="875"/>
    <n v="4.5540000000000003"/>
    <n v="3"/>
    <n v="0.7"/>
    <n v="-3.4914000000000001"/>
    <n v="7"/>
    <n v="-76.666666666666657"/>
  </r>
  <r>
    <n v="6477"/>
    <x v="3229"/>
    <x v="95"/>
    <x v="272"/>
    <s v="Standard Class"/>
    <s v="NR-18550"/>
    <s v="Nick Radford"/>
    <x v="0"/>
    <s v="United States"/>
    <s v="Pembroke Pines"/>
    <x v="2"/>
    <n v="33024"/>
    <x v="0"/>
    <x v="189"/>
    <x v="1"/>
    <x v="9"/>
    <x v="190"/>
    <n v="5.2"/>
    <n v="2"/>
    <n v="0.2"/>
    <n v="0.58499999999999996"/>
    <n v="7"/>
    <n v="11.249999999999998"/>
  </r>
  <r>
    <n v="6478"/>
    <x v="3229"/>
    <x v="95"/>
    <x v="272"/>
    <s v="Standard Class"/>
    <s v="NR-18550"/>
    <s v="Nick Radford"/>
    <x v="0"/>
    <s v="United States"/>
    <s v="Pembroke Pines"/>
    <x v="2"/>
    <n v="33024"/>
    <x v="0"/>
    <x v="217"/>
    <x v="2"/>
    <x v="11"/>
    <x v="218"/>
    <n v="205.99199999999999"/>
    <n v="1"/>
    <n v="0.2"/>
    <n v="-2.5749"/>
    <n v="7"/>
    <n v="-1.25"/>
  </r>
  <r>
    <n v="6479"/>
    <x v="3229"/>
    <x v="95"/>
    <x v="272"/>
    <s v="Standard Class"/>
    <s v="NR-18550"/>
    <s v="Nick Radford"/>
    <x v="0"/>
    <s v="United States"/>
    <s v="Pembroke Pines"/>
    <x v="2"/>
    <n v="33024"/>
    <x v="0"/>
    <x v="1145"/>
    <x v="1"/>
    <x v="10"/>
    <x v="1133"/>
    <n v="15.552"/>
    <n v="3"/>
    <n v="0.2"/>
    <n v="5.4432"/>
    <n v="7"/>
    <n v="35"/>
  </r>
  <r>
    <n v="6480"/>
    <x v="3229"/>
    <x v="95"/>
    <x v="272"/>
    <s v="Standard Class"/>
    <s v="NR-18550"/>
    <s v="Nick Radford"/>
    <x v="0"/>
    <s v="United States"/>
    <s v="Pembroke Pines"/>
    <x v="2"/>
    <n v="33024"/>
    <x v="0"/>
    <x v="1066"/>
    <x v="2"/>
    <x v="7"/>
    <x v="1055"/>
    <n v="503.96"/>
    <n v="5"/>
    <n v="0.2"/>
    <n v="50.396000000000001"/>
    <n v="7"/>
    <n v="10"/>
  </r>
  <r>
    <n v="6481"/>
    <x v="3229"/>
    <x v="95"/>
    <x v="272"/>
    <s v="Standard Class"/>
    <s v="NR-18550"/>
    <s v="Nick Radford"/>
    <x v="0"/>
    <s v="United States"/>
    <s v="Pembroke Pines"/>
    <x v="2"/>
    <n v="33024"/>
    <x v="0"/>
    <x v="1298"/>
    <x v="1"/>
    <x v="9"/>
    <x v="1283"/>
    <n v="24.472000000000001"/>
    <n v="7"/>
    <n v="0.2"/>
    <n v="1.8353999999999999"/>
    <n v="7"/>
    <n v="7.5"/>
  </r>
  <r>
    <n v="6482"/>
    <x v="3229"/>
    <x v="95"/>
    <x v="272"/>
    <s v="Standard Class"/>
    <s v="NR-18550"/>
    <s v="Nick Radford"/>
    <x v="0"/>
    <s v="United States"/>
    <s v="Pembroke Pines"/>
    <x v="2"/>
    <n v="33024"/>
    <x v="0"/>
    <x v="415"/>
    <x v="0"/>
    <x v="0"/>
    <x v="415"/>
    <n v="241.56800000000001"/>
    <n v="2"/>
    <n v="0.2"/>
    <n v="0"/>
    <n v="7"/>
    <n v="0"/>
  </r>
  <r>
    <n v="6483"/>
    <x v="3229"/>
    <x v="95"/>
    <x v="272"/>
    <s v="Standard Class"/>
    <s v="NR-18550"/>
    <s v="Nick Radford"/>
    <x v="0"/>
    <s v="United States"/>
    <s v="Pembroke Pines"/>
    <x v="2"/>
    <n v="33024"/>
    <x v="0"/>
    <x v="1615"/>
    <x v="2"/>
    <x v="11"/>
    <x v="1606"/>
    <n v="110.4"/>
    <n v="2"/>
    <n v="0.2"/>
    <n v="-4.1399999999999997"/>
    <n v="7"/>
    <n v="-3.75"/>
  </r>
  <r>
    <n v="6484"/>
    <x v="3230"/>
    <x v="95"/>
    <x v="1201"/>
    <s v="Standard Class"/>
    <s v="KN-16390"/>
    <s v="Katherine Nockton"/>
    <x v="1"/>
    <s v="United States"/>
    <s v="New York City"/>
    <x v="15"/>
    <n v="10011"/>
    <x v="3"/>
    <x v="855"/>
    <x v="0"/>
    <x v="3"/>
    <x v="848"/>
    <n v="384.76799999999997"/>
    <n v="2"/>
    <n v="0.4"/>
    <n v="-115.43040000000001"/>
    <n v="6"/>
    <n v="-30.000000000000004"/>
  </r>
  <r>
    <n v="6485"/>
    <x v="3230"/>
    <x v="95"/>
    <x v="1201"/>
    <s v="Standard Class"/>
    <s v="KN-16390"/>
    <s v="Katherine Nockton"/>
    <x v="1"/>
    <s v="United States"/>
    <s v="New York City"/>
    <x v="15"/>
    <n v="10011"/>
    <x v="3"/>
    <x v="1728"/>
    <x v="2"/>
    <x v="15"/>
    <x v="1715"/>
    <n v="78.66"/>
    <n v="6"/>
    <n v="0"/>
    <n v="36.183599999999998"/>
    <n v="6"/>
    <n v="46"/>
  </r>
  <r>
    <n v="6486"/>
    <x v="3230"/>
    <x v="95"/>
    <x v="1201"/>
    <s v="Standard Class"/>
    <s v="KN-16390"/>
    <s v="Katherine Nockton"/>
    <x v="1"/>
    <s v="United States"/>
    <s v="New York City"/>
    <x v="15"/>
    <n v="10011"/>
    <x v="3"/>
    <x v="752"/>
    <x v="1"/>
    <x v="10"/>
    <x v="750"/>
    <n v="45.36"/>
    <n v="4"/>
    <n v="0"/>
    <n v="22.226400000000002"/>
    <n v="6"/>
    <n v="49.000000000000007"/>
  </r>
  <r>
    <n v="6487"/>
    <x v="3231"/>
    <x v="1113"/>
    <x v="211"/>
    <s v="Standard Class"/>
    <s v="JW-16075"/>
    <s v="Julia West"/>
    <x v="0"/>
    <s v="United States"/>
    <s v="Jacksonville"/>
    <x v="3"/>
    <n v="28540"/>
    <x v="0"/>
    <x v="227"/>
    <x v="1"/>
    <x v="9"/>
    <x v="228"/>
    <n v="962.08"/>
    <n v="4"/>
    <n v="0.2"/>
    <n v="156.33799999999999"/>
    <n v="5"/>
    <n v="16.249999999999996"/>
  </r>
  <r>
    <n v="6488"/>
    <x v="3231"/>
    <x v="1113"/>
    <x v="211"/>
    <s v="Standard Class"/>
    <s v="JW-16075"/>
    <s v="Julia West"/>
    <x v="0"/>
    <s v="United States"/>
    <s v="Jacksonville"/>
    <x v="3"/>
    <n v="28540"/>
    <x v="0"/>
    <x v="1395"/>
    <x v="1"/>
    <x v="8"/>
    <x v="1382"/>
    <n v="12.843"/>
    <n v="3"/>
    <n v="0.7"/>
    <n v="-9.8462999999999994"/>
    <n v="5"/>
    <n v="-76.666666666666657"/>
  </r>
  <r>
    <n v="6489"/>
    <x v="3231"/>
    <x v="1113"/>
    <x v="211"/>
    <s v="Standard Class"/>
    <s v="JW-16075"/>
    <s v="Julia West"/>
    <x v="0"/>
    <s v="United States"/>
    <s v="Jacksonville"/>
    <x v="3"/>
    <n v="28540"/>
    <x v="0"/>
    <x v="145"/>
    <x v="1"/>
    <x v="10"/>
    <x v="146"/>
    <n v="295.45600000000002"/>
    <n v="14"/>
    <n v="0.2"/>
    <n v="96.023200000000003"/>
    <n v="5"/>
    <n v="32.5"/>
  </r>
  <r>
    <n v="6490"/>
    <x v="3232"/>
    <x v="20"/>
    <x v="706"/>
    <s v="Standard Class"/>
    <s v="JM-15535"/>
    <s v="Jessica Myrick"/>
    <x v="0"/>
    <s v="United States"/>
    <s v="New York City"/>
    <x v="15"/>
    <n v="10011"/>
    <x v="3"/>
    <x v="1434"/>
    <x v="1"/>
    <x v="10"/>
    <x v="1422"/>
    <n v="32.4"/>
    <n v="5"/>
    <n v="0"/>
    <n v="15.552"/>
    <n v="5"/>
    <n v="48"/>
  </r>
  <r>
    <n v="6491"/>
    <x v="3233"/>
    <x v="1114"/>
    <x v="76"/>
    <s v="Standard Class"/>
    <s v="MF-18250"/>
    <s v="Monica Federle"/>
    <x v="1"/>
    <s v="United States"/>
    <s v="Philadelphia"/>
    <x v="9"/>
    <n v="19120"/>
    <x v="3"/>
    <x v="596"/>
    <x v="0"/>
    <x v="5"/>
    <x v="596"/>
    <n v="103.93600000000001"/>
    <n v="4"/>
    <n v="0.2"/>
    <n v="16.889600000000002"/>
    <n v="4"/>
    <n v="16.25"/>
  </r>
  <r>
    <n v="6492"/>
    <x v="3234"/>
    <x v="73"/>
    <x v="539"/>
    <s v="Standard Class"/>
    <s v="FA-14230"/>
    <s v="Frank Atkinson"/>
    <x v="1"/>
    <s v="United States"/>
    <s v="Orlando"/>
    <x v="2"/>
    <n v="32839"/>
    <x v="0"/>
    <x v="199"/>
    <x v="0"/>
    <x v="0"/>
    <x v="200"/>
    <n v="289.56799999999998"/>
    <n v="2"/>
    <n v="0.2"/>
    <n v="10.8588"/>
    <n v="5"/>
    <n v="3.7500000000000004"/>
  </r>
  <r>
    <n v="6493"/>
    <x v="3234"/>
    <x v="73"/>
    <x v="539"/>
    <s v="Standard Class"/>
    <s v="FA-14230"/>
    <s v="Frank Atkinson"/>
    <x v="1"/>
    <s v="United States"/>
    <s v="Orlando"/>
    <x v="2"/>
    <n v="32839"/>
    <x v="0"/>
    <x v="337"/>
    <x v="1"/>
    <x v="4"/>
    <x v="337"/>
    <n v="39.72"/>
    <n v="5"/>
    <n v="0.2"/>
    <n v="4.4684999999999997"/>
    <n v="5"/>
    <n v="11.249999999999998"/>
  </r>
  <r>
    <n v="6494"/>
    <x v="3234"/>
    <x v="73"/>
    <x v="539"/>
    <s v="Standard Class"/>
    <s v="FA-14230"/>
    <s v="Frank Atkinson"/>
    <x v="1"/>
    <s v="United States"/>
    <s v="Orlando"/>
    <x v="2"/>
    <n v="32839"/>
    <x v="0"/>
    <x v="1081"/>
    <x v="2"/>
    <x v="7"/>
    <x v="1071"/>
    <n v="244.768"/>
    <n v="4"/>
    <n v="0.2"/>
    <n v="24.476800000000001"/>
    <n v="5"/>
    <n v="10"/>
  </r>
  <r>
    <n v="6495"/>
    <x v="3235"/>
    <x v="960"/>
    <x v="943"/>
    <s v="Second Class"/>
    <s v="KH-16510"/>
    <s v="Keith Herrera"/>
    <x v="0"/>
    <s v="United States"/>
    <s v="Houston"/>
    <x v="5"/>
    <n v="77095"/>
    <x v="2"/>
    <x v="46"/>
    <x v="2"/>
    <x v="11"/>
    <x v="46"/>
    <n v="24"/>
    <n v="2"/>
    <n v="0.2"/>
    <n v="-2.7"/>
    <n v="4"/>
    <n v="-11.25"/>
  </r>
  <r>
    <n v="6496"/>
    <x v="3235"/>
    <x v="960"/>
    <x v="943"/>
    <s v="Second Class"/>
    <s v="KH-16510"/>
    <s v="Keith Herrera"/>
    <x v="0"/>
    <s v="United States"/>
    <s v="Houston"/>
    <x v="5"/>
    <n v="77095"/>
    <x v="2"/>
    <x v="289"/>
    <x v="1"/>
    <x v="10"/>
    <x v="289"/>
    <n v="15.552"/>
    <n v="3"/>
    <n v="0.2"/>
    <n v="5.4432"/>
    <n v="4"/>
    <n v="35"/>
  </r>
  <r>
    <n v="6497"/>
    <x v="3235"/>
    <x v="960"/>
    <x v="943"/>
    <s v="Second Class"/>
    <s v="KH-16510"/>
    <s v="Keith Herrera"/>
    <x v="0"/>
    <s v="United States"/>
    <s v="Houston"/>
    <x v="5"/>
    <n v="77095"/>
    <x v="2"/>
    <x v="960"/>
    <x v="2"/>
    <x v="11"/>
    <x v="953"/>
    <n v="26.175999999999998"/>
    <n v="2"/>
    <n v="0.2"/>
    <n v="-3.2719999999999998"/>
    <n v="4"/>
    <n v="-12.5"/>
  </r>
  <r>
    <n v="6498"/>
    <x v="3236"/>
    <x v="1115"/>
    <x v="376"/>
    <s v="Standard Class"/>
    <s v="SS-20515"/>
    <s v="Shirley Schmidt"/>
    <x v="2"/>
    <s v="United States"/>
    <s v="Louisville"/>
    <x v="0"/>
    <n v="40214"/>
    <x v="0"/>
    <x v="5"/>
    <x v="0"/>
    <x v="5"/>
    <x v="5"/>
    <n v="20.94"/>
    <n v="3"/>
    <n v="0"/>
    <n v="6.0726000000000004"/>
    <n v="4"/>
    <n v="28.999999999999996"/>
  </r>
  <r>
    <n v="6499"/>
    <x v="3236"/>
    <x v="1115"/>
    <x v="376"/>
    <s v="Standard Class"/>
    <s v="SS-20515"/>
    <s v="Shirley Schmidt"/>
    <x v="2"/>
    <s v="United States"/>
    <s v="Louisville"/>
    <x v="0"/>
    <n v="40214"/>
    <x v="0"/>
    <x v="491"/>
    <x v="1"/>
    <x v="8"/>
    <x v="491"/>
    <n v="135.09"/>
    <n v="9"/>
    <n v="0"/>
    <n v="62.141399999999997"/>
    <n v="4"/>
    <n v="46"/>
  </r>
  <r>
    <n v="6500"/>
    <x v="3236"/>
    <x v="1115"/>
    <x v="376"/>
    <s v="Standard Class"/>
    <s v="SS-20515"/>
    <s v="Shirley Schmidt"/>
    <x v="2"/>
    <s v="United States"/>
    <s v="Louisville"/>
    <x v="0"/>
    <n v="40214"/>
    <x v="0"/>
    <x v="1235"/>
    <x v="2"/>
    <x v="11"/>
    <x v="1218"/>
    <n v="279.86"/>
    <n v="14"/>
    <n v="0"/>
    <n v="64.367800000000003"/>
    <n v="4"/>
    <n v="23"/>
  </r>
  <r>
    <n v="6501"/>
    <x v="3236"/>
    <x v="1115"/>
    <x v="376"/>
    <s v="Standard Class"/>
    <s v="SS-20515"/>
    <s v="Shirley Schmidt"/>
    <x v="2"/>
    <s v="United States"/>
    <s v="Louisville"/>
    <x v="0"/>
    <n v="40214"/>
    <x v="0"/>
    <x v="491"/>
    <x v="1"/>
    <x v="8"/>
    <x v="491"/>
    <n v="90.06"/>
    <n v="6"/>
    <n v="0"/>
    <n v="41.427599999999998"/>
    <n v="4"/>
    <n v="46"/>
  </r>
  <r>
    <n v="6502"/>
    <x v="3237"/>
    <x v="981"/>
    <x v="1057"/>
    <s v="Standard Class"/>
    <s v="LC-17050"/>
    <s v="Liz Carlisle"/>
    <x v="0"/>
    <s v="United States"/>
    <s v="Medina"/>
    <x v="24"/>
    <n v="44256"/>
    <x v="3"/>
    <x v="1501"/>
    <x v="2"/>
    <x v="7"/>
    <x v="1489"/>
    <n v="539.96400000000006"/>
    <n v="6"/>
    <n v="0.4"/>
    <n v="-107.9928"/>
    <n v="4"/>
    <n v="-20"/>
  </r>
  <r>
    <n v="6503"/>
    <x v="3237"/>
    <x v="981"/>
    <x v="1057"/>
    <s v="Standard Class"/>
    <s v="LC-17050"/>
    <s v="Liz Carlisle"/>
    <x v="0"/>
    <s v="United States"/>
    <s v="Medina"/>
    <x v="24"/>
    <n v="44256"/>
    <x v="3"/>
    <x v="179"/>
    <x v="2"/>
    <x v="7"/>
    <x v="180"/>
    <n v="50.231999999999999"/>
    <n v="7"/>
    <n v="0.4"/>
    <n v="-10.0464"/>
    <n v="4"/>
    <n v="-20"/>
  </r>
  <r>
    <n v="6504"/>
    <x v="3237"/>
    <x v="981"/>
    <x v="1057"/>
    <s v="Standard Class"/>
    <s v="LC-17050"/>
    <s v="Liz Carlisle"/>
    <x v="0"/>
    <s v="United States"/>
    <s v="Medina"/>
    <x v="24"/>
    <n v="44256"/>
    <x v="3"/>
    <x v="410"/>
    <x v="1"/>
    <x v="8"/>
    <x v="410"/>
    <n v="19.242000000000001"/>
    <n v="3"/>
    <n v="0.7"/>
    <n v="-13.4694"/>
    <n v="4"/>
    <n v="-70"/>
  </r>
  <r>
    <n v="6505"/>
    <x v="3238"/>
    <x v="701"/>
    <x v="228"/>
    <s v="Second Class"/>
    <s v="VW-21775"/>
    <s v="Victoria Wilson"/>
    <x v="1"/>
    <s v="United States"/>
    <s v="New York City"/>
    <x v="15"/>
    <n v="10011"/>
    <x v="3"/>
    <x v="403"/>
    <x v="1"/>
    <x v="4"/>
    <x v="404"/>
    <n v="1247.6400000000001"/>
    <n v="3"/>
    <n v="0"/>
    <n v="349.33920000000001"/>
    <n v="5"/>
    <n v="27.999999999999996"/>
  </r>
  <r>
    <n v="6506"/>
    <x v="3239"/>
    <x v="190"/>
    <x v="991"/>
    <s v="Standard Class"/>
    <s v="LD-16855"/>
    <s v="Lela Donovan"/>
    <x v="1"/>
    <s v="United States"/>
    <s v="Chicago"/>
    <x v="10"/>
    <n v="60653"/>
    <x v="2"/>
    <x v="147"/>
    <x v="1"/>
    <x v="6"/>
    <x v="148"/>
    <n v="5.3040000000000003"/>
    <n v="3"/>
    <n v="0.2"/>
    <n v="0.46410000000000001"/>
    <n v="4"/>
    <n v="8.75"/>
  </r>
  <r>
    <n v="6507"/>
    <x v="3240"/>
    <x v="790"/>
    <x v="1202"/>
    <s v="Second Class"/>
    <s v="SP-20545"/>
    <s v="Sibella Parks"/>
    <x v="1"/>
    <s v="United States"/>
    <s v="Philadelphia"/>
    <x v="9"/>
    <n v="19143"/>
    <x v="3"/>
    <x v="1774"/>
    <x v="1"/>
    <x v="10"/>
    <x v="1764"/>
    <n v="19.135999999999999"/>
    <n v="4"/>
    <n v="0.2"/>
    <n v="5.98"/>
    <n v="2"/>
    <n v="31.250000000000007"/>
  </r>
  <r>
    <n v="6508"/>
    <x v="3240"/>
    <x v="790"/>
    <x v="1202"/>
    <s v="Second Class"/>
    <s v="SP-20545"/>
    <s v="Sibella Parks"/>
    <x v="1"/>
    <s v="United States"/>
    <s v="Philadelphia"/>
    <x v="9"/>
    <n v="19143"/>
    <x v="3"/>
    <x v="575"/>
    <x v="0"/>
    <x v="5"/>
    <x v="575"/>
    <n v="332.83199999999999"/>
    <n v="4"/>
    <n v="0.2"/>
    <n v="-24.962399999999999"/>
    <n v="2"/>
    <n v="-7.5"/>
  </r>
  <r>
    <n v="6509"/>
    <x v="3241"/>
    <x v="698"/>
    <x v="738"/>
    <s v="Standard Class"/>
    <s v="DK-13150"/>
    <s v="David Kendrick"/>
    <x v="1"/>
    <s v="United States"/>
    <s v="New York City"/>
    <x v="15"/>
    <n v="10009"/>
    <x v="3"/>
    <x v="314"/>
    <x v="1"/>
    <x v="10"/>
    <x v="366"/>
    <n v="279.89999999999998"/>
    <n v="5"/>
    <n v="0"/>
    <n v="137.15100000000001"/>
    <n v="6"/>
    <n v="49.000000000000007"/>
  </r>
  <r>
    <n v="6510"/>
    <x v="3241"/>
    <x v="698"/>
    <x v="738"/>
    <s v="Standard Class"/>
    <s v="DK-13150"/>
    <s v="David Kendrick"/>
    <x v="1"/>
    <s v="United States"/>
    <s v="New York City"/>
    <x v="15"/>
    <n v="10009"/>
    <x v="3"/>
    <x v="301"/>
    <x v="1"/>
    <x v="8"/>
    <x v="301"/>
    <n v="50.351999999999997"/>
    <n v="3"/>
    <n v="0.2"/>
    <n v="17.623200000000001"/>
    <n v="6"/>
    <n v="35"/>
  </r>
  <r>
    <n v="6511"/>
    <x v="3241"/>
    <x v="698"/>
    <x v="738"/>
    <s v="Standard Class"/>
    <s v="DK-13150"/>
    <s v="David Kendrick"/>
    <x v="1"/>
    <s v="United States"/>
    <s v="New York City"/>
    <x v="15"/>
    <n v="10009"/>
    <x v="3"/>
    <x v="752"/>
    <x v="1"/>
    <x v="10"/>
    <x v="750"/>
    <n v="34.020000000000003"/>
    <n v="3"/>
    <n v="0"/>
    <n v="16.669799999999999"/>
    <n v="6"/>
    <n v="48.999999999999993"/>
  </r>
  <r>
    <n v="6512"/>
    <x v="3242"/>
    <x v="904"/>
    <x v="935"/>
    <s v="Standard Class"/>
    <s v="FC-14245"/>
    <s v="Frank Carlisle"/>
    <x v="2"/>
    <s v="United States"/>
    <s v="San Francisco"/>
    <x v="1"/>
    <n v="94109"/>
    <x v="1"/>
    <x v="703"/>
    <x v="1"/>
    <x v="6"/>
    <x v="703"/>
    <n v="23.88"/>
    <n v="6"/>
    <n v="0"/>
    <n v="8.1191999999999993"/>
    <n v="4"/>
    <n v="34"/>
  </r>
  <r>
    <n v="6513"/>
    <x v="3242"/>
    <x v="904"/>
    <x v="935"/>
    <s v="Standard Class"/>
    <s v="FC-14245"/>
    <s v="Frank Carlisle"/>
    <x v="2"/>
    <s v="United States"/>
    <s v="San Francisco"/>
    <x v="1"/>
    <n v="94109"/>
    <x v="1"/>
    <x v="1363"/>
    <x v="1"/>
    <x v="2"/>
    <x v="1349"/>
    <n v="11.52"/>
    <n v="4"/>
    <n v="0"/>
    <n v="5.6448"/>
    <n v="4"/>
    <n v="49.000000000000007"/>
  </r>
  <r>
    <n v="6514"/>
    <x v="3242"/>
    <x v="904"/>
    <x v="935"/>
    <s v="Standard Class"/>
    <s v="FC-14245"/>
    <s v="Frank Carlisle"/>
    <x v="2"/>
    <s v="United States"/>
    <s v="San Francisco"/>
    <x v="1"/>
    <n v="94109"/>
    <x v="1"/>
    <x v="1522"/>
    <x v="1"/>
    <x v="10"/>
    <x v="1509"/>
    <n v="286.93"/>
    <n v="7"/>
    <n v="0"/>
    <n v="140.59569999999999"/>
    <n v="4"/>
    <n v="49"/>
  </r>
  <r>
    <n v="6515"/>
    <x v="3242"/>
    <x v="904"/>
    <x v="935"/>
    <s v="Standard Class"/>
    <s v="FC-14245"/>
    <s v="Frank Carlisle"/>
    <x v="2"/>
    <s v="United States"/>
    <s v="San Francisco"/>
    <x v="1"/>
    <n v="94109"/>
    <x v="1"/>
    <x v="957"/>
    <x v="2"/>
    <x v="7"/>
    <x v="950"/>
    <n v="206.38399999999999"/>
    <n v="2"/>
    <n v="0.2"/>
    <n v="23.2182"/>
    <n v="4"/>
    <n v="11.25"/>
  </r>
  <r>
    <n v="6516"/>
    <x v="3243"/>
    <x v="175"/>
    <x v="184"/>
    <s v="Standard Class"/>
    <s v="RD-19480"/>
    <s v="Rick Duston"/>
    <x v="0"/>
    <s v="United States"/>
    <s v="San Francisco"/>
    <x v="1"/>
    <n v="94122"/>
    <x v="1"/>
    <x v="955"/>
    <x v="0"/>
    <x v="1"/>
    <x v="948"/>
    <n v="218.352"/>
    <n v="3"/>
    <n v="0.2"/>
    <n v="0"/>
    <n v="4"/>
    <n v="0"/>
  </r>
  <r>
    <n v="6517"/>
    <x v="3243"/>
    <x v="175"/>
    <x v="184"/>
    <s v="Standard Class"/>
    <s v="RD-19480"/>
    <s v="Rick Duston"/>
    <x v="0"/>
    <s v="United States"/>
    <s v="San Francisco"/>
    <x v="1"/>
    <n v="94122"/>
    <x v="1"/>
    <x v="1060"/>
    <x v="0"/>
    <x v="5"/>
    <x v="1049"/>
    <n v="529.9"/>
    <n v="5"/>
    <n v="0"/>
    <n v="105.98"/>
    <n v="4"/>
    <n v="20"/>
  </r>
  <r>
    <n v="6518"/>
    <x v="3243"/>
    <x v="175"/>
    <x v="184"/>
    <s v="Standard Class"/>
    <s v="RD-19480"/>
    <s v="Rick Duston"/>
    <x v="0"/>
    <s v="United States"/>
    <s v="San Francisco"/>
    <x v="1"/>
    <n v="94122"/>
    <x v="1"/>
    <x v="1068"/>
    <x v="1"/>
    <x v="6"/>
    <x v="1057"/>
    <n v="99.3"/>
    <n v="10"/>
    <n v="0"/>
    <n v="41.706000000000003"/>
    <n v="4"/>
    <n v="42.000000000000007"/>
  </r>
  <r>
    <n v="6519"/>
    <x v="3243"/>
    <x v="175"/>
    <x v="184"/>
    <s v="Standard Class"/>
    <s v="RD-19480"/>
    <s v="Rick Duston"/>
    <x v="0"/>
    <s v="United States"/>
    <s v="San Francisco"/>
    <x v="1"/>
    <n v="94122"/>
    <x v="1"/>
    <x v="1309"/>
    <x v="1"/>
    <x v="9"/>
    <x v="1294"/>
    <n v="108.96"/>
    <n v="2"/>
    <n v="0"/>
    <n v="30.508800000000001"/>
    <n v="4"/>
    <n v="28.000000000000004"/>
  </r>
  <r>
    <n v="6520"/>
    <x v="3243"/>
    <x v="175"/>
    <x v="184"/>
    <s v="Standard Class"/>
    <s v="RD-19480"/>
    <s v="Rick Duston"/>
    <x v="0"/>
    <s v="United States"/>
    <s v="San Francisco"/>
    <x v="1"/>
    <n v="94122"/>
    <x v="1"/>
    <x v="472"/>
    <x v="1"/>
    <x v="8"/>
    <x v="473"/>
    <n v="2.6880000000000002"/>
    <n v="1"/>
    <n v="0.2"/>
    <n v="0.84"/>
    <n v="4"/>
    <n v="31.249999999999993"/>
  </r>
  <r>
    <n v="6521"/>
    <x v="3244"/>
    <x v="1034"/>
    <x v="827"/>
    <s v="Second Class"/>
    <s v="AR-10540"/>
    <s v="Andy Reiter"/>
    <x v="0"/>
    <s v="United States"/>
    <s v="Jackson"/>
    <x v="12"/>
    <n v="49201"/>
    <x v="2"/>
    <x v="316"/>
    <x v="1"/>
    <x v="8"/>
    <x v="316"/>
    <n v="5443.96"/>
    <n v="4"/>
    <n v="0"/>
    <n v="2504.2215999999999"/>
    <n v="2"/>
    <n v="46"/>
  </r>
  <r>
    <n v="6522"/>
    <x v="3244"/>
    <x v="1034"/>
    <x v="827"/>
    <s v="Second Class"/>
    <s v="AR-10540"/>
    <s v="Andy Reiter"/>
    <x v="0"/>
    <s v="United States"/>
    <s v="Jackson"/>
    <x v="12"/>
    <n v="49201"/>
    <x v="2"/>
    <x v="1719"/>
    <x v="0"/>
    <x v="1"/>
    <x v="1706"/>
    <n v="302.67"/>
    <n v="3"/>
    <n v="0"/>
    <n v="72.640799999999999"/>
    <n v="2"/>
    <n v="24"/>
  </r>
  <r>
    <n v="6523"/>
    <x v="3244"/>
    <x v="1034"/>
    <x v="827"/>
    <s v="Second Class"/>
    <s v="AR-10540"/>
    <s v="Andy Reiter"/>
    <x v="0"/>
    <s v="United States"/>
    <s v="Jackson"/>
    <x v="12"/>
    <n v="49201"/>
    <x v="2"/>
    <x v="1788"/>
    <x v="1"/>
    <x v="10"/>
    <x v="1778"/>
    <n v="56.07"/>
    <n v="7"/>
    <n v="0"/>
    <n v="25.2315"/>
    <n v="2"/>
    <n v="45"/>
  </r>
  <r>
    <n v="6524"/>
    <x v="3245"/>
    <x v="274"/>
    <x v="522"/>
    <s v="Standard Class"/>
    <s v="CC-12100"/>
    <s v="Chad Cunningham"/>
    <x v="2"/>
    <s v="United States"/>
    <s v="Philadelphia"/>
    <x v="9"/>
    <n v="19120"/>
    <x v="3"/>
    <x v="1621"/>
    <x v="1"/>
    <x v="2"/>
    <x v="1612"/>
    <n v="10.08"/>
    <n v="2"/>
    <n v="0.2"/>
    <n v="3.2759999999999998"/>
    <n v="6"/>
    <n v="32.499999999999993"/>
  </r>
  <r>
    <n v="6525"/>
    <x v="3245"/>
    <x v="274"/>
    <x v="522"/>
    <s v="Standard Class"/>
    <s v="CC-12100"/>
    <s v="Chad Cunningham"/>
    <x v="2"/>
    <s v="United States"/>
    <s v="Philadelphia"/>
    <x v="9"/>
    <n v="19120"/>
    <x v="3"/>
    <x v="966"/>
    <x v="2"/>
    <x v="7"/>
    <x v="959"/>
    <n v="59.994"/>
    <n v="1"/>
    <n v="0.4"/>
    <n v="-12.998699999999999"/>
    <n v="6"/>
    <n v="-21.666666666666664"/>
  </r>
  <r>
    <n v="6526"/>
    <x v="3245"/>
    <x v="274"/>
    <x v="522"/>
    <s v="Standard Class"/>
    <s v="CC-12100"/>
    <s v="Chad Cunningham"/>
    <x v="2"/>
    <s v="United States"/>
    <s v="Philadelphia"/>
    <x v="9"/>
    <n v="19120"/>
    <x v="3"/>
    <x v="31"/>
    <x v="1"/>
    <x v="8"/>
    <x v="31"/>
    <n v="5.7149999999999999"/>
    <n v="5"/>
    <n v="0.7"/>
    <n v="-4.7625000000000002"/>
    <n v="6"/>
    <n v="-83.333333333333343"/>
  </r>
  <r>
    <n v="6527"/>
    <x v="3245"/>
    <x v="274"/>
    <x v="522"/>
    <s v="Standard Class"/>
    <s v="CC-12100"/>
    <s v="Chad Cunningham"/>
    <x v="2"/>
    <s v="United States"/>
    <s v="Philadelphia"/>
    <x v="9"/>
    <n v="19120"/>
    <x v="3"/>
    <x v="1375"/>
    <x v="1"/>
    <x v="8"/>
    <x v="1360"/>
    <n v="9.42"/>
    <n v="5"/>
    <n v="0.7"/>
    <n v="-7.85"/>
    <n v="6"/>
    <n v="-83.333333333333329"/>
  </r>
  <r>
    <n v="6528"/>
    <x v="3246"/>
    <x v="443"/>
    <x v="470"/>
    <s v="Second Class"/>
    <s v="CA-11965"/>
    <s v="Carol Adams"/>
    <x v="1"/>
    <s v="United States"/>
    <s v="Warwick"/>
    <x v="34"/>
    <n v="2886"/>
    <x v="3"/>
    <x v="615"/>
    <x v="2"/>
    <x v="16"/>
    <x v="615"/>
    <n v="1999.96"/>
    <n v="4"/>
    <n v="0"/>
    <n v="899.98199999999997"/>
    <n v="5"/>
    <n v="44.999999999999993"/>
  </r>
  <r>
    <n v="6529"/>
    <x v="3247"/>
    <x v="1091"/>
    <x v="166"/>
    <s v="Standard Class"/>
    <s v="BT-11530"/>
    <s v="Bradley Talbott"/>
    <x v="2"/>
    <s v="United States"/>
    <s v="New York City"/>
    <x v="15"/>
    <n v="10024"/>
    <x v="3"/>
    <x v="1789"/>
    <x v="1"/>
    <x v="4"/>
    <x v="1779"/>
    <n v="216.4"/>
    <n v="4"/>
    <n v="0"/>
    <n v="56.264000000000003"/>
    <n v="4"/>
    <n v="26"/>
  </r>
  <r>
    <n v="6530"/>
    <x v="3248"/>
    <x v="1116"/>
    <x v="1203"/>
    <s v="Standard Class"/>
    <s v="MG-17875"/>
    <s v="Michael Grace"/>
    <x v="2"/>
    <s v="United States"/>
    <s v="El Paso"/>
    <x v="5"/>
    <n v="79907"/>
    <x v="2"/>
    <x v="865"/>
    <x v="1"/>
    <x v="2"/>
    <x v="859"/>
    <n v="6.9359999999999999"/>
    <n v="3"/>
    <n v="0.2"/>
    <n v="2.3409"/>
    <n v="4"/>
    <n v="33.75"/>
  </r>
  <r>
    <n v="6531"/>
    <x v="3248"/>
    <x v="1116"/>
    <x v="1203"/>
    <s v="Standard Class"/>
    <s v="MG-17875"/>
    <s v="Michael Grace"/>
    <x v="2"/>
    <s v="United States"/>
    <s v="El Paso"/>
    <x v="5"/>
    <n v="79907"/>
    <x v="2"/>
    <x v="777"/>
    <x v="1"/>
    <x v="8"/>
    <x v="776"/>
    <n v="4.4279999999999999"/>
    <n v="3"/>
    <n v="0.8"/>
    <n v="-6.8634000000000004"/>
    <n v="4"/>
    <n v="-155"/>
  </r>
  <r>
    <n v="6532"/>
    <x v="3249"/>
    <x v="769"/>
    <x v="274"/>
    <s v="Standard Class"/>
    <s v="TP-21130"/>
    <s v="Theone Pippenger"/>
    <x v="0"/>
    <s v="United States"/>
    <s v="Rochester"/>
    <x v="11"/>
    <n v="55901"/>
    <x v="2"/>
    <x v="1039"/>
    <x v="1"/>
    <x v="6"/>
    <x v="1029"/>
    <n v="8.8000000000000007"/>
    <n v="5"/>
    <n v="0"/>
    <n v="2.552"/>
    <n v="4"/>
    <n v="28.999999999999996"/>
  </r>
  <r>
    <n v="6533"/>
    <x v="3249"/>
    <x v="769"/>
    <x v="274"/>
    <s v="Standard Class"/>
    <s v="TP-21130"/>
    <s v="Theone Pippenger"/>
    <x v="0"/>
    <s v="United States"/>
    <s v="Rochester"/>
    <x v="11"/>
    <n v="55901"/>
    <x v="2"/>
    <x v="1779"/>
    <x v="2"/>
    <x v="11"/>
    <x v="1769"/>
    <n v="142.80000000000001"/>
    <n v="1"/>
    <n v="0"/>
    <n v="29.988"/>
    <n v="4"/>
    <n v="21"/>
  </r>
  <r>
    <n v="6534"/>
    <x v="3249"/>
    <x v="769"/>
    <x v="274"/>
    <s v="Standard Class"/>
    <s v="TP-21130"/>
    <s v="Theone Pippenger"/>
    <x v="0"/>
    <s v="United States"/>
    <s v="Rochester"/>
    <x v="11"/>
    <n v="55901"/>
    <x v="2"/>
    <x v="1593"/>
    <x v="2"/>
    <x v="11"/>
    <x v="1585"/>
    <n v="399.95"/>
    <n v="5"/>
    <n v="0"/>
    <n v="143.982"/>
    <n v="4"/>
    <n v="36"/>
  </r>
  <r>
    <n v="6535"/>
    <x v="3250"/>
    <x v="664"/>
    <x v="794"/>
    <s v="Standard Class"/>
    <s v="GT-14710"/>
    <s v="Greg Tran"/>
    <x v="0"/>
    <s v="United States"/>
    <s v="Buffalo"/>
    <x v="15"/>
    <n v="14215"/>
    <x v="3"/>
    <x v="1176"/>
    <x v="1"/>
    <x v="8"/>
    <x v="1162"/>
    <n v="2152.7759999999998"/>
    <n v="3"/>
    <n v="0.2"/>
    <n v="726.56190000000004"/>
    <n v="5"/>
    <n v="33.75"/>
  </r>
  <r>
    <n v="6536"/>
    <x v="3250"/>
    <x v="664"/>
    <x v="794"/>
    <s v="Standard Class"/>
    <s v="GT-14710"/>
    <s v="Greg Tran"/>
    <x v="0"/>
    <s v="United States"/>
    <s v="Buffalo"/>
    <x v="15"/>
    <n v="14215"/>
    <x v="3"/>
    <x v="1248"/>
    <x v="0"/>
    <x v="0"/>
    <x v="1232"/>
    <n v="4007.84"/>
    <n v="10"/>
    <n v="0.2"/>
    <n v="-50.097999999999999"/>
    <n v="5"/>
    <n v="-1.25"/>
  </r>
  <r>
    <n v="6537"/>
    <x v="3251"/>
    <x v="22"/>
    <x v="1204"/>
    <s v="First Class"/>
    <s v="FH-14365"/>
    <s v="Fred Hopkins"/>
    <x v="1"/>
    <s v="United States"/>
    <s v="Knoxville"/>
    <x v="18"/>
    <n v="37918"/>
    <x v="0"/>
    <x v="962"/>
    <x v="0"/>
    <x v="3"/>
    <x v="955"/>
    <n v="328.59"/>
    <n v="3"/>
    <n v="0.4"/>
    <n v="-147.8655"/>
    <n v="3"/>
    <n v="-45"/>
  </r>
  <r>
    <n v="6538"/>
    <x v="3251"/>
    <x v="22"/>
    <x v="1204"/>
    <s v="First Class"/>
    <s v="FH-14365"/>
    <s v="Fred Hopkins"/>
    <x v="1"/>
    <s v="United States"/>
    <s v="Knoxville"/>
    <x v="18"/>
    <n v="37918"/>
    <x v="0"/>
    <x v="356"/>
    <x v="1"/>
    <x v="4"/>
    <x v="356"/>
    <n v="98.352000000000004"/>
    <n v="3"/>
    <n v="0.2"/>
    <n v="-24.588000000000001"/>
    <n v="3"/>
    <n v="-25"/>
  </r>
  <r>
    <n v="6539"/>
    <x v="3252"/>
    <x v="969"/>
    <x v="697"/>
    <s v="Standard Class"/>
    <s v="HK-14890"/>
    <s v="Heather Kirkland"/>
    <x v="1"/>
    <s v="United States"/>
    <s v="Newark"/>
    <x v="13"/>
    <n v="19711"/>
    <x v="3"/>
    <x v="559"/>
    <x v="2"/>
    <x v="7"/>
    <x v="558"/>
    <n v="158.99"/>
    <n v="1"/>
    <n v="0"/>
    <n v="41.337400000000002"/>
    <n v="5"/>
    <n v="26"/>
  </r>
  <r>
    <n v="6540"/>
    <x v="3252"/>
    <x v="969"/>
    <x v="697"/>
    <s v="Standard Class"/>
    <s v="HK-14890"/>
    <s v="Heather Kirkland"/>
    <x v="1"/>
    <s v="United States"/>
    <s v="Newark"/>
    <x v="13"/>
    <n v="19711"/>
    <x v="3"/>
    <x v="1340"/>
    <x v="0"/>
    <x v="1"/>
    <x v="1325"/>
    <n v="291.10000000000002"/>
    <n v="5"/>
    <n v="0"/>
    <n v="75.686000000000007"/>
    <n v="5"/>
    <n v="26"/>
  </r>
  <r>
    <n v="6541"/>
    <x v="3253"/>
    <x v="673"/>
    <x v="381"/>
    <s v="First Class"/>
    <s v="CC-12220"/>
    <s v="Chris Cortes"/>
    <x v="0"/>
    <s v="United States"/>
    <s v="Seattle"/>
    <x v="4"/>
    <n v="98103"/>
    <x v="1"/>
    <x v="1635"/>
    <x v="1"/>
    <x v="10"/>
    <x v="1625"/>
    <n v="73.680000000000007"/>
    <n v="6"/>
    <n v="0"/>
    <n v="34.629600000000003"/>
    <n v="3"/>
    <n v="47"/>
  </r>
  <r>
    <n v="6542"/>
    <x v="3253"/>
    <x v="673"/>
    <x v="381"/>
    <s v="First Class"/>
    <s v="CC-12220"/>
    <s v="Chris Cortes"/>
    <x v="0"/>
    <s v="United States"/>
    <s v="Seattle"/>
    <x v="4"/>
    <n v="98103"/>
    <x v="1"/>
    <x v="583"/>
    <x v="0"/>
    <x v="5"/>
    <x v="583"/>
    <n v="139.91999999999999"/>
    <n v="2"/>
    <n v="0"/>
    <n v="23.7864"/>
    <n v="3"/>
    <n v="17"/>
  </r>
  <r>
    <n v="6543"/>
    <x v="3253"/>
    <x v="673"/>
    <x v="381"/>
    <s v="First Class"/>
    <s v="CC-12220"/>
    <s v="Chris Cortes"/>
    <x v="0"/>
    <s v="United States"/>
    <s v="Seattle"/>
    <x v="4"/>
    <n v="98103"/>
    <x v="1"/>
    <x v="1517"/>
    <x v="2"/>
    <x v="7"/>
    <x v="1504"/>
    <n v="107.88"/>
    <n v="3"/>
    <n v="0.2"/>
    <n v="10.788"/>
    <n v="3"/>
    <n v="10"/>
  </r>
  <r>
    <n v="6544"/>
    <x v="3253"/>
    <x v="673"/>
    <x v="381"/>
    <s v="First Class"/>
    <s v="CC-12220"/>
    <s v="Chris Cortes"/>
    <x v="0"/>
    <s v="United States"/>
    <s v="Seattle"/>
    <x v="4"/>
    <n v="98103"/>
    <x v="1"/>
    <x v="1291"/>
    <x v="1"/>
    <x v="4"/>
    <x v="1277"/>
    <n v="33.29"/>
    <n v="1"/>
    <n v="0"/>
    <n v="7.9896000000000003"/>
    <n v="3"/>
    <n v="24.000000000000004"/>
  </r>
  <r>
    <n v="6545"/>
    <x v="3254"/>
    <x v="304"/>
    <x v="380"/>
    <s v="Standard Class"/>
    <s v="DP-13000"/>
    <s v="Darren Powers"/>
    <x v="0"/>
    <s v="United States"/>
    <s v="Cleveland"/>
    <x v="24"/>
    <n v="44105"/>
    <x v="3"/>
    <x v="1561"/>
    <x v="1"/>
    <x v="8"/>
    <x v="1551"/>
    <n v="58.17"/>
    <n v="5"/>
    <n v="0.7"/>
    <n v="-46.536000000000001"/>
    <n v="4"/>
    <n v="-80"/>
  </r>
  <r>
    <n v="6546"/>
    <x v="3254"/>
    <x v="304"/>
    <x v="380"/>
    <s v="Standard Class"/>
    <s v="DP-13000"/>
    <s v="Darren Powers"/>
    <x v="0"/>
    <s v="United States"/>
    <s v="Cleveland"/>
    <x v="24"/>
    <n v="44105"/>
    <x v="3"/>
    <x v="840"/>
    <x v="1"/>
    <x v="2"/>
    <x v="834"/>
    <n v="5.04"/>
    <n v="2"/>
    <n v="0.2"/>
    <n v="1.764"/>
    <n v="4"/>
    <n v="35"/>
  </r>
  <r>
    <n v="6547"/>
    <x v="3254"/>
    <x v="304"/>
    <x v="380"/>
    <s v="Standard Class"/>
    <s v="DP-13000"/>
    <s v="Darren Powers"/>
    <x v="0"/>
    <s v="United States"/>
    <s v="Cleveland"/>
    <x v="24"/>
    <n v="44105"/>
    <x v="3"/>
    <x v="1693"/>
    <x v="1"/>
    <x v="10"/>
    <x v="1681"/>
    <n v="24.783999999999999"/>
    <n v="1"/>
    <n v="0.2"/>
    <n v="7.7450000000000001"/>
    <n v="4"/>
    <n v="31.25"/>
  </r>
  <r>
    <n v="6548"/>
    <x v="3255"/>
    <x v="72"/>
    <x v="1154"/>
    <s v="Standard Class"/>
    <s v="VF-21715"/>
    <s v="Vicky Freymann"/>
    <x v="2"/>
    <s v="United States"/>
    <s v="Elmhurst"/>
    <x v="10"/>
    <n v="60126"/>
    <x v="2"/>
    <x v="83"/>
    <x v="0"/>
    <x v="1"/>
    <x v="83"/>
    <n v="634.11599999999999"/>
    <n v="6"/>
    <n v="0.3"/>
    <n v="-172.1172"/>
    <n v="4"/>
    <n v="-27.142857142857142"/>
  </r>
  <r>
    <n v="6549"/>
    <x v="3255"/>
    <x v="72"/>
    <x v="1154"/>
    <s v="Standard Class"/>
    <s v="VF-21715"/>
    <s v="Vicky Freymann"/>
    <x v="2"/>
    <s v="United States"/>
    <s v="Elmhurst"/>
    <x v="10"/>
    <n v="60126"/>
    <x v="2"/>
    <x v="1749"/>
    <x v="1"/>
    <x v="10"/>
    <x v="1739"/>
    <n v="17.472000000000001"/>
    <n v="3"/>
    <n v="0.2"/>
    <n v="5.6783999999999999"/>
    <n v="4"/>
    <n v="32.499999999999993"/>
  </r>
  <r>
    <n v="6550"/>
    <x v="3256"/>
    <x v="117"/>
    <x v="1205"/>
    <s v="First Class"/>
    <s v="GH-14410"/>
    <s v="Gary Hansen"/>
    <x v="2"/>
    <s v="United States"/>
    <s v="Lakeville"/>
    <x v="11"/>
    <n v="55044"/>
    <x v="2"/>
    <x v="792"/>
    <x v="0"/>
    <x v="1"/>
    <x v="790"/>
    <n v="155.88"/>
    <n v="6"/>
    <n v="0"/>
    <n v="38.97"/>
    <n v="2"/>
    <n v="25"/>
  </r>
  <r>
    <n v="6551"/>
    <x v="3257"/>
    <x v="549"/>
    <x v="397"/>
    <s v="Second Class"/>
    <s v="JH-16180"/>
    <s v="Justin Hirsh"/>
    <x v="0"/>
    <s v="United States"/>
    <s v="New York City"/>
    <x v="15"/>
    <n v="10035"/>
    <x v="3"/>
    <x v="1455"/>
    <x v="0"/>
    <x v="1"/>
    <x v="1441"/>
    <n v="327.56400000000002"/>
    <n v="4"/>
    <n v="0.1"/>
    <n v="21.837599999999998"/>
    <n v="2"/>
    <n v="6.6666666666666652"/>
  </r>
  <r>
    <n v="6552"/>
    <x v="3258"/>
    <x v="819"/>
    <x v="91"/>
    <s v="Second Class"/>
    <s v="RB-19465"/>
    <s v="Rick Bensley"/>
    <x v="2"/>
    <s v="United States"/>
    <s v="Los Angeles"/>
    <x v="1"/>
    <n v="90036"/>
    <x v="1"/>
    <x v="481"/>
    <x v="1"/>
    <x v="10"/>
    <x v="482"/>
    <n v="13.36"/>
    <n v="2"/>
    <n v="0"/>
    <n v="6.4127999999999998"/>
    <n v="5"/>
    <n v="48"/>
  </r>
  <r>
    <n v="6553"/>
    <x v="3258"/>
    <x v="819"/>
    <x v="91"/>
    <s v="Second Class"/>
    <s v="RB-19465"/>
    <s v="Rick Bensley"/>
    <x v="2"/>
    <s v="United States"/>
    <s v="Los Angeles"/>
    <x v="1"/>
    <n v="90036"/>
    <x v="1"/>
    <x v="967"/>
    <x v="1"/>
    <x v="4"/>
    <x v="960"/>
    <n v="158.9"/>
    <n v="5"/>
    <n v="0"/>
    <n v="7.9450000000000003"/>
    <n v="5"/>
    <n v="5"/>
  </r>
  <r>
    <n v="6554"/>
    <x v="3259"/>
    <x v="22"/>
    <x v="657"/>
    <s v="Second Class"/>
    <s v="LS-16975"/>
    <s v="Lindsay Shagiari"/>
    <x v="2"/>
    <s v="United States"/>
    <s v="Chicago"/>
    <x v="10"/>
    <n v="60653"/>
    <x v="2"/>
    <x v="590"/>
    <x v="2"/>
    <x v="11"/>
    <x v="590"/>
    <n v="319.96800000000002"/>
    <n v="4"/>
    <n v="0.2"/>
    <n v="71.992800000000003"/>
    <n v="2"/>
    <n v="22.5"/>
  </r>
  <r>
    <n v="6555"/>
    <x v="3259"/>
    <x v="22"/>
    <x v="657"/>
    <s v="Second Class"/>
    <s v="LS-16975"/>
    <s v="Lindsay Shagiari"/>
    <x v="2"/>
    <s v="United States"/>
    <s v="Chicago"/>
    <x v="10"/>
    <n v="60653"/>
    <x v="2"/>
    <x v="1672"/>
    <x v="1"/>
    <x v="4"/>
    <x v="1660"/>
    <n v="505.32"/>
    <n v="3"/>
    <n v="0.2"/>
    <n v="31.5825"/>
    <n v="2"/>
    <n v="6.25"/>
  </r>
  <r>
    <n v="6556"/>
    <x v="3259"/>
    <x v="22"/>
    <x v="657"/>
    <s v="Second Class"/>
    <s v="LS-16975"/>
    <s v="Lindsay Shagiari"/>
    <x v="2"/>
    <s v="United States"/>
    <s v="Chicago"/>
    <x v="10"/>
    <n v="60653"/>
    <x v="2"/>
    <x v="1790"/>
    <x v="1"/>
    <x v="10"/>
    <x v="1780"/>
    <n v="3.8079999999999998"/>
    <n v="1"/>
    <n v="0.2"/>
    <n v="1.2376"/>
    <n v="2"/>
    <n v="32.5"/>
  </r>
  <r>
    <n v="6557"/>
    <x v="3259"/>
    <x v="22"/>
    <x v="657"/>
    <s v="Second Class"/>
    <s v="LS-16975"/>
    <s v="Lindsay Shagiari"/>
    <x v="2"/>
    <s v="United States"/>
    <s v="Chicago"/>
    <x v="10"/>
    <n v="60653"/>
    <x v="2"/>
    <x v="1311"/>
    <x v="1"/>
    <x v="8"/>
    <x v="1297"/>
    <n v="8.6820000000000004"/>
    <n v="1"/>
    <n v="0.8"/>
    <n v="-14.759399999999999"/>
    <n v="2"/>
    <n v="-170"/>
  </r>
  <r>
    <n v="6558"/>
    <x v="3259"/>
    <x v="22"/>
    <x v="657"/>
    <s v="Second Class"/>
    <s v="LS-16975"/>
    <s v="Lindsay Shagiari"/>
    <x v="2"/>
    <s v="United States"/>
    <s v="Chicago"/>
    <x v="10"/>
    <n v="60653"/>
    <x v="2"/>
    <x v="580"/>
    <x v="1"/>
    <x v="2"/>
    <x v="580"/>
    <n v="24.423999999999999"/>
    <n v="1"/>
    <n v="0.2"/>
    <n v="7.9378000000000002"/>
    <n v="2"/>
    <n v="32.5"/>
  </r>
  <r>
    <n v="6559"/>
    <x v="3260"/>
    <x v="1117"/>
    <x v="1206"/>
    <s v="Standard Class"/>
    <s v="EB-13750"/>
    <s v="Edward Becker"/>
    <x v="1"/>
    <s v="United States"/>
    <s v="Buffalo"/>
    <x v="15"/>
    <n v="14215"/>
    <x v="3"/>
    <x v="499"/>
    <x v="0"/>
    <x v="1"/>
    <x v="499"/>
    <n v="1522.6379999999999"/>
    <n v="9"/>
    <n v="0.1"/>
    <n v="169.18199999999999"/>
    <n v="5"/>
    <n v="11.111111111111111"/>
  </r>
  <r>
    <n v="6560"/>
    <x v="3261"/>
    <x v="658"/>
    <x v="1050"/>
    <s v="Standard Class"/>
    <s v="DK-12835"/>
    <s v="Damala Kotsonis"/>
    <x v="1"/>
    <s v="United States"/>
    <s v="Roseville"/>
    <x v="1"/>
    <n v="95661"/>
    <x v="1"/>
    <x v="970"/>
    <x v="1"/>
    <x v="12"/>
    <x v="964"/>
    <n v="419.9"/>
    <n v="5"/>
    <n v="0"/>
    <n v="197.35300000000001"/>
    <n v="5"/>
    <n v="47"/>
  </r>
  <r>
    <n v="6561"/>
    <x v="3261"/>
    <x v="658"/>
    <x v="1050"/>
    <s v="Standard Class"/>
    <s v="DK-12835"/>
    <s v="Damala Kotsonis"/>
    <x v="1"/>
    <s v="United States"/>
    <s v="Roseville"/>
    <x v="1"/>
    <n v="95661"/>
    <x v="1"/>
    <x v="365"/>
    <x v="1"/>
    <x v="2"/>
    <x v="365"/>
    <n v="3.15"/>
    <n v="1"/>
    <n v="0"/>
    <n v="1.512"/>
    <n v="5"/>
    <n v="48.000000000000007"/>
  </r>
  <r>
    <n v="6562"/>
    <x v="3262"/>
    <x v="185"/>
    <x v="504"/>
    <s v="First Class"/>
    <s v="SC-20260"/>
    <s v="Scott Cohen"/>
    <x v="1"/>
    <s v="United States"/>
    <s v="Arlington"/>
    <x v="5"/>
    <n v="76017"/>
    <x v="2"/>
    <x v="731"/>
    <x v="1"/>
    <x v="9"/>
    <x v="730"/>
    <n v="33.619999999999997"/>
    <n v="5"/>
    <n v="0.8"/>
    <n v="-90.774000000000001"/>
    <n v="2"/>
    <n v="-270"/>
  </r>
  <r>
    <n v="6563"/>
    <x v="3263"/>
    <x v="1118"/>
    <x v="1207"/>
    <s v="Standard Class"/>
    <s v="CT-11995"/>
    <s v="Carol Triggs"/>
    <x v="0"/>
    <s v="United States"/>
    <s v="Lawrence"/>
    <x v="31"/>
    <n v="1841"/>
    <x v="3"/>
    <x v="61"/>
    <x v="1"/>
    <x v="8"/>
    <x v="61"/>
    <n v="16.14"/>
    <n v="3"/>
    <n v="0"/>
    <n v="7.9085999999999999"/>
    <n v="5"/>
    <n v="49"/>
  </r>
  <r>
    <n v="6564"/>
    <x v="3263"/>
    <x v="1118"/>
    <x v="1207"/>
    <s v="Standard Class"/>
    <s v="CT-11995"/>
    <s v="Carol Triggs"/>
    <x v="0"/>
    <s v="United States"/>
    <s v="Lawrence"/>
    <x v="31"/>
    <n v="1841"/>
    <x v="3"/>
    <x v="1582"/>
    <x v="0"/>
    <x v="3"/>
    <x v="1573"/>
    <n v="194.25"/>
    <n v="2"/>
    <n v="0.3"/>
    <n v="-38.85"/>
    <n v="5"/>
    <n v="-20"/>
  </r>
  <r>
    <n v="6565"/>
    <x v="3263"/>
    <x v="1118"/>
    <x v="1207"/>
    <s v="Standard Class"/>
    <s v="CT-11995"/>
    <s v="Carol Triggs"/>
    <x v="0"/>
    <s v="United States"/>
    <s v="Lawrence"/>
    <x v="31"/>
    <n v="1841"/>
    <x v="3"/>
    <x v="671"/>
    <x v="1"/>
    <x v="6"/>
    <x v="671"/>
    <n v="8.64"/>
    <n v="3"/>
    <n v="0"/>
    <n v="2.5055999999999998"/>
    <n v="5"/>
    <n v="28.999999999999996"/>
  </r>
  <r>
    <n v="6566"/>
    <x v="3263"/>
    <x v="1118"/>
    <x v="1207"/>
    <s v="Standard Class"/>
    <s v="CT-11995"/>
    <s v="Carol Triggs"/>
    <x v="0"/>
    <s v="United States"/>
    <s v="Lawrence"/>
    <x v="31"/>
    <n v="1841"/>
    <x v="3"/>
    <x v="635"/>
    <x v="0"/>
    <x v="1"/>
    <x v="635"/>
    <n v="872.32"/>
    <n v="4"/>
    <n v="0"/>
    <n v="244.24959999999999"/>
    <n v="5"/>
    <n v="27.999999999999996"/>
  </r>
  <r>
    <n v="6567"/>
    <x v="3264"/>
    <x v="1119"/>
    <x v="493"/>
    <s v="Second Class"/>
    <s v="CB-12025"/>
    <s v="Cassandra Brandow"/>
    <x v="0"/>
    <s v="United States"/>
    <s v="Waco"/>
    <x v="5"/>
    <n v="76706"/>
    <x v="2"/>
    <x v="569"/>
    <x v="1"/>
    <x v="8"/>
    <x v="569"/>
    <n v="243.99199999999999"/>
    <n v="4"/>
    <n v="0.8"/>
    <n v="-426.98599999999999"/>
    <n v="3"/>
    <n v="-175"/>
  </r>
  <r>
    <n v="6568"/>
    <x v="3264"/>
    <x v="1119"/>
    <x v="493"/>
    <s v="Second Class"/>
    <s v="CB-12025"/>
    <s v="Cassandra Brandow"/>
    <x v="0"/>
    <s v="United States"/>
    <s v="Waco"/>
    <x v="5"/>
    <n v="76706"/>
    <x v="2"/>
    <x v="1325"/>
    <x v="1"/>
    <x v="6"/>
    <x v="772"/>
    <n v="7.12"/>
    <n v="5"/>
    <n v="0.2"/>
    <n v="0.71199999999999997"/>
    <n v="3"/>
    <n v="10"/>
  </r>
  <r>
    <n v="6569"/>
    <x v="3265"/>
    <x v="891"/>
    <x v="1117"/>
    <s v="Standard Class"/>
    <s v="KM-16720"/>
    <s v="Kunst Miller"/>
    <x v="0"/>
    <s v="United States"/>
    <s v="Houston"/>
    <x v="5"/>
    <n v="77095"/>
    <x v="2"/>
    <x v="59"/>
    <x v="1"/>
    <x v="6"/>
    <x v="59"/>
    <n v="2.6880000000000002"/>
    <n v="2"/>
    <n v="0.2"/>
    <n v="1.008"/>
    <n v="4"/>
    <n v="37.5"/>
  </r>
  <r>
    <n v="6570"/>
    <x v="3265"/>
    <x v="891"/>
    <x v="1117"/>
    <s v="Standard Class"/>
    <s v="KM-16720"/>
    <s v="Kunst Miller"/>
    <x v="0"/>
    <s v="United States"/>
    <s v="Houston"/>
    <x v="5"/>
    <n v="77095"/>
    <x v="2"/>
    <x v="291"/>
    <x v="0"/>
    <x v="1"/>
    <x v="291"/>
    <n v="317.05799999999999"/>
    <n v="3"/>
    <n v="0.3"/>
    <n v="-18.117599999999999"/>
    <n v="4"/>
    <n v="-5.7142857142857144"/>
  </r>
  <r>
    <n v="6571"/>
    <x v="3265"/>
    <x v="891"/>
    <x v="1117"/>
    <s v="Standard Class"/>
    <s v="KM-16720"/>
    <s v="Kunst Miller"/>
    <x v="0"/>
    <s v="United States"/>
    <s v="Houston"/>
    <x v="5"/>
    <n v="77095"/>
    <x v="2"/>
    <x v="633"/>
    <x v="1"/>
    <x v="12"/>
    <x v="633"/>
    <n v="149.352"/>
    <n v="3"/>
    <n v="0.2"/>
    <n v="50.406300000000002"/>
    <n v="4"/>
    <n v="33.75"/>
  </r>
  <r>
    <n v="6572"/>
    <x v="3265"/>
    <x v="891"/>
    <x v="1117"/>
    <s v="Standard Class"/>
    <s v="KM-16720"/>
    <s v="Kunst Miller"/>
    <x v="0"/>
    <s v="United States"/>
    <s v="Houston"/>
    <x v="5"/>
    <n v="77095"/>
    <x v="2"/>
    <x v="1523"/>
    <x v="2"/>
    <x v="11"/>
    <x v="1510"/>
    <n v="227.976"/>
    <n v="3"/>
    <n v="0.2"/>
    <n v="28.497"/>
    <n v="4"/>
    <n v="12.5"/>
  </r>
  <r>
    <n v="6573"/>
    <x v="3266"/>
    <x v="1120"/>
    <x v="577"/>
    <s v="Standard Class"/>
    <s v="RD-19720"/>
    <s v="Roger Demir"/>
    <x v="0"/>
    <s v="United States"/>
    <s v="Seattle"/>
    <x v="4"/>
    <n v="98105"/>
    <x v="1"/>
    <x v="1296"/>
    <x v="1"/>
    <x v="10"/>
    <x v="1281"/>
    <n v="11.96"/>
    <n v="2"/>
    <n v="0"/>
    <n v="5.8604000000000003"/>
    <n v="6"/>
    <n v="49"/>
  </r>
  <r>
    <n v="6574"/>
    <x v="3267"/>
    <x v="881"/>
    <x v="724"/>
    <s v="Standard Class"/>
    <s v="BP-11050"/>
    <s v="Barry Pond"/>
    <x v="1"/>
    <s v="United States"/>
    <s v="Plainfield"/>
    <x v="30"/>
    <n v="7060"/>
    <x v="3"/>
    <x v="426"/>
    <x v="1"/>
    <x v="4"/>
    <x v="426"/>
    <n v="563.4"/>
    <n v="4"/>
    <n v="0"/>
    <n v="67.608000000000004"/>
    <n v="5"/>
    <n v="12.000000000000002"/>
  </r>
  <r>
    <n v="6575"/>
    <x v="3267"/>
    <x v="881"/>
    <x v="724"/>
    <s v="Standard Class"/>
    <s v="BP-11050"/>
    <s v="Barry Pond"/>
    <x v="1"/>
    <s v="United States"/>
    <s v="Plainfield"/>
    <x v="30"/>
    <n v="7060"/>
    <x v="3"/>
    <x v="1791"/>
    <x v="2"/>
    <x v="15"/>
    <x v="1781"/>
    <n v="319.92"/>
    <n v="8"/>
    <n v="0"/>
    <n v="118.3704"/>
    <n v="5"/>
    <n v="37"/>
  </r>
  <r>
    <n v="6576"/>
    <x v="3268"/>
    <x v="448"/>
    <x v="494"/>
    <s v="Standard Class"/>
    <s v="EJ-13720"/>
    <s v="Ed Jacobs"/>
    <x v="0"/>
    <s v="United States"/>
    <s v="Los Angeles"/>
    <x v="1"/>
    <n v="90008"/>
    <x v="1"/>
    <x v="1543"/>
    <x v="2"/>
    <x v="11"/>
    <x v="1531"/>
    <n v="1049.44"/>
    <n v="8"/>
    <n v="0"/>
    <n v="440.76479999999998"/>
    <n v="5"/>
    <n v="42"/>
  </r>
  <r>
    <n v="6577"/>
    <x v="3268"/>
    <x v="448"/>
    <x v="494"/>
    <s v="Standard Class"/>
    <s v="EJ-13720"/>
    <s v="Ed Jacobs"/>
    <x v="0"/>
    <s v="United States"/>
    <s v="Los Angeles"/>
    <x v="1"/>
    <n v="90008"/>
    <x v="1"/>
    <x v="56"/>
    <x v="0"/>
    <x v="1"/>
    <x v="56"/>
    <n v="170.352"/>
    <n v="3"/>
    <n v="0.2"/>
    <n v="-17.0352"/>
    <n v="5"/>
    <n v="-10"/>
  </r>
  <r>
    <n v="6578"/>
    <x v="3269"/>
    <x v="401"/>
    <x v="223"/>
    <s v="Second Class"/>
    <s v="RO-19780"/>
    <s v="Rose O'Brian"/>
    <x v="0"/>
    <s v="United States"/>
    <s v="Arlington"/>
    <x v="17"/>
    <n v="22204"/>
    <x v="0"/>
    <x v="1129"/>
    <x v="2"/>
    <x v="7"/>
    <x v="1117"/>
    <n v="173.94"/>
    <n v="6"/>
    <n v="0"/>
    <n v="50.442599999999999"/>
    <n v="5"/>
    <n v="28.999999999999996"/>
  </r>
  <r>
    <n v="6579"/>
    <x v="3270"/>
    <x v="55"/>
    <x v="83"/>
    <s v="Standard Class"/>
    <s v="MW-18220"/>
    <s v="Mitch Webber"/>
    <x v="0"/>
    <s v="United States"/>
    <s v="Seattle"/>
    <x v="4"/>
    <n v="98103"/>
    <x v="1"/>
    <x v="1149"/>
    <x v="2"/>
    <x v="7"/>
    <x v="1137"/>
    <n v="1007.944"/>
    <n v="7"/>
    <n v="0.2"/>
    <n v="75.595799999999997"/>
    <n v="5"/>
    <n v="7.5"/>
  </r>
  <r>
    <n v="6580"/>
    <x v="3271"/>
    <x v="332"/>
    <x v="856"/>
    <s v="Same Day"/>
    <s v="MS-17530"/>
    <s v="MaryBeth Skach"/>
    <x v="0"/>
    <s v="United States"/>
    <s v="Seattle"/>
    <x v="4"/>
    <n v="98105"/>
    <x v="1"/>
    <x v="1083"/>
    <x v="1"/>
    <x v="10"/>
    <x v="1073"/>
    <n v="6.68"/>
    <n v="1"/>
    <n v="0"/>
    <n v="3.2063999999999999"/>
    <n v="0"/>
    <n v="48"/>
  </r>
  <r>
    <n v="6581"/>
    <x v="3271"/>
    <x v="332"/>
    <x v="856"/>
    <s v="Same Day"/>
    <s v="MS-17530"/>
    <s v="MaryBeth Skach"/>
    <x v="0"/>
    <s v="United States"/>
    <s v="Seattle"/>
    <x v="4"/>
    <n v="98105"/>
    <x v="1"/>
    <x v="1622"/>
    <x v="1"/>
    <x v="6"/>
    <x v="1050"/>
    <n v="8.34"/>
    <n v="3"/>
    <n v="0"/>
    <n v="2.2517999999999998"/>
    <n v="0"/>
    <n v="26.999999999999996"/>
  </r>
  <r>
    <n v="6582"/>
    <x v="3271"/>
    <x v="332"/>
    <x v="856"/>
    <s v="Same Day"/>
    <s v="MS-17530"/>
    <s v="MaryBeth Skach"/>
    <x v="0"/>
    <s v="United States"/>
    <s v="Seattle"/>
    <x v="4"/>
    <n v="98105"/>
    <x v="1"/>
    <x v="1792"/>
    <x v="0"/>
    <x v="5"/>
    <x v="1782"/>
    <n v="101.94"/>
    <n v="3"/>
    <n v="0"/>
    <n v="30.582000000000001"/>
    <n v="0"/>
    <n v="30"/>
  </r>
  <r>
    <n v="6583"/>
    <x v="3272"/>
    <x v="1121"/>
    <x v="1208"/>
    <s v="Standard Class"/>
    <s v="DW-13585"/>
    <s v="Dorothy Wardle"/>
    <x v="1"/>
    <s v="United States"/>
    <s v="Edmonds"/>
    <x v="4"/>
    <n v="98026"/>
    <x v="1"/>
    <x v="603"/>
    <x v="2"/>
    <x v="11"/>
    <x v="603"/>
    <n v="179.97"/>
    <n v="3"/>
    <n v="0"/>
    <n v="86.385599999999997"/>
    <n v="4"/>
    <n v="48"/>
  </r>
  <r>
    <n v="6584"/>
    <x v="3273"/>
    <x v="246"/>
    <x v="1186"/>
    <s v="Standard Class"/>
    <s v="AM-10705"/>
    <s v="Anne McFarland"/>
    <x v="0"/>
    <s v="United States"/>
    <s v="Salem"/>
    <x v="17"/>
    <n v="24153"/>
    <x v="0"/>
    <x v="1385"/>
    <x v="1"/>
    <x v="6"/>
    <x v="1371"/>
    <n v="101.94"/>
    <n v="6"/>
    <n v="0"/>
    <n v="29.5626"/>
    <n v="6"/>
    <n v="28.999999999999996"/>
  </r>
  <r>
    <n v="6585"/>
    <x v="3273"/>
    <x v="246"/>
    <x v="1186"/>
    <s v="Standard Class"/>
    <s v="AM-10705"/>
    <s v="Anne McFarland"/>
    <x v="0"/>
    <s v="United States"/>
    <s v="Salem"/>
    <x v="17"/>
    <n v="24153"/>
    <x v="0"/>
    <x v="704"/>
    <x v="2"/>
    <x v="7"/>
    <x v="704"/>
    <n v="271.95999999999998"/>
    <n v="4"/>
    <n v="0"/>
    <n v="67.989999999999995"/>
    <n v="6"/>
    <n v="25"/>
  </r>
  <r>
    <n v="6586"/>
    <x v="3273"/>
    <x v="246"/>
    <x v="1186"/>
    <s v="Standard Class"/>
    <s v="AM-10705"/>
    <s v="Anne McFarland"/>
    <x v="0"/>
    <s v="United States"/>
    <s v="Salem"/>
    <x v="17"/>
    <n v="24153"/>
    <x v="0"/>
    <x v="247"/>
    <x v="0"/>
    <x v="5"/>
    <x v="248"/>
    <n v="8.8000000000000007"/>
    <n v="5"/>
    <n v="0"/>
    <n v="3.8719999999999999"/>
    <n v="6"/>
    <n v="43.999999999999993"/>
  </r>
  <r>
    <n v="6587"/>
    <x v="3273"/>
    <x v="246"/>
    <x v="1186"/>
    <s v="Standard Class"/>
    <s v="AM-10705"/>
    <s v="Anne McFarland"/>
    <x v="0"/>
    <s v="United States"/>
    <s v="Salem"/>
    <x v="17"/>
    <n v="24153"/>
    <x v="0"/>
    <x v="950"/>
    <x v="1"/>
    <x v="6"/>
    <x v="943"/>
    <n v="19.68"/>
    <n v="6"/>
    <n v="0"/>
    <n v="5.7072000000000003"/>
    <n v="6"/>
    <n v="29.000000000000004"/>
  </r>
  <r>
    <n v="6588"/>
    <x v="3273"/>
    <x v="246"/>
    <x v="1186"/>
    <s v="Standard Class"/>
    <s v="AM-10705"/>
    <s v="Anne McFarland"/>
    <x v="0"/>
    <s v="United States"/>
    <s v="Salem"/>
    <x v="17"/>
    <n v="24153"/>
    <x v="0"/>
    <x v="713"/>
    <x v="0"/>
    <x v="0"/>
    <x v="712"/>
    <n v="302.94"/>
    <n v="3"/>
    <n v="0"/>
    <n v="69.676199999999994"/>
    <n v="6"/>
    <n v="23"/>
  </r>
  <r>
    <n v="6589"/>
    <x v="3273"/>
    <x v="246"/>
    <x v="1186"/>
    <s v="Standard Class"/>
    <s v="AM-10705"/>
    <s v="Anne McFarland"/>
    <x v="0"/>
    <s v="United States"/>
    <s v="Salem"/>
    <x v="17"/>
    <n v="24153"/>
    <x v="0"/>
    <x v="591"/>
    <x v="1"/>
    <x v="8"/>
    <x v="591"/>
    <n v="14.94"/>
    <n v="3"/>
    <n v="0"/>
    <n v="7.1711999999999998"/>
    <n v="6"/>
    <n v="48"/>
  </r>
  <r>
    <n v="6590"/>
    <x v="3273"/>
    <x v="246"/>
    <x v="1186"/>
    <s v="Standard Class"/>
    <s v="AM-10705"/>
    <s v="Anne McFarland"/>
    <x v="0"/>
    <s v="United States"/>
    <s v="Salem"/>
    <x v="17"/>
    <n v="24153"/>
    <x v="0"/>
    <x v="413"/>
    <x v="1"/>
    <x v="14"/>
    <x v="413"/>
    <n v="231.72"/>
    <n v="2"/>
    <n v="0"/>
    <n v="11.586"/>
    <n v="6"/>
    <n v="5"/>
  </r>
  <r>
    <n v="6591"/>
    <x v="3274"/>
    <x v="893"/>
    <x v="616"/>
    <s v="First Class"/>
    <s v="BG-11740"/>
    <s v="Bruce Geld"/>
    <x v="0"/>
    <s v="United States"/>
    <s v="Delray Beach"/>
    <x v="2"/>
    <n v="33445"/>
    <x v="0"/>
    <x v="617"/>
    <x v="1"/>
    <x v="2"/>
    <x v="617"/>
    <n v="9.9120000000000008"/>
    <n v="3"/>
    <n v="0.2"/>
    <n v="3.2214"/>
    <n v="3"/>
    <n v="32.499999999999993"/>
  </r>
  <r>
    <n v="6592"/>
    <x v="3275"/>
    <x v="28"/>
    <x v="1192"/>
    <s v="Standard Class"/>
    <s v="KB-16585"/>
    <s v="Ken Black"/>
    <x v="1"/>
    <s v="United States"/>
    <s v="San Francisco"/>
    <x v="1"/>
    <n v="94110"/>
    <x v="1"/>
    <x v="332"/>
    <x v="1"/>
    <x v="6"/>
    <x v="332"/>
    <n v="34.65"/>
    <n v="3"/>
    <n v="0"/>
    <n v="9.702"/>
    <n v="6"/>
    <n v="28.000000000000004"/>
  </r>
  <r>
    <n v="6593"/>
    <x v="3275"/>
    <x v="28"/>
    <x v="1192"/>
    <s v="Standard Class"/>
    <s v="KB-16585"/>
    <s v="Ken Black"/>
    <x v="1"/>
    <s v="United States"/>
    <s v="San Francisco"/>
    <x v="1"/>
    <n v="94110"/>
    <x v="1"/>
    <x v="500"/>
    <x v="2"/>
    <x v="7"/>
    <x v="500"/>
    <n v="19.8"/>
    <n v="5"/>
    <n v="0.2"/>
    <n v="1.7324999999999999"/>
    <n v="6"/>
    <n v="8.75"/>
  </r>
  <r>
    <n v="6594"/>
    <x v="3276"/>
    <x v="900"/>
    <x v="1"/>
    <s v="Second Class"/>
    <s v="GT-14710"/>
    <s v="Greg Tran"/>
    <x v="0"/>
    <s v="United States"/>
    <s v="New York City"/>
    <x v="15"/>
    <n v="10024"/>
    <x v="3"/>
    <x v="542"/>
    <x v="1"/>
    <x v="8"/>
    <x v="542"/>
    <n v="33.567999999999998"/>
    <n v="2"/>
    <n v="0.2"/>
    <n v="11.748799999999999"/>
    <n v="3"/>
    <n v="35"/>
  </r>
  <r>
    <n v="6595"/>
    <x v="3277"/>
    <x v="124"/>
    <x v="1209"/>
    <s v="Standard Class"/>
    <s v="SV-20815"/>
    <s v="Stuart Van"/>
    <x v="1"/>
    <s v="United States"/>
    <s v="Indianapolis"/>
    <x v="14"/>
    <n v="46203"/>
    <x v="2"/>
    <x v="646"/>
    <x v="1"/>
    <x v="6"/>
    <x v="646"/>
    <n v="125.93"/>
    <n v="7"/>
    <n v="0"/>
    <n v="35.260399999999997"/>
    <n v="7"/>
    <n v="27.999999999999996"/>
  </r>
  <r>
    <n v="6596"/>
    <x v="3278"/>
    <x v="756"/>
    <x v="732"/>
    <s v="First Class"/>
    <s v="GG-14650"/>
    <s v="Greg Guthrie"/>
    <x v="1"/>
    <s v="United States"/>
    <s v="Columbus"/>
    <x v="24"/>
    <n v="43229"/>
    <x v="3"/>
    <x v="460"/>
    <x v="1"/>
    <x v="8"/>
    <x v="461"/>
    <n v="11.76"/>
    <n v="5"/>
    <n v="0.7"/>
    <n v="-7.84"/>
    <n v="3"/>
    <n v="-66.666666666666657"/>
  </r>
  <r>
    <n v="6597"/>
    <x v="3278"/>
    <x v="756"/>
    <x v="732"/>
    <s v="First Class"/>
    <s v="GG-14650"/>
    <s v="Greg Guthrie"/>
    <x v="1"/>
    <s v="United States"/>
    <s v="Columbus"/>
    <x v="24"/>
    <n v="43229"/>
    <x v="3"/>
    <x v="128"/>
    <x v="1"/>
    <x v="10"/>
    <x v="129"/>
    <n v="5.3440000000000003"/>
    <n v="1"/>
    <n v="0.2"/>
    <n v="1.8704000000000001"/>
    <n v="3"/>
    <n v="35"/>
  </r>
  <r>
    <n v="6598"/>
    <x v="3279"/>
    <x v="571"/>
    <x v="979"/>
    <s v="Standard Class"/>
    <s v="SV-20785"/>
    <s v="Stewart Visinsky"/>
    <x v="0"/>
    <s v="United States"/>
    <s v="Jacksonville"/>
    <x v="2"/>
    <n v="32216"/>
    <x v="0"/>
    <x v="248"/>
    <x v="1"/>
    <x v="8"/>
    <x v="249"/>
    <n v="1.365"/>
    <n v="1"/>
    <n v="0.7"/>
    <n v="-0.91"/>
    <n v="6"/>
    <n v="-66.666666666666671"/>
  </r>
  <r>
    <n v="6599"/>
    <x v="3279"/>
    <x v="571"/>
    <x v="979"/>
    <s v="Standard Class"/>
    <s v="SV-20785"/>
    <s v="Stewart Visinsky"/>
    <x v="0"/>
    <s v="United States"/>
    <s v="Jacksonville"/>
    <x v="2"/>
    <n v="32216"/>
    <x v="0"/>
    <x v="1413"/>
    <x v="1"/>
    <x v="10"/>
    <x v="1400"/>
    <n v="62.015999999999998"/>
    <n v="2"/>
    <n v="0.2"/>
    <n v="22.480799999999999"/>
    <n v="6"/>
    <n v="36.25"/>
  </r>
  <r>
    <n v="6600"/>
    <x v="3280"/>
    <x v="266"/>
    <x v="899"/>
    <s v="Standard Class"/>
    <s v="ON-18715"/>
    <s v="Odella Nelson"/>
    <x v="1"/>
    <s v="United States"/>
    <s v="Clinton"/>
    <x v="39"/>
    <n v="20735"/>
    <x v="3"/>
    <x v="526"/>
    <x v="0"/>
    <x v="5"/>
    <x v="526"/>
    <n v="60.72"/>
    <n v="3"/>
    <n v="0"/>
    <n v="23.680800000000001"/>
    <n v="5"/>
    <n v="39"/>
  </r>
  <r>
    <n v="6601"/>
    <x v="3280"/>
    <x v="266"/>
    <x v="899"/>
    <s v="Standard Class"/>
    <s v="ON-18715"/>
    <s v="Odella Nelson"/>
    <x v="1"/>
    <s v="United States"/>
    <s v="Clinton"/>
    <x v="39"/>
    <n v="20735"/>
    <x v="3"/>
    <x v="1438"/>
    <x v="1"/>
    <x v="10"/>
    <x v="1426"/>
    <n v="146.82"/>
    <n v="3"/>
    <n v="0"/>
    <n v="73.41"/>
    <n v="5"/>
    <n v="50"/>
  </r>
  <r>
    <n v="6602"/>
    <x v="3280"/>
    <x v="266"/>
    <x v="899"/>
    <s v="Standard Class"/>
    <s v="ON-18715"/>
    <s v="Odella Nelson"/>
    <x v="1"/>
    <s v="United States"/>
    <s v="Clinton"/>
    <x v="39"/>
    <n v="20735"/>
    <x v="3"/>
    <x v="1144"/>
    <x v="0"/>
    <x v="1"/>
    <x v="1132"/>
    <n v="239.84"/>
    <n v="8"/>
    <n v="0"/>
    <n v="64.756799999999998"/>
    <n v="5"/>
    <n v="26.999999999999996"/>
  </r>
  <r>
    <n v="6603"/>
    <x v="3280"/>
    <x v="266"/>
    <x v="899"/>
    <s v="Standard Class"/>
    <s v="ON-18715"/>
    <s v="Odella Nelson"/>
    <x v="1"/>
    <s v="United States"/>
    <s v="Clinton"/>
    <x v="39"/>
    <n v="20735"/>
    <x v="3"/>
    <x v="286"/>
    <x v="1"/>
    <x v="2"/>
    <x v="286"/>
    <n v="15.66"/>
    <n v="6"/>
    <n v="0"/>
    <n v="7.2035999999999998"/>
    <n v="5"/>
    <n v="46"/>
  </r>
  <r>
    <n v="6604"/>
    <x v="3281"/>
    <x v="46"/>
    <x v="46"/>
    <s v="First Class"/>
    <s v="RA-19945"/>
    <s v="Ryan Akin"/>
    <x v="0"/>
    <s v="United States"/>
    <s v="Commerce City"/>
    <x v="22"/>
    <n v="80022"/>
    <x v="1"/>
    <x v="886"/>
    <x v="1"/>
    <x v="4"/>
    <x v="879"/>
    <n v="146.352"/>
    <n v="3"/>
    <n v="0.2"/>
    <n v="-32.929200000000002"/>
    <n v="3"/>
    <n v="-22.5"/>
  </r>
  <r>
    <n v="6605"/>
    <x v="3282"/>
    <x v="439"/>
    <x v="388"/>
    <s v="Standard Class"/>
    <s v="SV-20785"/>
    <s v="Stewart Visinsky"/>
    <x v="0"/>
    <s v="United States"/>
    <s v="Santa Ana"/>
    <x v="1"/>
    <n v="92704"/>
    <x v="1"/>
    <x v="494"/>
    <x v="1"/>
    <x v="13"/>
    <x v="494"/>
    <n v="5.94"/>
    <n v="3"/>
    <n v="0"/>
    <n v="0"/>
    <n v="5"/>
    <n v="0"/>
  </r>
  <r>
    <n v="6606"/>
    <x v="3282"/>
    <x v="439"/>
    <x v="388"/>
    <s v="Standard Class"/>
    <s v="SV-20785"/>
    <s v="Stewart Visinsky"/>
    <x v="0"/>
    <s v="United States"/>
    <s v="Santa Ana"/>
    <x v="1"/>
    <n v="92704"/>
    <x v="1"/>
    <x v="1004"/>
    <x v="1"/>
    <x v="10"/>
    <x v="996"/>
    <n v="45.36"/>
    <n v="7"/>
    <n v="0"/>
    <n v="21.7728"/>
    <n v="5"/>
    <n v="48"/>
  </r>
  <r>
    <n v="6607"/>
    <x v="3282"/>
    <x v="439"/>
    <x v="388"/>
    <s v="Standard Class"/>
    <s v="SV-20785"/>
    <s v="Stewart Visinsky"/>
    <x v="0"/>
    <s v="United States"/>
    <s v="Santa Ana"/>
    <x v="1"/>
    <n v="92704"/>
    <x v="1"/>
    <x v="781"/>
    <x v="2"/>
    <x v="7"/>
    <x v="780"/>
    <n v="211.16800000000001"/>
    <n v="4"/>
    <n v="0.2"/>
    <n v="23.756399999999999"/>
    <n v="5"/>
    <n v="11.249999999999998"/>
  </r>
  <r>
    <n v="6608"/>
    <x v="3282"/>
    <x v="439"/>
    <x v="388"/>
    <s v="Standard Class"/>
    <s v="SV-20785"/>
    <s v="Stewart Visinsky"/>
    <x v="0"/>
    <s v="United States"/>
    <s v="Santa Ana"/>
    <x v="1"/>
    <n v="92704"/>
    <x v="1"/>
    <x v="211"/>
    <x v="0"/>
    <x v="1"/>
    <x v="212"/>
    <n v="484.70400000000001"/>
    <n v="6"/>
    <n v="0.2"/>
    <n v="-84.8232"/>
    <n v="5"/>
    <n v="-17.5"/>
  </r>
  <r>
    <n v="6609"/>
    <x v="3282"/>
    <x v="439"/>
    <x v="388"/>
    <s v="Standard Class"/>
    <s v="SV-20785"/>
    <s v="Stewart Visinsky"/>
    <x v="0"/>
    <s v="United States"/>
    <s v="Santa Ana"/>
    <x v="1"/>
    <n v="92704"/>
    <x v="1"/>
    <x v="1520"/>
    <x v="2"/>
    <x v="15"/>
    <x v="1507"/>
    <n v="371.976"/>
    <n v="3"/>
    <n v="0.2"/>
    <n v="116.24250000000001"/>
    <n v="5"/>
    <n v="31.25"/>
  </r>
  <r>
    <n v="6610"/>
    <x v="3283"/>
    <x v="366"/>
    <x v="392"/>
    <s v="Same Day"/>
    <s v="KB-16585"/>
    <s v="Ken Black"/>
    <x v="1"/>
    <s v="United States"/>
    <s v="Clinton"/>
    <x v="39"/>
    <n v="20735"/>
    <x v="3"/>
    <x v="328"/>
    <x v="1"/>
    <x v="4"/>
    <x v="328"/>
    <n v="89.82"/>
    <n v="6"/>
    <n v="0"/>
    <n v="25.1496"/>
    <n v="0"/>
    <n v="28.000000000000004"/>
  </r>
  <r>
    <n v="6611"/>
    <x v="3284"/>
    <x v="201"/>
    <x v="856"/>
    <s v="First Class"/>
    <s v="AG-10495"/>
    <s v="Andrew Gjertsen"/>
    <x v="1"/>
    <s v="United States"/>
    <s v="Los Angeles"/>
    <x v="1"/>
    <n v="90049"/>
    <x v="1"/>
    <x v="1232"/>
    <x v="1"/>
    <x v="8"/>
    <x v="1215"/>
    <n v="19.295999999999999"/>
    <n v="3"/>
    <n v="0.2"/>
    <n v="6.03"/>
    <n v="2"/>
    <n v="31.25"/>
  </r>
  <r>
    <n v="6612"/>
    <x v="3285"/>
    <x v="1122"/>
    <x v="353"/>
    <s v="Standard Class"/>
    <s v="JK-16090"/>
    <s v="Juliana Krohn"/>
    <x v="0"/>
    <s v="United States"/>
    <s v="Louisville"/>
    <x v="0"/>
    <n v="40214"/>
    <x v="0"/>
    <x v="268"/>
    <x v="0"/>
    <x v="1"/>
    <x v="268"/>
    <n v="191.96"/>
    <n v="2"/>
    <n v="0"/>
    <n v="51.8292"/>
    <n v="7"/>
    <n v="26.999999999999996"/>
  </r>
  <r>
    <n v="6613"/>
    <x v="3285"/>
    <x v="1122"/>
    <x v="353"/>
    <s v="Standard Class"/>
    <s v="JK-16090"/>
    <s v="Juliana Krohn"/>
    <x v="0"/>
    <s v="United States"/>
    <s v="Louisville"/>
    <x v="0"/>
    <n v="40214"/>
    <x v="0"/>
    <x v="20"/>
    <x v="1"/>
    <x v="8"/>
    <x v="20"/>
    <n v="21.3"/>
    <n v="3"/>
    <n v="0"/>
    <n v="9.798"/>
    <n v="7"/>
    <n v="46"/>
  </r>
  <r>
    <n v="6614"/>
    <x v="3285"/>
    <x v="1122"/>
    <x v="353"/>
    <s v="Standard Class"/>
    <s v="JK-16090"/>
    <s v="Juliana Krohn"/>
    <x v="0"/>
    <s v="United States"/>
    <s v="Louisville"/>
    <x v="0"/>
    <n v="40214"/>
    <x v="0"/>
    <x v="539"/>
    <x v="2"/>
    <x v="7"/>
    <x v="539"/>
    <n v="469.95"/>
    <n v="5"/>
    <n v="0"/>
    <n v="131.58600000000001"/>
    <n v="7"/>
    <n v="28.000000000000004"/>
  </r>
  <r>
    <n v="6615"/>
    <x v="3285"/>
    <x v="1122"/>
    <x v="353"/>
    <s v="Standard Class"/>
    <s v="JK-16090"/>
    <s v="Juliana Krohn"/>
    <x v="0"/>
    <s v="United States"/>
    <s v="Louisville"/>
    <x v="0"/>
    <n v="40214"/>
    <x v="0"/>
    <x v="583"/>
    <x v="0"/>
    <x v="5"/>
    <x v="583"/>
    <n v="209.88"/>
    <n v="3"/>
    <n v="0"/>
    <n v="35.679600000000001"/>
    <n v="7"/>
    <n v="17"/>
  </r>
  <r>
    <n v="6616"/>
    <x v="3286"/>
    <x v="26"/>
    <x v="1210"/>
    <s v="First Class"/>
    <s v="MV-18190"/>
    <s v="Mike Vittorini"/>
    <x v="0"/>
    <s v="United States"/>
    <s v="Los Angeles"/>
    <x v="1"/>
    <n v="90045"/>
    <x v="1"/>
    <x v="1601"/>
    <x v="0"/>
    <x v="0"/>
    <x v="1593"/>
    <n v="239.666"/>
    <n v="2"/>
    <n v="0.15"/>
    <n v="14.098000000000001"/>
    <n v="2"/>
    <n v="5.882352941176471"/>
  </r>
  <r>
    <n v="6617"/>
    <x v="3286"/>
    <x v="26"/>
    <x v="1210"/>
    <s v="First Class"/>
    <s v="MV-18190"/>
    <s v="Mike Vittorini"/>
    <x v="0"/>
    <s v="United States"/>
    <s v="Los Angeles"/>
    <x v="1"/>
    <n v="90045"/>
    <x v="1"/>
    <x v="1345"/>
    <x v="1"/>
    <x v="2"/>
    <x v="1330"/>
    <n v="22.5"/>
    <n v="6"/>
    <n v="0"/>
    <n v="10.8"/>
    <n v="2"/>
    <n v="48.000000000000007"/>
  </r>
  <r>
    <n v="6618"/>
    <x v="3286"/>
    <x v="26"/>
    <x v="1210"/>
    <s v="First Class"/>
    <s v="MV-18190"/>
    <s v="Mike Vittorini"/>
    <x v="0"/>
    <s v="United States"/>
    <s v="Los Angeles"/>
    <x v="1"/>
    <n v="90045"/>
    <x v="1"/>
    <x v="1766"/>
    <x v="1"/>
    <x v="10"/>
    <x v="1755"/>
    <n v="219.84"/>
    <n v="4"/>
    <n v="0"/>
    <n v="107.7216"/>
    <n v="2"/>
    <n v="49"/>
  </r>
  <r>
    <n v="6619"/>
    <x v="3287"/>
    <x v="1123"/>
    <x v="827"/>
    <s v="Second Class"/>
    <s v="CP-12085"/>
    <s v="Cathy Prescott"/>
    <x v="1"/>
    <s v="United States"/>
    <s v="Springfield"/>
    <x v="25"/>
    <n v="65807"/>
    <x v="2"/>
    <x v="1347"/>
    <x v="1"/>
    <x v="10"/>
    <x v="1332"/>
    <n v="32.4"/>
    <n v="5"/>
    <n v="0"/>
    <n v="15.552"/>
    <n v="5"/>
    <n v="48"/>
  </r>
  <r>
    <n v="6620"/>
    <x v="3287"/>
    <x v="1123"/>
    <x v="827"/>
    <s v="Second Class"/>
    <s v="CP-12085"/>
    <s v="Cathy Prescott"/>
    <x v="1"/>
    <s v="United States"/>
    <s v="Springfield"/>
    <x v="25"/>
    <n v="65807"/>
    <x v="2"/>
    <x v="1753"/>
    <x v="1"/>
    <x v="6"/>
    <x v="1743"/>
    <n v="209.94"/>
    <n v="6"/>
    <n v="0"/>
    <n v="54.584400000000002"/>
    <n v="5"/>
    <n v="26"/>
  </r>
  <r>
    <n v="6621"/>
    <x v="3287"/>
    <x v="1123"/>
    <x v="827"/>
    <s v="Second Class"/>
    <s v="CP-12085"/>
    <s v="Cathy Prescott"/>
    <x v="1"/>
    <s v="United States"/>
    <s v="Springfield"/>
    <x v="25"/>
    <n v="65807"/>
    <x v="2"/>
    <x v="465"/>
    <x v="1"/>
    <x v="14"/>
    <x v="466"/>
    <n v="4164.05"/>
    <n v="5"/>
    <n v="0"/>
    <n v="83.281000000000006"/>
    <n v="5"/>
    <n v="2"/>
  </r>
  <r>
    <n v="6622"/>
    <x v="3287"/>
    <x v="1123"/>
    <x v="827"/>
    <s v="Second Class"/>
    <s v="CP-12085"/>
    <s v="Cathy Prescott"/>
    <x v="1"/>
    <s v="United States"/>
    <s v="Springfield"/>
    <x v="25"/>
    <n v="65807"/>
    <x v="2"/>
    <x v="1544"/>
    <x v="0"/>
    <x v="0"/>
    <x v="1532"/>
    <n v="212.94"/>
    <n v="3"/>
    <n v="0"/>
    <n v="53.234999999999999"/>
    <n v="5"/>
    <n v="25"/>
  </r>
  <r>
    <n v="6623"/>
    <x v="3288"/>
    <x v="1124"/>
    <x v="1211"/>
    <s v="First Class"/>
    <s v="VP-21760"/>
    <s v="Victoria Pisteka"/>
    <x v="1"/>
    <s v="United States"/>
    <s v="San Francisco"/>
    <x v="1"/>
    <n v="94109"/>
    <x v="1"/>
    <x v="5"/>
    <x v="0"/>
    <x v="5"/>
    <x v="5"/>
    <n v="41.88"/>
    <n v="6"/>
    <n v="0"/>
    <n v="12.145200000000001"/>
    <n v="3"/>
    <n v="28.999999999999996"/>
  </r>
  <r>
    <n v="6624"/>
    <x v="3288"/>
    <x v="1124"/>
    <x v="1211"/>
    <s v="First Class"/>
    <s v="VP-21760"/>
    <s v="Victoria Pisteka"/>
    <x v="1"/>
    <s v="United States"/>
    <s v="San Francisco"/>
    <x v="1"/>
    <n v="94109"/>
    <x v="1"/>
    <x v="573"/>
    <x v="1"/>
    <x v="2"/>
    <x v="573"/>
    <n v="58.48"/>
    <n v="8"/>
    <n v="0"/>
    <n v="27.485600000000002"/>
    <n v="3"/>
    <n v="47"/>
  </r>
  <r>
    <n v="6625"/>
    <x v="3289"/>
    <x v="1125"/>
    <x v="1177"/>
    <s v="Standard Class"/>
    <s v="PM-18940"/>
    <s v="Paul MacIntyre"/>
    <x v="0"/>
    <s v="United States"/>
    <s v="Texas City"/>
    <x v="5"/>
    <n v="77590"/>
    <x v="2"/>
    <x v="1213"/>
    <x v="0"/>
    <x v="3"/>
    <x v="1198"/>
    <n v="102.438"/>
    <n v="1"/>
    <n v="0.3"/>
    <n v="-13.1706"/>
    <n v="4"/>
    <n v="-12.857142857142856"/>
  </r>
  <r>
    <n v="6626"/>
    <x v="3289"/>
    <x v="1125"/>
    <x v="1177"/>
    <s v="Standard Class"/>
    <s v="PM-18940"/>
    <s v="Paul MacIntyre"/>
    <x v="0"/>
    <s v="United States"/>
    <s v="Texas City"/>
    <x v="5"/>
    <n v="77590"/>
    <x v="2"/>
    <x v="1459"/>
    <x v="0"/>
    <x v="1"/>
    <x v="1445"/>
    <n v="199.304"/>
    <n v="4"/>
    <n v="0.3"/>
    <n v="-8.5416000000000007"/>
    <n v="4"/>
    <n v="-4.2857142857142856"/>
  </r>
  <r>
    <n v="6627"/>
    <x v="3290"/>
    <x v="637"/>
    <x v="444"/>
    <s v="Standard Class"/>
    <s v="TB-21400"/>
    <s v="Tom Boeckenhauer"/>
    <x v="0"/>
    <s v="United States"/>
    <s v="New York City"/>
    <x v="15"/>
    <n v="10024"/>
    <x v="3"/>
    <x v="1629"/>
    <x v="2"/>
    <x v="15"/>
    <x v="1619"/>
    <n v="6999.96"/>
    <n v="4"/>
    <n v="0"/>
    <n v="2239.9872"/>
    <n v="7"/>
    <n v="32"/>
  </r>
  <r>
    <n v="6628"/>
    <x v="3291"/>
    <x v="235"/>
    <x v="248"/>
    <s v="Standard Class"/>
    <s v="EH-13990"/>
    <s v="Erica Hackney"/>
    <x v="0"/>
    <s v="United States"/>
    <s v="Bellevue"/>
    <x v="4"/>
    <n v="98006"/>
    <x v="1"/>
    <x v="89"/>
    <x v="1"/>
    <x v="10"/>
    <x v="89"/>
    <n v="12.96"/>
    <n v="2"/>
    <n v="0"/>
    <n v="6.2207999999999997"/>
    <n v="4"/>
    <n v="47.999999999999993"/>
  </r>
  <r>
    <n v="6629"/>
    <x v="3292"/>
    <x v="444"/>
    <x v="238"/>
    <s v="Second Class"/>
    <s v="GW-14605"/>
    <s v="Giulietta Weimer"/>
    <x v="0"/>
    <s v="United States"/>
    <s v="New York City"/>
    <x v="15"/>
    <n v="10024"/>
    <x v="3"/>
    <x v="222"/>
    <x v="2"/>
    <x v="7"/>
    <x v="223"/>
    <n v="279.86"/>
    <n v="14"/>
    <n v="0"/>
    <n v="134.33279999999999"/>
    <n v="3"/>
    <n v="47.999999999999993"/>
  </r>
  <r>
    <n v="6630"/>
    <x v="3293"/>
    <x v="653"/>
    <x v="310"/>
    <s v="Standard Class"/>
    <s v="NP-18685"/>
    <s v="Nora Pelletier"/>
    <x v="2"/>
    <s v="United States"/>
    <s v="Wilson"/>
    <x v="3"/>
    <n v="27893"/>
    <x v="0"/>
    <x v="1181"/>
    <x v="1"/>
    <x v="8"/>
    <x v="1167"/>
    <n v="7.38"/>
    <n v="5"/>
    <n v="0.7"/>
    <n v="-5.4119999999999999"/>
    <n v="4"/>
    <n v="-73.333333333333329"/>
  </r>
  <r>
    <n v="6631"/>
    <x v="3294"/>
    <x v="591"/>
    <x v="525"/>
    <s v="Standard Class"/>
    <s v="JE-15715"/>
    <s v="Joe Elijah"/>
    <x v="0"/>
    <s v="United States"/>
    <s v="Seattle"/>
    <x v="4"/>
    <n v="98115"/>
    <x v="1"/>
    <x v="1003"/>
    <x v="0"/>
    <x v="1"/>
    <x v="995"/>
    <n v="698.35199999999998"/>
    <n v="3"/>
    <n v="0.2"/>
    <n v="52.376399999999997"/>
    <n v="5"/>
    <n v="7.5"/>
  </r>
  <r>
    <n v="6632"/>
    <x v="3294"/>
    <x v="591"/>
    <x v="525"/>
    <s v="Standard Class"/>
    <s v="JE-15715"/>
    <s v="Joe Elijah"/>
    <x v="0"/>
    <s v="United States"/>
    <s v="Seattle"/>
    <x v="4"/>
    <n v="98115"/>
    <x v="1"/>
    <x v="1110"/>
    <x v="0"/>
    <x v="3"/>
    <x v="1099"/>
    <n v="1747.25"/>
    <n v="5"/>
    <n v="0"/>
    <n v="629.01"/>
    <n v="5"/>
    <n v="36"/>
  </r>
  <r>
    <n v="6633"/>
    <x v="3295"/>
    <x v="715"/>
    <x v="588"/>
    <s v="Second Class"/>
    <s v="BE-11455"/>
    <s v="Brad Eason"/>
    <x v="2"/>
    <s v="United States"/>
    <s v="Springfield"/>
    <x v="25"/>
    <n v="65807"/>
    <x v="2"/>
    <x v="1309"/>
    <x v="1"/>
    <x v="9"/>
    <x v="1294"/>
    <n v="54.48"/>
    <n v="1"/>
    <n v="0"/>
    <n v="15.2544"/>
    <n v="2"/>
    <n v="28.000000000000004"/>
  </r>
  <r>
    <n v="6634"/>
    <x v="3296"/>
    <x v="1057"/>
    <x v="351"/>
    <s v="Same Day"/>
    <s v="SS-20590"/>
    <s v="Sonia Sunley"/>
    <x v="0"/>
    <s v="United States"/>
    <s v="San Francisco"/>
    <x v="1"/>
    <n v="94109"/>
    <x v="1"/>
    <x v="651"/>
    <x v="2"/>
    <x v="11"/>
    <x v="651"/>
    <n v="199.99"/>
    <n v="1"/>
    <n v="0"/>
    <n v="85.995699999999999"/>
    <n v="0"/>
    <n v="43"/>
  </r>
  <r>
    <n v="6635"/>
    <x v="3297"/>
    <x v="636"/>
    <x v="593"/>
    <s v="Same Day"/>
    <s v="MB-18085"/>
    <s v="Mick Brown"/>
    <x v="0"/>
    <s v="United States"/>
    <s v="Charlotte"/>
    <x v="3"/>
    <n v="28205"/>
    <x v="0"/>
    <x v="350"/>
    <x v="1"/>
    <x v="8"/>
    <x v="350"/>
    <n v="68.540999999999997"/>
    <n v="11"/>
    <n v="0.7"/>
    <n v="-52.548099999999998"/>
    <n v="0"/>
    <n v="-76.666666666666671"/>
  </r>
  <r>
    <n v="6636"/>
    <x v="3297"/>
    <x v="636"/>
    <x v="593"/>
    <s v="Same Day"/>
    <s v="MB-18085"/>
    <s v="Mick Brown"/>
    <x v="0"/>
    <s v="United States"/>
    <s v="Charlotte"/>
    <x v="3"/>
    <n v="28205"/>
    <x v="0"/>
    <x v="34"/>
    <x v="2"/>
    <x v="7"/>
    <x v="34"/>
    <n v="627.16800000000001"/>
    <n v="4"/>
    <n v="0.2"/>
    <n v="70.556399999999996"/>
    <n v="0"/>
    <n v="11.249999999999998"/>
  </r>
  <r>
    <n v="6637"/>
    <x v="3297"/>
    <x v="636"/>
    <x v="593"/>
    <s v="Same Day"/>
    <s v="MB-18085"/>
    <s v="Mick Brown"/>
    <x v="0"/>
    <s v="United States"/>
    <s v="Charlotte"/>
    <x v="3"/>
    <n v="28205"/>
    <x v="0"/>
    <x v="580"/>
    <x v="1"/>
    <x v="2"/>
    <x v="580"/>
    <n v="122.12"/>
    <n v="5"/>
    <n v="0.2"/>
    <n v="39.689"/>
    <n v="0"/>
    <n v="32.5"/>
  </r>
  <r>
    <n v="6638"/>
    <x v="3298"/>
    <x v="344"/>
    <x v="524"/>
    <s v="Second Class"/>
    <s v="RP-19390"/>
    <s v="Resi Pölking"/>
    <x v="0"/>
    <s v="United States"/>
    <s v="New York City"/>
    <x v="15"/>
    <n v="10011"/>
    <x v="3"/>
    <x v="372"/>
    <x v="1"/>
    <x v="6"/>
    <x v="373"/>
    <n v="6.99"/>
    <n v="3"/>
    <n v="0"/>
    <n v="2.0270999999999999"/>
    <n v="3"/>
    <n v="28.999999999999996"/>
  </r>
  <r>
    <n v="6639"/>
    <x v="3298"/>
    <x v="344"/>
    <x v="524"/>
    <s v="Second Class"/>
    <s v="RP-19390"/>
    <s v="Resi Pölking"/>
    <x v="0"/>
    <s v="United States"/>
    <s v="New York City"/>
    <x v="15"/>
    <n v="10011"/>
    <x v="3"/>
    <x v="1403"/>
    <x v="1"/>
    <x v="8"/>
    <x v="1390"/>
    <n v="107.42400000000001"/>
    <n v="6"/>
    <n v="0.2"/>
    <n v="36.255600000000001"/>
    <n v="3"/>
    <n v="33.75"/>
  </r>
  <r>
    <n v="6640"/>
    <x v="3299"/>
    <x v="656"/>
    <x v="1024"/>
    <s v="Second Class"/>
    <s v="AJ-10780"/>
    <s v="Anthony Jacobs"/>
    <x v="1"/>
    <s v="United States"/>
    <s v="Lorain"/>
    <x v="24"/>
    <n v="44052"/>
    <x v="3"/>
    <x v="1234"/>
    <x v="0"/>
    <x v="3"/>
    <x v="1217"/>
    <n v="1421.664"/>
    <n v="8"/>
    <n v="0.4"/>
    <n v="-734.52639999999997"/>
    <n v="2"/>
    <n v="-51.666666666666657"/>
  </r>
  <r>
    <n v="6641"/>
    <x v="3300"/>
    <x v="485"/>
    <x v="1212"/>
    <s v="Standard Class"/>
    <s v="PO-18865"/>
    <s v="Patrick O'Donnell"/>
    <x v="0"/>
    <s v="United States"/>
    <s v="Indianapolis"/>
    <x v="14"/>
    <n v="46203"/>
    <x v="2"/>
    <x v="542"/>
    <x v="1"/>
    <x v="8"/>
    <x v="542"/>
    <n v="125.88"/>
    <n v="6"/>
    <n v="0"/>
    <n v="60.422400000000003"/>
    <n v="4"/>
    <n v="48.000000000000007"/>
  </r>
  <r>
    <n v="6642"/>
    <x v="3300"/>
    <x v="485"/>
    <x v="1212"/>
    <s v="Standard Class"/>
    <s v="PO-18865"/>
    <s v="Patrick O'Donnell"/>
    <x v="0"/>
    <s v="United States"/>
    <s v="Indianapolis"/>
    <x v="14"/>
    <n v="46203"/>
    <x v="2"/>
    <x v="685"/>
    <x v="2"/>
    <x v="11"/>
    <x v="685"/>
    <n v="79.78"/>
    <n v="2"/>
    <n v="0"/>
    <n v="29.518599999999999"/>
    <n v="4"/>
    <n v="37"/>
  </r>
  <r>
    <n v="6643"/>
    <x v="3300"/>
    <x v="485"/>
    <x v="1212"/>
    <s v="Standard Class"/>
    <s v="PO-18865"/>
    <s v="Patrick O'Donnell"/>
    <x v="0"/>
    <s v="United States"/>
    <s v="Indianapolis"/>
    <x v="14"/>
    <n v="46203"/>
    <x v="2"/>
    <x v="1760"/>
    <x v="1"/>
    <x v="2"/>
    <x v="1749"/>
    <n v="133.19999999999999"/>
    <n v="9"/>
    <n v="0"/>
    <n v="66.599999999999994"/>
    <n v="4"/>
    <n v="50"/>
  </r>
  <r>
    <n v="6644"/>
    <x v="3301"/>
    <x v="544"/>
    <x v="99"/>
    <s v="Standard Class"/>
    <s v="WB-21850"/>
    <s v="William Brown"/>
    <x v="0"/>
    <s v="United States"/>
    <s v="Redmond"/>
    <x v="21"/>
    <n v="97756"/>
    <x v="1"/>
    <x v="819"/>
    <x v="2"/>
    <x v="7"/>
    <x v="815"/>
    <n v="438.36799999999999"/>
    <n v="4"/>
    <n v="0.2"/>
    <n v="38.357199999999999"/>
    <n v="6"/>
    <n v="8.75"/>
  </r>
  <r>
    <n v="6645"/>
    <x v="3301"/>
    <x v="544"/>
    <x v="99"/>
    <s v="Standard Class"/>
    <s v="WB-21850"/>
    <s v="William Brown"/>
    <x v="0"/>
    <s v="United States"/>
    <s v="Redmond"/>
    <x v="21"/>
    <n v="97756"/>
    <x v="1"/>
    <x v="771"/>
    <x v="2"/>
    <x v="7"/>
    <x v="770"/>
    <n v="139.94399999999999"/>
    <n v="7"/>
    <n v="0.2"/>
    <n v="-31.487400000000001"/>
    <n v="6"/>
    <n v="-22.500000000000004"/>
  </r>
  <r>
    <n v="6646"/>
    <x v="3301"/>
    <x v="544"/>
    <x v="99"/>
    <s v="Standard Class"/>
    <s v="WB-21850"/>
    <s v="William Brown"/>
    <x v="0"/>
    <s v="United States"/>
    <s v="Redmond"/>
    <x v="21"/>
    <n v="97756"/>
    <x v="1"/>
    <x v="586"/>
    <x v="1"/>
    <x v="9"/>
    <x v="586"/>
    <n v="133.47200000000001"/>
    <n v="4"/>
    <n v="0.2"/>
    <n v="15.015599999999999"/>
    <n v="6"/>
    <n v="11.249999999999998"/>
  </r>
  <r>
    <n v="6647"/>
    <x v="3302"/>
    <x v="272"/>
    <x v="967"/>
    <s v="Standard Class"/>
    <s v="MP-18175"/>
    <s v="Mike Pelletier"/>
    <x v="2"/>
    <s v="United States"/>
    <s v="Springfield"/>
    <x v="21"/>
    <n v="97477"/>
    <x v="1"/>
    <x v="215"/>
    <x v="0"/>
    <x v="3"/>
    <x v="216"/>
    <n v="564.19500000000005"/>
    <n v="3"/>
    <n v="0.5"/>
    <n v="-304.6653"/>
    <n v="6"/>
    <n v="-53.999999999999993"/>
  </r>
  <r>
    <n v="6648"/>
    <x v="3302"/>
    <x v="272"/>
    <x v="967"/>
    <s v="Standard Class"/>
    <s v="MP-18175"/>
    <s v="Mike Pelletier"/>
    <x v="2"/>
    <s v="United States"/>
    <s v="Springfield"/>
    <x v="21"/>
    <n v="97477"/>
    <x v="1"/>
    <x v="1309"/>
    <x v="1"/>
    <x v="9"/>
    <x v="1294"/>
    <n v="87.168000000000006"/>
    <n v="2"/>
    <n v="0.2"/>
    <n v="8.7167999999999992"/>
    <n v="6"/>
    <n v="9.9999999999999982"/>
  </r>
  <r>
    <n v="6649"/>
    <x v="3303"/>
    <x v="565"/>
    <x v="218"/>
    <s v="First Class"/>
    <s v="BF-11020"/>
    <s v="Barry Französisch"/>
    <x v="1"/>
    <s v="United States"/>
    <s v="Arlington"/>
    <x v="5"/>
    <n v="76017"/>
    <x v="2"/>
    <x v="471"/>
    <x v="1"/>
    <x v="8"/>
    <x v="472"/>
    <n v="42.616"/>
    <n v="7"/>
    <n v="0.8"/>
    <n v="-68.185599999999994"/>
    <n v="3"/>
    <n v="-160"/>
  </r>
  <r>
    <n v="6650"/>
    <x v="3303"/>
    <x v="565"/>
    <x v="218"/>
    <s v="First Class"/>
    <s v="BF-11020"/>
    <s v="Barry Französisch"/>
    <x v="1"/>
    <s v="United States"/>
    <s v="Arlington"/>
    <x v="5"/>
    <n v="76017"/>
    <x v="2"/>
    <x v="1687"/>
    <x v="2"/>
    <x v="16"/>
    <x v="1675"/>
    <n v="319.98399999999998"/>
    <n v="2"/>
    <n v="0.2"/>
    <n v="107.99460000000001"/>
    <n v="3"/>
    <n v="33.75"/>
  </r>
  <r>
    <n v="6651"/>
    <x v="3303"/>
    <x v="565"/>
    <x v="218"/>
    <s v="First Class"/>
    <s v="BF-11020"/>
    <s v="Barry Französisch"/>
    <x v="1"/>
    <s v="United States"/>
    <s v="Arlington"/>
    <x v="5"/>
    <n v="76017"/>
    <x v="2"/>
    <x v="271"/>
    <x v="1"/>
    <x v="13"/>
    <x v="271"/>
    <n v="45.92"/>
    <n v="5"/>
    <n v="0.2"/>
    <n v="15.497999999999999"/>
    <n v="3"/>
    <n v="33.75"/>
  </r>
  <r>
    <n v="6652"/>
    <x v="3303"/>
    <x v="565"/>
    <x v="218"/>
    <s v="First Class"/>
    <s v="BF-11020"/>
    <s v="Barry Französisch"/>
    <x v="1"/>
    <s v="United States"/>
    <s v="Arlington"/>
    <x v="5"/>
    <n v="76017"/>
    <x v="2"/>
    <x v="750"/>
    <x v="0"/>
    <x v="5"/>
    <x v="748"/>
    <n v="21.184000000000001"/>
    <n v="2"/>
    <n v="0.6"/>
    <n v="-11.651199999999999"/>
    <n v="3"/>
    <n v="-54.999999999999993"/>
  </r>
  <r>
    <n v="6653"/>
    <x v="3303"/>
    <x v="565"/>
    <x v="218"/>
    <s v="First Class"/>
    <s v="BF-11020"/>
    <s v="Barry Französisch"/>
    <x v="1"/>
    <s v="United States"/>
    <s v="Arlington"/>
    <x v="5"/>
    <n v="76017"/>
    <x v="2"/>
    <x v="180"/>
    <x v="1"/>
    <x v="10"/>
    <x v="181"/>
    <n v="20.736000000000001"/>
    <n v="4"/>
    <n v="0.2"/>
    <n v="7.2576000000000001"/>
    <n v="3"/>
    <n v="35"/>
  </r>
  <r>
    <n v="6654"/>
    <x v="3303"/>
    <x v="565"/>
    <x v="218"/>
    <s v="First Class"/>
    <s v="BF-11020"/>
    <s v="Barry Französisch"/>
    <x v="1"/>
    <s v="United States"/>
    <s v="Arlington"/>
    <x v="5"/>
    <n v="76017"/>
    <x v="2"/>
    <x v="1534"/>
    <x v="0"/>
    <x v="1"/>
    <x v="1522"/>
    <n v="213.43"/>
    <n v="5"/>
    <n v="0.3"/>
    <n v="-39.637"/>
    <n v="3"/>
    <n v="-18.571428571428573"/>
  </r>
  <r>
    <n v="6655"/>
    <x v="3304"/>
    <x v="297"/>
    <x v="1213"/>
    <s v="Standard Class"/>
    <s v="KM-16375"/>
    <s v="Katherine Murray"/>
    <x v="2"/>
    <s v="United States"/>
    <s v="Gilbert"/>
    <x v="16"/>
    <n v="85234"/>
    <x v="1"/>
    <x v="872"/>
    <x v="2"/>
    <x v="7"/>
    <x v="866"/>
    <n v="333.57600000000002"/>
    <n v="3"/>
    <n v="0.2"/>
    <n v="25.0182"/>
    <n v="7"/>
    <n v="7.5"/>
  </r>
  <r>
    <n v="6656"/>
    <x v="3304"/>
    <x v="297"/>
    <x v="1213"/>
    <s v="Standard Class"/>
    <s v="KM-16375"/>
    <s v="Katherine Murray"/>
    <x v="2"/>
    <s v="United States"/>
    <s v="Gilbert"/>
    <x v="16"/>
    <n v="85234"/>
    <x v="1"/>
    <x v="1227"/>
    <x v="2"/>
    <x v="11"/>
    <x v="1211"/>
    <n v="31.992000000000001"/>
    <n v="1"/>
    <n v="0.2"/>
    <n v="4.7988"/>
    <n v="7"/>
    <n v="15"/>
  </r>
  <r>
    <n v="6657"/>
    <x v="3304"/>
    <x v="297"/>
    <x v="1213"/>
    <s v="Standard Class"/>
    <s v="KM-16375"/>
    <s v="Katherine Murray"/>
    <x v="2"/>
    <s v="United States"/>
    <s v="Gilbert"/>
    <x v="16"/>
    <n v="85234"/>
    <x v="1"/>
    <x v="911"/>
    <x v="1"/>
    <x v="4"/>
    <x v="903"/>
    <n v="51.167999999999999"/>
    <n v="2"/>
    <n v="0.2"/>
    <n v="-6.3959999999999999"/>
    <n v="7"/>
    <n v="-12.5"/>
  </r>
  <r>
    <n v="6658"/>
    <x v="3304"/>
    <x v="297"/>
    <x v="1213"/>
    <s v="Standard Class"/>
    <s v="KM-16375"/>
    <s v="Katherine Murray"/>
    <x v="2"/>
    <s v="United States"/>
    <s v="Gilbert"/>
    <x v="16"/>
    <n v="85234"/>
    <x v="1"/>
    <x v="1510"/>
    <x v="1"/>
    <x v="12"/>
    <x v="1497"/>
    <n v="10.64"/>
    <n v="5"/>
    <n v="0.2"/>
    <n v="3.8570000000000002"/>
    <n v="7"/>
    <n v="36.25"/>
  </r>
  <r>
    <n v="6659"/>
    <x v="3304"/>
    <x v="297"/>
    <x v="1213"/>
    <s v="Standard Class"/>
    <s v="KM-16375"/>
    <s v="Katherine Murray"/>
    <x v="2"/>
    <s v="United States"/>
    <s v="Gilbert"/>
    <x v="16"/>
    <n v="85234"/>
    <x v="1"/>
    <x v="592"/>
    <x v="0"/>
    <x v="5"/>
    <x v="592"/>
    <n v="68.703999999999994"/>
    <n v="2"/>
    <n v="0.2"/>
    <n v="16.3172"/>
    <n v="7"/>
    <n v="23.75"/>
  </r>
  <r>
    <n v="6660"/>
    <x v="3304"/>
    <x v="297"/>
    <x v="1213"/>
    <s v="Standard Class"/>
    <s v="KM-16375"/>
    <s v="Katherine Murray"/>
    <x v="2"/>
    <s v="United States"/>
    <s v="Gilbert"/>
    <x v="16"/>
    <n v="85234"/>
    <x v="1"/>
    <x v="977"/>
    <x v="0"/>
    <x v="3"/>
    <x v="832"/>
    <n v="386.91"/>
    <n v="9"/>
    <n v="0.5"/>
    <n v="-185.71680000000001"/>
    <n v="7"/>
    <n v="-48"/>
  </r>
  <r>
    <n v="6661"/>
    <x v="3305"/>
    <x v="816"/>
    <x v="1214"/>
    <s v="Second Class"/>
    <s v="DB-13405"/>
    <s v="Denny Blanton"/>
    <x v="0"/>
    <s v="United States"/>
    <s v="Lawrence"/>
    <x v="31"/>
    <n v="1841"/>
    <x v="3"/>
    <x v="1643"/>
    <x v="1"/>
    <x v="6"/>
    <x v="1633"/>
    <n v="39.659999999999997"/>
    <n v="2"/>
    <n v="0"/>
    <n v="11.898"/>
    <n v="2"/>
    <n v="30.000000000000004"/>
  </r>
  <r>
    <n v="6662"/>
    <x v="3305"/>
    <x v="816"/>
    <x v="1214"/>
    <s v="Second Class"/>
    <s v="DB-13405"/>
    <s v="Denny Blanton"/>
    <x v="0"/>
    <s v="United States"/>
    <s v="Lawrence"/>
    <x v="31"/>
    <n v="1841"/>
    <x v="3"/>
    <x v="1051"/>
    <x v="1"/>
    <x v="9"/>
    <x v="1040"/>
    <n v="113.92"/>
    <n v="2"/>
    <n v="0"/>
    <n v="33.036799999999999"/>
    <n v="2"/>
    <n v="28.999999999999996"/>
  </r>
  <r>
    <n v="6663"/>
    <x v="3305"/>
    <x v="816"/>
    <x v="1214"/>
    <s v="Second Class"/>
    <s v="DB-13405"/>
    <s v="Denny Blanton"/>
    <x v="0"/>
    <s v="United States"/>
    <s v="Lawrence"/>
    <x v="31"/>
    <n v="1841"/>
    <x v="3"/>
    <x v="1242"/>
    <x v="1"/>
    <x v="8"/>
    <x v="1225"/>
    <n v="447.86"/>
    <n v="7"/>
    <n v="0"/>
    <n v="210.49420000000001"/>
    <n v="2"/>
    <n v="47"/>
  </r>
  <r>
    <n v="6664"/>
    <x v="3306"/>
    <x v="40"/>
    <x v="943"/>
    <s v="Standard Class"/>
    <s v="OT-18730"/>
    <s v="Olvera Toch"/>
    <x v="0"/>
    <s v="United States"/>
    <s v="Virginia Beach"/>
    <x v="17"/>
    <n v="23464"/>
    <x v="0"/>
    <x v="719"/>
    <x v="0"/>
    <x v="3"/>
    <x v="718"/>
    <n v="356.85"/>
    <n v="5"/>
    <n v="0"/>
    <n v="60.664499999999997"/>
    <n v="6"/>
    <n v="17"/>
  </r>
  <r>
    <n v="6665"/>
    <x v="3306"/>
    <x v="40"/>
    <x v="943"/>
    <s v="Standard Class"/>
    <s v="OT-18730"/>
    <s v="Olvera Toch"/>
    <x v="0"/>
    <s v="United States"/>
    <s v="Virginia Beach"/>
    <x v="17"/>
    <n v="23464"/>
    <x v="0"/>
    <x v="842"/>
    <x v="1"/>
    <x v="12"/>
    <x v="836"/>
    <n v="251.58"/>
    <n v="7"/>
    <n v="0"/>
    <n v="113.211"/>
    <n v="6"/>
    <n v="44.999999999999993"/>
  </r>
  <r>
    <n v="6666"/>
    <x v="3307"/>
    <x v="216"/>
    <x v="461"/>
    <s v="Second Class"/>
    <s v="JS-15880"/>
    <s v="John Stevenson"/>
    <x v="0"/>
    <s v="United States"/>
    <s v="Irving"/>
    <x v="5"/>
    <n v="75061"/>
    <x v="2"/>
    <x v="1766"/>
    <x v="1"/>
    <x v="10"/>
    <x v="1755"/>
    <n v="219.84"/>
    <n v="5"/>
    <n v="0.2"/>
    <n v="79.691999999999993"/>
    <n v="4"/>
    <n v="36.25"/>
  </r>
  <r>
    <n v="6667"/>
    <x v="3308"/>
    <x v="605"/>
    <x v="324"/>
    <s v="Second Class"/>
    <s v="CA-12775"/>
    <s v="Cynthia Arntzen"/>
    <x v="0"/>
    <s v="United States"/>
    <s v="Vineland"/>
    <x v="30"/>
    <n v="8360"/>
    <x v="3"/>
    <x v="1685"/>
    <x v="0"/>
    <x v="5"/>
    <x v="1673"/>
    <n v="42.85"/>
    <n v="5"/>
    <n v="0"/>
    <n v="15.426"/>
    <n v="2"/>
    <n v="36"/>
  </r>
  <r>
    <n v="6668"/>
    <x v="3308"/>
    <x v="605"/>
    <x v="324"/>
    <s v="Second Class"/>
    <s v="CA-12775"/>
    <s v="Cynthia Arntzen"/>
    <x v="0"/>
    <s v="United States"/>
    <s v="Vineland"/>
    <x v="30"/>
    <n v="8360"/>
    <x v="3"/>
    <x v="641"/>
    <x v="1"/>
    <x v="2"/>
    <x v="641"/>
    <n v="6.16"/>
    <n v="2"/>
    <n v="0"/>
    <n v="2.9567999999999999"/>
    <n v="2"/>
    <n v="48"/>
  </r>
  <r>
    <n v="6669"/>
    <x v="3308"/>
    <x v="605"/>
    <x v="324"/>
    <s v="Second Class"/>
    <s v="CA-12775"/>
    <s v="Cynthia Arntzen"/>
    <x v="0"/>
    <s v="United States"/>
    <s v="Vineland"/>
    <x v="30"/>
    <n v="8360"/>
    <x v="3"/>
    <x v="1768"/>
    <x v="1"/>
    <x v="14"/>
    <x v="1757"/>
    <n v="17"/>
    <n v="2"/>
    <n v="0"/>
    <n v="4.42"/>
    <n v="2"/>
    <n v="26"/>
  </r>
  <r>
    <n v="6670"/>
    <x v="3308"/>
    <x v="605"/>
    <x v="324"/>
    <s v="Second Class"/>
    <s v="CA-12775"/>
    <s v="Cynthia Arntzen"/>
    <x v="0"/>
    <s v="United States"/>
    <s v="Vineland"/>
    <x v="30"/>
    <n v="8360"/>
    <x v="3"/>
    <x v="1563"/>
    <x v="2"/>
    <x v="11"/>
    <x v="1554"/>
    <n v="87.4"/>
    <n v="5"/>
    <n v="0"/>
    <n v="34.96"/>
    <n v="2"/>
    <n v="40"/>
  </r>
  <r>
    <n v="6671"/>
    <x v="3309"/>
    <x v="1126"/>
    <x v="990"/>
    <s v="Standard Class"/>
    <s v="MH-18115"/>
    <s v="Mick Hernandez"/>
    <x v="2"/>
    <s v="United States"/>
    <s v="Columbus"/>
    <x v="32"/>
    <n v="31907"/>
    <x v="0"/>
    <x v="528"/>
    <x v="1"/>
    <x v="8"/>
    <x v="528"/>
    <n v="29.84"/>
    <n v="2"/>
    <n v="0"/>
    <n v="13.428000000000001"/>
    <n v="4"/>
    <n v="45"/>
  </r>
  <r>
    <n v="6672"/>
    <x v="3310"/>
    <x v="709"/>
    <x v="55"/>
    <s v="Second Class"/>
    <s v="RB-19645"/>
    <s v="Robert Barroso"/>
    <x v="1"/>
    <s v="United States"/>
    <s v="Los Angeles"/>
    <x v="1"/>
    <n v="90032"/>
    <x v="1"/>
    <x v="582"/>
    <x v="1"/>
    <x v="8"/>
    <x v="582"/>
    <n v="49.567999999999998"/>
    <n v="2"/>
    <n v="0.2"/>
    <n v="17.348800000000001"/>
    <n v="4"/>
    <n v="35"/>
  </r>
  <r>
    <n v="6673"/>
    <x v="3311"/>
    <x v="861"/>
    <x v="1215"/>
    <s v="Standard Class"/>
    <s v="SB-20290"/>
    <s v="Sean Braxton"/>
    <x v="1"/>
    <s v="United States"/>
    <s v="San Diego"/>
    <x v="1"/>
    <n v="92024"/>
    <x v="1"/>
    <x v="108"/>
    <x v="1"/>
    <x v="6"/>
    <x v="108"/>
    <n v="265.86"/>
    <n v="7"/>
    <n v="0"/>
    <n v="79.757999999999996"/>
    <n v="5"/>
    <n v="30"/>
  </r>
  <r>
    <n v="6674"/>
    <x v="3312"/>
    <x v="577"/>
    <x v="64"/>
    <s v="Standard Class"/>
    <s v="TW-21025"/>
    <s v="Tamara Willingham"/>
    <x v="2"/>
    <s v="United States"/>
    <s v="Charlottesville"/>
    <x v="17"/>
    <n v="22901"/>
    <x v="0"/>
    <x v="1793"/>
    <x v="0"/>
    <x v="5"/>
    <x v="1783"/>
    <n v="67.959999999999994"/>
    <n v="4"/>
    <n v="0"/>
    <n v="12.232799999999999"/>
    <n v="7"/>
    <n v="18"/>
  </r>
  <r>
    <n v="6675"/>
    <x v="3313"/>
    <x v="82"/>
    <x v="78"/>
    <s v="Second Class"/>
    <s v="DL-13330"/>
    <s v="Denise Leinenbach"/>
    <x v="0"/>
    <s v="United States"/>
    <s v="Lawrence"/>
    <x v="14"/>
    <n v="46226"/>
    <x v="2"/>
    <x v="853"/>
    <x v="1"/>
    <x v="6"/>
    <x v="846"/>
    <n v="10.92"/>
    <n v="6"/>
    <n v="0"/>
    <n v="4.9139999999999997"/>
    <n v="2"/>
    <n v="44.999999999999993"/>
  </r>
  <r>
    <n v="6676"/>
    <x v="3313"/>
    <x v="82"/>
    <x v="78"/>
    <s v="Second Class"/>
    <s v="DL-13330"/>
    <s v="Denise Leinenbach"/>
    <x v="0"/>
    <s v="United States"/>
    <s v="Lawrence"/>
    <x v="14"/>
    <n v="46226"/>
    <x v="2"/>
    <x v="1794"/>
    <x v="2"/>
    <x v="15"/>
    <x v="1784"/>
    <n v="83.9"/>
    <n v="2"/>
    <n v="0"/>
    <n v="22.652999999999999"/>
    <n v="2"/>
    <n v="26.999999999999996"/>
  </r>
  <r>
    <n v="6677"/>
    <x v="3313"/>
    <x v="82"/>
    <x v="78"/>
    <s v="Second Class"/>
    <s v="DL-13330"/>
    <s v="Denise Leinenbach"/>
    <x v="0"/>
    <s v="United States"/>
    <s v="Lawrence"/>
    <x v="14"/>
    <n v="46226"/>
    <x v="2"/>
    <x v="1683"/>
    <x v="1"/>
    <x v="9"/>
    <x v="1671"/>
    <n v="19.75"/>
    <n v="5"/>
    <n v="0"/>
    <n v="5.1349999999999998"/>
    <n v="2"/>
    <n v="26"/>
  </r>
  <r>
    <n v="6678"/>
    <x v="3313"/>
    <x v="82"/>
    <x v="78"/>
    <s v="Second Class"/>
    <s v="DL-13330"/>
    <s v="Denise Leinenbach"/>
    <x v="0"/>
    <s v="United States"/>
    <s v="Lawrence"/>
    <x v="14"/>
    <n v="46226"/>
    <x v="2"/>
    <x v="1543"/>
    <x v="2"/>
    <x v="11"/>
    <x v="1531"/>
    <n v="393.54"/>
    <n v="3"/>
    <n v="0"/>
    <n v="165.2868"/>
    <n v="2"/>
    <n v="42"/>
  </r>
  <r>
    <n v="6679"/>
    <x v="3314"/>
    <x v="982"/>
    <x v="1216"/>
    <s v="Standard Class"/>
    <s v="SD-20485"/>
    <s v="Shirley Daniels"/>
    <x v="2"/>
    <s v="United States"/>
    <s v="Phoenix"/>
    <x v="16"/>
    <n v="85023"/>
    <x v="1"/>
    <x v="904"/>
    <x v="0"/>
    <x v="5"/>
    <x v="896"/>
    <n v="46.872"/>
    <n v="7"/>
    <n v="0.2"/>
    <n v="3.5154000000000001"/>
    <n v="4"/>
    <n v="7.5"/>
  </r>
  <r>
    <n v="6680"/>
    <x v="3315"/>
    <x v="264"/>
    <x v="285"/>
    <s v="Second Class"/>
    <s v="TB-21055"/>
    <s v="Ted Butterfield"/>
    <x v="0"/>
    <s v="United States"/>
    <s v="Meriden"/>
    <x v="29"/>
    <n v="6450"/>
    <x v="3"/>
    <x v="376"/>
    <x v="1"/>
    <x v="4"/>
    <x v="377"/>
    <n v="10.9"/>
    <n v="1"/>
    <n v="0"/>
    <n v="2.8340000000000001"/>
    <n v="5"/>
    <n v="26"/>
  </r>
  <r>
    <n v="6681"/>
    <x v="3315"/>
    <x v="264"/>
    <x v="285"/>
    <s v="Second Class"/>
    <s v="TB-21055"/>
    <s v="Ted Butterfield"/>
    <x v="0"/>
    <s v="United States"/>
    <s v="Meriden"/>
    <x v="29"/>
    <n v="6450"/>
    <x v="3"/>
    <x v="368"/>
    <x v="1"/>
    <x v="10"/>
    <x v="369"/>
    <n v="79.92"/>
    <n v="4"/>
    <n v="0"/>
    <n v="37.562399999999997"/>
    <n v="5"/>
    <n v="47"/>
  </r>
  <r>
    <n v="6682"/>
    <x v="3315"/>
    <x v="264"/>
    <x v="285"/>
    <s v="Second Class"/>
    <s v="TB-21055"/>
    <s v="Ted Butterfield"/>
    <x v="0"/>
    <s v="United States"/>
    <s v="Meriden"/>
    <x v="29"/>
    <n v="6450"/>
    <x v="3"/>
    <x v="1619"/>
    <x v="1"/>
    <x v="10"/>
    <x v="1610"/>
    <n v="146.82"/>
    <n v="3"/>
    <n v="0"/>
    <n v="73.41"/>
    <n v="5"/>
    <n v="50"/>
  </r>
  <r>
    <n v="6683"/>
    <x v="3316"/>
    <x v="314"/>
    <x v="771"/>
    <s v="First Class"/>
    <s v="DP-13390"/>
    <s v="Dennis Pardue"/>
    <x v="2"/>
    <s v="United States"/>
    <s v="Franklin"/>
    <x v="6"/>
    <n v="53132"/>
    <x v="2"/>
    <x v="751"/>
    <x v="1"/>
    <x v="8"/>
    <x v="749"/>
    <n v="3.6"/>
    <n v="2"/>
    <n v="0"/>
    <n v="1.728"/>
    <n v="1"/>
    <n v="48"/>
  </r>
  <r>
    <n v="6684"/>
    <x v="3317"/>
    <x v="1127"/>
    <x v="1105"/>
    <s v="Standard Class"/>
    <s v="DE-13255"/>
    <s v="Deanra Eno"/>
    <x v="2"/>
    <s v="United States"/>
    <s v="Los Angeles"/>
    <x v="1"/>
    <n v="90008"/>
    <x v="1"/>
    <x v="1533"/>
    <x v="0"/>
    <x v="5"/>
    <x v="1521"/>
    <n v="20.04"/>
    <n v="6"/>
    <n v="0"/>
    <n v="8.8176000000000005"/>
    <n v="5"/>
    <n v="44.000000000000007"/>
  </r>
  <r>
    <n v="6685"/>
    <x v="3318"/>
    <x v="997"/>
    <x v="190"/>
    <s v="Standard Class"/>
    <s v="MC-18100"/>
    <s v="Mick Crebagga"/>
    <x v="0"/>
    <s v="United States"/>
    <s v="Bloomington"/>
    <x v="10"/>
    <n v="61701"/>
    <x v="2"/>
    <x v="906"/>
    <x v="1"/>
    <x v="4"/>
    <x v="898"/>
    <n v="180.01599999999999"/>
    <n v="1"/>
    <n v="0.2"/>
    <n v="-15.7514"/>
    <n v="5"/>
    <n v="-8.75"/>
  </r>
  <r>
    <n v="6686"/>
    <x v="3318"/>
    <x v="997"/>
    <x v="190"/>
    <s v="Standard Class"/>
    <s v="MC-18100"/>
    <s v="Mick Crebagga"/>
    <x v="0"/>
    <s v="United States"/>
    <s v="Bloomington"/>
    <x v="10"/>
    <n v="61701"/>
    <x v="2"/>
    <x v="689"/>
    <x v="0"/>
    <x v="5"/>
    <x v="689"/>
    <n v="41.552"/>
    <n v="2"/>
    <n v="0.6"/>
    <n v="-19.737200000000001"/>
    <n v="5"/>
    <n v="-47.5"/>
  </r>
  <r>
    <n v="6687"/>
    <x v="3318"/>
    <x v="997"/>
    <x v="190"/>
    <s v="Standard Class"/>
    <s v="MC-18100"/>
    <s v="Mick Crebagga"/>
    <x v="0"/>
    <s v="United States"/>
    <s v="Bloomington"/>
    <x v="10"/>
    <n v="61701"/>
    <x v="2"/>
    <x v="950"/>
    <x v="1"/>
    <x v="6"/>
    <x v="943"/>
    <n v="13.12"/>
    <n v="5"/>
    <n v="0.2"/>
    <n v="1.476"/>
    <n v="5"/>
    <n v="11.25"/>
  </r>
  <r>
    <n v="6688"/>
    <x v="3319"/>
    <x v="263"/>
    <x v="1033"/>
    <s v="Standard Class"/>
    <s v="HG-15025"/>
    <s v="Hunter Glantz"/>
    <x v="0"/>
    <s v="United States"/>
    <s v="Los Angeles"/>
    <x v="1"/>
    <n v="90032"/>
    <x v="1"/>
    <x v="1362"/>
    <x v="1"/>
    <x v="4"/>
    <x v="1348"/>
    <n v="1117.92"/>
    <n v="4"/>
    <n v="0"/>
    <n v="55.896000000000001"/>
    <n v="7"/>
    <n v="5"/>
  </r>
  <r>
    <n v="6689"/>
    <x v="3320"/>
    <x v="434"/>
    <x v="1097"/>
    <s v="Second Class"/>
    <s v="CM-11815"/>
    <s v="Candace McMahon"/>
    <x v="1"/>
    <s v="United States"/>
    <s v="San Francisco"/>
    <x v="1"/>
    <n v="94109"/>
    <x v="1"/>
    <x v="1130"/>
    <x v="2"/>
    <x v="11"/>
    <x v="1118"/>
    <n v="111.96"/>
    <n v="4"/>
    <n v="0"/>
    <n v="21.272400000000001"/>
    <n v="5"/>
    <n v="19.000000000000004"/>
  </r>
  <r>
    <n v="6690"/>
    <x v="3321"/>
    <x v="574"/>
    <x v="784"/>
    <s v="Standard Class"/>
    <s v="RP-19855"/>
    <s v="Roy Phan"/>
    <x v="1"/>
    <s v="United States"/>
    <s v="Houston"/>
    <x v="5"/>
    <n v="77095"/>
    <x v="2"/>
    <x v="1279"/>
    <x v="1"/>
    <x v="6"/>
    <x v="1264"/>
    <n v="12.16"/>
    <n v="5"/>
    <n v="0.2"/>
    <n v="2.1280000000000001"/>
    <n v="7"/>
    <n v="17.5"/>
  </r>
  <r>
    <n v="6691"/>
    <x v="3322"/>
    <x v="689"/>
    <x v="727"/>
    <s v="Standard Class"/>
    <s v="LS-17200"/>
    <s v="Luke Schmidt"/>
    <x v="1"/>
    <s v="United States"/>
    <s v="Milwaukee"/>
    <x v="6"/>
    <n v="53209"/>
    <x v="2"/>
    <x v="236"/>
    <x v="1"/>
    <x v="8"/>
    <x v="237"/>
    <n v="17.52"/>
    <n v="4"/>
    <n v="0"/>
    <n v="8.4095999999999993"/>
    <n v="5"/>
    <n v="48"/>
  </r>
  <r>
    <n v="6692"/>
    <x v="3322"/>
    <x v="689"/>
    <x v="727"/>
    <s v="Standard Class"/>
    <s v="LS-17200"/>
    <s v="Luke Schmidt"/>
    <x v="1"/>
    <s v="United States"/>
    <s v="Milwaukee"/>
    <x v="6"/>
    <n v="53209"/>
    <x v="2"/>
    <x v="408"/>
    <x v="1"/>
    <x v="9"/>
    <x v="408"/>
    <n v="155.88"/>
    <n v="6"/>
    <n v="0"/>
    <n v="54.558"/>
    <n v="5"/>
    <n v="35"/>
  </r>
  <r>
    <n v="6693"/>
    <x v="3323"/>
    <x v="938"/>
    <x v="851"/>
    <s v="Second Class"/>
    <s v="DR-12940"/>
    <s v="Daniel Raglin"/>
    <x v="2"/>
    <s v="United States"/>
    <s v="Lake Charles"/>
    <x v="28"/>
    <n v="70601"/>
    <x v="0"/>
    <x v="1311"/>
    <x v="1"/>
    <x v="8"/>
    <x v="1297"/>
    <n v="477.51"/>
    <n v="11"/>
    <n v="0"/>
    <n v="219.65459999999999"/>
    <n v="2"/>
    <n v="46"/>
  </r>
  <r>
    <n v="6694"/>
    <x v="3324"/>
    <x v="1033"/>
    <x v="725"/>
    <s v="Second Class"/>
    <s v="CC-12475"/>
    <s v="Cindy Chapman"/>
    <x v="0"/>
    <s v="United States"/>
    <s v="Baltimore"/>
    <x v="39"/>
    <n v="21215"/>
    <x v="3"/>
    <x v="1397"/>
    <x v="1"/>
    <x v="10"/>
    <x v="1384"/>
    <n v="164.88"/>
    <n v="3"/>
    <n v="0"/>
    <n v="80.791200000000003"/>
    <n v="2"/>
    <n v="49.000000000000007"/>
  </r>
  <r>
    <n v="6695"/>
    <x v="3325"/>
    <x v="370"/>
    <x v="881"/>
    <s v="Standard Class"/>
    <s v="SS-20515"/>
    <s v="Shirley Schmidt"/>
    <x v="2"/>
    <s v="United States"/>
    <s v="Franklin"/>
    <x v="6"/>
    <n v="53132"/>
    <x v="2"/>
    <x v="1097"/>
    <x v="2"/>
    <x v="11"/>
    <x v="1087"/>
    <n v="47.97"/>
    <n v="3"/>
    <n v="0"/>
    <n v="14.870699999999999"/>
    <n v="4"/>
    <n v="31"/>
  </r>
  <r>
    <n v="6696"/>
    <x v="3326"/>
    <x v="499"/>
    <x v="439"/>
    <s v="Standard Class"/>
    <s v="JF-15190"/>
    <s v="Jamie Frazer"/>
    <x v="0"/>
    <s v="United States"/>
    <s v="New York City"/>
    <x v="15"/>
    <n v="10024"/>
    <x v="3"/>
    <x v="1591"/>
    <x v="1"/>
    <x v="8"/>
    <x v="1583"/>
    <n v="415.17599999999999"/>
    <n v="3"/>
    <n v="0.2"/>
    <n v="134.93219999999999"/>
    <n v="5"/>
    <n v="32.5"/>
  </r>
  <r>
    <n v="6697"/>
    <x v="3326"/>
    <x v="499"/>
    <x v="439"/>
    <s v="Standard Class"/>
    <s v="JF-15190"/>
    <s v="Jamie Frazer"/>
    <x v="0"/>
    <s v="United States"/>
    <s v="New York City"/>
    <x v="15"/>
    <n v="10024"/>
    <x v="3"/>
    <x v="908"/>
    <x v="1"/>
    <x v="8"/>
    <x v="900"/>
    <n v="35.231999999999999"/>
    <n v="3"/>
    <n v="0.2"/>
    <n v="11.4504"/>
    <n v="5"/>
    <n v="32.5"/>
  </r>
  <r>
    <n v="6698"/>
    <x v="3326"/>
    <x v="499"/>
    <x v="439"/>
    <s v="Standard Class"/>
    <s v="JF-15190"/>
    <s v="Jamie Frazer"/>
    <x v="0"/>
    <s v="United States"/>
    <s v="New York City"/>
    <x v="15"/>
    <n v="10024"/>
    <x v="3"/>
    <x v="1397"/>
    <x v="1"/>
    <x v="10"/>
    <x v="1384"/>
    <n v="54.96"/>
    <n v="1"/>
    <n v="0"/>
    <n v="26.930399999999999"/>
    <n v="5"/>
    <n v="49"/>
  </r>
  <r>
    <n v="6699"/>
    <x v="3327"/>
    <x v="246"/>
    <x v="262"/>
    <s v="Standard Class"/>
    <s v="SW-20455"/>
    <s v="Shaun Weien"/>
    <x v="0"/>
    <s v="United States"/>
    <s v="San Diego"/>
    <x v="1"/>
    <n v="92024"/>
    <x v="1"/>
    <x v="1795"/>
    <x v="1"/>
    <x v="10"/>
    <x v="1785"/>
    <n v="16.34"/>
    <n v="2"/>
    <n v="0"/>
    <n v="7.6798000000000002"/>
    <n v="4"/>
    <n v="47"/>
  </r>
  <r>
    <n v="6700"/>
    <x v="3327"/>
    <x v="246"/>
    <x v="262"/>
    <s v="Standard Class"/>
    <s v="SW-20455"/>
    <s v="Shaun Weien"/>
    <x v="0"/>
    <s v="United States"/>
    <s v="San Diego"/>
    <x v="1"/>
    <n v="92024"/>
    <x v="1"/>
    <x v="1153"/>
    <x v="0"/>
    <x v="1"/>
    <x v="1141"/>
    <n v="225.29599999999999"/>
    <n v="2"/>
    <n v="0.2"/>
    <n v="22.529599999999999"/>
    <n v="4"/>
    <n v="10"/>
  </r>
  <r>
    <n v="6701"/>
    <x v="3327"/>
    <x v="246"/>
    <x v="262"/>
    <s v="Standard Class"/>
    <s v="SW-20455"/>
    <s v="Shaun Weien"/>
    <x v="0"/>
    <s v="United States"/>
    <s v="San Diego"/>
    <x v="1"/>
    <n v="92024"/>
    <x v="1"/>
    <x v="301"/>
    <x v="1"/>
    <x v="8"/>
    <x v="301"/>
    <n v="50.351999999999997"/>
    <n v="3"/>
    <n v="0.2"/>
    <n v="17.623200000000001"/>
    <n v="4"/>
    <n v="35"/>
  </r>
  <r>
    <n v="6702"/>
    <x v="3328"/>
    <x v="1128"/>
    <x v="1217"/>
    <s v="Standard Class"/>
    <s v="SG-20470"/>
    <s v="Sheri Gordon"/>
    <x v="0"/>
    <s v="United States"/>
    <s v="Wilson"/>
    <x v="3"/>
    <n v="27893"/>
    <x v="0"/>
    <x v="1154"/>
    <x v="0"/>
    <x v="5"/>
    <x v="1142"/>
    <n v="163.136"/>
    <n v="4"/>
    <n v="0.2"/>
    <n v="20.391999999999999"/>
    <n v="4"/>
    <n v="12.5"/>
  </r>
  <r>
    <n v="6703"/>
    <x v="3328"/>
    <x v="1128"/>
    <x v="1217"/>
    <s v="Standard Class"/>
    <s v="SG-20470"/>
    <s v="Sheri Gordon"/>
    <x v="0"/>
    <s v="United States"/>
    <s v="Wilson"/>
    <x v="3"/>
    <n v="27893"/>
    <x v="0"/>
    <x v="880"/>
    <x v="1"/>
    <x v="8"/>
    <x v="874"/>
    <n v="6.4080000000000004"/>
    <n v="4"/>
    <n v="0.7"/>
    <n v="-4.9127999999999998"/>
    <n v="4"/>
    <n v="-76.666666666666657"/>
  </r>
  <r>
    <n v="6704"/>
    <x v="3329"/>
    <x v="537"/>
    <x v="1218"/>
    <s v="Standard Class"/>
    <s v="CS-12355"/>
    <s v="Christine Sundaresam"/>
    <x v="0"/>
    <s v="United States"/>
    <s v="Long Beach"/>
    <x v="1"/>
    <n v="90805"/>
    <x v="1"/>
    <x v="1236"/>
    <x v="2"/>
    <x v="7"/>
    <x v="1219"/>
    <n v="217.584"/>
    <n v="2"/>
    <n v="0.2"/>
    <n v="19.038599999999999"/>
    <n v="5"/>
    <n v="8.75"/>
  </r>
  <r>
    <n v="6705"/>
    <x v="3329"/>
    <x v="537"/>
    <x v="1218"/>
    <s v="Standard Class"/>
    <s v="CS-12355"/>
    <s v="Christine Sundaresam"/>
    <x v="0"/>
    <s v="United States"/>
    <s v="Long Beach"/>
    <x v="1"/>
    <n v="90805"/>
    <x v="1"/>
    <x v="804"/>
    <x v="1"/>
    <x v="13"/>
    <x v="802"/>
    <n v="5.43"/>
    <n v="3"/>
    <n v="0"/>
    <n v="1.7919"/>
    <n v="5"/>
    <n v="33"/>
  </r>
  <r>
    <n v="6706"/>
    <x v="3329"/>
    <x v="537"/>
    <x v="1218"/>
    <s v="Standard Class"/>
    <s v="CS-12355"/>
    <s v="Christine Sundaresam"/>
    <x v="0"/>
    <s v="United States"/>
    <s v="Long Beach"/>
    <x v="1"/>
    <n v="90805"/>
    <x v="1"/>
    <x v="160"/>
    <x v="2"/>
    <x v="7"/>
    <x v="161"/>
    <n v="143.976"/>
    <n v="3"/>
    <n v="0.2"/>
    <n v="8.9984999999999999"/>
    <n v="5"/>
    <n v="6.25"/>
  </r>
  <r>
    <n v="6707"/>
    <x v="3330"/>
    <x v="545"/>
    <x v="1219"/>
    <s v="Standard Class"/>
    <s v="SC-20695"/>
    <s v="Steve Chapman"/>
    <x v="1"/>
    <s v="United States"/>
    <s v="Fort Lauderdale"/>
    <x v="2"/>
    <n v="33311"/>
    <x v="0"/>
    <x v="918"/>
    <x v="2"/>
    <x v="7"/>
    <x v="910"/>
    <n v="519.67999999999995"/>
    <n v="7"/>
    <n v="0.2"/>
    <n v="58.463999999999999"/>
    <n v="5"/>
    <n v="11.25"/>
  </r>
  <r>
    <n v="6708"/>
    <x v="3331"/>
    <x v="138"/>
    <x v="1220"/>
    <s v="Standard Class"/>
    <s v="BF-11170"/>
    <s v="Ben Ferrer"/>
    <x v="2"/>
    <s v="United States"/>
    <s v="Baltimore"/>
    <x v="39"/>
    <n v="21215"/>
    <x v="3"/>
    <x v="1796"/>
    <x v="1"/>
    <x v="2"/>
    <x v="1786"/>
    <n v="7.83"/>
    <n v="3"/>
    <n v="0"/>
    <n v="3.6017999999999999"/>
    <n v="5"/>
    <n v="46"/>
  </r>
  <r>
    <n v="6709"/>
    <x v="3332"/>
    <x v="717"/>
    <x v="765"/>
    <s v="Standard Class"/>
    <s v="GZ-14470"/>
    <s v="Gary Zandusky"/>
    <x v="0"/>
    <s v="United States"/>
    <s v="Rio Rancho"/>
    <x v="27"/>
    <n v="87124"/>
    <x v="1"/>
    <x v="157"/>
    <x v="0"/>
    <x v="1"/>
    <x v="158"/>
    <n v="883.84"/>
    <n v="4"/>
    <n v="0.2"/>
    <n v="99.432000000000002"/>
    <n v="5"/>
    <n v="11.25"/>
  </r>
  <r>
    <n v="6710"/>
    <x v="3332"/>
    <x v="717"/>
    <x v="765"/>
    <s v="Standard Class"/>
    <s v="GZ-14470"/>
    <s v="Gary Zandusky"/>
    <x v="0"/>
    <s v="United States"/>
    <s v="Rio Rancho"/>
    <x v="27"/>
    <n v="87124"/>
    <x v="1"/>
    <x v="268"/>
    <x v="0"/>
    <x v="1"/>
    <x v="268"/>
    <n v="230.352"/>
    <n v="3"/>
    <n v="0.2"/>
    <n v="20.155799999999999"/>
    <n v="5"/>
    <n v="8.75"/>
  </r>
  <r>
    <n v="6711"/>
    <x v="3333"/>
    <x v="10"/>
    <x v="485"/>
    <s v="First Class"/>
    <s v="SP-20650"/>
    <s v="Stephanie Phelps"/>
    <x v="1"/>
    <s v="United States"/>
    <s v="Stockton"/>
    <x v="1"/>
    <n v="95207"/>
    <x v="1"/>
    <x v="1160"/>
    <x v="1"/>
    <x v="8"/>
    <x v="1147"/>
    <n v="273.92"/>
    <n v="8"/>
    <n v="0.2"/>
    <n v="99.296000000000006"/>
    <n v="3"/>
    <n v="36.25"/>
  </r>
  <r>
    <n v="6712"/>
    <x v="3334"/>
    <x v="238"/>
    <x v="783"/>
    <s v="Second Class"/>
    <s v="PJ-19015"/>
    <s v="Pauline Johnson"/>
    <x v="0"/>
    <s v="United States"/>
    <s v="Columbus"/>
    <x v="24"/>
    <n v="43229"/>
    <x v="3"/>
    <x v="1024"/>
    <x v="1"/>
    <x v="6"/>
    <x v="1015"/>
    <n v="9.9120000000000008"/>
    <n v="3"/>
    <n v="0.2"/>
    <n v="1.2390000000000001"/>
    <n v="3"/>
    <n v="12.5"/>
  </r>
  <r>
    <n v="6713"/>
    <x v="3335"/>
    <x v="817"/>
    <x v="93"/>
    <s v="Same Day"/>
    <s v="DB-13060"/>
    <s v="Dave Brooks"/>
    <x v="0"/>
    <s v="United States"/>
    <s v="Skokie"/>
    <x v="10"/>
    <n v="60076"/>
    <x v="2"/>
    <x v="1319"/>
    <x v="0"/>
    <x v="5"/>
    <x v="1305"/>
    <n v="266.35199999999998"/>
    <n v="6"/>
    <n v="0.6"/>
    <n v="-292.98719999999997"/>
    <n v="0"/>
    <n v="-110.00000000000001"/>
  </r>
  <r>
    <n v="6714"/>
    <x v="3335"/>
    <x v="817"/>
    <x v="93"/>
    <s v="Same Day"/>
    <s v="DB-13060"/>
    <s v="Dave Brooks"/>
    <x v="0"/>
    <s v="United States"/>
    <s v="Skokie"/>
    <x v="10"/>
    <n v="60076"/>
    <x v="2"/>
    <x v="267"/>
    <x v="0"/>
    <x v="5"/>
    <x v="267"/>
    <n v="56.328000000000003"/>
    <n v="3"/>
    <n v="0.6"/>
    <n v="-26.755800000000001"/>
    <n v="0"/>
    <n v="-47.5"/>
  </r>
  <r>
    <n v="6715"/>
    <x v="3335"/>
    <x v="817"/>
    <x v="93"/>
    <s v="Same Day"/>
    <s v="DB-13060"/>
    <s v="Dave Brooks"/>
    <x v="0"/>
    <s v="United States"/>
    <s v="Skokie"/>
    <x v="10"/>
    <n v="60076"/>
    <x v="2"/>
    <x v="960"/>
    <x v="2"/>
    <x v="11"/>
    <x v="953"/>
    <n v="39.264000000000003"/>
    <n v="3"/>
    <n v="0.2"/>
    <n v="-4.9080000000000004"/>
    <n v="0"/>
    <n v="-12.5"/>
  </r>
  <r>
    <n v="6716"/>
    <x v="3335"/>
    <x v="817"/>
    <x v="93"/>
    <s v="Same Day"/>
    <s v="DB-13060"/>
    <s v="Dave Brooks"/>
    <x v="0"/>
    <s v="United States"/>
    <s v="Skokie"/>
    <x v="10"/>
    <n v="60076"/>
    <x v="2"/>
    <x v="1571"/>
    <x v="1"/>
    <x v="6"/>
    <x v="1562"/>
    <n v="95.231999999999999"/>
    <n v="6"/>
    <n v="0.2"/>
    <n v="24.9984"/>
    <n v="0"/>
    <n v="26.25"/>
  </r>
  <r>
    <n v="6717"/>
    <x v="3336"/>
    <x v="143"/>
    <x v="1221"/>
    <s v="Standard Class"/>
    <s v="CK-12325"/>
    <s v="Christine Kargatis"/>
    <x v="2"/>
    <s v="United States"/>
    <s v="Hot Springs"/>
    <x v="36"/>
    <n v="71901"/>
    <x v="0"/>
    <x v="659"/>
    <x v="1"/>
    <x v="13"/>
    <x v="659"/>
    <n v="30"/>
    <n v="6"/>
    <n v="0"/>
    <n v="14.4"/>
    <n v="7"/>
    <n v="48.000000000000007"/>
  </r>
  <r>
    <n v="6718"/>
    <x v="3336"/>
    <x v="143"/>
    <x v="1221"/>
    <s v="Standard Class"/>
    <s v="CK-12325"/>
    <s v="Christine Kargatis"/>
    <x v="2"/>
    <s v="United States"/>
    <s v="Hot Springs"/>
    <x v="36"/>
    <n v="71901"/>
    <x v="0"/>
    <x v="548"/>
    <x v="1"/>
    <x v="10"/>
    <x v="548"/>
    <n v="25.92"/>
    <n v="4"/>
    <n v="0"/>
    <n v="12.700799999999999"/>
    <n v="7"/>
    <n v="48.999999999999993"/>
  </r>
  <r>
    <n v="6719"/>
    <x v="3336"/>
    <x v="143"/>
    <x v="1221"/>
    <s v="Standard Class"/>
    <s v="CK-12325"/>
    <s v="Christine Kargatis"/>
    <x v="2"/>
    <s v="United States"/>
    <s v="Hot Springs"/>
    <x v="36"/>
    <n v="71901"/>
    <x v="0"/>
    <x v="892"/>
    <x v="0"/>
    <x v="5"/>
    <x v="885"/>
    <n v="159.91999999999999"/>
    <n v="4"/>
    <n v="0"/>
    <n v="31.984000000000002"/>
    <n v="7"/>
    <n v="20.000000000000004"/>
  </r>
  <r>
    <n v="6720"/>
    <x v="3337"/>
    <x v="186"/>
    <x v="292"/>
    <s v="First Class"/>
    <s v="SF-20065"/>
    <s v="Sandra Flanagan"/>
    <x v="0"/>
    <s v="United States"/>
    <s v="Goldsboro"/>
    <x v="3"/>
    <n v="27534"/>
    <x v="0"/>
    <x v="937"/>
    <x v="1"/>
    <x v="9"/>
    <x v="930"/>
    <n v="34.944000000000003"/>
    <n v="3"/>
    <n v="0.2"/>
    <n v="3.0575999999999999"/>
    <n v="3"/>
    <n v="8.75"/>
  </r>
  <r>
    <n v="6721"/>
    <x v="3338"/>
    <x v="20"/>
    <x v="706"/>
    <s v="Standard Class"/>
    <s v="DP-13105"/>
    <s v="Dave Poirier"/>
    <x v="1"/>
    <s v="United States"/>
    <s v="Los Angeles"/>
    <x v="1"/>
    <n v="90032"/>
    <x v="1"/>
    <x v="632"/>
    <x v="2"/>
    <x v="11"/>
    <x v="632"/>
    <n v="149.94999999999999"/>
    <n v="5"/>
    <n v="0"/>
    <n v="31.4895"/>
    <n v="5"/>
    <n v="21.000000000000004"/>
  </r>
  <r>
    <n v="6722"/>
    <x v="3338"/>
    <x v="20"/>
    <x v="706"/>
    <s v="Standard Class"/>
    <s v="DP-13105"/>
    <s v="Dave Poirier"/>
    <x v="1"/>
    <s v="United States"/>
    <s v="Los Angeles"/>
    <x v="1"/>
    <n v="90032"/>
    <x v="1"/>
    <x v="1759"/>
    <x v="1"/>
    <x v="6"/>
    <x v="1748"/>
    <n v="23.32"/>
    <n v="2"/>
    <n v="0"/>
    <n v="6.0632000000000001"/>
    <n v="5"/>
    <n v="26"/>
  </r>
  <r>
    <n v="6723"/>
    <x v="3338"/>
    <x v="20"/>
    <x v="706"/>
    <s v="Standard Class"/>
    <s v="DP-13105"/>
    <s v="Dave Poirier"/>
    <x v="1"/>
    <s v="United States"/>
    <s v="Los Angeles"/>
    <x v="1"/>
    <n v="90032"/>
    <x v="1"/>
    <x v="1260"/>
    <x v="1"/>
    <x v="6"/>
    <x v="1244"/>
    <n v="16.739999999999998"/>
    <n v="3"/>
    <n v="0"/>
    <n v="4.8545999999999996"/>
    <n v="5"/>
    <n v="28.999999999999996"/>
  </r>
  <r>
    <n v="6724"/>
    <x v="3339"/>
    <x v="507"/>
    <x v="371"/>
    <s v="Second Class"/>
    <s v="VM-21835"/>
    <s v="Vivian Mathis"/>
    <x v="0"/>
    <s v="United States"/>
    <s v="Nashua"/>
    <x v="38"/>
    <n v="3060"/>
    <x v="3"/>
    <x v="1099"/>
    <x v="1"/>
    <x v="13"/>
    <x v="128"/>
    <n v="14.82"/>
    <n v="6"/>
    <n v="0"/>
    <n v="6.9653999999999998"/>
    <n v="2"/>
    <n v="47"/>
  </r>
  <r>
    <n v="6725"/>
    <x v="3340"/>
    <x v="126"/>
    <x v="1069"/>
    <s v="Standard Class"/>
    <s v="SF-20200"/>
    <s v="Sarah Foster"/>
    <x v="0"/>
    <s v="United States"/>
    <s v="Seattle"/>
    <x v="4"/>
    <n v="98103"/>
    <x v="1"/>
    <x v="203"/>
    <x v="1"/>
    <x v="13"/>
    <x v="204"/>
    <n v="10.47"/>
    <n v="3"/>
    <n v="0"/>
    <n v="4.8162000000000003"/>
    <n v="4"/>
    <n v="46"/>
  </r>
  <r>
    <n v="6726"/>
    <x v="3340"/>
    <x v="126"/>
    <x v="1069"/>
    <s v="Standard Class"/>
    <s v="SF-20200"/>
    <s v="Sarah Foster"/>
    <x v="0"/>
    <s v="United States"/>
    <s v="Seattle"/>
    <x v="4"/>
    <n v="98103"/>
    <x v="1"/>
    <x v="1647"/>
    <x v="1"/>
    <x v="2"/>
    <x v="1636"/>
    <n v="11.07"/>
    <n v="3"/>
    <n v="0"/>
    <n v="5.2028999999999996"/>
    <n v="4"/>
    <n v="47"/>
  </r>
  <r>
    <n v="6727"/>
    <x v="3340"/>
    <x v="126"/>
    <x v="1069"/>
    <s v="Standard Class"/>
    <s v="SF-20200"/>
    <s v="Sarah Foster"/>
    <x v="0"/>
    <s v="United States"/>
    <s v="Seattle"/>
    <x v="4"/>
    <n v="98103"/>
    <x v="1"/>
    <x v="625"/>
    <x v="1"/>
    <x v="8"/>
    <x v="625"/>
    <n v="20.704000000000001"/>
    <n v="4"/>
    <n v="0.2"/>
    <n v="7.7640000000000002"/>
    <n v="4"/>
    <n v="37.5"/>
  </r>
  <r>
    <n v="6728"/>
    <x v="3341"/>
    <x v="682"/>
    <x v="719"/>
    <s v="Second Class"/>
    <s v="SC-20695"/>
    <s v="Steve Chapman"/>
    <x v="1"/>
    <s v="United States"/>
    <s v="Richmond"/>
    <x v="14"/>
    <n v="47374"/>
    <x v="2"/>
    <x v="1733"/>
    <x v="1"/>
    <x v="10"/>
    <x v="1721"/>
    <n v="177.2"/>
    <n v="5"/>
    <n v="0"/>
    <n v="83.284000000000006"/>
    <n v="5"/>
    <n v="47.000000000000007"/>
  </r>
  <r>
    <n v="6729"/>
    <x v="3342"/>
    <x v="254"/>
    <x v="333"/>
    <s v="Standard Class"/>
    <s v="MF-17665"/>
    <s v="Maureen Fritzler"/>
    <x v="1"/>
    <s v="United States"/>
    <s v="Miami"/>
    <x v="2"/>
    <n v="33180"/>
    <x v="0"/>
    <x v="1172"/>
    <x v="0"/>
    <x v="5"/>
    <x v="1158"/>
    <n v="50.496000000000002"/>
    <n v="6"/>
    <n v="0.2"/>
    <n v="8.2056000000000004"/>
    <n v="5"/>
    <n v="16.25"/>
  </r>
  <r>
    <n v="6730"/>
    <x v="3343"/>
    <x v="652"/>
    <x v="403"/>
    <s v="First Class"/>
    <s v="BV-11245"/>
    <s v="Benjamin Venier"/>
    <x v="1"/>
    <s v="United States"/>
    <s v="Smyrna"/>
    <x v="18"/>
    <n v="37167"/>
    <x v="0"/>
    <x v="1282"/>
    <x v="1"/>
    <x v="8"/>
    <x v="1267"/>
    <n v="6.1289999999999996"/>
    <n v="3"/>
    <n v="0.7"/>
    <n v="-4.4946000000000002"/>
    <n v="2"/>
    <n v="-73.333333333333343"/>
  </r>
  <r>
    <n v="6731"/>
    <x v="3343"/>
    <x v="652"/>
    <x v="403"/>
    <s v="First Class"/>
    <s v="BV-11245"/>
    <s v="Benjamin Venier"/>
    <x v="1"/>
    <s v="United States"/>
    <s v="Smyrna"/>
    <x v="18"/>
    <n v="37167"/>
    <x v="0"/>
    <x v="228"/>
    <x v="0"/>
    <x v="1"/>
    <x v="229"/>
    <n v="643.13599999999997"/>
    <n v="4"/>
    <n v="0.2"/>
    <n v="56.2744"/>
    <n v="2"/>
    <n v="8.75"/>
  </r>
  <r>
    <n v="6732"/>
    <x v="3343"/>
    <x v="652"/>
    <x v="403"/>
    <s v="First Class"/>
    <s v="BV-11245"/>
    <s v="Benjamin Venier"/>
    <x v="1"/>
    <s v="United States"/>
    <s v="Smyrna"/>
    <x v="18"/>
    <n v="37167"/>
    <x v="0"/>
    <x v="289"/>
    <x v="1"/>
    <x v="10"/>
    <x v="289"/>
    <n v="20.736000000000001"/>
    <n v="4"/>
    <n v="0.2"/>
    <n v="7.2576000000000001"/>
    <n v="2"/>
    <n v="35"/>
  </r>
  <r>
    <n v="6733"/>
    <x v="3344"/>
    <x v="1129"/>
    <x v="1222"/>
    <s v="First Class"/>
    <s v="KE-16420"/>
    <s v="Katrina Edelman"/>
    <x v="1"/>
    <s v="United States"/>
    <s v="Aurora"/>
    <x v="22"/>
    <n v="80013"/>
    <x v="1"/>
    <x v="1486"/>
    <x v="1"/>
    <x v="10"/>
    <x v="1473"/>
    <n v="177.536"/>
    <n v="4"/>
    <n v="0.2"/>
    <n v="62.137599999999999"/>
    <n v="3"/>
    <n v="35"/>
  </r>
  <r>
    <n v="6734"/>
    <x v="3344"/>
    <x v="1129"/>
    <x v="1222"/>
    <s v="First Class"/>
    <s v="KE-16420"/>
    <s v="Katrina Edelman"/>
    <x v="1"/>
    <s v="United States"/>
    <s v="Aurora"/>
    <x v="22"/>
    <n v="80013"/>
    <x v="1"/>
    <x v="1266"/>
    <x v="1"/>
    <x v="9"/>
    <x v="1250"/>
    <n v="32.432000000000002"/>
    <n v="2"/>
    <n v="0.2"/>
    <n v="3.2431999999999999"/>
    <n v="3"/>
    <n v="10"/>
  </r>
  <r>
    <n v="6735"/>
    <x v="3345"/>
    <x v="139"/>
    <x v="603"/>
    <s v="Standard Class"/>
    <s v="EM-14200"/>
    <s v="Evan Minnotte"/>
    <x v="2"/>
    <s v="United States"/>
    <s v="Miami"/>
    <x v="2"/>
    <n v="33142"/>
    <x v="0"/>
    <x v="676"/>
    <x v="1"/>
    <x v="2"/>
    <x v="676"/>
    <n v="11.696"/>
    <n v="2"/>
    <n v="0.2"/>
    <n v="3.9474"/>
    <n v="5"/>
    <n v="33.75"/>
  </r>
  <r>
    <n v="6736"/>
    <x v="3346"/>
    <x v="342"/>
    <x v="229"/>
    <s v="Standard Class"/>
    <s v="BT-11680"/>
    <s v="Brian Thompson"/>
    <x v="0"/>
    <s v="United States"/>
    <s v="San Francisco"/>
    <x v="1"/>
    <n v="94122"/>
    <x v="1"/>
    <x v="983"/>
    <x v="1"/>
    <x v="9"/>
    <x v="976"/>
    <n v="113.76"/>
    <n v="3"/>
    <n v="0"/>
    <n v="44.366399999999999"/>
    <n v="7"/>
    <n v="38.999999999999993"/>
  </r>
  <r>
    <n v="6737"/>
    <x v="3346"/>
    <x v="342"/>
    <x v="229"/>
    <s v="Standard Class"/>
    <s v="BT-11680"/>
    <s v="Brian Thompson"/>
    <x v="0"/>
    <s v="United States"/>
    <s v="San Francisco"/>
    <x v="1"/>
    <n v="94122"/>
    <x v="1"/>
    <x v="1662"/>
    <x v="1"/>
    <x v="4"/>
    <x v="1650"/>
    <n v="579.51"/>
    <n v="3"/>
    <n v="0"/>
    <n v="81.131399999999999"/>
    <n v="7"/>
    <n v="14.000000000000002"/>
  </r>
  <r>
    <n v="6738"/>
    <x v="3346"/>
    <x v="342"/>
    <x v="229"/>
    <s v="Standard Class"/>
    <s v="BT-11680"/>
    <s v="Brian Thompson"/>
    <x v="0"/>
    <s v="United States"/>
    <s v="San Francisco"/>
    <x v="1"/>
    <n v="94122"/>
    <x v="1"/>
    <x v="1764"/>
    <x v="1"/>
    <x v="4"/>
    <x v="1753"/>
    <n v="150.66"/>
    <n v="9"/>
    <n v="0"/>
    <n v="6.0263999999999998"/>
    <n v="7"/>
    <n v="4"/>
  </r>
  <r>
    <n v="6739"/>
    <x v="3346"/>
    <x v="342"/>
    <x v="229"/>
    <s v="Standard Class"/>
    <s v="BT-11680"/>
    <s v="Brian Thompson"/>
    <x v="0"/>
    <s v="United States"/>
    <s v="San Francisco"/>
    <x v="1"/>
    <n v="94122"/>
    <x v="1"/>
    <x v="491"/>
    <x v="1"/>
    <x v="8"/>
    <x v="491"/>
    <n v="48.031999999999996"/>
    <n v="4"/>
    <n v="0.2"/>
    <n v="15.6104"/>
    <n v="7"/>
    <n v="32.5"/>
  </r>
  <r>
    <n v="6740"/>
    <x v="3347"/>
    <x v="542"/>
    <x v="1223"/>
    <s v="Standard Class"/>
    <s v="MM-18055"/>
    <s v="Michelle Moray"/>
    <x v="0"/>
    <s v="United States"/>
    <s v="Chicago"/>
    <x v="10"/>
    <n v="60623"/>
    <x v="2"/>
    <x v="1354"/>
    <x v="1"/>
    <x v="4"/>
    <x v="1340"/>
    <n v="102.624"/>
    <n v="3"/>
    <n v="0.2"/>
    <n v="7.6967999999999996"/>
    <n v="5"/>
    <n v="7.5"/>
  </r>
  <r>
    <n v="6741"/>
    <x v="3347"/>
    <x v="542"/>
    <x v="1223"/>
    <s v="Standard Class"/>
    <s v="MM-18055"/>
    <s v="Michelle Moray"/>
    <x v="0"/>
    <s v="United States"/>
    <s v="Chicago"/>
    <x v="10"/>
    <n v="60623"/>
    <x v="2"/>
    <x v="1189"/>
    <x v="0"/>
    <x v="1"/>
    <x v="1175"/>
    <n v="359.77199999999999"/>
    <n v="2"/>
    <n v="0.3"/>
    <n v="-5.1395999999999997"/>
    <n v="5"/>
    <n v="-1.4285714285714286"/>
  </r>
  <r>
    <n v="6742"/>
    <x v="3347"/>
    <x v="542"/>
    <x v="1223"/>
    <s v="Standard Class"/>
    <s v="MM-18055"/>
    <s v="Michelle Moray"/>
    <x v="0"/>
    <s v="United States"/>
    <s v="Chicago"/>
    <x v="10"/>
    <n v="60623"/>
    <x v="2"/>
    <x v="796"/>
    <x v="1"/>
    <x v="6"/>
    <x v="794"/>
    <n v="13.391999999999999"/>
    <n v="3"/>
    <n v="0.2"/>
    <n v="3.1806000000000001"/>
    <n v="5"/>
    <n v="23.75"/>
  </r>
  <r>
    <n v="6743"/>
    <x v="3348"/>
    <x v="91"/>
    <x v="513"/>
    <s v="Standard Class"/>
    <s v="PO-18850"/>
    <s v="Patrick O'Brill"/>
    <x v="0"/>
    <s v="United States"/>
    <s v="Los Angeles"/>
    <x v="1"/>
    <n v="90008"/>
    <x v="1"/>
    <x v="64"/>
    <x v="0"/>
    <x v="1"/>
    <x v="124"/>
    <n v="122.136"/>
    <n v="3"/>
    <n v="0.2"/>
    <n v="-13.7403"/>
    <n v="5"/>
    <n v="-11.25"/>
  </r>
  <r>
    <n v="6744"/>
    <x v="3349"/>
    <x v="1130"/>
    <x v="1224"/>
    <s v="Standard Class"/>
    <s v="SP-20860"/>
    <s v="Sung Pak"/>
    <x v="1"/>
    <s v="United States"/>
    <s v="Dover"/>
    <x v="38"/>
    <n v="3820"/>
    <x v="3"/>
    <x v="150"/>
    <x v="1"/>
    <x v="10"/>
    <x v="151"/>
    <n v="35.880000000000003"/>
    <n v="6"/>
    <n v="0"/>
    <n v="16.146000000000001"/>
    <n v="4"/>
    <n v="45"/>
  </r>
  <r>
    <n v="6745"/>
    <x v="3350"/>
    <x v="114"/>
    <x v="812"/>
    <s v="Second Class"/>
    <s v="CS-12355"/>
    <s v="Christine Sundaresam"/>
    <x v="0"/>
    <s v="United States"/>
    <s v="Dublin"/>
    <x v="24"/>
    <n v="43017"/>
    <x v="3"/>
    <x v="590"/>
    <x v="2"/>
    <x v="11"/>
    <x v="590"/>
    <n v="479.952"/>
    <n v="6"/>
    <n v="0.2"/>
    <n v="107.9892"/>
    <n v="2"/>
    <n v="22.5"/>
  </r>
  <r>
    <n v="6746"/>
    <x v="3350"/>
    <x v="114"/>
    <x v="812"/>
    <s v="Second Class"/>
    <s v="CS-12355"/>
    <s v="Christine Sundaresam"/>
    <x v="0"/>
    <s v="United States"/>
    <s v="Dublin"/>
    <x v="24"/>
    <n v="43017"/>
    <x v="3"/>
    <x v="250"/>
    <x v="1"/>
    <x v="6"/>
    <x v="251"/>
    <n v="23.92"/>
    <n v="5"/>
    <n v="0.2"/>
    <n v="1.794"/>
    <n v="2"/>
    <n v="7.5"/>
  </r>
  <r>
    <n v="6747"/>
    <x v="3351"/>
    <x v="38"/>
    <x v="38"/>
    <s v="First Class"/>
    <s v="KB-16600"/>
    <s v="Ken Brennan"/>
    <x v="1"/>
    <s v="United States"/>
    <s v="New York City"/>
    <x v="15"/>
    <n v="10009"/>
    <x v="3"/>
    <x v="1443"/>
    <x v="2"/>
    <x v="7"/>
    <x v="1431"/>
    <n v="629.95000000000005"/>
    <n v="5"/>
    <n v="0"/>
    <n v="163.78700000000001"/>
    <n v="3"/>
    <n v="26"/>
  </r>
  <r>
    <n v="6748"/>
    <x v="3352"/>
    <x v="157"/>
    <x v="159"/>
    <s v="Standard Class"/>
    <s v="AA-10375"/>
    <s v="Allen Armold"/>
    <x v="0"/>
    <s v="United States"/>
    <s v="New York City"/>
    <x v="15"/>
    <n v="10035"/>
    <x v="3"/>
    <x v="440"/>
    <x v="1"/>
    <x v="8"/>
    <x v="440"/>
    <n v="14.952"/>
    <n v="1"/>
    <n v="0.2"/>
    <n v="5.0462999999999996"/>
    <n v="4"/>
    <n v="33.75"/>
  </r>
  <r>
    <n v="6749"/>
    <x v="3352"/>
    <x v="157"/>
    <x v="159"/>
    <s v="Standard Class"/>
    <s v="AA-10375"/>
    <s v="Allen Armold"/>
    <x v="0"/>
    <s v="United States"/>
    <s v="New York City"/>
    <x v="15"/>
    <n v="10035"/>
    <x v="3"/>
    <x v="1357"/>
    <x v="1"/>
    <x v="10"/>
    <x v="1343"/>
    <n v="17.940000000000001"/>
    <n v="3"/>
    <n v="0"/>
    <n v="8.0730000000000004"/>
    <n v="4"/>
    <n v="45"/>
  </r>
  <r>
    <n v="6750"/>
    <x v="3352"/>
    <x v="157"/>
    <x v="159"/>
    <s v="Standard Class"/>
    <s v="AA-10375"/>
    <s v="Allen Armold"/>
    <x v="0"/>
    <s v="United States"/>
    <s v="New York City"/>
    <x v="15"/>
    <n v="10035"/>
    <x v="3"/>
    <x v="1717"/>
    <x v="2"/>
    <x v="7"/>
    <x v="1704"/>
    <n v="116.98"/>
    <n v="2"/>
    <n v="0"/>
    <n v="29.245000000000001"/>
    <n v="4"/>
    <n v="25"/>
  </r>
  <r>
    <n v="6751"/>
    <x v="3353"/>
    <x v="931"/>
    <x v="991"/>
    <s v="Second Class"/>
    <s v="BP-11155"/>
    <s v="Becky Pak"/>
    <x v="0"/>
    <s v="United States"/>
    <s v="Paterson"/>
    <x v="30"/>
    <n v="7501"/>
    <x v="3"/>
    <x v="1534"/>
    <x v="0"/>
    <x v="1"/>
    <x v="1522"/>
    <n v="121.96"/>
    <n v="2"/>
    <n v="0"/>
    <n v="20.7332"/>
    <n v="2"/>
    <n v="17"/>
  </r>
  <r>
    <n v="6752"/>
    <x v="3353"/>
    <x v="931"/>
    <x v="991"/>
    <s v="Second Class"/>
    <s v="BP-11155"/>
    <s v="Becky Pak"/>
    <x v="0"/>
    <s v="United States"/>
    <s v="Paterson"/>
    <x v="30"/>
    <n v="7501"/>
    <x v="3"/>
    <x v="1518"/>
    <x v="1"/>
    <x v="9"/>
    <x v="1505"/>
    <n v="8.74"/>
    <n v="2"/>
    <n v="0"/>
    <n v="2.2724000000000002"/>
    <n v="2"/>
    <n v="26"/>
  </r>
  <r>
    <n v="6753"/>
    <x v="3353"/>
    <x v="931"/>
    <x v="991"/>
    <s v="Second Class"/>
    <s v="BP-11155"/>
    <s v="Becky Pak"/>
    <x v="0"/>
    <s v="United States"/>
    <s v="Paterson"/>
    <x v="30"/>
    <n v="7501"/>
    <x v="3"/>
    <x v="334"/>
    <x v="1"/>
    <x v="10"/>
    <x v="334"/>
    <n v="61.96"/>
    <n v="2"/>
    <n v="0"/>
    <n v="27.882000000000001"/>
    <n v="2"/>
    <n v="45"/>
  </r>
  <r>
    <n v="6754"/>
    <x v="3353"/>
    <x v="931"/>
    <x v="991"/>
    <s v="Second Class"/>
    <s v="BP-11155"/>
    <s v="Becky Pak"/>
    <x v="0"/>
    <s v="United States"/>
    <s v="Paterson"/>
    <x v="30"/>
    <n v="7501"/>
    <x v="3"/>
    <x v="1406"/>
    <x v="1"/>
    <x v="8"/>
    <x v="1393"/>
    <n v="7.96"/>
    <n v="2"/>
    <n v="0"/>
    <n v="3.7412000000000001"/>
    <n v="2"/>
    <n v="47"/>
  </r>
  <r>
    <n v="6755"/>
    <x v="3353"/>
    <x v="931"/>
    <x v="991"/>
    <s v="Second Class"/>
    <s v="BP-11155"/>
    <s v="Becky Pak"/>
    <x v="0"/>
    <s v="United States"/>
    <s v="Paterson"/>
    <x v="30"/>
    <n v="7501"/>
    <x v="3"/>
    <x v="14"/>
    <x v="1"/>
    <x v="9"/>
    <x v="14"/>
    <n v="275.24"/>
    <n v="4"/>
    <n v="0"/>
    <n v="121.1056"/>
    <n v="2"/>
    <n v="43.999999999999993"/>
  </r>
  <r>
    <n v="6756"/>
    <x v="3354"/>
    <x v="175"/>
    <x v="184"/>
    <s v="Standard Class"/>
    <s v="TC-21145"/>
    <s v="Theresa Coyne"/>
    <x v="1"/>
    <s v="United States"/>
    <s v="Lakewood"/>
    <x v="30"/>
    <n v="8701"/>
    <x v="3"/>
    <x v="1462"/>
    <x v="0"/>
    <x v="5"/>
    <x v="1448"/>
    <n v="47.4"/>
    <n v="5"/>
    <n v="0"/>
    <n v="18.96"/>
    <n v="4"/>
    <n v="40"/>
  </r>
  <r>
    <n v="6757"/>
    <x v="3354"/>
    <x v="175"/>
    <x v="184"/>
    <s v="Standard Class"/>
    <s v="TC-21145"/>
    <s v="Theresa Coyne"/>
    <x v="1"/>
    <s v="United States"/>
    <s v="Lakewood"/>
    <x v="30"/>
    <n v="8701"/>
    <x v="3"/>
    <x v="1584"/>
    <x v="0"/>
    <x v="1"/>
    <x v="1575"/>
    <n v="512.96"/>
    <n v="4"/>
    <n v="0"/>
    <n v="143.62880000000001"/>
    <n v="4"/>
    <n v="28.000000000000004"/>
  </r>
  <r>
    <n v="6758"/>
    <x v="3354"/>
    <x v="175"/>
    <x v="184"/>
    <s v="Standard Class"/>
    <s v="TC-21145"/>
    <s v="Theresa Coyne"/>
    <x v="1"/>
    <s v="United States"/>
    <s v="Lakewood"/>
    <x v="30"/>
    <n v="8701"/>
    <x v="3"/>
    <x v="803"/>
    <x v="2"/>
    <x v="7"/>
    <x v="801"/>
    <n v="395.94"/>
    <n v="6"/>
    <n v="0"/>
    <n v="102.9444"/>
    <n v="4"/>
    <n v="26"/>
  </r>
  <r>
    <n v="6759"/>
    <x v="3354"/>
    <x v="175"/>
    <x v="184"/>
    <s v="Standard Class"/>
    <s v="TC-21145"/>
    <s v="Theresa Coyne"/>
    <x v="1"/>
    <s v="United States"/>
    <s v="Lakewood"/>
    <x v="30"/>
    <n v="8701"/>
    <x v="3"/>
    <x v="356"/>
    <x v="1"/>
    <x v="4"/>
    <x v="356"/>
    <n v="81.96"/>
    <n v="2"/>
    <n v="0"/>
    <n v="0"/>
    <n v="4"/>
    <n v="0"/>
  </r>
  <r>
    <n v="6760"/>
    <x v="3355"/>
    <x v="574"/>
    <x v="274"/>
    <s v="Standard Class"/>
    <s v="BG-11035"/>
    <s v="Barry Gonzalez"/>
    <x v="0"/>
    <s v="United States"/>
    <s v="Greensboro"/>
    <x v="3"/>
    <n v="27405"/>
    <x v="0"/>
    <x v="894"/>
    <x v="1"/>
    <x v="6"/>
    <x v="887"/>
    <n v="32.776000000000003"/>
    <n v="1"/>
    <n v="0.2"/>
    <n v="2.4582000000000002"/>
    <n v="6"/>
    <n v="7.5"/>
  </r>
  <r>
    <n v="6761"/>
    <x v="3356"/>
    <x v="335"/>
    <x v="569"/>
    <s v="Standard Class"/>
    <s v="DO-13435"/>
    <s v="Denny Ordway"/>
    <x v="0"/>
    <s v="United States"/>
    <s v="New York City"/>
    <x v="15"/>
    <n v="10035"/>
    <x v="3"/>
    <x v="72"/>
    <x v="1"/>
    <x v="4"/>
    <x v="72"/>
    <n v="272.94"/>
    <n v="3"/>
    <n v="0"/>
    <n v="0"/>
    <n v="4"/>
    <n v="0"/>
  </r>
  <r>
    <n v="6762"/>
    <x v="3357"/>
    <x v="1131"/>
    <x v="1050"/>
    <s v="Second Class"/>
    <s v="DB-12970"/>
    <s v="Darren Budd"/>
    <x v="1"/>
    <s v="United States"/>
    <s v="New York City"/>
    <x v="15"/>
    <n v="10035"/>
    <x v="3"/>
    <x v="901"/>
    <x v="0"/>
    <x v="1"/>
    <x v="893"/>
    <n v="253.76400000000001"/>
    <n v="2"/>
    <n v="0.1"/>
    <n v="31.015599999999999"/>
    <n v="2"/>
    <n v="12.222222222222221"/>
  </r>
  <r>
    <n v="6763"/>
    <x v="3358"/>
    <x v="476"/>
    <x v="1054"/>
    <s v="Standard Class"/>
    <s v="RL-19615"/>
    <s v="Rob Lucas"/>
    <x v="0"/>
    <s v="United States"/>
    <s v="Chicago"/>
    <x v="10"/>
    <n v="60623"/>
    <x v="2"/>
    <x v="2"/>
    <x v="1"/>
    <x v="2"/>
    <x v="2"/>
    <n v="29.24"/>
    <n v="5"/>
    <n v="0.2"/>
    <n v="9.8684999999999992"/>
    <n v="6"/>
    <n v="33.75"/>
  </r>
  <r>
    <n v="6764"/>
    <x v="3358"/>
    <x v="476"/>
    <x v="1054"/>
    <s v="Standard Class"/>
    <s v="RL-19615"/>
    <s v="Rob Lucas"/>
    <x v="0"/>
    <s v="United States"/>
    <s v="Chicago"/>
    <x v="10"/>
    <n v="60623"/>
    <x v="2"/>
    <x v="210"/>
    <x v="1"/>
    <x v="4"/>
    <x v="211"/>
    <n v="35.167999999999999"/>
    <n v="2"/>
    <n v="0.2"/>
    <n v="-8.3523999999999994"/>
    <n v="6"/>
    <n v="-23.75"/>
  </r>
  <r>
    <n v="6765"/>
    <x v="3358"/>
    <x v="476"/>
    <x v="1054"/>
    <s v="Standard Class"/>
    <s v="RL-19615"/>
    <s v="Rob Lucas"/>
    <x v="0"/>
    <s v="United States"/>
    <s v="Chicago"/>
    <x v="10"/>
    <n v="60623"/>
    <x v="2"/>
    <x v="1797"/>
    <x v="2"/>
    <x v="15"/>
    <x v="1787"/>
    <n v="1362.9"/>
    <n v="3"/>
    <n v="0.3"/>
    <n v="-19.47"/>
    <n v="6"/>
    <n v="-1.4285714285714284"/>
  </r>
  <r>
    <n v="6766"/>
    <x v="3359"/>
    <x v="693"/>
    <x v="321"/>
    <s v="Standard Class"/>
    <s v="SJ-20215"/>
    <s v="Sarah Jordon"/>
    <x v="0"/>
    <s v="United States"/>
    <s v="Chicago"/>
    <x v="10"/>
    <n v="60653"/>
    <x v="2"/>
    <x v="291"/>
    <x v="0"/>
    <x v="1"/>
    <x v="291"/>
    <n v="317.05799999999999"/>
    <n v="3"/>
    <n v="0.3"/>
    <n v="-18.117599999999999"/>
    <n v="4"/>
    <n v="-5.7142857142857144"/>
  </r>
  <r>
    <n v="6767"/>
    <x v="3359"/>
    <x v="693"/>
    <x v="321"/>
    <s v="Standard Class"/>
    <s v="SJ-20215"/>
    <s v="Sarah Jordon"/>
    <x v="0"/>
    <s v="United States"/>
    <s v="Chicago"/>
    <x v="10"/>
    <n v="60653"/>
    <x v="2"/>
    <x v="32"/>
    <x v="1"/>
    <x v="6"/>
    <x v="32"/>
    <n v="15.76"/>
    <n v="2"/>
    <n v="0.2"/>
    <n v="3.5459999999999998"/>
    <n v="4"/>
    <n v="22.499999999999996"/>
  </r>
  <r>
    <n v="6768"/>
    <x v="3359"/>
    <x v="693"/>
    <x v="321"/>
    <s v="Standard Class"/>
    <s v="SJ-20215"/>
    <s v="Sarah Jordon"/>
    <x v="0"/>
    <s v="United States"/>
    <s v="Chicago"/>
    <x v="10"/>
    <n v="60653"/>
    <x v="2"/>
    <x v="1027"/>
    <x v="0"/>
    <x v="5"/>
    <x v="1018"/>
    <n v="14.56"/>
    <n v="5"/>
    <n v="0.6"/>
    <n v="-6.1879999999999997"/>
    <n v="4"/>
    <n v="-42.5"/>
  </r>
  <r>
    <n v="6769"/>
    <x v="3360"/>
    <x v="1132"/>
    <x v="128"/>
    <s v="Standard Class"/>
    <s v="CS-12175"/>
    <s v="Charles Sheldon"/>
    <x v="1"/>
    <s v="United States"/>
    <s v="Lakewood"/>
    <x v="30"/>
    <n v="8701"/>
    <x v="3"/>
    <x v="912"/>
    <x v="1"/>
    <x v="8"/>
    <x v="904"/>
    <n v="196.21"/>
    <n v="7"/>
    <n v="0"/>
    <n v="98.105000000000004"/>
    <n v="4"/>
    <n v="50"/>
  </r>
  <r>
    <n v="6770"/>
    <x v="3361"/>
    <x v="20"/>
    <x v="19"/>
    <s v="Standard Class"/>
    <s v="JP-16135"/>
    <s v="Julie Prescott"/>
    <x v="2"/>
    <s v="United States"/>
    <s v="Columbus"/>
    <x v="32"/>
    <n v="31907"/>
    <x v="0"/>
    <x v="1658"/>
    <x v="1"/>
    <x v="6"/>
    <x v="1646"/>
    <n v="35.4"/>
    <n v="5"/>
    <n v="0"/>
    <n v="13.452"/>
    <n v="4"/>
    <n v="38"/>
  </r>
  <r>
    <n v="6771"/>
    <x v="3362"/>
    <x v="34"/>
    <x v="114"/>
    <s v="Standard Class"/>
    <s v="NC-18535"/>
    <s v="Nick Crebassa"/>
    <x v="1"/>
    <s v="United States"/>
    <s v="Phoenix"/>
    <x v="16"/>
    <n v="85023"/>
    <x v="1"/>
    <x v="1078"/>
    <x v="1"/>
    <x v="10"/>
    <x v="1068"/>
    <n v="419.4"/>
    <n v="5"/>
    <n v="0.2"/>
    <n v="146.79"/>
    <n v="4"/>
    <n v="35"/>
  </r>
  <r>
    <n v="6772"/>
    <x v="3362"/>
    <x v="34"/>
    <x v="114"/>
    <s v="Standard Class"/>
    <s v="NC-18535"/>
    <s v="Nick Crebassa"/>
    <x v="1"/>
    <s v="United States"/>
    <s v="Phoenix"/>
    <x v="16"/>
    <n v="85023"/>
    <x v="1"/>
    <x v="1784"/>
    <x v="1"/>
    <x v="8"/>
    <x v="1774"/>
    <n v="13.005000000000001"/>
    <n v="3"/>
    <n v="0.7"/>
    <n v="-9.9704999999999995"/>
    <n v="4"/>
    <n v="-76.666666666666657"/>
  </r>
  <r>
    <n v="6773"/>
    <x v="3363"/>
    <x v="254"/>
    <x v="281"/>
    <s v="Standard Class"/>
    <s v="CW-11905"/>
    <s v="Carl Weiss"/>
    <x v="2"/>
    <s v="United States"/>
    <s v="Los Angeles"/>
    <x v="1"/>
    <n v="90004"/>
    <x v="1"/>
    <x v="308"/>
    <x v="1"/>
    <x v="8"/>
    <x v="308"/>
    <n v="7.7119999999999997"/>
    <n v="2"/>
    <n v="0.2"/>
    <n v="2.7955999999999999"/>
    <n v="4"/>
    <n v="36.25"/>
  </r>
  <r>
    <n v="6774"/>
    <x v="3363"/>
    <x v="254"/>
    <x v="281"/>
    <s v="Standard Class"/>
    <s v="CW-11905"/>
    <s v="Carl Weiss"/>
    <x v="2"/>
    <s v="United States"/>
    <s v="Los Angeles"/>
    <x v="1"/>
    <n v="90004"/>
    <x v="1"/>
    <x v="1581"/>
    <x v="1"/>
    <x v="8"/>
    <x v="1572"/>
    <n v="4.1760000000000002"/>
    <n v="1"/>
    <n v="0.2"/>
    <n v="1.3049999999999999"/>
    <n v="4"/>
    <n v="31.25"/>
  </r>
  <r>
    <n v="6775"/>
    <x v="3363"/>
    <x v="254"/>
    <x v="281"/>
    <s v="Standard Class"/>
    <s v="CW-11905"/>
    <s v="Carl Weiss"/>
    <x v="2"/>
    <s v="United States"/>
    <s v="Los Angeles"/>
    <x v="1"/>
    <n v="90004"/>
    <x v="1"/>
    <x v="1798"/>
    <x v="1"/>
    <x v="10"/>
    <x v="1788"/>
    <n v="38.880000000000003"/>
    <n v="6"/>
    <n v="0"/>
    <n v="18.662400000000002"/>
    <n v="4"/>
    <n v="48.000000000000007"/>
  </r>
  <r>
    <n v="6776"/>
    <x v="3364"/>
    <x v="368"/>
    <x v="442"/>
    <s v="Standard Class"/>
    <s v="CM-12115"/>
    <s v="Chad McGuire"/>
    <x v="0"/>
    <s v="United States"/>
    <s v="New York City"/>
    <x v="15"/>
    <n v="10024"/>
    <x v="3"/>
    <x v="249"/>
    <x v="1"/>
    <x v="10"/>
    <x v="250"/>
    <n v="17.64"/>
    <n v="4"/>
    <n v="0"/>
    <n v="8.1143999999999998"/>
    <n v="6"/>
    <n v="46"/>
  </r>
  <r>
    <n v="6777"/>
    <x v="3365"/>
    <x v="64"/>
    <x v="47"/>
    <s v="Standard Class"/>
    <s v="PT-19090"/>
    <s v="Pete Takahito"/>
    <x v="0"/>
    <s v="United States"/>
    <s v="San Antonio"/>
    <x v="5"/>
    <n v="78207"/>
    <x v="2"/>
    <x v="41"/>
    <x v="1"/>
    <x v="4"/>
    <x v="41"/>
    <n v="93.456000000000003"/>
    <n v="3"/>
    <n v="0.2"/>
    <n v="-17.523"/>
    <n v="6"/>
    <n v="-18.75"/>
  </r>
  <r>
    <n v="6778"/>
    <x v="3366"/>
    <x v="480"/>
    <x v="1085"/>
    <s v="Standard Class"/>
    <s v="CL-12700"/>
    <s v="Craig Leslie"/>
    <x v="2"/>
    <s v="United States"/>
    <s v="New York City"/>
    <x v="15"/>
    <n v="10009"/>
    <x v="3"/>
    <x v="1233"/>
    <x v="2"/>
    <x v="11"/>
    <x v="1216"/>
    <n v="449.91"/>
    <n v="9"/>
    <n v="0"/>
    <n v="157.46850000000001"/>
    <n v="4"/>
    <n v="35"/>
  </r>
  <r>
    <n v="6779"/>
    <x v="3367"/>
    <x v="323"/>
    <x v="1054"/>
    <s v="Second Class"/>
    <s v="HF-14995"/>
    <s v="Herbert Flentye"/>
    <x v="0"/>
    <s v="United States"/>
    <s v="Baltimore"/>
    <x v="39"/>
    <n v="21215"/>
    <x v="3"/>
    <x v="1121"/>
    <x v="0"/>
    <x v="0"/>
    <x v="1109"/>
    <n v="344.94"/>
    <n v="3"/>
    <n v="0"/>
    <n v="31.044599999999999"/>
    <n v="5"/>
    <n v="9"/>
  </r>
  <r>
    <n v="6780"/>
    <x v="3367"/>
    <x v="323"/>
    <x v="1054"/>
    <s v="Second Class"/>
    <s v="HF-14995"/>
    <s v="Herbert Flentye"/>
    <x v="0"/>
    <s v="United States"/>
    <s v="Baltimore"/>
    <x v="39"/>
    <n v="21215"/>
    <x v="3"/>
    <x v="1256"/>
    <x v="0"/>
    <x v="5"/>
    <x v="1240"/>
    <n v="14.76"/>
    <n v="2"/>
    <n v="0"/>
    <n v="4.2804000000000002"/>
    <n v="5"/>
    <n v="29.000000000000004"/>
  </r>
  <r>
    <n v="6781"/>
    <x v="3367"/>
    <x v="323"/>
    <x v="1054"/>
    <s v="Second Class"/>
    <s v="HF-14995"/>
    <s v="Herbert Flentye"/>
    <x v="0"/>
    <s v="United States"/>
    <s v="Baltimore"/>
    <x v="39"/>
    <n v="21215"/>
    <x v="3"/>
    <x v="849"/>
    <x v="1"/>
    <x v="8"/>
    <x v="842"/>
    <n v="12.76"/>
    <n v="2"/>
    <n v="0"/>
    <n v="5.8696000000000002"/>
    <n v="5"/>
    <n v="46"/>
  </r>
  <r>
    <n v="6782"/>
    <x v="3367"/>
    <x v="323"/>
    <x v="1054"/>
    <s v="Second Class"/>
    <s v="HF-14995"/>
    <s v="Herbert Flentye"/>
    <x v="0"/>
    <s v="United States"/>
    <s v="Baltimore"/>
    <x v="39"/>
    <n v="21215"/>
    <x v="3"/>
    <x v="676"/>
    <x v="1"/>
    <x v="2"/>
    <x v="676"/>
    <n v="58.48"/>
    <n v="8"/>
    <n v="0"/>
    <n v="27.485600000000002"/>
    <n v="5"/>
    <n v="47"/>
  </r>
  <r>
    <n v="6783"/>
    <x v="3368"/>
    <x v="800"/>
    <x v="303"/>
    <s v="Second Class"/>
    <s v="JC-15775"/>
    <s v="John Castell"/>
    <x v="0"/>
    <s v="United States"/>
    <s v="Philadelphia"/>
    <x v="9"/>
    <n v="19143"/>
    <x v="3"/>
    <x v="545"/>
    <x v="0"/>
    <x v="5"/>
    <x v="545"/>
    <n v="20.096"/>
    <n v="4"/>
    <n v="0.2"/>
    <n v="3.0144000000000002"/>
    <n v="3"/>
    <n v="15.000000000000002"/>
  </r>
  <r>
    <n v="6784"/>
    <x v="3368"/>
    <x v="800"/>
    <x v="303"/>
    <s v="Second Class"/>
    <s v="JC-15775"/>
    <s v="John Castell"/>
    <x v="0"/>
    <s v="United States"/>
    <s v="Philadelphia"/>
    <x v="9"/>
    <n v="19143"/>
    <x v="3"/>
    <x v="1799"/>
    <x v="1"/>
    <x v="14"/>
    <x v="1789"/>
    <n v="37.752000000000002"/>
    <n v="3"/>
    <n v="0.2"/>
    <n v="4.2470999999999997"/>
    <n v="3"/>
    <n v="11.249999999999998"/>
  </r>
  <r>
    <n v="6785"/>
    <x v="3368"/>
    <x v="800"/>
    <x v="303"/>
    <s v="Second Class"/>
    <s v="JC-15775"/>
    <s v="John Castell"/>
    <x v="0"/>
    <s v="United States"/>
    <s v="Philadelphia"/>
    <x v="9"/>
    <n v="19143"/>
    <x v="3"/>
    <x v="1744"/>
    <x v="0"/>
    <x v="3"/>
    <x v="1733"/>
    <n v="138.58799999999999"/>
    <n v="1"/>
    <n v="0.4"/>
    <n v="-34.646999999999998"/>
    <n v="3"/>
    <n v="-25"/>
  </r>
  <r>
    <n v="6786"/>
    <x v="3368"/>
    <x v="800"/>
    <x v="303"/>
    <s v="Second Class"/>
    <s v="JC-15775"/>
    <s v="John Castell"/>
    <x v="0"/>
    <s v="United States"/>
    <s v="Philadelphia"/>
    <x v="9"/>
    <n v="19143"/>
    <x v="3"/>
    <x v="391"/>
    <x v="1"/>
    <x v="4"/>
    <x v="392"/>
    <n v="259.92"/>
    <n v="5"/>
    <n v="0.2"/>
    <n v="-25.992000000000001"/>
    <n v="3"/>
    <n v="-10"/>
  </r>
  <r>
    <n v="6787"/>
    <x v="3368"/>
    <x v="800"/>
    <x v="303"/>
    <s v="Second Class"/>
    <s v="JC-15775"/>
    <s v="John Castell"/>
    <x v="0"/>
    <s v="United States"/>
    <s v="Philadelphia"/>
    <x v="9"/>
    <n v="19143"/>
    <x v="3"/>
    <x v="260"/>
    <x v="1"/>
    <x v="10"/>
    <x v="260"/>
    <n v="20.736000000000001"/>
    <n v="4"/>
    <n v="0.2"/>
    <n v="7.2576000000000001"/>
    <n v="3"/>
    <n v="35"/>
  </r>
  <r>
    <n v="6788"/>
    <x v="3369"/>
    <x v="1023"/>
    <x v="1006"/>
    <s v="Standard Class"/>
    <s v="JH-15910"/>
    <s v="Jonathan Howell"/>
    <x v="0"/>
    <s v="United States"/>
    <s v="Atlanta"/>
    <x v="32"/>
    <n v="30318"/>
    <x v="0"/>
    <x v="784"/>
    <x v="0"/>
    <x v="5"/>
    <x v="783"/>
    <n v="129.93"/>
    <n v="3"/>
    <n v="0"/>
    <n v="12.993"/>
    <n v="7"/>
    <n v="10"/>
  </r>
  <r>
    <n v="6789"/>
    <x v="3369"/>
    <x v="1023"/>
    <x v="1006"/>
    <s v="Standard Class"/>
    <s v="JH-15910"/>
    <s v="Jonathan Howell"/>
    <x v="0"/>
    <s v="United States"/>
    <s v="Atlanta"/>
    <x v="32"/>
    <n v="30318"/>
    <x v="0"/>
    <x v="991"/>
    <x v="1"/>
    <x v="10"/>
    <x v="983"/>
    <n v="69.930000000000007"/>
    <n v="7"/>
    <n v="0"/>
    <n v="31.468499999999999"/>
    <n v="7"/>
    <n v="44.999999999999993"/>
  </r>
  <r>
    <n v="6790"/>
    <x v="3370"/>
    <x v="67"/>
    <x v="609"/>
    <s v="Second Class"/>
    <s v="CC-12610"/>
    <s v="Corey Catlett"/>
    <x v="1"/>
    <s v="United States"/>
    <s v="Durham"/>
    <x v="3"/>
    <n v="27707"/>
    <x v="0"/>
    <x v="399"/>
    <x v="1"/>
    <x v="6"/>
    <x v="400"/>
    <n v="140.73599999999999"/>
    <n v="4"/>
    <n v="0.2"/>
    <n v="12.314399999999999"/>
    <n v="2"/>
    <n v="8.75"/>
  </r>
  <r>
    <n v="6791"/>
    <x v="3371"/>
    <x v="76"/>
    <x v="398"/>
    <s v="First Class"/>
    <s v="IM-15055"/>
    <s v="Ionia McGrath"/>
    <x v="0"/>
    <s v="United States"/>
    <s v="Roseville"/>
    <x v="1"/>
    <n v="95661"/>
    <x v="1"/>
    <x v="255"/>
    <x v="1"/>
    <x v="8"/>
    <x v="256"/>
    <n v="8.32"/>
    <n v="5"/>
    <n v="0.2"/>
    <n v="2.8079999999999998"/>
    <n v="1"/>
    <n v="33.75"/>
  </r>
  <r>
    <n v="6792"/>
    <x v="3372"/>
    <x v="338"/>
    <x v="441"/>
    <s v="Standard Class"/>
    <s v="BF-11170"/>
    <s v="Ben Ferrer"/>
    <x v="2"/>
    <s v="United States"/>
    <s v="Sacramento"/>
    <x v="1"/>
    <n v="95823"/>
    <x v="1"/>
    <x v="1611"/>
    <x v="0"/>
    <x v="5"/>
    <x v="1602"/>
    <n v="9.98"/>
    <n v="1"/>
    <n v="0"/>
    <n v="2.7944"/>
    <n v="5"/>
    <n v="27.999999999999996"/>
  </r>
  <r>
    <n v="6793"/>
    <x v="3373"/>
    <x v="860"/>
    <x v="913"/>
    <s v="First Class"/>
    <s v="CS-12355"/>
    <s v="Christine Sundaresam"/>
    <x v="0"/>
    <s v="United States"/>
    <s v="Fairfield"/>
    <x v="29"/>
    <n v="6824"/>
    <x v="3"/>
    <x v="542"/>
    <x v="1"/>
    <x v="8"/>
    <x v="542"/>
    <n v="62.94"/>
    <n v="3"/>
    <n v="0"/>
    <n v="30.211200000000002"/>
    <n v="3"/>
    <n v="48.000000000000007"/>
  </r>
  <r>
    <n v="6794"/>
    <x v="3374"/>
    <x v="547"/>
    <x v="988"/>
    <s v="Standard Class"/>
    <s v="MC-17605"/>
    <s v="Matt Connell"/>
    <x v="1"/>
    <s v="United States"/>
    <s v="Chicago"/>
    <x v="10"/>
    <n v="60610"/>
    <x v="2"/>
    <x v="1031"/>
    <x v="1"/>
    <x v="4"/>
    <x v="1022"/>
    <n v="21.488"/>
    <n v="2"/>
    <n v="0.2"/>
    <n v="1.6115999999999999"/>
    <n v="4"/>
    <n v="7.5"/>
  </r>
  <r>
    <n v="6795"/>
    <x v="3374"/>
    <x v="547"/>
    <x v="988"/>
    <s v="Standard Class"/>
    <s v="MC-17605"/>
    <s v="Matt Connell"/>
    <x v="1"/>
    <s v="United States"/>
    <s v="Chicago"/>
    <x v="10"/>
    <n v="60610"/>
    <x v="2"/>
    <x v="1278"/>
    <x v="2"/>
    <x v="7"/>
    <x v="1263"/>
    <n v="239.976"/>
    <n v="3"/>
    <n v="0.2"/>
    <n v="26.997299999999999"/>
    <n v="4"/>
    <n v="11.25"/>
  </r>
  <r>
    <n v="6796"/>
    <x v="3374"/>
    <x v="547"/>
    <x v="988"/>
    <s v="Standard Class"/>
    <s v="MC-17605"/>
    <s v="Matt Connell"/>
    <x v="1"/>
    <s v="United States"/>
    <s v="Chicago"/>
    <x v="10"/>
    <n v="60610"/>
    <x v="2"/>
    <x v="1618"/>
    <x v="0"/>
    <x v="5"/>
    <x v="1609"/>
    <n v="34.503999999999998"/>
    <n v="2"/>
    <n v="0.6"/>
    <n v="-15.5268"/>
    <n v="4"/>
    <n v="-45"/>
  </r>
  <r>
    <n v="6797"/>
    <x v="3375"/>
    <x v="767"/>
    <x v="454"/>
    <s v="Same Day"/>
    <s v="MC-18100"/>
    <s v="Mick Crebagga"/>
    <x v="0"/>
    <s v="United States"/>
    <s v="Houston"/>
    <x v="5"/>
    <n v="77041"/>
    <x v="2"/>
    <x v="1001"/>
    <x v="0"/>
    <x v="5"/>
    <x v="1253"/>
    <n v="20.103999999999999"/>
    <n v="2"/>
    <n v="0.6"/>
    <n v="-16.585799999999999"/>
    <n v="0"/>
    <n v="-82.5"/>
  </r>
  <r>
    <n v="6798"/>
    <x v="3375"/>
    <x v="767"/>
    <x v="454"/>
    <s v="Same Day"/>
    <s v="MC-18100"/>
    <s v="Mick Crebagga"/>
    <x v="0"/>
    <s v="United States"/>
    <s v="Houston"/>
    <x v="5"/>
    <n v="77041"/>
    <x v="2"/>
    <x v="412"/>
    <x v="1"/>
    <x v="8"/>
    <x v="412"/>
    <n v="3.798"/>
    <n v="1"/>
    <n v="0.8"/>
    <n v="-6.0768000000000004"/>
    <n v="0"/>
    <n v="-160"/>
  </r>
  <r>
    <n v="6799"/>
    <x v="3375"/>
    <x v="767"/>
    <x v="454"/>
    <s v="Same Day"/>
    <s v="MC-18100"/>
    <s v="Mick Crebagga"/>
    <x v="0"/>
    <s v="United States"/>
    <s v="Houston"/>
    <x v="5"/>
    <n v="77041"/>
    <x v="2"/>
    <x v="1800"/>
    <x v="0"/>
    <x v="5"/>
    <x v="1790"/>
    <n v="7.88"/>
    <n v="5"/>
    <n v="0.6"/>
    <n v="-3.94"/>
    <n v="0"/>
    <n v="-50"/>
  </r>
  <r>
    <n v="6800"/>
    <x v="3376"/>
    <x v="591"/>
    <x v="1015"/>
    <s v="Standard Class"/>
    <s v="LW-16825"/>
    <s v="Laurel Workman"/>
    <x v="1"/>
    <s v="United States"/>
    <s v="Phoenix"/>
    <x v="16"/>
    <n v="85023"/>
    <x v="1"/>
    <x v="223"/>
    <x v="0"/>
    <x v="3"/>
    <x v="224"/>
    <n v="35.445"/>
    <n v="1"/>
    <n v="0.5"/>
    <n v="-24.102599999999999"/>
    <n v="7"/>
    <n v="-68"/>
  </r>
  <r>
    <n v="6801"/>
    <x v="3376"/>
    <x v="591"/>
    <x v="1015"/>
    <s v="Standard Class"/>
    <s v="LW-16825"/>
    <s v="Laurel Workman"/>
    <x v="1"/>
    <s v="United States"/>
    <s v="Phoenix"/>
    <x v="16"/>
    <n v="85023"/>
    <x v="1"/>
    <x v="1384"/>
    <x v="2"/>
    <x v="15"/>
    <x v="1370"/>
    <n v="269.97000000000003"/>
    <n v="2"/>
    <n v="0.7"/>
    <n v="-386.95699999999999"/>
    <n v="7"/>
    <n v="-143.33333333333331"/>
  </r>
  <r>
    <n v="6802"/>
    <x v="3376"/>
    <x v="591"/>
    <x v="1015"/>
    <s v="Standard Class"/>
    <s v="LW-16825"/>
    <s v="Laurel Workman"/>
    <x v="1"/>
    <s v="United States"/>
    <s v="Phoenix"/>
    <x v="16"/>
    <n v="85023"/>
    <x v="1"/>
    <x v="1202"/>
    <x v="2"/>
    <x v="11"/>
    <x v="1187"/>
    <n v="45.12"/>
    <n v="3"/>
    <n v="0.2"/>
    <n v="-7.8959999999999999"/>
    <n v="7"/>
    <n v="-17.5"/>
  </r>
  <r>
    <n v="6803"/>
    <x v="3376"/>
    <x v="591"/>
    <x v="1015"/>
    <s v="Standard Class"/>
    <s v="LW-16825"/>
    <s v="Laurel Workman"/>
    <x v="1"/>
    <s v="United States"/>
    <s v="Phoenix"/>
    <x v="16"/>
    <n v="85023"/>
    <x v="1"/>
    <x v="725"/>
    <x v="2"/>
    <x v="11"/>
    <x v="724"/>
    <n v="100.8"/>
    <n v="2"/>
    <n v="0.2"/>
    <n v="21.42"/>
    <n v="7"/>
    <n v="21.250000000000004"/>
  </r>
  <r>
    <n v="6804"/>
    <x v="3376"/>
    <x v="591"/>
    <x v="1015"/>
    <s v="Standard Class"/>
    <s v="LW-16825"/>
    <s v="Laurel Workman"/>
    <x v="1"/>
    <s v="United States"/>
    <s v="Phoenix"/>
    <x v="16"/>
    <n v="85023"/>
    <x v="1"/>
    <x v="1144"/>
    <x v="0"/>
    <x v="1"/>
    <x v="1132"/>
    <n v="47.968000000000004"/>
    <n v="2"/>
    <n v="0.2"/>
    <n v="4.1971999999999996"/>
    <n v="7"/>
    <n v="8.7499999999999982"/>
  </r>
  <r>
    <n v="6805"/>
    <x v="3377"/>
    <x v="1082"/>
    <x v="911"/>
    <s v="First Class"/>
    <s v="KH-16510"/>
    <s v="Keith Herrera"/>
    <x v="0"/>
    <s v="United States"/>
    <s v="Pomona"/>
    <x v="1"/>
    <n v="91767"/>
    <x v="1"/>
    <x v="1233"/>
    <x v="2"/>
    <x v="11"/>
    <x v="1216"/>
    <n v="99.98"/>
    <n v="2"/>
    <n v="0"/>
    <n v="34.993000000000002"/>
    <n v="1"/>
    <n v="35"/>
  </r>
  <r>
    <n v="6806"/>
    <x v="3378"/>
    <x v="754"/>
    <x v="573"/>
    <s v="First Class"/>
    <s v="RB-19645"/>
    <s v="Robert Barroso"/>
    <x v="1"/>
    <s v="United States"/>
    <s v="Atlanta"/>
    <x v="32"/>
    <n v="30318"/>
    <x v="0"/>
    <x v="1383"/>
    <x v="1"/>
    <x v="10"/>
    <x v="1369"/>
    <n v="9.9600000000000009"/>
    <n v="2"/>
    <n v="0"/>
    <n v="4.8803999999999998"/>
    <n v="3"/>
    <n v="48.999999999999993"/>
  </r>
  <r>
    <n v="6807"/>
    <x v="3379"/>
    <x v="53"/>
    <x v="168"/>
    <s v="Standard Class"/>
    <s v="GD-14590"/>
    <s v="Giulietta Dortch"/>
    <x v="1"/>
    <s v="United States"/>
    <s v="Everett"/>
    <x v="4"/>
    <n v="98208"/>
    <x v="1"/>
    <x v="308"/>
    <x v="1"/>
    <x v="8"/>
    <x v="308"/>
    <n v="3.8559999999999999"/>
    <n v="1"/>
    <n v="0.2"/>
    <n v="1.3977999999999999"/>
    <n v="4"/>
    <n v="36.25"/>
  </r>
  <r>
    <n v="6808"/>
    <x v="3380"/>
    <x v="1052"/>
    <x v="1225"/>
    <s v="Standard Class"/>
    <s v="EB-13705"/>
    <s v="Ed Braxton"/>
    <x v="1"/>
    <s v="United States"/>
    <s v="Houston"/>
    <x v="5"/>
    <n v="77095"/>
    <x v="2"/>
    <x v="447"/>
    <x v="1"/>
    <x v="10"/>
    <x v="447"/>
    <n v="98.376000000000005"/>
    <n v="3"/>
    <n v="0.2"/>
    <n v="35.661299999999997"/>
    <n v="5"/>
    <n v="36.249999999999993"/>
  </r>
  <r>
    <n v="6809"/>
    <x v="3380"/>
    <x v="1052"/>
    <x v="1225"/>
    <s v="Standard Class"/>
    <s v="EB-13705"/>
    <s v="Ed Braxton"/>
    <x v="1"/>
    <s v="United States"/>
    <s v="Houston"/>
    <x v="5"/>
    <n v="77095"/>
    <x v="2"/>
    <x v="1608"/>
    <x v="0"/>
    <x v="5"/>
    <x v="1599"/>
    <n v="22.38"/>
    <n v="3"/>
    <n v="0.6"/>
    <n v="-7.8330000000000002"/>
    <n v="5"/>
    <n v="-35"/>
  </r>
  <r>
    <n v="6810"/>
    <x v="3381"/>
    <x v="32"/>
    <x v="17"/>
    <s v="First Class"/>
    <s v="PS-18760"/>
    <s v="Pamela Stobb"/>
    <x v="0"/>
    <s v="United States"/>
    <s v="Philadelphia"/>
    <x v="9"/>
    <n v="19140"/>
    <x v="3"/>
    <x v="625"/>
    <x v="1"/>
    <x v="8"/>
    <x v="625"/>
    <n v="3.8820000000000001"/>
    <n v="2"/>
    <n v="0.7"/>
    <n v="-2.5880000000000001"/>
    <n v="1"/>
    <n v="-66.666666666666657"/>
  </r>
  <r>
    <n v="6811"/>
    <x v="3381"/>
    <x v="32"/>
    <x v="17"/>
    <s v="First Class"/>
    <s v="PS-18760"/>
    <s v="Pamela Stobb"/>
    <x v="0"/>
    <s v="United States"/>
    <s v="Philadelphia"/>
    <x v="9"/>
    <n v="19140"/>
    <x v="3"/>
    <x v="1794"/>
    <x v="2"/>
    <x v="15"/>
    <x v="1784"/>
    <n v="12.585000000000001"/>
    <n v="1"/>
    <n v="0.7"/>
    <n v="-18.038499999999999"/>
    <n v="1"/>
    <n v="-143.33333333333331"/>
  </r>
  <r>
    <n v="6812"/>
    <x v="3381"/>
    <x v="32"/>
    <x v="17"/>
    <s v="First Class"/>
    <s v="PS-18760"/>
    <s v="Pamela Stobb"/>
    <x v="0"/>
    <s v="United States"/>
    <s v="Philadelphia"/>
    <x v="9"/>
    <n v="19140"/>
    <x v="3"/>
    <x v="394"/>
    <x v="0"/>
    <x v="1"/>
    <x v="395"/>
    <n v="113.372"/>
    <n v="2"/>
    <n v="0.3"/>
    <n v="-29.152799999999999"/>
    <n v="1"/>
    <n v="-25.714285714285712"/>
  </r>
  <r>
    <n v="6813"/>
    <x v="3381"/>
    <x v="32"/>
    <x v="17"/>
    <s v="First Class"/>
    <s v="PS-18760"/>
    <s v="Pamela Stobb"/>
    <x v="0"/>
    <s v="United States"/>
    <s v="Philadelphia"/>
    <x v="9"/>
    <n v="19140"/>
    <x v="3"/>
    <x v="785"/>
    <x v="1"/>
    <x v="8"/>
    <x v="784"/>
    <n v="18.312000000000001"/>
    <n v="4"/>
    <n v="0.7"/>
    <n v="-12.208"/>
    <n v="1"/>
    <n v="-66.666666666666657"/>
  </r>
  <r>
    <n v="6814"/>
    <x v="3381"/>
    <x v="32"/>
    <x v="17"/>
    <s v="First Class"/>
    <s v="PS-18760"/>
    <s v="Pamela Stobb"/>
    <x v="0"/>
    <s v="United States"/>
    <s v="Philadelphia"/>
    <x v="9"/>
    <n v="19140"/>
    <x v="3"/>
    <x v="1801"/>
    <x v="0"/>
    <x v="5"/>
    <x v="1791"/>
    <n v="127.93600000000001"/>
    <n v="8"/>
    <n v="0.2"/>
    <n v="4.7976000000000001"/>
    <n v="1"/>
    <n v="3.75"/>
  </r>
  <r>
    <n v="6815"/>
    <x v="3381"/>
    <x v="32"/>
    <x v="17"/>
    <s v="First Class"/>
    <s v="PS-18760"/>
    <s v="Pamela Stobb"/>
    <x v="0"/>
    <s v="United States"/>
    <s v="Philadelphia"/>
    <x v="9"/>
    <n v="19140"/>
    <x v="3"/>
    <x v="344"/>
    <x v="2"/>
    <x v="15"/>
    <x v="344"/>
    <n v="241.17"/>
    <n v="2"/>
    <n v="0.7"/>
    <n v="-168.81899999999999"/>
    <n v="1"/>
    <n v="-70"/>
  </r>
  <r>
    <n v="6816"/>
    <x v="3382"/>
    <x v="1103"/>
    <x v="365"/>
    <s v="Standard Class"/>
    <s v="GH-14425"/>
    <s v="Gary Hwang"/>
    <x v="0"/>
    <s v="United States"/>
    <s v="Seattle"/>
    <x v="4"/>
    <n v="98105"/>
    <x v="1"/>
    <x v="1035"/>
    <x v="0"/>
    <x v="5"/>
    <x v="325"/>
    <n v="6.24"/>
    <n v="3"/>
    <n v="0"/>
    <n v="2.6208"/>
    <n v="4"/>
    <n v="42"/>
  </r>
  <r>
    <n v="6817"/>
    <x v="3382"/>
    <x v="1103"/>
    <x v="365"/>
    <s v="Standard Class"/>
    <s v="GH-14425"/>
    <s v="Gary Hwang"/>
    <x v="0"/>
    <s v="United States"/>
    <s v="Seattle"/>
    <x v="4"/>
    <n v="98105"/>
    <x v="1"/>
    <x v="294"/>
    <x v="1"/>
    <x v="13"/>
    <x v="294"/>
    <n v="17.899999999999999"/>
    <n v="5"/>
    <n v="0"/>
    <n v="8.9499999999999993"/>
    <n v="4"/>
    <n v="50"/>
  </r>
  <r>
    <n v="6818"/>
    <x v="3382"/>
    <x v="1103"/>
    <x v="365"/>
    <s v="Standard Class"/>
    <s v="GH-14425"/>
    <s v="Gary Hwang"/>
    <x v="0"/>
    <s v="United States"/>
    <s v="Seattle"/>
    <x v="4"/>
    <n v="98105"/>
    <x v="1"/>
    <x v="316"/>
    <x v="1"/>
    <x v="8"/>
    <x v="316"/>
    <n v="3266.3760000000002"/>
    <n v="3"/>
    <n v="0.2"/>
    <n v="1061.5722000000001"/>
    <n v="4"/>
    <n v="32.5"/>
  </r>
  <r>
    <n v="6819"/>
    <x v="3383"/>
    <x v="116"/>
    <x v="378"/>
    <s v="Standard Class"/>
    <s v="LO-17170"/>
    <s v="Lori Olson"/>
    <x v="1"/>
    <s v="United States"/>
    <s v="Peoria"/>
    <x v="10"/>
    <n v="61604"/>
    <x v="2"/>
    <x v="1338"/>
    <x v="1"/>
    <x v="8"/>
    <x v="1323"/>
    <n v="1.68"/>
    <n v="5"/>
    <n v="0.8"/>
    <n v="-2.6880000000000002"/>
    <n v="4"/>
    <n v="-160"/>
  </r>
  <r>
    <n v="6820"/>
    <x v="3383"/>
    <x v="116"/>
    <x v="378"/>
    <s v="Standard Class"/>
    <s v="LO-17170"/>
    <s v="Lori Olson"/>
    <x v="1"/>
    <s v="United States"/>
    <s v="Peoria"/>
    <x v="10"/>
    <n v="61604"/>
    <x v="2"/>
    <x v="1494"/>
    <x v="0"/>
    <x v="5"/>
    <x v="1482"/>
    <n v="7.968"/>
    <n v="3"/>
    <n v="0.6"/>
    <n v="-2.3904000000000001"/>
    <n v="4"/>
    <n v="-30"/>
  </r>
  <r>
    <n v="6821"/>
    <x v="3383"/>
    <x v="116"/>
    <x v="378"/>
    <s v="Standard Class"/>
    <s v="LO-17170"/>
    <s v="Lori Olson"/>
    <x v="1"/>
    <s v="United States"/>
    <s v="Peoria"/>
    <x v="10"/>
    <n v="61604"/>
    <x v="2"/>
    <x v="167"/>
    <x v="0"/>
    <x v="1"/>
    <x v="168"/>
    <n v="113.372"/>
    <n v="2"/>
    <n v="0.3"/>
    <n v="-3.2391999999999999"/>
    <n v="4"/>
    <n v="-2.8571428571428572"/>
  </r>
  <r>
    <n v="6822"/>
    <x v="3383"/>
    <x v="116"/>
    <x v="378"/>
    <s v="Standard Class"/>
    <s v="LO-17170"/>
    <s v="Lori Olson"/>
    <x v="1"/>
    <s v="United States"/>
    <s v="Peoria"/>
    <x v="10"/>
    <n v="61604"/>
    <x v="2"/>
    <x v="345"/>
    <x v="0"/>
    <x v="5"/>
    <x v="345"/>
    <n v="2.96"/>
    <n v="2"/>
    <n v="0.6"/>
    <n v="-1.4059999999999999"/>
    <n v="4"/>
    <n v="-47.5"/>
  </r>
  <r>
    <n v="6823"/>
    <x v="3384"/>
    <x v="808"/>
    <x v="170"/>
    <s v="Standard Class"/>
    <s v="CS-12505"/>
    <s v="Cindy Stewart"/>
    <x v="0"/>
    <s v="United States"/>
    <s v="Los Angeles"/>
    <x v="1"/>
    <n v="90036"/>
    <x v="1"/>
    <x v="731"/>
    <x v="1"/>
    <x v="9"/>
    <x v="730"/>
    <n v="168.1"/>
    <n v="5"/>
    <n v="0"/>
    <n v="43.706000000000003"/>
    <n v="5"/>
    <n v="26"/>
  </r>
  <r>
    <n v="6824"/>
    <x v="3385"/>
    <x v="395"/>
    <x v="421"/>
    <s v="Standard Class"/>
    <s v="YS-21880"/>
    <s v="Yana Sorensen"/>
    <x v="1"/>
    <s v="United States"/>
    <s v="Montgomery"/>
    <x v="19"/>
    <n v="36116"/>
    <x v="0"/>
    <x v="466"/>
    <x v="1"/>
    <x v="12"/>
    <x v="467"/>
    <n v="98.46"/>
    <n v="9"/>
    <n v="0"/>
    <n v="49.23"/>
    <n v="4"/>
    <n v="50"/>
  </r>
  <r>
    <n v="6825"/>
    <x v="3385"/>
    <x v="395"/>
    <x v="421"/>
    <s v="Standard Class"/>
    <s v="YS-21880"/>
    <s v="Yana Sorensen"/>
    <x v="1"/>
    <s v="United States"/>
    <s v="Montgomery"/>
    <x v="19"/>
    <n v="36116"/>
    <x v="0"/>
    <x v="363"/>
    <x v="0"/>
    <x v="3"/>
    <x v="363"/>
    <n v="358.58"/>
    <n v="2"/>
    <n v="0"/>
    <n v="39.443800000000003"/>
    <n v="4"/>
    <n v="11.000000000000002"/>
  </r>
  <r>
    <n v="6826"/>
    <x v="3386"/>
    <x v="824"/>
    <x v="1080"/>
    <s v="Standard Class"/>
    <s v="TC-20980"/>
    <s v="Tamara Chand"/>
    <x v="1"/>
    <s v="United States"/>
    <s v="Lafayette"/>
    <x v="14"/>
    <n v="47905"/>
    <x v="2"/>
    <x v="720"/>
    <x v="1"/>
    <x v="4"/>
    <x v="719"/>
    <n v="32.479999999999997"/>
    <n v="2"/>
    <n v="0"/>
    <n v="4.8719999999999999"/>
    <n v="7"/>
    <n v="15.000000000000002"/>
  </r>
  <r>
    <n v="6827"/>
    <x v="3386"/>
    <x v="824"/>
    <x v="1080"/>
    <s v="Standard Class"/>
    <s v="TC-20980"/>
    <s v="Tamara Chand"/>
    <x v="1"/>
    <s v="United States"/>
    <s v="Lafayette"/>
    <x v="14"/>
    <n v="47905"/>
    <x v="2"/>
    <x v="1388"/>
    <x v="2"/>
    <x v="16"/>
    <x v="1374"/>
    <n v="17499.95"/>
    <n v="5"/>
    <n v="0"/>
    <n v="8399.9760000000006"/>
    <n v="7"/>
    <n v="48.000000000000007"/>
  </r>
  <r>
    <n v="6828"/>
    <x v="3386"/>
    <x v="824"/>
    <x v="1080"/>
    <s v="Standard Class"/>
    <s v="TC-20980"/>
    <s v="Tamara Chand"/>
    <x v="1"/>
    <s v="United States"/>
    <s v="Lafayette"/>
    <x v="14"/>
    <n v="47905"/>
    <x v="2"/>
    <x v="1498"/>
    <x v="1"/>
    <x v="8"/>
    <x v="1486"/>
    <n v="735.98"/>
    <n v="2"/>
    <n v="0"/>
    <n v="331.19099999999997"/>
    <n v="7"/>
    <n v="44.999999999999993"/>
  </r>
  <r>
    <n v="6829"/>
    <x v="3386"/>
    <x v="824"/>
    <x v="1080"/>
    <s v="Standard Class"/>
    <s v="TC-20980"/>
    <s v="Tamara Chand"/>
    <x v="1"/>
    <s v="United States"/>
    <s v="Lafayette"/>
    <x v="14"/>
    <n v="47905"/>
    <x v="2"/>
    <x v="696"/>
    <x v="1"/>
    <x v="8"/>
    <x v="696"/>
    <n v="34.369999999999997"/>
    <n v="7"/>
    <n v="0"/>
    <n v="16.8413"/>
    <n v="7"/>
    <n v="49.000000000000007"/>
  </r>
  <r>
    <n v="6830"/>
    <x v="3386"/>
    <x v="824"/>
    <x v="1080"/>
    <s v="Standard Class"/>
    <s v="TC-20980"/>
    <s v="Tamara Chand"/>
    <x v="1"/>
    <s v="United States"/>
    <s v="Lafayette"/>
    <x v="14"/>
    <n v="47905"/>
    <x v="2"/>
    <x v="207"/>
    <x v="1"/>
    <x v="6"/>
    <x v="208"/>
    <n v="33.96"/>
    <n v="2"/>
    <n v="0"/>
    <n v="9.5088000000000008"/>
    <n v="7"/>
    <n v="28.000000000000004"/>
  </r>
  <r>
    <n v="6831"/>
    <x v="3387"/>
    <x v="435"/>
    <x v="1045"/>
    <s v="Second Class"/>
    <s v="PW-19030"/>
    <s v="Pauline Webber"/>
    <x v="1"/>
    <s v="United States"/>
    <s v="New York City"/>
    <x v="15"/>
    <n v="10009"/>
    <x v="3"/>
    <x v="984"/>
    <x v="2"/>
    <x v="7"/>
    <x v="977"/>
    <n v="197.97"/>
    <n v="3"/>
    <n v="0"/>
    <n v="53.451900000000002"/>
    <n v="3"/>
    <n v="27"/>
  </r>
  <r>
    <n v="6832"/>
    <x v="3388"/>
    <x v="246"/>
    <x v="1186"/>
    <s v="Standard Class"/>
    <s v="CS-11860"/>
    <s v="Cari Schnelling"/>
    <x v="0"/>
    <s v="United States"/>
    <s v="New York City"/>
    <x v="15"/>
    <n v="10024"/>
    <x v="3"/>
    <x v="1298"/>
    <x v="1"/>
    <x v="9"/>
    <x v="1283"/>
    <n v="17.48"/>
    <n v="4"/>
    <n v="0"/>
    <n v="4.5448000000000004"/>
    <n v="6"/>
    <n v="26"/>
  </r>
  <r>
    <n v="6833"/>
    <x v="3389"/>
    <x v="998"/>
    <x v="334"/>
    <s v="Standard Class"/>
    <s v="DP-13165"/>
    <s v="David Philippe"/>
    <x v="0"/>
    <s v="United States"/>
    <s v="Chicago"/>
    <x v="10"/>
    <n v="60610"/>
    <x v="2"/>
    <x v="1412"/>
    <x v="1"/>
    <x v="6"/>
    <x v="1399"/>
    <n v="8.016"/>
    <n v="3"/>
    <n v="0.2"/>
    <n v="1.002"/>
    <n v="7"/>
    <n v="12.5"/>
  </r>
  <r>
    <n v="6834"/>
    <x v="3390"/>
    <x v="162"/>
    <x v="1054"/>
    <s v="Same Day"/>
    <s v="PJ-19015"/>
    <s v="Pauline Johnson"/>
    <x v="0"/>
    <s v="United States"/>
    <s v="Santa Ana"/>
    <x v="1"/>
    <n v="92704"/>
    <x v="1"/>
    <x v="962"/>
    <x v="0"/>
    <x v="3"/>
    <x v="955"/>
    <n v="146.04"/>
    <n v="1"/>
    <n v="0.2"/>
    <n v="-12.778499999999999"/>
    <n v="0"/>
    <n v="-8.75"/>
  </r>
  <r>
    <n v="6835"/>
    <x v="3391"/>
    <x v="73"/>
    <x v="71"/>
    <s v="Standard Class"/>
    <s v="BM-11575"/>
    <s v="Brendan Murry"/>
    <x v="1"/>
    <s v="United States"/>
    <s v="Montebello"/>
    <x v="1"/>
    <n v="90640"/>
    <x v="1"/>
    <x v="1775"/>
    <x v="2"/>
    <x v="11"/>
    <x v="1765"/>
    <n v="27.88"/>
    <n v="2"/>
    <n v="0"/>
    <n v="3.9032"/>
    <n v="4"/>
    <n v="14.000000000000002"/>
  </r>
  <r>
    <n v="6836"/>
    <x v="3392"/>
    <x v="453"/>
    <x v="1191"/>
    <s v="Standard Class"/>
    <s v="DL-13495"/>
    <s v="Dionis Lloyd"/>
    <x v="1"/>
    <s v="United States"/>
    <s v="Thousand Oaks"/>
    <x v="1"/>
    <n v="91360"/>
    <x v="1"/>
    <x v="580"/>
    <x v="1"/>
    <x v="2"/>
    <x v="580"/>
    <n v="152.65"/>
    <n v="5"/>
    <n v="0"/>
    <n v="70.218999999999994"/>
    <n v="5"/>
    <n v="46"/>
  </r>
  <r>
    <n v="6837"/>
    <x v="3392"/>
    <x v="453"/>
    <x v="1191"/>
    <s v="Standard Class"/>
    <s v="DL-13495"/>
    <s v="Dionis Lloyd"/>
    <x v="1"/>
    <s v="United States"/>
    <s v="Thousand Oaks"/>
    <x v="1"/>
    <n v="91360"/>
    <x v="1"/>
    <x v="205"/>
    <x v="0"/>
    <x v="5"/>
    <x v="206"/>
    <n v="22.72"/>
    <n v="1"/>
    <n v="0"/>
    <n v="9.3152000000000008"/>
    <n v="5"/>
    <n v="41"/>
  </r>
  <r>
    <n v="6838"/>
    <x v="3393"/>
    <x v="380"/>
    <x v="1112"/>
    <s v="Standard Class"/>
    <s v="BF-10975"/>
    <s v="Barbara Fisher"/>
    <x v="1"/>
    <s v="United States"/>
    <s v="Vineland"/>
    <x v="30"/>
    <n v="8360"/>
    <x v="3"/>
    <x v="324"/>
    <x v="1"/>
    <x v="6"/>
    <x v="324"/>
    <n v="11.12"/>
    <n v="4"/>
    <n v="0"/>
    <n v="2.8912"/>
    <n v="6"/>
    <n v="26"/>
  </r>
  <r>
    <n v="6839"/>
    <x v="3394"/>
    <x v="1119"/>
    <x v="736"/>
    <s v="Standard Class"/>
    <s v="FC-14335"/>
    <s v="Fred Chung"/>
    <x v="1"/>
    <s v="United States"/>
    <s v="Torrance"/>
    <x v="1"/>
    <n v="90503"/>
    <x v="1"/>
    <x v="1739"/>
    <x v="1"/>
    <x v="9"/>
    <x v="1728"/>
    <n v="1640.7"/>
    <n v="5"/>
    <n v="0"/>
    <n v="459.39600000000002"/>
    <n v="4"/>
    <n v="28.000000000000004"/>
  </r>
  <r>
    <n v="6840"/>
    <x v="3394"/>
    <x v="1119"/>
    <x v="736"/>
    <s v="Standard Class"/>
    <s v="FC-14335"/>
    <s v="Fred Chung"/>
    <x v="1"/>
    <s v="United States"/>
    <s v="Torrance"/>
    <x v="1"/>
    <n v="90503"/>
    <x v="1"/>
    <x v="918"/>
    <x v="2"/>
    <x v="7"/>
    <x v="910"/>
    <n v="371.2"/>
    <n v="5"/>
    <n v="0.2"/>
    <n v="41.76"/>
    <n v="4"/>
    <n v="11.25"/>
  </r>
  <r>
    <n v="6841"/>
    <x v="3395"/>
    <x v="401"/>
    <x v="157"/>
    <s v="First Class"/>
    <s v="MP-18175"/>
    <s v="Mike Pelletier"/>
    <x v="2"/>
    <s v="United States"/>
    <s v="Troy"/>
    <x v="24"/>
    <n v="45373"/>
    <x v="3"/>
    <x v="91"/>
    <x v="1"/>
    <x v="8"/>
    <x v="91"/>
    <n v="14.832000000000001"/>
    <n v="3"/>
    <n v="0.7"/>
    <n v="-10.382400000000001"/>
    <n v="1"/>
    <n v="-70"/>
  </r>
  <r>
    <n v="6842"/>
    <x v="3396"/>
    <x v="126"/>
    <x v="106"/>
    <s v="Standard Class"/>
    <s v="AJ-10795"/>
    <s v="Anthony Johnson"/>
    <x v="1"/>
    <s v="United States"/>
    <s v="Springfield"/>
    <x v="17"/>
    <n v="22153"/>
    <x v="0"/>
    <x v="1691"/>
    <x v="2"/>
    <x v="11"/>
    <x v="1679"/>
    <n v="20.7"/>
    <n v="3"/>
    <n v="0"/>
    <n v="1.6559999999999999"/>
    <n v="5"/>
    <n v="8"/>
  </r>
  <r>
    <n v="6843"/>
    <x v="3396"/>
    <x v="126"/>
    <x v="106"/>
    <s v="Standard Class"/>
    <s v="AJ-10795"/>
    <s v="Anthony Johnson"/>
    <x v="1"/>
    <s v="United States"/>
    <s v="Springfield"/>
    <x v="17"/>
    <n v="22153"/>
    <x v="0"/>
    <x v="1228"/>
    <x v="1"/>
    <x v="13"/>
    <x v="128"/>
    <n v="11.34"/>
    <n v="3"/>
    <n v="0"/>
    <n v="5.2164000000000001"/>
    <n v="5"/>
    <n v="46"/>
  </r>
  <r>
    <n v="6844"/>
    <x v="3396"/>
    <x v="126"/>
    <x v="106"/>
    <s v="Standard Class"/>
    <s v="AJ-10795"/>
    <s v="Anthony Johnson"/>
    <x v="1"/>
    <s v="United States"/>
    <s v="Springfield"/>
    <x v="17"/>
    <n v="22153"/>
    <x v="0"/>
    <x v="1033"/>
    <x v="1"/>
    <x v="4"/>
    <x v="1024"/>
    <n v="67.900000000000006"/>
    <n v="5"/>
    <n v="0"/>
    <n v="0.67900000000000005"/>
    <n v="5"/>
    <n v="1"/>
  </r>
  <r>
    <n v="6845"/>
    <x v="3396"/>
    <x v="126"/>
    <x v="106"/>
    <s v="Standard Class"/>
    <s v="AJ-10795"/>
    <s v="Anthony Johnson"/>
    <x v="1"/>
    <s v="United States"/>
    <s v="Springfield"/>
    <x v="17"/>
    <n v="22153"/>
    <x v="0"/>
    <x v="1802"/>
    <x v="0"/>
    <x v="1"/>
    <x v="1792"/>
    <n v="1059.1199999999999"/>
    <n v="4"/>
    <n v="0"/>
    <n v="307.14479999999998"/>
    <n v="5"/>
    <n v="28.999999999999996"/>
  </r>
  <r>
    <n v="6846"/>
    <x v="3397"/>
    <x v="522"/>
    <x v="984"/>
    <s v="Standard Class"/>
    <s v="BC-11125"/>
    <s v="Becky Castell"/>
    <x v="2"/>
    <s v="United States"/>
    <s v="El Cajon"/>
    <x v="1"/>
    <n v="92020"/>
    <x v="1"/>
    <x v="1180"/>
    <x v="0"/>
    <x v="1"/>
    <x v="1166"/>
    <n v="478.48"/>
    <n v="2"/>
    <n v="0.2"/>
    <n v="47.847999999999999"/>
    <n v="6"/>
    <n v="10"/>
  </r>
  <r>
    <n v="6847"/>
    <x v="3398"/>
    <x v="195"/>
    <x v="201"/>
    <s v="Standard Class"/>
    <s v="RS-19420"/>
    <s v="Ricardo Sperren"/>
    <x v="1"/>
    <s v="United States"/>
    <s v="Los Angeles"/>
    <x v="1"/>
    <n v="90036"/>
    <x v="1"/>
    <x v="1788"/>
    <x v="1"/>
    <x v="10"/>
    <x v="1778"/>
    <n v="32.04"/>
    <n v="4"/>
    <n v="0"/>
    <n v="14.417999999999999"/>
    <n v="5"/>
    <n v="45"/>
  </r>
  <r>
    <n v="6848"/>
    <x v="3399"/>
    <x v="427"/>
    <x v="18"/>
    <s v="Standard Class"/>
    <s v="NP-18670"/>
    <s v="Nora Paige"/>
    <x v="0"/>
    <s v="United States"/>
    <s v="Phoenix"/>
    <x v="16"/>
    <n v="85023"/>
    <x v="1"/>
    <x v="431"/>
    <x v="2"/>
    <x v="7"/>
    <x v="431"/>
    <n v="55.991999999999997"/>
    <n v="1"/>
    <n v="0.2"/>
    <n v="3.4994999999999998"/>
    <n v="4"/>
    <n v="6.25"/>
  </r>
  <r>
    <n v="6849"/>
    <x v="3400"/>
    <x v="1133"/>
    <x v="490"/>
    <s v="First Class"/>
    <s v="BT-11440"/>
    <s v="Bobby Trafton"/>
    <x v="0"/>
    <s v="United States"/>
    <s v="Frankfort"/>
    <x v="10"/>
    <n v="60423"/>
    <x v="2"/>
    <x v="1684"/>
    <x v="1"/>
    <x v="10"/>
    <x v="1672"/>
    <n v="76.864000000000004"/>
    <n v="2"/>
    <n v="0.2"/>
    <n v="26.9024"/>
    <n v="3"/>
    <n v="35"/>
  </r>
  <r>
    <n v="6850"/>
    <x v="3401"/>
    <x v="1017"/>
    <x v="452"/>
    <s v="Standard Class"/>
    <s v="BP-11230"/>
    <s v="Benjamin Patterson"/>
    <x v="0"/>
    <s v="United States"/>
    <s v="Los Angeles"/>
    <x v="1"/>
    <n v="90045"/>
    <x v="1"/>
    <x v="1442"/>
    <x v="0"/>
    <x v="5"/>
    <x v="1430"/>
    <n v="59.92"/>
    <n v="4"/>
    <n v="0"/>
    <n v="27.563199999999998"/>
    <n v="5"/>
    <n v="46"/>
  </r>
  <r>
    <n v="6851"/>
    <x v="3402"/>
    <x v="1134"/>
    <x v="712"/>
    <s v="Standard Class"/>
    <s v="JO-15145"/>
    <s v="Jack O'Briant"/>
    <x v="1"/>
    <s v="United States"/>
    <s v="Franklin"/>
    <x v="6"/>
    <n v="53132"/>
    <x v="2"/>
    <x v="37"/>
    <x v="0"/>
    <x v="0"/>
    <x v="37"/>
    <n v="1565.88"/>
    <n v="6"/>
    <n v="0"/>
    <n v="407.12880000000001"/>
    <n v="4"/>
    <n v="26"/>
  </r>
  <r>
    <n v="6852"/>
    <x v="3402"/>
    <x v="1134"/>
    <x v="712"/>
    <s v="Standard Class"/>
    <s v="JO-15145"/>
    <s v="Jack O'Briant"/>
    <x v="1"/>
    <s v="United States"/>
    <s v="Franklin"/>
    <x v="6"/>
    <n v="53132"/>
    <x v="2"/>
    <x v="58"/>
    <x v="1"/>
    <x v="8"/>
    <x v="58"/>
    <n v="106.05"/>
    <n v="7"/>
    <n v="0"/>
    <n v="49.843499999999999"/>
    <n v="4"/>
    <n v="47"/>
  </r>
  <r>
    <n v="6853"/>
    <x v="3403"/>
    <x v="331"/>
    <x v="675"/>
    <s v="Second Class"/>
    <s v="MF-18250"/>
    <s v="Monica Federle"/>
    <x v="1"/>
    <s v="United States"/>
    <s v="Little Rock"/>
    <x v="36"/>
    <n v="72209"/>
    <x v="0"/>
    <x v="177"/>
    <x v="1"/>
    <x v="4"/>
    <x v="178"/>
    <n v="62.04"/>
    <n v="4"/>
    <n v="0"/>
    <n v="17.371200000000002"/>
    <n v="5"/>
    <n v="28.000000000000004"/>
  </r>
  <r>
    <n v="6854"/>
    <x v="3403"/>
    <x v="331"/>
    <x v="675"/>
    <s v="Second Class"/>
    <s v="MF-18250"/>
    <s v="Monica Federle"/>
    <x v="1"/>
    <s v="United States"/>
    <s v="Little Rock"/>
    <x v="36"/>
    <n v="72209"/>
    <x v="0"/>
    <x v="1405"/>
    <x v="2"/>
    <x v="7"/>
    <x v="1392"/>
    <n v="494.97"/>
    <n v="3"/>
    <n v="0"/>
    <n v="148.49100000000001"/>
    <n v="5"/>
    <n v="30"/>
  </r>
  <r>
    <n v="6855"/>
    <x v="3403"/>
    <x v="331"/>
    <x v="675"/>
    <s v="Second Class"/>
    <s v="MF-18250"/>
    <s v="Monica Federle"/>
    <x v="1"/>
    <s v="United States"/>
    <s v="Little Rock"/>
    <x v="36"/>
    <n v="72209"/>
    <x v="0"/>
    <x v="196"/>
    <x v="1"/>
    <x v="4"/>
    <x v="197"/>
    <n v="367.96"/>
    <n v="4"/>
    <n v="0"/>
    <n v="14.718400000000001"/>
    <n v="5"/>
    <n v="4.0000000000000009"/>
  </r>
  <r>
    <n v="6856"/>
    <x v="3403"/>
    <x v="331"/>
    <x v="675"/>
    <s v="Second Class"/>
    <s v="MF-18250"/>
    <s v="Monica Federle"/>
    <x v="1"/>
    <s v="United States"/>
    <s v="Little Rock"/>
    <x v="36"/>
    <n v="72209"/>
    <x v="0"/>
    <x v="1134"/>
    <x v="1"/>
    <x v="10"/>
    <x v="1122"/>
    <n v="44.96"/>
    <n v="2"/>
    <n v="0"/>
    <n v="20.6816"/>
    <n v="5"/>
    <n v="46"/>
  </r>
  <r>
    <n v="6857"/>
    <x v="3403"/>
    <x v="331"/>
    <x v="675"/>
    <s v="Second Class"/>
    <s v="MF-18250"/>
    <s v="Monica Federle"/>
    <x v="1"/>
    <s v="United States"/>
    <s v="Little Rock"/>
    <x v="36"/>
    <n v="72209"/>
    <x v="0"/>
    <x v="1697"/>
    <x v="1"/>
    <x v="12"/>
    <x v="1685"/>
    <n v="182.94"/>
    <n v="3"/>
    <n v="0"/>
    <n v="85.981800000000007"/>
    <n v="5"/>
    <n v="47"/>
  </r>
  <r>
    <n v="6858"/>
    <x v="3404"/>
    <x v="827"/>
    <x v="901"/>
    <s v="Standard Class"/>
    <s v="PS-18760"/>
    <s v="Pamela Stobb"/>
    <x v="0"/>
    <s v="United States"/>
    <s v="Los Angeles"/>
    <x v="1"/>
    <n v="90008"/>
    <x v="1"/>
    <x v="945"/>
    <x v="1"/>
    <x v="10"/>
    <x v="938"/>
    <n v="28.14"/>
    <n v="3"/>
    <n v="0"/>
    <n v="13.507199999999999"/>
    <n v="5"/>
    <n v="48"/>
  </r>
  <r>
    <n v="6859"/>
    <x v="3404"/>
    <x v="827"/>
    <x v="901"/>
    <s v="Standard Class"/>
    <s v="PS-18760"/>
    <s v="Pamela Stobb"/>
    <x v="0"/>
    <s v="United States"/>
    <s v="Los Angeles"/>
    <x v="1"/>
    <n v="90008"/>
    <x v="1"/>
    <x v="932"/>
    <x v="1"/>
    <x v="2"/>
    <x v="925"/>
    <n v="7.38"/>
    <n v="2"/>
    <n v="0"/>
    <n v="3.4685999999999999"/>
    <n v="5"/>
    <n v="47"/>
  </r>
  <r>
    <n v="6860"/>
    <x v="3404"/>
    <x v="827"/>
    <x v="901"/>
    <s v="Standard Class"/>
    <s v="PS-18760"/>
    <s v="Pamela Stobb"/>
    <x v="0"/>
    <s v="United States"/>
    <s v="Los Angeles"/>
    <x v="1"/>
    <n v="90008"/>
    <x v="1"/>
    <x v="845"/>
    <x v="1"/>
    <x v="13"/>
    <x v="839"/>
    <n v="10.9"/>
    <n v="5"/>
    <n v="0"/>
    <n v="3.597"/>
    <n v="5"/>
    <n v="32.999999999999993"/>
  </r>
  <r>
    <n v="6861"/>
    <x v="3404"/>
    <x v="827"/>
    <x v="901"/>
    <s v="Standard Class"/>
    <s v="PS-18760"/>
    <s v="Pamela Stobb"/>
    <x v="0"/>
    <s v="United States"/>
    <s v="Los Angeles"/>
    <x v="1"/>
    <n v="90008"/>
    <x v="1"/>
    <x v="606"/>
    <x v="2"/>
    <x v="11"/>
    <x v="606"/>
    <n v="274.89"/>
    <n v="11"/>
    <n v="0"/>
    <n v="46.731299999999997"/>
    <n v="5"/>
    <n v="17"/>
  </r>
  <r>
    <n v="6862"/>
    <x v="3404"/>
    <x v="827"/>
    <x v="901"/>
    <s v="Standard Class"/>
    <s v="PS-18760"/>
    <s v="Pamela Stobb"/>
    <x v="0"/>
    <s v="United States"/>
    <s v="Los Angeles"/>
    <x v="1"/>
    <n v="90008"/>
    <x v="1"/>
    <x v="1186"/>
    <x v="1"/>
    <x v="2"/>
    <x v="1172"/>
    <n v="23.04"/>
    <n v="8"/>
    <n v="0"/>
    <n v="11.2896"/>
    <n v="5"/>
    <n v="49.000000000000007"/>
  </r>
  <r>
    <n v="6863"/>
    <x v="3404"/>
    <x v="827"/>
    <x v="901"/>
    <s v="Standard Class"/>
    <s v="PS-18760"/>
    <s v="Pamela Stobb"/>
    <x v="0"/>
    <s v="United States"/>
    <s v="Los Angeles"/>
    <x v="1"/>
    <n v="90008"/>
    <x v="1"/>
    <x v="1209"/>
    <x v="0"/>
    <x v="1"/>
    <x v="1194"/>
    <n v="218.352"/>
    <n v="3"/>
    <n v="0.2"/>
    <n v="-19.105799999999999"/>
    <n v="5"/>
    <n v="-8.75"/>
  </r>
  <r>
    <n v="6864"/>
    <x v="3405"/>
    <x v="96"/>
    <x v="274"/>
    <s v="Standard Class"/>
    <s v="MY-17380"/>
    <s v="Maribeth Yedwab"/>
    <x v="1"/>
    <s v="United States"/>
    <s v="San Antonio"/>
    <x v="5"/>
    <n v="78207"/>
    <x v="2"/>
    <x v="1440"/>
    <x v="1"/>
    <x v="10"/>
    <x v="1428"/>
    <n v="10.368"/>
    <n v="2"/>
    <n v="0.2"/>
    <n v="3.6288"/>
    <n v="7"/>
    <n v="35"/>
  </r>
  <r>
    <n v="6865"/>
    <x v="3406"/>
    <x v="1036"/>
    <x v="267"/>
    <s v="Standard Class"/>
    <s v="SC-20230"/>
    <s v="Scot Coram"/>
    <x v="1"/>
    <s v="United States"/>
    <s v="Los Angeles"/>
    <x v="1"/>
    <n v="90004"/>
    <x v="1"/>
    <x v="741"/>
    <x v="1"/>
    <x v="8"/>
    <x v="739"/>
    <n v="12.672000000000001"/>
    <n v="2"/>
    <n v="0.2"/>
    <n v="4.7519999999999998"/>
    <n v="7"/>
    <n v="37.499999999999993"/>
  </r>
  <r>
    <n v="6866"/>
    <x v="3406"/>
    <x v="1036"/>
    <x v="267"/>
    <s v="Standard Class"/>
    <s v="SC-20230"/>
    <s v="Scot Coram"/>
    <x v="1"/>
    <s v="United States"/>
    <s v="Los Angeles"/>
    <x v="1"/>
    <n v="90004"/>
    <x v="1"/>
    <x v="461"/>
    <x v="2"/>
    <x v="7"/>
    <x v="462"/>
    <n v="91.96"/>
    <n v="5"/>
    <n v="0.2"/>
    <n v="-20.690999999999999"/>
    <n v="7"/>
    <n v="-22.5"/>
  </r>
  <r>
    <n v="6867"/>
    <x v="3406"/>
    <x v="1036"/>
    <x v="267"/>
    <s v="Standard Class"/>
    <s v="SC-20230"/>
    <s v="Scot Coram"/>
    <x v="1"/>
    <s v="United States"/>
    <s v="Los Angeles"/>
    <x v="1"/>
    <n v="90004"/>
    <x v="1"/>
    <x v="106"/>
    <x v="2"/>
    <x v="11"/>
    <x v="106"/>
    <n v="254.97"/>
    <n v="3"/>
    <n v="0"/>
    <n v="91.789199999999994"/>
    <n v="7"/>
    <n v="36"/>
  </r>
  <r>
    <n v="6868"/>
    <x v="3406"/>
    <x v="1036"/>
    <x v="267"/>
    <s v="Standard Class"/>
    <s v="SC-20230"/>
    <s v="Scot Coram"/>
    <x v="1"/>
    <s v="United States"/>
    <s v="Los Angeles"/>
    <x v="1"/>
    <n v="90004"/>
    <x v="1"/>
    <x v="1431"/>
    <x v="2"/>
    <x v="7"/>
    <x v="1419"/>
    <n v="31.984000000000002"/>
    <n v="2"/>
    <n v="0.2"/>
    <n v="-7.9960000000000004"/>
    <n v="7"/>
    <n v="-25"/>
  </r>
  <r>
    <n v="6869"/>
    <x v="3406"/>
    <x v="1036"/>
    <x v="267"/>
    <s v="Standard Class"/>
    <s v="SC-20230"/>
    <s v="Scot Coram"/>
    <x v="1"/>
    <s v="United States"/>
    <s v="Los Angeles"/>
    <x v="1"/>
    <n v="90004"/>
    <x v="1"/>
    <x v="1382"/>
    <x v="0"/>
    <x v="3"/>
    <x v="1367"/>
    <n v="2887.056"/>
    <n v="9"/>
    <n v="0.2"/>
    <n v="180.441"/>
    <n v="7"/>
    <n v="6.25"/>
  </r>
  <r>
    <n v="6870"/>
    <x v="3406"/>
    <x v="1036"/>
    <x v="267"/>
    <s v="Standard Class"/>
    <s v="SC-20230"/>
    <s v="Scot Coram"/>
    <x v="1"/>
    <s v="United States"/>
    <s v="Los Angeles"/>
    <x v="1"/>
    <n v="90004"/>
    <x v="1"/>
    <x v="1465"/>
    <x v="1"/>
    <x v="10"/>
    <x v="1451"/>
    <n v="12.96"/>
    <n v="2"/>
    <n v="0"/>
    <n v="6.2207999999999997"/>
    <n v="7"/>
    <n v="47.999999999999993"/>
  </r>
  <r>
    <n v="6871"/>
    <x v="3406"/>
    <x v="1036"/>
    <x v="267"/>
    <s v="Standard Class"/>
    <s v="SC-20230"/>
    <s v="Scot Coram"/>
    <x v="1"/>
    <s v="United States"/>
    <s v="Los Angeles"/>
    <x v="1"/>
    <n v="90004"/>
    <x v="1"/>
    <x v="1610"/>
    <x v="1"/>
    <x v="10"/>
    <x v="1601"/>
    <n v="47.52"/>
    <n v="9"/>
    <n v="0"/>
    <n v="21.384"/>
    <n v="7"/>
    <n v="44.999999999999993"/>
  </r>
  <r>
    <n v="6872"/>
    <x v="3407"/>
    <x v="5"/>
    <x v="542"/>
    <s v="Second Class"/>
    <s v="RF-19345"/>
    <s v="Randy Ferguson"/>
    <x v="1"/>
    <s v="United States"/>
    <s v="Chicago"/>
    <x v="10"/>
    <n v="60610"/>
    <x v="2"/>
    <x v="690"/>
    <x v="1"/>
    <x v="2"/>
    <x v="690"/>
    <n v="11.952"/>
    <n v="3"/>
    <n v="0.2"/>
    <n v="3.8843999999999999"/>
    <n v="3"/>
    <n v="32.5"/>
  </r>
  <r>
    <n v="6873"/>
    <x v="3408"/>
    <x v="1135"/>
    <x v="79"/>
    <s v="First Class"/>
    <s v="SG-20080"/>
    <s v="Sandra Glassco"/>
    <x v="0"/>
    <s v="United States"/>
    <s v="Seattle"/>
    <x v="4"/>
    <n v="98105"/>
    <x v="1"/>
    <x v="1668"/>
    <x v="1"/>
    <x v="10"/>
    <x v="1656"/>
    <n v="4.9800000000000004"/>
    <n v="1"/>
    <n v="0"/>
    <n v="2.3405999999999998"/>
    <n v="3"/>
    <n v="46.999999999999993"/>
  </r>
  <r>
    <n v="6874"/>
    <x v="3409"/>
    <x v="1136"/>
    <x v="657"/>
    <s v="Second Class"/>
    <s v="TB-21520"/>
    <s v="Tracy Blumstein"/>
    <x v="0"/>
    <s v="United States"/>
    <s v="Beaumont"/>
    <x v="5"/>
    <n v="77705"/>
    <x v="2"/>
    <x v="828"/>
    <x v="1"/>
    <x v="8"/>
    <x v="824"/>
    <n v="10.78"/>
    <n v="5"/>
    <n v="0.8"/>
    <n v="-17.248000000000001"/>
    <n v="5"/>
    <n v="-160"/>
  </r>
  <r>
    <n v="6875"/>
    <x v="3409"/>
    <x v="1136"/>
    <x v="657"/>
    <s v="Second Class"/>
    <s v="TB-21520"/>
    <s v="Tracy Blumstein"/>
    <x v="0"/>
    <s v="United States"/>
    <s v="Beaumont"/>
    <x v="5"/>
    <n v="77705"/>
    <x v="2"/>
    <x v="959"/>
    <x v="2"/>
    <x v="11"/>
    <x v="952"/>
    <n v="119.976"/>
    <n v="3"/>
    <n v="0.2"/>
    <n v="-17.996400000000001"/>
    <n v="5"/>
    <n v="-15.000000000000002"/>
  </r>
  <r>
    <n v="6876"/>
    <x v="3410"/>
    <x v="64"/>
    <x v="165"/>
    <s v="Standard Class"/>
    <s v="MM-17920"/>
    <s v="Michael Moore"/>
    <x v="0"/>
    <s v="United States"/>
    <s v="Chesapeake"/>
    <x v="17"/>
    <n v="23320"/>
    <x v="0"/>
    <x v="1351"/>
    <x v="1"/>
    <x v="2"/>
    <x v="1337"/>
    <n v="25.06"/>
    <n v="2"/>
    <n v="0"/>
    <n v="11.7782"/>
    <n v="5"/>
    <n v="47"/>
  </r>
  <r>
    <n v="6877"/>
    <x v="3410"/>
    <x v="64"/>
    <x v="165"/>
    <s v="Standard Class"/>
    <s v="MM-17920"/>
    <s v="Michael Moore"/>
    <x v="0"/>
    <s v="United States"/>
    <s v="Chesapeake"/>
    <x v="17"/>
    <n v="23320"/>
    <x v="0"/>
    <x v="1258"/>
    <x v="0"/>
    <x v="3"/>
    <x v="1242"/>
    <n v="1652.94"/>
    <n v="3"/>
    <n v="0"/>
    <n v="314.05860000000001"/>
    <n v="5"/>
    <n v="19"/>
  </r>
  <r>
    <n v="6878"/>
    <x v="3411"/>
    <x v="52"/>
    <x v="526"/>
    <s v="Same Day"/>
    <s v="CG-12520"/>
    <s v="Claire Gute"/>
    <x v="0"/>
    <s v="United States"/>
    <s v="Dallas"/>
    <x v="5"/>
    <n v="75217"/>
    <x v="2"/>
    <x v="859"/>
    <x v="0"/>
    <x v="5"/>
    <x v="853"/>
    <n v="131.376"/>
    <n v="6"/>
    <n v="0.6"/>
    <n v="-95.247600000000006"/>
    <n v="0"/>
    <n v="-72.5"/>
  </r>
  <r>
    <n v="6879"/>
    <x v="3411"/>
    <x v="52"/>
    <x v="526"/>
    <s v="Same Day"/>
    <s v="CG-12520"/>
    <s v="Claire Gute"/>
    <x v="0"/>
    <s v="United States"/>
    <s v="Dallas"/>
    <x v="5"/>
    <n v="75217"/>
    <x v="2"/>
    <x v="1083"/>
    <x v="1"/>
    <x v="10"/>
    <x v="1073"/>
    <n v="5.3440000000000003"/>
    <n v="1"/>
    <n v="0.2"/>
    <n v="1.8704000000000001"/>
    <n v="0"/>
    <n v="35"/>
  </r>
  <r>
    <n v="6880"/>
    <x v="3412"/>
    <x v="494"/>
    <x v="1197"/>
    <s v="Second Class"/>
    <s v="TW-21025"/>
    <s v="Tamara Willingham"/>
    <x v="2"/>
    <s v="United States"/>
    <s v="Seattle"/>
    <x v="4"/>
    <n v="98105"/>
    <x v="1"/>
    <x v="445"/>
    <x v="0"/>
    <x v="1"/>
    <x v="445"/>
    <n v="2003.92"/>
    <n v="5"/>
    <n v="0.2"/>
    <n v="125.245"/>
    <n v="4"/>
    <n v="6.25"/>
  </r>
  <r>
    <n v="6881"/>
    <x v="3412"/>
    <x v="494"/>
    <x v="1197"/>
    <s v="Second Class"/>
    <s v="TW-21025"/>
    <s v="Tamara Willingham"/>
    <x v="2"/>
    <s v="United States"/>
    <s v="Seattle"/>
    <x v="4"/>
    <n v="98105"/>
    <x v="1"/>
    <x v="1330"/>
    <x v="1"/>
    <x v="10"/>
    <x v="1315"/>
    <n v="32.4"/>
    <n v="5"/>
    <n v="0"/>
    <n v="15.552"/>
    <n v="4"/>
    <n v="48"/>
  </r>
  <r>
    <n v="6882"/>
    <x v="3412"/>
    <x v="494"/>
    <x v="1197"/>
    <s v="Second Class"/>
    <s v="TW-21025"/>
    <s v="Tamara Willingham"/>
    <x v="2"/>
    <s v="United States"/>
    <s v="Seattle"/>
    <x v="4"/>
    <n v="98105"/>
    <x v="1"/>
    <x v="214"/>
    <x v="0"/>
    <x v="3"/>
    <x v="215"/>
    <n v="1913.4"/>
    <n v="9"/>
    <n v="0"/>
    <n v="401.81400000000002"/>
    <n v="4"/>
    <n v="21"/>
  </r>
  <r>
    <n v="6883"/>
    <x v="3412"/>
    <x v="494"/>
    <x v="1197"/>
    <s v="Second Class"/>
    <s v="TW-21025"/>
    <s v="Tamara Willingham"/>
    <x v="2"/>
    <s v="United States"/>
    <s v="Seattle"/>
    <x v="4"/>
    <n v="98105"/>
    <x v="1"/>
    <x v="1166"/>
    <x v="1"/>
    <x v="4"/>
    <x v="1153"/>
    <n v="146.72999999999999"/>
    <n v="3"/>
    <n v="0"/>
    <n v="2.9346000000000001"/>
    <n v="4"/>
    <n v="2"/>
  </r>
  <r>
    <n v="6884"/>
    <x v="3412"/>
    <x v="494"/>
    <x v="1197"/>
    <s v="Second Class"/>
    <s v="TW-21025"/>
    <s v="Tamara Willingham"/>
    <x v="2"/>
    <s v="United States"/>
    <s v="Seattle"/>
    <x v="4"/>
    <n v="98105"/>
    <x v="1"/>
    <x v="393"/>
    <x v="1"/>
    <x v="10"/>
    <x v="394"/>
    <n v="114.2"/>
    <n v="5"/>
    <n v="0"/>
    <n v="52.531999999999996"/>
    <n v="4"/>
    <n v="46"/>
  </r>
  <r>
    <n v="6885"/>
    <x v="3413"/>
    <x v="70"/>
    <x v="630"/>
    <s v="Standard Class"/>
    <s v="BD-11320"/>
    <s v="Bill Donatelli"/>
    <x v="0"/>
    <s v="United States"/>
    <s v="Minneapolis"/>
    <x v="11"/>
    <n v="55407"/>
    <x v="2"/>
    <x v="1476"/>
    <x v="0"/>
    <x v="1"/>
    <x v="1463"/>
    <n v="2567.84"/>
    <n v="8"/>
    <n v="0"/>
    <n v="770.35199999999998"/>
    <n v="4"/>
    <n v="30"/>
  </r>
  <r>
    <n v="6886"/>
    <x v="3414"/>
    <x v="18"/>
    <x v="31"/>
    <s v="Standard Class"/>
    <s v="HA-14905"/>
    <s v="Helen Abelman"/>
    <x v="0"/>
    <s v="United States"/>
    <s v="Springfield"/>
    <x v="24"/>
    <n v="45503"/>
    <x v="3"/>
    <x v="103"/>
    <x v="2"/>
    <x v="11"/>
    <x v="103"/>
    <n v="37.055999999999997"/>
    <n v="4"/>
    <n v="0.2"/>
    <n v="8.8008000000000006"/>
    <n v="7"/>
    <n v="23.750000000000004"/>
  </r>
  <r>
    <n v="6887"/>
    <x v="3414"/>
    <x v="18"/>
    <x v="31"/>
    <s v="Standard Class"/>
    <s v="HA-14905"/>
    <s v="Helen Abelman"/>
    <x v="0"/>
    <s v="United States"/>
    <s v="Springfield"/>
    <x v="24"/>
    <n v="45503"/>
    <x v="3"/>
    <x v="1015"/>
    <x v="2"/>
    <x v="7"/>
    <x v="1006"/>
    <n v="259.89600000000002"/>
    <n v="2"/>
    <n v="0.4"/>
    <n v="-56.3108"/>
    <n v="7"/>
    <n v="-21.666666666666664"/>
  </r>
  <r>
    <n v="6888"/>
    <x v="3415"/>
    <x v="1016"/>
    <x v="1060"/>
    <s v="Standard Class"/>
    <s v="LL-16840"/>
    <s v="Lauren Leatherbury"/>
    <x v="0"/>
    <s v="United States"/>
    <s v="Los Angeles"/>
    <x v="1"/>
    <n v="90032"/>
    <x v="1"/>
    <x v="69"/>
    <x v="1"/>
    <x v="10"/>
    <x v="69"/>
    <n v="19.05"/>
    <n v="3"/>
    <n v="0"/>
    <n v="8.7629999999999999"/>
    <n v="7"/>
    <n v="46"/>
  </r>
  <r>
    <n v="6889"/>
    <x v="3415"/>
    <x v="1016"/>
    <x v="1060"/>
    <s v="Standard Class"/>
    <s v="LL-16840"/>
    <s v="Lauren Leatherbury"/>
    <x v="0"/>
    <s v="United States"/>
    <s v="Los Angeles"/>
    <x v="1"/>
    <n v="90032"/>
    <x v="1"/>
    <x v="997"/>
    <x v="1"/>
    <x v="8"/>
    <x v="989"/>
    <n v="73.343999999999994"/>
    <n v="3"/>
    <n v="0.2"/>
    <n v="27.504000000000001"/>
    <n v="7"/>
    <n v="37.500000000000007"/>
  </r>
  <r>
    <n v="6890"/>
    <x v="3416"/>
    <x v="65"/>
    <x v="304"/>
    <s v="Standard Class"/>
    <s v="SS-20140"/>
    <s v="Saphhira Shifley"/>
    <x v="1"/>
    <s v="United States"/>
    <s v="Columbus"/>
    <x v="32"/>
    <n v="31907"/>
    <x v="0"/>
    <x v="179"/>
    <x v="2"/>
    <x v="7"/>
    <x v="180"/>
    <n v="95.68"/>
    <n v="8"/>
    <n v="0"/>
    <n v="26.790400000000002"/>
    <n v="4"/>
    <n v="27.999999999999996"/>
  </r>
  <r>
    <n v="6891"/>
    <x v="3416"/>
    <x v="65"/>
    <x v="304"/>
    <s v="Standard Class"/>
    <s v="SS-20140"/>
    <s v="Saphhira Shifley"/>
    <x v="1"/>
    <s v="United States"/>
    <s v="Columbus"/>
    <x v="32"/>
    <n v="31907"/>
    <x v="0"/>
    <x v="251"/>
    <x v="1"/>
    <x v="10"/>
    <x v="252"/>
    <n v="50.96"/>
    <n v="7"/>
    <n v="0"/>
    <n v="24.460799999999999"/>
    <n v="4"/>
    <n v="48"/>
  </r>
  <r>
    <n v="6892"/>
    <x v="3416"/>
    <x v="65"/>
    <x v="304"/>
    <s v="Standard Class"/>
    <s v="SS-20140"/>
    <s v="Saphhira Shifley"/>
    <x v="1"/>
    <s v="United States"/>
    <s v="Columbus"/>
    <x v="32"/>
    <n v="31907"/>
    <x v="0"/>
    <x v="108"/>
    <x v="1"/>
    <x v="6"/>
    <x v="108"/>
    <n v="113.94"/>
    <n v="3"/>
    <n v="0"/>
    <n v="34.182000000000002"/>
    <n v="4"/>
    <n v="30.000000000000004"/>
  </r>
  <r>
    <n v="6893"/>
    <x v="3416"/>
    <x v="65"/>
    <x v="304"/>
    <s v="Standard Class"/>
    <s v="SS-20140"/>
    <s v="Saphhira Shifley"/>
    <x v="1"/>
    <s v="United States"/>
    <s v="Columbus"/>
    <x v="32"/>
    <n v="31907"/>
    <x v="0"/>
    <x v="1465"/>
    <x v="1"/>
    <x v="10"/>
    <x v="1451"/>
    <n v="25.92"/>
    <n v="4"/>
    <n v="0"/>
    <n v="12.441599999999999"/>
    <n v="4"/>
    <n v="47.999999999999993"/>
  </r>
  <r>
    <n v="6894"/>
    <x v="3416"/>
    <x v="65"/>
    <x v="304"/>
    <s v="Standard Class"/>
    <s v="SS-20140"/>
    <s v="Saphhira Shifley"/>
    <x v="1"/>
    <s v="United States"/>
    <s v="Columbus"/>
    <x v="32"/>
    <n v="31907"/>
    <x v="0"/>
    <x v="1524"/>
    <x v="0"/>
    <x v="5"/>
    <x v="1511"/>
    <n v="20.32"/>
    <n v="4"/>
    <n v="0"/>
    <n v="6.9088000000000003"/>
    <n v="4"/>
    <n v="34"/>
  </r>
  <r>
    <n v="6895"/>
    <x v="3416"/>
    <x v="65"/>
    <x v="304"/>
    <s v="Standard Class"/>
    <s v="SS-20140"/>
    <s v="Saphhira Shifley"/>
    <x v="1"/>
    <s v="United States"/>
    <s v="Columbus"/>
    <x v="32"/>
    <n v="31907"/>
    <x v="0"/>
    <x v="53"/>
    <x v="2"/>
    <x v="7"/>
    <x v="53"/>
    <n v="411.98"/>
    <n v="2"/>
    <n v="0"/>
    <n v="119.4742"/>
    <n v="4"/>
    <n v="28.999999999999996"/>
  </r>
  <r>
    <n v="6896"/>
    <x v="3416"/>
    <x v="65"/>
    <x v="304"/>
    <s v="Standard Class"/>
    <s v="SS-20140"/>
    <s v="Saphhira Shifley"/>
    <x v="1"/>
    <s v="United States"/>
    <s v="Columbus"/>
    <x v="32"/>
    <n v="31907"/>
    <x v="0"/>
    <x v="610"/>
    <x v="1"/>
    <x v="14"/>
    <x v="610"/>
    <n v="34.479999999999997"/>
    <n v="2"/>
    <n v="0"/>
    <n v="9.9992000000000001"/>
    <n v="4"/>
    <n v="29.000000000000004"/>
  </r>
  <r>
    <n v="6897"/>
    <x v="3416"/>
    <x v="65"/>
    <x v="304"/>
    <s v="Standard Class"/>
    <s v="SS-20140"/>
    <s v="Saphhira Shifley"/>
    <x v="1"/>
    <s v="United States"/>
    <s v="Columbus"/>
    <x v="32"/>
    <n v="31907"/>
    <x v="0"/>
    <x v="1689"/>
    <x v="1"/>
    <x v="10"/>
    <x v="1677"/>
    <n v="244.55"/>
    <n v="5"/>
    <n v="0"/>
    <n v="114.9385"/>
    <n v="4"/>
    <n v="47"/>
  </r>
  <r>
    <n v="6898"/>
    <x v="3417"/>
    <x v="238"/>
    <x v="1171"/>
    <s v="Standard Class"/>
    <s v="CK-12205"/>
    <s v="Chloris Kastensmidt"/>
    <x v="0"/>
    <s v="United States"/>
    <s v="Lakewood"/>
    <x v="24"/>
    <n v="44107"/>
    <x v="3"/>
    <x v="1224"/>
    <x v="1"/>
    <x v="8"/>
    <x v="1208"/>
    <n v="10.782"/>
    <n v="3"/>
    <n v="0.7"/>
    <n v="-7.9067999999999996"/>
    <n v="7"/>
    <n v="-73.333333333333329"/>
  </r>
  <r>
    <n v="6899"/>
    <x v="3418"/>
    <x v="1137"/>
    <x v="1226"/>
    <s v="Second Class"/>
    <s v="VS-21820"/>
    <s v="Vivek Sundaresam"/>
    <x v="0"/>
    <s v="United States"/>
    <s v="Naperville"/>
    <x v="10"/>
    <n v="60540"/>
    <x v="2"/>
    <x v="812"/>
    <x v="0"/>
    <x v="1"/>
    <x v="809"/>
    <n v="602.65099999999995"/>
    <n v="7"/>
    <n v="0.3"/>
    <n v="-163.57669999999999"/>
    <n v="2"/>
    <n v="-27.142857142857142"/>
  </r>
  <r>
    <n v="6900"/>
    <x v="3418"/>
    <x v="1137"/>
    <x v="1226"/>
    <s v="Second Class"/>
    <s v="VS-21820"/>
    <s v="Vivek Sundaresam"/>
    <x v="0"/>
    <s v="United States"/>
    <s v="Naperville"/>
    <x v="10"/>
    <n v="60540"/>
    <x v="2"/>
    <x v="1206"/>
    <x v="1"/>
    <x v="8"/>
    <x v="1191"/>
    <n v="7.6559999999999997"/>
    <n v="6"/>
    <n v="0.8"/>
    <n v="-13.0152"/>
    <n v="2"/>
    <n v="-170.00000000000003"/>
  </r>
  <r>
    <n v="6901"/>
    <x v="3419"/>
    <x v="67"/>
    <x v="835"/>
    <s v="Standard Class"/>
    <s v="TN-21040"/>
    <s v="Tanja Norvell"/>
    <x v="2"/>
    <s v="United States"/>
    <s v="New York City"/>
    <x v="15"/>
    <n v="10009"/>
    <x v="3"/>
    <x v="657"/>
    <x v="2"/>
    <x v="11"/>
    <x v="657"/>
    <n v="559.92999999999995"/>
    <n v="7"/>
    <n v="0"/>
    <n v="167.97900000000001"/>
    <n v="4"/>
    <n v="30.000000000000004"/>
  </r>
  <r>
    <n v="6902"/>
    <x v="3420"/>
    <x v="1138"/>
    <x v="892"/>
    <s v="Same Day"/>
    <s v="HR-14830"/>
    <s v="Harold Ryan"/>
    <x v="1"/>
    <s v="United States"/>
    <s v="Huntington Beach"/>
    <x v="1"/>
    <n v="92646"/>
    <x v="1"/>
    <x v="306"/>
    <x v="2"/>
    <x v="16"/>
    <x v="306"/>
    <n v="2399.96"/>
    <n v="5"/>
    <n v="0.2"/>
    <n v="839.98599999999999"/>
    <n v="0"/>
    <n v="35"/>
  </r>
  <r>
    <n v="6903"/>
    <x v="3421"/>
    <x v="264"/>
    <x v="221"/>
    <s v="Standard Class"/>
    <s v="JS-15595"/>
    <s v="Jill Stevenson"/>
    <x v="1"/>
    <s v="United States"/>
    <s v="Chicago"/>
    <x v="10"/>
    <n v="60653"/>
    <x v="2"/>
    <x v="659"/>
    <x v="1"/>
    <x v="13"/>
    <x v="659"/>
    <n v="16"/>
    <n v="4"/>
    <n v="0.2"/>
    <n v="5.6"/>
    <n v="6"/>
    <n v="35"/>
  </r>
  <r>
    <n v="6904"/>
    <x v="3421"/>
    <x v="264"/>
    <x v="221"/>
    <s v="Standard Class"/>
    <s v="JS-15595"/>
    <s v="Jill Stevenson"/>
    <x v="1"/>
    <s v="United States"/>
    <s v="Chicago"/>
    <x v="10"/>
    <n v="60653"/>
    <x v="2"/>
    <x v="1803"/>
    <x v="1"/>
    <x v="9"/>
    <x v="1793"/>
    <n v="5.5880000000000001"/>
    <n v="2"/>
    <n v="0.8"/>
    <n v="-15.0876"/>
    <n v="6"/>
    <n v="-270"/>
  </r>
  <r>
    <n v="6905"/>
    <x v="3421"/>
    <x v="264"/>
    <x v="221"/>
    <s v="Standard Class"/>
    <s v="JS-15595"/>
    <s v="Jill Stevenson"/>
    <x v="1"/>
    <s v="United States"/>
    <s v="Chicago"/>
    <x v="10"/>
    <n v="60653"/>
    <x v="2"/>
    <x v="1755"/>
    <x v="1"/>
    <x v="4"/>
    <x v="1745"/>
    <n v="235.92"/>
    <n v="5"/>
    <n v="0.2"/>
    <n v="-44.234999999999999"/>
    <n v="6"/>
    <n v="-18.75"/>
  </r>
  <r>
    <n v="6906"/>
    <x v="3422"/>
    <x v="1139"/>
    <x v="274"/>
    <s v="Second Class"/>
    <s v="BN-11470"/>
    <s v="Brad Norvell"/>
    <x v="1"/>
    <s v="United States"/>
    <s v="Brentwood"/>
    <x v="1"/>
    <n v="94513"/>
    <x v="1"/>
    <x v="683"/>
    <x v="1"/>
    <x v="4"/>
    <x v="683"/>
    <n v="10.68"/>
    <n v="1"/>
    <n v="0"/>
    <n v="2.8835999999999999"/>
    <n v="2"/>
    <n v="27"/>
  </r>
  <r>
    <n v="6907"/>
    <x v="3423"/>
    <x v="968"/>
    <x v="775"/>
    <s v="Same Day"/>
    <s v="AR-10405"/>
    <s v="Allen Rosenblatt"/>
    <x v="1"/>
    <s v="United States"/>
    <s v="Trenton"/>
    <x v="12"/>
    <n v="48183"/>
    <x v="2"/>
    <x v="340"/>
    <x v="1"/>
    <x v="8"/>
    <x v="340"/>
    <n v="41.28"/>
    <n v="2"/>
    <n v="0"/>
    <n v="19.814399999999999"/>
    <n v="0"/>
    <n v="48"/>
  </r>
  <r>
    <n v="6908"/>
    <x v="3424"/>
    <x v="720"/>
    <x v="767"/>
    <s v="Standard Class"/>
    <s v="SW-20455"/>
    <s v="Shaun Weien"/>
    <x v="0"/>
    <s v="United States"/>
    <s v="Seattle"/>
    <x v="4"/>
    <n v="98103"/>
    <x v="1"/>
    <x v="1718"/>
    <x v="2"/>
    <x v="7"/>
    <x v="1705"/>
    <n v="1001.5839999999999"/>
    <n v="2"/>
    <n v="0.2"/>
    <n v="125.19799999999999"/>
    <n v="6"/>
    <n v="12.5"/>
  </r>
  <r>
    <n v="6909"/>
    <x v="3425"/>
    <x v="389"/>
    <x v="159"/>
    <s v="Standard Class"/>
    <s v="JE-16165"/>
    <s v="Justin Ellison"/>
    <x v="1"/>
    <s v="United States"/>
    <s v="North Charleston"/>
    <x v="20"/>
    <n v="29406"/>
    <x v="0"/>
    <x v="1256"/>
    <x v="0"/>
    <x v="5"/>
    <x v="1240"/>
    <n v="14.76"/>
    <n v="2"/>
    <n v="0"/>
    <n v="4.2804000000000002"/>
    <n v="5"/>
    <n v="29.000000000000004"/>
  </r>
  <r>
    <n v="6910"/>
    <x v="3426"/>
    <x v="103"/>
    <x v="233"/>
    <s v="Second Class"/>
    <s v="LH-16900"/>
    <s v="Lena Hernandez"/>
    <x v="0"/>
    <s v="United States"/>
    <s v="Columbus"/>
    <x v="24"/>
    <n v="43229"/>
    <x v="3"/>
    <x v="757"/>
    <x v="1"/>
    <x v="8"/>
    <x v="755"/>
    <n v="2.5019999999999998"/>
    <n v="3"/>
    <n v="0.7"/>
    <n v="-2.0015999999999998"/>
    <n v="5"/>
    <n v="-80"/>
  </r>
  <r>
    <n v="6911"/>
    <x v="3427"/>
    <x v="570"/>
    <x v="641"/>
    <s v="Standard Class"/>
    <s v="VG-21790"/>
    <s v="Vivek Gonzalez"/>
    <x v="0"/>
    <s v="United States"/>
    <s v="Seattle"/>
    <x v="4"/>
    <n v="98103"/>
    <x v="1"/>
    <x v="266"/>
    <x v="0"/>
    <x v="0"/>
    <x v="266"/>
    <n v="115.96"/>
    <n v="2"/>
    <n v="0"/>
    <n v="25.511199999999999"/>
    <n v="4"/>
    <n v="22"/>
  </r>
  <r>
    <n v="6912"/>
    <x v="3428"/>
    <x v="378"/>
    <x v="727"/>
    <s v="Second Class"/>
    <s v="EM-13960"/>
    <s v="Eric Murdock"/>
    <x v="0"/>
    <s v="United States"/>
    <s v="San Francisco"/>
    <x v="1"/>
    <n v="94109"/>
    <x v="1"/>
    <x v="821"/>
    <x v="1"/>
    <x v="4"/>
    <x v="817"/>
    <n v="186.54"/>
    <n v="3"/>
    <n v="0"/>
    <n v="50.3658"/>
    <n v="4"/>
    <n v="27"/>
  </r>
  <r>
    <n v="6913"/>
    <x v="3429"/>
    <x v="743"/>
    <x v="547"/>
    <s v="Second Class"/>
    <s v="EM-13825"/>
    <s v="Elizabeth Moffitt"/>
    <x v="1"/>
    <s v="United States"/>
    <s v="Los Angeles"/>
    <x v="1"/>
    <n v="90049"/>
    <x v="1"/>
    <x v="685"/>
    <x v="2"/>
    <x v="11"/>
    <x v="685"/>
    <n v="159.56"/>
    <n v="4"/>
    <n v="0"/>
    <n v="59.037199999999999"/>
    <n v="3"/>
    <n v="37"/>
  </r>
  <r>
    <n v="6914"/>
    <x v="3430"/>
    <x v="821"/>
    <x v="883"/>
    <s v="Standard Class"/>
    <s v="JH-15910"/>
    <s v="Jonathan Howell"/>
    <x v="0"/>
    <s v="United States"/>
    <s v="West Palm Beach"/>
    <x v="2"/>
    <n v="33407"/>
    <x v="0"/>
    <x v="104"/>
    <x v="2"/>
    <x v="7"/>
    <x v="104"/>
    <n v="55.984000000000002"/>
    <n v="2"/>
    <n v="0.2"/>
    <n v="4.1988000000000003"/>
    <n v="4"/>
    <n v="7.5"/>
  </r>
  <r>
    <n v="6915"/>
    <x v="3431"/>
    <x v="1091"/>
    <x v="473"/>
    <s v="Standard Class"/>
    <s v="NP-18700"/>
    <s v="Nora Preis"/>
    <x v="0"/>
    <s v="United States"/>
    <s v="Chicago"/>
    <x v="10"/>
    <n v="60623"/>
    <x v="2"/>
    <x v="546"/>
    <x v="1"/>
    <x v="4"/>
    <x v="546"/>
    <n v="132.16"/>
    <n v="1"/>
    <n v="0.2"/>
    <n v="9.9120000000000008"/>
    <n v="7"/>
    <n v="7.5000000000000009"/>
  </r>
  <r>
    <n v="6916"/>
    <x v="3431"/>
    <x v="1091"/>
    <x v="473"/>
    <s v="Standard Class"/>
    <s v="NP-18700"/>
    <s v="Nora Preis"/>
    <x v="0"/>
    <s v="United States"/>
    <s v="Chicago"/>
    <x v="10"/>
    <n v="60623"/>
    <x v="2"/>
    <x v="528"/>
    <x v="1"/>
    <x v="8"/>
    <x v="528"/>
    <n v="17.904"/>
    <n v="6"/>
    <n v="0.8"/>
    <n v="-31.332000000000001"/>
    <n v="7"/>
    <n v="-175"/>
  </r>
  <r>
    <n v="6917"/>
    <x v="3431"/>
    <x v="1091"/>
    <x v="473"/>
    <s v="Standard Class"/>
    <s v="NP-18700"/>
    <s v="Nora Preis"/>
    <x v="0"/>
    <s v="United States"/>
    <s v="Chicago"/>
    <x v="10"/>
    <n v="60623"/>
    <x v="2"/>
    <x v="968"/>
    <x v="1"/>
    <x v="10"/>
    <x v="961"/>
    <n v="124.032"/>
    <n v="4"/>
    <n v="0.2"/>
    <n v="44.961599999999997"/>
    <n v="7"/>
    <n v="36.25"/>
  </r>
  <r>
    <n v="6918"/>
    <x v="3432"/>
    <x v="757"/>
    <x v="444"/>
    <s v="Standard Class"/>
    <s v="SH-20635"/>
    <s v="Stefanie Holloman"/>
    <x v="1"/>
    <s v="United States"/>
    <s v="Sacramento"/>
    <x v="1"/>
    <n v="95823"/>
    <x v="1"/>
    <x v="1131"/>
    <x v="0"/>
    <x v="1"/>
    <x v="1119"/>
    <n v="1403.92"/>
    <n v="5"/>
    <n v="0.2"/>
    <n v="70.195999999999998"/>
    <n v="5"/>
    <n v="5"/>
  </r>
  <r>
    <n v="6919"/>
    <x v="3433"/>
    <x v="947"/>
    <x v="172"/>
    <s v="Second Class"/>
    <s v="BM-11785"/>
    <s v="Bryan Mills"/>
    <x v="0"/>
    <s v="United States"/>
    <s v="Seattle"/>
    <x v="4"/>
    <n v="98115"/>
    <x v="1"/>
    <x v="1511"/>
    <x v="1"/>
    <x v="14"/>
    <x v="1498"/>
    <n v="28.8"/>
    <n v="3"/>
    <n v="0"/>
    <n v="0.86399999999999999"/>
    <n v="2"/>
    <n v="3"/>
  </r>
  <r>
    <n v="6920"/>
    <x v="3434"/>
    <x v="1031"/>
    <x v="311"/>
    <s v="Standard Class"/>
    <s v="HG-14965"/>
    <s v="Henry Goldwyn"/>
    <x v="1"/>
    <s v="United States"/>
    <s v="Philadelphia"/>
    <x v="9"/>
    <n v="19143"/>
    <x v="3"/>
    <x v="800"/>
    <x v="1"/>
    <x v="8"/>
    <x v="798"/>
    <n v="24.588000000000001"/>
    <n v="2"/>
    <n v="0.7"/>
    <n v="-18.031199999999998"/>
    <n v="7"/>
    <n v="-73.333333333333329"/>
  </r>
  <r>
    <n v="6921"/>
    <x v="3435"/>
    <x v="425"/>
    <x v="965"/>
    <s v="Standard Class"/>
    <s v="BM-11140"/>
    <s v="Becky Martin"/>
    <x v="0"/>
    <s v="United States"/>
    <s v="Santa Barbara"/>
    <x v="1"/>
    <n v="93101"/>
    <x v="1"/>
    <x v="543"/>
    <x v="1"/>
    <x v="9"/>
    <x v="543"/>
    <n v="356.79"/>
    <n v="7"/>
    <n v="0"/>
    <n v="99.901200000000003"/>
    <n v="4"/>
    <n v="27.999999999999996"/>
  </r>
  <r>
    <n v="6922"/>
    <x v="3436"/>
    <x v="1095"/>
    <x v="939"/>
    <s v="Standard Class"/>
    <s v="PS-19045"/>
    <s v="Penelope Sewall"/>
    <x v="2"/>
    <s v="United States"/>
    <s v="New York City"/>
    <x v="15"/>
    <n v="10011"/>
    <x v="3"/>
    <x v="618"/>
    <x v="1"/>
    <x v="12"/>
    <x v="618"/>
    <n v="16.98"/>
    <n v="1"/>
    <n v="0"/>
    <n v="8.49"/>
    <n v="6"/>
    <n v="50"/>
  </r>
  <r>
    <n v="6923"/>
    <x v="3437"/>
    <x v="199"/>
    <x v="1227"/>
    <s v="Second Class"/>
    <s v="MS-17710"/>
    <s v="Maurice Satty"/>
    <x v="0"/>
    <s v="United States"/>
    <s v="Auburn"/>
    <x v="19"/>
    <n v="36830"/>
    <x v="0"/>
    <x v="508"/>
    <x v="1"/>
    <x v="2"/>
    <x v="508"/>
    <n v="491.55"/>
    <n v="5"/>
    <n v="0"/>
    <n v="240.8595"/>
    <n v="3"/>
    <n v="49"/>
  </r>
  <r>
    <n v="6924"/>
    <x v="3437"/>
    <x v="199"/>
    <x v="1227"/>
    <s v="Second Class"/>
    <s v="MS-17710"/>
    <s v="Maurice Satty"/>
    <x v="0"/>
    <s v="United States"/>
    <s v="Auburn"/>
    <x v="19"/>
    <n v="36830"/>
    <x v="0"/>
    <x v="436"/>
    <x v="1"/>
    <x v="12"/>
    <x v="436"/>
    <n v="7.38"/>
    <n v="2"/>
    <n v="0"/>
    <n v="3.3948"/>
    <n v="3"/>
    <n v="46"/>
  </r>
  <r>
    <n v="6925"/>
    <x v="3438"/>
    <x v="672"/>
    <x v="107"/>
    <s v="Standard Class"/>
    <s v="JL-15235"/>
    <s v="Janet Lee"/>
    <x v="0"/>
    <s v="United States"/>
    <s v="New York City"/>
    <x v="15"/>
    <n v="10035"/>
    <x v="3"/>
    <x v="938"/>
    <x v="1"/>
    <x v="10"/>
    <x v="931"/>
    <n v="23.66"/>
    <n v="7"/>
    <n v="0"/>
    <n v="10.883599999999999"/>
    <n v="4"/>
    <n v="46"/>
  </r>
  <r>
    <n v="6926"/>
    <x v="3438"/>
    <x v="672"/>
    <x v="107"/>
    <s v="Standard Class"/>
    <s v="JL-15235"/>
    <s v="Janet Lee"/>
    <x v="0"/>
    <s v="United States"/>
    <s v="New York City"/>
    <x v="15"/>
    <n v="10035"/>
    <x v="3"/>
    <x v="1544"/>
    <x v="0"/>
    <x v="0"/>
    <x v="1532"/>
    <n v="681.40800000000002"/>
    <n v="12"/>
    <n v="0.2"/>
    <n v="42.588000000000001"/>
    <n v="4"/>
    <n v="6.25"/>
  </r>
  <r>
    <n v="6927"/>
    <x v="3439"/>
    <x v="1062"/>
    <x v="1151"/>
    <s v="Standard Class"/>
    <s v="KM-16660"/>
    <s v="Khloe Miller"/>
    <x v="0"/>
    <s v="United States"/>
    <s v="Los Angeles"/>
    <x v="1"/>
    <n v="90032"/>
    <x v="1"/>
    <x v="1729"/>
    <x v="1"/>
    <x v="2"/>
    <x v="1716"/>
    <n v="18.899999999999999"/>
    <n v="3"/>
    <n v="0"/>
    <n v="8.6940000000000008"/>
    <n v="6"/>
    <n v="46.000000000000007"/>
  </r>
  <r>
    <n v="6928"/>
    <x v="3440"/>
    <x v="661"/>
    <x v="22"/>
    <s v="Second Class"/>
    <s v="RD-19900"/>
    <s v="Ruben Dartt"/>
    <x v="0"/>
    <s v="United States"/>
    <s v="San Francisco"/>
    <x v="1"/>
    <n v="94109"/>
    <x v="1"/>
    <x v="1247"/>
    <x v="1"/>
    <x v="4"/>
    <x v="1231"/>
    <n v="93.68"/>
    <n v="4"/>
    <n v="0"/>
    <n v="25.293600000000001"/>
    <n v="2"/>
    <n v="27"/>
  </r>
  <r>
    <n v="6929"/>
    <x v="3440"/>
    <x v="661"/>
    <x v="22"/>
    <s v="Second Class"/>
    <s v="RD-19900"/>
    <s v="Ruben Dartt"/>
    <x v="0"/>
    <s v="United States"/>
    <s v="San Francisco"/>
    <x v="1"/>
    <n v="94109"/>
    <x v="1"/>
    <x v="573"/>
    <x v="1"/>
    <x v="2"/>
    <x v="573"/>
    <n v="21.93"/>
    <n v="3"/>
    <n v="0"/>
    <n v="10.3071"/>
    <n v="2"/>
    <n v="47"/>
  </r>
  <r>
    <n v="6930"/>
    <x v="3440"/>
    <x v="661"/>
    <x v="22"/>
    <s v="Second Class"/>
    <s v="RD-19900"/>
    <s v="Ruben Dartt"/>
    <x v="0"/>
    <s v="United States"/>
    <s v="San Francisco"/>
    <x v="1"/>
    <n v="94109"/>
    <x v="1"/>
    <x v="348"/>
    <x v="2"/>
    <x v="7"/>
    <x v="348"/>
    <n v="862.34400000000005"/>
    <n v="7"/>
    <n v="0.2"/>
    <n v="97.0137"/>
    <n v="2"/>
    <n v="11.249999999999998"/>
  </r>
  <r>
    <n v="6931"/>
    <x v="3440"/>
    <x v="661"/>
    <x v="22"/>
    <s v="Second Class"/>
    <s v="RD-19900"/>
    <s v="Ruben Dartt"/>
    <x v="0"/>
    <s v="United States"/>
    <s v="San Francisco"/>
    <x v="1"/>
    <n v="94109"/>
    <x v="1"/>
    <x v="681"/>
    <x v="1"/>
    <x v="10"/>
    <x v="681"/>
    <n v="19.98"/>
    <n v="1"/>
    <n v="0"/>
    <n v="9.3905999999999992"/>
    <n v="2"/>
    <n v="47"/>
  </r>
  <r>
    <n v="6932"/>
    <x v="3441"/>
    <x v="686"/>
    <x v="701"/>
    <s v="Standard Class"/>
    <s v="ST-20530"/>
    <s v="Shui Tom"/>
    <x v="0"/>
    <s v="United States"/>
    <s v="Philadelphia"/>
    <x v="9"/>
    <n v="19140"/>
    <x v="3"/>
    <x v="1804"/>
    <x v="2"/>
    <x v="7"/>
    <x v="1794"/>
    <n v="13.494"/>
    <n v="1"/>
    <n v="0.4"/>
    <n v="-2.2490000000000001"/>
    <n v="4"/>
    <n v="-16.666666666666668"/>
  </r>
  <r>
    <n v="6933"/>
    <x v="3441"/>
    <x v="686"/>
    <x v="701"/>
    <s v="Standard Class"/>
    <s v="ST-20530"/>
    <s v="Shui Tom"/>
    <x v="0"/>
    <s v="United States"/>
    <s v="Philadelphia"/>
    <x v="9"/>
    <n v="19140"/>
    <x v="3"/>
    <x v="1730"/>
    <x v="2"/>
    <x v="7"/>
    <x v="1717"/>
    <n v="23.988"/>
    <n v="2"/>
    <n v="0.4"/>
    <n v="-13.993"/>
    <n v="4"/>
    <n v="-58.333333333333336"/>
  </r>
  <r>
    <n v="6934"/>
    <x v="3441"/>
    <x v="686"/>
    <x v="701"/>
    <s v="Standard Class"/>
    <s v="ST-20530"/>
    <s v="Shui Tom"/>
    <x v="0"/>
    <s v="United States"/>
    <s v="Philadelphia"/>
    <x v="9"/>
    <n v="19140"/>
    <x v="3"/>
    <x v="1801"/>
    <x v="0"/>
    <x v="5"/>
    <x v="1791"/>
    <n v="31.984000000000002"/>
    <n v="2"/>
    <n v="0.2"/>
    <n v="1.1994"/>
    <n v="4"/>
    <n v="3.75"/>
  </r>
  <r>
    <n v="6935"/>
    <x v="3441"/>
    <x v="686"/>
    <x v="701"/>
    <s v="Standard Class"/>
    <s v="ST-20530"/>
    <s v="Shui Tom"/>
    <x v="0"/>
    <s v="United States"/>
    <s v="Philadelphia"/>
    <x v="9"/>
    <n v="19140"/>
    <x v="3"/>
    <x v="1062"/>
    <x v="1"/>
    <x v="6"/>
    <x v="1051"/>
    <n v="41.584000000000003"/>
    <n v="2"/>
    <n v="0.2"/>
    <n v="4.6782000000000004"/>
    <n v="4"/>
    <n v="11.25"/>
  </r>
  <r>
    <n v="6936"/>
    <x v="3442"/>
    <x v="329"/>
    <x v="108"/>
    <s v="Second Class"/>
    <s v="BP-11095"/>
    <s v="Bart Pistole"/>
    <x v="1"/>
    <s v="United States"/>
    <s v="El Paso"/>
    <x v="5"/>
    <n v="79907"/>
    <x v="2"/>
    <x v="97"/>
    <x v="2"/>
    <x v="11"/>
    <x v="97"/>
    <n v="95.975999999999999"/>
    <n v="3"/>
    <n v="0.2"/>
    <n v="-10.7973"/>
    <n v="3"/>
    <n v="-11.25"/>
  </r>
  <r>
    <n v="6937"/>
    <x v="3443"/>
    <x v="476"/>
    <x v="383"/>
    <s v="First Class"/>
    <s v="TA-21385"/>
    <s v="Tom Ashbrook"/>
    <x v="2"/>
    <s v="United States"/>
    <s v="Chicago"/>
    <x v="10"/>
    <n v="60653"/>
    <x v="2"/>
    <x v="1805"/>
    <x v="0"/>
    <x v="5"/>
    <x v="1795"/>
    <n v="84.272000000000006"/>
    <n v="2"/>
    <n v="0.6"/>
    <n v="-75.844800000000006"/>
    <n v="2"/>
    <n v="-90"/>
  </r>
  <r>
    <n v="6938"/>
    <x v="3444"/>
    <x v="345"/>
    <x v="1228"/>
    <s v="Same Day"/>
    <s v="PS-18760"/>
    <s v="Pamela Stobb"/>
    <x v="0"/>
    <s v="United States"/>
    <s v="El Paso"/>
    <x v="5"/>
    <n v="79907"/>
    <x v="2"/>
    <x v="1767"/>
    <x v="1"/>
    <x v="10"/>
    <x v="1756"/>
    <n v="36.543999999999997"/>
    <n v="2"/>
    <n v="0.2"/>
    <n v="11.876799999999999"/>
    <n v="0"/>
    <n v="32.5"/>
  </r>
  <r>
    <n v="6939"/>
    <x v="3445"/>
    <x v="732"/>
    <x v="333"/>
    <s v="Standard Class"/>
    <s v="NP-18700"/>
    <s v="Nora Preis"/>
    <x v="0"/>
    <s v="United States"/>
    <s v="Seattle"/>
    <x v="4"/>
    <n v="98105"/>
    <x v="1"/>
    <x v="1806"/>
    <x v="2"/>
    <x v="11"/>
    <x v="1796"/>
    <n v="479.72"/>
    <n v="4"/>
    <n v="0"/>
    <n v="52.769199999999998"/>
    <n v="4"/>
    <n v="10.999999999999998"/>
  </r>
  <r>
    <n v="6940"/>
    <x v="3446"/>
    <x v="335"/>
    <x v="569"/>
    <s v="Standard Class"/>
    <s v="SC-20260"/>
    <s v="Scott Cohen"/>
    <x v="1"/>
    <s v="United States"/>
    <s v="New York City"/>
    <x v="15"/>
    <n v="10009"/>
    <x v="3"/>
    <x v="669"/>
    <x v="1"/>
    <x v="8"/>
    <x v="669"/>
    <n v="102.36799999999999"/>
    <n v="2"/>
    <n v="0.2"/>
    <n v="37.108400000000003"/>
    <n v="4"/>
    <n v="36.250000000000007"/>
  </r>
  <r>
    <n v="6941"/>
    <x v="3446"/>
    <x v="335"/>
    <x v="569"/>
    <s v="Standard Class"/>
    <s v="SC-20260"/>
    <s v="Scott Cohen"/>
    <x v="1"/>
    <s v="United States"/>
    <s v="New York City"/>
    <x v="15"/>
    <n v="10009"/>
    <x v="3"/>
    <x v="675"/>
    <x v="1"/>
    <x v="14"/>
    <x v="675"/>
    <n v="28.4"/>
    <n v="5"/>
    <n v="0"/>
    <n v="8.2360000000000007"/>
    <n v="4"/>
    <n v="29.000000000000004"/>
  </r>
  <r>
    <n v="6942"/>
    <x v="3446"/>
    <x v="335"/>
    <x v="569"/>
    <s v="Standard Class"/>
    <s v="SC-20260"/>
    <s v="Scott Cohen"/>
    <x v="1"/>
    <s v="United States"/>
    <s v="New York City"/>
    <x v="15"/>
    <n v="10009"/>
    <x v="3"/>
    <x v="518"/>
    <x v="1"/>
    <x v="4"/>
    <x v="518"/>
    <n v="713.88"/>
    <n v="4"/>
    <n v="0"/>
    <n v="214.16399999999999"/>
    <n v="4"/>
    <n v="30"/>
  </r>
  <r>
    <n v="6943"/>
    <x v="3446"/>
    <x v="335"/>
    <x v="569"/>
    <s v="Standard Class"/>
    <s v="SC-20260"/>
    <s v="Scott Cohen"/>
    <x v="1"/>
    <s v="United States"/>
    <s v="New York City"/>
    <x v="15"/>
    <n v="10009"/>
    <x v="3"/>
    <x v="1274"/>
    <x v="1"/>
    <x v="10"/>
    <x v="1259"/>
    <n v="68.52"/>
    <n v="3"/>
    <n v="0"/>
    <n v="31.519200000000001"/>
    <n v="4"/>
    <n v="46"/>
  </r>
  <r>
    <n v="6944"/>
    <x v="3447"/>
    <x v="395"/>
    <x v="1229"/>
    <s v="Standard Class"/>
    <s v="RD-19930"/>
    <s v="Russell D'Ascenzo"/>
    <x v="0"/>
    <s v="United States"/>
    <s v="Los Angeles"/>
    <x v="1"/>
    <n v="90032"/>
    <x v="1"/>
    <x v="1807"/>
    <x v="2"/>
    <x v="7"/>
    <x v="1797"/>
    <n v="623.96"/>
    <n v="5"/>
    <n v="0.2"/>
    <n v="38.997500000000002"/>
    <n v="5"/>
    <n v="6.25"/>
  </r>
  <r>
    <n v="6945"/>
    <x v="3448"/>
    <x v="865"/>
    <x v="1138"/>
    <s v="Standard Class"/>
    <s v="TH-21115"/>
    <s v="Thea Hudgings"/>
    <x v="1"/>
    <s v="United States"/>
    <s v="Newark"/>
    <x v="13"/>
    <n v="19711"/>
    <x v="3"/>
    <x v="994"/>
    <x v="1"/>
    <x v="8"/>
    <x v="986"/>
    <n v="11.12"/>
    <n v="4"/>
    <n v="0"/>
    <n v="5.4488000000000003"/>
    <n v="4"/>
    <n v="49.000000000000007"/>
  </r>
  <r>
    <n v="6946"/>
    <x v="3449"/>
    <x v="955"/>
    <x v="1037"/>
    <s v="Standard Class"/>
    <s v="GM-14680"/>
    <s v="Greg Matthias"/>
    <x v="0"/>
    <s v="United States"/>
    <s v="New York City"/>
    <x v="15"/>
    <n v="10011"/>
    <x v="3"/>
    <x v="1219"/>
    <x v="0"/>
    <x v="0"/>
    <x v="1203"/>
    <n v="523.91999999999996"/>
    <n v="5"/>
    <n v="0.2"/>
    <n v="-26.196000000000002"/>
    <n v="4"/>
    <n v="-5.0000000000000009"/>
  </r>
  <r>
    <n v="6947"/>
    <x v="3450"/>
    <x v="529"/>
    <x v="681"/>
    <s v="Standard Class"/>
    <s v="JO-15550"/>
    <s v="Jesus Ocampo"/>
    <x v="2"/>
    <s v="United States"/>
    <s v="Roseville"/>
    <x v="1"/>
    <n v="95661"/>
    <x v="1"/>
    <x v="310"/>
    <x v="1"/>
    <x v="13"/>
    <x v="310"/>
    <n v="2.48"/>
    <n v="2"/>
    <n v="0"/>
    <n v="1.1656"/>
    <n v="4"/>
    <n v="47"/>
  </r>
  <r>
    <n v="6948"/>
    <x v="3451"/>
    <x v="334"/>
    <x v="1230"/>
    <s v="Standard Class"/>
    <s v="ZC-21910"/>
    <s v="Zuschuss Carroll"/>
    <x v="0"/>
    <s v="United States"/>
    <s v="Aurora"/>
    <x v="10"/>
    <n v="60505"/>
    <x v="2"/>
    <x v="942"/>
    <x v="1"/>
    <x v="4"/>
    <x v="935"/>
    <n v="221.024"/>
    <n v="2"/>
    <n v="0.2"/>
    <n v="-55.256"/>
    <n v="4"/>
    <n v="-25"/>
  </r>
  <r>
    <n v="6949"/>
    <x v="3451"/>
    <x v="334"/>
    <x v="1230"/>
    <s v="Standard Class"/>
    <s v="ZC-21910"/>
    <s v="Zuschuss Carroll"/>
    <x v="0"/>
    <s v="United States"/>
    <s v="Aurora"/>
    <x v="10"/>
    <n v="60505"/>
    <x v="2"/>
    <x v="1534"/>
    <x v="0"/>
    <x v="1"/>
    <x v="1522"/>
    <n v="128.05799999999999"/>
    <n v="3"/>
    <n v="0.3"/>
    <n v="-23.7822"/>
    <n v="4"/>
    <n v="-18.571428571428573"/>
  </r>
  <r>
    <n v="6950"/>
    <x v="3452"/>
    <x v="123"/>
    <x v="381"/>
    <s v="Same Day"/>
    <s v="AP-10720"/>
    <s v="Anne Pryor"/>
    <x v="2"/>
    <s v="United States"/>
    <s v="New York City"/>
    <x v="15"/>
    <n v="10011"/>
    <x v="3"/>
    <x v="1124"/>
    <x v="1"/>
    <x v="8"/>
    <x v="1112"/>
    <n v="58.408000000000001"/>
    <n v="7"/>
    <n v="0.2"/>
    <n v="18.252500000000001"/>
    <n v="0"/>
    <n v="31.25"/>
  </r>
  <r>
    <n v="6951"/>
    <x v="3452"/>
    <x v="123"/>
    <x v="381"/>
    <s v="Same Day"/>
    <s v="AP-10720"/>
    <s v="Anne Pryor"/>
    <x v="2"/>
    <s v="United States"/>
    <s v="New York City"/>
    <x v="15"/>
    <n v="10011"/>
    <x v="3"/>
    <x v="972"/>
    <x v="0"/>
    <x v="3"/>
    <x v="966"/>
    <n v="79.974000000000004"/>
    <n v="3"/>
    <n v="0.4"/>
    <n v="-29.323799999999999"/>
    <n v="0"/>
    <n v="-36.666666666666664"/>
  </r>
  <r>
    <n v="6952"/>
    <x v="3453"/>
    <x v="312"/>
    <x v="1005"/>
    <s v="Standard Class"/>
    <s v="GK-14620"/>
    <s v="Grace Kelly"/>
    <x v="1"/>
    <s v="United States"/>
    <s v="Dallas"/>
    <x v="5"/>
    <n v="75217"/>
    <x v="2"/>
    <x v="1808"/>
    <x v="2"/>
    <x v="15"/>
    <x v="1798"/>
    <n v="479.988"/>
    <n v="2"/>
    <n v="0.4"/>
    <n v="55.998600000000003"/>
    <n v="4"/>
    <n v="11.666666666666666"/>
  </r>
  <r>
    <n v="6953"/>
    <x v="3454"/>
    <x v="653"/>
    <x v="1120"/>
    <s v="First Class"/>
    <s v="HM-14980"/>
    <s v="Henry MacAllister"/>
    <x v="0"/>
    <s v="United States"/>
    <s v="Los Angeles"/>
    <x v="1"/>
    <n v="90008"/>
    <x v="1"/>
    <x v="1181"/>
    <x v="1"/>
    <x v="8"/>
    <x v="1167"/>
    <n v="11.808"/>
    <n v="3"/>
    <n v="0.2"/>
    <n v="4.1327999999999996"/>
    <n v="1"/>
    <n v="35"/>
  </r>
  <r>
    <n v="6954"/>
    <x v="3454"/>
    <x v="653"/>
    <x v="1120"/>
    <s v="First Class"/>
    <s v="HM-14980"/>
    <s v="Henry MacAllister"/>
    <x v="0"/>
    <s v="United States"/>
    <s v="Los Angeles"/>
    <x v="1"/>
    <n v="90008"/>
    <x v="1"/>
    <x v="1595"/>
    <x v="1"/>
    <x v="8"/>
    <x v="1587"/>
    <n v="53.567999999999998"/>
    <n v="4"/>
    <n v="0.2"/>
    <n v="19.418399999999998"/>
    <n v="1"/>
    <n v="36.25"/>
  </r>
  <r>
    <n v="6955"/>
    <x v="3454"/>
    <x v="653"/>
    <x v="1120"/>
    <s v="First Class"/>
    <s v="HM-14980"/>
    <s v="Henry MacAllister"/>
    <x v="0"/>
    <s v="United States"/>
    <s v="Los Angeles"/>
    <x v="1"/>
    <n v="90008"/>
    <x v="1"/>
    <x v="1370"/>
    <x v="2"/>
    <x v="7"/>
    <x v="1355"/>
    <n v="503.96"/>
    <n v="5"/>
    <n v="0.2"/>
    <n v="50.396000000000001"/>
    <n v="1"/>
    <n v="10"/>
  </r>
  <r>
    <n v="6956"/>
    <x v="3455"/>
    <x v="334"/>
    <x v="32"/>
    <s v="Standard Class"/>
    <s v="LS-16945"/>
    <s v="Linda Southworth"/>
    <x v="1"/>
    <s v="United States"/>
    <s v="Los Angeles"/>
    <x v="1"/>
    <n v="90004"/>
    <x v="1"/>
    <x v="761"/>
    <x v="1"/>
    <x v="12"/>
    <x v="760"/>
    <n v="21.34"/>
    <n v="2"/>
    <n v="0"/>
    <n v="9.8163999999999998"/>
    <n v="7"/>
    <n v="46"/>
  </r>
  <r>
    <n v="6957"/>
    <x v="3456"/>
    <x v="216"/>
    <x v="194"/>
    <s v="Standard Class"/>
    <s v="AR-10570"/>
    <s v="Anemone Ratner"/>
    <x v="0"/>
    <s v="United States"/>
    <s v="Columbus"/>
    <x v="32"/>
    <n v="31907"/>
    <x v="0"/>
    <x v="1344"/>
    <x v="1"/>
    <x v="8"/>
    <x v="1329"/>
    <n v="36.4"/>
    <n v="5"/>
    <n v="0"/>
    <n v="17.108000000000001"/>
    <n v="5"/>
    <n v="47"/>
  </r>
  <r>
    <n v="6958"/>
    <x v="3456"/>
    <x v="216"/>
    <x v="194"/>
    <s v="Standard Class"/>
    <s v="AR-10570"/>
    <s v="Anemone Ratner"/>
    <x v="0"/>
    <s v="United States"/>
    <s v="Columbus"/>
    <x v="32"/>
    <n v="31907"/>
    <x v="0"/>
    <x v="28"/>
    <x v="0"/>
    <x v="5"/>
    <x v="28"/>
    <n v="51.75"/>
    <n v="1"/>
    <n v="0"/>
    <n v="15.525"/>
    <n v="5"/>
    <n v="30"/>
  </r>
  <r>
    <n v="6959"/>
    <x v="3457"/>
    <x v="874"/>
    <x v="591"/>
    <s v="Second Class"/>
    <s v="RH-19510"/>
    <s v="Rick Huthwaite"/>
    <x v="2"/>
    <s v="United States"/>
    <s v="San Francisco"/>
    <x v="1"/>
    <n v="94110"/>
    <x v="1"/>
    <x v="177"/>
    <x v="1"/>
    <x v="4"/>
    <x v="178"/>
    <n v="15.51"/>
    <n v="1"/>
    <n v="0"/>
    <n v="4.3428000000000004"/>
    <n v="2"/>
    <n v="28.000000000000004"/>
  </r>
  <r>
    <n v="6960"/>
    <x v="3457"/>
    <x v="874"/>
    <x v="591"/>
    <s v="Second Class"/>
    <s v="RH-19510"/>
    <s v="Rick Huthwaite"/>
    <x v="2"/>
    <s v="United States"/>
    <s v="San Francisco"/>
    <x v="1"/>
    <n v="94110"/>
    <x v="1"/>
    <x v="126"/>
    <x v="1"/>
    <x v="10"/>
    <x v="127"/>
    <n v="146.82"/>
    <n v="3"/>
    <n v="0"/>
    <n v="73.41"/>
    <n v="2"/>
    <n v="50"/>
  </r>
  <r>
    <n v="6961"/>
    <x v="3457"/>
    <x v="874"/>
    <x v="591"/>
    <s v="Second Class"/>
    <s v="RH-19510"/>
    <s v="Rick Huthwaite"/>
    <x v="2"/>
    <s v="United States"/>
    <s v="San Francisco"/>
    <x v="1"/>
    <n v="94110"/>
    <x v="1"/>
    <x v="490"/>
    <x v="1"/>
    <x v="10"/>
    <x v="490"/>
    <n v="12.96"/>
    <n v="2"/>
    <n v="0"/>
    <n v="6.2207999999999997"/>
    <n v="2"/>
    <n v="47.999999999999993"/>
  </r>
  <r>
    <n v="6962"/>
    <x v="3458"/>
    <x v="468"/>
    <x v="173"/>
    <s v="Same Day"/>
    <s v="TB-21190"/>
    <s v="Thomas Brumley"/>
    <x v="2"/>
    <s v="United States"/>
    <s v="Riverside"/>
    <x v="1"/>
    <n v="92503"/>
    <x v="1"/>
    <x v="1026"/>
    <x v="1"/>
    <x v="6"/>
    <x v="1017"/>
    <n v="7.8"/>
    <n v="3"/>
    <n v="0"/>
    <n v="2.1059999999999999"/>
    <n v="0"/>
    <n v="26.999999999999996"/>
  </r>
  <r>
    <n v="6963"/>
    <x v="3459"/>
    <x v="87"/>
    <x v="1231"/>
    <s v="Second Class"/>
    <s v="JD-15895"/>
    <s v="Jonathan Doherty"/>
    <x v="1"/>
    <s v="United States"/>
    <s v="Columbia"/>
    <x v="20"/>
    <n v="29203"/>
    <x v="0"/>
    <x v="29"/>
    <x v="1"/>
    <x v="12"/>
    <x v="29"/>
    <n v="10.199999999999999"/>
    <n v="5"/>
    <n v="0"/>
    <n v="4.7939999999999996"/>
    <n v="4"/>
    <n v="47"/>
  </r>
  <r>
    <n v="6964"/>
    <x v="3459"/>
    <x v="87"/>
    <x v="1231"/>
    <s v="Second Class"/>
    <s v="JD-15895"/>
    <s v="Jonathan Doherty"/>
    <x v="1"/>
    <s v="United States"/>
    <s v="Columbia"/>
    <x v="20"/>
    <n v="29203"/>
    <x v="0"/>
    <x v="1453"/>
    <x v="1"/>
    <x v="6"/>
    <x v="1439"/>
    <n v="22.32"/>
    <n v="3"/>
    <n v="0"/>
    <n v="5.58"/>
    <n v="4"/>
    <n v="25"/>
  </r>
  <r>
    <n v="6965"/>
    <x v="3459"/>
    <x v="87"/>
    <x v="1231"/>
    <s v="Second Class"/>
    <s v="JD-15895"/>
    <s v="Jonathan Doherty"/>
    <x v="1"/>
    <s v="United States"/>
    <s v="Columbia"/>
    <x v="20"/>
    <n v="29203"/>
    <x v="0"/>
    <x v="544"/>
    <x v="1"/>
    <x v="8"/>
    <x v="544"/>
    <n v="24.1"/>
    <n v="5"/>
    <n v="0"/>
    <n v="11.086"/>
    <n v="4"/>
    <n v="46"/>
  </r>
  <r>
    <n v="6966"/>
    <x v="3459"/>
    <x v="87"/>
    <x v="1231"/>
    <s v="Second Class"/>
    <s v="JD-15895"/>
    <s v="Jonathan Doherty"/>
    <x v="1"/>
    <s v="United States"/>
    <s v="Columbia"/>
    <x v="20"/>
    <n v="29203"/>
    <x v="0"/>
    <x v="1302"/>
    <x v="2"/>
    <x v="11"/>
    <x v="1287"/>
    <n v="75.98"/>
    <n v="2"/>
    <n v="0"/>
    <n v="18.235199999999999"/>
    <n v="4"/>
    <n v="23.999999999999996"/>
  </r>
  <r>
    <n v="6967"/>
    <x v="3459"/>
    <x v="87"/>
    <x v="1231"/>
    <s v="Second Class"/>
    <s v="JD-15895"/>
    <s v="Jonathan Doherty"/>
    <x v="1"/>
    <s v="United States"/>
    <s v="Columbia"/>
    <x v="20"/>
    <n v="29203"/>
    <x v="0"/>
    <x v="507"/>
    <x v="1"/>
    <x v="8"/>
    <x v="507"/>
    <n v="6.46"/>
    <n v="2"/>
    <n v="0"/>
    <n v="3.1654"/>
    <n v="4"/>
    <n v="49"/>
  </r>
  <r>
    <n v="6968"/>
    <x v="3459"/>
    <x v="87"/>
    <x v="1231"/>
    <s v="Second Class"/>
    <s v="JD-15895"/>
    <s v="Jonathan Doherty"/>
    <x v="1"/>
    <s v="United States"/>
    <s v="Columbia"/>
    <x v="20"/>
    <n v="29203"/>
    <x v="0"/>
    <x v="1604"/>
    <x v="1"/>
    <x v="10"/>
    <x v="1596"/>
    <n v="60.12"/>
    <n v="9"/>
    <n v="0"/>
    <n v="28.857600000000001"/>
    <n v="4"/>
    <n v="48.000000000000007"/>
  </r>
  <r>
    <n v="6969"/>
    <x v="3460"/>
    <x v="1140"/>
    <x v="52"/>
    <s v="Second Class"/>
    <s v="MP-17965"/>
    <s v="Michael Paige"/>
    <x v="1"/>
    <s v="United States"/>
    <s v="New York City"/>
    <x v="15"/>
    <n v="10011"/>
    <x v="3"/>
    <x v="903"/>
    <x v="2"/>
    <x v="7"/>
    <x v="895"/>
    <n v="824.97"/>
    <n v="3"/>
    <n v="0"/>
    <n v="214.4922"/>
    <n v="4"/>
    <n v="26"/>
  </r>
  <r>
    <n v="6970"/>
    <x v="3461"/>
    <x v="994"/>
    <x v="405"/>
    <s v="Second Class"/>
    <s v="JB-16000"/>
    <s v="Joy Bell-"/>
    <x v="0"/>
    <s v="United States"/>
    <s v="Longview"/>
    <x v="4"/>
    <n v="98632"/>
    <x v="1"/>
    <x v="527"/>
    <x v="0"/>
    <x v="5"/>
    <x v="527"/>
    <n v="24.85"/>
    <n v="5"/>
    <n v="0"/>
    <n v="7.7035"/>
    <n v="3"/>
    <n v="31"/>
  </r>
  <r>
    <n v="6971"/>
    <x v="3462"/>
    <x v="20"/>
    <x v="425"/>
    <s v="Standard Class"/>
    <s v="AB-10105"/>
    <s v="Adrian Barton"/>
    <x v="0"/>
    <s v="United States"/>
    <s v="Phoenix"/>
    <x v="16"/>
    <n v="85023"/>
    <x v="1"/>
    <x v="1555"/>
    <x v="1"/>
    <x v="4"/>
    <x v="1543"/>
    <n v="12.624000000000001"/>
    <n v="2"/>
    <n v="0.2"/>
    <n v="-2.5247999999999999"/>
    <n v="6"/>
    <n v="-20"/>
  </r>
  <r>
    <n v="6972"/>
    <x v="3462"/>
    <x v="20"/>
    <x v="425"/>
    <s v="Standard Class"/>
    <s v="AB-10105"/>
    <s v="Adrian Barton"/>
    <x v="0"/>
    <s v="United States"/>
    <s v="Phoenix"/>
    <x v="16"/>
    <n v="85023"/>
    <x v="1"/>
    <x v="201"/>
    <x v="2"/>
    <x v="11"/>
    <x v="202"/>
    <n v="89.584000000000003"/>
    <n v="2"/>
    <n v="0.2"/>
    <n v="4.4791999999999996"/>
    <n v="6"/>
    <n v="5"/>
  </r>
  <r>
    <n v="6973"/>
    <x v="3462"/>
    <x v="20"/>
    <x v="425"/>
    <s v="Standard Class"/>
    <s v="AB-10105"/>
    <s v="Adrian Barton"/>
    <x v="0"/>
    <s v="United States"/>
    <s v="Phoenix"/>
    <x v="16"/>
    <n v="85023"/>
    <x v="1"/>
    <x v="1538"/>
    <x v="2"/>
    <x v="7"/>
    <x v="1526"/>
    <n v="471.92"/>
    <n v="2"/>
    <n v="0.2"/>
    <n v="29.495000000000001"/>
    <n v="6"/>
    <n v="6.25"/>
  </r>
  <r>
    <n v="6974"/>
    <x v="3462"/>
    <x v="20"/>
    <x v="425"/>
    <s v="Standard Class"/>
    <s v="AB-10105"/>
    <s v="Adrian Barton"/>
    <x v="0"/>
    <s v="United States"/>
    <s v="Phoenix"/>
    <x v="16"/>
    <n v="85023"/>
    <x v="1"/>
    <x v="58"/>
    <x v="1"/>
    <x v="8"/>
    <x v="58"/>
    <n v="18.18"/>
    <n v="4"/>
    <n v="0.7"/>
    <n v="-13.938000000000001"/>
    <n v="6"/>
    <n v="-76.666666666666671"/>
  </r>
  <r>
    <n v="6975"/>
    <x v="3463"/>
    <x v="175"/>
    <x v="184"/>
    <s v="Standard Class"/>
    <s v="CC-12145"/>
    <s v="Charles Crestani"/>
    <x v="0"/>
    <s v="United States"/>
    <s v="Houston"/>
    <x v="5"/>
    <n v="77095"/>
    <x v="2"/>
    <x v="1571"/>
    <x v="1"/>
    <x v="6"/>
    <x v="1562"/>
    <n v="31.744"/>
    <n v="2"/>
    <n v="0.2"/>
    <n v="8.3328000000000007"/>
    <n v="4"/>
    <n v="26.25"/>
  </r>
  <r>
    <n v="6976"/>
    <x v="3464"/>
    <x v="1141"/>
    <x v="790"/>
    <s v="Standard Class"/>
    <s v="CY-12745"/>
    <s v="Craig Yedwab"/>
    <x v="1"/>
    <s v="United States"/>
    <s v="Gilbert"/>
    <x v="16"/>
    <n v="85234"/>
    <x v="1"/>
    <x v="1139"/>
    <x v="1"/>
    <x v="2"/>
    <x v="1127"/>
    <n v="5.9039999999999999"/>
    <n v="2"/>
    <n v="0.2"/>
    <n v="1.9925999999999999"/>
    <n v="4"/>
    <n v="33.75"/>
  </r>
  <r>
    <n v="6977"/>
    <x v="3464"/>
    <x v="1141"/>
    <x v="790"/>
    <s v="Standard Class"/>
    <s v="CY-12745"/>
    <s v="Craig Yedwab"/>
    <x v="1"/>
    <s v="United States"/>
    <s v="Gilbert"/>
    <x v="16"/>
    <n v="85234"/>
    <x v="1"/>
    <x v="622"/>
    <x v="0"/>
    <x v="5"/>
    <x v="622"/>
    <n v="621.76"/>
    <n v="4"/>
    <n v="0.2"/>
    <n v="46.631999999999998"/>
    <n v="4"/>
    <n v="7.5"/>
  </r>
  <r>
    <n v="6978"/>
    <x v="3465"/>
    <x v="881"/>
    <x v="940"/>
    <s v="First Class"/>
    <s v="EP-13915"/>
    <s v="Emily Phan"/>
    <x v="0"/>
    <s v="United States"/>
    <s v="Jonesboro"/>
    <x v="36"/>
    <n v="72401"/>
    <x v="0"/>
    <x v="993"/>
    <x v="2"/>
    <x v="7"/>
    <x v="985"/>
    <n v="59.98"/>
    <n v="2"/>
    <n v="0"/>
    <n v="17.994"/>
    <n v="3"/>
    <n v="30"/>
  </r>
  <r>
    <n v="6979"/>
    <x v="3466"/>
    <x v="920"/>
    <x v="364"/>
    <s v="Second Class"/>
    <s v="DL-13315"/>
    <s v="Delfina Latchford"/>
    <x v="0"/>
    <s v="United States"/>
    <s v="Atlanta"/>
    <x v="32"/>
    <n v="30318"/>
    <x v="0"/>
    <x v="362"/>
    <x v="1"/>
    <x v="10"/>
    <x v="362"/>
    <n v="48.87"/>
    <n v="9"/>
    <n v="0"/>
    <n v="23.946300000000001"/>
    <n v="4"/>
    <n v="49.000000000000007"/>
  </r>
  <r>
    <n v="6980"/>
    <x v="3467"/>
    <x v="424"/>
    <x v="992"/>
    <s v="Standard Class"/>
    <s v="SO-20335"/>
    <s v="Sean O'Donnell"/>
    <x v="0"/>
    <s v="United States"/>
    <s v="Los Angeles"/>
    <x v="1"/>
    <n v="90036"/>
    <x v="1"/>
    <x v="1693"/>
    <x v="1"/>
    <x v="10"/>
    <x v="1681"/>
    <n v="154.9"/>
    <n v="5"/>
    <n v="0"/>
    <n v="69.704999999999998"/>
    <n v="5"/>
    <n v="44.999999999999993"/>
  </r>
  <r>
    <n v="6981"/>
    <x v="3468"/>
    <x v="845"/>
    <x v="821"/>
    <s v="First Class"/>
    <s v="BP-11095"/>
    <s v="Bart Pistole"/>
    <x v="1"/>
    <s v="United States"/>
    <s v="New York City"/>
    <x v="15"/>
    <n v="10024"/>
    <x v="3"/>
    <x v="1084"/>
    <x v="1"/>
    <x v="13"/>
    <x v="1074"/>
    <n v="5.92"/>
    <n v="4"/>
    <n v="0"/>
    <n v="2.8416000000000001"/>
    <n v="1"/>
    <n v="48.000000000000007"/>
  </r>
  <r>
    <n v="6982"/>
    <x v="3468"/>
    <x v="845"/>
    <x v="821"/>
    <s v="First Class"/>
    <s v="BP-11095"/>
    <s v="Bart Pistole"/>
    <x v="1"/>
    <s v="United States"/>
    <s v="New York City"/>
    <x v="15"/>
    <n v="10024"/>
    <x v="3"/>
    <x v="1603"/>
    <x v="1"/>
    <x v="10"/>
    <x v="1595"/>
    <n v="30.18"/>
    <n v="3"/>
    <n v="0"/>
    <n v="13.8828"/>
    <n v="1"/>
    <n v="46"/>
  </r>
  <r>
    <n v="6983"/>
    <x v="3469"/>
    <x v="142"/>
    <x v="344"/>
    <s v="Standard Class"/>
    <s v="JA-15970"/>
    <s v="Joseph Airdo"/>
    <x v="0"/>
    <s v="United States"/>
    <s v="Detroit"/>
    <x v="12"/>
    <n v="48227"/>
    <x v="2"/>
    <x v="544"/>
    <x v="1"/>
    <x v="8"/>
    <x v="544"/>
    <n v="24.1"/>
    <n v="5"/>
    <n v="0"/>
    <n v="11.086"/>
    <n v="4"/>
    <n v="46"/>
  </r>
  <r>
    <n v="6984"/>
    <x v="3469"/>
    <x v="142"/>
    <x v="344"/>
    <s v="Standard Class"/>
    <s v="JA-15970"/>
    <s v="Joseph Airdo"/>
    <x v="0"/>
    <s v="United States"/>
    <s v="Detroit"/>
    <x v="12"/>
    <n v="48227"/>
    <x v="2"/>
    <x v="402"/>
    <x v="2"/>
    <x v="7"/>
    <x v="403"/>
    <n v="8.7799999999999994"/>
    <n v="1"/>
    <n v="0"/>
    <n v="2.2827999999999999"/>
    <n v="4"/>
    <n v="26"/>
  </r>
  <r>
    <n v="6985"/>
    <x v="3469"/>
    <x v="142"/>
    <x v="344"/>
    <s v="Standard Class"/>
    <s v="JA-15970"/>
    <s v="Joseph Airdo"/>
    <x v="0"/>
    <s v="United States"/>
    <s v="Detroit"/>
    <x v="12"/>
    <n v="48227"/>
    <x v="2"/>
    <x v="549"/>
    <x v="1"/>
    <x v="9"/>
    <x v="549"/>
    <n v="376.74"/>
    <n v="4"/>
    <n v="0.1"/>
    <n v="71.162000000000006"/>
    <n v="4"/>
    <n v="18.888888888888893"/>
  </r>
  <r>
    <n v="6986"/>
    <x v="3469"/>
    <x v="142"/>
    <x v="344"/>
    <s v="Standard Class"/>
    <s v="JA-15970"/>
    <s v="Joseph Airdo"/>
    <x v="0"/>
    <s v="United States"/>
    <s v="Detroit"/>
    <x v="12"/>
    <n v="48227"/>
    <x v="2"/>
    <x v="777"/>
    <x v="1"/>
    <x v="8"/>
    <x v="776"/>
    <n v="29.52"/>
    <n v="4"/>
    <n v="0"/>
    <n v="14.4648"/>
    <n v="4"/>
    <n v="49"/>
  </r>
  <r>
    <n v="6987"/>
    <x v="3469"/>
    <x v="142"/>
    <x v="344"/>
    <s v="Standard Class"/>
    <s v="JA-15970"/>
    <s v="Joseph Airdo"/>
    <x v="0"/>
    <s v="United States"/>
    <s v="Detroit"/>
    <x v="12"/>
    <n v="48227"/>
    <x v="2"/>
    <x v="879"/>
    <x v="1"/>
    <x v="6"/>
    <x v="873"/>
    <n v="11.96"/>
    <n v="2"/>
    <n v="0"/>
    <n v="2.99"/>
    <n v="4"/>
    <n v="25"/>
  </r>
  <r>
    <n v="6988"/>
    <x v="3469"/>
    <x v="142"/>
    <x v="344"/>
    <s v="Standard Class"/>
    <s v="JA-15970"/>
    <s v="Joseph Airdo"/>
    <x v="0"/>
    <s v="United States"/>
    <s v="Detroit"/>
    <x v="12"/>
    <n v="48227"/>
    <x v="2"/>
    <x v="1085"/>
    <x v="1"/>
    <x v="8"/>
    <x v="1075"/>
    <n v="26.4"/>
    <n v="5"/>
    <n v="0"/>
    <n v="12.672000000000001"/>
    <n v="4"/>
    <n v="48.000000000000007"/>
  </r>
  <r>
    <n v="6989"/>
    <x v="3470"/>
    <x v="343"/>
    <x v="38"/>
    <s v="Second Class"/>
    <s v="BB-11545"/>
    <s v="Brenda Bowman"/>
    <x v="1"/>
    <s v="United States"/>
    <s v="Fort Lauderdale"/>
    <x v="2"/>
    <n v="33311"/>
    <x v="0"/>
    <x v="1364"/>
    <x v="1"/>
    <x v="9"/>
    <x v="1350"/>
    <n v="1158.1199999999999"/>
    <n v="5"/>
    <n v="0.2"/>
    <n v="130.2885"/>
    <n v="5"/>
    <n v="11.250000000000002"/>
  </r>
  <r>
    <n v="6990"/>
    <x v="3471"/>
    <x v="157"/>
    <x v="114"/>
    <s v="First Class"/>
    <s v="DK-13375"/>
    <s v="Dennis Kane"/>
    <x v="0"/>
    <s v="United States"/>
    <s v="Abilene"/>
    <x v="5"/>
    <n v="79605"/>
    <x v="2"/>
    <x v="1809"/>
    <x v="1"/>
    <x v="9"/>
    <x v="1799"/>
    <n v="1.3919999999999999"/>
    <n v="2"/>
    <n v="0.8"/>
    <n v="-3.7584"/>
    <n v="2"/>
    <n v="-270"/>
  </r>
  <r>
    <n v="6991"/>
    <x v="3472"/>
    <x v="627"/>
    <x v="681"/>
    <s v="Second Class"/>
    <s v="RH-19600"/>
    <s v="Rob Haberlin"/>
    <x v="0"/>
    <s v="United States"/>
    <s v="Hampton"/>
    <x v="17"/>
    <n v="23666"/>
    <x v="0"/>
    <x v="667"/>
    <x v="1"/>
    <x v="9"/>
    <x v="667"/>
    <n v="44.43"/>
    <n v="3"/>
    <n v="0"/>
    <n v="18.660599999999999"/>
    <n v="5"/>
    <n v="42"/>
  </r>
  <r>
    <n v="6992"/>
    <x v="3472"/>
    <x v="627"/>
    <x v="681"/>
    <s v="Second Class"/>
    <s v="RH-19600"/>
    <s v="Rob Haberlin"/>
    <x v="0"/>
    <s v="United States"/>
    <s v="Hampton"/>
    <x v="17"/>
    <n v="23666"/>
    <x v="0"/>
    <x v="1409"/>
    <x v="2"/>
    <x v="7"/>
    <x v="1396"/>
    <n v="226.2"/>
    <n v="5"/>
    <n v="0"/>
    <n v="58.811999999999998"/>
    <n v="5"/>
    <n v="26"/>
  </r>
  <r>
    <n v="6993"/>
    <x v="3472"/>
    <x v="627"/>
    <x v="681"/>
    <s v="Second Class"/>
    <s v="RH-19600"/>
    <s v="Rob Haberlin"/>
    <x v="0"/>
    <s v="United States"/>
    <s v="Hampton"/>
    <x v="17"/>
    <n v="23666"/>
    <x v="0"/>
    <x v="1292"/>
    <x v="0"/>
    <x v="5"/>
    <x v="1278"/>
    <n v="186.54"/>
    <n v="3"/>
    <n v="0"/>
    <n v="41.038800000000002"/>
    <n v="5"/>
    <n v="22.000000000000004"/>
  </r>
  <r>
    <n v="6994"/>
    <x v="3472"/>
    <x v="627"/>
    <x v="681"/>
    <s v="Second Class"/>
    <s v="RH-19600"/>
    <s v="Rob Haberlin"/>
    <x v="0"/>
    <s v="United States"/>
    <s v="Hampton"/>
    <x v="17"/>
    <n v="23666"/>
    <x v="0"/>
    <x v="108"/>
    <x v="1"/>
    <x v="6"/>
    <x v="108"/>
    <n v="265.86"/>
    <n v="7"/>
    <n v="0"/>
    <n v="79.757999999999996"/>
    <n v="5"/>
    <n v="30"/>
  </r>
  <r>
    <n v="6995"/>
    <x v="3472"/>
    <x v="627"/>
    <x v="681"/>
    <s v="Second Class"/>
    <s v="RH-19600"/>
    <s v="Rob Haberlin"/>
    <x v="0"/>
    <s v="United States"/>
    <s v="Hampton"/>
    <x v="17"/>
    <n v="23666"/>
    <x v="0"/>
    <x v="311"/>
    <x v="1"/>
    <x v="6"/>
    <x v="311"/>
    <n v="27.9"/>
    <n v="5"/>
    <n v="0"/>
    <n v="6.9749999999999996"/>
    <n v="5"/>
    <n v="25"/>
  </r>
  <r>
    <n v="6996"/>
    <x v="3473"/>
    <x v="902"/>
    <x v="6"/>
    <s v="Standard Class"/>
    <s v="AG-10300"/>
    <s v="Aleksandra Gannaway"/>
    <x v="1"/>
    <s v="United States"/>
    <s v="Las Vegas"/>
    <x v="33"/>
    <n v="89115"/>
    <x v="1"/>
    <x v="1037"/>
    <x v="1"/>
    <x v="9"/>
    <x v="1027"/>
    <n v="31.08"/>
    <n v="4"/>
    <n v="0"/>
    <n v="8.3916000000000004"/>
    <n v="7"/>
    <n v="27"/>
  </r>
  <r>
    <n v="6997"/>
    <x v="3474"/>
    <x v="331"/>
    <x v="209"/>
    <s v="Second Class"/>
    <s v="JB-15400"/>
    <s v="Jennifer Braxton"/>
    <x v="1"/>
    <s v="United States"/>
    <s v="Rockford"/>
    <x v="10"/>
    <n v="61107"/>
    <x v="2"/>
    <x v="153"/>
    <x v="1"/>
    <x v="8"/>
    <x v="154"/>
    <n v="13.84"/>
    <n v="4"/>
    <n v="0.8"/>
    <n v="-22.143999999999998"/>
    <n v="2"/>
    <n v="-160"/>
  </r>
  <r>
    <n v="6998"/>
    <x v="3474"/>
    <x v="331"/>
    <x v="209"/>
    <s v="Second Class"/>
    <s v="JB-15400"/>
    <s v="Jennifer Braxton"/>
    <x v="1"/>
    <s v="United States"/>
    <s v="Rockford"/>
    <x v="10"/>
    <n v="61107"/>
    <x v="2"/>
    <x v="1082"/>
    <x v="1"/>
    <x v="10"/>
    <x v="1072"/>
    <n v="175.87200000000001"/>
    <n v="4"/>
    <n v="0.2"/>
    <n v="63.753599999999999"/>
    <n v="2"/>
    <n v="36.25"/>
  </r>
  <r>
    <n v="6999"/>
    <x v="3475"/>
    <x v="1142"/>
    <x v="42"/>
    <s v="Standard Class"/>
    <s v="BC-11125"/>
    <s v="Becky Castell"/>
    <x v="2"/>
    <s v="United States"/>
    <s v="Laguna Niguel"/>
    <x v="1"/>
    <n v="92677"/>
    <x v="1"/>
    <x v="727"/>
    <x v="1"/>
    <x v="10"/>
    <x v="1552"/>
    <n v="12.96"/>
    <n v="2"/>
    <n v="0"/>
    <n v="6.3503999999999996"/>
    <n v="6"/>
    <n v="48.999999999999993"/>
  </r>
  <r>
    <n v="7000"/>
    <x v="3476"/>
    <x v="1143"/>
    <x v="990"/>
    <s v="First Class"/>
    <s v="KC-16675"/>
    <s v="Kimberly Carter"/>
    <x v="1"/>
    <s v="United States"/>
    <s v="Louisville"/>
    <x v="0"/>
    <n v="40214"/>
    <x v="0"/>
    <x v="1710"/>
    <x v="1"/>
    <x v="9"/>
    <x v="1699"/>
    <n v="208.44"/>
    <n v="3"/>
    <n v="0"/>
    <n v="62.531999999999996"/>
    <n v="3"/>
    <n v="30"/>
  </r>
  <r>
    <n v="7001"/>
    <x v="3476"/>
    <x v="1143"/>
    <x v="990"/>
    <s v="First Class"/>
    <s v="KC-16675"/>
    <s v="Kimberly Carter"/>
    <x v="1"/>
    <s v="United States"/>
    <s v="Louisville"/>
    <x v="0"/>
    <n v="40214"/>
    <x v="0"/>
    <x v="505"/>
    <x v="1"/>
    <x v="14"/>
    <x v="505"/>
    <n v="25.76"/>
    <n v="2"/>
    <n v="0"/>
    <n v="0.77280000000000004"/>
    <n v="3"/>
    <n v="3"/>
  </r>
  <r>
    <n v="7002"/>
    <x v="3477"/>
    <x v="1110"/>
    <x v="1157"/>
    <s v="Standard Class"/>
    <s v="DR-12940"/>
    <s v="Daniel Raglin"/>
    <x v="2"/>
    <s v="United States"/>
    <s v="Normal"/>
    <x v="10"/>
    <n v="61761"/>
    <x v="2"/>
    <x v="1585"/>
    <x v="0"/>
    <x v="1"/>
    <x v="1576"/>
    <n v="366.74400000000003"/>
    <n v="4"/>
    <n v="0.3"/>
    <n v="-110.0232"/>
    <n v="4"/>
    <n v="-30"/>
  </r>
  <r>
    <n v="7003"/>
    <x v="3478"/>
    <x v="710"/>
    <x v="760"/>
    <s v="Second Class"/>
    <s v="DW-13195"/>
    <s v="David Wiener"/>
    <x v="1"/>
    <s v="United States"/>
    <s v="Los Angeles"/>
    <x v="1"/>
    <n v="90045"/>
    <x v="1"/>
    <x v="479"/>
    <x v="0"/>
    <x v="5"/>
    <x v="480"/>
    <n v="289.24"/>
    <n v="7"/>
    <n v="0"/>
    <n v="26.031600000000001"/>
    <n v="2"/>
    <n v="9"/>
  </r>
  <r>
    <n v="7004"/>
    <x v="3478"/>
    <x v="710"/>
    <x v="760"/>
    <s v="Second Class"/>
    <s v="DW-13195"/>
    <s v="David Wiener"/>
    <x v="1"/>
    <s v="United States"/>
    <s v="Los Angeles"/>
    <x v="1"/>
    <n v="90045"/>
    <x v="1"/>
    <x v="1311"/>
    <x v="1"/>
    <x v="8"/>
    <x v="1297"/>
    <n v="69.456000000000003"/>
    <n v="2"/>
    <n v="0.2"/>
    <n v="22.5732"/>
    <n v="2"/>
    <n v="32.5"/>
  </r>
  <r>
    <n v="7005"/>
    <x v="3479"/>
    <x v="851"/>
    <x v="58"/>
    <s v="Standard Class"/>
    <s v="ME-18010"/>
    <s v="Michelle Ellison"/>
    <x v="1"/>
    <s v="United States"/>
    <s v="Port Arthur"/>
    <x v="5"/>
    <n v="77642"/>
    <x v="2"/>
    <x v="1396"/>
    <x v="1"/>
    <x v="10"/>
    <x v="1383"/>
    <n v="5.1840000000000002"/>
    <n v="1"/>
    <n v="0.2"/>
    <n v="1.8144"/>
    <n v="5"/>
    <n v="35"/>
  </r>
  <r>
    <n v="7006"/>
    <x v="3480"/>
    <x v="549"/>
    <x v="745"/>
    <s v="Standard Class"/>
    <s v="JF-15490"/>
    <s v="Jeremy Farry"/>
    <x v="0"/>
    <s v="United States"/>
    <s v="New York City"/>
    <x v="15"/>
    <n v="10009"/>
    <x v="3"/>
    <x v="1756"/>
    <x v="0"/>
    <x v="1"/>
    <x v="1746"/>
    <n v="205.16399999999999"/>
    <n v="2"/>
    <n v="0.1"/>
    <n v="13.6776"/>
    <n v="4"/>
    <n v="6.666666666666667"/>
  </r>
  <r>
    <n v="7007"/>
    <x v="3481"/>
    <x v="534"/>
    <x v="444"/>
    <s v="Standard Class"/>
    <s v="SP-20860"/>
    <s v="Sung Pak"/>
    <x v="1"/>
    <s v="United States"/>
    <s v="Chicago"/>
    <x v="10"/>
    <n v="60623"/>
    <x v="2"/>
    <x v="1445"/>
    <x v="0"/>
    <x v="5"/>
    <x v="1432"/>
    <n v="8.5440000000000005"/>
    <n v="2"/>
    <n v="0.6"/>
    <n v="-7.476"/>
    <n v="6"/>
    <n v="-87.5"/>
  </r>
  <r>
    <n v="7008"/>
    <x v="3482"/>
    <x v="291"/>
    <x v="454"/>
    <s v="Standard Class"/>
    <s v="KN-16390"/>
    <s v="Katherine Nockton"/>
    <x v="1"/>
    <s v="United States"/>
    <s v="Springfield"/>
    <x v="24"/>
    <n v="45503"/>
    <x v="3"/>
    <x v="410"/>
    <x v="1"/>
    <x v="8"/>
    <x v="410"/>
    <n v="12.827999999999999"/>
    <n v="2"/>
    <n v="0.7"/>
    <n v="-8.9795999999999996"/>
    <n v="4"/>
    <n v="-70"/>
  </r>
  <r>
    <n v="7009"/>
    <x v="3482"/>
    <x v="291"/>
    <x v="454"/>
    <s v="Standard Class"/>
    <s v="KN-16390"/>
    <s v="Katherine Nockton"/>
    <x v="1"/>
    <s v="United States"/>
    <s v="Springfield"/>
    <x v="24"/>
    <n v="45503"/>
    <x v="3"/>
    <x v="463"/>
    <x v="0"/>
    <x v="1"/>
    <x v="464"/>
    <n v="598.45799999999997"/>
    <n v="3"/>
    <n v="0.3"/>
    <n v="-42.747"/>
    <n v="4"/>
    <n v="-7.1428571428571441"/>
  </r>
  <r>
    <n v="7010"/>
    <x v="3482"/>
    <x v="291"/>
    <x v="454"/>
    <s v="Standard Class"/>
    <s v="KN-16390"/>
    <s v="Katherine Nockton"/>
    <x v="1"/>
    <s v="United States"/>
    <s v="Springfield"/>
    <x v="24"/>
    <n v="45503"/>
    <x v="3"/>
    <x v="1525"/>
    <x v="0"/>
    <x v="5"/>
    <x v="1512"/>
    <n v="25.984000000000002"/>
    <n v="1"/>
    <n v="0.2"/>
    <n v="-3.8976000000000002"/>
    <n v="4"/>
    <n v="-15"/>
  </r>
  <r>
    <n v="7011"/>
    <x v="3483"/>
    <x v="235"/>
    <x v="248"/>
    <s v="Standard Class"/>
    <s v="GT-14710"/>
    <s v="Greg Tran"/>
    <x v="0"/>
    <s v="United States"/>
    <s v="New York City"/>
    <x v="15"/>
    <n v="10035"/>
    <x v="3"/>
    <x v="1366"/>
    <x v="1"/>
    <x v="8"/>
    <x v="307"/>
    <n v="17.96"/>
    <n v="5"/>
    <n v="0.2"/>
    <n v="5.8369999999999997"/>
    <n v="4"/>
    <n v="32.499999999999993"/>
  </r>
  <r>
    <n v="7012"/>
    <x v="3483"/>
    <x v="235"/>
    <x v="248"/>
    <s v="Standard Class"/>
    <s v="GT-14710"/>
    <s v="Greg Tran"/>
    <x v="0"/>
    <s v="United States"/>
    <s v="New York City"/>
    <x v="15"/>
    <n v="10035"/>
    <x v="3"/>
    <x v="1576"/>
    <x v="1"/>
    <x v="14"/>
    <x v="1567"/>
    <n v="5.04"/>
    <n v="2"/>
    <n v="0"/>
    <n v="0.1512"/>
    <n v="4"/>
    <n v="3"/>
  </r>
  <r>
    <n v="7013"/>
    <x v="3483"/>
    <x v="235"/>
    <x v="248"/>
    <s v="Standard Class"/>
    <s v="GT-14710"/>
    <s v="Greg Tran"/>
    <x v="0"/>
    <s v="United States"/>
    <s v="New York City"/>
    <x v="15"/>
    <n v="10035"/>
    <x v="3"/>
    <x v="77"/>
    <x v="1"/>
    <x v="9"/>
    <x v="77"/>
    <n v="208.16"/>
    <n v="1"/>
    <n v="0"/>
    <n v="56.203200000000002"/>
    <n v="4"/>
    <n v="27"/>
  </r>
  <r>
    <n v="7014"/>
    <x v="3484"/>
    <x v="34"/>
    <x v="33"/>
    <s v="Second Class"/>
    <s v="DB-12910"/>
    <s v="Daniel Byrd"/>
    <x v="2"/>
    <s v="United States"/>
    <s v="Salinas"/>
    <x v="1"/>
    <n v="93905"/>
    <x v="1"/>
    <x v="672"/>
    <x v="0"/>
    <x v="0"/>
    <x v="672"/>
    <n v="148.25700000000001"/>
    <n v="3"/>
    <n v="0.15"/>
    <n v="15.697800000000001"/>
    <n v="2"/>
    <n v="10.588235294117647"/>
  </r>
  <r>
    <n v="7015"/>
    <x v="3485"/>
    <x v="518"/>
    <x v="1232"/>
    <s v="Second Class"/>
    <s v="FM-14215"/>
    <s v="Filia McAdams"/>
    <x v="1"/>
    <s v="United States"/>
    <s v="Richmond"/>
    <x v="0"/>
    <n v="40475"/>
    <x v="0"/>
    <x v="414"/>
    <x v="1"/>
    <x v="9"/>
    <x v="414"/>
    <n v="146.76"/>
    <n v="3"/>
    <n v="0"/>
    <n v="38.157600000000002"/>
    <n v="2"/>
    <n v="26"/>
  </r>
  <r>
    <n v="7016"/>
    <x v="3485"/>
    <x v="518"/>
    <x v="1232"/>
    <s v="Second Class"/>
    <s v="FM-14215"/>
    <s v="Filia McAdams"/>
    <x v="1"/>
    <s v="United States"/>
    <s v="Richmond"/>
    <x v="0"/>
    <n v="40475"/>
    <x v="0"/>
    <x v="678"/>
    <x v="2"/>
    <x v="11"/>
    <x v="678"/>
    <n v="32.96"/>
    <n v="2"/>
    <n v="0"/>
    <n v="14.172800000000001"/>
    <n v="2"/>
    <n v="43"/>
  </r>
  <r>
    <n v="7017"/>
    <x v="3485"/>
    <x v="518"/>
    <x v="1232"/>
    <s v="Second Class"/>
    <s v="FM-14215"/>
    <s v="Filia McAdams"/>
    <x v="1"/>
    <s v="United States"/>
    <s v="Richmond"/>
    <x v="0"/>
    <n v="40475"/>
    <x v="0"/>
    <x v="469"/>
    <x v="2"/>
    <x v="7"/>
    <x v="470"/>
    <n v="587.97"/>
    <n v="3"/>
    <n v="0"/>
    <n v="164.63159999999999"/>
    <n v="2"/>
    <n v="27.999999999999996"/>
  </r>
  <r>
    <n v="7018"/>
    <x v="3485"/>
    <x v="518"/>
    <x v="1232"/>
    <s v="Second Class"/>
    <s v="FM-14215"/>
    <s v="Filia McAdams"/>
    <x v="1"/>
    <s v="United States"/>
    <s v="Richmond"/>
    <x v="0"/>
    <n v="40475"/>
    <x v="0"/>
    <x v="1463"/>
    <x v="1"/>
    <x v="10"/>
    <x v="1449"/>
    <n v="14.94"/>
    <n v="3"/>
    <n v="0"/>
    <n v="7.0217999999999998"/>
    <n v="2"/>
    <n v="47"/>
  </r>
  <r>
    <n v="7019"/>
    <x v="3486"/>
    <x v="661"/>
    <x v="1233"/>
    <s v="Second Class"/>
    <s v="SM-20005"/>
    <s v="Sally Matthias"/>
    <x v="0"/>
    <s v="United States"/>
    <s v="New York City"/>
    <x v="15"/>
    <n v="10035"/>
    <x v="3"/>
    <x v="1647"/>
    <x v="1"/>
    <x v="2"/>
    <x v="1636"/>
    <n v="25.83"/>
    <n v="7"/>
    <n v="0"/>
    <n v="12.1401"/>
    <n v="4"/>
    <n v="47"/>
  </r>
  <r>
    <n v="7020"/>
    <x v="3487"/>
    <x v="709"/>
    <x v="55"/>
    <s v="Standard Class"/>
    <s v="AP-10915"/>
    <s v="Arthur Prichep"/>
    <x v="0"/>
    <s v="United States"/>
    <s v="Denver"/>
    <x v="22"/>
    <n v="80219"/>
    <x v="1"/>
    <x v="1810"/>
    <x v="1"/>
    <x v="10"/>
    <x v="1800"/>
    <n v="15.552"/>
    <n v="3"/>
    <n v="0.2"/>
    <n v="5.4432"/>
    <n v="4"/>
    <n v="35"/>
  </r>
  <r>
    <n v="7021"/>
    <x v="3487"/>
    <x v="709"/>
    <x v="55"/>
    <s v="Standard Class"/>
    <s v="AP-10915"/>
    <s v="Arthur Prichep"/>
    <x v="0"/>
    <s v="United States"/>
    <s v="Denver"/>
    <x v="22"/>
    <n v="80219"/>
    <x v="1"/>
    <x v="1768"/>
    <x v="1"/>
    <x v="14"/>
    <x v="1757"/>
    <n v="6.8"/>
    <n v="1"/>
    <n v="0.2"/>
    <n v="0.51"/>
    <n v="4"/>
    <n v="7.5"/>
  </r>
  <r>
    <n v="7022"/>
    <x v="3487"/>
    <x v="709"/>
    <x v="55"/>
    <s v="Standard Class"/>
    <s v="AP-10915"/>
    <s v="Arthur Prichep"/>
    <x v="0"/>
    <s v="United States"/>
    <s v="Denver"/>
    <x v="22"/>
    <n v="80219"/>
    <x v="1"/>
    <x v="247"/>
    <x v="0"/>
    <x v="5"/>
    <x v="248"/>
    <n v="4.2240000000000002"/>
    <n v="3"/>
    <n v="0.2"/>
    <n v="1.2672000000000001"/>
    <n v="4"/>
    <n v="30"/>
  </r>
  <r>
    <n v="7023"/>
    <x v="3487"/>
    <x v="709"/>
    <x v="55"/>
    <s v="Standard Class"/>
    <s v="AP-10915"/>
    <s v="Arthur Prichep"/>
    <x v="0"/>
    <s v="United States"/>
    <s v="Denver"/>
    <x v="22"/>
    <n v="80219"/>
    <x v="1"/>
    <x v="424"/>
    <x v="2"/>
    <x v="7"/>
    <x v="424"/>
    <n v="143.63999999999999"/>
    <n v="9"/>
    <n v="0.2"/>
    <n v="10.773"/>
    <n v="4"/>
    <n v="7.5000000000000009"/>
  </r>
  <r>
    <n v="7024"/>
    <x v="3487"/>
    <x v="709"/>
    <x v="55"/>
    <s v="Standard Class"/>
    <s v="AP-10915"/>
    <s v="Arthur Prichep"/>
    <x v="0"/>
    <s v="United States"/>
    <s v="Denver"/>
    <x v="22"/>
    <n v="80219"/>
    <x v="1"/>
    <x v="712"/>
    <x v="1"/>
    <x v="10"/>
    <x v="711"/>
    <n v="31.103999999999999"/>
    <n v="6"/>
    <n v="0.2"/>
    <n v="10.8864"/>
    <n v="4"/>
    <n v="35"/>
  </r>
  <r>
    <n v="7025"/>
    <x v="3487"/>
    <x v="709"/>
    <x v="55"/>
    <s v="Standard Class"/>
    <s v="AP-10915"/>
    <s v="Arthur Prichep"/>
    <x v="0"/>
    <s v="United States"/>
    <s v="Denver"/>
    <x v="22"/>
    <n v="80219"/>
    <x v="1"/>
    <x v="1030"/>
    <x v="1"/>
    <x v="10"/>
    <x v="1021"/>
    <n v="223.05600000000001"/>
    <n v="9"/>
    <n v="0.2"/>
    <n v="69.704999999999998"/>
    <n v="4"/>
    <n v="31.25"/>
  </r>
  <r>
    <n v="7026"/>
    <x v="3488"/>
    <x v="695"/>
    <x v="1234"/>
    <s v="Standard Class"/>
    <s v="SP-20545"/>
    <s v="Sibella Parks"/>
    <x v="1"/>
    <s v="United States"/>
    <s v="New York City"/>
    <x v="15"/>
    <n v="10024"/>
    <x v="3"/>
    <x v="529"/>
    <x v="2"/>
    <x v="7"/>
    <x v="529"/>
    <n v="227.46"/>
    <n v="6"/>
    <n v="0"/>
    <n v="65.963399999999993"/>
    <n v="6"/>
    <n v="28.999999999999996"/>
  </r>
  <r>
    <n v="7027"/>
    <x v="3488"/>
    <x v="695"/>
    <x v="1234"/>
    <s v="Standard Class"/>
    <s v="SP-20545"/>
    <s v="Sibella Parks"/>
    <x v="1"/>
    <s v="United States"/>
    <s v="New York City"/>
    <x v="15"/>
    <n v="10024"/>
    <x v="3"/>
    <x v="1784"/>
    <x v="1"/>
    <x v="8"/>
    <x v="1774"/>
    <n v="46.24"/>
    <n v="4"/>
    <n v="0.2"/>
    <n v="15.606"/>
    <n v="6"/>
    <n v="33.75"/>
  </r>
  <r>
    <n v="7028"/>
    <x v="3489"/>
    <x v="926"/>
    <x v="60"/>
    <s v="Standard Class"/>
    <s v="RD-19585"/>
    <s v="Rob Dowd"/>
    <x v="0"/>
    <s v="United States"/>
    <s v="New York City"/>
    <x v="15"/>
    <n v="10011"/>
    <x v="3"/>
    <x v="709"/>
    <x v="1"/>
    <x v="2"/>
    <x v="708"/>
    <n v="5.22"/>
    <n v="2"/>
    <n v="0"/>
    <n v="2.4011999999999998"/>
    <n v="7"/>
    <n v="46"/>
  </r>
  <r>
    <n v="7029"/>
    <x v="3490"/>
    <x v="887"/>
    <x v="491"/>
    <s v="Second Class"/>
    <s v="MC-17575"/>
    <s v="Matt Collins"/>
    <x v="0"/>
    <s v="United States"/>
    <s v="Fremont"/>
    <x v="8"/>
    <n v="68025"/>
    <x v="2"/>
    <x v="987"/>
    <x v="1"/>
    <x v="10"/>
    <x v="980"/>
    <n v="33.9"/>
    <n v="5"/>
    <n v="0"/>
    <n v="15.593999999999999"/>
    <n v="3"/>
    <n v="46"/>
  </r>
  <r>
    <n v="7030"/>
    <x v="3491"/>
    <x v="583"/>
    <x v="619"/>
    <s v="Standard Class"/>
    <s v="EB-13750"/>
    <s v="Edward Becker"/>
    <x v="1"/>
    <s v="United States"/>
    <s v="New York City"/>
    <x v="15"/>
    <n v="10011"/>
    <x v="3"/>
    <x v="1190"/>
    <x v="1"/>
    <x v="4"/>
    <x v="683"/>
    <n v="28.14"/>
    <n v="3"/>
    <n v="0"/>
    <n v="7.8792"/>
    <n v="5"/>
    <n v="27.999999999999996"/>
  </r>
  <r>
    <n v="7031"/>
    <x v="3491"/>
    <x v="583"/>
    <x v="619"/>
    <s v="Standard Class"/>
    <s v="EB-13750"/>
    <s v="Edward Becker"/>
    <x v="1"/>
    <s v="United States"/>
    <s v="New York City"/>
    <x v="15"/>
    <n v="10011"/>
    <x v="3"/>
    <x v="1542"/>
    <x v="2"/>
    <x v="11"/>
    <x v="1530"/>
    <n v="36"/>
    <n v="2"/>
    <n v="0"/>
    <n v="6.48"/>
    <n v="5"/>
    <n v="18.000000000000004"/>
  </r>
  <r>
    <n v="7032"/>
    <x v="3491"/>
    <x v="583"/>
    <x v="619"/>
    <s v="Standard Class"/>
    <s v="EB-13750"/>
    <s v="Edward Becker"/>
    <x v="1"/>
    <s v="United States"/>
    <s v="New York City"/>
    <x v="15"/>
    <n v="10011"/>
    <x v="3"/>
    <x v="290"/>
    <x v="1"/>
    <x v="6"/>
    <x v="290"/>
    <n v="92.94"/>
    <n v="3"/>
    <n v="0"/>
    <n v="25.093800000000002"/>
    <n v="5"/>
    <n v="27"/>
  </r>
  <r>
    <n v="7033"/>
    <x v="3491"/>
    <x v="583"/>
    <x v="619"/>
    <s v="Standard Class"/>
    <s v="EB-13750"/>
    <s v="Edward Becker"/>
    <x v="1"/>
    <s v="United States"/>
    <s v="New York City"/>
    <x v="15"/>
    <n v="10011"/>
    <x v="3"/>
    <x v="1209"/>
    <x v="0"/>
    <x v="1"/>
    <x v="1194"/>
    <n v="245.64599999999999"/>
    <n v="3"/>
    <n v="0.1"/>
    <n v="8.1882000000000001"/>
    <n v="5"/>
    <n v="3.3333333333333335"/>
  </r>
  <r>
    <n v="7034"/>
    <x v="3491"/>
    <x v="583"/>
    <x v="619"/>
    <s v="Standard Class"/>
    <s v="EB-13750"/>
    <s v="Edward Becker"/>
    <x v="1"/>
    <s v="United States"/>
    <s v="New York City"/>
    <x v="15"/>
    <n v="10011"/>
    <x v="3"/>
    <x v="710"/>
    <x v="1"/>
    <x v="8"/>
    <x v="709"/>
    <n v="55.008000000000003"/>
    <n v="3"/>
    <n v="0.2"/>
    <n v="17.190000000000001"/>
    <n v="5"/>
    <n v="31.25"/>
  </r>
  <r>
    <n v="7035"/>
    <x v="3491"/>
    <x v="583"/>
    <x v="619"/>
    <s v="Standard Class"/>
    <s v="EB-13750"/>
    <s v="Edward Becker"/>
    <x v="1"/>
    <s v="United States"/>
    <s v="New York City"/>
    <x v="15"/>
    <n v="10011"/>
    <x v="3"/>
    <x v="908"/>
    <x v="1"/>
    <x v="8"/>
    <x v="900"/>
    <n v="35.231999999999999"/>
    <n v="3"/>
    <n v="0.2"/>
    <n v="11.4504"/>
    <n v="5"/>
    <n v="32.5"/>
  </r>
  <r>
    <n v="7036"/>
    <x v="3492"/>
    <x v="45"/>
    <x v="87"/>
    <s v="Standard Class"/>
    <s v="JE-15610"/>
    <s v="Jim Epp"/>
    <x v="1"/>
    <s v="United States"/>
    <s v="San Diego"/>
    <x v="1"/>
    <n v="92105"/>
    <x v="1"/>
    <x v="635"/>
    <x v="0"/>
    <x v="1"/>
    <x v="635"/>
    <n v="523.39200000000005"/>
    <n v="3"/>
    <n v="0.2"/>
    <n v="52.339199999999998"/>
    <n v="4"/>
    <n v="10"/>
  </r>
  <r>
    <n v="7037"/>
    <x v="3493"/>
    <x v="1073"/>
    <x v="352"/>
    <s v="Second Class"/>
    <s v="CS-11860"/>
    <s v="Cari Schnelling"/>
    <x v="0"/>
    <s v="United States"/>
    <s v="Lakeland"/>
    <x v="2"/>
    <n v="33801"/>
    <x v="0"/>
    <x v="851"/>
    <x v="2"/>
    <x v="16"/>
    <x v="844"/>
    <n v="479.98399999999998"/>
    <n v="2"/>
    <n v="0.2"/>
    <n v="89.997"/>
    <n v="2"/>
    <n v="18.75"/>
  </r>
  <r>
    <n v="7038"/>
    <x v="3494"/>
    <x v="585"/>
    <x v="474"/>
    <s v="Standard Class"/>
    <s v="PB-19105"/>
    <s v="Peter Bühler"/>
    <x v="0"/>
    <s v="United States"/>
    <s v="Smyrna"/>
    <x v="32"/>
    <n v="30080"/>
    <x v="0"/>
    <x v="1330"/>
    <x v="1"/>
    <x v="10"/>
    <x v="1315"/>
    <n v="12.96"/>
    <n v="2"/>
    <n v="0"/>
    <n v="6.2207999999999997"/>
    <n v="5"/>
    <n v="47.999999999999993"/>
  </r>
  <r>
    <n v="7039"/>
    <x v="3494"/>
    <x v="585"/>
    <x v="474"/>
    <s v="Standard Class"/>
    <s v="PB-19105"/>
    <s v="Peter Bühler"/>
    <x v="0"/>
    <s v="United States"/>
    <s v="Smyrna"/>
    <x v="32"/>
    <n v="30080"/>
    <x v="0"/>
    <x v="1811"/>
    <x v="1"/>
    <x v="6"/>
    <x v="1801"/>
    <n v="17.940000000000001"/>
    <n v="3"/>
    <n v="0"/>
    <n v="6.4584000000000001"/>
    <n v="5"/>
    <n v="36"/>
  </r>
  <r>
    <n v="7040"/>
    <x v="3495"/>
    <x v="94"/>
    <x v="350"/>
    <s v="Standard Class"/>
    <s v="AT-10735"/>
    <s v="Annie Thurman"/>
    <x v="0"/>
    <s v="United States"/>
    <s v="New York City"/>
    <x v="15"/>
    <n v="10009"/>
    <x v="3"/>
    <x v="225"/>
    <x v="1"/>
    <x v="4"/>
    <x v="226"/>
    <n v="166.72"/>
    <n v="2"/>
    <n v="0"/>
    <n v="41.68"/>
    <n v="6"/>
    <n v="25"/>
  </r>
  <r>
    <n v="7041"/>
    <x v="3495"/>
    <x v="94"/>
    <x v="350"/>
    <s v="Standard Class"/>
    <s v="AT-10735"/>
    <s v="Annie Thurman"/>
    <x v="0"/>
    <s v="United States"/>
    <s v="New York City"/>
    <x v="15"/>
    <n v="10009"/>
    <x v="3"/>
    <x v="1339"/>
    <x v="1"/>
    <x v="8"/>
    <x v="1324"/>
    <n v="24.815999999999999"/>
    <n v="3"/>
    <n v="0.2"/>
    <n v="8.3754000000000008"/>
    <n v="6"/>
    <n v="33.75"/>
  </r>
  <r>
    <n v="7042"/>
    <x v="3495"/>
    <x v="94"/>
    <x v="350"/>
    <s v="Standard Class"/>
    <s v="AT-10735"/>
    <s v="Annie Thurman"/>
    <x v="0"/>
    <s v="United States"/>
    <s v="New York City"/>
    <x v="15"/>
    <n v="10009"/>
    <x v="3"/>
    <x v="1292"/>
    <x v="0"/>
    <x v="5"/>
    <x v="1278"/>
    <n v="124.36"/>
    <n v="2"/>
    <n v="0"/>
    <n v="27.359200000000001"/>
    <n v="6"/>
    <n v="22"/>
  </r>
  <r>
    <n v="7043"/>
    <x v="3496"/>
    <x v="930"/>
    <x v="989"/>
    <s v="Standard Class"/>
    <s v="SV-20365"/>
    <s v="Seth Vernon"/>
    <x v="0"/>
    <s v="United States"/>
    <s v="Philadelphia"/>
    <x v="9"/>
    <n v="19134"/>
    <x v="3"/>
    <x v="1687"/>
    <x v="2"/>
    <x v="16"/>
    <x v="1675"/>
    <n v="599.97"/>
    <n v="5"/>
    <n v="0.4"/>
    <n v="69.996499999999997"/>
    <n v="5"/>
    <n v="11.666666666666666"/>
  </r>
  <r>
    <n v="7044"/>
    <x v="3496"/>
    <x v="930"/>
    <x v="989"/>
    <s v="Standard Class"/>
    <s v="SV-20365"/>
    <s v="Seth Vernon"/>
    <x v="0"/>
    <s v="United States"/>
    <s v="Philadelphia"/>
    <x v="9"/>
    <n v="19134"/>
    <x v="3"/>
    <x v="474"/>
    <x v="0"/>
    <x v="1"/>
    <x v="475"/>
    <n v="198.744"/>
    <n v="4"/>
    <n v="0.3"/>
    <n v="-14.196"/>
    <n v="5"/>
    <n v="-7.1428571428571423"/>
  </r>
  <r>
    <n v="7045"/>
    <x v="3496"/>
    <x v="930"/>
    <x v="989"/>
    <s v="Standard Class"/>
    <s v="SV-20365"/>
    <s v="Seth Vernon"/>
    <x v="0"/>
    <s v="United States"/>
    <s v="Philadelphia"/>
    <x v="9"/>
    <n v="19134"/>
    <x v="3"/>
    <x v="1322"/>
    <x v="1"/>
    <x v="14"/>
    <x v="1308"/>
    <n v="9.1839999999999993"/>
    <n v="2"/>
    <n v="0.2"/>
    <n v="1.1479999999999999"/>
    <n v="5"/>
    <n v="12.5"/>
  </r>
  <r>
    <n v="7046"/>
    <x v="3497"/>
    <x v="54"/>
    <x v="333"/>
    <s v="Standard Class"/>
    <s v="PJ-18835"/>
    <s v="Patrick Jones"/>
    <x v="1"/>
    <s v="United States"/>
    <s v="Dallas"/>
    <x v="5"/>
    <n v="75217"/>
    <x v="2"/>
    <x v="1215"/>
    <x v="1"/>
    <x v="10"/>
    <x v="1199"/>
    <n v="9.2479999999999993"/>
    <n v="2"/>
    <n v="0.2"/>
    <n v="3.3523999999999998"/>
    <n v="6"/>
    <n v="36.25"/>
  </r>
  <r>
    <n v="7047"/>
    <x v="3498"/>
    <x v="918"/>
    <x v="1021"/>
    <s v="Standard Class"/>
    <s v="NM-18445"/>
    <s v="Nathan Mautz"/>
    <x v="2"/>
    <s v="United States"/>
    <s v="Concord"/>
    <x v="1"/>
    <n v="94521"/>
    <x v="1"/>
    <x v="209"/>
    <x v="0"/>
    <x v="3"/>
    <x v="210"/>
    <n v="99.591999999999999"/>
    <n v="1"/>
    <n v="0.2"/>
    <n v="2.4897999999999998"/>
    <n v="4"/>
    <n v="2.5"/>
  </r>
  <r>
    <n v="7048"/>
    <x v="3498"/>
    <x v="918"/>
    <x v="1021"/>
    <s v="Standard Class"/>
    <s v="NM-18445"/>
    <s v="Nathan Mautz"/>
    <x v="2"/>
    <s v="United States"/>
    <s v="Concord"/>
    <x v="1"/>
    <n v="94521"/>
    <x v="1"/>
    <x v="295"/>
    <x v="2"/>
    <x v="11"/>
    <x v="295"/>
    <n v="399.96"/>
    <n v="4"/>
    <n v="0"/>
    <n v="139.98599999999999"/>
    <n v="4"/>
    <n v="35"/>
  </r>
  <r>
    <n v="7049"/>
    <x v="3499"/>
    <x v="1041"/>
    <x v="1070"/>
    <s v="First Class"/>
    <s v="TR-21325"/>
    <s v="Toby Ritter"/>
    <x v="0"/>
    <s v="United States"/>
    <s v="Nashville"/>
    <x v="18"/>
    <n v="37211"/>
    <x v="0"/>
    <x v="1553"/>
    <x v="1"/>
    <x v="10"/>
    <x v="1541"/>
    <n v="15.552"/>
    <n v="3"/>
    <n v="0.2"/>
    <n v="5.4432"/>
    <n v="2"/>
    <n v="35"/>
  </r>
  <r>
    <n v="7050"/>
    <x v="3500"/>
    <x v="794"/>
    <x v="839"/>
    <s v="Standard Class"/>
    <s v="BF-11005"/>
    <s v="Barry Franz"/>
    <x v="2"/>
    <s v="United States"/>
    <s v="Aurora"/>
    <x v="22"/>
    <n v="80013"/>
    <x v="1"/>
    <x v="1583"/>
    <x v="1"/>
    <x v="6"/>
    <x v="1574"/>
    <n v="14.576000000000001"/>
    <n v="2"/>
    <n v="0.2"/>
    <n v="2.3685999999999998"/>
    <n v="5"/>
    <n v="16.249999999999996"/>
  </r>
  <r>
    <n v="7051"/>
    <x v="3501"/>
    <x v="25"/>
    <x v="440"/>
    <s v="Same Day"/>
    <s v="WB-21850"/>
    <s v="William Brown"/>
    <x v="0"/>
    <s v="United States"/>
    <s v="Anaheim"/>
    <x v="1"/>
    <n v="92804"/>
    <x v="1"/>
    <x v="270"/>
    <x v="1"/>
    <x v="8"/>
    <x v="270"/>
    <n v="209.6"/>
    <n v="5"/>
    <n v="0.2"/>
    <n v="68.12"/>
    <n v="0"/>
    <n v="32.5"/>
  </r>
  <r>
    <n v="7052"/>
    <x v="3501"/>
    <x v="25"/>
    <x v="440"/>
    <s v="Same Day"/>
    <s v="WB-21850"/>
    <s v="William Brown"/>
    <x v="0"/>
    <s v="United States"/>
    <s v="Anaheim"/>
    <x v="1"/>
    <n v="92804"/>
    <x v="1"/>
    <x v="1759"/>
    <x v="1"/>
    <x v="6"/>
    <x v="1748"/>
    <n v="23.32"/>
    <n v="2"/>
    <n v="0"/>
    <n v="6.0632000000000001"/>
    <n v="0"/>
    <n v="26"/>
  </r>
  <r>
    <n v="7053"/>
    <x v="3501"/>
    <x v="25"/>
    <x v="440"/>
    <s v="Same Day"/>
    <s v="WB-21850"/>
    <s v="William Brown"/>
    <x v="0"/>
    <s v="United States"/>
    <s v="Anaheim"/>
    <x v="1"/>
    <n v="92804"/>
    <x v="1"/>
    <x v="1174"/>
    <x v="1"/>
    <x v="10"/>
    <x v="1160"/>
    <n v="30.98"/>
    <n v="1"/>
    <n v="0"/>
    <n v="13.941000000000001"/>
    <n v="0"/>
    <n v="45"/>
  </r>
  <r>
    <n v="7054"/>
    <x v="3501"/>
    <x v="25"/>
    <x v="440"/>
    <s v="Same Day"/>
    <s v="WB-21850"/>
    <s v="William Brown"/>
    <x v="0"/>
    <s v="United States"/>
    <s v="Anaheim"/>
    <x v="1"/>
    <n v="92804"/>
    <x v="1"/>
    <x v="632"/>
    <x v="2"/>
    <x v="11"/>
    <x v="632"/>
    <n v="119.96"/>
    <n v="4"/>
    <n v="0"/>
    <n v="25.191600000000001"/>
    <n v="0"/>
    <n v="21.000000000000004"/>
  </r>
  <r>
    <n v="7055"/>
    <x v="3501"/>
    <x v="25"/>
    <x v="440"/>
    <s v="Same Day"/>
    <s v="WB-21850"/>
    <s v="William Brown"/>
    <x v="0"/>
    <s v="United States"/>
    <s v="Anaheim"/>
    <x v="1"/>
    <n v="92804"/>
    <x v="1"/>
    <x v="1209"/>
    <x v="0"/>
    <x v="1"/>
    <x v="1194"/>
    <n v="363.92"/>
    <n v="5"/>
    <n v="0.2"/>
    <n v="-31.843"/>
    <n v="0"/>
    <n v="-8.75"/>
  </r>
  <r>
    <n v="7056"/>
    <x v="3501"/>
    <x v="25"/>
    <x v="440"/>
    <s v="Same Day"/>
    <s v="WB-21850"/>
    <s v="William Brown"/>
    <x v="0"/>
    <s v="United States"/>
    <s v="Anaheim"/>
    <x v="1"/>
    <n v="92804"/>
    <x v="1"/>
    <x v="528"/>
    <x v="1"/>
    <x v="8"/>
    <x v="528"/>
    <n v="35.808"/>
    <n v="3"/>
    <n v="0.2"/>
    <n v="11.19"/>
    <n v="0"/>
    <n v="31.25"/>
  </r>
  <r>
    <n v="7057"/>
    <x v="3501"/>
    <x v="25"/>
    <x v="440"/>
    <s v="Same Day"/>
    <s v="WB-21850"/>
    <s v="William Brown"/>
    <x v="0"/>
    <s v="United States"/>
    <s v="Anaheim"/>
    <x v="1"/>
    <n v="92804"/>
    <x v="1"/>
    <x v="822"/>
    <x v="1"/>
    <x v="8"/>
    <x v="818"/>
    <n v="122.688"/>
    <n v="9"/>
    <n v="0.2"/>
    <n v="39.873600000000003"/>
    <n v="0"/>
    <n v="32.5"/>
  </r>
  <r>
    <n v="7058"/>
    <x v="3501"/>
    <x v="25"/>
    <x v="440"/>
    <s v="Same Day"/>
    <s v="WB-21850"/>
    <s v="William Brown"/>
    <x v="0"/>
    <s v="United States"/>
    <s v="Anaheim"/>
    <x v="1"/>
    <n v="92804"/>
    <x v="1"/>
    <x v="898"/>
    <x v="0"/>
    <x v="3"/>
    <x v="891"/>
    <n v="892.13599999999997"/>
    <n v="7"/>
    <n v="0.2"/>
    <n v="111.517"/>
    <n v="0"/>
    <n v="12.5"/>
  </r>
  <r>
    <n v="7059"/>
    <x v="3501"/>
    <x v="25"/>
    <x v="440"/>
    <s v="Same Day"/>
    <s v="WB-21850"/>
    <s v="William Brown"/>
    <x v="0"/>
    <s v="United States"/>
    <s v="Anaheim"/>
    <x v="1"/>
    <n v="92804"/>
    <x v="1"/>
    <x v="1764"/>
    <x v="1"/>
    <x v="4"/>
    <x v="1753"/>
    <n v="50.22"/>
    <n v="3"/>
    <n v="0"/>
    <n v="2.0087999999999999"/>
    <n v="0"/>
    <n v="4"/>
  </r>
  <r>
    <n v="7060"/>
    <x v="3501"/>
    <x v="25"/>
    <x v="440"/>
    <s v="Same Day"/>
    <s v="WB-21850"/>
    <s v="William Brown"/>
    <x v="0"/>
    <s v="United States"/>
    <s v="Anaheim"/>
    <x v="1"/>
    <n v="92804"/>
    <x v="1"/>
    <x v="586"/>
    <x v="1"/>
    <x v="9"/>
    <x v="586"/>
    <n v="83.42"/>
    <n v="2"/>
    <n v="0"/>
    <n v="24.191800000000001"/>
    <n v="0"/>
    <n v="28.999999999999996"/>
  </r>
  <r>
    <n v="7061"/>
    <x v="3501"/>
    <x v="25"/>
    <x v="440"/>
    <s v="Same Day"/>
    <s v="WB-21850"/>
    <s v="William Brown"/>
    <x v="0"/>
    <s v="United States"/>
    <s v="Anaheim"/>
    <x v="1"/>
    <n v="92804"/>
    <x v="1"/>
    <x v="1812"/>
    <x v="1"/>
    <x v="8"/>
    <x v="1802"/>
    <n v="5.8719999999999999"/>
    <n v="2"/>
    <n v="0.2"/>
    <n v="2.1286"/>
    <n v="0"/>
    <n v="36.25"/>
  </r>
  <r>
    <n v="7062"/>
    <x v="3502"/>
    <x v="302"/>
    <x v="43"/>
    <s v="Second Class"/>
    <s v="KH-16630"/>
    <s v="Ken Heidel"/>
    <x v="1"/>
    <s v="United States"/>
    <s v="Pleasant Grove"/>
    <x v="7"/>
    <n v="84062"/>
    <x v="1"/>
    <x v="881"/>
    <x v="1"/>
    <x v="8"/>
    <x v="875"/>
    <n v="12.144"/>
    <n v="3"/>
    <n v="0.2"/>
    <n v="4.0986000000000002"/>
    <n v="2"/>
    <n v="33.75"/>
  </r>
  <r>
    <n v="7063"/>
    <x v="3503"/>
    <x v="723"/>
    <x v="844"/>
    <s v="Second Class"/>
    <s v="KL-16645"/>
    <s v="Ken Lonsdale"/>
    <x v="0"/>
    <s v="United States"/>
    <s v="Springfield"/>
    <x v="21"/>
    <n v="97477"/>
    <x v="1"/>
    <x v="1758"/>
    <x v="1"/>
    <x v="12"/>
    <x v="1711"/>
    <n v="27.792000000000002"/>
    <n v="3"/>
    <n v="0.2"/>
    <n v="10.422000000000001"/>
    <n v="2"/>
    <n v="37.5"/>
  </r>
  <r>
    <n v="7064"/>
    <x v="3504"/>
    <x v="515"/>
    <x v="559"/>
    <s v="Standard Class"/>
    <s v="MG-17890"/>
    <s v="Michael Granlund"/>
    <x v="2"/>
    <s v="United States"/>
    <s v="Salem"/>
    <x v="21"/>
    <n v="97301"/>
    <x v="1"/>
    <x v="1562"/>
    <x v="1"/>
    <x v="14"/>
    <x v="1553"/>
    <n v="6.2080000000000002"/>
    <n v="2"/>
    <n v="0.2"/>
    <n v="0.69840000000000002"/>
    <n v="5"/>
    <n v="11.25"/>
  </r>
  <r>
    <n v="7065"/>
    <x v="3505"/>
    <x v="1144"/>
    <x v="736"/>
    <s v="Standard Class"/>
    <s v="JF-15355"/>
    <s v="Jay Fein"/>
    <x v="0"/>
    <s v="United States"/>
    <s v="Rochester"/>
    <x v="15"/>
    <n v="14609"/>
    <x v="3"/>
    <x v="930"/>
    <x v="1"/>
    <x v="9"/>
    <x v="923"/>
    <n v="32.67"/>
    <n v="3"/>
    <n v="0"/>
    <n v="8.4941999999999993"/>
    <n v="5"/>
    <n v="25.999999999999996"/>
  </r>
  <r>
    <n v="7066"/>
    <x v="3506"/>
    <x v="776"/>
    <x v="820"/>
    <s v="First Class"/>
    <s v="RS-19765"/>
    <s v="Roland Schwarz"/>
    <x v="1"/>
    <s v="United States"/>
    <s v="Los Angeles"/>
    <x v="1"/>
    <n v="90008"/>
    <x v="1"/>
    <x v="734"/>
    <x v="1"/>
    <x v="4"/>
    <x v="733"/>
    <n v="1261.33"/>
    <n v="7"/>
    <n v="0"/>
    <n v="327.94580000000002"/>
    <n v="2"/>
    <n v="26"/>
  </r>
  <r>
    <n v="7067"/>
    <x v="3507"/>
    <x v="198"/>
    <x v="895"/>
    <s v="Standard Class"/>
    <s v="NL-18310"/>
    <s v="Nancy Lomonaco"/>
    <x v="2"/>
    <s v="United States"/>
    <s v="Los Angeles"/>
    <x v="1"/>
    <n v="90049"/>
    <x v="1"/>
    <x v="1434"/>
    <x v="1"/>
    <x v="10"/>
    <x v="1422"/>
    <n v="38.880000000000003"/>
    <n v="6"/>
    <n v="0"/>
    <n v="18.662400000000002"/>
    <n v="4"/>
    <n v="48.000000000000007"/>
  </r>
  <r>
    <n v="7068"/>
    <x v="3508"/>
    <x v="206"/>
    <x v="476"/>
    <s v="Standard Class"/>
    <s v="AS-10285"/>
    <s v="Alejandro Savely"/>
    <x v="1"/>
    <s v="United States"/>
    <s v="Dallas"/>
    <x v="5"/>
    <n v="75081"/>
    <x v="2"/>
    <x v="185"/>
    <x v="1"/>
    <x v="8"/>
    <x v="186"/>
    <n v="1.964"/>
    <n v="2"/>
    <n v="0.8"/>
    <n v="-3.2406000000000001"/>
    <n v="5"/>
    <n v="-165"/>
  </r>
  <r>
    <n v="7069"/>
    <x v="3508"/>
    <x v="206"/>
    <x v="476"/>
    <s v="Standard Class"/>
    <s v="AS-10285"/>
    <s v="Alejandro Savely"/>
    <x v="1"/>
    <s v="United States"/>
    <s v="Dallas"/>
    <x v="5"/>
    <n v="75081"/>
    <x v="2"/>
    <x v="693"/>
    <x v="1"/>
    <x v="10"/>
    <x v="693"/>
    <n v="82.656000000000006"/>
    <n v="9"/>
    <n v="0.2"/>
    <n v="30.995999999999999"/>
    <n v="5"/>
    <n v="37.499999999999993"/>
  </r>
  <r>
    <n v="7070"/>
    <x v="3509"/>
    <x v="128"/>
    <x v="536"/>
    <s v="Standard Class"/>
    <s v="GM-14500"/>
    <s v="Gene McClure"/>
    <x v="0"/>
    <s v="United States"/>
    <s v="Fresno"/>
    <x v="1"/>
    <n v="93727"/>
    <x v="1"/>
    <x v="457"/>
    <x v="1"/>
    <x v="10"/>
    <x v="458"/>
    <n v="5.98"/>
    <n v="1"/>
    <n v="0"/>
    <n v="2.6909999999999998"/>
    <n v="5"/>
    <n v="44.999999999999993"/>
  </r>
  <r>
    <n v="7071"/>
    <x v="3510"/>
    <x v="64"/>
    <x v="165"/>
    <s v="Second Class"/>
    <s v="SU-20665"/>
    <s v="Stephanie Ulpright"/>
    <x v="2"/>
    <s v="United States"/>
    <s v="Chicago"/>
    <x v="10"/>
    <n v="60653"/>
    <x v="2"/>
    <x v="609"/>
    <x v="1"/>
    <x v="10"/>
    <x v="609"/>
    <n v="9.2479999999999993"/>
    <n v="2"/>
    <n v="0.2"/>
    <n v="3.3523999999999998"/>
    <n v="5"/>
    <n v="36.25"/>
  </r>
  <r>
    <n v="7072"/>
    <x v="3511"/>
    <x v="310"/>
    <x v="1235"/>
    <s v="Standard Class"/>
    <s v="CK-12205"/>
    <s v="Chloris Kastensmidt"/>
    <x v="0"/>
    <s v="United States"/>
    <s v="Mcallen"/>
    <x v="5"/>
    <n v="78501"/>
    <x v="2"/>
    <x v="1477"/>
    <x v="1"/>
    <x v="6"/>
    <x v="1464"/>
    <n v="4.4480000000000004"/>
    <n v="2"/>
    <n v="0.2"/>
    <n v="0.33360000000000001"/>
    <n v="5"/>
    <n v="7.5"/>
  </r>
  <r>
    <n v="7073"/>
    <x v="3511"/>
    <x v="310"/>
    <x v="1235"/>
    <s v="Standard Class"/>
    <s v="CK-12205"/>
    <s v="Chloris Kastensmidt"/>
    <x v="0"/>
    <s v="United States"/>
    <s v="Mcallen"/>
    <x v="5"/>
    <n v="78501"/>
    <x v="2"/>
    <x v="1114"/>
    <x v="1"/>
    <x v="10"/>
    <x v="1103"/>
    <n v="5.1840000000000002"/>
    <n v="1"/>
    <n v="0.2"/>
    <n v="1.8144"/>
    <n v="5"/>
    <n v="35"/>
  </r>
  <r>
    <n v="7074"/>
    <x v="3511"/>
    <x v="310"/>
    <x v="1235"/>
    <s v="Standard Class"/>
    <s v="CK-12205"/>
    <s v="Chloris Kastensmidt"/>
    <x v="0"/>
    <s v="United States"/>
    <s v="Mcallen"/>
    <x v="5"/>
    <n v="78501"/>
    <x v="2"/>
    <x v="399"/>
    <x v="1"/>
    <x v="6"/>
    <x v="400"/>
    <n v="175.92"/>
    <n v="5"/>
    <n v="0.2"/>
    <n v="15.393000000000001"/>
    <n v="5"/>
    <n v="8.75"/>
  </r>
  <r>
    <n v="7075"/>
    <x v="3511"/>
    <x v="310"/>
    <x v="1235"/>
    <s v="Standard Class"/>
    <s v="CK-12205"/>
    <s v="Chloris Kastensmidt"/>
    <x v="0"/>
    <s v="United States"/>
    <s v="Mcallen"/>
    <x v="5"/>
    <n v="78501"/>
    <x v="2"/>
    <x v="990"/>
    <x v="1"/>
    <x v="8"/>
    <x v="305"/>
    <n v="4.7519999999999998"/>
    <n v="4"/>
    <n v="0.8"/>
    <n v="-8.3160000000000007"/>
    <n v="5"/>
    <n v="-175.00000000000003"/>
  </r>
  <r>
    <n v="7076"/>
    <x v="3511"/>
    <x v="310"/>
    <x v="1235"/>
    <s v="Standard Class"/>
    <s v="CK-12205"/>
    <s v="Chloris Kastensmidt"/>
    <x v="0"/>
    <s v="United States"/>
    <s v="Mcallen"/>
    <x v="5"/>
    <n v="78501"/>
    <x v="2"/>
    <x v="1059"/>
    <x v="1"/>
    <x v="14"/>
    <x v="1048"/>
    <n v="13.343999999999999"/>
    <n v="2"/>
    <n v="0.2"/>
    <n v="1.0007999999999999"/>
    <n v="5"/>
    <n v="7.5"/>
  </r>
  <r>
    <n v="7077"/>
    <x v="3512"/>
    <x v="536"/>
    <x v="968"/>
    <s v="Standard Class"/>
    <s v="JM-15580"/>
    <s v="Jill Matthias"/>
    <x v="0"/>
    <s v="United States"/>
    <s v="Seattle"/>
    <x v="4"/>
    <n v="98105"/>
    <x v="1"/>
    <x v="598"/>
    <x v="1"/>
    <x v="12"/>
    <x v="598"/>
    <n v="54.9"/>
    <n v="5"/>
    <n v="0"/>
    <n v="26.901"/>
    <n v="5"/>
    <n v="49"/>
  </r>
  <r>
    <n v="7078"/>
    <x v="3513"/>
    <x v="476"/>
    <x v="479"/>
    <s v="Standard Class"/>
    <s v="JE-15715"/>
    <s v="Joe Elijah"/>
    <x v="0"/>
    <s v="United States"/>
    <s v="Charlotte"/>
    <x v="3"/>
    <n v="28205"/>
    <x v="0"/>
    <x v="634"/>
    <x v="1"/>
    <x v="8"/>
    <x v="634"/>
    <n v="22.911000000000001"/>
    <n v="7"/>
    <n v="0.7"/>
    <n v="-17.565100000000001"/>
    <n v="4"/>
    <n v="-76.666666666666671"/>
  </r>
  <r>
    <n v="7079"/>
    <x v="3513"/>
    <x v="476"/>
    <x v="479"/>
    <s v="Standard Class"/>
    <s v="JE-15715"/>
    <s v="Joe Elijah"/>
    <x v="0"/>
    <s v="United States"/>
    <s v="Charlotte"/>
    <x v="3"/>
    <n v="28205"/>
    <x v="0"/>
    <x v="1428"/>
    <x v="1"/>
    <x v="9"/>
    <x v="1416"/>
    <n v="309.45600000000002"/>
    <n v="9"/>
    <n v="0.2"/>
    <n v="34.813800000000001"/>
    <n v="4"/>
    <n v="11.249999999999998"/>
  </r>
  <r>
    <n v="7080"/>
    <x v="3513"/>
    <x v="476"/>
    <x v="479"/>
    <s v="Standard Class"/>
    <s v="JE-15715"/>
    <s v="Joe Elijah"/>
    <x v="0"/>
    <s v="United States"/>
    <s v="Charlotte"/>
    <x v="3"/>
    <n v="28205"/>
    <x v="0"/>
    <x v="487"/>
    <x v="1"/>
    <x v="6"/>
    <x v="487"/>
    <n v="19.456"/>
    <n v="4"/>
    <n v="0.2"/>
    <n v="3.4047999999999998"/>
    <n v="4"/>
    <n v="17.5"/>
  </r>
  <r>
    <n v="7081"/>
    <x v="3513"/>
    <x v="476"/>
    <x v="479"/>
    <s v="Standard Class"/>
    <s v="JE-15715"/>
    <s v="Joe Elijah"/>
    <x v="0"/>
    <s v="United States"/>
    <s v="Charlotte"/>
    <x v="3"/>
    <n v="28205"/>
    <x v="0"/>
    <x v="114"/>
    <x v="0"/>
    <x v="3"/>
    <x v="114"/>
    <n v="472.51799999999997"/>
    <n v="3"/>
    <n v="0.4"/>
    <n v="-149.63069999999999"/>
    <n v="4"/>
    <n v="-31.666666666666664"/>
  </r>
  <r>
    <n v="7082"/>
    <x v="3513"/>
    <x v="476"/>
    <x v="479"/>
    <s v="Standard Class"/>
    <s v="JE-15715"/>
    <s v="Joe Elijah"/>
    <x v="0"/>
    <s v="United States"/>
    <s v="Charlotte"/>
    <x v="3"/>
    <n v="28205"/>
    <x v="0"/>
    <x v="695"/>
    <x v="2"/>
    <x v="11"/>
    <x v="1062"/>
    <n v="1012.68"/>
    <n v="3"/>
    <n v="0.2"/>
    <n v="303.80399999999997"/>
    <n v="4"/>
    <n v="30"/>
  </r>
  <r>
    <n v="7083"/>
    <x v="3513"/>
    <x v="476"/>
    <x v="479"/>
    <s v="Standard Class"/>
    <s v="JE-15715"/>
    <s v="Joe Elijah"/>
    <x v="0"/>
    <s v="United States"/>
    <s v="Charlotte"/>
    <x v="3"/>
    <n v="28205"/>
    <x v="0"/>
    <x v="1426"/>
    <x v="1"/>
    <x v="8"/>
    <x v="1414"/>
    <n v="17.22"/>
    <n v="5"/>
    <n v="0.7"/>
    <n v="-12.628"/>
    <n v="4"/>
    <n v="-73.333333333333343"/>
  </r>
  <r>
    <n v="7084"/>
    <x v="3514"/>
    <x v="246"/>
    <x v="262"/>
    <s v="Second Class"/>
    <s v="AR-10825"/>
    <s v="Anthony Rawles"/>
    <x v="1"/>
    <s v="United States"/>
    <s v="Concord"/>
    <x v="1"/>
    <n v="94521"/>
    <x v="1"/>
    <x v="1273"/>
    <x v="1"/>
    <x v="6"/>
    <x v="1258"/>
    <n v="3.52"/>
    <n v="2"/>
    <n v="0"/>
    <n v="1.6896"/>
    <n v="4"/>
    <n v="48"/>
  </r>
  <r>
    <n v="7085"/>
    <x v="3514"/>
    <x v="246"/>
    <x v="262"/>
    <s v="Second Class"/>
    <s v="AR-10825"/>
    <s v="Anthony Rawles"/>
    <x v="1"/>
    <s v="United States"/>
    <s v="Concord"/>
    <x v="1"/>
    <n v="94521"/>
    <x v="1"/>
    <x v="944"/>
    <x v="2"/>
    <x v="7"/>
    <x v="937"/>
    <n v="1626.192"/>
    <n v="9"/>
    <n v="0.2"/>
    <n v="121.9644"/>
    <n v="4"/>
    <n v="7.5"/>
  </r>
  <r>
    <n v="7086"/>
    <x v="3515"/>
    <x v="145"/>
    <x v="938"/>
    <s v="First Class"/>
    <s v="AH-10075"/>
    <s v="Adam Hart"/>
    <x v="1"/>
    <s v="United States"/>
    <s v="Chester"/>
    <x v="9"/>
    <n v="19013"/>
    <x v="3"/>
    <x v="1547"/>
    <x v="1"/>
    <x v="8"/>
    <x v="1535"/>
    <n v="8.5950000000000006"/>
    <n v="5"/>
    <n v="0.7"/>
    <n v="-6.3029999999999999"/>
    <n v="3"/>
    <n v="-73.333333333333329"/>
  </r>
  <r>
    <n v="7087"/>
    <x v="3515"/>
    <x v="145"/>
    <x v="938"/>
    <s v="First Class"/>
    <s v="AH-10075"/>
    <s v="Adam Hart"/>
    <x v="1"/>
    <s v="United States"/>
    <s v="Chester"/>
    <x v="9"/>
    <n v="19013"/>
    <x v="3"/>
    <x v="1420"/>
    <x v="1"/>
    <x v="14"/>
    <x v="1408"/>
    <n v="190.89599999999999"/>
    <n v="2"/>
    <n v="0.2"/>
    <n v="-42.951599999999999"/>
    <n v="3"/>
    <n v="-22.5"/>
  </r>
  <r>
    <n v="7088"/>
    <x v="3516"/>
    <x v="646"/>
    <x v="1236"/>
    <s v="Second Class"/>
    <s v="GA-14515"/>
    <s v="George Ashbrook"/>
    <x v="0"/>
    <s v="United States"/>
    <s v="Los Angeles"/>
    <x v="1"/>
    <n v="90004"/>
    <x v="1"/>
    <x v="1291"/>
    <x v="1"/>
    <x v="4"/>
    <x v="1277"/>
    <n v="99.87"/>
    <n v="3"/>
    <n v="0"/>
    <n v="23.968800000000002"/>
    <n v="3"/>
    <n v="24.000000000000004"/>
  </r>
  <r>
    <n v="7089"/>
    <x v="3517"/>
    <x v="969"/>
    <x v="983"/>
    <s v="Second Class"/>
    <s v="JF-15415"/>
    <s v="Jennifer Ferguson"/>
    <x v="0"/>
    <s v="United States"/>
    <s v="Sparks"/>
    <x v="33"/>
    <n v="89431"/>
    <x v="1"/>
    <x v="1041"/>
    <x v="1"/>
    <x v="6"/>
    <x v="1030"/>
    <n v="79.36"/>
    <n v="4"/>
    <n v="0"/>
    <n v="23.808"/>
    <n v="2"/>
    <n v="30"/>
  </r>
  <r>
    <n v="7090"/>
    <x v="3518"/>
    <x v="140"/>
    <x v="141"/>
    <s v="Second Class"/>
    <s v="KH-16690"/>
    <s v="Kristen Hastings"/>
    <x v="1"/>
    <s v="United States"/>
    <s v="Los Angeles"/>
    <x v="1"/>
    <n v="90032"/>
    <x v="1"/>
    <x v="1187"/>
    <x v="2"/>
    <x v="7"/>
    <x v="1173"/>
    <n v="119.96"/>
    <n v="1"/>
    <n v="0.2"/>
    <n v="7.4974999999999996"/>
    <n v="4"/>
    <n v="6.25"/>
  </r>
  <r>
    <n v="7091"/>
    <x v="3519"/>
    <x v="1145"/>
    <x v="1237"/>
    <s v="Standard Class"/>
    <s v="CC-12685"/>
    <s v="Craig Carroll"/>
    <x v="0"/>
    <s v="United States"/>
    <s v="Henderson"/>
    <x v="0"/>
    <n v="42420"/>
    <x v="0"/>
    <x v="258"/>
    <x v="1"/>
    <x v="10"/>
    <x v="33"/>
    <n v="106.32"/>
    <n v="3"/>
    <n v="0"/>
    <n v="49.970399999999998"/>
    <n v="4"/>
    <n v="47"/>
  </r>
  <r>
    <n v="7092"/>
    <x v="3519"/>
    <x v="1145"/>
    <x v="1237"/>
    <s v="Standard Class"/>
    <s v="CC-12685"/>
    <s v="Craig Carroll"/>
    <x v="0"/>
    <s v="United States"/>
    <s v="Henderson"/>
    <x v="0"/>
    <n v="42420"/>
    <x v="0"/>
    <x v="1309"/>
    <x v="1"/>
    <x v="9"/>
    <x v="1294"/>
    <n v="163.44"/>
    <n v="3"/>
    <n v="0"/>
    <n v="45.763199999999998"/>
    <n v="4"/>
    <n v="27.999999999999996"/>
  </r>
  <r>
    <n v="7093"/>
    <x v="3519"/>
    <x v="1145"/>
    <x v="1237"/>
    <s v="Standard Class"/>
    <s v="CC-12685"/>
    <s v="Craig Carroll"/>
    <x v="0"/>
    <s v="United States"/>
    <s v="Henderson"/>
    <x v="0"/>
    <n v="42420"/>
    <x v="0"/>
    <x v="1394"/>
    <x v="1"/>
    <x v="6"/>
    <x v="1380"/>
    <n v="42.76"/>
    <n v="2"/>
    <n v="0"/>
    <n v="11.117599999999999"/>
    <n v="4"/>
    <n v="26"/>
  </r>
  <r>
    <n v="7094"/>
    <x v="3519"/>
    <x v="1145"/>
    <x v="1237"/>
    <s v="Standard Class"/>
    <s v="CC-12685"/>
    <s v="Craig Carroll"/>
    <x v="0"/>
    <s v="United States"/>
    <s v="Henderson"/>
    <x v="0"/>
    <n v="42420"/>
    <x v="0"/>
    <x v="1540"/>
    <x v="1"/>
    <x v="10"/>
    <x v="1528"/>
    <n v="51.55"/>
    <n v="5"/>
    <n v="0"/>
    <n v="24.2285"/>
    <n v="4"/>
    <n v="47"/>
  </r>
  <r>
    <n v="7095"/>
    <x v="3520"/>
    <x v="97"/>
    <x v="95"/>
    <s v="Second Class"/>
    <s v="JF-15565"/>
    <s v="Jill Fjeld"/>
    <x v="0"/>
    <s v="United States"/>
    <s v="Decatur"/>
    <x v="10"/>
    <n v="62521"/>
    <x v="2"/>
    <x v="295"/>
    <x v="2"/>
    <x v="11"/>
    <x v="295"/>
    <n v="479.952"/>
    <n v="6"/>
    <n v="0.2"/>
    <n v="89.991"/>
    <n v="4"/>
    <n v="18.75"/>
  </r>
  <r>
    <n v="7096"/>
    <x v="3521"/>
    <x v="1146"/>
    <x v="428"/>
    <s v="First Class"/>
    <s v="RP-19390"/>
    <s v="Resi Pölking"/>
    <x v="0"/>
    <s v="United States"/>
    <s v="New York City"/>
    <x v="15"/>
    <n v="10009"/>
    <x v="3"/>
    <x v="997"/>
    <x v="1"/>
    <x v="8"/>
    <x v="989"/>
    <n v="146.68799999999999"/>
    <n v="6"/>
    <n v="0.2"/>
    <n v="55.008000000000003"/>
    <n v="1"/>
    <n v="37.500000000000007"/>
  </r>
  <r>
    <n v="7097"/>
    <x v="3521"/>
    <x v="1146"/>
    <x v="428"/>
    <s v="First Class"/>
    <s v="RP-19390"/>
    <s v="Resi Pölking"/>
    <x v="0"/>
    <s v="United States"/>
    <s v="New York City"/>
    <x v="15"/>
    <n v="10009"/>
    <x v="3"/>
    <x v="1591"/>
    <x v="1"/>
    <x v="8"/>
    <x v="1583"/>
    <n v="276.78399999999999"/>
    <n v="2"/>
    <n v="0.2"/>
    <n v="89.954800000000006"/>
    <n v="1"/>
    <n v="32.5"/>
  </r>
  <r>
    <n v="7098"/>
    <x v="3521"/>
    <x v="1146"/>
    <x v="428"/>
    <s v="First Class"/>
    <s v="RP-19390"/>
    <s v="Resi Pölking"/>
    <x v="0"/>
    <s v="United States"/>
    <s v="New York City"/>
    <x v="15"/>
    <n v="10009"/>
    <x v="3"/>
    <x v="858"/>
    <x v="1"/>
    <x v="8"/>
    <x v="852"/>
    <n v="25.32"/>
    <n v="5"/>
    <n v="0.2"/>
    <n v="9.1784999999999997"/>
    <n v="1"/>
    <n v="36.25"/>
  </r>
  <r>
    <n v="7099"/>
    <x v="3522"/>
    <x v="44"/>
    <x v="173"/>
    <s v="Standard Class"/>
    <s v="CD-11980"/>
    <s v="Carol Darley"/>
    <x v="0"/>
    <s v="United States"/>
    <s v="New York City"/>
    <x v="15"/>
    <n v="10011"/>
    <x v="3"/>
    <x v="1733"/>
    <x v="1"/>
    <x v="10"/>
    <x v="1721"/>
    <n v="318.95999999999998"/>
    <n v="9"/>
    <n v="0"/>
    <n v="149.91120000000001"/>
    <n v="4"/>
    <n v="47"/>
  </r>
  <r>
    <n v="7100"/>
    <x v="3523"/>
    <x v="207"/>
    <x v="1090"/>
    <s v="Second Class"/>
    <s v="DF-13135"/>
    <s v="David Flashing"/>
    <x v="0"/>
    <s v="United States"/>
    <s v="New York City"/>
    <x v="15"/>
    <n v="10009"/>
    <x v="3"/>
    <x v="1733"/>
    <x v="1"/>
    <x v="10"/>
    <x v="1721"/>
    <n v="212.64"/>
    <n v="6"/>
    <n v="0"/>
    <n v="99.940799999999996"/>
    <n v="4"/>
    <n v="47"/>
  </r>
  <r>
    <n v="7101"/>
    <x v="3524"/>
    <x v="533"/>
    <x v="986"/>
    <s v="Standard Class"/>
    <s v="SM-20005"/>
    <s v="Sally Matthias"/>
    <x v="0"/>
    <s v="United States"/>
    <s v="Scottsdale"/>
    <x v="16"/>
    <n v="85254"/>
    <x v="1"/>
    <x v="1170"/>
    <x v="1"/>
    <x v="12"/>
    <x v="153"/>
    <n v="23.472000000000001"/>
    <n v="3"/>
    <n v="0.2"/>
    <n v="8.8019999999999996"/>
    <n v="5"/>
    <n v="37.499999999999993"/>
  </r>
  <r>
    <n v="7102"/>
    <x v="3525"/>
    <x v="1147"/>
    <x v="816"/>
    <s v="Second Class"/>
    <s v="SG-20890"/>
    <s v="Susan Gilcrest"/>
    <x v="1"/>
    <s v="United States"/>
    <s v="Amarillo"/>
    <x v="5"/>
    <n v="79109"/>
    <x v="2"/>
    <x v="33"/>
    <x v="1"/>
    <x v="10"/>
    <x v="33"/>
    <n v="19.648"/>
    <n v="2"/>
    <n v="0.2"/>
    <n v="6.6311999999999998"/>
    <n v="4"/>
    <n v="33.75"/>
  </r>
  <r>
    <n v="7103"/>
    <x v="3526"/>
    <x v="158"/>
    <x v="131"/>
    <s v="First Class"/>
    <s v="LH-16750"/>
    <s v="Larry Hughes"/>
    <x v="0"/>
    <s v="United States"/>
    <s v="Philadelphia"/>
    <x v="9"/>
    <n v="19140"/>
    <x v="3"/>
    <x v="347"/>
    <x v="1"/>
    <x v="8"/>
    <x v="347"/>
    <n v="6.57"/>
    <n v="3"/>
    <n v="0.7"/>
    <n v="-5.0369999999999999"/>
    <n v="3"/>
    <n v="-76.666666666666657"/>
  </r>
  <r>
    <n v="7104"/>
    <x v="3527"/>
    <x v="507"/>
    <x v="221"/>
    <s v="Standard Class"/>
    <s v="EJ-14155"/>
    <s v="Eva Jacobs"/>
    <x v="0"/>
    <s v="United States"/>
    <s v="Santa Ana"/>
    <x v="1"/>
    <n v="92704"/>
    <x v="1"/>
    <x v="1672"/>
    <x v="1"/>
    <x v="4"/>
    <x v="1660"/>
    <n v="421.1"/>
    <n v="2"/>
    <n v="0"/>
    <n v="105.27500000000001"/>
    <n v="4"/>
    <n v="25"/>
  </r>
  <r>
    <n v="7105"/>
    <x v="3528"/>
    <x v="249"/>
    <x v="329"/>
    <s v="Second Class"/>
    <s v="KH-16330"/>
    <s v="Katharine Harms"/>
    <x v="1"/>
    <s v="United States"/>
    <s v="Newark"/>
    <x v="24"/>
    <n v="43055"/>
    <x v="3"/>
    <x v="323"/>
    <x v="0"/>
    <x v="1"/>
    <x v="323"/>
    <n v="760.11599999999999"/>
    <n v="6"/>
    <n v="0.3"/>
    <n v="-43.435200000000002"/>
    <n v="2"/>
    <n v="-5.7142857142857144"/>
  </r>
  <r>
    <n v="7106"/>
    <x v="3528"/>
    <x v="249"/>
    <x v="329"/>
    <s v="Second Class"/>
    <s v="KH-16330"/>
    <s v="Katharine Harms"/>
    <x v="1"/>
    <s v="United States"/>
    <s v="Newark"/>
    <x v="24"/>
    <n v="43055"/>
    <x v="3"/>
    <x v="1372"/>
    <x v="0"/>
    <x v="5"/>
    <x v="1357"/>
    <n v="38.783999999999999"/>
    <n v="3"/>
    <n v="0.2"/>
    <n v="7.2720000000000002"/>
    <n v="2"/>
    <n v="18.75"/>
  </r>
  <r>
    <n v="7107"/>
    <x v="3528"/>
    <x v="249"/>
    <x v="329"/>
    <s v="Second Class"/>
    <s v="KH-16330"/>
    <s v="Katharine Harms"/>
    <x v="1"/>
    <s v="United States"/>
    <s v="Newark"/>
    <x v="24"/>
    <n v="43055"/>
    <x v="3"/>
    <x v="1617"/>
    <x v="2"/>
    <x v="11"/>
    <x v="1608"/>
    <n v="122.328"/>
    <n v="9"/>
    <n v="0.2"/>
    <n v="1.5290999999999999"/>
    <n v="2"/>
    <n v="1.25"/>
  </r>
  <r>
    <n v="7108"/>
    <x v="3529"/>
    <x v="475"/>
    <x v="408"/>
    <s v="Standard Class"/>
    <s v="KM-16720"/>
    <s v="Kunst Miller"/>
    <x v="0"/>
    <s v="United States"/>
    <s v="New York City"/>
    <x v="15"/>
    <n v="10035"/>
    <x v="3"/>
    <x v="714"/>
    <x v="2"/>
    <x v="7"/>
    <x v="713"/>
    <n v="25.98"/>
    <n v="2"/>
    <n v="0"/>
    <n v="0.77939999999999998"/>
    <n v="7"/>
    <n v="3"/>
  </r>
  <r>
    <n v="7109"/>
    <x v="3529"/>
    <x v="475"/>
    <x v="408"/>
    <s v="Standard Class"/>
    <s v="KM-16720"/>
    <s v="Kunst Miller"/>
    <x v="0"/>
    <s v="United States"/>
    <s v="New York City"/>
    <x v="15"/>
    <n v="10035"/>
    <x v="3"/>
    <x v="1199"/>
    <x v="1"/>
    <x v="6"/>
    <x v="1184"/>
    <n v="3.28"/>
    <n v="2"/>
    <n v="0"/>
    <n v="1.476"/>
    <n v="7"/>
    <n v="45"/>
  </r>
  <r>
    <n v="7110"/>
    <x v="3529"/>
    <x v="475"/>
    <x v="408"/>
    <s v="Standard Class"/>
    <s v="KM-16720"/>
    <s v="Kunst Miller"/>
    <x v="0"/>
    <s v="United States"/>
    <s v="New York City"/>
    <x v="15"/>
    <n v="10035"/>
    <x v="3"/>
    <x v="156"/>
    <x v="1"/>
    <x v="4"/>
    <x v="157"/>
    <n v="459.88"/>
    <n v="4"/>
    <n v="0"/>
    <n v="13.7964"/>
    <n v="7"/>
    <n v="3.0000000000000004"/>
  </r>
  <r>
    <n v="7111"/>
    <x v="3529"/>
    <x v="475"/>
    <x v="408"/>
    <s v="Standard Class"/>
    <s v="KM-16720"/>
    <s v="Kunst Miller"/>
    <x v="0"/>
    <s v="United States"/>
    <s v="New York City"/>
    <x v="15"/>
    <n v="10035"/>
    <x v="3"/>
    <x v="1562"/>
    <x v="1"/>
    <x v="14"/>
    <x v="1553"/>
    <n v="7.76"/>
    <n v="2"/>
    <n v="0"/>
    <n v="2.2504"/>
    <n v="7"/>
    <n v="28.999999999999996"/>
  </r>
  <r>
    <n v="7112"/>
    <x v="3529"/>
    <x v="475"/>
    <x v="408"/>
    <s v="Standard Class"/>
    <s v="KM-16720"/>
    <s v="Kunst Miller"/>
    <x v="0"/>
    <s v="United States"/>
    <s v="New York City"/>
    <x v="15"/>
    <n v="10035"/>
    <x v="3"/>
    <x v="915"/>
    <x v="1"/>
    <x v="6"/>
    <x v="907"/>
    <n v="71.959999999999994"/>
    <n v="2"/>
    <n v="0"/>
    <n v="17.989999999999998"/>
    <n v="7"/>
    <n v="25"/>
  </r>
  <r>
    <n v="7113"/>
    <x v="3529"/>
    <x v="475"/>
    <x v="408"/>
    <s v="Standard Class"/>
    <s v="KM-16720"/>
    <s v="Kunst Miller"/>
    <x v="0"/>
    <s v="United States"/>
    <s v="New York City"/>
    <x v="15"/>
    <n v="10035"/>
    <x v="3"/>
    <x v="133"/>
    <x v="1"/>
    <x v="14"/>
    <x v="134"/>
    <n v="54.9"/>
    <n v="5"/>
    <n v="0"/>
    <n v="15.372"/>
    <n v="7"/>
    <n v="28.000000000000004"/>
  </r>
  <r>
    <n v="7114"/>
    <x v="3529"/>
    <x v="475"/>
    <x v="408"/>
    <s v="Standard Class"/>
    <s v="KM-16720"/>
    <s v="Kunst Miller"/>
    <x v="0"/>
    <s v="United States"/>
    <s v="New York City"/>
    <x v="15"/>
    <n v="10035"/>
    <x v="3"/>
    <x v="1458"/>
    <x v="1"/>
    <x v="8"/>
    <x v="1444"/>
    <n v="9.2799999999999994"/>
    <n v="2"/>
    <n v="0.2"/>
    <n v="3.2480000000000002"/>
    <n v="7"/>
    <n v="35"/>
  </r>
  <r>
    <n v="7115"/>
    <x v="3530"/>
    <x v="465"/>
    <x v="1238"/>
    <s v="First Class"/>
    <s v="LW-16990"/>
    <s v="Lindsay Williams"/>
    <x v="1"/>
    <s v="United States"/>
    <s v="Henderson"/>
    <x v="33"/>
    <n v="89015"/>
    <x v="1"/>
    <x v="1660"/>
    <x v="0"/>
    <x v="3"/>
    <x v="1648"/>
    <n v="1685.88"/>
    <n v="6"/>
    <n v="0"/>
    <n v="320.31720000000001"/>
    <n v="1"/>
    <n v="19"/>
  </r>
  <r>
    <n v="7116"/>
    <x v="3530"/>
    <x v="465"/>
    <x v="1238"/>
    <s v="First Class"/>
    <s v="LW-16990"/>
    <s v="Lindsay Williams"/>
    <x v="1"/>
    <s v="United States"/>
    <s v="Henderson"/>
    <x v="33"/>
    <n v="89015"/>
    <x v="1"/>
    <x v="175"/>
    <x v="1"/>
    <x v="8"/>
    <x v="176"/>
    <n v="5.7279999999999998"/>
    <n v="2"/>
    <n v="0.2"/>
    <n v="2.0047999999999999"/>
    <n v="1"/>
    <n v="35"/>
  </r>
  <r>
    <n v="7117"/>
    <x v="3531"/>
    <x v="638"/>
    <x v="1204"/>
    <s v="Second Class"/>
    <s v="IG-15085"/>
    <s v="Ivan Gibson"/>
    <x v="0"/>
    <s v="United States"/>
    <s v="Seattle"/>
    <x v="4"/>
    <n v="98103"/>
    <x v="1"/>
    <x v="1090"/>
    <x v="1"/>
    <x v="10"/>
    <x v="1080"/>
    <n v="61.96"/>
    <n v="2"/>
    <n v="0"/>
    <n v="27.882000000000001"/>
    <n v="5"/>
    <n v="45"/>
  </r>
  <r>
    <n v="7118"/>
    <x v="3531"/>
    <x v="638"/>
    <x v="1204"/>
    <s v="Second Class"/>
    <s v="IG-15085"/>
    <s v="Ivan Gibson"/>
    <x v="0"/>
    <s v="United States"/>
    <s v="Seattle"/>
    <x v="4"/>
    <n v="98103"/>
    <x v="1"/>
    <x v="1338"/>
    <x v="1"/>
    <x v="8"/>
    <x v="1323"/>
    <n v="1.3440000000000001"/>
    <n v="1"/>
    <n v="0.2"/>
    <n v="0.47039999999999998"/>
    <n v="5"/>
    <n v="35"/>
  </r>
  <r>
    <n v="7119"/>
    <x v="3532"/>
    <x v="778"/>
    <x v="1239"/>
    <s v="Standard Class"/>
    <s v="JP-15460"/>
    <s v="Jennifer Patt"/>
    <x v="1"/>
    <s v="United States"/>
    <s v="New York City"/>
    <x v="15"/>
    <n v="10009"/>
    <x v="3"/>
    <x v="1331"/>
    <x v="1"/>
    <x v="10"/>
    <x v="1316"/>
    <n v="17.940000000000001"/>
    <n v="3"/>
    <n v="0"/>
    <n v="8.7905999999999995"/>
    <n v="4"/>
    <n v="48.999999999999993"/>
  </r>
  <r>
    <n v="7120"/>
    <x v="3533"/>
    <x v="701"/>
    <x v="865"/>
    <s v="Standard Class"/>
    <s v="GG-14650"/>
    <s v="Greg Guthrie"/>
    <x v="1"/>
    <s v="United States"/>
    <s v="Seattle"/>
    <x v="4"/>
    <n v="98103"/>
    <x v="1"/>
    <x v="530"/>
    <x v="1"/>
    <x v="8"/>
    <x v="530"/>
    <n v="13.904"/>
    <n v="2"/>
    <n v="0.2"/>
    <n v="4.5187999999999997"/>
    <n v="7"/>
    <n v="32.499999999999993"/>
  </r>
  <r>
    <n v="7121"/>
    <x v="3534"/>
    <x v="407"/>
    <x v="436"/>
    <s v="Standard Class"/>
    <s v="MM-18280"/>
    <s v="Muhammed MacIntyre"/>
    <x v="1"/>
    <s v="United States"/>
    <s v="Smyrna"/>
    <x v="18"/>
    <n v="37167"/>
    <x v="0"/>
    <x v="1188"/>
    <x v="1"/>
    <x v="8"/>
    <x v="1174"/>
    <n v="67.194000000000003"/>
    <n v="1"/>
    <n v="0.7"/>
    <n v="-51.5154"/>
    <n v="6"/>
    <n v="-76.666666666666657"/>
  </r>
  <r>
    <n v="7122"/>
    <x v="3535"/>
    <x v="96"/>
    <x v="274"/>
    <s v="Standard Class"/>
    <s v="SO-20335"/>
    <s v="Sean O'Donnell"/>
    <x v="0"/>
    <s v="United States"/>
    <s v="Seattle"/>
    <x v="4"/>
    <n v="98105"/>
    <x v="1"/>
    <x v="1774"/>
    <x v="1"/>
    <x v="10"/>
    <x v="1764"/>
    <n v="41.86"/>
    <n v="7"/>
    <n v="0"/>
    <n v="18.837"/>
    <n v="7"/>
    <n v="45"/>
  </r>
  <r>
    <n v="7123"/>
    <x v="3535"/>
    <x v="96"/>
    <x v="274"/>
    <s v="Standard Class"/>
    <s v="SO-20335"/>
    <s v="Sean O'Donnell"/>
    <x v="0"/>
    <s v="United States"/>
    <s v="Seattle"/>
    <x v="4"/>
    <n v="98105"/>
    <x v="1"/>
    <x v="1531"/>
    <x v="0"/>
    <x v="0"/>
    <x v="1518"/>
    <n v="141.96"/>
    <n v="2"/>
    <n v="0"/>
    <n v="41.168399999999998"/>
    <n v="7"/>
    <n v="28.999999999999996"/>
  </r>
  <r>
    <n v="7124"/>
    <x v="3536"/>
    <x v="101"/>
    <x v="99"/>
    <s v="Standard Class"/>
    <s v="MF-18250"/>
    <s v="Monica Federle"/>
    <x v="1"/>
    <s v="United States"/>
    <s v="New York City"/>
    <x v="15"/>
    <n v="10035"/>
    <x v="3"/>
    <x v="1533"/>
    <x v="0"/>
    <x v="5"/>
    <x v="1521"/>
    <n v="10.02"/>
    <n v="3"/>
    <n v="0"/>
    <n v="4.4088000000000003"/>
    <n v="7"/>
    <n v="44.000000000000007"/>
  </r>
  <r>
    <n v="7125"/>
    <x v="3536"/>
    <x v="101"/>
    <x v="99"/>
    <s v="Standard Class"/>
    <s v="MF-18250"/>
    <s v="Monica Federle"/>
    <x v="1"/>
    <s v="United States"/>
    <s v="New York City"/>
    <x v="15"/>
    <n v="10035"/>
    <x v="3"/>
    <x v="1415"/>
    <x v="1"/>
    <x v="10"/>
    <x v="1402"/>
    <n v="144.12"/>
    <n v="3"/>
    <n v="0"/>
    <n v="69.177599999999998"/>
    <n v="7"/>
    <n v="48"/>
  </r>
  <r>
    <n v="7126"/>
    <x v="3537"/>
    <x v="720"/>
    <x v="953"/>
    <s v="Second Class"/>
    <s v="JG-15160"/>
    <s v="James Galang"/>
    <x v="0"/>
    <s v="United States"/>
    <s v="Atlanta"/>
    <x v="32"/>
    <n v="30318"/>
    <x v="0"/>
    <x v="1296"/>
    <x v="1"/>
    <x v="10"/>
    <x v="1281"/>
    <n v="17.940000000000001"/>
    <n v="3"/>
    <n v="0"/>
    <n v="8.7905999999999995"/>
    <n v="2"/>
    <n v="48.999999999999993"/>
  </r>
  <r>
    <n v="7127"/>
    <x v="3537"/>
    <x v="720"/>
    <x v="953"/>
    <s v="Second Class"/>
    <s v="JG-15160"/>
    <s v="James Galang"/>
    <x v="0"/>
    <s v="United States"/>
    <s v="Atlanta"/>
    <x v="32"/>
    <n v="30318"/>
    <x v="0"/>
    <x v="182"/>
    <x v="1"/>
    <x v="6"/>
    <x v="183"/>
    <n v="13.89"/>
    <n v="3"/>
    <n v="0"/>
    <n v="4.5837000000000003"/>
    <n v="2"/>
    <n v="33"/>
  </r>
  <r>
    <n v="7128"/>
    <x v="3538"/>
    <x v="696"/>
    <x v="73"/>
    <s v="Standard Class"/>
    <s v="JM-16195"/>
    <s v="Justin MacKendrick"/>
    <x v="0"/>
    <s v="United States"/>
    <s v="Newark"/>
    <x v="13"/>
    <n v="19711"/>
    <x v="3"/>
    <x v="1128"/>
    <x v="1"/>
    <x v="10"/>
    <x v="1116"/>
    <n v="16.45"/>
    <n v="5"/>
    <n v="0"/>
    <n v="7.5670000000000002"/>
    <n v="6"/>
    <n v="46"/>
  </r>
  <r>
    <n v="7129"/>
    <x v="3538"/>
    <x v="696"/>
    <x v="73"/>
    <s v="Standard Class"/>
    <s v="JM-16195"/>
    <s v="Justin MacKendrick"/>
    <x v="0"/>
    <s v="United States"/>
    <s v="Newark"/>
    <x v="13"/>
    <n v="19711"/>
    <x v="3"/>
    <x v="1467"/>
    <x v="0"/>
    <x v="5"/>
    <x v="1454"/>
    <n v="19.920000000000002"/>
    <n v="4"/>
    <n v="0"/>
    <n v="6.5735999999999999"/>
    <n v="6"/>
    <n v="32.999999999999993"/>
  </r>
  <r>
    <n v="7130"/>
    <x v="3539"/>
    <x v="947"/>
    <x v="1002"/>
    <s v="Standard Class"/>
    <s v="PK-19075"/>
    <s v="Pete Kriz"/>
    <x v="0"/>
    <s v="United States"/>
    <s v="Nashville"/>
    <x v="18"/>
    <n v="37211"/>
    <x v="0"/>
    <x v="916"/>
    <x v="2"/>
    <x v="11"/>
    <x v="908"/>
    <n v="35.167999999999999"/>
    <n v="4"/>
    <n v="0.2"/>
    <n v="8.3523999999999994"/>
    <n v="6"/>
    <n v="23.75"/>
  </r>
  <r>
    <n v="7131"/>
    <x v="3539"/>
    <x v="947"/>
    <x v="1002"/>
    <s v="Standard Class"/>
    <s v="PK-19075"/>
    <s v="Pete Kriz"/>
    <x v="0"/>
    <s v="United States"/>
    <s v="Nashville"/>
    <x v="18"/>
    <n v="37211"/>
    <x v="0"/>
    <x v="1665"/>
    <x v="1"/>
    <x v="10"/>
    <x v="1723"/>
    <n v="123.08799999999999"/>
    <n v="7"/>
    <n v="0.2"/>
    <n v="40.003599999999999"/>
    <n v="6"/>
    <n v="32.5"/>
  </r>
  <r>
    <n v="7132"/>
    <x v="3540"/>
    <x v="200"/>
    <x v="670"/>
    <s v="Standard Class"/>
    <s v="TT-21460"/>
    <s v="Tonja Turnell"/>
    <x v="2"/>
    <s v="United States"/>
    <s v="Richmond"/>
    <x v="14"/>
    <n v="47374"/>
    <x v="2"/>
    <x v="977"/>
    <x v="0"/>
    <x v="3"/>
    <x v="832"/>
    <n v="257.94"/>
    <n v="3"/>
    <n v="0"/>
    <n v="67.064400000000006"/>
    <n v="5"/>
    <n v="26"/>
  </r>
  <r>
    <n v="7133"/>
    <x v="3540"/>
    <x v="200"/>
    <x v="670"/>
    <s v="Standard Class"/>
    <s v="TT-21460"/>
    <s v="Tonja Turnell"/>
    <x v="2"/>
    <s v="United States"/>
    <s v="Richmond"/>
    <x v="14"/>
    <n v="47374"/>
    <x v="2"/>
    <x v="1147"/>
    <x v="2"/>
    <x v="7"/>
    <x v="1135"/>
    <n v="1879.96"/>
    <n v="4"/>
    <n v="0"/>
    <n v="545.1884"/>
    <n v="5"/>
    <n v="28.999999999999996"/>
  </r>
  <r>
    <n v="7134"/>
    <x v="3540"/>
    <x v="200"/>
    <x v="670"/>
    <s v="Standard Class"/>
    <s v="TT-21460"/>
    <s v="Tonja Turnell"/>
    <x v="2"/>
    <s v="United States"/>
    <s v="Richmond"/>
    <x v="14"/>
    <n v="47374"/>
    <x v="2"/>
    <x v="1001"/>
    <x v="0"/>
    <x v="5"/>
    <x v="993"/>
    <n v="27.46"/>
    <n v="2"/>
    <n v="0"/>
    <n v="9.8856000000000002"/>
    <n v="5"/>
    <n v="36"/>
  </r>
  <r>
    <n v="7135"/>
    <x v="3540"/>
    <x v="200"/>
    <x v="670"/>
    <s v="Standard Class"/>
    <s v="TT-21460"/>
    <s v="Tonja Turnell"/>
    <x v="2"/>
    <s v="United States"/>
    <s v="Richmond"/>
    <x v="14"/>
    <n v="47374"/>
    <x v="2"/>
    <x v="817"/>
    <x v="2"/>
    <x v="7"/>
    <x v="813"/>
    <n v="89.98"/>
    <n v="2"/>
    <n v="0"/>
    <n v="43.190399999999997"/>
    <n v="5"/>
    <n v="47.999999999999993"/>
  </r>
  <r>
    <n v="7136"/>
    <x v="3540"/>
    <x v="200"/>
    <x v="670"/>
    <s v="Standard Class"/>
    <s v="TT-21460"/>
    <s v="Tonja Turnell"/>
    <x v="2"/>
    <s v="United States"/>
    <s v="Richmond"/>
    <x v="14"/>
    <n v="47374"/>
    <x v="2"/>
    <x v="157"/>
    <x v="0"/>
    <x v="1"/>
    <x v="158"/>
    <n v="828.6"/>
    <n v="3"/>
    <n v="0"/>
    <n v="240.29400000000001"/>
    <n v="5"/>
    <n v="28.999999999999996"/>
  </r>
  <r>
    <n v="7137"/>
    <x v="3541"/>
    <x v="312"/>
    <x v="562"/>
    <s v="Standard Class"/>
    <s v="SS-20875"/>
    <s v="Sung Shariari"/>
    <x v="0"/>
    <s v="United States"/>
    <s v="Miami"/>
    <x v="2"/>
    <n v="33180"/>
    <x v="0"/>
    <x v="544"/>
    <x v="1"/>
    <x v="8"/>
    <x v="544"/>
    <n v="7.23"/>
    <n v="5"/>
    <n v="0.7"/>
    <n v="-5.7839999999999998"/>
    <n v="7"/>
    <n v="-80"/>
  </r>
  <r>
    <n v="7138"/>
    <x v="3541"/>
    <x v="312"/>
    <x v="562"/>
    <s v="Standard Class"/>
    <s v="SS-20875"/>
    <s v="Sung Shariari"/>
    <x v="0"/>
    <s v="United States"/>
    <s v="Miami"/>
    <x v="2"/>
    <n v="33180"/>
    <x v="0"/>
    <x v="376"/>
    <x v="1"/>
    <x v="4"/>
    <x v="377"/>
    <n v="17.440000000000001"/>
    <n v="2"/>
    <n v="0.2"/>
    <n v="1.3080000000000001"/>
    <n v="7"/>
    <n v="7.5"/>
  </r>
  <r>
    <n v="7139"/>
    <x v="3541"/>
    <x v="312"/>
    <x v="562"/>
    <s v="Standard Class"/>
    <s v="SS-20875"/>
    <s v="Sung Shariari"/>
    <x v="0"/>
    <s v="United States"/>
    <s v="Miami"/>
    <x v="2"/>
    <n v="33180"/>
    <x v="0"/>
    <x v="270"/>
    <x v="1"/>
    <x v="8"/>
    <x v="270"/>
    <n v="62.88"/>
    <n v="4"/>
    <n v="0.7"/>
    <n v="-50.304000000000002"/>
    <n v="7"/>
    <n v="-80"/>
  </r>
  <r>
    <n v="7140"/>
    <x v="3541"/>
    <x v="312"/>
    <x v="562"/>
    <s v="Standard Class"/>
    <s v="SS-20875"/>
    <s v="Sung Shariari"/>
    <x v="0"/>
    <s v="United States"/>
    <s v="Miami"/>
    <x v="2"/>
    <n v="33180"/>
    <x v="0"/>
    <x v="430"/>
    <x v="0"/>
    <x v="0"/>
    <x v="430"/>
    <n v="290.35199999999998"/>
    <n v="3"/>
    <n v="0.2"/>
    <n v="-36.293999999999997"/>
    <n v="7"/>
    <n v="-12.5"/>
  </r>
  <r>
    <n v="7141"/>
    <x v="3542"/>
    <x v="210"/>
    <x v="285"/>
    <s v="Same Day"/>
    <s v="TG-21640"/>
    <s v="Trudy Glocke"/>
    <x v="0"/>
    <s v="United States"/>
    <s v="Saint Charles"/>
    <x v="25"/>
    <n v="63301"/>
    <x v="2"/>
    <x v="721"/>
    <x v="2"/>
    <x v="11"/>
    <x v="720"/>
    <n v="113.52"/>
    <n v="4"/>
    <n v="0"/>
    <n v="46.543199999999999"/>
    <n v="0"/>
    <n v="41"/>
  </r>
  <r>
    <n v="7142"/>
    <x v="3542"/>
    <x v="210"/>
    <x v="285"/>
    <s v="Same Day"/>
    <s v="TG-21640"/>
    <s v="Trudy Glocke"/>
    <x v="0"/>
    <s v="United States"/>
    <s v="Saint Charles"/>
    <x v="25"/>
    <n v="63301"/>
    <x v="2"/>
    <x v="1251"/>
    <x v="0"/>
    <x v="5"/>
    <x v="1235"/>
    <n v="135.30000000000001"/>
    <n v="5"/>
    <n v="0"/>
    <n v="37.884"/>
    <n v="0"/>
    <n v="27.999999999999996"/>
  </r>
  <r>
    <n v="7143"/>
    <x v="3543"/>
    <x v="156"/>
    <x v="695"/>
    <s v="Standard Class"/>
    <s v="HP-14815"/>
    <s v="Harold Pawlan"/>
    <x v="2"/>
    <s v="United States"/>
    <s v="Virginia Beach"/>
    <x v="17"/>
    <n v="23464"/>
    <x v="0"/>
    <x v="1380"/>
    <x v="0"/>
    <x v="5"/>
    <x v="1365"/>
    <n v="111.15"/>
    <n v="5"/>
    <n v="0"/>
    <n v="48.905999999999999"/>
    <n v="5"/>
    <n v="43.999999999999993"/>
  </r>
  <r>
    <n v="7144"/>
    <x v="3544"/>
    <x v="825"/>
    <x v="1034"/>
    <s v="Standard Class"/>
    <s v="MH-17290"/>
    <s v="Marc Harrigan"/>
    <x v="2"/>
    <s v="United States"/>
    <s v="Philadelphia"/>
    <x v="9"/>
    <n v="19140"/>
    <x v="3"/>
    <x v="1367"/>
    <x v="2"/>
    <x v="7"/>
    <x v="1352"/>
    <n v="776.85"/>
    <n v="5"/>
    <n v="0.4"/>
    <n v="-181.26499999999999"/>
    <n v="5"/>
    <n v="-23.333333333333332"/>
  </r>
  <r>
    <n v="7145"/>
    <x v="3544"/>
    <x v="825"/>
    <x v="1034"/>
    <s v="Standard Class"/>
    <s v="MH-17290"/>
    <s v="Marc Harrigan"/>
    <x v="2"/>
    <s v="United States"/>
    <s v="Philadelphia"/>
    <x v="9"/>
    <n v="19140"/>
    <x v="3"/>
    <x v="102"/>
    <x v="1"/>
    <x v="8"/>
    <x v="102"/>
    <n v="12.294"/>
    <n v="1"/>
    <n v="0.7"/>
    <n v="-8.6058000000000003"/>
    <n v="5"/>
    <n v="-70"/>
  </r>
  <r>
    <n v="7146"/>
    <x v="3544"/>
    <x v="825"/>
    <x v="1034"/>
    <s v="Standard Class"/>
    <s v="MH-17290"/>
    <s v="Marc Harrigan"/>
    <x v="2"/>
    <s v="United States"/>
    <s v="Philadelphia"/>
    <x v="9"/>
    <n v="19140"/>
    <x v="3"/>
    <x v="838"/>
    <x v="0"/>
    <x v="3"/>
    <x v="832"/>
    <n v="154.76400000000001"/>
    <n v="3"/>
    <n v="0.4"/>
    <n v="-46.429200000000002"/>
    <n v="5"/>
    <n v="-30"/>
  </r>
  <r>
    <n v="7147"/>
    <x v="3544"/>
    <x v="825"/>
    <x v="1034"/>
    <s v="Standard Class"/>
    <s v="MH-17290"/>
    <s v="Marc Harrigan"/>
    <x v="2"/>
    <s v="United States"/>
    <s v="Philadelphia"/>
    <x v="9"/>
    <n v="19140"/>
    <x v="3"/>
    <x v="1789"/>
    <x v="1"/>
    <x v="4"/>
    <x v="1779"/>
    <n v="43.28"/>
    <n v="1"/>
    <n v="0.2"/>
    <n v="3.246"/>
    <n v="5"/>
    <n v="7.5"/>
  </r>
  <r>
    <n v="7148"/>
    <x v="3545"/>
    <x v="1"/>
    <x v="432"/>
    <s v="Standard Class"/>
    <s v="CB-12415"/>
    <s v="Christy Brittain"/>
    <x v="0"/>
    <s v="United States"/>
    <s v="Long Beach"/>
    <x v="15"/>
    <n v="11561"/>
    <x v="3"/>
    <x v="1174"/>
    <x v="1"/>
    <x v="10"/>
    <x v="1160"/>
    <n v="92.94"/>
    <n v="3"/>
    <n v="0"/>
    <n v="41.823"/>
    <n v="5"/>
    <n v="45"/>
  </r>
  <r>
    <n v="7149"/>
    <x v="3545"/>
    <x v="1"/>
    <x v="432"/>
    <s v="Standard Class"/>
    <s v="CB-12415"/>
    <s v="Christy Brittain"/>
    <x v="0"/>
    <s v="United States"/>
    <s v="Long Beach"/>
    <x v="15"/>
    <n v="11561"/>
    <x v="3"/>
    <x v="1297"/>
    <x v="1"/>
    <x v="9"/>
    <x v="1282"/>
    <n v="52.56"/>
    <n v="3"/>
    <n v="0"/>
    <n v="18.396000000000001"/>
    <n v="5"/>
    <n v="35"/>
  </r>
  <r>
    <n v="7150"/>
    <x v="3546"/>
    <x v="153"/>
    <x v="314"/>
    <s v="Standard Class"/>
    <s v="VD-21670"/>
    <s v="Valerie Dominguez"/>
    <x v="0"/>
    <s v="United States"/>
    <s v="Houston"/>
    <x v="5"/>
    <n v="77070"/>
    <x v="2"/>
    <x v="1246"/>
    <x v="2"/>
    <x v="7"/>
    <x v="1230"/>
    <n v="971.88"/>
    <n v="3"/>
    <n v="0.2"/>
    <n v="109.3365"/>
    <n v="4"/>
    <n v="11.25"/>
  </r>
  <r>
    <n v="7151"/>
    <x v="3547"/>
    <x v="66"/>
    <x v="738"/>
    <s v="Standard Class"/>
    <s v="SR-20425"/>
    <s v="Sharelle Roach"/>
    <x v="2"/>
    <s v="United States"/>
    <s v="Tuscaloosa"/>
    <x v="19"/>
    <n v="35401"/>
    <x v="0"/>
    <x v="474"/>
    <x v="0"/>
    <x v="1"/>
    <x v="475"/>
    <n v="141.96"/>
    <n v="2"/>
    <n v="0"/>
    <n v="35.49"/>
    <n v="4"/>
    <n v="25"/>
  </r>
  <r>
    <n v="7152"/>
    <x v="3548"/>
    <x v="66"/>
    <x v="209"/>
    <s v="Second Class"/>
    <s v="AG-10330"/>
    <s v="Alex Grayson"/>
    <x v="0"/>
    <s v="United States"/>
    <s v="Mesa"/>
    <x v="16"/>
    <n v="85204"/>
    <x v="1"/>
    <x v="962"/>
    <x v="0"/>
    <x v="3"/>
    <x v="955"/>
    <n v="182.55"/>
    <n v="2"/>
    <n v="0.5"/>
    <n v="-135.08699999999999"/>
    <n v="3"/>
    <n v="-73.999999999999986"/>
  </r>
  <r>
    <n v="7153"/>
    <x v="3549"/>
    <x v="1148"/>
    <x v="323"/>
    <s v="Standard Class"/>
    <s v="BP-11095"/>
    <s v="Bart Pistole"/>
    <x v="1"/>
    <s v="United States"/>
    <s v="Jacksonville"/>
    <x v="3"/>
    <n v="28540"/>
    <x v="0"/>
    <x v="417"/>
    <x v="1"/>
    <x v="10"/>
    <x v="417"/>
    <n v="88.768000000000001"/>
    <n v="2"/>
    <n v="0.2"/>
    <n v="31.0688"/>
    <n v="6"/>
    <n v="35"/>
  </r>
  <r>
    <n v="7154"/>
    <x v="3550"/>
    <x v="895"/>
    <x v="631"/>
    <s v="Standard Class"/>
    <s v="JW-16075"/>
    <s v="Julia West"/>
    <x v="0"/>
    <s v="United States"/>
    <s v="Chicago"/>
    <x v="10"/>
    <n v="60610"/>
    <x v="2"/>
    <x v="983"/>
    <x v="1"/>
    <x v="9"/>
    <x v="976"/>
    <n v="53.088000000000001"/>
    <n v="7"/>
    <n v="0.8"/>
    <n v="-108.8304"/>
    <n v="5"/>
    <n v="-204.99999999999997"/>
  </r>
  <r>
    <n v="7155"/>
    <x v="3551"/>
    <x v="707"/>
    <x v="98"/>
    <s v="Second Class"/>
    <s v="LH-16900"/>
    <s v="Lena Hernandez"/>
    <x v="0"/>
    <s v="United States"/>
    <s v="Columbus"/>
    <x v="32"/>
    <n v="31907"/>
    <x v="0"/>
    <x v="1762"/>
    <x v="0"/>
    <x v="5"/>
    <x v="1751"/>
    <n v="275.88"/>
    <n v="6"/>
    <n v="0"/>
    <n v="46.8996"/>
    <n v="2"/>
    <n v="17"/>
  </r>
  <r>
    <n v="7156"/>
    <x v="3551"/>
    <x v="707"/>
    <x v="98"/>
    <s v="Second Class"/>
    <s v="LH-16900"/>
    <s v="Lena Hernandez"/>
    <x v="0"/>
    <s v="United States"/>
    <s v="Columbus"/>
    <x v="32"/>
    <n v="31907"/>
    <x v="0"/>
    <x v="351"/>
    <x v="1"/>
    <x v="8"/>
    <x v="351"/>
    <n v="157.9"/>
    <n v="5"/>
    <n v="0"/>
    <n v="74.212999999999994"/>
    <n v="2"/>
    <n v="46.999999999999993"/>
  </r>
  <r>
    <n v="7157"/>
    <x v="3552"/>
    <x v="568"/>
    <x v="605"/>
    <s v="Standard Class"/>
    <s v="KT-16480"/>
    <s v="Kean Thornton"/>
    <x v="0"/>
    <s v="United States"/>
    <s v="Orange"/>
    <x v="30"/>
    <n v="7050"/>
    <x v="3"/>
    <x v="746"/>
    <x v="1"/>
    <x v="2"/>
    <x v="744"/>
    <n v="4.91"/>
    <n v="1"/>
    <n v="0"/>
    <n v="2.4058999999999999"/>
    <n v="5"/>
    <n v="49"/>
  </r>
  <r>
    <n v="7158"/>
    <x v="3553"/>
    <x v="463"/>
    <x v="509"/>
    <s v="Second Class"/>
    <s v="CC-12220"/>
    <s v="Chris Cortes"/>
    <x v="0"/>
    <s v="United States"/>
    <s v="Los Angeles"/>
    <x v="1"/>
    <n v="90032"/>
    <x v="1"/>
    <x v="210"/>
    <x v="1"/>
    <x v="4"/>
    <x v="211"/>
    <n v="87.92"/>
    <n v="4"/>
    <n v="0"/>
    <n v="0.87919999999999998"/>
    <n v="3"/>
    <n v="1"/>
  </r>
  <r>
    <n v="7159"/>
    <x v="3553"/>
    <x v="463"/>
    <x v="509"/>
    <s v="Second Class"/>
    <s v="CC-12220"/>
    <s v="Chris Cortes"/>
    <x v="0"/>
    <s v="United States"/>
    <s v="Los Angeles"/>
    <x v="1"/>
    <n v="90032"/>
    <x v="1"/>
    <x v="1813"/>
    <x v="1"/>
    <x v="10"/>
    <x v="1803"/>
    <n v="5.98"/>
    <n v="1"/>
    <n v="0"/>
    <n v="2.9302000000000001"/>
    <n v="3"/>
    <n v="49"/>
  </r>
  <r>
    <n v="7160"/>
    <x v="3554"/>
    <x v="1149"/>
    <x v="1185"/>
    <s v="Second Class"/>
    <s v="BF-11170"/>
    <s v="Ben Ferrer"/>
    <x v="2"/>
    <s v="United States"/>
    <s v="Chicago"/>
    <x v="10"/>
    <n v="60623"/>
    <x v="2"/>
    <x v="872"/>
    <x v="2"/>
    <x v="7"/>
    <x v="866"/>
    <n v="222.38399999999999"/>
    <n v="2"/>
    <n v="0.2"/>
    <n v="16.678799999999999"/>
    <n v="5"/>
    <n v="7.5"/>
  </r>
  <r>
    <n v="7161"/>
    <x v="3554"/>
    <x v="1149"/>
    <x v="1185"/>
    <s v="Second Class"/>
    <s v="BF-11170"/>
    <s v="Ben Ferrer"/>
    <x v="2"/>
    <s v="United States"/>
    <s v="Chicago"/>
    <x v="10"/>
    <n v="60623"/>
    <x v="2"/>
    <x v="659"/>
    <x v="1"/>
    <x v="13"/>
    <x v="659"/>
    <n v="16"/>
    <n v="4"/>
    <n v="0.2"/>
    <n v="5.6"/>
    <n v="5"/>
    <n v="35"/>
  </r>
  <r>
    <n v="7162"/>
    <x v="3555"/>
    <x v="1129"/>
    <x v="1240"/>
    <s v="Standard Class"/>
    <s v="MS-17770"/>
    <s v="Maxwell Schwartz"/>
    <x v="0"/>
    <s v="United States"/>
    <s v="Richmond"/>
    <x v="17"/>
    <n v="23223"/>
    <x v="0"/>
    <x v="339"/>
    <x v="1"/>
    <x v="10"/>
    <x v="339"/>
    <n v="21.84"/>
    <n v="3"/>
    <n v="0"/>
    <n v="10.92"/>
    <n v="5"/>
    <n v="50"/>
  </r>
  <r>
    <n v="7163"/>
    <x v="3555"/>
    <x v="1129"/>
    <x v="1240"/>
    <s v="Standard Class"/>
    <s v="MS-17770"/>
    <s v="Maxwell Schwartz"/>
    <x v="0"/>
    <s v="United States"/>
    <s v="Richmond"/>
    <x v="17"/>
    <n v="23223"/>
    <x v="0"/>
    <x v="744"/>
    <x v="1"/>
    <x v="8"/>
    <x v="742"/>
    <n v="15.6"/>
    <n v="5"/>
    <n v="0"/>
    <n v="7.6440000000000001"/>
    <n v="5"/>
    <n v="49.000000000000007"/>
  </r>
  <r>
    <n v="7164"/>
    <x v="3556"/>
    <x v="1150"/>
    <x v="530"/>
    <s v="Second Class"/>
    <s v="AH-10030"/>
    <s v="Aaron Hawkins"/>
    <x v="1"/>
    <s v="United States"/>
    <s v="Troy"/>
    <x v="15"/>
    <n v="12180"/>
    <x v="3"/>
    <x v="1503"/>
    <x v="1"/>
    <x v="12"/>
    <x v="153"/>
    <n v="247.84"/>
    <n v="8"/>
    <n v="0"/>
    <n v="121.44159999999999"/>
    <n v="2"/>
    <n v="49"/>
  </r>
  <r>
    <n v="7165"/>
    <x v="3556"/>
    <x v="1150"/>
    <x v="530"/>
    <s v="Second Class"/>
    <s v="AH-10030"/>
    <s v="Aaron Hawkins"/>
    <x v="1"/>
    <s v="United States"/>
    <s v="Troy"/>
    <x v="15"/>
    <n v="12180"/>
    <x v="3"/>
    <x v="925"/>
    <x v="1"/>
    <x v="8"/>
    <x v="917"/>
    <n v="9.9120000000000008"/>
    <n v="3"/>
    <n v="0.2"/>
    <n v="3.3452999999999999"/>
    <n v="2"/>
    <n v="33.75"/>
  </r>
  <r>
    <n v="7166"/>
    <x v="3557"/>
    <x v="251"/>
    <x v="42"/>
    <s v="First Class"/>
    <s v="CK-12595"/>
    <s v="Clytie Kelty"/>
    <x v="0"/>
    <s v="United States"/>
    <s v="Providence"/>
    <x v="34"/>
    <n v="2908"/>
    <x v="3"/>
    <x v="54"/>
    <x v="1"/>
    <x v="4"/>
    <x v="54"/>
    <n v="69.52"/>
    <n v="2"/>
    <n v="0"/>
    <n v="17.38"/>
    <n v="3"/>
    <n v="25"/>
  </r>
  <r>
    <n v="7167"/>
    <x v="3558"/>
    <x v="192"/>
    <x v="885"/>
    <s v="Second Class"/>
    <s v="NP-18325"/>
    <s v="Naresj Patel"/>
    <x v="0"/>
    <s v="United States"/>
    <s v="San Francisco"/>
    <x v="1"/>
    <n v="94122"/>
    <x v="1"/>
    <x v="649"/>
    <x v="1"/>
    <x v="6"/>
    <x v="649"/>
    <n v="11.52"/>
    <n v="4"/>
    <n v="0"/>
    <n v="3.2256"/>
    <n v="2"/>
    <n v="28.000000000000004"/>
  </r>
  <r>
    <n v="7168"/>
    <x v="3558"/>
    <x v="192"/>
    <x v="885"/>
    <s v="Second Class"/>
    <s v="NP-18325"/>
    <s v="Naresj Patel"/>
    <x v="0"/>
    <s v="United States"/>
    <s v="San Francisco"/>
    <x v="1"/>
    <n v="94122"/>
    <x v="1"/>
    <x v="1180"/>
    <x v="0"/>
    <x v="1"/>
    <x v="1166"/>
    <n v="717.72"/>
    <n v="3"/>
    <n v="0.2"/>
    <n v="71.772000000000006"/>
    <n v="2"/>
    <n v="10"/>
  </r>
  <r>
    <n v="7169"/>
    <x v="3558"/>
    <x v="192"/>
    <x v="885"/>
    <s v="Second Class"/>
    <s v="NP-18325"/>
    <s v="Naresj Patel"/>
    <x v="0"/>
    <s v="United States"/>
    <s v="San Francisco"/>
    <x v="1"/>
    <n v="94122"/>
    <x v="1"/>
    <x v="392"/>
    <x v="1"/>
    <x v="4"/>
    <x v="393"/>
    <n v="236.5"/>
    <n v="10"/>
    <n v="0"/>
    <n v="68.584999999999994"/>
    <n v="2"/>
    <n v="28.999999999999996"/>
  </r>
  <r>
    <n v="7170"/>
    <x v="3558"/>
    <x v="192"/>
    <x v="885"/>
    <s v="Second Class"/>
    <s v="NP-18325"/>
    <s v="Naresj Patel"/>
    <x v="0"/>
    <s v="United States"/>
    <s v="San Francisco"/>
    <x v="1"/>
    <n v="94122"/>
    <x v="1"/>
    <x v="1169"/>
    <x v="0"/>
    <x v="3"/>
    <x v="1156"/>
    <n v="170.352"/>
    <n v="3"/>
    <n v="0.2"/>
    <n v="19.1646"/>
    <n v="2"/>
    <n v="11.25"/>
  </r>
  <r>
    <n v="7171"/>
    <x v="3559"/>
    <x v="1048"/>
    <x v="518"/>
    <s v="Standard Class"/>
    <s v="GM-14440"/>
    <s v="Gary McGarr"/>
    <x v="0"/>
    <s v="United States"/>
    <s v="New York City"/>
    <x v="15"/>
    <n v="10009"/>
    <x v="3"/>
    <x v="394"/>
    <x v="0"/>
    <x v="1"/>
    <x v="395"/>
    <n v="145.76400000000001"/>
    <n v="2"/>
    <n v="0.1"/>
    <n v="3.2391999999999999"/>
    <n v="6"/>
    <n v="2.2222222222222219"/>
  </r>
  <r>
    <n v="7172"/>
    <x v="3560"/>
    <x v="1016"/>
    <x v="433"/>
    <s v="Second Class"/>
    <s v="SG-20605"/>
    <s v="Speros Goranitis"/>
    <x v="0"/>
    <s v="United States"/>
    <s v="San Francisco"/>
    <x v="1"/>
    <n v="94109"/>
    <x v="1"/>
    <x v="357"/>
    <x v="2"/>
    <x v="11"/>
    <x v="357"/>
    <n v="107.97"/>
    <n v="3"/>
    <n v="0"/>
    <n v="22.6737"/>
    <n v="2"/>
    <n v="21"/>
  </r>
  <r>
    <n v="7173"/>
    <x v="3561"/>
    <x v="606"/>
    <x v="922"/>
    <s v="Standard Class"/>
    <s v="HK-14890"/>
    <s v="Heather Kirkland"/>
    <x v="1"/>
    <s v="United States"/>
    <s v="Houston"/>
    <x v="5"/>
    <n v="77070"/>
    <x v="2"/>
    <x v="357"/>
    <x v="2"/>
    <x v="11"/>
    <x v="357"/>
    <n v="143.96"/>
    <n v="5"/>
    <n v="0.2"/>
    <n v="1.7995000000000001"/>
    <n v="4"/>
    <n v="1.25"/>
  </r>
  <r>
    <n v="7174"/>
    <x v="3561"/>
    <x v="606"/>
    <x v="922"/>
    <s v="Standard Class"/>
    <s v="HK-14890"/>
    <s v="Heather Kirkland"/>
    <x v="1"/>
    <s v="United States"/>
    <s v="Houston"/>
    <x v="5"/>
    <n v="77070"/>
    <x v="2"/>
    <x v="349"/>
    <x v="2"/>
    <x v="16"/>
    <x v="349"/>
    <n v="2399.96"/>
    <n v="5"/>
    <n v="0.2"/>
    <n v="569.9905"/>
    <n v="4"/>
    <n v="23.75"/>
  </r>
  <r>
    <n v="7175"/>
    <x v="3561"/>
    <x v="606"/>
    <x v="922"/>
    <s v="Standard Class"/>
    <s v="HK-14890"/>
    <s v="Heather Kirkland"/>
    <x v="1"/>
    <s v="United States"/>
    <s v="Houston"/>
    <x v="5"/>
    <n v="77070"/>
    <x v="2"/>
    <x v="1323"/>
    <x v="1"/>
    <x v="10"/>
    <x v="1309"/>
    <n v="74.352000000000004"/>
    <n v="3"/>
    <n v="0.2"/>
    <n v="23.234999999999999"/>
    <n v="4"/>
    <n v="31.25"/>
  </r>
  <r>
    <n v="7176"/>
    <x v="3561"/>
    <x v="606"/>
    <x v="922"/>
    <s v="Standard Class"/>
    <s v="HK-14890"/>
    <s v="Heather Kirkland"/>
    <x v="1"/>
    <s v="United States"/>
    <s v="Houston"/>
    <x v="5"/>
    <n v="77070"/>
    <x v="2"/>
    <x v="1309"/>
    <x v="1"/>
    <x v="9"/>
    <x v="1294"/>
    <n v="87.168000000000006"/>
    <n v="8"/>
    <n v="0.8"/>
    <n v="-226.63679999999999"/>
    <n v="4"/>
    <n v="-259.99999999999994"/>
  </r>
  <r>
    <n v="7177"/>
    <x v="3561"/>
    <x v="606"/>
    <x v="922"/>
    <s v="Standard Class"/>
    <s v="HK-14890"/>
    <s v="Heather Kirkland"/>
    <x v="1"/>
    <s v="United States"/>
    <s v="Houston"/>
    <x v="5"/>
    <n v="77070"/>
    <x v="2"/>
    <x v="1031"/>
    <x v="1"/>
    <x v="4"/>
    <x v="1022"/>
    <n v="32.231999999999999"/>
    <n v="3"/>
    <n v="0.2"/>
    <n v="2.4174000000000002"/>
    <n v="4"/>
    <n v="7.5000000000000009"/>
  </r>
  <r>
    <n v="7178"/>
    <x v="3562"/>
    <x v="464"/>
    <x v="1187"/>
    <s v="Standard Class"/>
    <s v="MY-18295"/>
    <s v="Muhammed Yedwab"/>
    <x v="1"/>
    <s v="United States"/>
    <s v="Philadelphia"/>
    <x v="9"/>
    <n v="19140"/>
    <x v="3"/>
    <x v="1812"/>
    <x v="1"/>
    <x v="8"/>
    <x v="1802"/>
    <n v="2.202"/>
    <n v="2"/>
    <n v="0.7"/>
    <n v="-1.5414000000000001"/>
    <n v="6"/>
    <n v="-70"/>
  </r>
  <r>
    <n v="7179"/>
    <x v="3562"/>
    <x v="464"/>
    <x v="1187"/>
    <s v="Standard Class"/>
    <s v="MY-18295"/>
    <s v="Muhammed Yedwab"/>
    <x v="1"/>
    <s v="United States"/>
    <s v="Philadelphia"/>
    <x v="9"/>
    <n v="19140"/>
    <x v="3"/>
    <x v="864"/>
    <x v="1"/>
    <x v="8"/>
    <x v="858"/>
    <n v="9.3960000000000008"/>
    <n v="3"/>
    <n v="0.7"/>
    <n v="-7.5167999999999999"/>
    <n v="6"/>
    <n v="-80"/>
  </r>
  <r>
    <n v="7180"/>
    <x v="3563"/>
    <x v="696"/>
    <x v="1058"/>
    <s v="Standard Class"/>
    <s v="RC-19960"/>
    <s v="Ryan Crowe"/>
    <x v="0"/>
    <s v="United States"/>
    <s v="Baltimore"/>
    <x v="39"/>
    <n v="21215"/>
    <x v="3"/>
    <x v="1507"/>
    <x v="2"/>
    <x v="7"/>
    <x v="1494"/>
    <n v="89.97"/>
    <n v="3"/>
    <n v="0"/>
    <n v="25.191600000000001"/>
    <n v="4"/>
    <n v="28.000000000000004"/>
  </r>
  <r>
    <n v="7181"/>
    <x v="3564"/>
    <x v="1037"/>
    <x v="1241"/>
    <s v="First Class"/>
    <s v="JO-15145"/>
    <s v="Jack O'Briant"/>
    <x v="1"/>
    <s v="United States"/>
    <s v="Athens"/>
    <x v="32"/>
    <n v="30605"/>
    <x v="0"/>
    <x v="319"/>
    <x v="1"/>
    <x v="6"/>
    <x v="319"/>
    <n v="12.78"/>
    <n v="3"/>
    <n v="0"/>
    <n v="5.2397999999999998"/>
    <n v="1"/>
    <n v="41"/>
  </r>
  <r>
    <n v="7182"/>
    <x v="3565"/>
    <x v="797"/>
    <x v="525"/>
    <s v="Second Class"/>
    <s v="MW-18220"/>
    <s v="Mitch Webber"/>
    <x v="0"/>
    <s v="United States"/>
    <s v="Lancaster"/>
    <x v="24"/>
    <n v="43130"/>
    <x v="3"/>
    <x v="1072"/>
    <x v="2"/>
    <x v="11"/>
    <x v="1061"/>
    <n v="40"/>
    <n v="2"/>
    <n v="0.2"/>
    <n v="0.5"/>
    <n v="3"/>
    <n v="1.25"/>
  </r>
  <r>
    <n v="7183"/>
    <x v="3566"/>
    <x v="504"/>
    <x v="605"/>
    <s v="Standard Class"/>
    <s v="NZ-18565"/>
    <s v="Nick Zandusky"/>
    <x v="2"/>
    <s v="United States"/>
    <s v="Los Angeles"/>
    <x v="1"/>
    <n v="90032"/>
    <x v="1"/>
    <x v="699"/>
    <x v="1"/>
    <x v="8"/>
    <x v="699"/>
    <n v="23.24"/>
    <n v="5"/>
    <n v="0.2"/>
    <n v="7.5529999999999999"/>
    <n v="4"/>
    <n v="32.5"/>
  </r>
  <r>
    <n v="7184"/>
    <x v="3567"/>
    <x v="81"/>
    <x v="880"/>
    <s v="First Class"/>
    <s v="JM-15250"/>
    <s v="Janet Martin"/>
    <x v="0"/>
    <s v="United States"/>
    <s v="Baltimore"/>
    <x v="39"/>
    <n v="21215"/>
    <x v="3"/>
    <x v="38"/>
    <x v="0"/>
    <x v="1"/>
    <x v="38"/>
    <n v="908.82"/>
    <n v="9"/>
    <n v="0"/>
    <n v="227.20500000000001"/>
    <n v="2"/>
    <n v="25"/>
  </r>
  <r>
    <n v="7185"/>
    <x v="3568"/>
    <x v="629"/>
    <x v="1178"/>
    <s v="Standard Class"/>
    <s v="ED-13885"/>
    <s v="Emily Ducich"/>
    <x v="2"/>
    <s v="United States"/>
    <s v="Houston"/>
    <x v="5"/>
    <n v="77095"/>
    <x v="2"/>
    <x v="1567"/>
    <x v="1"/>
    <x v="14"/>
    <x v="1558"/>
    <n v="5.5519999999999996"/>
    <n v="2"/>
    <n v="0.2"/>
    <n v="-1.0409999999999999"/>
    <n v="7"/>
    <n v="-18.75"/>
  </r>
  <r>
    <n v="7186"/>
    <x v="3568"/>
    <x v="629"/>
    <x v="1178"/>
    <s v="Standard Class"/>
    <s v="ED-13885"/>
    <s v="Emily Ducich"/>
    <x v="2"/>
    <s v="United States"/>
    <s v="Houston"/>
    <x v="5"/>
    <n v="77095"/>
    <x v="2"/>
    <x v="1412"/>
    <x v="1"/>
    <x v="6"/>
    <x v="1399"/>
    <n v="8.016"/>
    <n v="3"/>
    <n v="0.2"/>
    <n v="1.002"/>
    <n v="7"/>
    <n v="12.5"/>
  </r>
  <r>
    <n v="7187"/>
    <x v="3568"/>
    <x v="629"/>
    <x v="1178"/>
    <s v="Standard Class"/>
    <s v="ED-13885"/>
    <s v="Emily Ducich"/>
    <x v="2"/>
    <s v="United States"/>
    <s v="Houston"/>
    <x v="5"/>
    <n v="77095"/>
    <x v="2"/>
    <x v="1391"/>
    <x v="0"/>
    <x v="1"/>
    <x v="1377"/>
    <n v="74.591999999999999"/>
    <n v="4"/>
    <n v="0.3"/>
    <n v="-2.1312000000000002"/>
    <n v="7"/>
    <n v="-2.8571428571428572"/>
  </r>
  <r>
    <n v="7188"/>
    <x v="3568"/>
    <x v="629"/>
    <x v="1178"/>
    <s v="Standard Class"/>
    <s v="ED-13885"/>
    <s v="Emily Ducich"/>
    <x v="2"/>
    <s v="United States"/>
    <s v="Houston"/>
    <x v="5"/>
    <n v="77095"/>
    <x v="2"/>
    <x v="1478"/>
    <x v="0"/>
    <x v="5"/>
    <x v="1465"/>
    <n v="16.783999999999999"/>
    <n v="2"/>
    <n v="0.6"/>
    <n v="-22.238800000000001"/>
    <n v="7"/>
    <n v="-132.50000000000003"/>
  </r>
  <r>
    <n v="7189"/>
    <x v="3568"/>
    <x v="629"/>
    <x v="1178"/>
    <s v="Standard Class"/>
    <s v="ED-13885"/>
    <s v="Emily Ducich"/>
    <x v="2"/>
    <s v="United States"/>
    <s v="Houston"/>
    <x v="5"/>
    <n v="77095"/>
    <x v="2"/>
    <x v="535"/>
    <x v="1"/>
    <x v="9"/>
    <x v="535"/>
    <n v="38.863999999999997"/>
    <n v="4"/>
    <n v="0.8"/>
    <n v="-99.103200000000001"/>
    <n v="7"/>
    <n v="-255.00000000000003"/>
  </r>
  <r>
    <n v="7190"/>
    <x v="3569"/>
    <x v="396"/>
    <x v="441"/>
    <s v="First Class"/>
    <s v="DW-13480"/>
    <s v="Dianna Wilson"/>
    <x v="2"/>
    <s v="United States"/>
    <s v="San Diego"/>
    <x v="1"/>
    <n v="92024"/>
    <x v="1"/>
    <x v="1495"/>
    <x v="2"/>
    <x v="7"/>
    <x v="1483"/>
    <n v="203.976"/>
    <n v="3"/>
    <n v="0.2"/>
    <n v="25.497"/>
    <n v="3"/>
    <n v="12.5"/>
  </r>
  <r>
    <n v="7191"/>
    <x v="3569"/>
    <x v="396"/>
    <x v="441"/>
    <s v="First Class"/>
    <s v="DW-13480"/>
    <s v="Dianna Wilson"/>
    <x v="2"/>
    <s v="United States"/>
    <s v="San Diego"/>
    <x v="1"/>
    <n v="92024"/>
    <x v="1"/>
    <x v="1660"/>
    <x v="0"/>
    <x v="3"/>
    <x v="1648"/>
    <n v="674.35199999999998"/>
    <n v="3"/>
    <n v="0.2"/>
    <n v="-8.4293999999999993"/>
    <n v="3"/>
    <n v="-1.25"/>
  </r>
  <r>
    <n v="7192"/>
    <x v="3570"/>
    <x v="393"/>
    <x v="358"/>
    <s v="Second Class"/>
    <s v="JK-15205"/>
    <s v="Jamie Kunitz"/>
    <x v="0"/>
    <s v="United States"/>
    <s v="Hialeah"/>
    <x v="2"/>
    <n v="33012"/>
    <x v="0"/>
    <x v="307"/>
    <x v="1"/>
    <x v="8"/>
    <x v="307"/>
    <n v="5.3879999999999999"/>
    <n v="4"/>
    <n v="0.7"/>
    <n v="-4.49"/>
    <n v="5"/>
    <n v="-83.333333333333343"/>
  </r>
  <r>
    <n v="7193"/>
    <x v="3570"/>
    <x v="393"/>
    <x v="358"/>
    <s v="Second Class"/>
    <s v="JK-15205"/>
    <s v="Jamie Kunitz"/>
    <x v="0"/>
    <s v="United States"/>
    <s v="Hialeah"/>
    <x v="2"/>
    <n v="33012"/>
    <x v="0"/>
    <x v="1159"/>
    <x v="1"/>
    <x v="6"/>
    <x v="772"/>
    <n v="30.975999999999999"/>
    <n v="8"/>
    <n v="0.2"/>
    <n v="5.0335999999999999"/>
    <n v="5"/>
    <n v="16.25"/>
  </r>
  <r>
    <n v="7194"/>
    <x v="3571"/>
    <x v="1151"/>
    <x v="1242"/>
    <s v="First Class"/>
    <s v="JS-15880"/>
    <s v="John Stevenson"/>
    <x v="0"/>
    <s v="United States"/>
    <s v="Atlanta"/>
    <x v="32"/>
    <n v="30318"/>
    <x v="0"/>
    <x v="906"/>
    <x v="1"/>
    <x v="4"/>
    <x v="898"/>
    <n v="1350.12"/>
    <n v="6"/>
    <n v="0"/>
    <n v="175.51560000000001"/>
    <n v="2"/>
    <n v="13"/>
  </r>
  <r>
    <n v="7195"/>
    <x v="3571"/>
    <x v="1151"/>
    <x v="1242"/>
    <s v="First Class"/>
    <s v="JS-15880"/>
    <s v="John Stevenson"/>
    <x v="0"/>
    <s v="United States"/>
    <s v="Atlanta"/>
    <x v="32"/>
    <n v="30318"/>
    <x v="0"/>
    <x v="122"/>
    <x v="1"/>
    <x v="8"/>
    <x v="122"/>
    <n v="15.92"/>
    <n v="4"/>
    <n v="0"/>
    <n v="7.4824000000000002"/>
    <n v="2"/>
    <n v="47"/>
  </r>
  <r>
    <n v="7196"/>
    <x v="3572"/>
    <x v="373"/>
    <x v="398"/>
    <s v="Standard Class"/>
    <s v="PO-19180"/>
    <s v="Philisse Overcash"/>
    <x v="2"/>
    <s v="United States"/>
    <s v="Seattle"/>
    <x v="4"/>
    <n v="98103"/>
    <x v="1"/>
    <x v="28"/>
    <x v="0"/>
    <x v="5"/>
    <x v="1310"/>
    <n v="19.54"/>
    <n v="2"/>
    <n v="0"/>
    <n v="7.2298"/>
    <n v="4"/>
    <n v="37"/>
  </r>
  <r>
    <n v="7197"/>
    <x v="3573"/>
    <x v="759"/>
    <x v="1044"/>
    <s v="Standard Class"/>
    <s v="MH-17290"/>
    <s v="Marc Harrigan"/>
    <x v="2"/>
    <s v="United States"/>
    <s v="Los Angeles"/>
    <x v="1"/>
    <n v="90036"/>
    <x v="1"/>
    <x v="1046"/>
    <x v="1"/>
    <x v="6"/>
    <x v="1035"/>
    <n v="21.4"/>
    <n v="5"/>
    <n v="0"/>
    <n v="6.2060000000000004"/>
    <n v="4"/>
    <n v="29.000000000000004"/>
  </r>
  <r>
    <n v="7198"/>
    <x v="3573"/>
    <x v="759"/>
    <x v="1044"/>
    <s v="Standard Class"/>
    <s v="MH-17290"/>
    <s v="Marc Harrigan"/>
    <x v="2"/>
    <s v="United States"/>
    <s v="Los Angeles"/>
    <x v="1"/>
    <n v="90036"/>
    <x v="1"/>
    <x v="1729"/>
    <x v="1"/>
    <x v="2"/>
    <x v="1716"/>
    <n v="12.6"/>
    <n v="2"/>
    <n v="0"/>
    <n v="5.7960000000000003"/>
    <n v="4"/>
    <n v="46"/>
  </r>
  <r>
    <n v="7199"/>
    <x v="3574"/>
    <x v="1067"/>
    <x v="1243"/>
    <s v="Standard Class"/>
    <s v="PO-19180"/>
    <s v="Philisse Overcash"/>
    <x v="2"/>
    <s v="United States"/>
    <s v="New York City"/>
    <x v="15"/>
    <n v="10035"/>
    <x v="3"/>
    <x v="250"/>
    <x v="1"/>
    <x v="6"/>
    <x v="251"/>
    <n v="11.96"/>
    <n v="2"/>
    <n v="0"/>
    <n v="3.1095999999999999"/>
    <n v="4"/>
    <n v="25.999999999999996"/>
  </r>
  <r>
    <n v="7200"/>
    <x v="3574"/>
    <x v="1067"/>
    <x v="1243"/>
    <s v="Standard Class"/>
    <s v="PO-19180"/>
    <s v="Philisse Overcash"/>
    <x v="2"/>
    <s v="United States"/>
    <s v="New York City"/>
    <x v="15"/>
    <n v="10035"/>
    <x v="3"/>
    <x v="302"/>
    <x v="2"/>
    <x v="7"/>
    <x v="302"/>
    <n v="138"/>
    <n v="2"/>
    <n v="0"/>
    <n v="34.5"/>
    <n v="4"/>
    <n v="25"/>
  </r>
  <r>
    <n v="7201"/>
    <x v="3575"/>
    <x v="581"/>
    <x v="845"/>
    <s v="Standard Class"/>
    <s v="HF-14995"/>
    <s v="Herbert Flentye"/>
    <x v="0"/>
    <s v="United States"/>
    <s v="Fort Lauderdale"/>
    <x v="2"/>
    <n v="33311"/>
    <x v="0"/>
    <x v="1285"/>
    <x v="2"/>
    <x v="7"/>
    <x v="1271"/>
    <n v="116.76"/>
    <n v="1"/>
    <n v="0.2"/>
    <n v="14.595000000000001"/>
    <n v="6"/>
    <n v="12.5"/>
  </r>
  <r>
    <n v="7202"/>
    <x v="3575"/>
    <x v="581"/>
    <x v="845"/>
    <s v="Standard Class"/>
    <s v="HF-14995"/>
    <s v="Herbert Flentye"/>
    <x v="0"/>
    <s v="United States"/>
    <s v="Fort Lauderdale"/>
    <x v="2"/>
    <n v="33311"/>
    <x v="0"/>
    <x v="977"/>
    <x v="0"/>
    <x v="3"/>
    <x v="832"/>
    <n v="331.02300000000002"/>
    <n v="7"/>
    <n v="0.45"/>
    <n v="-114.35339999999999"/>
    <n v="6"/>
    <n v="-34.54545454545454"/>
  </r>
  <r>
    <n v="7203"/>
    <x v="3576"/>
    <x v="99"/>
    <x v="464"/>
    <s v="Same Day"/>
    <s v="VB-21745"/>
    <s v="Victoria Brennan"/>
    <x v="1"/>
    <s v="United States"/>
    <s v="Rochester"/>
    <x v="15"/>
    <n v="14609"/>
    <x v="3"/>
    <x v="1814"/>
    <x v="0"/>
    <x v="5"/>
    <x v="1804"/>
    <n v="756.8"/>
    <n v="5"/>
    <n v="0"/>
    <n v="75.680000000000007"/>
    <n v="0"/>
    <n v="10.000000000000002"/>
  </r>
  <r>
    <n v="7204"/>
    <x v="3577"/>
    <x v="282"/>
    <x v="302"/>
    <s v="Standard Class"/>
    <s v="MG-17890"/>
    <s v="Michael Granlund"/>
    <x v="2"/>
    <s v="United States"/>
    <s v="Saint Charles"/>
    <x v="10"/>
    <n v="60174"/>
    <x v="2"/>
    <x v="1677"/>
    <x v="0"/>
    <x v="5"/>
    <x v="1665"/>
    <n v="8.7360000000000007"/>
    <n v="3"/>
    <n v="0.6"/>
    <n v="-4.8048000000000002"/>
    <n v="4"/>
    <n v="-54.999999999999993"/>
  </r>
  <r>
    <n v="7205"/>
    <x v="3578"/>
    <x v="229"/>
    <x v="731"/>
    <s v="Standard Class"/>
    <s v="BO-11425"/>
    <s v="Bobby Odegard"/>
    <x v="0"/>
    <s v="United States"/>
    <s v="New York City"/>
    <x v="15"/>
    <n v="10024"/>
    <x v="3"/>
    <x v="1279"/>
    <x v="1"/>
    <x v="6"/>
    <x v="1264"/>
    <n v="6.08"/>
    <n v="2"/>
    <n v="0"/>
    <n v="2.0672000000000001"/>
    <n v="7"/>
    <n v="34"/>
  </r>
  <r>
    <n v="7206"/>
    <x v="3579"/>
    <x v="280"/>
    <x v="299"/>
    <s v="Standard Class"/>
    <s v="CM-12115"/>
    <s v="Chad McGuire"/>
    <x v="0"/>
    <s v="United States"/>
    <s v="San Francisco"/>
    <x v="1"/>
    <n v="94109"/>
    <x v="1"/>
    <x v="698"/>
    <x v="0"/>
    <x v="5"/>
    <x v="698"/>
    <n v="17.46"/>
    <n v="2"/>
    <n v="0"/>
    <n v="5.9363999999999999"/>
    <n v="4"/>
    <n v="34"/>
  </r>
  <r>
    <n v="7207"/>
    <x v="3579"/>
    <x v="280"/>
    <x v="299"/>
    <s v="Standard Class"/>
    <s v="CM-12115"/>
    <s v="Chad McGuire"/>
    <x v="0"/>
    <s v="United States"/>
    <s v="San Francisco"/>
    <x v="1"/>
    <n v="94109"/>
    <x v="1"/>
    <x v="1794"/>
    <x v="2"/>
    <x v="15"/>
    <x v="1784"/>
    <n v="369.16"/>
    <n v="11"/>
    <n v="0.2"/>
    <n v="32.301499999999997"/>
    <n v="4"/>
    <n v="8.7499999999999982"/>
  </r>
  <r>
    <n v="7208"/>
    <x v="3580"/>
    <x v="108"/>
    <x v="250"/>
    <s v="First Class"/>
    <s v="LC-16930"/>
    <s v="Linda Cazamias"/>
    <x v="1"/>
    <s v="United States"/>
    <s v="Phoenix"/>
    <x v="16"/>
    <n v="85023"/>
    <x v="1"/>
    <x v="853"/>
    <x v="1"/>
    <x v="6"/>
    <x v="846"/>
    <n v="2.9119999999999999"/>
    <n v="2"/>
    <n v="0.2"/>
    <n v="0.91"/>
    <n v="2"/>
    <n v="31.25"/>
  </r>
  <r>
    <n v="7209"/>
    <x v="3580"/>
    <x v="108"/>
    <x v="250"/>
    <s v="First Class"/>
    <s v="LC-16930"/>
    <s v="Linda Cazamias"/>
    <x v="1"/>
    <s v="United States"/>
    <s v="Phoenix"/>
    <x v="16"/>
    <n v="85023"/>
    <x v="1"/>
    <x v="1810"/>
    <x v="1"/>
    <x v="10"/>
    <x v="1800"/>
    <n v="20.736000000000001"/>
    <n v="4"/>
    <n v="0.2"/>
    <n v="7.2576000000000001"/>
    <n v="2"/>
    <n v="35"/>
  </r>
  <r>
    <n v="7210"/>
    <x v="3580"/>
    <x v="108"/>
    <x v="250"/>
    <s v="First Class"/>
    <s v="LC-16930"/>
    <s v="Linda Cazamias"/>
    <x v="1"/>
    <s v="United States"/>
    <s v="Phoenix"/>
    <x v="16"/>
    <n v="85023"/>
    <x v="1"/>
    <x v="457"/>
    <x v="1"/>
    <x v="10"/>
    <x v="458"/>
    <n v="9.5679999999999996"/>
    <n v="2"/>
    <n v="0.2"/>
    <n v="2.99"/>
    <n v="2"/>
    <n v="31.250000000000007"/>
  </r>
  <r>
    <n v="7211"/>
    <x v="3581"/>
    <x v="799"/>
    <x v="29"/>
    <s v="Standard Class"/>
    <s v="EH-13765"/>
    <s v="Edward Hooks"/>
    <x v="1"/>
    <s v="United States"/>
    <s v="Seattle"/>
    <x v="4"/>
    <n v="98115"/>
    <x v="1"/>
    <x v="1603"/>
    <x v="1"/>
    <x v="10"/>
    <x v="1595"/>
    <n v="30.18"/>
    <n v="3"/>
    <n v="0"/>
    <n v="13.8828"/>
    <n v="4"/>
    <n v="46"/>
  </r>
  <r>
    <n v="7212"/>
    <x v="3581"/>
    <x v="799"/>
    <x v="29"/>
    <s v="Standard Class"/>
    <s v="EH-13765"/>
    <s v="Edward Hooks"/>
    <x v="1"/>
    <s v="United States"/>
    <s v="Seattle"/>
    <x v="4"/>
    <n v="98115"/>
    <x v="1"/>
    <x v="61"/>
    <x v="1"/>
    <x v="8"/>
    <x v="61"/>
    <n v="51.648000000000003"/>
    <n v="12"/>
    <n v="0.2"/>
    <n v="18.7224"/>
    <n v="4"/>
    <n v="36.25"/>
  </r>
  <r>
    <n v="7213"/>
    <x v="3581"/>
    <x v="799"/>
    <x v="29"/>
    <s v="Standard Class"/>
    <s v="EH-13765"/>
    <s v="Edward Hooks"/>
    <x v="1"/>
    <s v="United States"/>
    <s v="Seattle"/>
    <x v="4"/>
    <n v="98115"/>
    <x v="1"/>
    <x v="605"/>
    <x v="1"/>
    <x v="8"/>
    <x v="605"/>
    <n v="11.231999999999999"/>
    <n v="3"/>
    <n v="0.2"/>
    <n v="3.9312"/>
    <n v="4"/>
    <n v="35"/>
  </r>
  <r>
    <n v="7214"/>
    <x v="3582"/>
    <x v="453"/>
    <x v="163"/>
    <s v="Standard Class"/>
    <s v="MC-17275"/>
    <s v="Marc Crier"/>
    <x v="0"/>
    <s v="United States"/>
    <s v="Camarillo"/>
    <x v="1"/>
    <n v="93010"/>
    <x v="1"/>
    <x v="1123"/>
    <x v="1"/>
    <x v="2"/>
    <x v="1111"/>
    <n v="14.73"/>
    <n v="3"/>
    <n v="0"/>
    <n v="7.2176999999999998"/>
    <n v="4"/>
    <n v="49"/>
  </r>
  <r>
    <n v="7215"/>
    <x v="3583"/>
    <x v="874"/>
    <x v="12"/>
    <s v="Second Class"/>
    <s v="HW-14935"/>
    <s v="Helen Wasserman"/>
    <x v="1"/>
    <s v="United States"/>
    <s v="Detroit"/>
    <x v="12"/>
    <n v="48205"/>
    <x v="2"/>
    <x v="1210"/>
    <x v="1"/>
    <x v="6"/>
    <x v="1195"/>
    <n v="16.399999999999999"/>
    <n v="5"/>
    <n v="0"/>
    <n v="4.7560000000000002"/>
    <n v="3"/>
    <n v="29.000000000000004"/>
  </r>
  <r>
    <n v="7216"/>
    <x v="3583"/>
    <x v="874"/>
    <x v="12"/>
    <s v="Second Class"/>
    <s v="HW-14935"/>
    <s v="Helen Wasserman"/>
    <x v="1"/>
    <s v="United States"/>
    <s v="Detroit"/>
    <x v="12"/>
    <n v="48205"/>
    <x v="2"/>
    <x v="860"/>
    <x v="1"/>
    <x v="10"/>
    <x v="854"/>
    <n v="25.92"/>
    <n v="4"/>
    <n v="0"/>
    <n v="12.441599999999999"/>
    <n v="3"/>
    <n v="47.999999999999993"/>
  </r>
  <r>
    <n v="7217"/>
    <x v="3584"/>
    <x v="910"/>
    <x v="1192"/>
    <s v="First Class"/>
    <s v="LC-16870"/>
    <s v="Lena Cacioppo"/>
    <x v="0"/>
    <s v="United States"/>
    <s v="San Francisco"/>
    <x v="1"/>
    <n v="94109"/>
    <x v="1"/>
    <x v="454"/>
    <x v="1"/>
    <x v="6"/>
    <x v="455"/>
    <n v="8.82"/>
    <n v="3"/>
    <n v="0"/>
    <n v="2.5577999999999999"/>
    <n v="3"/>
    <n v="28.999999999999996"/>
  </r>
  <r>
    <n v="7218"/>
    <x v="3584"/>
    <x v="910"/>
    <x v="1192"/>
    <s v="First Class"/>
    <s v="LC-16870"/>
    <s v="Lena Cacioppo"/>
    <x v="0"/>
    <s v="United States"/>
    <s v="San Francisco"/>
    <x v="1"/>
    <n v="94109"/>
    <x v="1"/>
    <x v="920"/>
    <x v="1"/>
    <x v="8"/>
    <x v="1758"/>
    <n v="62.496000000000002"/>
    <n v="2"/>
    <n v="0.2"/>
    <n v="21.8736"/>
    <n v="3"/>
    <n v="35"/>
  </r>
  <r>
    <n v="7219"/>
    <x v="3584"/>
    <x v="910"/>
    <x v="1192"/>
    <s v="First Class"/>
    <s v="LC-16870"/>
    <s v="Lena Cacioppo"/>
    <x v="0"/>
    <s v="United States"/>
    <s v="San Francisco"/>
    <x v="1"/>
    <n v="94109"/>
    <x v="1"/>
    <x v="106"/>
    <x v="2"/>
    <x v="11"/>
    <x v="106"/>
    <n v="339.96"/>
    <n v="4"/>
    <n v="0"/>
    <n v="122.3856"/>
    <n v="3"/>
    <n v="36"/>
  </r>
  <r>
    <n v="7220"/>
    <x v="3584"/>
    <x v="910"/>
    <x v="1192"/>
    <s v="First Class"/>
    <s v="LC-16870"/>
    <s v="Lena Cacioppo"/>
    <x v="0"/>
    <s v="United States"/>
    <s v="San Francisco"/>
    <x v="1"/>
    <n v="94109"/>
    <x v="1"/>
    <x v="582"/>
    <x v="1"/>
    <x v="8"/>
    <x v="582"/>
    <n v="49.567999999999998"/>
    <n v="2"/>
    <n v="0.2"/>
    <n v="17.348800000000001"/>
    <n v="3"/>
    <n v="35"/>
  </r>
  <r>
    <n v="7221"/>
    <x v="3585"/>
    <x v="1152"/>
    <x v="705"/>
    <s v="Standard Class"/>
    <s v="BP-11290"/>
    <s v="Beth Paige"/>
    <x v="0"/>
    <s v="United States"/>
    <s v="Philadelphia"/>
    <x v="9"/>
    <n v="19140"/>
    <x v="3"/>
    <x v="569"/>
    <x v="1"/>
    <x v="8"/>
    <x v="569"/>
    <n v="274.49099999999999"/>
    <n v="3"/>
    <n v="0.7"/>
    <n v="-228.74250000000001"/>
    <n v="4"/>
    <n v="-83.333333333333343"/>
  </r>
  <r>
    <n v="7222"/>
    <x v="3586"/>
    <x v="678"/>
    <x v="523"/>
    <s v="Standard Class"/>
    <s v="TG-21310"/>
    <s v="Toby Gnade"/>
    <x v="0"/>
    <s v="United States"/>
    <s v="New York City"/>
    <x v="15"/>
    <n v="10035"/>
    <x v="3"/>
    <x v="1676"/>
    <x v="2"/>
    <x v="7"/>
    <x v="1664"/>
    <n v="137.94"/>
    <n v="3"/>
    <n v="0"/>
    <n v="35.864400000000003"/>
    <n v="4"/>
    <n v="26"/>
  </r>
  <r>
    <n v="7223"/>
    <x v="3587"/>
    <x v="264"/>
    <x v="371"/>
    <s v="Standard Class"/>
    <s v="MC-18100"/>
    <s v="Mick Crebagga"/>
    <x v="0"/>
    <s v="United States"/>
    <s v="Chicago"/>
    <x v="10"/>
    <n v="60623"/>
    <x v="2"/>
    <x v="658"/>
    <x v="2"/>
    <x v="11"/>
    <x v="658"/>
    <n v="40.68"/>
    <n v="3"/>
    <n v="0.2"/>
    <n v="-7.1189999999999998"/>
    <n v="4"/>
    <n v="-17.5"/>
  </r>
  <r>
    <n v="7224"/>
    <x v="3588"/>
    <x v="216"/>
    <x v="461"/>
    <s v="Standard Class"/>
    <s v="RB-19360"/>
    <s v="Raymond Buch"/>
    <x v="0"/>
    <s v="United States"/>
    <s v="San Francisco"/>
    <x v="1"/>
    <n v="94122"/>
    <x v="1"/>
    <x v="40"/>
    <x v="2"/>
    <x v="7"/>
    <x v="40"/>
    <n v="110.376"/>
    <n v="3"/>
    <n v="0.2"/>
    <n v="12.417299999999999"/>
    <n v="4"/>
    <n v="11.249999999999998"/>
  </r>
  <r>
    <n v="7225"/>
    <x v="3588"/>
    <x v="216"/>
    <x v="461"/>
    <s v="Standard Class"/>
    <s v="RB-19360"/>
    <s v="Raymond Buch"/>
    <x v="0"/>
    <s v="United States"/>
    <s v="San Francisco"/>
    <x v="1"/>
    <n v="94122"/>
    <x v="1"/>
    <x v="1656"/>
    <x v="1"/>
    <x v="9"/>
    <x v="1644"/>
    <n v="151.62"/>
    <n v="7"/>
    <n v="0"/>
    <n v="50.034599999999998"/>
    <n v="4"/>
    <n v="32.999999999999993"/>
  </r>
  <r>
    <n v="7226"/>
    <x v="3588"/>
    <x v="216"/>
    <x v="461"/>
    <s v="Standard Class"/>
    <s v="RB-19360"/>
    <s v="Raymond Buch"/>
    <x v="0"/>
    <s v="United States"/>
    <s v="San Francisco"/>
    <x v="1"/>
    <n v="94122"/>
    <x v="1"/>
    <x v="442"/>
    <x v="0"/>
    <x v="5"/>
    <x v="442"/>
    <n v="30.8"/>
    <n v="4"/>
    <n v="0"/>
    <n v="10.164"/>
    <n v="4"/>
    <n v="32.999999999999993"/>
  </r>
  <r>
    <n v="7227"/>
    <x v="3589"/>
    <x v="642"/>
    <x v="458"/>
    <s v="Standard Class"/>
    <s v="ES-14080"/>
    <s v="Erin Smith"/>
    <x v="1"/>
    <s v="United States"/>
    <s v="Philadelphia"/>
    <x v="9"/>
    <n v="19134"/>
    <x v="3"/>
    <x v="1030"/>
    <x v="1"/>
    <x v="10"/>
    <x v="1021"/>
    <n v="123.92"/>
    <n v="5"/>
    <n v="0.2"/>
    <n v="38.725000000000001"/>
    <n v="4"/>
    <n v="31.25"/>
  </r>
  <r>
    <n v="7228"/>
    <x v="3589"/>
    <x v="642"/>
    <x v="458"/>
    <s v="Standard Class"/>
    <s v="ES-14080"/>
    <s v="Erin Smith"/>
    <x v="1"/>
    <s v="United States"/>
    <s v="Philadelphia"/>
    <x v="9"/>
    <n v="19134"/>
    <x v="3"/>
    <x v="764"/>
    <x v="2"/>
    <x v="11"/>
    <x v="763"/>
    <n v="1319.8"/>
    <n v="5"/>
    <n v="0.2"/>
    <n v="214.4675"/>
    <n v="4"/>
    <n v="16.25"/>
  </r>
  <r>
    <n v="7229"/>
    <x v="3590"/>
    <x v="836"/>
    <x v="1172"/>
    <s v="First Class"/>
    <s v="RD-19720"/>
    <s v="Roger Demir"/>
    <x v="0"/>
    <s v="United States"/>
    <s v="San Francisco"/>
    <x v="1"/>
    <n v="94122"/>
    <x v="1"/>
    <x v="440"/>
    <x v="1"/>
    <x v="8"/>
    <x v="440"/>
    <n v="89.712000000000003"/>
    <n v="6"/>
    <n v="0.2"/>
    <n v="30.277799999999999"/>
    <n v="2"/>
    <n v="33.75"/>
  </r>
  <r>
    <n v="7230"/>
    <x v="3590"/>
    <x v="836"/>
    <x v="1172"/>
    <s v="First Class"/>
    <s v="RD-19720"/>
    <s v="Roger Demir"/>
    <x v="0"/>
    <s v="United States"/>
    <s v="San Francisco"/>
    <x v="1"/>
    <n v="94122"/>
    <x v="1"/>
    <x v="229"/>
    <x v="1"/>
    <x v="10"/>
    <x v="230"/>
    <n v="22.83"/>
    <n v="3"/>
    <n v="0"/>
    <n v="10.7301"/>
    <n v="2"/>
    <n v="47"/>
  </r>
  <r>
    <n v="7231"/>
    <x v="3591"/>
    <x v="677"/>
    <x v="1097"/>
    <s v="First Class"/>
    <s v="SC-20380"/>
    <s v="Shahid Collister"/>
    <x v="0"/>
    <s v="United States"/>
    <s v="Fairfield"/>
    <x v="29"/>
    <n v="6824"/>
    <x v="3"/>
    <x v="1087"/>
    <x v="1"/>
    <x v="8"/>
    <x v="1077"/>
    <n v="30.88"/>
    <n v="2"/>
    <n v="0"/>
    <n v="15.44"/>
    <n v="2"/>
    <n v="50"/>
  </r>
  <r>
    <n v="7232"/>
    <x v="3591"/>
    <x v="677"/>
    <x v="1097"/>
    <s v="First Class"/>
    <s v="SC-20380"/>
    <s v="Shahid Collister"/>
    <x v="0"/>
    <s v="United States"/>
    <s v="Fairfield"/>
    <x v="29"/>
    <n v="6824"/>
    <x v="3"/>
    <x v="1778"/>
    <x v="1"/>
    <x v="9"/>
    <x v="1768"/>
    <n v="465.16"/>
    <n v="2"/>
    <n v="0"/>
    <n v="120.94159999999999"/>
    <n v="2"/>
    <n v="25.999999999999996"/>
  </r>
  <r>
    <n v="7233"/>
    <x v="3591"/>
    <x v="677"/>
    <x v="1097"/>
    <s v="First Class"/>
    <s v="SC-20380"/>
    <s v="Shahid Collister"/>
    <x v="0"/>
    <s v="United States"/>
    <s v="Fairfield"/>
    <x v="29"/>
    <n v="6824"/>
    <x v="3"/>
    <x v="987"/>
    <x v="1"/>
    <x v="10"/>
    <x v="980"/>
    <n v="27.12"/>
    <n v="4"/>
    <n v="0"/>
    <n v="12.475199999999999"/>
    <n v="2"/>
    <n v="46"/>
  </r>
  <r>
    <n v="7234"/>
    <x v="3592"/>
    <x v="387"/>
    <x v="331"/>
    <s v="Standard Class"/>
    <s v="GB-14575"/>
    <s v="Giulietta Baptist"/>
    <x v="0"/>
    <s v="United States"/>
    <s v="New York City"/>
    <x v="15"/>
    <n v="10011"/>
    <x v="3"/>
    <x v="378"/>
    <x v="0"/>
    <x v="5"/>
    <x v="379"/>
    <n v="113.6"/>
    <n v="8"/>
    <n v="0"/>
    <n v="44.304000000000002"/>
    <n v="4"/>
    <n v="39"/>
  </r>
  <r>
    <n v="7235"/>
    <x v="3592"/>
    <x v="387"/>
    <x v="331"/>
    <s v="Standard Class"/>
    <s v="GB-14575"/>
    <s v="Giulietta Baptist"/>
    <x v="0"/>
    <s v="United States"/>
    <s v="New York City"/>
    <x v="15"/>
    <n v="10011"/>
    <x v="3"/>
    <x v="548"/>
    <x v="1"/>
    <x v="10"/>
    <x v="548"/>
    <n v="12.96"/>
    <n v="2"/>
    <n v="0"/>
    <n v="6.3503999999999996"/>
    <n v="4"/>
    <n v="48.999999999999993"/>
  </r>
  <r>
    <n v="7236"/>
    <x v="3592"/>
    <x v="387"/>
    <x v="331"/>
    <s v="Standard Class"/>
    <s v="GB-14575"/>
    <s v="Giulietta Baptist"/>
    <x v="0"/>
    <s v="United States"/>
    <s v="New York City"/>
    <x v="15"/>
    <n v="10011"/>
    <x v="3"/>
    <x v="1311"/>
    <x v="1"/>
    <x v="8"/>
    <x v="1297"/>
    <n v="69.456000000000003"/>
    <n v="2"/>
    <n v="0.2"/>
    <n v="22.5732"/>
    <n v="4"/>
    <n v="32.5"/>
  </r>
  <r>
    <n v="7237"/>
    <x v="3593"/>
    <x v="1035"/>
    <x v="28"/>
    <s v="First Class"/>
    <s v="FP-14320"/>
    <s v="Frank Preis"/>
    <x v="0"/>
    <s v="United States"/>
    <s v="Los Angeles"/>
    <x v="1"/>
    <n v="90049"/>
    <x v="1"/>
    <x v="649"/>
    <x v="1"/>
    <x v="6"/>
    <x v="649"/>
    <n v="8.64"/>
    <n v="3"/>
    <n v="0"/>
    <n v="2.4192"/>
    <n v="3"/>
    <n v="27.999999999999996"/>
  </r>
  <r>
    <n v="7238"/>
    <x v="3594"/>
    <x v="212"/>
    <x v="668"/>
    <s v="Same Day"/>
    <s v="EA-14035"/>
    <s v="Erin Ashbrook"/>
    <x v="1"/>
    <s v="United States"/>
    <s v="Philadelphia"/>
    <x v="9"/>
    <n v="19143"/>
    <x v="3"/>
    <x v="1815"/>
    <x v="2"/>
    <x v="15"/>
    <x v="1805"/>
    <n v="341.99099999999999"/>
    <n v="3"/>
    <n v="0.7"/>
    <n v="-319.19159999999999"/>
    <n v="0"/>
    <n v="-93.333333333333329"/>
  </r>
  <r>
    <n v="7239"/>
    <x v="3595"/>
    <x v="435"/>
    <x v="525"/>
    <s v="Standard Class"/>
    <s v="SC-20305"/>
    <s v="Sean Christensen"/>
    <x v="0"/>
    <s v="United States"/>
    <s v="San Jose"/>
    <x v="1"/>
    <n v="95123"/>
    <x v="1"/>
    <x v="1448"/>
    <x v="0"/>
    <x v="5"/>
    <x v="1435"/>
    <n v="43.96"/>
    <n v="7"/>
    <n v="0"/>
    <n v="18.463200000000001"/>
    <n v="6"/>
    <n v="42"/>
  </r>
  <r>
    <n v="7240"/>
    <x v="3595"/>
    <x v="435"/>
    <x v="525"/>
    <s v="Standard Class"/>
    <s v="SC-20305"/>
    <s v="Sean Christensen"/>
    <x v="0"/>
    <s v="United States"/>
    <s v="San Jose"/>
    <x v="1"/>
    <n v="95123"/>
    <x v="1"/>
    <x v="152"/>
    <x v="1"/>
    <x v="12"/>
    <x v="153"/>
    <n v="39.76"/>
    <n v="7"/>
    <n v="0"/>
    <n v="18.687200000000001"/>
    <n v="6"/>
    <n v="47"/>
  </r>
  <r>
    <n v="7241"/>
    <x v="3596"/>
    <x v="756"/>
    <x v="77"/>
    <s v="Second Class"/>
    <s v="JF-15355"/>
    <s v="Jay Fein"/>
    <x v="0"/>
    <s v="United States"/>
    <s v="Pasadena"/>
    <x v="1"/>
    <n v="91104"/>
    <x v="1"/>
    <x v="1462"/>
    <x v="0"/>
    <x v="5"/>
    <x v="1448"/>
    <n v="66.36"/>
    <n v="7"/>
    <n v="0"/>
    <n v="26.544"/>
    <n v="2"/>
    <n v="40"/>
  </r>
  <r>
    <n v="7242"/>
    <x v="3596"/>
    <x v="756"/>
    <x v="77"/>
    <s v="Second Class"/>
    <s v="JF-15355"/>
    <s v="Jay Fein"/>
    <x v="0"/>
    <s v="United States"/>
    <s v="Pasadena"/>
    <x v="1"/>
    <n v="91104"/>
    <x v="1"/>
    <x v="612"/>
    <x v="1"/>
    <x v="8"/>
    <x v="612"/>
    <n v="92.88"/>
    <n v="6"/>
    <n v="0.2"/>
    <n v="30.186"/>
    <n v="2"/>
    <n v="32.5"/>
  </r>
  <r>
    <n v="7243"/>
    <x v="3596"/>
    <x v="756"/>
    <x v="77"/>
    <s v="Second Class"/>
    <s v="JF-15355"/>
    <s v="Jay Fein"/>
    <x v="0"/>
    <s v="United States"/>
    <s v="Pasadena"/>
    <x v="1"/>
    <n v="91104"/>
    <x v="1"/>
    <x v="441"/>
    <x v="0"/>
    <x v="5"/>
    <x v="1719"/>
    <n v="24.14"/>
    <n v="2"/>
    <n v="0"/>
    <n v="7.9661999999999997"/>
    <n v="2"/>
    <n v="32.999999999999993"/>
  </r>
  <r>
    <n v="7244"/>
    <x v="3597"/>
    <x v="629"/>
    <x v="554"/>
    <s v="Second Class"/>
    <s v="TP-21415"/>
    <s v="Tom Prescott"/>
    <x v="0"/>
    <s v="United States"/>
    <s v="Philadelphia"/>
    <x v="9"/>
    <n v="19134"/>
    <x v="3"/>
    <x v="483"/>
    <x v="0"/>
    <x v="1"/>
    <x v="483"/>
    <n v="4416.174"/>
    <n v="9"/>
    <n v="0.3"/>
    <n v="-630.88199999999995"/>
    <n v="5"/>
    <n v="-14.285714285714285"/>
  </r>
  <r>
    <n v="7245"/>
    <x v="3598"/>
    <x v="1053"/>
    <x v="1169"/>
    <s v="First Class"/>
    <s v="RL-19615"/>
    <s v="Rob Lucas"/>
    <x v="0"/>
    <s v="United States"/>
    <s v="Los Angeles"/>
    <x v="1"/>
    <n v="90049"/>
    <x v="1"/>
    <x v="1658"/>
    <x v="1"/>
    <x v="6"/>
    <x v="1646"/>
    <n v="49.56"/>
    <n v="7"/>
    <n v="0"/>
    <n v="18.832799999999999"/>
    <n v="3"/>
    <n v="37.999999999999993"/>
  </r>
  <r>
    <n v="7246"/>
    <x v="3599"/>
    <x v="839"/>
    <x v="758"/>
    <s v="Standard Class"/>
    <s v="SB-20170"/>
    <s v="Sarah Bern"/>
    <x v="0"/>
    <s v="United States"/>
    <s v="Los Angeles"/>
    <x v="1"/>
    <n v="90032"/>
    <x v="1"/>
    <x v="1043"/>
    <x v="1"/>
    <x v="4"/>
    <x v="1032"/>
    <n v="354.9"/>
    <n v="5"/>
    <n v="0"/>
    <n v="17.745000000000001"/>
    <n v="4"/>
    <n v="5"/>
  </r>
  <r>
    <n v="7247"/>
    <x v="3600"/>
    <x v="223"/>
    <x v="448"/>
    <s v="Standard Class"/>
    <s v="JS-15595"/>
    <s v="Jill Stevenson"/>
    <x v="1"/>
    <s v="United States"/>
    <s v="Columbus"/>
    <x v="24"/>
    <n v="43229"/>
    <x v="3"/>
    <x v="1729"/>
    <x v="1"/>
    <x v="2"/>
    <x v="1716"/>
    <n v="15.12"/>
    <n v="3"/>
    <n v="0.2"/>
    <n v="4.9139999999999997"/>
    <n v="5"/>
    <n v="32.5"/>
  </r>
  <r>
    <n v="7248"/>
    <x v="3600"/>
    <x v="223"/>
    <x v="448"/>
    <s v="Standard Class"/>
    <s v="JS-15595"/>
    <s v="Jill Stevenson"/>
    <x v="1"/>
    <s v="United States"/>
    <s v="Columbus"/>
    <x v="24"/>
    <n v="43229"/>
    <x v="3"/>
    <x v="366"/>
    <x v="0"/>
    <x v="0"/>
    <x v="367"/>
    <n v="302.45"/>
    <n v="5"/>
    <n v="0.5"/>
    <n v="-199.61699999999999"/>
    <n v="5"/>
    <n v="-66"/>
  </r>
  <r>
    <n v="7249"/>
    <x v="3600"/>
    <x v="223"/>
    <x v="448"/>
    <s v="Standard Class"/>
    <s v="JS-15595"/>
    <s v="Jill Stevenson"/>
    <x v="1"/>
    <s v="United States"/>
    <s v="Columbus"/>
    <x v="24"/>
    <n v="43229"/>
    <x v="3"/>
    <x v="700"/>
    <x v="1"/>
    <x v="4"/>
    <x v="700"/>
    <n v="44.671999999999997"/>
    <n v="8"/>
    <n v="0.2"/>
    <n v="-10.0512"/>
    <n v="5"/>
    <n v="-22.5"/>
  </r>
  <r>
    <n v="7250"/>
    <x v="3601"/>
    <x v="593"/>
    <x v="770"/>
    <s v="Second Class"/>
    <s v="BP-11155"/>
    <s v="Becky Pak"/>
    <x v="0"/>
    <s v="United States"/>
    <s v="Los Angeles"/>
    <x v="1"/>
    <n v="90008"/>
    <x v="1"/>
    <x v="1580"/>
    <x v="2"/>
    <x v="11"/>
    <x v="1571"/>
    <n v="119.98"/>
    <n v="2"/>
    <n v="0"/>
    <n v="35.994"/>
    <n v="5"/>
    <n v="30"/>
  </r>
  <r>
    <n v="7251"/>
    <x v="3601"/>
    <x v="593"/>
    <x v="770"/>
    <s v="Second Class"/>
    <s v="BP-11155"/>
    <s v="Becky Pak"/>
    <x v="0"/>
    <s v="United States"/>
    <s v="Los Angeles"/>
    <x v="1"/>
    <n v="90008"/>
    <x v="1"/>
    <x v="1738"/>
    <x v="2"/>
    <x v="11"/>
    <x v="1727"/>
    <n v="989.97"/>
    <n v="3"/>
    <n v="0"/>
    <n v="395.988"/>
    <n v="5"/>
    <n v="40"/>
  </r>
  <r>
    <n v="7252"/>
    <x v="3602"/>
    <x v="278"/>
    <x v="48"/>
    <s v="Standard Class"/>
    <s v="EM-13825"/>
    <s v="Elizabeth Moffitt"/>
    <x v="1"/>
    <s v="United States"/>
    <s v="Hollywood"/>
    <x v="2"/>
    <n v="33021"/>
    <x v="0"/>
    <x v="1816"/>
    <x v="1"/>
    <x v="2"/>
    <x v="1806"/>
    <n v="9.2159999999999993"/>
    <n v="4"/>
    <n v="0.2"/>
    <n v="3.3408000000000002"/>
    <n v="6"/>
    <n v="36.250000000000007"/>
  </r>
  <r>
    <n v="7253"/>
    <x v="3603"/>
    <x v="126"/>
    <x v="801"/>
    <s v="Standard Class"/>
    <s v="SC-20695"/>
    <s v="Steve Chapman"/>
    <x v="1"/>
    <s v="United States"/>
    <s v="Roseville"/>
    <x v="12"/>
    <n v="48066"/>
    <x v="2"/>
    <x v="1274"/>
    <x v="1"/>
    <x v="10"/>
    <x v="1259"/>
    <n v="68.52"/>
    <n v="3"/>
    <n v="0"/>
    <n v="31.519200000000001"/>
    <n v="6"/>
    <n v="46"/>
  </r>
  <r>
    <n v="7254"/>
    <x v="3604"/>
    <x v="198"/>
    <x v="204"/>
    <s v="Standard Class"/>
    <s v="EM-14140"/>
    <s v="Eugene Moren"/>
    <x v="2"/>
    <s v="United States"/>
    <s v="Superior"/>
    <x v="6"/>
    <n v="54880"/>
    <x v="2"/>
    <x v="166"/>
    <x v="1"/>
    <x v="9"/>
    <x v="167"/>
    <n v="364.74"/>
    <n v="3"/>
    <n v="0"/>
    <n v="109.422"/>
    <n v="5"/>
    <n v="30"/>
  </r>
  <r>
    <n v="7255"/>
    <x v="3604"/>
    <x v="198"/>
    <x v="204"/>
    <s v="Standard Class"/>
    <s v="EM-14140"/>
    <s v="Eugene Moren"/>
    <x v="2"/>
    <s v="United States"/>
    <s v="Superior"/>
    <x v="6"/>
    <n v="54880"/>
    <x v="2"/>
    <x v="1183"/>
    <x v="0"/>
    <x v="5"/>
    <x v="1169"/>
    <n v="47.4"/>
    <n v="5"/>
    <n v="0"/>
    <n v="21.33"/>
    <n v="5"/>
    <n v="44.999999999999993"/>
  </r>
  <r>
    <n v="7256"/>
    <x v="3604"/>
    <x v="198"/>
    <x v="204"/>
    <s v="Standard Class"/>
    <s v="EM-14140"/>
    <s v="Eugene Moren"/>
    <x v="2"/>
    <s v="United States"/>
    <s v="Superior"/>
    <x v="6"/>
    <n v="54880"/>
    <x v="2"/>
    <x v="253"/>
    <x v="1"/>
    <x v="4"/>
    <x v="254"/>
    <n v="49.76"/>
    <n v="4"/>
    <n v="0"/>
    <n v="13.9328"/>
    <n v="5"/>
    <n v="28.000000000000004"/>
  </r>
  <r>
    <n v="7257"/>
    <x v="3604"/>
    <x v="198"/>
    <x v="204"/>
    <s v="Standard Class"/>
    <s v="EM-14140"/>
    <s v="Eugene Moren"/>
    <x v="2"/>
    <s v="United States"/>
    <s v="Superior"/>
    <x v="6"/>
    <n v="54880"/>
    <x v="2"/>
    <x v="324"/>
    <x v="1"/>
    <x v="6"/>
    <x v="324"/>
    <n v="5.56"/>
    <n v="2"/>
    <n v="0"/>
    <n v="1.4456"/>
    <n v="5"/>
    <n v="26"/>
  </r>
  <r>
    <n v="7258"/>
    <x v="3604"/>
    <x v="198"/>
    <x v="204"/>
    <s v="Standard Class"/>
    <s v="EM-14140"/>
    <s v="Eugene Moren"/>
    <x v="2"/>
    <s v="United States"/>
    <s v="Superior"/>
    <x v="6"/>
    <n v="54880"/>
    <x v="2"/>
    <x v="921"/>
    <x v="1"/>
    <x v="10"/>
    <x v="913"/>
    <n v="629.1"/>
    <n v="6"/>
    <n v="0"/>
    <n v="301.96800000000002"/>
    <n v="5"/>
    <n v="48.000000000000007"/>
  </r>
  <r>
    <n v="7259"/>
    <x v="3604"/>
    <x v="198"/>
    <x v="204"/>
    <s v="Standard Class"/>
    <s v="EM-14140"/>
    <s v="Eugene Moren"/>
    <x v="2"/>
    <s v="United States"/>
    <s v="Superior"/>
    <x v="6"/>
    <n v="54880"/>
    <x v="2"/>
    <x v="134"/>
    <x v="1"/>
    <x v="6"/>
    <x v="135"/>
    <n v="14.7"/>
    <n v="5"/>
    <n v="0"/>
    <n v="3.9689999999999999"/>
    <n v="5"/>
    <n v="27"/>
  </r>
  <r>
    <n v="7260"/>
    <x v="3604"/>
    <x v="198"/>
    <x v="204"/>
    <s v="Standard Class"/>
    <s v="EM-14140"/>
    <s v="Eugene Moren"/>
    <x v="2"/>
    <s v="United States"/>
    <s v="Superior"/>
    <x v="6"/>
    <n v="54880"/>
    <x v="2"/>
    <x v="974"/>
    <x v="1"/>
    <x v="10"/>
    <x v="968"/>
    <n v="45.36"/>
    <n v="7"/>
    <n v="0"/>
    <n v="21.7728"/>
    <n v="5"/>
    <n v="48"/>
  </r>
  <r>
    <n v="7261"/>
    <x v="3604"/>
    <x v="198"/>
    <x v="204"/>
    <s v="Standard Class"/>
    <s v="EM-14140"/>
    <s v="Eugene Moren"/>
    <x v="2"/>
    <s v="United States"/>
    <s v="Superior"/>
    <x v="6"/>
    <n v="54880"/>
    <x v="2"/>
    <x v="1066"/>
    <x v="2"/>
    <x v="7"/>
    <x v="1055"/>
    <n v="125.99"/>
    <n v="1"/>
    <n v="0"/>
    <n v="35.277200000000001"/>
    <n v="5"/>
    <n v="28.000000000000004"/>
  </r>
  <r>
    <n v="7262"/>
    <x v="3605"/>
    <x v="193"/>
    <x v="198"/>
    <s v="Second Class"/>
    <s v="GZ-14545"/>
    <s v="George Zrebassa"/>
    <x v="1"/>
    <s v="United States"/>
    <s v="Thousand Oaks"/>
    <x v="1"/>
    <n v="91360"/>
    <x v="1"/>
    <x v="1706"/>
    <x v="1"/>
    <x v="6"/>
    <x v="1695"/>
    <n v="14.7"/>
    <n v="7"/>
    <n v="0"/>
    <n v="4.1159999999999997"/>
    <n v="3"/>
    <n v="27.999999999999996"/>
  </r>
  <r>
    <n v="7263"/>
    <x v="3606"/>
    <x v="760"/>
    <x v="980"/>
    <s v="Standard Class"/>
    <s v="ML-17395"/>
    <s v="Marina Lichtenstein"/>
    <x v="1"/>
    <s v="United States"/>
    <s v="Philadelphia"/>
    <x v="9"/>
    <n v="19134"/>
    <x v="3"/>
    <x v="47"/>
    <x v="2"/>
    <x v="7"/>
    <x v="47"/>
    <n v="32.700000000000003"/>
    <n v="5"/>
    <n v="0.4"/>
    <n v="-6.54"/>
    <n v="6"/>
    <n v="-20"/>
  </r>
  <r>
    <n v="7264"/>
    <x v="3606"/>
    <x v="760"/>
    <x v="980"/>
    <s v="Standard Class"/>
    <s v="ML-17395"/>
    <s v="Marina Lichtenstein"/>
    <x v="1"/>
    <s v="United States"/>
    <s v="Philadelphia"/>
    <x v="9"/>
    <n v="19134"/>
    <x v="3"/>
    <x v="1652"/>
    <x v="1"/>
    <x v="12"/>
    <x v="1641"/>
    <n v="31.68"/>
    <n v="4"/>
    <n v="0.2"/>
    <n v="11.087999999999999"/>
    <n v="6"/>
    <n v="35"/>
  </r>
  <r>
    <n v="7265"/>
    <x v="3607"/>
    <x v="487"/>
    <x v="1244"/>
    <s v="Standard Class"/>
    <s v="PG-18895"/>
    <s v="Paul Gonzalez"/>
    <x v="0"/>
    <s v="United States"/>
    <s v="Springfield"/>
    <x v="17"/>
    <n v="22153"/>
    <x v="0"/>
    <x v="1502"/>
    <x v="1"/>
    <x v="6"/>
    <x v="1490"/>
    <n v="181.86"/>
    <n v="7"/>
    <n v="0"/>
    <n v="50.9208"/>
    <n v="4"/>
    <n v="27.999999999999996"/>
  </r>
  <r>
    <n v="7266"/>
    <x v="3608"/>
    <x v="533"/>
    <x v="158"/>
    <s v="Second Class"/>
    <s v="DK-12835"/>
    <s v="Damala Kotsonis"/>
    <x v="1"/>
    <s v="United States"/>
    <s v="Houston"/>
    <x v="5"/>
    <n v="77095"/>
    <x v="2"/>
    <x v="913"/>
    <x v="0"/>
    <x v="1"/>
    <x v="905"/>
    <n v="155.37200000000001"/>
    <n v="2"/>
    <n v="0.3"/>
    <n v="-35.513599999999997"/>
    <n v="3"/>
    <n v="-22.857142857142854"/>
  </r>
  <r>
    <n v="7267"/>
    <x v="3609"/>
    <x v="1153"/>
    <x v="766"/>
    <s v="Same Day"/>
    <s v="SJ-20215"/>
    <s v="Sarah Jordon"/>
    <x v="0"/>
    <s v="United States"/>
    <s v="Columbia"/>
    <x v="18"/>
    <n v="38401"/>
    <x v="0"/>
    <x v="528"/>
    <x v="1"/>
    <x v="8"/>
    <x v="528"/>
    <n v="13.428000000000001"/>
    <n v="3"/>
    <n v="0.7"/>
    <n v="-11.19"/>
    <n v="0"/>
    <n v="-83.333333333333329"/>
  </r>
  <r>
    <n v="7268"/>
    <x v="3609"/>
    <x v="1153"/>
    <x v="766"/>
    <s v="Same Day"/>
    <s v="SJ-20215"/>
    <s v="Sarah Jordon"/>
    <x v="0"/>
    <s v="United States"/>
    <s v="Columbia"/>
    <x v="18"/>
    <n v="38401"/>
    <x v="0"/>
    <x v="1018"/>
    <x v="1"/>
    <x v="4"/>
    <x v="1009"/>
    <n v="67.135999999999996"/>
    <n v="4"/>
    <n v="0.2"/>
    <n v="-0.83919999999999995"/>
    <n v="0"/>
    <n v="-1.25"/>
  </r>
  <r>
    <n v="7269"/>
    <x v="3610"/>
    <x v="1154"/>
    <x v="13"/>
    <s v="Standard Class"/>
    <s v="AG-10675"/>
    <s v="Anna Gayman"/>
    <x v="0"/>
    <s v="United States"/>
    <s v="Concord"/>
    <x v="3"/>
    <n v="28027"/>
    <x v="0"/>
    <x v="1558"/>
    <x v="1"/>
    <x v="10"/>
    <x v="1547"/>
    <n v="89.567999999999998"/>
    <n v="2"/>
    <n v="0.2"/>
    <n v="32.468400000000003"/>
    <n v="6"/>
    <n v="36.250000000000007"/>
  </r>
  <r>
    <n v="7270"/>
    <x v="3610"/>
    <x v="1154"/>
    <x v="13"/>
    <s v="Standard Class"/>
    <s v="AG-10675"/>
    <s v="Anna Gayman"/>
    <x v="0"/>
    <s v="United States"/>
    <s v="Concord"/>
    <x v="3"/>
    <n v="28027"/>
    <x v="0"/>
    <x v="1817"/>
    <x v="0"/>
    <x v="5"/>
    <x v="1807"/>
    <n v="315.77600000000001"/>
    <n v="8"/>
    <n v="0.2"/>
    <n v="31.5776"/>
    <n v="6"/>
    <n v="10"/>
  </r>
  <r>
    <n v="7271"/>
    <x v="3611"/>
    <x v="1142"/>
    <x v="42"/>
    <s v="Standard Class"/>
    <s v="KD-16495"/>
    <s v="Keith Dawkins"/>
    <x v="1"/>
    <s v="United States"/>
    <s v="San Jose"/>
    <x v="1"/>
    <n v="95123"/>
    <x v="1"/>
    <x v="1162"/>
    <x v="0"/>
    <x v="0"/>
    <x v="1149"/>
    <n v="273.666"/>
    <n v="2"/>
    <n v="0.15"/>
    <n v="-12.878399999999999"/>
    <n v="6"/>
    <n v="-4.7058823529411766"/>
  </r>
  <r>
    <n v="7272"/>
    <x v="3611"/>
    <x v="1142"/>
    <x v="42"/>
    <s v="Standard Class"/>
    <s v="KD-16495"/>
    <s v="Keith Dawkins"/>
    <x v="1"/>
    <s v="United States"/>
    <s v="San Jose"/>
    <x v="1"/>
    <n v="95123"/>
    <x v="1"/>
    <x v="1298"/>
    <x v="1"/>
    <x v="9"/>
    <x v="1283"/>
    <n v="17.48"/>
    <n v="4"/>
    <n v="0"/>
    <n v="4.5448000000000004"/>
    <n v="6"/>
    <n v="26"/>
  </r>
  <r>
    <n v="7273"/>
    <x v="3612"/>
    <x v="1155"/>
    <x v="802"/>
    <s v="Standard Class"/>
    <s v="EB-13975"/>
    <s v="Erica Bern"/>
    <x v="1"/>
    <s v="United States"/>
    <s v="Greensboro"/>
    <x v="3"/>
    <n v="27405"/>
    <x v="0"/>
    <x v="505"/>
    <x v="1"/>
    <x v="14"/>
    <x v="505"/>
    <n v="20.608000000000001"/>
    <n v="2"/>
    <n v="0.2"/>
    <n v="-4.3792"/>
    <n v="4"/>
    <n v="-21.25"/>
  </r>
  <r>
    <n v="7274"/>
    <x v="3612"/>
    <x v="1155"/>
    <x v="802"/>
    <s v="Standard Class"/>
    <s v="EB-13975"/>
    <s v="Erica Bern"/>
    <x v="1"/>
    <s v="United States"/>
    <s v="Greensboro"/>
    <x v="3"/>
    <n v="27405"/>
    <x v="0"/>
    <x v="248"/>
    <x v="1"/>
    <x v="8"/>
    <x v="249"/>
    <n v="4.0949999999999998"/>
    <n v="3"/>
    <n v="0.7"/>
    <n v="-2.73"/>
    <n v="4"/>
    <n v="-66.666666666666671"/>
  </r>
  <r>
    <n v="7275"/>
    <x v="3613"/>
    <x v="50"/>
    <x v="50"/>
    <s v="Standard Class"/>
    <s v="AW-10930"/>
    <s v="Arthur Wiediger"/>
    <x v="2"/>
    <s v="United States"/>
    <s v="Helena"/>
    <x v="37"/>
    <n v="59601"/>
    <x v="1"/>
    <x v="1495"/>
    <x v="2"/>
    <x v="7"/>
    <x v="1483"/>
    <n v="339.96"/>
    <n v="5"/>
    <n v="0.2"/>
    <n v="42.494999999999997"/>
    <n v="4"/>
    <n v="12.5"/>
  </r>
  <r>
    <n v="7276"/>
    <x v="3613"/>
    <x v="50"/>
    <x v="50"/>
    <s v="Standard Class"/>
    <s v="AW-10930"/>
    <s v="Arthur Wiediger"/>
    <x v="2"/>
    <s v="United States"/>
    <s v="Helena"/>
    <x v="37"/>
    <n v="59601"/>
    <x v="1"/>
    <x v="645"/>
    <x v="0"/>
    <x v="5"/>
    <x v="645"/>
    <n v="63.98"/>
    <n v="7"/>
    <n v="0"/>
    <n v="21.7532"/>
    <n v="4"/>
    <n v="34"/>
  </r>
  <r>
    <n v="7277"/>
    <x v="3614"/>
    <x v="981"/>
    <x v="1057"/>
    <s v="Standard Class"/>
    <s v="JK-16120"/>
    <s v="Julie Kriz"/>
    <x v="2"/>
    <s v="United States"/>
    <s v="Fort Lauderdale"/>
    <x v="2"/>
    <n v="33311"/>
    <x v="0"/>
    <x v="1336"/>
    <x v="2"/>
    <x v="11"/>
    <x v="1321"/>
    <n v="799.92"/>
    <n v="10"/>
    <n v="0.2"/>
    <n v="239.976"/>
    <n v="4"/>
    <n v="30"/>
  </r>
  <r>
    <n v="7278"/>
    <x v="3615"/>
    <x v="1080"/>
    <x v="246"/>
    <s v="First Class"/>
    <s v="TC-21535"/>
    <s v="Tracy Collins"/>
    <x v="2"/>
    <s v="United States"/>
    <s v="San Francisco"/>
    <x v="1"/>
    <n v="94110"/>
    <x v="1"/>
    <x v="1804"/>
    <x v="2"/>
    <x v="7"/>
    <x v="1794"/>
    <n v="35.984000000000002"/>
    <n v="2"/>
    <n v="0.2"/>
    <n v="4.4980000000000002"/>
    <n v="2"/>
    <n v="12.5"/>
  </r>
  <r>
    <n v="7279"/>
    <x v="3615"/>
    <x v="1080"/>
    <x v="246"/>
    <s v="First Class"/>
    <s v="TC-21535"/>
    <s v="Tracy Collins"/>
    <x v="2"/>
    <s v="United States"/>
    <s v="San Francisco"/>
    <x v="1"/>
    <n v="94110"/>
    <x v="1"/>
    <x v="1301"/>
    <x v="2"/>
    <x v="11"/>
    <x v="1286"/>
    <n v="389.97"/>
    <n v="3"/>
    <n v="0"/>
    <n v="132.5898"/>
    <n v="2"/>
    <n v="34"/>
  </r>
  <r>
    <n v="7280"/>
    <x v="3616"/>
    <x v="675"/>
    <x v="201"/>
    <s v="Same Day"/>
    <s v="TH-21235"/>
    <s v="Tiffany House"/>
    <x v="1"/>
    <s v="United States"/>
    <s v="Yuma"/>
    <x v="16"/>
    <n v="85364"/>
    <x v="1"/>
    <x v="217"/>
    <x v="2"/>
    <x v="11"/>
    <x v="463"/>
    <n v="185.52799999999999"/>
    <n v="7"/>
    <n v="0.2"/>
    <n v="48.701099999999997"/>
    <n v="0"/>
    <n v="26.25"/>
  </r>
  <r>
    <n v="7281"/>
    <x v="3617"/>
    <x v="780"/>
    <x v="1245"/>
    <s v="Standard Class"/>
    <s v="PW-19240"/>
    <s v="Pierre Wener"/>
    <x v="0"/>
    <s v="United States"/>
    <s v="Columbia"/>
    <x v="39"/>
    <n v="21044"/>
    <x v="3"/>
    <x v="450"/>
    <x v="1"/>
    <x v="8"/>
    <x v="451"/>
    <n v="2541.98"/>
    <n v="2"/>
    <n v="0"/>
    <n v="1270.99"/>
    <n v="6"/>
    <n v="50"/>
  </r>
  <r>
    <n v="7282"/>
    <x v="3618"/>
    <x v="524"/>
    <x v="565"/>
    <s v="Standard Class"/>
    <s v="GH-14410"/>
    <s v="Gary Hansen"/>
    <x v="2"/>
    <s v="United States"/>
    <s v="Yuma"/>
    <x v="16"/>
    <n v="85364"/>
    <x v="1"/>
    <x v="206"/>
    <x v="2"/>
    <x v="15"/>
    <x v="207"/>
    <n v="599.98500000000001"/>
    <n v="5"/>
    <n v="0.7"/>
    <n v="-479.988"/>
    <n v="5"/>
    <n v="-80"/>
  </r>
  <r>
    <n v="7283"/>
    <x v="3619"/>
    <x v="738"/>
    <x v="89"/>
    <s v="Standard Class"/>
    <s v="JK-15730"/>
    <s v="Joe Kamberova"/>
    <x v="0"/>
    <s v="United States"/>
    <s v="Chicago"/>
    <x v="10"/>
    <n v="60653"/>
    <x v="2"/>
    <x v="881"/>
    <x v="1"/>
    <x v="8"/>
    <x v="875"/>
    <n v="3.036"/>
    <n v="3"/>
    <n v="0.8"/>
    <n v="-5.0094000000000003"/>
    <n v="7"/>
    <n v="-165"/>
  </r>
  <r>
    <n v="7284"/>
    <x v="3620"/>
    <x v="428"/>
    <x v="462"/>
    <s v="Standard Class"/>
    <s v="LC-17140"/>
    <s v="Logan Currie"/>
    <x v="0"/>
    <s v="United States"/>
    <s v="Cleveland"/>
    <x v="24"/>
    <n v="44105"/>
    <x v="3"/>
    <x v="313"/>
    <x v="1"/>
    <x v="6"/>
    <x v="313"/>
    <n v="25.92"/>
    <n v="5"/>
    <n v="0.2"/>
    <n v="3.8879999999999999"/>
    <n v="4"/>
    <n v="15"/>
  </r>
  <r>
    <n v="7285"/>
    <x v="3620"/>
    <x v="428"/>
    <x v="462"/>
    <s v="Standard Class"/>
    <s v="LC-17140"/>
    <s v="Logan Currie"/>
    <x v="0"/>
    <s v="United States"/>
    <s v="Cleveland"/>
    <x v="24"/>
    <n v="44105"/>
    <x v="3"/>
    <x v="479"/>
    <x v="0"/>
    <x v="5"/>
    <x v="480"/>
    <n v="66.111999999999995"/>
    <n v="2"/>
    <n v="0.2"/>
    <n v="-9.0904000000000007"/>
    <n v="4"/>
    <n v="-13.750000000000002"/>
  </r>
  <r>
    <n v="7286"/>
    <x v="3621"/>
    <x v="336"/>
    <x v="163"/>
    <s v="Standard Class"/>
    <s v="BK-11260"/>
    <s v="Berenike Kampe"/>
    <x v="0"/>
    <s v="United States"/>
    <s v="San Francisco"/>
    <x v="1"/>
    <n v="94110"/>
    <x v="1"/>
    <x v="567"/>
    <x v="2"/>
    <x v="11"/>
    <x v="567"/>
    <n v="46.36"/>
    <n v="4"/>
    <n v="0"/>
    <n v="15.2988"/>
    <n v="5"/>
    <n v="33"/>
  </r>
  <r>
    <n v="7287"/>
    <x v="3622"/>
    <x v="23"/>
    <x v="22"/>
    <s v="Standard Class"/>
    <s v="BS-11365"/>
    <s v="Bill Shonely"/>
    <x v="1"/>
    <s v="United States"/>
    <s v="Oklahoma City"/>
    <x v="26"/>
    <n v="73120"/>
    <x v="2"/>
    <x v="1691"/>
    <x v="2"/>
    <x v="11"/>
    <x v="1679"/>
    <n v="6.9"/>
    <n v="1"/>
    <n v="0"/>
    <n v="0.55200000000000005"/>
    <n v="5"/>
    <n v="8"/>
  </r>
  <r>
    <n v="7288"/>
    <x v="3622"/>
    <x v="23"/>
    <x v="22"/>
    <s v="Standard Class"/>
    <s v="BS-11365"/>
    <s v="Bill Shonely"/>
    <x v="1"/>
    <s v="United States"/>
    <s v="Oklahoma City"/>
    <x v="26"/>
    <n v="73120"/>
    <x v="2"/>
    <x v="1006"/>
    <x v="0"/>
    <x v="5"/>
    <x v="1381"/>
    <n v="57.69"/>
    <n v="3"/>
    <n v="0"/>
    <n v="23.652899999999999"/>
    <n v="5"/>
    <n v="41"/>
  </r>
  <r>
    <n v="7289"/>
    <x v="3623"/>
    <x v="814"/>
    <x v="1110"/>
    <s v="Standard Class"/>
    <s v="AG-10525"/>
    <s v="Andy Gerbode"/>
    <x v="1"/>
    <s v="United States"/>
    <s v="Houston"/>
    <x v="5"/>
    <n v="77095"/>
    <x v="2"/>
    <x v="1389"/>
    <x v="2"/>
    <x v="15"/>
    <x v="1375"/>
    <n v="559.71"/>
    <n v="3"/>
    <n v="0.4"/>
    <n v="-121.2705"/>
    <n v="5"/>
    <n v="-21.666666666666664"/>
  </r>
  <r>
    <n v="7290"/>
    <x v="3624"/>
    <x v="806"/>
    <x v="1246"/>
    <s v="First Class"/>
    <s v="SC-20725"/>
    <s v="Steven Cartwright"/>
    <x v="0"/>
    <s v="United States"/>
    <s v="San Francisco"/>
    <x v="1"/>
    <n v="94122"/>
    <x v="1"/>
    <x v="298"/>
    <x v="1"/>
    <x v="4"/>
    <x v="298"/>
    <n v="305.01"/>
    <n v="9"/>
    <n v="0"/>
    <n v="76.252499999999998"/>
    <n v="1"/>
    <n v="25"/>
  </r>
  <r>
    <n v="7291"/>
    <x v="3624"/>
    <x v="806"/>
    <x v="1246"/>
    <s v="First Class"/>
    <s v="SC-20725"/>
    <s v="Steven Cartwright"/>
    <x v="0"/>
    <s v="United States"/>
    <s v="San Francisco"/>
    <x v="1"/>
    <n v="94122"/>
    <x v="1"/>
    <x v="132"/>
    <x v="1"/>
    <x v="8"/>
    <x v="133"/>
    <n v="50.783999999999999"/>
    <n v="2"/>
    <n v="0.2"/>
    <n v="17.7744"/>
    <n v="1"/>
    <n v="35"/>
  </r>
  <r>
    <n v="7292"/>
    <x v="3624"/>
    <x v="806"/>
    <x v="1246"/>
    <s v="First Class"/>
    <s v="SC-20725"/>
    <s v="Steven Cartwright"/>
    <x v="0"/>
    <s v="United States"/>
    <s v="San Francisco"/>
    <x v="1"/>
    <n v="94122"/>
    <x v="1"/>
    <x v="264"/>
    <x v="1"/>
    <x v="2"/>
    <x v="264"/>
    <n v="26.01"/>
    <n v="9"/>
    <n v="0"/>
    <n v="12.2247"/>
    <n v="1"/>
    <n v="47"/>
  </r>
  <r>
    <n v="7293"/>
    <x v="3625"/>
    <x v="769"/>
    <x v="784"/>
    <s v="Standard Class"/>
    <s v="LR-16915"/>
    <s v="Lena Radford"/>
    <x v="0"/>
    <s v="United States"/>
    <s v="Nashville"/>
    <x v="18"/>
    <n v="37211"/>
    <x v="0"/>
    <x v="1818"/>
    <x v="2"/>
    <x v="15"/>
    <x v="1787"/>
    <n v="649"/>
    <n v="2"/>
    <n v="0.5"/>
    <n v="-272.58"/>
    <n v="5"/>
    <n v="-42"/>
  </r>
  <r>
    <n v="7294"/>
    <x v="3626"/>
    <x v="1156"/>
    <x v="1184"/>
    <s v="Standard Class"/>
    <s v="CB-12415"/>
    <s v="Christy Brittain"/>
    <x v="0"/>
    <s v="United States"/>
    <s v="Los Angeles"/>
    <x v="1"/>
    <n v="90036"/>
    <x v="1"/>
    <x v="1685"/>
    <x v="0"/>
    <x v="5"/>
    <x v="1673"/>
    <n v="59.99"/>
    <n v="7"/>
    <n v="0"/>
    <n v="21.596399999999999"/>
    <n v="6"/>
    <n v="36"/>
  </r>
  <r>
    <n v="7295"/>
    <x v="3627"/>
    <x v="989"/>
    <x v="1247"/>
    <s v="Standard Class"/>
    <s v="RD-19900"/>
    <s v="Ruben Dartt"/>
    <x v="0"/>
    <s v="United States"/>
    <s v="Bellevue"/>
    <x v="4"/>
    <n v="98006"/>
    <x v="1"/>
    <x v="526"/>
    <x v="0"/>
    <x v="5"/>
    <x v="526"/>
    <n v="20.239999999999998"/>
    <n v="1"/>
    <n v="0"/>
    <n v="7.8936000000000002"/>
    <n v="5"/>
    <n v="39"/>
  </r>
  <r>
    <n v="7296"/>
    <x v="3628"/>
    <x v="417"/>
    <x v="564"/>
    <s v="First Class"/>
    <s v="NC-18340"/>
    <s v="Nat Carroll"/>
    <x v="0"/>
    <s v="United States"/>
    <s v="Houston"/>
    <x v="5"/>
    <n v="77036"/>
    <x v="2"/>
    <x v="1559"/>
    <x v="1"/>
    <x v="6"/>
    <x v="1549"/>
    <n v="37.840000000000003"/>
    <n v="2"/>
    <n v="0.2"/>
    <n v="2.8380000000000001"/>
    <n v="1"/>
    <n v="7.5"/>
  </r>
  <r>
    <n v="7297"/>
    <x v="3628"/>
    <x v="417"/>
    <x v="564"/>
    <s v="First Class"/>
    <s v="NC-18340"/>
    <s v="Nat Carroll"/>
    <x v="0"/>
    <s v="United States"/>
    <s v="Houston"/>
    <x v="5"/>
    <n v="77036"/>
    <x v="2"/>
    <x v="1705"/>
    <x v="1"/>
    <x v="13"/>
    <x v="1694"/>
    <n v="5.4720000000000004"/>
    <n v="6"/>
    <n v="0.2"/>
    <n v="1.8468"/>
    <n v="1"/>
    <n v="33.75"/>
  </r>
  <r>
    <n v="7298"/>
    <x v="3629"/>
    <x v="1157"/>
    <x v="1248"/>
    <s v="Second Class"/>
    <s v="NB-18655"/>
    <s v="Nona Balk"/>
    <x v="1"/>
    <s v="United States"/>
    <s v="Philadelphia"/>
    <x v="9"/>
    <n v="19143"/>
    <x v="3"/>
    <x v="1220"/>
    <x v="1"/>
    <x v="4"/>
    <x v="1204"/>
    <n v="77.239999999999995"/>
    <n v="5"/>
    <n v="0.2"/>
    <n v="7.7240000000000002"/>
    <n v="4"/>
    <n v="10"/>
  </r>
  <r>
    <n v="7299"/>
    <x v="3630"/>
    <x v="728"/>
    <x v="683"/>
    <s v="First Class"/>
    <s v="JK-15730"/>
    <s v="Joe Kamberova"/>
    <x v="0"/>
    <s v="United States"/>
    <s v="Des Plaines"/>
    <x v="10"/>
    <n v="60016"/>
    <x v="2"/>
    <x v="277"/>
    <x v="0"/>
    <x v="3"/>
    <x v="277"/>
    <n v="292.10000000000002"/>
    <n v="4"/>
    <n v="0.5"/>
    <n v="-175.26"/>
    <n v="3"/>
    <n v="-59.999999999999986"/>
  </r>
  <r>
    <n v="7300"/>
    <x v="3630"/>
    <x v="728"/>
    <x v="683"/>
    <s v="First Class"/>
    <s v="JK-15730"/>
    <s v="Joe Kamberova"/>
    <x v="0"/>
    <s v="United States"/>
    <s v="Des Plaines"/>
    <x v="10"/>
    <n v="60016"/>
    <x v="2"/>
    <x v="1445"/>
    <x v="0"/>
    <x v="5"/>
    <x v="1432"/>
    <n v="8.5440000000000005"/>
    <n v="2"/>
    <n v="0.6"/>
    <n v="-7.476"/>
    <n v="3"/>
    <n v="-87.5"/>
  </r>
  <r>
    <n v="7301"/>
    <x v="3630"/>
    <x v="728"/>
    <x v="683"/>
    <s v="First Class"/>
    <s v="JK-15730"/>
    <s v="Joe Kamberova"/>
    <x v="0"/>
    <s v="United States"/>
    <s v="Des Plaines"/>
    <x v="10"/>
    <n v="60016"/>
    <x v="2"/>
    <x v="1659"/>
    <x v="0"/>
    <x v="0"/>
    <x v="1647"/>
    <n v="424.11599999999999"/>
    <n v="6"/>
    <n v="0.3"/>
    <n v="-30.294"/>
    <n v="3"/>
    <n v="-7.1428571428571441"/>
  </r>
  <r>
    <n v="7302"/>
    <x v="3630"/>
    <x v="728"/>
    <x v="683"/>
    <s v="First Class"/>
    <s v="JK-15730"/>
    <s v="Joe Kamberova"/>
    <x v="0"/>
    <s v="United States"/>
    <s v="Des Plaines"/>
    <x v="10"/>
    <n v="60016"/>
    <x v="2"/>
    <x v="544"/>
    <x v="1"/>
    <x v="8"/>
    <x v="544"/>
    <n v="2.8919999999999999"/>
    <n v="3"/>
    <n v="0.8"/>
    <n v="-4.9164000000000003"/>
    <n v="3"/>
    <n v="-170.00000000000003"/>
  </r>
  <r>
    <n v="7303"/>
    <x v="3630"/>
    <x v="728"/>
    <x v="683"/>
    <s v="First Class"/>
    <s v="JK-15730"/>
    <s v="Joe Kamberova"/>
    <x v="0"/>
    <s v="United States"/>
    <s v="Des Plaines"/>
    <x v="10"/>
    <n v="60016"/>
    <x v="2"/>
    <x v="621"/>
    <x v="1"/>
    <x v="4"/>
    <x v="621"/>
    <n v="381.72"/>
    <n v="5"/>
    <n v="0.2"/>
    <n v="-66.801000000000002"/>
    <n v="3"/>
    <n v="-17.5"/>
  </r>
  <r>
    <n v="7304"/>
    <x v="3631"/>
    <x v="507"/>
    <x v="221"/>
    <s v="Standard Class"/>
    <s v="DO-13645"/>
    <s v="Doug O'Connell"/>
    <x v="0"/>
    <s v="United States"/>
    <s v="Boynton Beach"/>
    <x v="2"/>
    <n v="33437"/>
    <x v="0"/>
    <x v="163"/>
    <x v="0"/>
    <x v="1"/>
    <x v="164"/>
    <n v="97.183999999999997"/>
    <n v="2"/>
    <n v="0.2"/>
    <n v="6.0739999999999998"/>
    <n v="4"/>
    <n v="6.25"/>
  </r>
  <r>
    <n v="7305"/>
    <x v="3631"/>
    <x v="507"/>
    <x v="221"/>
    <s v="Standard Class"/>
    <s v="DO-13645"/>
    <s v="Doug O'Connell"/>
    <x v="0"/>
    <s v="United States"/>
    <s v="Boynton Beach"/>
    <x v="2"/>
    <n v="33437"/>
    <x v="0"/>
    <x v="730"/>
    <x v="1"/>
    <x v="10"/>
    <x v="729"/>
    <n v="10.368"/>
    <n v="2"/>
    <n v="0.2"/>
    <n v="3.6288"/>
    <n v="4"/>
    <n v="35"/>
  </r>
  <r>
    <n v="7306"/>
    <x v="3632"/>
    <x v="1158"/>
    <x v="1249"/>
    <s v="Standard Class"/>
    <s v="MG-18145"/>
    <s v="Mike Gockenbach"/>
    <x v="0"/>
    <s v="United States"/>
    <s v="Plano"/>
    <x v="5"/>
    <n v="75023"/>
    <x v="2"/>
    <x v="411"/>
    <x v="0"/>
    <x v="3"/>
    <x v="411"/>
    <n v="890.84100000000001"/>
    <n v="3"/>
    <n v="0.3"/>
    <n v="-152.71559999999999"/>
    <n v="4"/>
    <n v="-17.142857142857142"/>
  </r>
  <r>
    <n v="7307"/>
    <x v="3633"/>
    <x v="732"/>
    <x v="237"/>
    <s v="Second Class"/>
    <s v="LH-17155"/>
    <s v="Logan Haushalter"/>
    <x v="0"/>
    <s v="United States"/>
    <s v="San Jose"/>
    <x v="1"/>
    <n v="95123"/>
    <x v="1"/>
    <x v="1542"/>
    <x v="2"/>
    <x v="11"/>
    <x v="1530"/>
    <n v="72"/>
    <n v="4"/>
    <n v="0"/>
    <n v="12.96"/>
    <n v="2"/>
    <n v="18.000000000000004"/>
  </r>
  <r>
    <n v="7308"/>
    <x v="3633"/>
    <x v="732"/>
    <x v="237"/>
    <s v="Second Class"/>
    <s v="LH-17155"/>
    <s v="Logan Haushalter"/>
    <x v="0"/>
    <s v="United States"/>
    <s v="San Jose"/>
    <x v="1"/>
    <n v="95123"/>
    <x v="1"/>
    <x v="1459"/>
    <x v="0"/>
    <x v="1"/>
    <x v="1445"/>
    <n v="113.88800000000001"/>
    <n v="2"/>
    <n v="0.2"/>
    <n v="9.9651999999999994"/>
    <n v="2"/>
    <n v="8.75"/>
  </r>
  <r>
    <n v="7309"/>
    <x v="3633"/>
    <x v="732"/>
    <x v="237"/>
    <s v="Second Class"/>
    <s v="LH-17155"/>
    <s v="Logan Haushalter"/>
    <x v="0"/>
    <s v="United States"/>
    <s v="San Jose"/>
    <x v="1"/>
    <n v="95123"/>
    <x v="1"/>
    <x v="439"/>
    <x v="1"/>
    <x v="12"/>
    <x v="439"/>
    <n v="158.13"/>
    <n v="3"/>
    <n v="0"/>
    <n v="77.483699999999999"/>
    <n v="2"/>
    <n v="49"/>
  </r>
  <r>
    <n v="7310"/>
    <x v="3634"/>
    <x v="193"/>
    <x v="1055"/>
    <s v="Second Class"/>
    <s v="MM-18280"/>
    <s v="Muhammed MacIntyre"/>
    <x v="1"/>
    <s v="United States"/>
    <s v="New York City"/>
    <x v="15"/>
    <n v="10024"/>
    <x v="3"/>
    <x v="1217"/>
    <x v="1"/>
    <x v="13"/>
    <x v="1201"/>
    <n v="14.13"/>
    <n v="3"/>
    <n v="0"/>
    <n v="0.70650000000000002"/>
    <n v="4"/>
    <n v="5"/>
  </r>
  <r>
    <n v="7311"/>
    <x v="3635"/>
    <x v="544"/>
    <x v="905"/>
    <s v="Standard Class"/>
    <s v="BD-11320"/>
    <s v="Bill Donatelli"/>
    <x v="0"/>
    <s v="United States"/>
    <s v="Detroit"/>
    <x v="12"/>
    <n v="48227"/>
    <x v="2"/>
    <x v="569"/>
    <x v="1"/>
    <x v="8"/>
    <x v="919"/>
    <n v="64.75"/>
    <n v="5"/>
    <n v="0"/>
    <n v="29.137499999999999"/>
    <n v="4"/>
    <n v="45"/>
  </r>
  <r>
    <n v="7312"/>
    <x v="3636"/>
    <x v="330"/>
    <x v="349"/>
    <s v="Standard Class"/>
    <s v="SC-20575"/>
    <s v="Sonia Cooley"/>
    <x v="0"/>
    <s v="United States"/>
    <s v="Miami"/>
    <x v="2"/>
    <n v="33178"/>
    <x v="0"/>
    <x v="744"/>
    <x v="1"/>
    <x v="8"/>
    <x v="742"/>
    <n v="1.8720000000000001"/>
    <n v="2"/>
    <n v="0.7"/>
    <n v="-1.3104"/>
    <n v="4"/>
    <n v="-70"/>
  </r>
  <r>
    <n v="7313"/>
    <x v="3636"/>
    <x v="330"/>
    <x v="349"/>
    <s v="Standard Class"/>
    <s v="SC-20575"/>
    <s v="Sonia Cooley"/>
    <x v="0"/>
    <s v="United States"/>
    <s v="Miami"/>
    <x v="2"/>
    <n v="33178"/>
    <x v="0"/>
    <x v="440"/>
    <x v="1"/>
    <x v="8"/>
    <x v="440"/>
    <n v="11.214"/>
    <n v="2"/>
    <n v="0.7"/>
    <n v="-8.5974000000000004"/>
    <n v="4"/>
    <n v="-76.666666666666671"/>
  </r>
  <r>
    <n v="7314"/>
    <x v="3636"/>
    <x v="330"/>
    <x v="349"/>
    <s v="Standard Class"/>
    <s v="SC-20575"/>
    <s v="Sonia Cooley"/>
    <x v="0"/>
    <s v="United States"/>
    <s v="Miami"/>
    <x v="2"/>
    <n v="33178"/>
    <x v="0"/>
    <x v="1663"/>
    <x v="1"/>
    <x v="6"/>
    <x v="1651"/>
    <n v="37.375999999999998"/>
    <n v="8"/>
    <n v="0.2"/>
    <n v="7.4752000000000001"/>
    <n v="4"/>
    <n v="20"/>
  </r>
  <r>
    <n v="7315"/>
    <x v="3637"/>
    <x v="316"/>
    <x v="993"/>
    <s v="Standard Class"/>
    <s v="TN-21040"/>
    <s v="Tanja Norvell"/>
    <x v="2"/>
    <s v="United States"/>
    <s v="Park Ridge"/>
    <x v="10"/>
    <n v="60068"/>
    <x v="2"/>
    <x v="1118"/>
    <x v="2"/>
    <x v="7"/>
    <x v="1106"/>
    <n v="286.39999999999998"/>
    <n v="1"/>
    <n v="0.2"/>
    <n v="25.06"/>
    <n v="5"/>
    <n v="8.75"/>
  </r>
  <r>
    <n v="7316"/>
    <x v="3638"/>
    <x v="943"/>
    <x v="1188"/>
    <s v="Second Class"/>
    <s v="ZC-21910"/>
    <s v="Zuschuss Carroll"/>
    <x v="0"/>
    <s v="United States"/>
    <s v="New York City"/>
    <x v="15"/>
    <n v="10024"/>
    <x v="3"/>
    <x v="1064"/>
    <x v="1"/>
    <x v="6"/>
    <x v="1053"/>
    <n v="43.92"/>
    <n v="3"/>
    <n v="0"/>
    <n v="12.736800000000001"/>
    <n v="5"/>
    <n v="28.999999999999996"/>
  </r>
  <r>
    <n v="7317"/>
    <x v="3639"/>
    <x v="1159"/>
    <x v="550"/>
    <s v="Standard Class"/>
    <s v="NB-18655"/>
    <s v="Nona Balk"/>
    <x v="1"/>
    <s v="United States"/>
    <s v="New York City"/>
    <x v="15"/>
    <n v="10011"/>
    <x v="3"/>
    <x v="10"/>
    <x v="0"/>
    <x v="3"/>
    <x v="10"/>
    <n v="142.18199999999999"/>
    <n v="1"/>
    <n v="0.4"/>
    <n v="-37.915199999999999"/>
    <n v="4"/>
    <n v="-26.666666666666668"/>
  </r>
  <r>
    <n v="7318"/>
    <x v="3640"/>
    <x v="701"/>
    <x v="410"/>
    <s v="Standard Class"/>
    <s v="KH-16330"/>
    <s v="Katharine Harms"/>
    <x v="1"/>
    <s v="United States"/>
    <s v="Hillsboro"/>
    <x v="21"/>
    <n v="97123"/>
    <x v="1"/>
    <x v="1795"/>
    <x v="1"/>
    <x v="10"/>
    <x v="1785"/>
    <n v="19.608000000000001"/>
    <n v="3"/>
    <n v="0.2"/>
    <n v="6.6177000000000001"/>
    <n v="4"/>
    <n v="33.75"/>
  </r>
  <r>
    <n v="7319"/>
    <x v="3640"/>
    <x v="701"/>
    <x v="410"/>
    <s v="Standard Class"/>
    <s v="KH-16330"/>
    <s v="Katharine Harms"/>
    <x v="1"/>
    <s v="United States"/>
    <s v="Hillsboro"/>
    <x v="21"/>
    <n v="97123"/>
    <x v="1"/>
    <x v="922"/>
    <x v="1"/>
    <x v="8"/>
    <x v="914"/>
    <n v="4.1580000000000004"/>
    <n v="7"/>
    <n v="0.7"/>
    <n v="-3.4649999999999999"/>
    <n v="4"/>
    <n v="-83.333333333333329"/>
  </r>
  <r>
    <n v="7320"/>
    <x v="3641"/>
    <x v="200"/>
    <x v="364"/>
    <s v="Second Class"/>
    <s v="MN-17935"/>
    <s v="Michael Nguyen"/>
    <x v="0"/>
    <s v="United States"/>
    <s v="New York City"/>
    <x v="15"/>
    <n v="10009"/>
    <x v="3"/>
    <x v="966"/>
    <x v="2"/>
    <x v="7"/>
    <x v="1368"/>
    <n v="979.95"/>
    <n v="5"/>
    <n v="0"/>
    <n v="264.5865"/>
    <n v="3"/>
    <n v="26.999999999999996"/>
  </r>
  <r>
    <n v="7321"/>
    <x v="3641"/>
    <x v="200"/>
    <x v="364"/>
    <s v="Second Class"/>
    <s v="MN-17935"/>
    <s v="Michael Nguyen"/>
    <x v="0"/>
    <s v="United States"/>
    <s v="New York City"/>
    <x v="15"/>
    <n v="10009"/>
    <x v="3"/>
    <x v="1251"/>
    <x v="0"/>
    <x v="5"/>
    <x v="1235"/>
    <n v="135.30000000000001"/>
    <n v="5"/>
    <n v="0"/>
    <n v="37.884"/>
    <n v="3"/>
    <n v="27.999999999999996"/>
  </r>
  <r>
    <n v="7322"/>
    <x v="3642"/>
    <x v="213"/>
    <x v="285"/>
    <s v="Standard Class"/>
    <s v="MY-18295"/>
    <s v="Muhammed Yedwab"/>
    <x v="1"/>
    <s v="United States"/>
    <s v="Chicago"/>
    <x v="10"/>
    <n v="60623"/>
    <x v="2"/>
    <x v="1101"/>
    <x v="1"/>
    <x v="10"/>
    <x v="1090"/>
    <n v="8.9039999999999999"/>
    <n v="3"/>
    <n v="0.2"/>
    <n v="3.339"/>
    <n v="4"/>
    <n v="37.5"/>
  </r>
  <r>
    <n v="7323"/>
    <x v="3642"/>
    <x v="213"/>
    <x v="285"/>
    <s v="Standard Class"/>
    <s v="MY-18295"/>
    <s v="Muhammed Yedwab"/>
    <x v="1"/>
    <s v="United States"/>
    <s v="Chicago"/>
    <x v="10"/>
    <n v="60623"/>
    <x v="2"/>
    <x v="725"/>
    <x v="2"/>
    <x v="11"/>
    <x v="724"/>
    <n v="100.8"/>
    <n v="2"/>
    <n v="0.2"/>
    <n v="21.42"/>
    <n v="4"/>
    <n v="21.250000000000004"/>
  </r>
  <r>
    <n v="7324"/>
    <x v="3643"/>
    <x v="256"/>
    <x v="274"/>
    <s v="First Class"/>
    <s v="CS-11950"/>
    <s v="Carlos Soltero"/>
    <x v="0"/>
    <s v="United States"/>
    <s v="New York City"/>
    <x v="15"/>
    <n v="10024"/>
    <x v="3"/>
    <x v="107"/>
    <x v="0"/>
    <x v="5"/>
    <x v="107"/>
    <n v="41.96"/>
    <n v="2"/>
    <n v="0"/>
    <n v="10.909599999999999"/>
    <n v="3"/>
    <n v="25.999999999999996"/>
  </r>
  <r>
    <n v="7325"/>
    <x v="3643"/>
    <x v="256"/>
    <x v="274"/>
    <s v="First Class"/>
    <s v="CS-11950"/>
    <s v="Carlos Soltero"/>
    <x v="0"/>
    <s v="United States"/>
    <s v="New York City"/>
    <x v="15"/>
    <n v="10024"/>
    <x v="3"/>
    <x v="365"/>
    <x v="1"/>
    <x v="2"/>
    <x v="365"/>
    <n v="9.4499999999999993"/>
    <n v="3"/>
    <n v="0"/>
    <n v="4.5359999999999996"/>
    <n v="3"/>
    <n v="48"/>
  </r>
  <r>
    <n v="7326"/>
    <x v="3644"/>
    <x v="468"/>
    <x v="251"/>
    <s v="Standard Class"/>
    <s v="MC-17845"/>
    <s v="Michael Chen"/>
    <x v="0"/>
    <s v="United States"/>
    <s v="Pasco"/>
    <x v="4"/>
    <n v="99301"/>
    <x v="1"/>
    <x v="1317"/>
    <x v="1"/>
    <x v="9"/>
    <x v="1303"/>
    <n v="400.8"/>
    <n v="5"/>
    <n v="0"/>
    <n v="112.224"/>
    <n v="7"/>
    <n v="28.000000000000004"/>
  </r>
  <r>
    <n v="7327"/>
    <x v="3644"/>
    <x v="468"/>
    <x v="251"/>
    <s v="Standard Class"/>
    <s v="MC-17845"/>
    <s v="Michael Chen"/>
    <x v="0"/>
    <s v="United States"/>
    <s v="Pasco"/>
    <x v="4"/>
    <n v="99301"/>
    <x v="1"/>
    <x v="379"/>
    <x v="1"/>
    <x v="8"/>
    <x v="380"/>
    <n v="28.792000000000002"/>
    <n v="1"/>
    <n v="0.2"/>
    <n v="10.077199999999999"/>
    <n v="7"/>
    <n v="35"/>
  </r>
  <r>
    <n v="7328"/>
    <x v="3645"/>
    <x v="772"/>
    <x v="507"/>
    <s v="Standard Class"/>
    <s v="SC-20050"/>
    <s v="Sample Company A"/>
    <x v="2"/>
    <s v="United States"/>
    <s v="Burbank"/>
    <x v="1"/>
    <n v="91505"/>
    <x v="1"/>
    <x v="1281"/>
    <x v="0"/>
    <x v="5"/>
    <x v="1266"/>
    <n v="111"/>
    <n v="2"/>
    <n v="0"/>
    <n v="14.43"/>
    <n v="6"/>
    <n v="13"/>
  </r>
  <r>
    <n v="7329"/>
    <x v="3645"/>
    <x v="772"/>
    <x v="507"/>
    <s v="Standard Class"/>
    <s v="SC-20050"/>
    <s v="Sample Company A"/>
    <x v="2"/>
    <s v="United States"/>
    <s v="Burbank"/>
    <x v="1"/>
    <n v="91505"/>
    <x v="1"/>
    <x v="206"/>
    <x v="2"/>
    <x v="15"/>
    <x v="207"/>
    <n v="1279.9680000000001"/>
    <n v="4"/>
    <n v="0.2"/>
    <n v="415.9896"/>
    <n v="6"/>
    <n v="32.499999999999993"/>
  </r>
  <r>
    <n v="7330"/>
    <x v="3645"/>
    <x v="772"/>
    <x v="507"/>
    <s v="Standard Class"/>
    <s v="SC-20050"/>
    <s v="Sample Company A"/>
    <x v="2"/>
    <s v="United States"/>
    <s v="Burbank"/>
    <x v="1"/>
    <n v="91505"/>
    <x v="1"/>
    <x v="1244"/>
    <x v="1"/>
    <x v="4"/>
    <x v="1227"/>
    <n v="1856.19"/>
    <n v="7"/>
    <n v="0"/>
    <n v="334.11419999999998"/>
    <n v="6"/>
    <n v="18"/>
  </r>
  <r>
    <n v="7331"/>
    <x v="3646"/>
    <x v="396"/>
    <x v="1113"/>
    <s v="First Class"/>
    <s v="SP-20650"/>
    <s v="Stephanie Phelps"/>
    <x v="1"/>
    <s v="United States"/>
    <s v="Chicago"/>
    <x v="10"/>
    <n v="60623"/>
    <x v="2"/>
    <x v="1183"/>
    <x v="0"/>
    <x v="5"/>
    <x v="1169"/>
    <n v="22.751999999999999"/>
    <n v="6"/>
    <n v="0.6"/>
    <n v="-8.532"/>
    <n v="1"/>
    <n v="-37.5"/>
  </r>
  <r>
    <n v="7332"/>
    <x v="3647"/>
    <x v="40"/>
    <x v="904"/>
    <s v="Standard Class"/>
    <s v="SC-20440"/>
    <s v="Shaun Chance"/>
    <x v="1"/>
    <s v="United States"/>
    <s v="Lancaster"/>
    <x v="9"/>
    <n v="17602"/>
    <x v="3"/>
    <x v="239"/>
    <x v="2"/>
    <x v="7"/>
    <x v="240"/>
    <n v="61.542000000000002"/>
    <n v="1"/>
    <n v="0.4"/>
    <n v="-13.334099999999999"/>
    <n v="4"/>
    <n v="-21.666666666666664"/>
  </r>
  <r>
    <n v="7333"/>
    <x v="3647"/>
    <x v="40"/>
    <x v="904"/>
    <s v="Standard Class"/>
    <s v="SC-20440"/>
    <s v="Shaun Chance"/>
    <x v="1"/>
    <s v="United States"/>
    <s v="Lancaster"/>
    <x v="9"/>
    <n v="17602"/>
    <x v="3"/>
    <x v="1561"/>
    <x v="1"/>
    <x v="8"/>
    <x v="1551"/>
    <n v="81.438000000000002"/>
    <n v="7"/>
    <n v="0.7"/>
    <n v="-65.150400000000005"/>
    <n v="4"/>
    <n v="-80"/>
  </r>
  <r>
    <n v="7334"/>
    <x v="3648"/>
    <x v="347"/>
    <x v="1250"/>
    <s v="Standard Class"/>
    <s v="PR-18880"/>
    <s v="Patrick Ryan"/>
    <x v="0"/>
    <s v="United States"/>
    <s v="Tampa"/>
    <x v="2"/>
    <n v="33614"/>
    <x v="0"/>
    <x v="451"/>
    <x v="0"/>
    <x v="5"/>
    <x v="452"/>
    <n v="67.36"/>
    <n v="2"/>
    <n v="0.2"/>
    <n v="10.103999999999999"/>
    <n v="6"/>
    <n v="15"/>
  </r>
  <r>
    <n v="7335"/>
    <x v="3648"/>
    <x v="347"/>
    <x v="1250"/>
    <s v="Standard Class"/>
    <s v="PR-18880"/>
    <s v="Patrick Ryan"/>
    <x v="0"/>
    <s v="United States"/>
    <s v="Tampa"/>
    <x v="2"/>
    <n v="33614"/>
    <x v="0"/>
    <x v="205"/>
    <x v="0"/>
    <x v="5"/>
    <x v="206"/>
    <n v="54.527999999999999"/>
    <n v="3"/>
    <n v="0.2"/>
    <n v="14.313599999999999"/>
    <n v="6"/>
    <n v="26.25"/>
  </r>
  <r>
    <n v="7336"/>
    <x v="3649"/>
    <x v="707"/>
    <x v="1090"/>
    <s v="Standard Class"/>
    <s v="JK-15625"/>
    <s v="Jim Karlsson"/>
    <x v="0"/>
    <s v="United States"/>
    <s v="New York City"/>
    <x v="15"/>
    <n v="10024"/>
    <x v="3"/>
    <x v="695"/>
    <x v="2"/>
    <x v="11"/>
    <x v="1062"/>
    <n v="843.9"/>
    <n v="2"/>
    <n v="0"/>
    <n v="371.31599999999997"/>
    <n v="5"/>
    <n v="44"/>
  </r>
  <r>
    <n v="7337"/>
    <x v="3649"/>
    <x v="707"/>
    <x v="1090"/>
    <s v="Standard Class"/>
    <s v="JK-15625"/>
    <s v="Jim Karlsson"/>
    <x v="0"/>
    <s v="United States"/>
    <s v="New York City"/>
    <x v="15"/>
    <n v="10024"/>
    <x v="3"/>
    <x v="178"/>
    <x v="0"/>
    <x v="0"/>
    <x v="179"/>
    <n v="449.56799999999998"/>
    <n v="2"/>
    <n v="0.2"/>
    <n v="56.195999999999998"/>
    <n v="5"/>
    <n v="12.5"/>
  </r>
  <r>
    <n v="7338"/>
    <x v="3650"/>
    <x v="296"/>
    <x v="19"/>
    <s v="First Class"/>
    <s v="BM-11575"/>
    <s v="Brendan Murry"/>
    <x v="1"/>
    <s v="United States"/>
    <s v="Los Angeles"/>
    <x v="1"/>
    <n v="90045"/>
    <x v="1"/>
    <x v="1018"/>
    <x v="1"/>
    <x v="4"/>
    <x v="1519"/>
    <n v="15.51"/>
    <n v="1"/>
    <n v="0"/>
    <n v="3.8774999999999999"/>
    <n v="2"/>
    <n v="25"/>
  </r>
  <r>
    <n v="7339"/>
    <x v="3651"/>
    <x v="414"/>
    <x v="955"/>
    <s v="Second Class"/>
    <s v="SM-20950"/>
    <s v="Suzanne McNair"/>
    <x v="1"/>
    <s v="United States"/>
    <s v="New York City"/>
    <x v="15"/>
    <n v="10035"/>
    <x v="3"/>
    <x v="1459"/>
    <x v="0"/>
    <x v="1"/>
    <x v="1445"/>
    <n v="192.18600000000001"/>
    <n v="3"/>
    <n v="0.1"/>
    <n v="36.3018"/>
    <n v="3"/>
    <n v="18.888888888888889"/>
  </r>
  <r>
    <n v="7340"/>
    <x v="3652"/>
    <x v="1074"/>
    <x v="1251"/>
    <s v="First Class"/>
    <s v="KC-16255"/>
    <s v="Karen Carlisle"/>
    <x v="1"/>
    <s v="United States"/>
    <s v="New York City"/>
    <x v="15"/>
    <n v="10009"/>
    <x v="3"/>
    <x v="649"/>
    <x v="1"/>
    <x v="6"/>
    <x v="649"/>
    <n v="5.76"/>
    <n v="2"/>
    <n v="0"/>
    <n v="1.6128"/>
    <n v="3"/>
    <n v="28.000000000000004"/>
  </r>
  <r>
    <n v="7341"/>
    <x v="3653"/>
    <x v="711"/>
    <x v="1199"/>
    <s v="Standard Class"/>
    <s v="SG-20470"/>
    <s v="Sheri Gordon"/>
    <x v="0"/>
    <s v="United States"/>
    <s v="Atlanta"/>
    <x v="32"/>
    <n v="30318"/>
    <x v="0"/>
    <x v="1272"/>
    <x v="0"/>
    <x v="1"/>
    <x v="1257"/>
    <n v="67.88"/>
    <n v="2"/>
    <n v="0"/>
    <n v="18.3276"/>
    <n v="6"/>
    <n v="27"/>
  </r>
  <r>
    <n v="7342"/>
    <x v="3653"/>
    <x v="711"/>
    <x v="1199"/>
    <s v="Standard Class"/>
    <s v="SG-20470"/>
    <s v="Sheri Gordon"/>
    <x v="0"/>
    <s v="United States"/>
    <s v="Atlanta"/>
    <x v="32"/>
    <n v="30318"/>
    <x v="0"/>
    <x v="49"/>
    <x v="1"/>
    <x v="2"/>
    <x v="49"/>
    <n v="162.88999999999999"/>
    <n v="13"/>
    <n v="0"/>
    <n v="76.558300000000003"/>
    <n v="6"/>
    <n v="47"/>
  </r>
  <r>
    <n v="7343"/>
    <x v="3653"/>
    <x v="711"/>
    <x v="1199"/>
    <s v="Standard Class"/>
    <s v="SG-20470"/>
    <s v="Sheri Gordon"/>
    <x v="0"/>
    <s v="United States"/>
    <s v="Atlanta"/>
    <x v="32"/>
    <n v="30318"/>
    <x v="0"/>
    <x v="1685"/>
    <x v="0"/>
    <x v="5"/>
    <x v="1673"/>
    <n v="25.71"/>
    <n v="3"/>
    <n v="0"/>
    <n v="9.2555999999999994"/>
    <n v="6"/>
    <n v="36"/>
  </r>
  <r>
    <n v="7344"/>
    <x v="3654"/>
    <x v="58"/>
    <x v="916"/>
    <s v="Standard Class"/>
    <s v="TB-21520"/>
    <s v="Tracy Blumstein"/>
    <x v="0"/>
    <s v="United States"/>
    <s v="New York City"/>
    <x v="15"/>
    <n v="10009"/>
    <x v="3"/>
    <x v="911"/>
    <x v="1"/>
    <x v="4"/>
    <x v="903"/>
    <n v="191.88"/>
    <n v="6"/>
    <n v="0"/>
    <n v="19.187999999999999"/>
    <n v="6"/>
    <n v="10"/>
  </r>
  <r>
    <n v="7345"/>
    <x v="3655"/>
    <x v="157"/>
    <x v="416"/>
    <s v="Standard Class"/>
    <s v="DV-13045"/>
    <s v="Darrin Van Huff"/>
    <x v="1"/>
    <s v="United States"/>
    <s v="Jacksonville"/>
    <x v="2"/>
    <n v="32216"/>
    <x v="0"/>
    <x v="188"/>
    <x v="0"/>
    <x v="3"/>
    <x v="189"/>
    <n v="721.875"/>
    <n v="6"/>
    <n v="0.45"/>
    <n v="-420"/>
    <n v="6"/>
    <n v="-58.18181818181818"/>
  </r>
  <r>
    <n v="7346"/>
    <x v="3655"/>
    <x v="157"/>
    <x v="416"/>
    <s v="Standard Class"/>
    <s v="DV-13045"/>
    <s v="Darrin Van Huff"/>
    <x v="1"/>
    <s v="United States"/>
    <s v="Jacksonville"/>
    <x v="2"/>
    <n v="32216"/>
    <x v="0"/>
    <x v="461"/>
    <x v="2"/>
    <x v="7"/>
    <x v="462"/>
    <n v="73.567999999999998"/>
    <n v="4"/>
    <n v="0.2"/>
    <n v="-16.552800000000001"/>
    <n v="6"/>
    <n v="-22.500000000000004"/>
  </r>
  <r>
    <n v="7347"/>
    <x v="3655"/>
    <x v="157"/>
    <x v="416"/>
    <s v="Standard Class"/>
    <s v="DV-13045"/>
    <s v="Darrin Van Huff"/>
    <x v="1"/>
    <s v="United States"/>
    <s v="Jacksonville"/>
    <x v="2"/>
    <n v="32216"/>
    <x v="0"/>
    <x v="207"/>
    <x v="1"/>
    <x v="6"/>
    <x v="208"/>
    <n v="13.584"/>
    <n v="1"/>
    <n v="0.2"/>
    <n v="1.3584000000000001"/>
    <n v="6"/>
    <n v="10"/>
  </r>
  <r>
    <n v="7348"/>
    <x v="3655"/>
    <x v="157"/>
    <x v="416"/>
    <s v="Standard Class"/>
    <s v="DV-13045"/>
    <s v="Darrin Van Huff"/>
    <x v="1"/>
    <s v="United States"/>
    <s v="Jacksonville"/>
    <x v="2"/>
    <n v="32216"/>
    <x v="0"/>
    <x v="405"/>
    <x v="0"/>
    <x v="1"/>
    <x v="406"/>
    <n v="64.784000000000006"/>
    <n v="1"/>
    <n v="0.2"/>
    <n v="-12.147"/>
    <n v="6"/>
    <n v="-18.75"/>
  </r>
  <r>
    <n v="7349"/>
    <x v="3656"/>
    <x v="223"/>
    <x v="232"/>
    <s v="Standard Class"/>
    <s v="SC-20020"/>
    <s v="Sam Craven"/>
    <x v="0"/>
    <s v="United States"/>
    <s v="Houston"/>
    <x v="5"/>
    <n v="77095"/>
    <x v="2"/>
    <x v="1218"/>
    <x v="1"/>
    <x v="9"/>
    <x v="1202"/>
    <n v="176.77199999999999"/>
    <n v="3"/>
    <n v="0.8"/>
    <n v="-459.60719999999998"/>
    <n v="4"/>
    <n v="-260"/>
  </r>
  <r>
    <n v="7350"/>
    <x v="3657"/>
    <x v="208"/>
    <x v="471"/>
    <s v="Standard Class"/>
    <s v="JB-15400"/>
    <s v="Jennifer Braxton"/>
    <x v="1"/>
    <s v="United States"/>
    <s v="Milwaukee"/>
    <x v="6"/>
    <n v="53209"/>
    <x v="2"/>
    <x v="625"/>
    <x v="1"/>
    <x v="8"/>
    <x v="625"/>
    <n v="38.82"/>
    <n v="6"/>
    <n v="0"/>
    <n v="19.41"/>
    <n v="6"/>
    <n v="50"/>
  </r>
  <r>
    <n v="7351"/>
    <x v="3657"/>
    <x v="208"/>
    <x v="471"/>
    <s v="Standard Class"/>
    <s v="JB-15400"/>
    <s v="Jennifer Braxton"/>
    <x v="1"/>
    <s v="United States"/>
    <s v="Milwaukee"/>
    <x v="6"/>
    <n v="53209"/>
    <x v="2"/>
    <x v="236"/>
    <x v="1"/>
    <x v="8"/>
    <x v="237"/>
    <n v="21.9"/>
    <n v="5"/>
    <n v="0"/>
    <n v="10.512"/>
    <n v="6"/>
    <n v="48.000000000000007"/>
  </r>
  <r>
    <n v="7352"/>
    <x v="3658"/>
    <x v="468"/>
    <x v="38"/>
    <s v="Standard Class"/>
    <s v="GH-14425"/>
    <s v="Gary Hwang"/>
    <x v="0"/>
    <s v="United States"/>
    <s v="Modesto"/>
    <x v="1"/>
    <n v="95351"/>
    <x v="1"/>
    <x v="404"/>
    <x v="2"/>
    <x v="11"/>
    <x v="405"/>
    <n v="111.79"/>
    <n v="7"/>
    <n v="0"/>
    <n v="43.598100000000002"/>
    <n v="6"/>
    <n v="39"/>
  </r>
  <r>
    <n v="7353"/>
    <x v="3659"/>
    <x v="633"/>
    <x v="671"/>
    <s v="Second Class"/>
    <s v="MG-17650"/>
    <s v="Matthew Grinstein"/>
    <x v="2"/>
    <s v="United States"/>
    <s v="Lakewood"/>
    <x v="24"/>
    <n v="44107"/>
    <x v="3"/>
    <x v="918"/>
    <x v="2"/>
    <x v="7"/>
    <x v="910"/>
    <n v="445.44"/>
    <n v="8"/>
    <n v="0.4"/>
    <n v="-81.664000000000001"/>
    <n v="2"/>
    <n v="-18.333333333333336"/>
  </r>
  <r>
    <n v="7354"/>
    <x v="3660"/>
    <x v="897"/>
    <x v="953"/>
    <s v="Standard Class"/>
    <s v="RD-19660"/>
    <s v="Robert Dilbeck"/>
    <x v="2"/>
    <s v="United States"/>
    <s v="Philadelphia"/>
    <x v="9"/>
    <n v="19134"/>
    <x v="3"/>
    <x v="617"/>
    <x v="1"/>
    <x v="2"/>
    <x v="617"/>
    <n v="16.52"/>
    <n v="5"/>
    <n v="0.2"/>
    <n v="5.3689999999999998"/>
    <n v="7"/>
    <n v="32.5"/>
  </r>
  <r>
    <n v="7355"/>
    <x v="3661"/>
    <x v="695"/>
    <x v="758"/>
    <s v="Standard Class"/>
    <s v="SN-20560"/>
    <s v="Skye Norling"/>
    <x v="2"/>
    <s v="United States"/>
    <s v="San Francisco"/>
    <x v="1"/>
    <n v="94109"/>
    <x v="1"/>
    <x v="1774"/>
    <x v="1"/>
    <x v="10"/>
    <x v="1764"/>
    <n v="29.9"/>
    <n v="5"/>
    <n v="0"/>
    <n v="13.455"/>
    <n v="7"/>
    <n v="45"/>
  </r>
  <r>
    <n v="7356"/>
    <x v="3662"/>
    <x v="620"/>
    <x v="214"/>
    <s v="Second Class"/>
    <s v="AH-10690"/>
    <s v="Anna Häberlin"/>
    <x v="1"/>
    <s v="United States"/>
    <s v="Detroit"/>
    <x v="12"/>
    <n v="48205"/>
    <x v="2"/>
    <x v="939"/>
    <x v="1"/>
    <x v="8"/>
    <x v="932"/>
    <n v="116.4"/>
    <n v="8"/>
    <n v="0"/>
    <n v="52.38"/>
    <n v="2"/>
    <n v="45"/>
  </r>
  <r>
    <n v="7357"/>
    <x v="3663"/>
    <x v="790"/>
    <x v="802"/>
    <s v="Standard Class"/>
    <s v="MZ-17335"/>
    <s v="Maria Zettner"/>
    <x v="2"/>
    <s v="United States"/>
    <s v="Phoenix"/>
    <x v="16"/>
    <n v="85023"/>
    <x v="1"/>
    <x v="1039"/>
    <x v="1"/>
    <x v="6"/>
    <x v="1029"/>
    <n v="1.4079999999999999"/>
    <n v="1"/>
    <n v="0.2"/>
    <n v="0.15840000000000001"/>
    <n v="5"/>
    <n v="11.250000000000002"/>
  </r>
  <r>
    <n v="7358"/>
    <x v="3663"/>
    <x v="790"/>
    <x v="802"/>
    <s v="Standard Class"/>
    <s v="MZ-17335"/>
    <s v="Maria Zettner"/>
    <x v="2"/>
    <s v="United States"/>
    <s v="Phoenix"/>
    <x v="16"/>
    <n v="85023"/>
    <x v="1"/>
    <x v="1060"/>
    <x v="0"/>
    <x v="5"/>
    <x v="1049"/>
    <n v="169.56800000000001"/>
    <n v="2"/>
    <n v="0.2"/>
    <n v="0"/>
    <n v="5"/>
    <n v="0"/>
  </r>
  <r>
    <n v="7359"/>
    <x v="3664"/>
    <x v="125"/>
    <x v="752"/>
    <s v="Second Class"/>
    <s v="AR-10345"/>
    <s v="Alex Russell"/>
    <x v="1"/>
    <s v="United States"/>
    <s v="Philadelphia"/>
    <x v="9"/>
    <n v="19143"/>
    <x v="3"/>
    <x v="599"/>
    <x v="2"/>
    <x v="7"/>
    <x v="599"/>
    <n v="251.964"/>
    <n v="6"/>
    <n v="0.4"/>
    <n v="-50.392800000000001"/>
    <n v="4"/>
    <n v="-20"/>
  </r>
  <r>
    <n v="7360"/>
    <x v="3664"/>
    <x v="125"/>
    <x v="752"/>
    <s v="Second Class"/>
    <s v="AR-10345"/>
    <s v="Alex Russell"/>
    <x v="1"/>
    <s v="United States"/>
    <s v="Philadelphia"/>
    <x v="9"/>
    <n v="19143"/>
    <x v="3"/>
    <x v="309"/>
    <x v="0"/>
    <x v="3"/>
    <x v="309"/>
    <n v="523.76400000000001"/>
    <n v="3"/>
    <n v="0.4"/>
    <n v="-192.04679999999999"/>
    <n v="4"/>
    <n v="-36.666666666666664"/>
  </r>
  <r>
    <n v="7361"/>
    <x v="3665"/>
    <x v="408"/>
    <x v="679"/>
    <s v="First Class"/>
    <s v="JF-15295"/>
    <s v="Jason Fortune-"/>
    <x v="0"/>
    <s v="United States"/>
    <s v="Los Angeles"/>
    <x v="1"/>
    <n v="90036"/>
    <x v="1"/>
    <x v="1145"/>
    <x v="1"/>
    <x v="10"/>
    <x v="1133"/>
    <n v="19.440000000000001"/>
    <n v="3"/>
    <n v="0"/>
    <n v="9.3312000000000008"/>
    <n v="2"/>
    <n v="48.000000000000007"/>
  </r>
  <r>
    <n v="7362"/>
    <x v="3665"/>
    <x v="408"/>
    <x v="679"/>
    <s v="First Class"/>
    <s v="JF-15295"/>
    <s v="Jason Fortune-"/>
    <x v="0"/>
    <s v="United States"/>
    <s v="Los Angeles"/>
    <x v="1"/>
    <n v="90036"/>
    <x v="1"/>
    <x v="405"/>
    <x v="0"/>
    <x v="1"/>
    <x v="406"/>
    <n v="194.352"/>
    <n v="3"/>
    <n v="0.2"/>
    <n v="-36.441000000000003"/>
    <n v="2"/>
    <n v="-18.75"/>
  </r>
  <r>
    <n v="7363"/>
    <x v="3665"/>
    <x v="408"/>
    <x v="679"/>
    <s v="First Class"/>
    <s v="JF-15295"/>
    <s v="Jason Fortune-"/>
    <x v="0"/>
    <s v="United States"/>
    <s v="Los Angeles"/>
    <x v="1"/>
    <n v="90036"/>
    <x v="1"/>
    <x v="785"/>
    <x v="1"/>
    <x v="8"/>
    <x v="784"/>
    <n v="36.624000000000002"/>
    <n v="3"/>
    <n v="0.2"/>
    <n v="13.734"/>
    <n v="2"/>
    <n v="37.5"/>
  </r>
  <r>
    <n v="7364"/>
    <x v="3666"/>
    <x v="85"/>
    <x v="49"/>
    <s v="Standard Class"/>
    <s v="DS-13180"/>
    <s v="David Smith"/>
    <x v="1"/>
    <s v="United States"/>
    <s v="Philadelphia"/>
    <x v="9"/>
    <n v="19140"/>
    <x v="3"/>
    <x v="867"/>
    <x v="2"/>
    <x v="7"/>
    <x v="861"/>
    <n v="340.18200000000002"/>
    <n v="3"/>
    <n v="0.4"/>
    <n v="-73.706100000000006"/>
    <n v="6"/>
    <n v="-21.666666666666668"/>
  </r>
  <r>
    <n v="7365"/>
    <x v="3666"/>
    <x v="85"/>
    <x v="49"/>
    <s v="Standard Class"/>
    <s v="DS-13180"/>
    <s v="David Smith"/>
    <x v="1"/>
    <s v="United States"/>
    <s v="Philadelphia"/>
    <x v="9"/>
    <n v="19140"/>
    <x v="3"/>
    <x v="1239"/>
    <x v="1"/>
    <x v="13"/>
    <x v="1222"/>
    <n v="12.672000000000001"/>
    <n v="8"/>
    <n v="0.2"/>
    <n v="2.6928000000000001"/>
    <n v="6"/>
    <n v="21.25"/>
  </r>
  <r>
    <n v="7366"/>
    <x v="3666"/>
    <x v="85"/>
    <x v="49"/>
    <s v="Standard Class"/>
    <s v="DS-13180"/>
    <s v="David Smith"/>
    <x v="1"/>
    <s v="United States"/>
    <s v="Philadelphia"/>
    <x v="9"/>
    <n v="19140"/>
    <x v="3"/>
    <x v="1426"/>
    <x v="1"/>
    <x v="8"/>
    <x v="1414"/>
    <n v="6.8879999999999999"/>
    <n v="2"/>
    <n v="0.7"/>
    <n v="-5.0511999999999997"/>
    <n v="6"/>
    <n v="-73.333333333333329"/>
  </r>
  <r>
    <n v="7367"/>
    <x v="3666"/>
    <x v="85"/>
    <x v="49"/>
    <s v="Standard Class"/>
    <s v="DS-13180"/>
    <s v="David Smith"/>
    <x v="1"/>
    <s v="United States"/>
    <s v="Philadelphia"/>
    <x v="9"/>
    <n v="19140"/>
    <x v="3"/>
    <x v="1512"/>
    <x v="1"/>
    <x v="4"/>
    <x v="1499"/>
    <n v="32.543999999999997"/>
    <n v="2"/>
    <n v="0.2"/>
    <n v="-7.7291999999999996"/>
    <n v="6"/>
    <n v="-23.75"/>
  </r>
  <r>
    <n v="7368"/>
    <x v="3666"/>
    <x v="85"/>
    <x v="49"/>
    <s v="Standard Class"/>
    <s v="DS-13180"/>
    <s v="David Smith"/>
    <x v="1"/>
    <s v="United States"/>
    <s v="Philadelphia"/>
    <x v="9"/>
    <n v="19140"/>
    <x v="3"/>
    <x v="474"/>
    <x v="0"/>
    <x v="1"/>
    <x v="475"/>
    <n v="347.80200000000002"/>
    <n v="7"/>
    <n v="0.3"/>
    <n v="-24.843"/>
    <n v="6"/>
    <n v="-7.1428571428571423"/>
  </r>
  <r>
    <n v="7369"/>
    <x v="3667"/>
    <x v="4"/>
    <x v="125"/>
    <s v="First Class"/>
    <s v="BP-11095"/>
    <s v="Bart Pistole"/>
    <x v="1"/>
    <s v="United States"/>
    <s v="Miami"/>
    <x v="2"/>
    <n v="33180"/>
    <x v="0"/>
    <x v="68"/>
    <x v="1"/>
    <x v="8"/>
    <x v="1453"/>
    <n v="15.57"/>
    <n v="3"/>
    <n v="0.7"/>
    <n v="-11.936999999999999"/>
    <n v="2"/>
    <n v="-76.666666666666657"/>
  </r>
  <r>
    <n v="7370"/>
    <x v="3668"/>
    <x v="1000"/>
    <x v="739"/>
    <s v="Second Class"/>
    <s v="TG-21310"/>
    <s v="Toby Gnade"/>
    <x v="0"/>
    <s v="United States"/>
    <s v="Raleigh"/>
    <x v="3"/>
    <n v="27604"/>
    <x v="0"/>
    <x v="782"/>
    <x v="1"/>
    <x v="2"/>
    <x v="781"/>
    <n v="4.6079999999999997"/>
    <n v="2"/>
    <n v="0.2"/>
    <n v="1.6704000000000001"/>
    <n v="2"/>
    <n v="36.250000000000007"/>
  </r>
  <r>
    <n v="7371"/>
    <x v="3669"/>
    <x v="919"/>
    <x v="1252"/>
    <s v="Standard Class"/>
    <s v="BT-11395"/>
    <s v="Bill Tyler"/>
    <x v="1"/>
    <s v="United States"/>
    <s v="Garden City"/>
    <x v="41"/>
    <n v="67846"/>
    <x v="2"/>
    <x v="957"/>
    <x v="2"/>
    <x v="7"/>
    <x v="950"/>
    <n v="257.98"/>
    <n v="2"/>
    <n v="0"/>
    <n v="74.8142"/>
    <n v="4"/>
    <n v="28.999999999999996"/>
  </r>
  <r>
    <n v="7372"/>
    <x v="3670"/>
    <x v="363"/>
    <x v="1253"/>
    <s v="Second Class"/>
    <s v="JF-15190"/>
    <s v="Jamie Frazer"/>
    <x v="0"/>
    <s v="United States"/>
    <s v="Long Beach"/>
    <x v="1"/>
    <n v="90805"/>
    <x v="1"/>
    <x v="4"/>
    <x v="1"/>
    <x v="4"/>
    <x v="4"/>
    <n v="153.78"/>
    <n v="11"/>
    <n v="0"/>
    <n v="44.596200000000003"/>
    <n v="2"/>
    <n v="29.000000000000004"/>
  </r>
  <r>
    <n v="7373"/>
    <x v="3670"/>
    <x v="363"/>
    <x v="1253"/>
    <s v="Second Class"/>
    <s v="JF-15190"/>
    <s v="Jamie Frazer"/>
    <x v="0"/>
    <s v="United States"/>
    <s v="Long Beach"/>
    <x v="1"/>
    <n v="90805"/>
    <x v="1"/>
    <x v="1512"/>
    <x v="1"/>
    <x v="4"/>
    <x v="1499"/>
    <n v="61.02"/>
    <n v="3"/>
    <n v="0"/>
    <n v="0.61019999999999996"/>
    <n v="2"/>
    <n v="0.99999999999999989"/>
  </r>
  <r>
    <n v="7374"/>
    <x v="3670"/>
    <x v="363"/>
    <x v="1253"/>
    <s v="Second Class"/>
    <s v="JF-15190"/>
    <s v="Jamie Frazer"/>
    <x v="0"/>
    <s v="United States"/>
    <s v="Long Beach"/>
    <x v="1"/>
    <n v="90805"/>
    <x v="1"/>
    <x v="1799"/>
    <x v="1"/>
    <x v="14"/>
    <x v="1789"/>
    <n v="110.11"/>
    <n v="7"/>
    <n v="0"/>
    <n v="31.931899999999999"/>
    <n v="2"/>
    <n v="28.999999999999996"/>
  </r>
  <r>
    <n v="7375"/>
    <x v="3670"/>
    <x v="363"/>
    <x v="1253"/>
    <s v="Second Class"/>
    <s v="JF-15190"/>
    <s v="Jamie Frazer"/>
    <x v="0"/>
    <s v="United States"/>
    <s v="Long Beach"/>
    <x v="1"/>
    <n v="90805"/>
    <x v="1"/>
    <x v="550"/>
    <x v="1"/>
    <x v="13"/>
    <x v="128"/>
    <n v="7.89"/>
    <n v="1"/>
    <n v="0"/>
    <n v="3.5505"/>
    <n v="2"/>
    <n v="45"/>
  </r>
  <r>
    <n v="7376"/>
    <x v="3671"/>
    <x v="802"/>
    <x v="848"/>
    <s v="Standard Class"/>
    <s v="MK-17905"/>
    <s v="Michael Kennedy"/>
    <x v="1"/>
    <s v="United States"/>
    <s v="San Diego"/>
    <x v="1"/>
    <n v="92037"/>
    <x v="1"/>
    <x v="491"/>
    <x v="1"/>
    <x v="8"/>
    <x v="491"/>
    <n v="36.024000000000001"/>
    <n v="3"/>
    <n v="0.2"/>
    <n v="11.707800000000001"/>
    <n v="7"/>
    <n v="32.5"/>
  </r>
  <r>
    <n v="7377"/>
    <x v="3672"/>
    <x v="808"/>
    <x v="133"/>
    <s v="First Class"/>
    <s v="GG-14650"/>
    <s v="Greg Guthrie"/>
    <x v="1"/>
    <s v="United States"/>
    <s v="Bloomington"/>
    <x v="10"/>
    <n v="61701"/>
    <x v="2"/>
    <x v="207"/>
    <x v="1"/>
    <x v="6"/>
    <x v="208"/>
    <n v="54.335999999999999"/>
    <n v="4"/>
    <n v="0.2"/>
    <n v="5.4336000000000002"/>
    <n v="3"/>
    <n v="10"/>
  </r>
  <r>
    <n v="7378"/>
    <x v="3673"/>
    <x v="111"/>
    <x v="160"/>
    <s v="Standard Class"/>
    <s v="MC-18130"/>
    <s v="Mike Caudle"/>
    <x v="1"/>
    <s v="United States"/>
    <s v="Seattle"/>
    <x v="4"/>
    <n v="98115"/>
    <x v="1"/>
    <x v="421"/>
    <x v="1"/>
    <x v="4"/>
    <x v="421"/>
    <n v="92.52"/>
    <n v="6"/>
    <n v="0"/>
    <n v="24.980399999999999"/>
    <n v="4"/>
    <n v="27"/>
  </r>
  <r>
    <n v="7379"/>
    <x v="3674"/>
    <x v="70"/>
    <x v="1247"/>
    <s v="Same Day"/>
    <s v="ML-18265"/>
    <s v="Muhammed Lee"/>
    <x v="0"/>
    <s v="United States"/>
    <s v="Fayetteville"/>
    <x v="3"/>
    <n v="28314"/>
    <x v="0"/>
    <x v="1046"/>
    <x v="1"/>
    <x v="6"/>
    <x v="1035"/>
    <n v="10.272"/>
    <n v="3"/>
    <n v="0.2"/>
    <n v="1.1556"/>
    <n v="0"/>
    <n v="11.249999999999998"/>
  </r>
  <r>
    <n v="7380"/>
    <x v="3675"/>
    <x v="1160"/>
    <x v="801"/>
    <s v="Standard Class"/>
    <s v="AG-10270"/>
    <s v="Alejandro Grove"/>
    <x v="0"/>
    <s v="United States"/>
    <s v="Omaha"/>
    <x v="8"/>
    <n v="68104"/>
    <x v="2"/>
    <x v="1033"/>
    <x v="1"/>
    <x v="4"/>
    <x v="1024"/>
    <n v="40.74"/>
    <n v="3"/>
    <n v="0"/>
    <n v="0.40739999999999998"/>
    <n v="5"/>
    <n v="0.99999999999999989"/>
  </r>
  <r>
    <n v="7381"/>
    <x v="3675"/>
    <x v="1160"/>
    <x v="801"/>
    <s v="Standard Class"/>
    <s v="AG-10270"/>
    <s v="Alejandro Grove"/>
    <x v="0"/>
    <s v="United States"/>
    <s v="Omaha"/>
    <x v="8"/>
    <n v="68104"/>
    <x v="2"/>
    <x v="1363"/>
    <x v="1"/>
    <x v="2"/>
    <x v="1349"/>
    <n v="14.4"/>
    <n v="5"/>
    <n v="0"/>
    <n v="7.056"/>
    <n v="5"/>
    <n v="49"/>
  </r>
  <r>
    <n v="7382"/>
    <x v="3675"/>
    <x v="1160"/>
    <x v="801"/>
    <s v="Standard Class"/>
    <s v="AG-10270"/>
    <s v="Alejandro Grove"/>
    <x v="0"/>
    <s v="United States"/>
    <s v="Omaha"/>
    <x v="8"/>
    <n v="68104"/>
    <x v="2"/>
    <x v="1507"/>
    <x v="2"/>
    <x v="7"/>
    <x v="1494"/>
    <n v="149.94999999999999"/>
    <n v="5"/>
    <n v="0"/>
    <n v="41.985999999999997"/>
    <n v="5"/>
    <n v="28.000000000000004"/>
  </r>
  <r>
    <n v="7383"/>
    <x v="3675"/>
    <x v="1160"/>
    <x v="801"/>
    <s v="Standard Class"/>
    <s v="AG-10270"/>
    <s v="Alejandro Grove"/>
    <x v="0"/>
    <s v="United States"/>
    <s v="Omaha"/>
    <x v="8"/>
    <n v="68104"/>
    <x v="2"/>
    <x v="1566"/>
    <x v="1"/>
    <x v="14"/>
    <x v="1557"/>
    <n v="16.899999999999999"/>
    <n v="2"/>
    <n v="0"/>
    <n v="5.07"/>
    <n v="5"/>
    <n v="30.000000000000004"/>
  </r>
  <r>
    <n v="7384"/>
    <x v="3675"/>
    <x v="1160"/>
    <x v="801"/>
    <s v="Standard Class"/>
    <s v="AG-10270"/>
    <s v="Alejandro Grove"/>
    <x v="0"/>
    <s v="United States"/>
    <s v="Omaha"/>
    <x v="8"/>
    <n v="68104"/>
    <x v="2"/>
    <x v="707"/>
    <x v="1"/>
    <x v="10"/>
    <x v="706"/>
    <n v="17.61"/>
    <n v="3"/>
    <n v="0"/>
    <n v="8.4527999999999999"/>
    <n v="5"/>
    <n v="48"/>
  </r>
  <r>
    <n v="7385"/>
    <x v="3675"/>
    <x v="1160"/>
    <x v="801"/>
    <s v="Standard Class"/>
    <s v="AG-10270"/>
    <s v="Alejandro Grove"/>
    <x v="0"/>
    <s v="United States"/>
    <s v="Omaha"/>
    <x v="8"/>
    <n v="68104"/>
    <x v="2"/>
    <x v="1141"/>
    <x v="1"/>
    <x v="9"/>
    <x v="1129"/>
    <n v="378"/>
    <n v="2"/>
    <n v="0"/>
    <n v="136.08000000000001"/>
    <n v="5"/>
    <n v="36.000000000000007"/>
  </r>
  <r>
    <n v="7386"/>
    <x v="3675"/>
    <x v="1160"/>
    <x v="801"/>
    <s v="Standard Class"/>
    <s v="AG-10270"/>
    <s v="Alejandro Grove"/>
    <x v="0"/>
    <s v="United States"/>
    <s v="Omaha"/>
    <x v="8"/>
    <n v="68104"/>
    <x v="2"/>
    <x v="1017"/>
    <x v="1"/>
    <x v="10"/>
    <x v="1008"/>
    <n v="17.64"/>
    <n v="3"/>
    <n v="0"/>
    <n v="8.6435999999999993"/>
    <n v="5"/>
    <n v="48.999999999999993"/>
  </r>
  <r>
    <n v="7387"/>
    <x v="3675"/>
    <x v="1160"/>
    <x v="801"/>
    <s v="Standard Class"/>
    <s v="AG-10270"/>
    <s v="Alejandro Grove"/>
    <x v="0"/>
    <s v="United States"/>
    <s v="Omaha"/>
    <x v="8"/>
    <n v="68104"/>
    <x v="2"/>
    <x v="821"/>
    <x v="1"/>
    <x v="4"/>
    <x v="817"/>
    <n v="373.08"/>
    <n v="6"/>
    <n v="0"/>
    <n v="100.7316"/>
    <n v="5"/>
    <n v="27"/>
  </r>
  <r>
    <n v="7388"/>
    <x v="3675"/>
    <x v="1160"/>
    <x v="801"/>
    <s v="Standard Class"/>
    <s v="AG-10270"/>
    <s v="Alejandro Grove"/>
    <x v="0"/>
    <s v="United States"/>
    <s v="Omaha"/>
    <x v="8"/>
    <n v="68104"/>
    <x v="2"/>
    <x v="35"/>
    <x v="0"/>
    <x v="5"/>
    <x v="35"/>
    <n v="1336.44"/>
    <n v="14"/>
    <n v="0"/>
    <n v="387.56760000000003"/>
    <n v="5"/>
    <n v="29.000000000000004"/>
  </r>
  <r>
    <n v="7389"/>
    <x v="3675"/>
    <x v="1160"/>
    <x v="801"/>
    <s v="Standard Class"/>
    <s v="AG-10270"/>
    <s v="Alejandro Grove"/>
    <x v="0"/>
    <s v="United States"/>
    <s v="Omaha"/>
    <x v="8"/>
    <n v="68104"/>
    <x v="2"/>
    <x v="1136"/>
    <x v="2"/>
    <x v="7"/>
    <x v="1124"/>
    <n v="29.97"/>
    <n v="3"/>
    <n v="0"/>
    <n v="0.29970000000000002"/>
    <n v="5"/>
    <n v="1.0000000000000002"/>
  </r>
  <r>
    <n v="7390"/>
    <x v="3676"/>
    <x v="1161"/>
    <x v="108"/>
    <s v="Standard Class"/>
    <s v="TT-21070"/>
    <s v="Ted Trevino"/>
    <x v="0"/>
    <s v="United States"/>
    <s v="Chattanooga"/>
    <x v="18"/>
    <n v="37421"/>
    <x v="0"/>
    <x v="1"/>
    <x v="0"/>
    <x v="1"/>
    <x v="1"/>
    <n v="390.36799999999999"/>
    <n v="2"/>
    <n v="0.2"/>
    <n v="48.795999999999999"/>
    <n v="4"/>
    <n v="12.5"/>
  </r>
  <r>
    <n v="7391"/>
    <x v="3676"/>
    <x v="1161"/>
    <x v="108"/>
    <s v="Standard Class"/>
    <s v="TT-21070"/>
    <s v="Ted Trevino"/>
    <x v="0"/>
    <s v="United States"/>
    <s v="Chattanooga"/>
    <x v="18"/>
    <n v="37421"/>
    <x v="0"/>
    <x v="216"/>
    <x v="0"/>
    <x v="5"/>
    <x v="1579"/>
    <n v="101.52"/>
    <n v="5"/>
    <n v="0.2"/>
    <n v="19.035"/>
    <n v="4"/>
    <n v="18.75"/>
  </r>
  <r>
    <n v="7392"/>
    <x v="3677"/>
    <x v="769"/>
    <x v="94"/>
    <s v="Second Class"/>
    <s v="LT-16765"/>
    <s v="Larry Tron"/>
    <x v="0"/>
    <s v="United States"/>
    <s v="Fairfield"/>
    <x v="24"/>
    <n v="45014"/>
    <x v="3"/>
    <x v="1174"/>
    <x v="1"/>
    <x v="10"/>
    <x v="1160"/>
    <n v="74.352000000000004"/>
    <n v="3"/>
    <n v="0.2"/>
    <n v="23.234999999999999"/>
    <n v="3"/>
    <n v="31.25"/>
  </r>
  <r>
    <n v="7393"/>
    <x v="3678"/>
    <x v="743"/>
    <x v="593"/>
    <s v="Standard Class"/>
    <s v="DD-13570"/>
    <s v="Dorothy Dickinson"/>
    <x v="0"/>
    <s v="United States"/>
    <s v="Los Angeles"/>
    <x v="1"/>
    <n v="90049"/>
    <x v="1"/>
    <x v="1407"/>
    <x v="1"/>
    <x v="10"/>
    <x v="1394"/>
    <n v="15.7"/>
    <n v="5"/>
    <n v="0"/>
    <n v="7.0650000000000004"/>
    <n v="4"/>
    <n v="45.000000000000007"/>
  </r>
  <r>
    <n v="7394"/>
    <x v="3678"/>
    <x v="743"/>
    <x v="593"/>
    <s v="Standard Class"/>
    <s v="DD-13570"/>
    <s v="Dorothy Dickinson"/>
    <x v="0"/>
    <s v="United States"/>
    <s v="Los Angeles"/>
    <x v="1"/>
    <n v="90049"/>
    <x v="1"/>
    <x v="1500"/>
    <x v="1"/>
    <x v="6"/>
    <x v="1488"/>
    <n v="59.52"/>
    <n v="3"/>
    <n v="0"/>
    <n v="15.475199999999999"/>
    <n v="4"/>
    <n v="25.999999999999996"/>
  </r>
  <r>
    <n v="7395"/>
    <x v="3678"/>
    <x v="743"/>
    <x v="593"/>
    <s v="Standard Class"/>
    <s v="DD-13570"/>
    <s v="Dorothy Dickinson"/>
    <x v="0"/>
    <s v="United States"/>
    <s v="Los Angeles"/>
    <x v="1"/>
    <n v="90049"/>
    <x v="1"/>
    <x v="320"/>
    <x v="1"/>
    <x v="10"/>
    <x v="320"/>
    <n v="34.4"/>
    <n v="5"/>
    <n v="0"/>
    <n v="15.824"/>
    <n v="4"/>
    <n v="46"/>
  </r>
  <r>
    <n v="7396"/>
    <x v="3679"/>
    <x v="591"/>
    <x v="525"/>
    <s v="Standard Class"/>
    <s v="DB-12970"/>
    <s v="Darren Budd"/>
    <x v="1"/>
    <s v="United States"/>
    <s v="New York City"/>
    <x v="15"/>
    <n v="10024"/>
    <x v="3"/>
    <x v="971"/>
    <x v="0"/>
    <x v="3"/>
    <x v="965"/>
    <n v="313.17599999999999"/>
    <n v="2"/>
    <n v="0.4"/>
    <n v="-120.0508"/>
    <n v="5"/>
    <n v="-38.333333333333336"/>
  </r>
  <r>
    <n v="7397"/>
    <x v="3679"/>
    <x v="591"/>
    <x v="525"/>
    <s v="Standard Class"/>
    <s v="DB-12970"/>
    <s v="Darren Budd"/>
    <x v="1"/>
    <s v="United States"/>
    <s v="New York City"/>
    <x v="15"/>
    <n v="10024"/>
    <x v="3"/>
    <x v="623"/>
    <x v="0"/>
    <x v="1"/>
    <x v="623"/>
    <n v="866.64599999999996"/>
    <n v="3"/>
    <n v="0.1"/>
    <n v="173.32919999999999"/>
    <n v="5"/>
    <n v="20"/>
  </r>
  <r>
    <n v="7398"/>
    <x v="3680"/>
    <x v="587"/>
    <x v="839"/>
    <s v="Same Day"/>
    <s v="DM-12955"/>
    <s v="Dario Medina"/>
    <x v="1"/>
    <s v="United States"/>
    <s v="Fairfield"/>
    <x v="24"/>
    <n v="45014"/>
    <x v="3"/>
    <x v="190"/>
    <x v="1"/>
    <x v="9"/>
    <x v="191"/>
    <n v="795.40800000000002"/>
    <n v="6"/>
    <n v="0.2"/>
    <n v="59.6556"/>
    <n v="0"/>
    <n v="7.5"/>
  </r>
  <r>
    <n v="7399"/>
    <x v="3681"/>
    <x v="136"/>
    <x v="406"/>
    <s v="Second Class"/>
    <s v="ME-17725"/>
    <s v="Max Engle"/>
    <x v="0"/>
    <s v="United States"/>
    <s v="Chicago"/>
    <x v="10"/>
    <n v="60610"/>
    <x v="2"/>
    <x v="1050"/>
    <x v="1"/>
    <x v="10"/>
    <x v="1039"/>
    <n v="35.856000000000002"/>
    <n v="9"/>
    <n v="0.2"/>
    <n v="12.9978"/>
    <n v="3"/>
    <n v="36.25"/>
  </r>
  <r>
    <n v="7400"/>
    <x v="3681"/>
    <x v="136"/>
    <x v="406"/>
    <s v="Second Class"/>
    <s v="ME-17725"/>
    <s v="Max Engle"/>
    <x v="0"/>
    <s v="United States"/>
    <s v="Chicago"/>
    <x v="10"/>
    <n v="60610"/>
    <x v="2"/>
    <x v="540"/>
    <x v="2"/>
    <x v="11"/>
    <x v="540"/>
    <n v="23.84"/>
    <n v="4"/>
    <n v="0.2"/>
    <n v="3.278"/>
    <n v="3"/>
    <n v="13.750000000000002"/>
  </r>
  <r>
    <n v="7401"/>
    <x v="3682"/>
    <x v="162"/>
    <x v="250"/>
    <s v="Standard Class"/>
    <s v="TR-21325"/>
    <s v="Toby Ritter"/>
    <x v="0"/>
    <s v="United States"/>
    <s v="Seattle"/>
    <x v="4"/>
    <n v="98103"/>
    <x v="1"/>
    <x v="484"/>
    <x v="0"/>
    <x v="5"/>
    <x v="484"/>
    <n v="43.13"/>
    <n v="1"/>
    <n v="0"/>
    <n v="14.664199999999999"/>
    <n v="5"/>
    <n v="34"/>
  </r>
  <r>
    <n v="7402"/>
    <x v="3682"/>
    <x v="162"/>
    <x v="250"/>
    <s v="Standard Class"/>
    <s v="TR-21325"/>
    <s v="Toby Ritter"/>
    <x v="0"/>
    <s v="United States"/>
    <s v="Seattle"/>
    <x v="4"/>
    <n v="98103"/>
    <x v="1"/>
    <x v="249"/>
    <x v="1"/>
    <x v="10"/>
    <x v="250"/>
    <n v="30.87"/>
    <n v="7"/>
    <n v="0"/>
    <n v="14.200200000000001"/>
    <n v="5"/>
    <n v="46"/>
  </r>
  <r>
    <n v="7403"/>
    <x v="3683"/>
    <x v="634"/>
    <x v="672"/>
    <s v="Standard Class"/>
    <s v="SH-20395"/>
    <s v="Shahid Hopkins"/>
    <x v="0"/>
    <s v="United States"/>
    <s v="New York City"/>
    <x v="15"/>
    <n v="10011"/>
    <x v="3"/>
    <x v="354"/>
    <x v="1"/>
    <x v="14"/>
    <x v="354"/>
    <n v="70.12"/>
    <n v="4"/>
    <n v="0"/>
    <n v="21.036000000000001"/>
    <n v="4"/>
    <n v="30"/>
  </r>
  <r>
    <n v="7404"/>
    <x v="3684"/>
    <x v="263"/>
    <x v="1254"/>
    <s v="Standard Class"/>
    <s v="CB-12535"/>
    <s v="Claudia Bergmann"/>
    <x v="1"/>
    <s v="United States"/>
    <s v="Camarillo"/>
    <x v="1"/>
    <n v="93010"/>
    <x v="1"/>
    <x v="574"/>
    <x v="0"/>
    <x v="0"/>
    <x v="574"/>
    <n v="509.95749999999998"/>
    <n v="5"/>
    <n v="0.15"/>
    <n v="41.996499999999997"/>
    <n v="5"/>
    <n v="8.235294117647058"/>
  </r>
  <r>
    <n v="7405"/>
    <x v="3684"/>
    <x v="263"/>
    <x v="1254"/>
    <s v="Standard Class"/>
    <s v="CB-12535"/>
    <s v="Claudia Bergmann"/>
    <x v="1"/>
    <s v="United States"/>
    <s v="Camarillo"/>
    <x v="1"/>
    <n v="93010"/>
    <x v="1"/>
    <x v="514"/>
    <x v="0"/>
    <x v="5"/>
    <x v="514"/>
    <n v="122.91"/>
    <n v="3"/>
    <n v="0"/>
    <n v="34.4148"/>
    <n v="5"/>
    <n v="28.000000000000004"/>
  </r>
  <r>
    <n v="7406"/>
    <x v="3684"/>
    <x v="263"/>
    <x v="1254"/>
    <s v="Standard Class"/>
    <s v="CB-12535"/>
    <s v="Claudia Bergmann"/>
    <x v="1"/>
    <s v="United States"/>
    <s v="Camarillo"/>
    <x v="1"/>
    <n v="93010"/>
    <x v="1"/>
    <x v="1225"/>
    <x v="0"/>
    <x v="1"/>
    <x v="1209"/>
    <n v="97.567999999999998"/>
    <n v="2"/>
    <n v="0.2"/>
    <n v="-6.0979999999999999"/>
    <n v="5"/>
    <n v="-6.25"/>
  </r>
  <r>
    <n v="7407"/>
    <x v="3684"/>
    <x v="263"/>
    <x v="1254"/>
    <s v="Standard Class"/>
    <s v="CB-12535"/>
    <s v="Claudia Bergmann"/>
    <x v="1"/>
    <s v="United States"/>
    <s v="Camarillo"/>
    <x v="1"/>
    <n v="93010"/>
    <x v="1"/>
    <x v="1496"/>
    <x v="0"/>
    <x v="1"/>
    <x v="1484"/>
    <n v="722.35199999999998"/>
    <n v="3"/>
    <n v="0.2"/>
    <n v="81.264600000000002"/>
    <n v="5"/>
    <n v="11.25"/>
  </r>
  <r>
    <n v="7408"/>
    <x v="3685"/>
    <x v="176"/>
    <x v="1255"/>
    <s v="First Class"/>
    <s v="ML-17410"/>
    <s v="Maris LaWare"/>
    <x v="0"/>
    <s v="United States"/>
    <s v="Chicago"/>
    <x v="10"/>
    <n v="60653"/>
    <x v="2"/>
    <x v="745"/>
    <x v="1"/>
    <x v="2"/>
    <x v="743"/>
    <n v="11.52"/>
    <n v="5"/>
    <n v="0.2"/>
    <n v="4.1760000000000002"/>
    <n v="1"/>
    <n v="36.250000000000007"/>
  </r>
  <r>
    <n v="7409"/>
    <x v="3686"/>
    <x v="198"/>
    <x v="29"/>
    <s v="Standard Class"/>
    <s v="JG-15310"/>
    <s v="Jason Gross"/>
    <x v="1"/>
    <s v="United States"/>
    <s v="Los Angeles"/>
    <x v="1"/>
    <n v="90032"/>
    <x v="1"/>
    <x v="1478"/>
    <x v="0"/>
    <x v="5"/>
    <x v="1465"/>
    <n v="167.84"/>
    <n v="8"/>
    <n v="0"/>
    <n v="11.748799999999999"/>
    <n v="7"/>
    <n v="6.9999999999999991"/>
  </r>
  <r>
    <n v="7410"/>
    <x v="3687"/>
    <x v="918"/>
    <x v="1021"/>
    <s v="Standard Class"/>
    <s v="JS-15880"/>
    <s v="John Stevenson"/>
    <x v="0"/>
    <s v="United States"/>
    <s v="Toledo"/>
    <x v="24"/>
    <n v="43615"/>
    <x v="3"/>
    <x v="1666"/>
    <x v="0"/>
    <x v="3"/>
    <x v="1654"/>
    <n v="172.11"/>
    <n v="1"/>
    <n v="0.4"/>
    <n v="-94.660499999999999"/>
    <n v="4"/>
    <n v="-54.999999999999993"/>
  </r>
  <r>
    <n v="7411"/>
    <x v="3688"/>
    <x v="149"/>
    <x v="885"/>
    <s v="First Class"/>
    <s v="AG-10270"/>
    <s v="Alejandro Grove"/>
    <x v="0"/>
    <s v="United States"/>
    <s v="New York City"/>
    <x v="15"/>
    <n v="10011"/>
    <x v="3"/>
    <x v="959"/>
    <x v="2"/>
    <x v="11"/>
    <x v="952"/>
    <n v="99.98"/>
    <n v="2"/>
    <n v="0"/>
    <n v="7.9984000000000002"/>
    <n v="1"/>
    <n v="8"/>
  </r>
  <r>
    <n v="7412"/>
    <x v="3689"/>
    <x v="1109"/>
    <x v="1081"/>
    <s v="Standard Class"/>
    <s v="MG-17890"/>
    <s v="Michael Granlund"/>
    <x v="2"/>
    <s v="United States"/>
    <s v="Tigard"/>
    <x v="21"/>
    <n v="97224"/>
    <x v="1"/>
    <x v="1602"/>
    <x v="2"/>
    <x v="7"/>
    <x v="1594"/>
    <n v="156.792"/>
    <n v="1"/>
    <n v="0.2"/>
    <n v="17.639099999999999"/>
    <n v="4"/>
    <n v="11.249999999999998"/>
  </r>
  <r>
    <n v="7413"/>
    <x v="3689"/>
    <x v="1109"/>
    <x v="1081"/>
    <s v="Standard Class"/>
    <s v="MG-17890"/>
    <s v="Michael Granlund"/>
    <x v="2"/>
    <s v="United States"/>
    <s v="Tigard"/>
    <x v="21"/>
    <n v="97224"/>
    <x v="1"/>
    <x v="176"/>
    <x v="2"/>
    <x v="11"/>
    <x v="177"/>
    <n v="35.36"/>
    <n v="2"/>
    <n v="0.2"/>
    <n v="-3.0939999999999999"/>
    <n v="4"/>
    <n v="-8.75"/>
  </r>
  <r>
    <n v="7414"/>
    <x v="3689"/>
    <x v="1109"/>
    <x v="1081"/>
    <s v="Standard Class"/>
    <s v="MG-17890"/>
    <s v="Michael Granlund"/>
    <x v="2"/>
    <s v="United States"/>
    <s v="Tigard"/>
    <x v="21"/>
    <n v="97224"/>
    <x v="1"/>
    <x v="1793"/>
    <x v="0"/>
    <x v="5"/>
    <x v="1783"/>
    <n v="13.592000000000001"/>
    <n v="1"/>
    <n v="0.2"/>
    <n v="-0.33979999999999999"/>
    <n v="4"/>
    <n v="-2.5"/>
  </r>
  <r>
    <n v="7415"/>
    <x v="3690"/>
    <x v="69"/>
    <x v="535"/>
    <s v="Second Class"/>
    <s v="SC-20770"/>
    <s v="Stewart Carmichael"/>
    <x v="1"/>
    <s v="United States"/>
    <s v="Philadelphia"/>
    <x v="9"/>
    <n v="19134"/>
    <x v="3"/>
    <x v="157"/>
    <x v="0"/>
    <x v="1"/>
    <x v="158"/>
    <n v="386.68"/>
    <n v="2"/>
    <n v="0.3"/>
    <n v="-5.524"/>
    <n v="2"/>
    <n v="-1.4285714285714286"/>
  </r>
  <r>
    <n v="7416"/>
    <x v="3690"/>
    <x v="69"/>
    <x v="535"/>
    <s v="Second Class"/>
    <s v="SC-20770"/>
    <s v="Stewart Carmichael"/>
    <x v="1"/>
    <s v="United States"/>
    <s v="Philadelphia"/>
    <x v="9"/>
    <n v="19134"/>
    <x v="3"/>
    <x v="1523"/>
    <x v="2"/>
    <x v="11"/>
    <x v="1510"/>
    <n v="379.96"/>
    <n v="5"/>
    <n v="0.2"/>
    <n v="47.494999999999997"/>
    <n v="2"/>
    <n v="12.5"/>
  </r>
  <r>
    <n v="7417"/>
    <x v="3690"/>
    <x v="69"/>
    <x v="535"/>
    <s v="Second Class"/>
    <s v="SC-20770"/>
    <s v="Stewart Carmichael"/>
    <x v="1"/>
    <s v="United States"/>
    <s v="Philadelphia"/>
    <x v="9"/>
    <n v="19134"/>
    <x v="3"/>
    <x v="716"/>
    <x v="2"/>
    <x v="7"/>
    <x v="715"/>
    <n v="539.91"/>
    <n v="3"/>
    <n v="0.4"/>
    <n v="-116.98050000000001"/>
    <n v="2"/>
    <n v="-21.666666666666671"/>
  </r>
  <r>
    <n v="7418"/>
    <x v="3690"/>
    <x v="69"/>
    <x v="535"/>
    <s v="Second Class"/>
    <s v="SC-20770"/>
    <s v="Stewart Carmichael"/>
    <x v="1"/>
    <s v="United States"/>
    <s v="Philadelphia"/>
    <x v="9"/>
    <n v="19134"/>
    <x v="3"/>
    <x v="1540"/>
    <x v="1"/>
    <x v="10"/>
    <x v="1528"/>
    <n v="41.24"/>
    <n v="5"/>
    <n v="0.2"/>
    <n v="13.9185"/>
    <n v="2"/>
    <n v="33.75"/>
  </r>
  <r>
    <n v="7419"/>
    <x v="3690"/>
    <x v="69"/>
    <x v="535"/>
    <s v="Second Class"/>
    <s v="SC-20770"/>
    <s v="Stewart Carmichael"/>
    <x v="1"/>
    <s v="United States"/>
    <s v="Philadelphia"/>
    <x v="9"/>
    <n v="19134"/>
    <x v="3"/>
    <x v="1591"/>
    <x v="1"/>
    <x v="8"/>
    <x v="1583"/>
    <n v="51.896999999999998"/>
    <n v="1"/>
    <n v="0.7"/>
    <n v="-41.517600000000002"/>
    <n v="2"/>
    <n v="-80"/>
  </r>
  <r>
    <n v="7420"/>
    <x v="3690"/>
    <x v="69"/>
    <x v="535"/>
    <s v="Second Class"/>
    <s v="SC-20770"/>
    <s v="Stewart Carmichael"/>
    <x v="1"/>
    <s v="United States"/>
    <s v="Philadelphia"/>
    <x v="9"/>
    <n v="19134"/>
    <x v="3"/>
    <x v="942"/>
    <x v="1"/>
    <x v="4"/>
    <x v="935"/>
    <n v="552.55999999999995"/>
    <n v="5"/>
    <n v="0.2"/>
    <n v="-138.13999999999999"/>
    <n v="2"/>
    <n v="-25"/>
  </r>
  <r>
    <n v="7421"/>
    <x v="3690"/>
    <x v="69"/>
    <x v="535"/>
    <s v="Second Class"/>
    <s v="SC-20770"/>
    <s v="Stewart Carmichael"/>
    <x v="1"/>
    <s v="United States"/>
    <s v="Philadelphia"/>
    <x v="9"/>
    <n v="19134"/>
    <x v="3"/>
    <x v="1087"/>
    <x v="1"/>
    <x v="8"/>
    <x v="1077"/>
    <n v="23.16"/>
    <n v="5"/>
    <n v="0.7"/>
    <n v="-15.44"/>
    <n v="2"/>
    <n v="-66.666666666666657"/>
  </r>
  <r>
    <n v="7422"/>
    <x v="3690"/>
    <x v="69"/>
    <x v="535"/>
    <s v="Second Class"/>
    <s v="SC-20770"/>
    <s v="Stewart Carmichael"/>
    <x v="1"/>
    <s v="United States"/>
    <s v="Philadelphia"/>
    <x v="9"/>
    <n v="19134"/>
    <x v="3"/>
    <x v="1819"/>
    <x v="1"/>
    <x v="4"/>
    <x v="1808"/>
    <n v="126.08"/>
    <n v="2"/>
    <n v="0.2"/>
    <n v="-28.367999999999999"/>
    <n v="2"/>
    <n v="-22.499999999999996"/>
  </r>
  <r>
    <n v="7423"/>
    <x v="3690"/>
    <x v="69"/>
    <x v="535"/>
    <s v="Second Class"/>
    <s v="SC-20770"/>
    <s v="Stewart Carmichael"/>
    <x v="1"/>
    <s v="United States"/>
    <s v="Philadelphia"/>
    <x v="9"/>
    <n v="19134"/>
    <x v="3"/>
    <x v="206"/>
    <x v="2"/>
    <x v="15"/>
    <x v="1542"/>
    <n v="449.1"/>
    <n v="3"/>
    <n v="0.7"/>
    <n v="-643.71"/>
    <n v="2"/>
    <n v="-143.33333333333334"/>
  </r>
  <r>
    <n v="7424"/>
    <x v="3691"/>
    <x v="318"/>
    <x v="1001"/>
    <s v="Standard Class"/>
    <s v="BS-11755"/>
    <s v="Bruce Stewart"/>
    <x v="0"/>
    <s v="United States"/>
    <s v="Philadelphia"/>
    <x v="9"/>
    <n v="19143"/>
    <x v="3"/>
    <x v="1306"/>
    <x v="1"/>
    <x v="9"/>
    <x v="1291"/>
    <n v="195.10400000000001"/>
    <n v="4"/>
    <n v="0.2"/>
    <n v="21.949200000000001"/>
    <n v="4"/>
    <n v="11.25"/>
  </r>
  <r>
    <n v="7425"/>
    <x v="3691"/>
    <x v="318"/>
    <x v="1001"/>
    <s v="Standard Class"/>
    <s v="BS-11755"/>
    <s v="Bruce Stewart"/>
    <x v="0"/>
    <s v="United States"/>
    <s v="Philadelphia"/>
    <x v="9"/>
    <n v="19143"/>
    <x v="3"/>
    <x v="677"/>
    <x v="0"/>
    <x v="5"/>
    <x v="677"/>
    <n v="36.671999999999997"/>
    <n v="3"/>
    <n v="0.2"/>
    <n v="6.4176000000000002"/>
    <n v="4"/>
    <n v="17.5"/>
  </r>
  <r>
    <n v="7426"/>
    <x v="3692"/>
    <x v="674"/>
    <x v="1233"/>
    <s v="Second Class"/>
    <s v="LC-17140"/>
    <s v="Logan Currie"/>
    <x v="0"/>
    <s v="United States"/>
    <s v="Houston"/>
    <x v="5"/>
    <n v="77070"/>
    <x v="2"/>
    <x v="64"/>
    <x v="0"/>
    <x v="1"/>
    <x v="64"/>
    <n v="85.245999999999995"/>
    <n v="2"/>
    <n v="0.3"/>
    <n v="-6.0890000000000004"/>
    <n v="2"/>
    <n v="-7.1428571428571441"/>
  </r>
  <r>
    <n v="7427"/>
    <x v="3692"/>
    <x v="674"/>
    <x v="1233"/>
    <s v="Second Class"/>
    <s v="LC-17140"/>
    <s v="Logan Currie"/>
    <x v="0"/>
    <s v="United States"/>
    <s v="Houston"/>
    <x v="5"/>
    <n v="77070"/>
    <x v="2"/>
    <x v="1535"/>
    <x v="0"/>
    <x v="5"/>
    <x v="1523"/>
    <n v="32.712000000000003"/>
    <n v="2"/>
    <n v="0.6"/>
    <n v="-26.169599999999999"/>
    <n v="2"/>
    <n v="-80"/>
  </r>
  <r>
    <n v="7428"/>
    <x v="3693"/>
    <x v="461"/>
    <x v="757"/>
    <s v="Standard Class"/>
    <s v="MH-17440"/>
    <s v="Mark Haberlin"/>
    <x v="1"/>
    <s v="United States"/>
    <s v="Jackson"/>
    <x v="35"/>
    <n v="39212"/>
    <x v="0"/>
    <x v="536"/>
    <x v="1"/>
    <x v="8"/>
    <x v="536"/>
    <n v="11.43"/>
    <n v="3"/>
    <n v="0"/>
    <n v="5.3720999999999997"/>
    <n v="4"/>
    <n v="47"/>
  </r>
  <r>
    <n v="7429"/>
    <x v="3693"/>
    <x v="461"/>
    <x v="757"/>
    <s v="Standard Class"/>
    <s v="MH-17440"/>
    <s v="Mark Haberlin"/>
    <x v="1"/>
    <s v="United States"/>
    <s v="Jackson"/>
    <x v="35"/>
    <n v="39212"/>
    <x v="0"/>
    <x v="338"/>
    <x v="1"/>
    <x v="8"/>
    <x v="338"/>
    <n v="30.44"/>
    <n v="2"/>
    <n v="0"/>
    <n v="14.9156"/>
    <n v="4"/>
    <n v="49"/>
  </r>
  <r>
    <n v="7430"/>
    <x v="3693"/>
    <x v="461"/>
    <x v="757"/>
    <s v="Standard Class"/>
    <s v="MH-17440"/>
    <s v="Mark Haberlin"/>
    <x v="1"/>
    <s v="United States"/>
    <s v="Jackson"/>
    <x v="35"/>
    <n v="39212"/>
    <x v="0"/>
    <x v="219"/>
    <x v="1"/>
    <x v="10"/>
    <x v="220"/>
    <n v="12.96"/>
    <n v="2"/>
    <n v="0"/>
    <n v="6.3503999999999996"/>
    <n v="4"/>
    <n v="48.999999999999993"/>
  </r>
  <r>
    <n v="7431"/>
    <x v="3693"/>
    <x v="461"/>
    <x v="757"/>
    <s v="Standard Class"/>
    <s v="MH-17440"/>
    <s v="Mark Haberlin"/>
    <x v="1"/>
    <s v="United States"/>
    <s v="Jackson"/>
    <x v="35"/>
    <n v="39212"/>
    <x v="0"/>
    <x v="1732"/>
    <x v="1"/>
    <x v="10"/>
    <x v="1720"/>
    <n v="16"/>
    <n v="4"/>
    <n v="0"/>
    <n v="7.68"/>
    <n v="4"/>
    <n v="48"/>
  </r>
  <r>
    <n v="7432"/>
    <x v="3693"/>
    <x v="461"/>
    <x v="757"/>
    <s v="Standard Class"/>
    <s v="MH-17440"/>
    <s v="Mark Haberlin"/>
    <x v="1"/>
    <s v="United States"/>
    <s v="Jackson"/>
    <x v="35"/>
    <n v="39212"/>
    <x v="0"/>
    <x v="930"/>
    <x v="1"/>
    <x v="9"/>
    <x v="923"/>
    <n v="32.67"/>
    <n v="3"/>
    <n v="0"/>
    <n v="8.4941999999999993"/>
    <n v="4"/>
    <n v="25.999999999999996"/>
  </r>
  <r>
    <n v="7433"/>
    <x v="3694"/>
    <x v="128"/>
    <x v="923"/>
    <s v="Standard Class"/>
    <s v="RD-19720"/>
    <s v="Roger Demir"/>
    <x v="0"/>
    <s v="United States"/>
    <s v="Phoenix"/>
    <x v="16"/>
    <n v="85023"/>
    <x v="1"/>
    <x v="802"/>
    <x v="1"/>
    <x v="13"/>
    <x v="800"/>
    <n v="4.4640000000000004"/>
    <n v="3"/>
    <n v="0.2"/>
    <n v="-0.9486"/>
    <n v="4"/>
    <n v="-21.249999999999996"/>
  </r>
  <r>
    <n v="7434"/>
    <x v="3694"/>
    <x v="128"/>
    <x v="923"/>
    <s v="Standard Class"/>
    <s v="RD-19720"/>
    <s v="Roger Demir"/>
    <x v="0"/>
    <s v="United States"/>
    <s v="Phoenix"/>
    <x v="16"/>
    <n v="85023"/>
    <x v="1"/>
    <x v="799"/>
    <x v="1"/>
    <x v="8"/>
    <x v="797"/>
    <n v="9.3450000000000006"/>
    <n v="5"/>
    <n v="0.7"/>
    <n v="-6.5415000000000001"/>
    <n v="4"/>
    <n v="-70"/>
  </r>
  <r>
    <n v="7435"/>
    <x v="3695"/>
    <x v="353"/>
    <x v="116"/>
    <s v="Standard Class"/>
    <s v="BP-11095"/>
    <s v="Bart Pistole"/>
    <x v="1"/>
    <s v="United States"/>
    <s v="Oxnard"/>
    <x v="1"/>
    <n v="93030"/>
    <x v="1"/>
    <x v="536"/>
    <x v="1"/>
    <x v="8"/>
    <x v="536"/>
    <n v="9.1440000000000001"/>
    <n v="3"/>
    <n v="0.2"/>
    <n v="3.0861000000000001"/>
    <n v="5"/>
    <n v="33.75"/>
  </r>
  <r>
    <n v="7436"/>
    <x v="3695"/>
    <x v="353"/>
    <x v="116"/>
    <s v="Standard Class"/>
    <s v="BP-11095"/>
    <s v="Bart Pistole"/>
    <x v="1"/>
    <s v="United States"/>
    <s v="Oxnard"/>
    <x v="1"/>
    <n v="93030"/>
    <x v="1"/>
    <x v="308"/>
    <x v="1"/>
    <x v="8"/>
    <x v="308"/>
    <n v="23.135999999999999"/>
    <n v="6"/>
    <n v="0.2"/>
    <n v="8.3867999999999991"/>
    <n v="5"/>
    <n v="36.25"/>
  </r>
  <r>
    <n v="7437"/>
    <x v="3695"/>
    <x v="353"/>
    <x v="116"/>
    <s v="Standard Class"/>
    <s v="BP-11095"/>
    <s v="Bart Pistole"/>
    <x v="1"/>
    <s v="United States"/>
    <s v="Oxnard"/>
    <x v="1"/>
    <n v="93030"/>
    <x v="1"/>
    <x v="1167"/>
    <x v="1"/>
    <x v="6"/>
    <x v="1154"/>
    <n v="99.2"/>
    <n v="5"/>
    <n v="0"/>
    <n v="25.792000000000002"/>
    <n v="5"/>
    <n v="26"/>
  </r>
  <r>
    <n v="7438"/>
    <x v="3696"/>
    <x v="1162"/>
    <x v="1137"/>
    <s v="Standard Class"/>
    <s v="BF-11020"/>
    <s v="Barry Französisch"/>
    <x v="1"/>
    <s v="United States"/>
    <s v="Seattle"/>
    <x v="4"/>
    <n v="98105"/>
    <x v="1"/>
    <x v="880"/>
    <x v="1"/>
    <x v="8"/>
    <x v="874"/>
    <n v="21.36"/>
    <n v="5"/>
    <n v="0.2"/>
    <n v="7.2089999999999996"/>
    <n v="4"/>
    <n v="33.75"/>
  </r>
  <r>
    <n v="7439"/>
    <x v="3697"/>
    <x v="539"/>
    <x v="581"/>
    <s v="Second Class"/>
    <s v="CP-12085"/>
    <s v="Cathy Prescott"/>
    <x v="1"/>
    <s v="United States"/>
    <s v="Covington"/>
    <x v="4"/>
    <n v="98042"/>
    <x v="1"/>
    <x v="1441"/>
    <x v="0"/>
    <x v="5"/>
    <x v="1429"/>
    <n v="46.9"/>
    <n v="5"/>
    <n v="0"/>
    <n v="13.132"/>
    <n v="3"/>
    <n v="28.000000000000004"/>
  </r>
  <r>
    <n v="7440"/>
    <x v="3698"/>
    <x v="264"/>
    <x v="371"/>
    <s v="Standard Class"/>
    <s v="JL-15235"/>
    <s v="Janet Lee"/>
    <x v="0"/>
    <s v="United States"/>
    <s v="Los Angeles"/>
    <x v="1"/>
    <n v="90049"/>
    <x v="1"/>
    <x v="605"/>
    <x v="1"/>
    <x v="8"/>
    <x v="605"/>
    <n v="18.72"/>
    <n v="5"/>
    <n v="0.2"/>
    <n v="6.5519999999999996"/>
    <n v="4"/>
    <n v="35"/>
  </r>
  <r>
    <n v="7441"/>
    <x v="3698"/>
    <x v="264"/>
    <x v="371"/>
    <s v="Standard Class"/>
    <s v="JL-15235"/>
    <s v="Janet Lee"/>
    <x v="0"/>
    <s v="United States"/>
    <s v="Los Angeles"/>
    <x v="1"/>
    <n v="90049"/>
    <x v="1"/>
    <x v="1116"/>
    <x v="0"/>
    <x v="3"/>
    <x v="1104"/>
    <n v="236.52799999999999"/>
    <n v="2"/>
    <n v="0.2"/>
    <n v="-2.9565999999999999"/>
    <n v="4"/>
    <n v="-1.25"/>
  </r>
  <r>
    <n v="7442"/>
    <x v="3699"/>
    <x v="547"/>
    <x v="837"/>
    <s v="First Class"/>
    <s v="JG-15805"/>
    <s v="John Grady"/>
    <x v="1"/>
    <s v="United States"/>
    <s v="San Diego"/>
    <x v="1"/>
    <n v="92105"/>
    <x v="1"/>
    <x v="165"/>
    <x v="1"/>
    <x v="2"/>
    <x v="166"/>
    <n v="18.899999999999999"/>
    <n v="3"/>
    <n v="0"/>
    <n v="8.6940000000000008"/>
    <n v="2"/>
    <n v="46.000000000000007"/>
  </r>
  <r>
    <n v="7443"/>
    <x v="3700"/>
    <x v="337"/>
    <x v="872"/>
    <s v="First Class"/>
    <s v="VP-21760"/>
    <s v="Victoria Pisteka"/>
    <x v="1"/>
    <s v="United States"/>
    <s v="Brownsville"/>
    <x v="5"/>
    <n v="78521"/>
    <x v="2"/>
    <x v="128"/>
    <x v="1"/>
    <x v="10"/>
    <x v="129"/>
    <n v="10.688000000000001"/>
    <n v="2"/>
    <n v="0.2"/>
    <n v="3.7408000000000001"/>
    <n v="2"/>
    <n v="35"/>
  </r>
  <r>
    <n v="7444"/>
    <x v="3700"/>
    <x v="337"/>
    <x v="872"/>
    <s v="First Class"/>
    <s v="VP-21760"/>
    <s v="Victoria Pisteka"/>
    <x v="1"/>
    <s v="United States"/>
    <s v="Brownsville"/>
    <x v="5"/>
    <n v="78521"/>
    <x v="2"/>
    <x v="595"/>
    <x v="1"/>
    <x v="4"/>
    <x v="595"/>
    <n v="237.096"/>
    <n v="3"/>
    <n v="0.2"/>
    <n v="20.745899999999999"/>
    <n v="2"/>
    <n v="8.75"/>
  </r>
  <r>
    <n v="7445"/>
    <x v="3701"/>
    <x v="447"/>
    <x v="1123"/>
    <s v="Second Class"/>
    <s v="RD-19810"/>
    <s v="Ross DeVincentis"/>
    <x v="2"/>
    <s v="United States"/>
    <s v="Chicago"/>
    <x v="10"/>
    <n v="60610"/>
    <x v="2"/>
    <x v="778"/>
    <x v="1"/>
    <x v="10"/>
    <x v="777"/>
    <n v="5.1840000000000002"/>
    <n v="1"/>
    <n v="0.2"/>
    <n v="1.8144"/>
    <n v="4"/>
    <n v="35"/>
  </r>
  <r>
    <n v="7446"/>
    <x v="3701"/>
    <x v="447"/>
    <x v="1123"/>
    <s v="Second Class"/>
    <s v="RD-19810"/>
    <s v="Ross DeVincentis"/>
    <x v="2"/>
    <s v="United States"/>
    <s v="Chicago"/>
    <x v="10"/>
    <n v="60610"/>
    <x v="2"/>
    <x v="1522"/>
    <x v="1"/>
    <x v="10"/>
    <x v="1509"/>
    <n v="65.584000000000003"/>
    <n v="2"/>
    <n v="0.2"/>
    <n v="23.7742"/>
    <n v="4"/>
    <n v="36.25"/>
  </r>
  <r>
    <n v="7447"/>
    <x v="3701"/>
    <x v="447"/>
    <x v="1123"/>
    <s v="Second Class"/>
    <s v="RD-19810"/>
    <s v="Ross DeVincentis"/>
    <x v="2"/>
    <s v="United States"/>
    <s v="Chicago"/>
    <x v="10"/>
    <n v="60610"/>
    <x v="2"/>
    <x v="1281"/>
    <x v="0"/>
    <x v="5"/>
    <x v="1266"/>
    <n v="22.2"/>
    <n v="1"/>
    <n v="0.6"/>
    <n v="-26.085000000000001"/>
    <n v="4"/>
    <n v="-117.5"/>
  </r>
  <r>
    <n v="7448"/>
    <x v="3701"/>
    <x v="447"/>
    <x v="1123"/>
    <s v="Second Class"/>
    <s v="RD-19810"/>
    <s v="Ross DeVincentis"/>
    <x v="2"/>
    <s v="United States"/>
    <s v="Chicago"/>
    <x v="10"/>
    <n v="60610"/>
    <x v="2"/>
    <x v="976"/>
    <x v="1"/>
    <x v="10"/>
    <x v="970"/>
    <n v="419.4"/>
    <n v="5"/>
    <n v="0.2"/>
    <n v="146.79"/>
    <n v="4"/>
    <n v="35"/>
  </r>
  <r>
    <n v="7449"/>
    <x v="3702"/>
    <x v="343"/>
    <x v="773"/>
    <s v="First Class"/>
    <s v="MH-18025"/>
    <s v="Michelle Huthwaite"/>
    <x v="0"/>
    <s v="United States"/>
    <s v="Knoxville"/>
    <x v="18"/>
    <n v="37918"/>
    <x v="0"/>
    <x v="642"/>
    <x v="0"/>
    <x v="5"/>
    <x v="642"/>
    <n v="88.92"/>
    <n v="5"/>
    <n v="0.2"/>
    <n v="14.4495"/>
    <n v="3"/>
    <n v="16.25"/>
  </r>
  <r>
    <n v="7450"/>
    <x v="3703"/>
    <x v="697"/>
    <x v="304"/>
    <s v="Second Class"/>
    <s v="SJ-20125"/>
    <s v="Sanjit Jacobs"/>
    <x v="2"/>
    <s v="United States"/>
    <s v="Houston"/>
    <x v="5"/>
    <n v="77036"/>
    <x v="2"/>
    <x v="105"/>
    <x v="1"/>
    <x v="6"/>
    <x v="105"/>
    <n v="9.9120000000000008"/>
    <n v="3"/>
    <n v="0.2"/>
    <n v="3.2214"/>
    <n v="5"/>
    <n v="32.499999999999993"/>
  </r>
  <r>
    <n v="7451"/>
    <x v="3703"/>
    <x v="697"/>
    <x v="304"/>
    <s v="Second Class"/>
    <s v="SJ-20125"/>
    <s v="Sanjit Jacobs"/>
    <x v="2"/>
    <s v="United States"/>
    <s v="Houston"/>
    <x v="5"/>
    <n v="77036"/>
    <x v="2"/>
    <x v="1209"/>
    <x v="0"/>
    <x v="1"/>
    <x v="1194"/>
    <n v="318.43"/>
    <n v="5"/>
    <n v="0.3"/>
    <n v="-77.332999999999998"/>
    <n v="5"/>
    <n v="-24.285714285714285"/>
  </r>
  <r>
    <n v="7452"/>
    <x v="3703"/>
    <x v="697"/>
    <x v="304"/>
    <s v="Second Class"/>
    <s v="SJ-20125"/>
    <s v="Sanjit Jacobs"/>
    <x v="2"/>
    <s v="United States"/>
    <s v="Houston"/>
    <x v="5"/>
    <n v="77036"/>
    <x v="2"/>
    <x v="326"/>
    <x v="1"/>
    <x v="8"/>
    <x v="326"/>
    <n v="5.8"/>
    <n v="5"/>
    <n v="0.8"/>
    <n v="-10.15"/>
    <n v="5"/>
    <n v="-175.00000000000003"/>
  </r>
  <r>
    <n v="7453"/>
    <x v="3703"/>
    <x v="697"/>
    <x v="304"/>
    <s v="Second Class"/>
    <s v="SJ-20125"/>
    <s v="Sanjit Jacobs"/>
    <x v="2"/>
    <s v="United States"/>
    <s v="Houston"/>
    <x v="5"/>
    <n v="77036"/>
    <x v="2"/>
    <x v="1538"/>
    <x v="2"/>
    <x v="7"/>
    <x v="1526"/>
    <n v="1415.76"/>
    <n v="6"/>
    <n v="0.2"/>
    <n v="88.484999999999999"/>
    <n v="5"/>
    <n v="6.25"/>
  </r>
  <r>
    <n v="7454"/>
    <x v="3704"/>
    <x v="643"/>
    <x v="553"/>
    <s v="Standard Class"/>
    <s v="FM-14380"/>
    <s v="Fred McMath"/>
    <x v="0"/>
    <s v="United States"/>
    <s v="Bolingbrook"/>
    <x v="10"/>
    <n v="60440"/>
    <x v="2"/>
    <x v="918"/>
    <x v="2"/>
    <x v="7"/>
    <x v="910"/>
    <n v="148.47999999999999"/>
    <n v="2"/>
    <n v="0.2"/>
    <n v="16.704000000000001"/>
    <n v="6"/>
    <n v="11.250000000000002"/>
  </r>
  <r>
    <n v="7455"/>
    <x v="3705"/>
    <x v="679"/>
    <x v="716"/>
    <s v="Standard Class"/>
    <s v="KH-16360"/>
    <s v="Katherine Hughes"/>
    <x v="0"/>
    <s v="United States"/>
    <s v="Chicago"/>
    <x v="10"/>
    <n v="60623"/>
    <x v="2"/>
    <x v="1387"/>
    <x v="1"/>
    <x v="2"/>
    <x v="1373"/>
    <n v="9.2479999999999993"/>
    <n v="4"/>
    <n v="0.2"/>
    <n v="3.1212"/>
    <n v="5"/>
    <n v="33.75"/>
  </r>
  <r>
    <n v="7456"/>
    <x v="3705"/>
    <x v="679"/>
    <x v="716"/>
    <s v="Standard Class"/>
    <s v="KH-16360"/>
    <s v="Katherine Hughes"/>
    <x v="0"/>
    <s v="United States"/>
    <s v="Chicago"/>
    <x v="10"/>
    <n v="60623"/>
    <x v="2"/>
    <x v="486"/>
    <x v="1"/>
    <x v="4"/>
    <x v="486"/>
    <n v="1036.624"/>
    <n v="2"/>
    <n v="0.2"/>
    <n v="51.831200000000003"/>
    <n v="5"/>
    <n v="5"/>
  </r>
  <r>
    <n v="7457"/>
    <x v="3706"/>
    <x v="392"/>
    <x v="1256"/>
    <s v="First Class"/>
    <s v="LL-16840"/>
    <s v="Lauren Leatherbury"/>
    <x v="0"/>
    <s v="United States"/>
    <s v="Waynesboro"/>
    <x v="17"/>
    <n v="22980"/>
    <x v="0"/>
    <x v="11"/>
    <x v="2"/>
    <x v="7"/>
    <x v="11"/>
    <n v="569.64"/>
    <n v="2"/>
    <n v="0"/>
    <n v="148.10640000000001"/>
    <n v="2"/>
    <n v="26"/>
  </r>
  <r>
    <n v="7458"/>
    <x v="3706"/>
    <x v="392"/>
    <x v="1256"/>
    <s v="First Class"/>
    <s v="LL-16840"/>
    <s v="Lauren Leatherbury"/>
    <x v="0"/>
    <s v="United States"/>
    <s v="Waynesboro"/>
    <x v="17"/>
    <n v="22980"/>
    <x v="0"/>
    <x v="624"/>
    <x v="1"/>
    <x v="8"/>
    <x v="624"/>
    <n v="9.14"/>
    <n v="1"/>
    <n v="0"/>
    <n v="4.57"/>
    <n v="2"/>
    <n v="50"/>
  </r>
  <r>
    <n v="7459"/>
    <x v="3706"/>
    <x v="392"/>
    <x v="1256"/>
    <s v="First Class"/>
    <s v="LL-16840"/>
    <s v="Lauren Leatherbury"/>
    <x v="0"/>
    <s v="United States"/>
    <s v="Waynesboro"/>
    <x v="17"/>
    <n v="22980"/>
    <x v="0"/>
    <x v="1304"/>
    <x v="0"/>
    <x v="5"/>
    <x v="1289"/>
    <n v="1196.8599999999999"/>
    <n v="7"/>
    <n v="0"/>
    <n v="119.68600000000001"/>
    <n v="2"/>
    <n v="10.000000000000002"/>
  </r>
  <r>
    <n v="7460"/>
    <x v="3706"/>
    <x v="392"/>
    <x v="1256"/>
    <s v="First Class"/>
    <s v="LL-16840"/>
    <s v="Lauren Leatherbury"/>
    <x v="0"/>
    <s v="United States"/>
    <s v="Waynesboro"/>
    <x v="17"/>
    <n v="22980"/>
    <x v="0"/>
    <x v="672"/>
    <x v="0"/>
    <x v="0"/>
    <x v="672"/>
    <n v="523.26"/>
    <n v="9"/>
    <n v="0"/>
    <n v="125.58240000000001"/>
    <n v="2"/>
    <n v="24.000000000000004"/>
  </r>
  <r>
    <n v="7461"/>
    <x v="3707"/>
    <x v="347"/>
    <x v="282"/>
    <s v="Second Class"/>
    <s v="AR-10540"/>
    <s v="Andy Reiter"/>
    <x v="0"/>
    <s v="United States"/>
    <s v="Los Angeles"/>
    <x v="1"/>
    <n v="90004"/>
    <x v="1"/>
    <x v="1687"/>
    <x v="2"/>
    <x v="16"/>
    <x v="1675"/>
    <n v="639.96799999999996"/>
    <n v="4"/>
    <n v="0.2"/>
    <n v="215.98920000000001"/>
    <n v="3"/>
    <n v="33.75"/>
  </r>
  <r>
    <n v="7462"/>
    <x v="3707"/>
    <x v="347"/>
    <x v="282"/>
    <s v="Second Class"/>
    <s v="AR-10540"/>
    <s v="Andy Reiter"/>
    <x v="0"/>
    <s v="United States"/>
    <s v="Los Angeles"/>
    <x v="1"/>
    <n v="90004"/>
    <x v="1"/>
    <x v="813"/>
    <x v="1"/>
    <x v="10"/>
    <x v="33"/>
    <n v="52.76"/>
    <n v="2"/>
    <n v="0"/>
    <n v="24.269600000000001"/>
    <n v="3"/>
    <n v="46"/>
  </r>
  <r>
    <n v="7463"/>
    <x v="3708"/>
    <x v="914"/>
    <x v="1158"/>
    <s v="Second Class"/>
    <s v="NP-18670"/>
    <s v="Nora Paige"/>
    <x v="0"/>
    <s v="United States"/>
    <s v="Seattle"/>
    <x v="4"/>
    <n v="98105"/>
    <x v="1"/>
    <x v="333"/>
    <x v="2"/>
    <x v="11"/>
    <x v="333"/>
    <n v="538.91999999999996"/>
    <n v="9"/>
    <n v="0"/>
    <n v="80.837999999999994"/>
    <n v="2"/>
    <n v="15"/>
  </r>
  <r>
    <n v="7464"/>
    <x v="3709"/>
    <x v="162"/>
    <x v="1219"/>
    <s v="Standard Class"/>
    <s v="LP-17095"/>
    <s v="Liz Preis"/>
    <x v="0"/>
    <s v="United States"/>
    <s v="Visalia"/>
    <x v="1"/>
    <n v="93277"/>
    <x v="1"/>
    <x v="1453"/>
    <x v="1"/>
    <x v="6"/>
    <x v="1439"/>
    <n v="14.88"/>
    <n v="2"/>
    <n v="0"/>
    <n v="3.72"/>
    <n v="7"/>
    <n v="25"/>
  </r>
  <r>
    <n v="7465"/>
    <x v="3709"/>
    <x v="162"/>
    <x v="1219"/>
    <s v="Standard Class"/>
    <s v="LP-17095"/>
    <s v="Liz Preis"/>
    <x v="0"/>
    <s v="United States"/>
    <s v="Visalia"/>
    <x v="1"/>
    <n v="93277"/>
    <x v="1"/>
    <x v="1532"/>
    <x v="1"/>
    <x v="10"/>
    <x v="1520"/>
    <n v="34.24"/>
    <n v="8"/>
    <n v="0"/>
    <n v="15.407999999999999"/>
    <n v="7"/>
    <n v="44.999999999999993"/>
  </r>
  <r>
    <n v="7466"/>
    <x v="3709"/>
    <x v="162"/>
    <x v="1219"/>
    <s v="Standard Class"/>
    <s v="LP-17095"/>
    <s v="Liz Preis"/>
    <x v="0"/>
    <s v="United States"/>
    <s v="Visalia"/>
    <x v="1"/>
    <n v="93277"/>
    <x v="1"/>
    <x v="533"/>
    <x v="1"/>
    <x v="4"/>
    <x v="533"/>
    <n v="261.74"/>
    <n v="2"/>
    <n v="0"/>
    <n v="65.435000000000002"/>
    <n v="7"/>
    <n v="25"/>
  </r>
  <r>
    <n v="7467"/>
    <x v="3710"/>
    <x v="288"/>
    <x v="213"/>
    <s v="Standard Class"/>
    <s v="AH-10690"/>
    <s v="Anna Häberlin"/>
    <x v="1"/>
    <s v="United States"/>
    <s v="Los Angeles"/>
    <x v="1"/>
    <n v="90008"/>
    <x v="1"/>
    <x v="1644"/>
    <x v="1"/>
    <x v="9"/>
    <x v="360"/>
    <n v="87.84"/>
    <n v="8"/>
    <n v="0"/>
    <n v="23.716799999999999"/>
    <n v="4"/>
    <n v="26.999999999999996"/>
  </r>
  <r>
    <n v="7468"/>
    <x v="3711"/>
    <x v="343"/>
    <x v="205"/>
    <s v="Second Class"/>
    <s v="TB-21190"/>
    <s v="Thomas Brumley"/>
    <x v="2"/>
    <s v="United States"/>
    <s v="Los Angeles"/>
    <x v="1"/>
    <n v="90045"/>
    <x v="1"/>
    <x v="698"/>
    <x v="0"/>
    <x v="5"/>
    <x v="698"/>
    <n v="34.92"/>
    <n v="4"/>
    <n v="0"/>
    <n v="11.8728"/>
    <n v="4"/>
    <n v="34"/>
  </r>
  <r>
    <n v="7469"/>
    <x v="3712"/>
    <x v="1114"/>
    <x v="1257"/>
    <s v="Standard Class"/>
    <s v="AA-10315"/>
    <s v="Alex Avila"/>
    <x v="0"/>
    <s v="United States"/>
    <s v="New York City"/>
    <x v="15"/>
    <n v="10011"/>
    <x v="3"/>
    <x v="811"/>
    <x v="1"/>
    <x v="10"/>
    <x v="33"/>
    <n v="14.94"/>
    <n v="3"/>
    <n v="0"/>
    <n v="7.0217999999999998"/>
    <n v="5"/>
    <n v="47"/>
  </r>
  <r>
    <n v="7470"/>
    <x v="3712"/>
    <x v="1114"/>
    <x v="1257"/>
    <s v="Standard Class"/>
    <s v="AA-10315"/>
    <s v="Alex Avila"/>
    <x v="0"/>
    <s v="United States"/>
    <s v="New York City"/>
    <x v="15"/>
    <n v="10011"/>
    <x v="3"/>
    <x v="1027"/>
    <x v="0"/>
    <x v="5"/>
    <x v="1018"/>
    <n v="14.56"/>
    <n v="2"/>
    <n v="0"/>
    <n v="6.2607999999999997"/>
    <n v="5"/>
    <n v="42.999999999999993"/>
  </r>
  <r>
    <n v="7471"/>
    <x v="3713"/>
    <x v="426"/>
    <x v="1006"/>
    <s v="Standard Class"/>
    <s v="AC-10615"/>
    <s v="Ann Chong"/>
    <x v="1"/>
    <s v="United States"/>
    <s v="Philadelphia"/>
    <x v="9"/>
    <n v="19143"/>
    <x v="3"/>
    <x v="98"/>
    <x v="1"/>
    <x v="8"/>
    <x v="98"/>
    <n v="3.5760000000000001"/>
    <n v="4"/>
    <n v="0.7"/>
    <n v="-2.8607999999999998"/>
    <n v="5"/>
    <n v="-80"/>
  </r>
  <r>
    <n v="7472"/>
    <x v="3713"/>
    <x v="426"/>
    <x v="1006"/>
    <s v="Standard Class"/>
    <s v="AC-10615"/>
    <s v="Ann Chong"/>
    <x v="1"/>
    <s v="United States"/>
    <s v="Philadelphia"/>
    <x v="9"/>
    <n v="19143"/>
    <x v="3"/>
    <x v="196"/>
    <x v="1"/>
    <x v="4"/>
    <x v="197"/>
    <n v="147.184"/>
    <n v="2"/>
    <n v="0.2"/>
    <n v="-29.436800000000002"/>
    <n v="5"/>
    <n v="-20"/>
  </r>
  <r>
    <n v="7473"/>
    <x v="3714"/>
    <x v="949"/>
    <x v="480"/>
    <s v="First Class"/>
    <s v="EM-14140"/>
    <s v="Eugene Moren"/>
    <x v="2"/>
    <s v="United States"/>
    <s v="Lehi"/>
    <x v="7"/>
    <n v="84043"/>
    <x v="1"/>
    <x v="1327"/>
    <x v="2"/>
    <x v="16"/>
    <x v="1313"/>
    <n v="1499.95"/>
    <n v="5"/>
    <n v="0"/>
    <n v="449.98500000000001"/>
    <n v="2"/>
    <n v="30"/>
  </r>
  <r>
    <n v="7474"/>
    <x v="3715"/>
    <x v="342"/>
    <x v="1221"/>
    <s v="Standard Class"/>
    <s v="QJ-19255"/>
    <s v="Quincy Jones"/>
    <x v="1"/>
    <s v="United States"/>
    <s v="Chicago"/>
    <x v="10"/>
    <n v="60653"/>
    <x v="2"/>
    <x v="753"/>
    <x v="1"/>
    <x v="6"/>
    <x v="751"/>
    <n v="13.568"/>
    <n v="4"/>
    <n v="0.2"/>
    <n v="3.2223999999999999"/>
    <n v="5"/>
    <n v="23.75"/>
  </r>
  <r>
    <n v="7475"/>
    <x v="3716"/>
    <x v="1037"/>
    <x v="1258"/>
    <s v="Standard Class"/>
    <s v="ME-17320"/>
    <s v="Maria Etezadi"/>
    <x v="2"/>
    <s v="United States"/>
    <s v="Henderson"/>
    <x v="0"/>
    <n v="42420"/>
    <x v="0"/>
    <x v="120"/>
    <x v="0"/>
    <x v="1"/>
    <x v="120"/>
    <n v="2573.8200000000002"/>
    <n v="9"/>
    <n v="0"/>
    <n v="746.40779999999995"/>
    <n v="4"/>
    <n v="28.999999999999996"/>
  </r>
  <r>
    <n v="7476"/>
    <x v="3716"/>
    <x v="1037"/>
    <x v="1258"/>
    <s v="Standard Class"/>
    <s v="ME-17320"/>
    <s v="Maria Etezadi"/>
    <x v="2"/>
    <s v="United States"/>
    <s v="Henderson"/>
    <x v="0"/>
    <n v="42420"/>
    <x v="0"/>
    <x v="569"/>
    <x v="1"/>
    <x v="8"/>
    <x v="569"/>
    <n v="609.98"/>
    <n v="2"/>
    <n v="0"/>
    <n v="274.49099999999999"/>
    <n v="4"/>
    <n v="44.999999999999993"/>
  </r>
  <r>
    <n v="7477"/>
    <x v="3716"/>
    <x v="1037"/>
    <x v="1258"/>
    <s v="Standard Class"/>
    <s v="ME-17320"/>
    <s v="Maria Etezadi"/>
    <x v="2"/>
    <s v="United States"/>
    <s v="Henderson"/>
    <x v="0"/>
    <n v="42420"/>
    <x v="0"/>
    <x v="448"/>
    <x v="1"/>
    <x v="6"/>
    <x v="448"/>
    <n v="5.48"/>
    <n v="2"/>
    <n v="0"/>
    <n v="1.4796"/>
    <n v="4"/>
    <n v="26.999999999999996"/>
  </r>
  <r>
    <n v="7478"/>
    <x v="3716"/>
    <x v="1037"/>
    <x v="1258"/>
    <s v="Standard Class"/>
    <s v="ME-17320"/>
    <s v="Maria Etezadi"/>
    <x v="2"/>
    <s v="United States"/>
    <s v="Henderson"/>
    <x v="0"/>
    <n v="42420"/>
    <x v="0"/>
    <x v="34"/>
    <x v="2"/>
    <x v="7"/>
    <x v="34"/>
    <n v="391.98"/>
    <n v="2"/>
    <n v="0"/>
    <n v="113.6742"/>
    <n v="4"/>
    <n v="28.999999999999996"/>
  </r>
  <r>
    <n v="7479"/>
    <x v="3716"/>
    <x v="1037"/>
    <x v="1258"/>
    <s v="Standard Class"/>
    <s v="ME-17320"/>
    <s v="Maria Etezadi"/>
    <x v="2"/>
    <s v="United States"/>
    <s v="Henderson"/>
    <x v="0"/>
    <n v="42420"/>
    <x v="0"/>
    <x v="867"/>
    <x v="2"/>
    <x v="7"/>
    <x v="861"/>
    <n v="755.96"/>
    <n v="4"/>
    <n v="0"/>
    <n v="204.10919999999999"/>
    <n v="4"/>
    <n v="26.999999999999996"/>
  </r>
  <r>
    <n v="7480"/>
    <x v="3716"/>
    <x v="1037"/>
    <x v="1258"/>
    <s v="Standard Class"/>
    <s v="ME-17320"/>
    <s v="Maria Etezadi"/>
    <x v="2"/>
    <s v="United States"/>
    <s v="Henderson"/>
    <x v="0"/>
    <n v="42420"/>
    <x v="0"/>
    <x v="1506"/>
    <x v="1"/>
    <x v="13"/>
    <x v="1493"/>
    <n v="31.12"/>
    <n v="4"/>
    <n v="0"/>
    <n v="0.31119999999999998"/>
    <n v="4"/>
    <n v="0.99999999999999989"/>
  </r>
  <r>
    <n v="7481"/>
    <x v="3716"/>
    <x v="1037"/>
    <x v="1258"/>
    <s v="Standard Class"/>
    <s v="ME-17320"/>
    <s v="Maria Etezadi"/>
    <x v="2"/>
    <s v="United States"/>
    <s v="Henderson"/>
    <x v="0"/>
    <n v="42420"/>
    <x v="0"/>
    <x v="783"/>
    <x v="1"/>
    <x v="10"/>
    <x v="782"/>
    <n v="6.54"/>
    <n v="1"/>
    <n v="0"/>
    <n v="3.0084"/>
    <n v="4"/>
    <n v="46"/>
  </r>
  <r>
    <n v="7482"/>
    <x v="3717"/>
    <x v="142"/>
    <x v="143"/>
    <s v="Second Class"/>
    <s v="LB-16795"/>
    <s v="Laurel Beltran"/>
    <x v="2"/>
    <s v="United States"/>
    <s v="Huntington Beach"/>
    <x v="1"/>
    <n v="92646"/>
    <x v="1"/>
    <x v="118"/>
    <x v="1"/>
    <x v="12"/>
    <x v="118"/>
    <n v="12.78"/>
    <n v="1"/>
    <n v="0"/>
    <n v="5.7510000000000003"/>
    <n v="2"/>
    <n v="45.000000000000007"/>
  </r>
  <r>
    <n v="7483"/>
    <x v="3718"/>
    <x v="865"/>
    <x v="839"/>
    <s v="Standard Class"/>
    <s v="JP-16135"/>
    <s v="Julie Prescott"/>
    <x v="2"/>
    <s v="United States"/>
    <s v="New York City"/>
    <x v="15"/>
    <n v="10011"/>
    <x v="3"/>
    <x v="68"/>
    <x v="1"/>
    <x v="8"/>
    <x v="68"/>
    <n v="18.463999999999999"/>
    <n v="4"/>
    <n v="0.2"/>
    <n v="6.9240000000000004"/>
    <n v="7"/>
    <n v="37.500000000000007"/>
  </r>
  <r>
    <n v="7484"/>
    <x v="3719"/>
    <x v="534"/>
    <x v="709"/>
    <s v="Second Class"/>
    <s v="EB-13705"/>
    <s v="Ed Braxton"/>
    <x v="1"/>
    <s v="United States"/>
    <s v="Philadelphia"/>
    <x v="9"/>
    <n v="19140"/>
    <x v="3"/>
    <x v="1209"/>
    <x v="0"/>
    <x v="1"/>
    <x v="1194"/>
    <n v="445.80200000000002"/>
    <n v="7"/>
    <n v="0.3"/>
    <n v="-108.2662"/>
    <n v="2"/>
    <n v="-24.285714285714281"/>
  </r>
  <r>
    <n v="7485"/>
    <x v="3720"/>
    <x v="116"/>
    <x v="115"/>
    <s v="Standard Class"/>
    <s v="CS-12400"/>
    <s v="Christopher Schild"/>
    <x v="2"/>
    <s v="United States"/>
    <s v="Fargo"/>
    <x v="46"/>
    <n v="58103"/>
    <x v="2"/>
    <x v="1820"/>
    <x v="1"/>
    <x v="6"/>
    <x v="772"/>
    <n v="2.48"/>
    <n v="1"/>
    <n v="0"/>
    <n v="0.86799999999999999"/>
    <n v="5"/>
    <n v="35"/>
  </r>
  <r>
    <n v="7486"/>
    <x v="3720"/>
    <x v="116"/>
    <x v="115"/>
    <s v="Standard Class"/>
    <s v="CS-12400"/>
    <s v="Christopher Schild"/>
    <x v="2"/>
    <s v="United States"/>
    <s v="Fargo"/>
    <x v="46"/>
    <n v="58103"/>
    <x v="2"/>
    <x v="1499"/>
    <x v="1"/>
    <x v="8"/>
    <x v="1487"/>
    <n v="25.9"/>
    <n v="5"/>
    <n v="0"/>
    <n v="12.691000000000001"/>
    <n v="5"/>
    <n v="49.000000000000007"/>
  </r>
  <r>
    <n v="7487"/>
    <x v="3721"/>
    <x v="546"/>
    <x v="140"/>
    <s v="Second Class"/>
    <s v="PM-19135"/>
    <s v="Peter McVee"/>
    <x v="2"/>
    <s v="United States"/>
    <s v="Dover"/>
    <x v="38"/>
    <n v="3820"/>
    <x v="3"/>
    <x v="1331"/>
    <x v="1"/>
    <x v="10"/>
    <x v="1316"/>
    <n v="29.9"/>
    <n v="5"/>
    <n v="0"/>
    <n v="14.651"/>
    <n v="5"/>
    <n v="49"/>
  </r>
  <r>
    <n v="7488"/>
    <x v="3721"/>
    <x v="546"/>
    <x v="140"/>
    <s v="Second Class"/>
    <s v="PM-19135"/>
    <s v="Peter McVee"/>
    <x v="2"/>
    <s v="United States"/>
    <s v="Dover"/>
    <x v="38"/>
    <n v="3820"/>
    <x v="3"/>
    <x v="1287"/>
    <x v="2"/>
    <x v="11"/>
    <x v="1273"/>
    <n v="2249.91"/>
    <n v="9"/>
    <n v="0"/>
    <n v="517.47929999999997"/>
    <n v="5"/>
    <n v="23"/>
  </r>
  <r>
    <n v="7489"/>
    <x v="3721"/>
    <x v="546"/>
    <x v="140"/>
    <s v="Second Class"/>
    <s v="PM-19135"/>
    <s v="Peter McVee"/>
    <x v="2"/>
    <s v="United States"/>
    <s v="Dover"/>
    <x v="38"/>
    <n v="3820"/>
    <x v="3"/>
    <x v="215"/>
    <x v="0"/>
    <x v="3"/>
    <x v="216"/>
    <n v="1053.164"/>
    <n v="4"/>
    <n v="0.3"/>
    <n v="-105.3164"/>
    <n v="5"/>
    <n v="-10"/>
  </r>
  <r>
    <n v="7490"/>
    <x v="3722"/>
    <x v="60"/>
    <x v="748"/>
    <s v="Standard Class"/>
    <s v="AA-10645"/>
    <s v="Anna Andreadi"/>
    <x v="0"/>
    <s v="United States"/>
    <s v="San Diego"/>
    <x v="1"/>
    <n v="92105"/>
    <x v="1"/>
    <x v="860"/>
    <x v="1"/>
    <x v="10"/>
    <x v="854"/>
    <n v="12.96"/>
    <n v="2"/>
    <n v="0"/>
    <n v="6.2207999999999997"/>
    <n v="4"/>
    <n v="47.999999999999993"/>
  </r>
  <r>
    <n v="7491"/>
    <x v="3723"/>
    <x v="229"/>
    <x v="1215"/>
    <s v="Standard Class"/>
    <s v="FA-14230"/>
    <s v="Frank Atkinson"/>
    <x v="1"/>
    <s v="United States"/>
    <s v="Los Angeles"/>
    <x v="1"/>
    <n v="90032"/>
    <x v="1"/>
    <x v="90"/>
    <x v="0"/>
    <x v="5"/>
    <x v="90"/>
    <n v="106.68"/>
    <n v="6"/>
    <n v="0"/>
    <n v="33.070799999999998"/>
    <n v="6"/>
    <n v="30.999999999999993"/>
  </r>
  <r>
    <n v="7492"/>
    <x v="3724"/>
    <x v="673"/>
    <x v="38"/>
    <s v="Same Day"/>
    <s v="CM-12190"/>
    <s v="Charlotte Melton"/>
    <x v="0"/>
    <s v="United States"/>
    <s v="Utica"/>
    <x v="15"/>
    <n v="13501"/>
    <x v="3"/>
    <x v="1730"/>
    <x v="2"/>
    <x v="7"/>
    <x v="1717"/>
    <n v="119.94"/>
    <n v="6"/>
    <n v="0"/>
    <n v="5.9969999999999999"/>
    <n v="0"/>
    <n v="5"/>
  </r>
  <r>
    <n v="7493"/>
    <x v="3725"/>
    <x v="220"/>
    <x v="1259"/>
    <s v="Standard Class"/>
    <s v="CC-12475"/>
    <s v="Cindy Chapman"/>
    <x v="0"/>
    <s v="United States"/>
    <s v="Houston"/>
    <x v="5"/>
    <n v="77070"/>
    <x v="2"/>
    <x v="1433"/>
    <x v="1"/>
    <x v="10"/>
    <x v="1421"/>
    <n v="10.272"/>
    <n v="3"/>
    <n v="0.2"/>
    <n v="3.21"/>
    <n v="5"/>
    <n v="31.25"/>
  </r>
  <r>
    <n v="7494"/>
    <x v="3725"/>
    <x v="220"/>
    <x v="1259"/>
    <s v="Standard Class"/>
    <s v="CC-12475"/>
    <s v="Cindy Chapman"/>
    <x v="0"/>
    <s v="United States"/>
    <s v="Houston"/>
    <x v="5"/>
    <n v="77070"/>
    <x v="2"/>
    <x v="1213"/>
    <x v="0"/>
    <x v="3"/>
    <x v="1198"/>
    <n v="512.19000000000005"/>
    <n v="5"/>
    <n v="0.3"/>
    <n v="-65.852999999999994"/>
    <n v="5"/>
    <n v="-12.857142857142856"/>
  </r>
  <r>
    <n v="7495"/>
    <x v="3725"/>
    <x v="220"/>
    <x v="1259"/>
    <s v="Standard Class"/>
    <s v="CC-12475"/>
    <s v="Cindy Chapman"/>
    <x v="0"/>
    <s v="United States"/>
    <s v="Houston"/>
    <x v="5"/>
    <n v="77070"/>
    <x v="2"/>
    <x v="1034"/>
    <x v="1"/>
    <x v="9"/>
    <x v="1025"/>
    <n v="1.556"/>
    <n v="2"/>
    <n v="0.8"/>
    <n v="-4.2012"/>
    <n v="5"/>
    <n v="-270"/>
  </r>
  <r>
    <n v="7496"/>
    <x v="3726"/>
    <x v="1163"/>
    <x v="11"/>
    <s v="Standard Class"/>
    <s v="TC-21295"/>
    <s v="Toby Carlisle"/>
    <x v="0"/>
    <s v="United States"/>
    <s v="Westminster"/>
    <x v="1"/>
    <n v="92683"/>
    <x v="1"/>
    <x v="757"/>
    <x v="1"/>
    <x v="8"/>
    <x v="755"/>
    <n v="4.4480000000000004"/>
    <n v="2"/>
    <n v="0.2"/>
    <n v="1.4456"/>
    <n v="4"/>
    <n v="32.499999999999993"/>
  </r>
  <r>
    <n v="7497"/>
    <x v="3726"/>
    <x v="1163"/>
    <x v="11"/>
    <s v="Standard Class"/>
    <s v="TC-21295"/>
    <s v="Toby Carlisle"/>
    <x v="0"/>
    <s v="United States"/>
    <s v="Westminster"/>
    <x v="1"/>
    <n v="92683"/>
    <x v="1"/>
    <x v="737"/>
    <x v="0"/>
    <x v="5"/>
    <x v="736"/>
    <n v="276.69"/>
    <n v="3"/>
    <n v="0"/>
    <n v="49.804200000000002"/>
    <n v="4"/>
    <n v="18"/>
  </r>
  <r>
    <n v="7498"/>
    <x v="3726"/>
    <x v="1163"/>
    <x v="11"/>
    <s v="Standard Class"/>
    <s v="TC-21295"/>
    <s v="Toby Carlisle"/>
    <x v="0"/>
    <s v="United States"/>
    <s v="Westminster"/>
    <x v="1"/>
    <n v="92683"/>
    <x v="1"/>
    <x v="310"/>
    <x v="1"/>
    <x v="13"/>
    <x v="310"/>
    <n v="4.96"/>
    <n v="4"/>
    <n v="0"/>
    <n v="2.3311999999999999"/>
    <n v="4"/>
    <n v="47"/>
  </r>
  <r>
    <n v="7499"/>
    <x v="3726"/>
    <x v="1163"/>
    <x v="11"/>
    <s v="Standard Class"/>
    <s v="TC-21295"/>
    <s v="Toby Carlisle"/>
    <x v="0"/>
    <s v="United States"/>
    <s v="Westminster"/>
    <x v="1"/>
    <n v="92683"/>
    <x v="1"/>
    <x v="30"/>
    <x v="1"/>
    <x v="6"/>
    <x v="30"/>
    <n v="71.92"/>
    <n v="4"/>
    <n v="0"/>
    <n v="20.8568"/>
    <n v="4"/>
    <n v="28.999999999999996"/>
  </r>
  <r>
    <n v="7500"/>
    <x v="3726"/>
    <x v="1163"/>
    <x v="11"/>
    <s v="Standard Class"/>
    <s v="TC-21295"/>
    <s v="Toby Carlisle"/>
    <x v="0"/>
    <s v="United States"/>
    <s v="Westminster"/>
    <x v="1"/>
    <n v="92683"/>
    <x v="1"/>
    <x v="191"/>
    <x v="0"/>
    <x v="5"/>
    <x v="192"/>
    <n v="18.84"/>
    <n v="3"/>
    <n v="0"/>
    <n v="7.9127999999999998"/>
    <n v="4"/>
    <n v="42"/>
  </r>
  <r>
    <n v="7501"/>
    <x v="3726"/>
    <x v="1163"/>
    <x v="11"/>
    <s v="Standard Class"/>
    <s v="TC-21295"/>
    <s v="Toby Carlisle"/>
    <x v="0"/>
    <s v="United States"/>
    <s v="Westminster"/>
    <x v="1"/>
    <n v="92683"/>
    <x v="1"/>
    <x v="437"/>
    <x v="2"/>
    <x v="11"/>
    <x v="437"/>
    <n v="140.97"/>
    <n v="3"/>
    <n v="0"/>
    <n v="19.735800000000001"/>
    <n v="4"/>
    <n v="14.000000000000002"/>
  </r>
  <r>
    <n v="7502"/>
    <x v="3726"/>
    <x v="1163"/>
    <x v="11"/>
    <s v="Standard Class"/>
    <s v="TC-21295"/>
    <s v="Toby Carlisle"/>
    <x v="0"/>
    <s v="United States"/>
    <s v="Westminster"/>
    <x v="1"/>
    <n v="92683"/>
    <x v="1"/>
    <x v="34"/>
    <x v="2"/>
    <x v="7"/>
    <x v="34"/>
    <n v="470.37599999999998"/>
    <n v="3"/>
    <n v="0.2"/>
    <n v="52.917299999999997"/>
    <n v="4"/>
    <n v="11.25"/>
  </r>
  <r>
    <n v="7503"/>
    <x v="3727"/>
    <x v="983"/>
    <x v="922"/>
    <s v="Same Day"/>
    <s v="TB-21400"/>
    <s v="Tom Boeckenhauer"/>
    <x v="0"/>
    <s v="United States"/>
    <s v="Los Angeles"/>
    <x v="1"/>
    <n v="90036"/>
    <x v="1"/>
    <x v="1279"/>
    <x v="1"/>
    <x v="6"/>
    <x v="1264"/>
    <n v="6.08"/>
    <n v="2"/>
    <n v="0"/>
    <n v="2.0672000000000001"/>
    <n v="0"/>
    <n v="34"/>
  </r>
  <r>
    <n v="7504"/>
    <x v="3727"/>
    <x v="983"/>
    <x v="922"/>
    <s v="Same Day"/>
    <s v="TB-21400"/>
    <s v="Tom Boeckenhauer"/>
    <x v="0"/>
    <s v="United States"/>
    <s v="Los Angeles"/>
    <x v="1"/>
    <n v="90036"/>
    <x v="1"/>
    <x v="53"/>
    <x v="2"/>
    <x v="7"/>
    <x v="53"/>
    <n v="164.792"/>
    <n v="1"/>
    <n v="0.2"/>
    <n v="18.539100000000001"/>
    <n v="0"/>
    <n v="11.25"/>
  </r>
  <r>
    <n v="7505"/>
    <x v="3728"/>
    <x v="1011"/>
    <x v="1106"/>
    <s v="Second Class"/>
    <s v="JK-15325"/>
    <s v="Jason Klamczynski"/>
    <x v="1"/>
    <s v="United States"/>
    <s v="Atlantic City"/>
    <x v="30"/>
    <n v="8401"/>
    <x v="3"/>
    <x v="1040"/>
    <x v="1"/>
    <x v="12"/>
    <x v="153"/>
    <n v="23.36"/>
    <n v="2"/>
    <n v="0"/>
    <n v="11.68"/>
    <n v="4"/>
    <n v="50"/>
  </r>
  <r>
    <n v="7506"/>
    <x v="3729"/>
    <x v="110"/>
    <x v="198"/>
    <s v="Standard Class"/>
    <s v="BW-11200"/>
    <s v="Ben Wallace"/>
    <x v="0"/>
    <s v="United States"/>
    <s v="Skokie"/>
    <x v="10"/>
    <n v="60076"/>
    <x v="2"/>
    <x v="338"/>
    <x v="1"/>
    <x v="8"/>
    <x v="338"/>
    <n v="12.176"/>
    <n v="4"/>
    <n v="0.8"/>
    <n v="-18.872800000000002"/>
    <n v="5"/>
    <n v="-155"/>
  </r>
  <r>
    <n v="7507"/>
    <x v="3730"/>
    <x v="981"/>
    <x v="1057"/>
    <s v="Standard Class"/>
    <s v="SH-20395"/>
    <s v="Shahid Hopkins"/>
    <x v="0"/>
    <s v="United States"/>
    <s v="San Francisco"/>
    <x v="1"/>
    <n v="94122"/>
    <x v="1"/>
    <x v="1129"/>
    <x v="2"/>
    <x v="7"/>
    <x v="1117"/>
    <n v="46.384"/>
    <n v="2"/>
    <n v="0.2"/>
    <n v="5.2182000000000004"/>
    <n v="4"/>
    <n v="11.25"/>
  </r>
  <r>
    <n v="7508"/>
    <x v="3730"/>
    <x v="981"/>
    <x v="1057"/>
    <s v="Standard Class"/>
    <s v="SH-20395"/>
    <s v="Shahid Hopkins"/>
    <x v="0"/>
    <s v="United States"/>
    <s v="San Francisco"/>
    <x v="1"/>
    <n v="94122"/>
    <x v="1"/>
    <x v="245"/>
    <x v="1"/>
    <x v="4"/>
    <x v="246"/>
    <n v="362.92"/>
    <n v="2"/>
    <n v="0"/>
    <n v="105.24679999999999"/>
    <n v="4"/>
    <n v="28.999999999999996"/>
  </r>
  <r>
    <n v="7509"/>
    <x v="3731"/>
    <x v="1163"/>
    <x v="11"/>
    <s v="Standard Class"/>
    <s v="JL-15835"/>
    <s v="John Lee"/>
    <x v="0"/>
    <s v="United States"/>
    <s v="Columbus"/>
    <x v="24"/>
    <n v="43229"/>
    <x v="3"/>
    <x v="820"/>
    <x v="1"/>
    <x v="10"/>
    <x v="816"/>
    <n v="9.2479999999999993"/>
    <n v="2"/>
    <n v="0.2"/>
    <n v="3.3523999999999998"/>
    <n v="4"/>
    <n v="36.25"/>
  </r>
  <r>
    <n v="7510"/>
    <x v="3731"/>
    <x v="1163"/>
    <x v="11"/>
    <s v="Standard Class"/>
    <s v="JL-15835"/>
    <s v="John Lee"/>
    <x v="0"/>
    <s v="United States"/>
    <s v="Columbus"/>
    <x v="24"/>
    <n v="43229"/>
    <x v="3"/>
    <x v="754"/>
    <x v="2"/>
    <x v="7"/>
    <x v="752"/>
    <n v="1889.9459999999999"/>
    <n v="9"/>
    <n v="0.4"/>
    <n v="-377.98919999999998"/>
    <n v="4"/>
    <n v="-20"/>
  </r>
  <r>
    <n v="7511"/>
    <x v="3731"/>
    <x v="1163"/>
    <x v="11"/>
    <s v="Standard Class"/>
    <s v="JL-15835"/>
    <s v="John Lee"/>
    <x v="0"/>
    <s v="United States"/>
    <s v="Columbus"/>
    <x v="24"/>
    <n v="43229"/>
    <x v="3"/>
    <x v="170"/>
    <x v="1"/>
    <x v="4"/>
    <x v="171"/>
    <n v="62.04"/>
    <n v="5"/>
    <n v="0.2"/>
    <n v="4.6529999999999996"/>
    <n v="4"/>
    <n v="7.5"/>
  </r>
  <r>
    <n v="7512"/>
    <x v="3731"/>
    <x v="1163"/>
    <x v="11"/>
    <s v="Standard Class"/>
    <s v="JL-15835"/>
    <s v="John Lee"/>
    <x v="0"/>
    <s v="United States"/>
    <s v="Columbus"/>
    <x v="24"/>
    <n v="43229"/>
    <x v="3"/>
    <x v="1071"/>
    <x v="0"/>
    <x v="5"/>
    <x v="1060"/>
    <n v="396.92"/>
    <n v="5"/>
    <n v="0.2"/>
    <n v="148.845"/>
    <n v="4"/>
    <n v="37.5"/>
  </r>
  <r>
    <n v="7513"/>
    <x v="3731"/>
    <x v="1163"/>
    <x v="11"/>
    <s v="Standard Class"/>
    <s v="JL-15835"/>
    <s v="John Lee"/>
    <x v="0"/>
    <s v="United States"/>
    <s v="Columbus"/>
    <x v="24"/>
    <n v="43229"/>
    <x v="3"/>
    <x v="1354"/>
    <x v="1"/>
    <x v="4"/>
    <x v="1340"/>
    <n v="239.45599999999999"/>
    <n v="7"/>
    <n v="0.2"/>
    <n v="17.959199999999999"/>
    <n v="4"/>
    <n v="7.5"/>
  </r>
  <r>
    <n v="7514"/>
    <x v="3731"/>
    <x v="1163"/>
    <x v="11"/>
    <s v="Standard Class"/>
    <s v="JL-15835"/>
    <s v="John Lee"/>
    <x v="0"/>
    <s v="United States"/>
    <s v="Columbus"/>
    <x v="24"/>
    <n v="43229"/>
    <x v="3"/>
    <x v="346"/>
    <x v="1"/>
    <x v="6"/>
    <x v="346"/>
    <n v="13.12"/>
    <n v="5"/>
    <n v="0.2"/>
    <n v="2.1320000000000001"/>
    <n v="4"/>
    <n v="16.25"/>
  </r>
  <r>
    <n v="7515"/>
    <x v="3732"/>
    <x v="34"/>
    <x v="169"/>
    <s v="Second Class"/>
    <s v="JL-15835"/>
    <s v="John Lee"/>
    <x v="0"/>
    <s v="United States"/>
    <s v="Richmond"/>
    <x v="0"/>
    <n v="40475"/>
    <x v="0"/>
    <x v="908"/>
    <x v="1"/>
    <x v="8"/>
    <x v="900"/>
    <n v="29.36"/>
    <n v="2"/>
    <n v="0"/>
    <n v="13.505599999999999"/>
    <n v="3"/>
    <n v="46"/>
  </r>
  <r>
    <n v="7516"/>
    <x v="3732"/>
    <x v="34"/>
    <x v="169"/>
    <s v="Second Class"/>
    <s v="JL-15835"/>
    <s v="John Lee"/>
    <x v="0"/>
    <s v="United States"/>
    <s v="Richmond"/>
    <x v="0"/>
    <n v="40475"/>
    <x v="0"/>
    <x v="1428"/>
    <x v="1"/>
    <x v="9"/>
    <x v="1416"/>
    <n v="214.9"/>
    <n v="5"/>
    <n v="0"/>
    <n v="62.320999999999998"/>
    <n v="3"/>
    <n v="28.999999999999996"/>
  </r>
  <r>
    <n v="7517"/>
    <x v="3732"/>
    <x v="34"/>
    <x v="169"/>
    <s v="Second Class"/>
    <s v="JL-15835"/>
    <s v="John Lee"/>
    <x v="0"/>
    <s v="United States"/>
    <s v="Richmond"/>
    <x v="0"/>
    <n v="40475"/>
    <x v="0"/>
    <x v="122"/>
    <x v="1"/>
    <x v="8"/>
    <x v="122"/>
    <n v="15.92"/>
    <n v="4"/>
    <n v="0"/>
    <n v="7.4824000000000002"/>
    <n v="3"/>
    <n v="47"/>
  </r>
  <r>
    <n v="7518"/>
    <x v="3732"/>
    <x v="34"/>
    <x v="169"/>
    <s v="Second Class"/>
    <s v="JL-15835"/>
    <s v="John Lee"/>
    <x v="0"/>
    <s v="United States"/>
    <s v="Richmond"/>
    <x v="0"/>
    <n v="40475"/>
    <x v="0"/>
    <x v="825"/>
    <x v="2"/>
    <x v="11"/>
    <x v="821"/>
    <n v="146.44999999999999"/>
    <n v="5"/>
    <n v="0"/>
    <n v="48.328499999999998"/>
    <n v="3"/>
    <n v="33"/>
  </r>
  <r>
    <n v="7519"/>
    <x v="3732"/>
    <x v="34"/>
    <x v="169"/>
    <s v="Second Class"/>
    <s v="JL-15835"/>
    <s v="John Lee"/>
    <x v="0"/>
    <s v="United States"/>
    <s v="Richmond"/>
    <x v="0"/>
    <n v="40475"/>
    <x v="0"/>
    <x v="464"/>
    <x v="1"/>
    <x v="4"/>
    <x v="465"/>
    <n v="15.14"/>
    <n v="1"/>
    <n v="0"/>
    <n v="0.60560000000000003"/>
    <n v="3"/>
    <n v="4"/>
  </r>
  <r>
    <n v="7520"/>
    <x v="3732"/>
    <x v="34"/>
    <x v="169"/>
    <s v="Second Class"/>
    <s v="JL-15835"/>
    <s v="John Lee"/>
    <x v="0"/>
    <s v="United States"/>
    <s v="Richmond"/>
    <x v="0"/>
    <n v="40475"/>
    <x v="0"/>
    <x v="1568"/>
    <x v="1"/>
    <x v="2"/>
    <x v="1559"/>
    <n v="5.76"/>
    <n v="2"/>
    <n v="0"/>
    <n v="2.6496"/>
    <n v="3"/>
    <n v="46"/>
  </r>
  <r>
    <n v="7521"/>
    <x v="3732"/>
    <x v="34"/>
    <x v="169"/>
    <s v="Second Class"/>
    <s v="JL-15835"/>
    <s v="John Lee"/>
    <x v="0"/>
    <s v="United States"/>
    <s v="Richmond"/>
    <x v="0"/>
    <n v="40475"/>
    <x v="0"/>
    <x v="890"/>
    <x v="2"/>
    <x v="16"/>
    <x v="883"/>
    <n v="1399.98"/>
    <n v="2"/>
    <n v="0"/>
    <n v="629.99099999999999"/>
    <n v="3"/>
    <n v="45"/>
  </r>
  <r>
    <n v="7522"/>
    <x v="3733"/>
    <x v="64"/>
    <x v="47"/>
    <s v="Standard Class"/>
    <s v="MD-17350"/>
    <s v="Maribeth Dona"/>
    <x v="0"/>
    <s v="United States"/>
    <s v="Lancaster"/>
    <x v="24"/>
    <n v="43130"/>
    <x v="3"/>
    <x v="528"/>
    <x v="1"/>
    <x v="8"/>
    <x v="528"/>
    <n v="8.952"/>
    <n v="2"/>
    <n v="0.7"/>
    <n v="-7.46"/>
    <n v="6"/>
    <n v="-83.333333333333343"/>
  </r>
  <r>
    <n v="7523"/>
    <x v="3733"/>
    <x v="64"/>
    <x v="47"/>
    <s v="Standard Class"/>
    <s v="MD-17350"/>
    <s v="Maribeth Dona"/>
    <x v="0"/>
    <s v="United States"/>
    <s v="Lancaster"/>
    <x v="24"/>
    <n v="43130"/>
    <x v="3"/>
    <x v="1181"/>
    <x v="1"/>
    <x v="8"/>
    <x v="1167"/>
    <n v="8.8559999999999999"/>
    <n v="6"/>
    <n v="0.7"/>
    <n v="-6.4943999999999997"/>
    <n v="6"/>
    <n v="-73.333333333333329"/>
  </r>
  <r>
    <n v="7524"/>
    <x v="3733"/>
    <x v="64"/>
    <x v="47"/>
    <s v="Standard Class"/>
    <s v="MD-17350"/>
    <s v="Maribeth Dona"/>
    <x v="0"/>
    <s v="United States"/>
    <s v="Lancaster"/>
    <x v="24"/>
    <n v="43130"/>
    <x v="3"/>
    <x v="212"/>
    <x v="0"/>
    <x v="1"/>
    <x v="213"/>
    <n v="85.245999999999995"/>
    <n v="2"/>
    <n v="0.3"/>
    <n v="-1.2178"/>
    <n v="6"/>
    <n v="-1.4285714285714286"/>
  </r>
  <r>
    <n v="7525"/>
    <x v="3734"/>
    <x v="1076"/>
    <x v="370"/>
    <s v="Standard Class"/>
    <s v="CL-12565"/>
    <s v="Clay Ludtke"/>
    <x v="0"/>
    <s v="United States"/>
    <s v="Gresham"/>
    <x v="21"/>
    <n v="97030"/>
    <x v="1"/>
    <x v="776"/>
    <x v="1"/>
    <x v="12"/>
    <x v="775"/>
    <n v="21.728000000000002"/>
    <n v="7"/>
    <n v="0.2"/>
    <n v="7.6048"/>
    <n v="6"/>
    <n v="35"/>
  </r>
  <r>
    <n v="7526"/>
    <x v="3734"/>
    <x v="1076"/>
    <x v="370"/>
    <s v="Standard Class"/>
    <s v="CL-12565"/>
    <s v="Clay Ludtke"/>
    <x v="0"/>
    <s v="United States"/>
    <s v="Gresham"/>
    <x v="21"/>
    <n v="97030"/>
    <x v="1"/>
    <x v="873"/>
    <x v="0"/>
    <x v="1"/>
    <x v="867"/>
    <n v="1487.04"/>
    <n v="5"/>
    <n v="0.2"/>
    <n v="148.70400000000001"/>
    <n v="6"/>
    <n v="10"/>
  </r>
  <r>
    <n v="7527"/>
    <x v="3735"/>
    <x v="986"/>
    <x v="255"/>
    <s v="Same Day"/>
    <s v="RA-19885"/>
    <s v="Ruben Ausman"/>
    <x v="1"/>
    <s v="United States"/>
    <s v="San Francisco"/>
    <x v="1"/>
    <n v="94109"/>
    <x v="1"/>
    <x v="1606"/>
    <x v="1"/>
    <x v="12"/>
    <x v="153"/>
    <n v="71.88"/>
    <n v="6"/>
    <n v="0"/>
    <n v="33.064799999999998"/>
    <n v="0"/>
    <n v="46"/>
  </r>
  <r>
    <n v="7528"/>
    <x v="3735"/>
    <x v="986"/>
    <x v="255"/>
    <s v="Same Day"/>
    <s v="RA-19885"/>
    <s v="Ruben Ausman"/>
    <x v="1"/>
    <s v="United States"/>
    <s v="San Francisco"/>
    <x v="1"/>
    <n v="94109"/>
    <x v="1"/>
    <x v="1392"/>
    <x v="0"/>
    <x v="5"/>
    <x v="1378"/>
    <n v="9.24"/>
    <n v="3"/>
    <n v="0"/>
    <n v="2.9567999999999999"/>
    <n v="0"/>
    <n v="31.999999999999996"/>
  </r>
  <r>
    <n v="7529"/>
    <x v="3735"/>
    <x v="986"/>
    <x v="255"/>
    <s v="Same Day"/>
    <s v="RA-19885"/>
    <s v="Ruben Ausman"/>
    <x v="1"/>
    <s v="United States"/>
    <s v="San Francisco"/>
    <x v="1"/>
    <n v="94109"/>
    <x v="1"/>
    <x v="1357"/>
    <x v="1"/>
    <x v="10"/>
    <x v="1343"/>
    <n v="35.880000000000003"/>
    <n v="6"/>
    <n v="0"/>
    <n v="16.146000000000001"/>
    <n v="0"/>
    <n v="45"/>
  </r>
  <r>
    <n v="7530"/>
    <x v="3735"/>
    <x v="986"/>
    <x v="255"/>
    <s v="Same Day"/>
    <s v="RA-19885"/>
    <s v="Ruben Ausman"/>
    <x v="1"/>
    <s v="United States"/>
    <s v="San Francisco"/>
    <x v="1"/>
    <n v="94109"/>
    <x v="1"/>
    <x v="20"/>
    <x v="1"/>
    <x v="8"/>
    <x v="20"/>
    <n v="17.04"/>
    <n v="3"/>
    <n v="0.2"/>
    <n v="5.5380000000000003"/>
    <n v="0"/>
    <n v="32.5"/>
  </r>
  <r>
    <n v="7531"/>
    <x v="3735"/>
    <x v="986"/>
    <x v="255"/>
    <s v="Same Day"/>
    <s v="RA-19885"/>
    <s v="Ruben Ausman"/>
    <x v="1"/>
    <s v="United States"/>
    <s v="San Francisco"/>
    <x v="1"/>
    <n v="94109"/>
    <x v="1"/>
    <x v="760"/>
    <x v="1"/>
    <x v="8"/>
    <x v="758"/>
    <n v="931.17600000000004"/>
    <n v="3"/>
    <n v="0.2"/>
    <n v="314.27190000000002"/>
    <n v="0"/>
    <n v="33.75"/>
  </r>
  <r>
    <n v="7532"/>
    <x v="3736"/>
    <x v="26"/>
    <x v="1210"/>
    <s v="First Class"/>
    <s v="LC-16885"/>
    <s v="Lena Creighton"/>
    <x v="0"/>
    <s v="United States"/>
    <s v="Longmont"/>
    <x v="22"/>
    <n v="80501"/>
    <x v="1"/>
    <x v="1319"/>
    <x v="0"/>
    <x v="5"/>
    <x v="1305"/>
    <n v="266.35199999999998"/>
    <n v="3"/>
    <n v="0.2"/>
    <n v="-13.317600000000001"/>
    <n v="2"/>
    <n v="-5.0000000000000009"/>
  </r>
  <r>
    <n v="7533"/>
    <x v="3736"/>
    <x v="26"/>
    <x v="1210"/>
    <s v="First Class"/>
    <s v="LC-16885"/>
    <s v="Lena Creighton"/>
    <x v="0"/>
    <s v="United States"/>
    <s v="Longmont"/>
    <x v="22"/>
    <n v="80501"/>
    <x v="1"/>
    <x v="531"/>
    <x v="0"/>
    <x v="1"/>
    <x v="531"/>
    <n v="483.13600000000002"/>
    <n v="4"/>
    <n v="0.2"/>
    <n v="54.352800000000002"/>
    <n v="2"/>
    <n v="11.25"/>
  </r>
  <r>
    <n v="7534"/>
    <x v="3737"/>
    <x v="906"/>
    <x v="694"/>
    <s v="Standard Class"/>
    <s v="SW-20245"/>
    <s v="Scot Wooten"/>
    <x v="0"/>
    <s v="United States"/>
    <s v="Greenville"/>
    <x v="3"/>
    <n v="27834"/>
    <x v="0"/>
    <x v="812"/>
    <x v="0"/>
    <x v="1"/>
    <x v="809"/>
    <n v="196.78399999999999"/>
    <n v="2"/>
    <n v="0.2"/>
    <n v="-22.138200000000001"/>
    <n v="4"/>
    <n v="-11.250000000000002"/>
  </r>
  <r>
    <n v="7535"/>
    <x v="3737"/>
    <x v="906"/>
    <x v="694"/>
    <s v="Standard Class"/>
    <s v="SW-20245"/>
    <s v="Scot Wooten"/>
    <x v="0"/>
    <s v="United States"/>
    <s v="Greenville"/>
    <x v="3"/>
    <n v="27834"/>
    <x v="0"/>
    <x v="266"/>
    <x v="0"/>
    <x v="0"/>
    <x v="266"/>
    <n v="231.92"/>
    <n v="5"/>
    <n v="0.2"/>
    <n v="5.798"/>
    <n v="4"/>
    <n v="2.5"/>
  </r>
  <r>
    <n v="7536"/>
    <x v="3738"/>
    <x v="185"/>
    <x v="377"/>
    <s v="Standard Class"/>
    <s v="HG-14965"/>
    <s v="Henry Goldwyn"/>
    <x v="1"/>
    <s v="United States"/>
    <s v="Los Angeles"/>
    <x v="1"/>
    <n v="90004"/>
    <x v="1"/>
    <x v="558"/>
    <x v="1"/>
    <x v="14"/>
    <x v="557"/>
    <n v="29.7"/>
    <n v="3"/>
    <n v="0"/>
    <n v="8.0190000000000001"/>
    <n v="7"/>
    <n v="27"/>
  </r>
  <r>
    <n v="7537"/>
    <x v="3739"/>
    <x v="734"/>
    <x v="274"/>
    <s v="Standard Class"/>
    <s v="MV-17485"/>
    <s v="Mark Van Huff"/>
    <x v="0"/>
    <s v="United States"/>
    <s v="Houston"/>
    <x v="5"/>
    <n v="77041"/>
    <x v="2"/>
    <x v="1793"/>
    <x v="0"/>
    <x v="5"/>
    <x v="1783"/>
    <n v="13.592000000000001"/>
    <n v="2"/>
    <n v="0.6"/>
    <n v="-14.271599999999999"/>
    <n v="5"/>
    <n v="-104.99999999999999"/>
  </r>
  <r>
    <n v="7538"/>
    <x v="3740"/>
    <x v="317"/>
    <x v="465"/>
    <s v="Second Class"/>
    <s v="GT-14710"/>
    <s v="Greg Tran"/>
    <x v="0"/>
    <s v="United States"/>
    <s v="San Francisco"/>
    <x v="1"/>
    <n v="94109"/>
    <x v="1"/>
    <x v="129"/>
    <x v="1"/>
    <x v="10"/>
    <x v="130"/>
    <n v="70.88"/>
    <n v="2"/>
    <n v="0"/>
    <n v="33.313600000000001"/>
    <n v="3"/>
    <n v="47"/>
  </r>
  <r>
    <n v="7539"/>
    <x v="3741"/>
    <x v="574"/>
    <x v="792"/>
    <s v="Standard Class"/>
    <s v="BS-11380"/>
    <s v="Bill Stewart"/>
    <x v="1"/>
    <s v="United States"/>
    <s v="Denver"/>
    <x v="22"/>
    <n v="80219"/>
    <x v="1"/>
    <x v="384"/>
    <x v="1"/>
    <x v="4"/>
    <x v="385"/>
    <n v="114.288"/>
    <n v="1"/>
    <n v="0.2"/>
    <n v="12.8574"/>
    <n v="4"/>
    <n v="11.25"/>
  </r>
  <r>
    <n v="7540"/>
    <x v="3741"/>
    <x v="574"/>
    <x v="792"/>
    <s v="Standard Class"/>
    <s v="BS-11380"/>
    <s v="Bill Stewart"/>
    <x v="1"/>
    <s v="United States"/>
    <s v="Denver"/>
    <x v="22"/>
    <n v="80219"/>
    <x v="1"/>
    <x v="785"/>
    <x v="1"/>
    <x v="8"/>
    <x v="784"/>
    <n v="36.624000000000002"/>
    <n v="8"/>
    <n v="0.7"/>
    <n v="-24.416"/>
    <n v="4"/>
    <n v="-66.666666666666657"/>
  </r>
  <r>
    <n v="7541"/>
    <x v="3741"/>
    <x v="574"/>
    <x v="792"/>
    <s v="Standard Class"/>
    <s v="BS-11380"/>
    <s v="Bill Stewart"/>
    <x v="1"/>
    <s v="United States"/>
    <s v="Denver"/>
    <x v="22"/>
    <n v="80219"/>
    <x v="1"/>
    <x v="1659"/>
    <x v="0"/>
    <x v="0"/>
    <x v="1647"/>
    <n v="242.352"/>
    <n v="8"/>
    <n v="0.7"/>
    <n v="-363.52800000000002"/>
    <n v="4"/>
    <n v="-150"/>
  </r>
  <r>
    <n v="7542"/>
    <x v="3741"/>
    <x v="574"/>
    <x v="792"/>
    <s v="Standard Class"/>
    <s v="BS-11380"/>
    <s v="Bill Stewart"/>
    <x v="1"/>
    <s v="United States"/>
    <s v="Denver"/>
    <x v="22"/>
    <n v="80219"/>
    <x v="1"/>
    <x v="1670"/>
    <x v="2"/>
    <x v="7"/>
    <x v="1658"/>
    <n v="49.616"/>
    <n v="2"/>
    <n v="0.2"/>
    <n v="4.9615999999999998"/>
    <n v="4"/>
    <n v="10"/>
  </r>
  <r>
    <n v="7543"/>
    <x v="3741"/>
    <x v="574"/>
    <x v="792"/>
    <s v="Standard Class"/>
    <s v="BS-11380"/>
    <s v="Bill Stewart"/>
    <x v="1"/>
    <s v="United States"/>
    <s v="Denver"/>
    <x v="22"/>
    <n v="80219"/>
    <x v="1"/>
    <x v="1060"/>
    <x v="0"/>
    <x v="5"/>
    <x v="1049"/>
    <n v="508.70400000000001"/>
    <n v="6"/>
    <n v="0.2"/>
    <n v="0"/>
    <n v="4"/>
    <n v="0"/>
  </r>
  <r>
    <n v="7544"/>
    <x v="3741"/>
    <x v="574"/>
    <x v="792"/>
    <s v="Standard Class"/>
    <s v="BS-11380"/>
    <s v="Bill Stewart"/>
    <x v="1"/>
    <s v="United States"/>
    <s v="Denver"/>
    <x v="22"/>
    <n v="80219"/>
    <x v="1"/>
    <x v="1378"/>
    <x v="2"/>
    <x v="7"/>
    <x v="1363"/>
    <n v="57.36"/>
    <n v="6"/>
    <n v="0.2"/>
    <n v="-14.34"/>
    <n v="4"/>
    <n v="-25"/>
  </r>
  <r>
    <n v="7545"/>
    <x v="3741"/>
    <x v="574"/>
    <x v="792"/>
    <s v="Standard Class"/>
    <s v="BS-11380"/>
    <s v="Bill Stewart"/>
    <x v="1"/>
    <s v="United States"/>
    <s v="Denver"/>
    <x v="22"/>
    <n v="80219"/>
    <x v="1"/>
    <x v="629"/>
    <x v="0"/>
    <x v="1"/>
    <x v="629"/>
    <n v="906.68"/>
    <n v="5"/>
    <n v="0.2"/>
    <n v="68.001000000000005"/>
    <n v="4"/>
    <n v="7.5000000000000009"/>
  </r>
  <r>
    <n v="7546"/>
    <x v="3742"/>
    <x v="982"/>
    <x v="323"/>
    <s v="Standard Class"/>
    <s v="CM-12715"/>
    <s v="Craig Molinari"/>
    <x v="1"/>
    <s v="United States"/>
    <s v="Huntsville"/>
    <x v="5"/>
    <n v="77340"/>
    <x v="2"/>
    <x v="1521"/>
    <x v="2"/>
    <x v="7"/>
    <x v="1508"/>
    <n v="719.952"/>
    <n v="6"/>
    <n v="0.2"/>
    <n v="71.995199999999997"/>
    <n v="5"/>
    <n v="10"/>
  </r>
  <r>
    <n v="7547"/>
    <x v="3742"/>
    <x v="982"/>
    <x v="323"/>
    <s v="Standard Class"/>
    <s v="CM-12715"/>
    <s v="Craig Molinari"/>
    <x v="1"/>
    <s v="United States"/>
    <s v="Huntsville"/>
    <x v="5"/>
    <n v="77340"/>
    <x v="2"/>
    <x v="524"/>
    <x v="2"/>
    <x v="7"/>
    <x v="524"/>
    <n v="755.94399999999996"/>
    <n v="7"/>
    <n v="0.2"/>
    <n v="66.145099999999999"/>
    <n v="5"/>
    <n v="8.75"/>
  </r>
  <r>
    <n v="7548"/>
    <x v="3742"/>
    <x v="982"/>
    <x v="323"/>
    <s v="Standard Class"/>
    <s v="CM-12715"/>
    <s v="Craig Molinari"/>
    <x v="1"/>
    <s v="United States"/>
    <s v="Huntsville"/>
    <x v="5"/>
    <n v="77340"/>
    <x v="2"/>
    <x v="1224"/>
    <x v="1"/>
    <x v="8"/>
    <x v="1208"/>
    <n v="11.98"/>
    <n v="5"/>
    <n v="0.8"/>
    <n v="-19.167999999999999"/>
    <n v="5"/>
    <n v="-160"/>
  </r>
  <r>
    <n v="7549"/>
    <x v="3742"/>
    <x v="982"/>
    <x v="323"/>
    <s v="Standard Class"/>
    <s v="CM-12715"/>
    <s v="Craig Molinari"/>
    <x v="1"/>
    <s v="United States"/>
    <s v="Huntsville"/>
    <x v="5"/>
    <n v="77340"/>
    <x v="2"/>
    <x v="307"/>
    <x v="1"/>
    <x v="8"/>
    <x v="307"/>
    <n v="0.89800000000000002"/>
    <n v="1"/>
    <n v="0.8"/>
    <n v="-1.5714999999999999"/>
    <n v="5"/>
    <n v="-174.99999999999997"/>
  </r>
  <r>
    <n v="7550"/>
    <x v="3743"/>
    <x v="64"/>
    <x v="62"/>
    <s v="First Class"/>
    <s v="EM-13825"/>
    <s v="Elizabeth Moffitt"/>
    <x v="1"/>
    <s v="United States"/>
    <s v="Houston"/>
    <x v="5"/>
    <n v="77036"/>
    <x v="2"/>
    <x v="1381"/>
    <x v="0"/>
    <x v="5"/>
    <x v="1366"/>
    <n v="21.204000000000001"/>
    <n v="3"/>
    <n v="0.6"/>
    <n v="-11.6622"/>
    <n v="2"/>
    <n v="-55.000000000000007"/>
  </r>
  <r>
    <n v="7551"/>
    <x v="3744"/>
    <x v="1164"/>
    <x v="573"/>
    <s v="Standard Class"/>
    <s v="KH-16330"/>
    <s v="Katharine Harms"/>
    <x v="1"/>
    <s v="United States"/>
    <s v="New York City"/>
    <x v="15"/>
    <n v="10024"/>
    <x v="3"/>
    <x v="1758"/>
    <x v="1"/>
    <x v="12"/>
    <x v="1711"/>
    <n v="34.74"/>
    <n v="3"/>
    <n v="0"/>
    <n v="17.37"/>
    <n v="5"/>
    <n v="50"/>
  </r>
  <r>
    <n v="7552"/>
    <x v="3744"/>
    <x v="1164"/>
    <x v="573"/>
    <s v="Standard Class"/>
    <s v="KH-16330"/>
    <s v="Katharine Harms"/>
    <x v="1"/>
    <s v="United States"/>
    <s v="New York City"/>
    <x v="15"/>
    <n v="10024"/>
    <x v="3"/>
    <x v="872"/>
    <x v="2"/>
    <x v="7"/>
    <x v="866"/>
    <n v="833.94"/>
    <n v="6"/>
    <n v="0"/>
    <n v="216.8244"/>
    <n v="5"/>
    <n v="25.999999999999996"/>
  </r>
  <r>
    <n v="7553"/>
    <x v="3744"/>
    <x v="1164"/>
    <x v="573"/>
    <s v="Standard Class"/>
    <s v="KH-16330"/>
    <s v="Katharine Harms"/>
    <x v="1"/>
    <s v="United States"/>
    <s v="New York City"/>
    <x v="15"/>
    <n v="10024"/>
    <x v="3"/>
    <x v="806"/>
    <x v="1"/>
    <x v="8"/>
    <x v="804"/>
    <n v="12.96"/>
    <n v="3"/>
    <n v="0.2"/>
    <n v="4.5359999999999996"/>
    <n v="5"/>
    <n v="34.999999999999993"/>
  </r>
  <r>
    <n v="7554"/>
    <x v="3744"/>
    <x v="1164"/>
    <x v="573"/>
    <s v="Standard Class"/>
    <s v="KH-16330"/>
    <s v="Katharine Harms"/>
    <x v="1"/>
    <s v="United States"/>
    <s v="New York City"/>
    <x v="15"/>
    <n v="10024"/>
    <x v="3"/>
    <x v="1396"/>
    <x v="1"/>
    <x v="10"/>
    <x v="1383"/>
    <n v="25.92"/>
    <n v="4"/>
    <n v="0"/>
    <n v="12.441599999999999"/>
    <n v="5"/>
    <n v="47.999999999999993"/>
  </r>
  <r>
    <n v="7555"/>
    <x v="3745"/>
    <x v="1025"/>
    <x v="1260"/>
    <s v="Second Class"/>
    <s v="AF-10885"/>
    <s v="Art Foster"/>
    <x v="0"/>
    <s v="United States"/>
    <s v="Philadelphia"/>
    <x v="9"/>
    <n v="19134"/>
    <x v="3"/>
    <x v="899"/>
    <x v="0"/>
    <x v="0"/>
    <x v="892"/>
    <n v="349.96499999999997"/>
    <n v="7"/>
    <n v="0.5"/>
    <n v="-216.97829999999999"/>
    <n v="4"/>
    <n v="-62"/>
  </r>
  <r>
    <n v="7556"/>
    <x v="3745"/>
    <x v="1025"/>
    <x v="1260"/>
    <s v="Second Class"/>
    <s v="AF-10885"/>
    <s v="Art Foster"/>
    <x v="0"/>
    <s v="United States"/>
    <s v="Philadelphia"/>
    <x v="9"/>
    <n v="19134"/>
    <x v="3"/>
    <x v="796"/>
    <x v="1"/>
    <x v="6"/>
    <x v="794"/>
    <n v="22.32"/>
    <n v="5"/>
    <n v="0.2"/>
    <n v="5.3010000000000002"/>
    <n v="4"/>
    <n v="23.75"/>
  </r>
  <r>
    <n v="7557"/>
    <x v="3746"/>
    <x v="344"/>
    <x v="348"/>
    <s v="Standard Class"/>
    <s v="JR-16210"/>
    <s v="Justin Ritter"/>
    <x v="1"/>
    <s v="United States"/>
    <s v="Columbus"/>
    <x v="14"/>
    <n v="47201"/>
    <x v="2"/>
    <x v="954"/>
    <x v="1"/>
    <x v="10"/>
    <x v="947"/>
    <n v="158.28"/>
    <n v="6"/>
    <n v="0"/>
    <n v="72.808800000000005"/>
    <n v="5"/>
    <n v="46"/>
  </r>
  <r>
    <n v="7558"/>
    <x v="3746"/>
    <x v="344"/>
    <x v="348"/>
    <s v="Standard Class"/>
    <s v="JR-16210"/>
    <s v="Justin Ritter"/>
    <x v="1"/>
    <s v="United States"/>
    <s v="Columbus"/>
    <x v="14"/>
    <n v="47201"/>
    <x v="2"/>
    <x v="896"/>
    <x v="1"/>
    <x v="8"/>
    <x v="889"/>
    <n v="497.94"/>
    <n v="3"/>
    <n v="0"/>
    <n v="224.07300000000001"/>
    <n v="5"/>
    <n v="45"/>
  </r>
  <r>
    <n v="7559"/>
    <x v="3747"/>
    <x v="301"/>
    <x v="840"/>
    <s v="Standard Class"/>
    <s v="DL-12925"/>
    <s v="Daniel Lacy"/>
    <x v="0"/>
    <s v="United States"/>
    <s v="Long Beach"/>
    <x v="15"/>
    <n v="11561"/>
    <x v="3"/>
    <x v="159"/>
    <x v="1"/>
    <x v="9"/>
    <x v="160"/>
    <n v="533.94000000000005"/>
    <n v="3"/>
    <n v="0"/>
    <n v="154.8426"/>
    <n v="4"/>
    <n v="28.999999999999996"/>
  </r>
  <r>
    <n v="7560"/>
    <x v="3747"/>
    <x v="301"/>
    <x v="840"/>
    <s v="Standard Class"/>
    <s v="DL-12925"/>
    <s v="Daniel Lacy"/>
    <x v="0"/>
    <s v="United States"/>
    <s v="Long Beach"/>
    <x v="15"/>
    <n v="11561"/>
    <x v="3"/>
    <x v="964"/>
    <x v="1"/>
    <x v="10"/>
    <x v="957"/>
    <n v="167.94"/>
    <n v="3"/>
    <n v="0"/>
    <n v="82.290599999999998"/>
    <n v="4"/>
    <n v="49"/>
  </r>
  <r>
    <n v="7561"/>
    <x v="3747"/>
    <x v="301"/>
    <x v="840"/>
    <s v="Standard Class"/>
    <s v="DL-12925"/>
    <s v="Daniel Lacy"/>
    <x v="0"/>
    <s v="United States"/>
    <s v="Long Beach"/>
    <x v="15"/>
    <n v="11561"/>
    <x v="3"/>
    <x v="1226"/>
    <x v="0"/>
    <x v="5"/>
    <x v="1210"/>
    <n v="31.68"/>
    <n v="6"/>
    <n v="0"/>
    <n v="9.8208000000000002"/>
    <n v="4"/>
    <n v="31"/>
  </r>
  <r>
    <n v="7562"/>
    <x v="3748"/>
    <x v="945"/>
    <x v="1015"/>
    <s v="First Class"/>
    <s v="BD-11605"/>
    <s v="Brian Dahlen"/>
    <x v="0"/>
    <s v="United States"/>
    <s v="Lancaster"/>
    <x v="9"/>
    <n v="17602"/>
    <x v="3"/>
    <x v="1"/>
    <x v="0"/>
    <x v="1"/>
    <x v="1"/>
    <n v="170.786"/>
    <n v="1"/>
    <n v="0.3"/>
    <n v="0"/>
    <n v="2"/>
    <n v="0"/>
  </r>
  <r>
    <n v="7563"/>
    <x v="3749"/>
    <x v="323"/>
    <x v="62"/>
    <s v="Standard Class"/>
    <s v="RB-19570"/>
    <s v="Rob Beeghly"/>
    <x v="0"/>
    <s v="United States"/>
    <s v="Chicago"/>
    <x v="10"/>
    <n v="60610"/>
    <x v="2"/>
    <x v="1638"/>
    <x v="0"/>
    <x v="0"/>
    <x v="1628"/>
    <n v="198.744"/>
    <n v="4"/>
    <n v="0.3"/>
    <n v="0"/>
    <n v="4"/>
    <n v="0"/>
  </r>
  <r>
    <n v="7564"/>
    <x v="3750"/>
    <x v="361"/>
    <x v="951"/>
    <s v="First Class"/>
    <s v="RB-19795"/>
    <s v="Ross Baird"/>
    <x v="2"/>
    <s v="United States"/>
    <s v="Denver"/>
    <x v="22"/>
    <n v="80219"/>
    <x v="1"/>
    <x v="685"/>
    <x v="2"/>
    <x v="11"/>
    <x v="685"/>
    <n v="63.823999999999998"/>
    <n v="2"/>
    <n v="0.2"/>
    <n v="13.5626"/>
    <n v="2"/>
    <n v="21.25"/>
  </r>
  <r>
    <n v="7565"/>
    <x v="3751"/>
    <x v="806"/>
    <x v="1261"/>
    <s v="Second Class"/>
    <s v="TB-21250"/>
    <s v="Tim Brockman"/>
    <x v="0"/>
    <s v="United States"/>
    <s v="Seattle"/>
    <x v="4"/>
    <n v="98103"/>
    <x v="1"/>
    <x v="1349"/>
    <x v="0"/>
    <x v="1"/>
    <x v="1335"/>
    <n v="435.16800000000001"/>
    <n v="4"/>
    <n v="0.2"/>
    <n v="-59.835599999999999"/>
    <n v="2"/>
    <n v="-13.749999999999998"/>
  </r>
  <r>
    <n v="7566"/>
    <x v="3751"/>
    <x v="806"/>
    <x v="1261"/>
    <s v="Second Class"/>
    <s v="TB-21250"/>
    <s v="Tim Brockman"/>
    <x v="0"/>
    <s v="United States"/>
    <s v="Seattle"/>
    <x v="4"/>
    <n v="98103"/>
    <x v="1"/>
    <x v="1195"/>
    <x v="0"/>
    <x v="0"/>
    <x v="1180"/>
    <n v="48.58"/>
    <n v="1"/>
    <n v="0"/>
    <n v="7.7728000000000002"/>
    <n v="2"/>
    <n v="16"/>
  </r>
  <r>
    <n v="7567"/>
    <x v="3752"/>
    <x v="81"/>
    <x v="880"/>
    <s v="First Class"/>
    <s v="KN-16390"/>
    <s v="Katherine Nockton"/>
    <x v="1"/>
    <s v="United States"/>
    <s v="Houston"/>
    <x v="5"/>
    <n v="77070"/>
    <x v="2"/>
    <x v="84"/>
    <x v="2"/>
    <x v="11"/>
    <x v="84"/>
    <n v="47.975999999999999"/>
    <n v="3"/>
    <n v="0.2"/>
    <n v="8.3957999999999995"/>
    <n v="2"/>
    <n v="17.5"/>
  </r>
  <r>
    <n v="7568"/>
    <x v="3752"/>
    <x v="81"/>
    <x v="880"/>
    <s v="First Class"/>
    <s v="KN-16390"/>
    <s v="Katherine Nockton"/>
    <x v="1"/>
    <s v="United States"/>
    <s v="Houston"/>
    <x v="5"/>
    <n v="77070"/>
    <x v="2"/>
    <x v="1483"/>
    <x v="1"/>
    <x v="10"/>
    <x v="1470"/>
    <n v="20.736000000000001"/>
    <n v="4"/>
    <n v="0.2"/>
    <n v="7.2576000000000001"/>
    <n v="2"/>
    <n v="35"/>
  </r>
  <r>
    <n v="7569"/>
    <x v="3753"/>
    <x v="29"/>
    <x v="28"/>
    <s v="Standard Class"/>
    <s v="RL-19615"/>
    <s v="Rob Lucas"/>
    <x v="0"/>
    <s v="United States"/>
    <s v="Los Angeles"/>
    <x v="1"/>
    <n v="90045"/>
    <x v="1"/>
    <x v="425"/>
    <x v="1"/>
    <x v="6"/>
    <x v="425"/>
    <n v="26.46"/>
    <n v="9"/>
    <n v="0"/>
    <n v="11.907"/>
    <n v="5"/>
    <n v="45"/>
  </r>
  <r>
    <n v="7570"/>
    <x v="3753"/>
    <x v="29"/>
    <x v="28"/>
    <s v="Standard Class"/>
    <s v="RL-19615"/>
    <s v="Rob Lucas"/>
    <x v="0"/>
    <s v="United States"/>
    <s v="Los Angeles"/>
    <x v="1"/>
    <n v="90045"/>
    <x v="1"/>
    <x v="1635"/>
    <x v="1"/>
    <x v="10"/>
    <x v="1625"/>
    <n v="49.12"/>
    <n v="4"/>
    <n v="0"/>
    <n v="23.086400000000001"/>
    <n v="5"/>
    <n v="47"/>
  </r>
  <r>
    <n v="7571"/>
    <x v="3753"/>
    <x v="29"/>
    <x v="28"/>
    <s v="Standard Class"/>
    <s v="RL-19615"/>
    <s v="Rob Lucas"/>
    <x v="0"/>
    <s v="United States"/>
    <s v="Los Angeles"/>
    <x v="1"/>
    <n v="90045"/>
    <x v="1"/>
    <x v="659"/>
    <x v="1"/>
    <x v="13"/>
    <x v="659"/>
    <n v="15"/>
    <n v="3"/>
    <n v="0"/>
    <n v="7.2"/>
    <n v="5"/>
    <n v="48.000000000000007"/>
  </r>
  <r>
    <n v="7572"/>
    <x v="3754"/>
    <x v="618"/>
    <x v="1190"/>
    <s v="Standard Class"/>
    <s v="FH-14275"/>
    <s v="Frank Hawley"/>
    <x v="1"/>
    <s v="United States"/>
    <s v="Newport News"/>
    <x v="17"/>
    <n v="23602"/>
    <x v="0"/>
    <x v="41"/>
    <x v="1"/>
    <x v="4"/>
    <x v="41"/>
    <n v="194.7"/>
    <n v="5"/>
    <n v="0"/>
    <n v="9.7349999999999994"/>
    <n v="5"/>
    <n v="5"/>
  </r>
  <r>
    <n v="7573"/>
    <x v="3754"/>
    <x v="618"/>
    <x v="1190"/>
    <s v="Standard Class"/>
    <s v="FH-14275"/>
    <s v="Frank Hawley"/>
    <x v="1"/>
    <s v="United States"/>
    <s v="Newport News"/>
    <x v="17"/>
    <n v="23602"/>
    <x v="0"/>
    <x v="1116"/>
    <x v="0"/>
    <x v="3"/>
    <x v="1104"/>
    <n v="591.32000000000005"/>
    <n v="4"/>
    <n v="0"/>
    <n v="112.35080000000001"/>
    <n v="5"/>
    <n v="19"/>
  </r>
  <r>
    <n v="7574"/>
    <x v="3754"/>
    <x v="618"/>
    <x v="1190"/>
    <s v="Standard Class"/>
    <s v="FH-14275"/>
    <s v="Frank Hawley"/>
    <x v="1"/>
    <s v="United States"/>
    <s v="Newport News"/>
    <x v="17"/>
    <n v="23602"/>
    <x v="0"/>
    <x v="888"/>
    <x v="1"/>
    <x v="6"/>
    <x v="881"/>
    <n v="2.84"/>
    <n v="1"/>
    <n v="0"/>
    <n v="0.88039999999999996"/>
    <n v="5"/>
    <n v="31"/>
  </r>
  <r>
    <n v="7575"/>
    <x v="3755"/>
    <x v="575"/>
    <x v="301"/>
    <s v="Standard Class"/>
    <s v="YS-21880"/>
    <s v="Yana Sorensen"/>
    <x v="1"/>
    <s v="United States"/>
    <s v="Los Angeles"/>
    <x v="1"/>
    <n v="90036"/>
    <x v="1"/>
    <x v="16"/>
    <x v="1"/>
    <x v="4"/>
    <x v="16"/>
    <n v="221.96"/>
    <n v="2"/>
    <n v="0"/>
    <n v="4.4391999999999996"/>
    <n v="4"/>
    <n v="1.9999999999999998"/>
  </r>
  <r>
    <n v="7576"/>
    <x v="3755"/>
    <x v="575"/>
    <x v="301"/>
    <s v="Standard Class"/>
    <s v="YS-21880"/>
    <s v="Yana Sorensen"/>
    <x v="1"/>
    <s v="United States"/>
    <s v="Los Angeles"/>
    <x v="1"/>
    <n v="90036"/>
    <x v="1"/>
    <x v="1013"/>
    <x v="2"/>
    <x v="11"/>
    <x v="1005"/>
    <n v="236"/>
    <n v="4"/>
    <n v="0"/>
    <n v="40.119999999999997"/>
    <n v="4"/>
    <n v="17"/>
  </r>
  <r>
    <n v="7577"/>
    <x v="3756"/>
    <x v="981"/>
    <x v="322"/>
    <s v="Second Class"/>
    <s v="SW-20755"/>
    <s v="Steven Ward"/>
    <x v="1"/>
    <s v="United States"/>
    <s v="Seattle"/>
    <x v="4"/>
    <n v="98115"/>
    <x v="1"/>
    <x v="917"/>
    <x v="2"/>
    <x v="11"/>
    <x v="909"/>
    <n v="41.94"/>
    <n v="2"/>
    <n v="0"/>
    <n v="15.0984"/>
    <n v="5"/>
    <n v="36.000000000000007"/>
  </r>
  <r>
    <n v="7578"/>
    <x v="3756"/>
    <x v="981"/>
    <x v="322"/>
    <s v="Second Class"/>
    <s v="SW-20755"/>
    <s v="Steven Ward"/>
    <x v="1"/>
    <s v="United States"/>
    <s v="Seattle"/>
    <x v="4"/>
    <n v="98115"/>
    <x v="1"/>
    <x v="984"/>
    <x v="2"/>
    <x v="7"/>
    <x v="977"/>
    <n v="52.792000000000002"/>
    <n v="1"/>
    <n v="0.2"/>
    <n v="4.6193"/>
    <n v="5"/>
    <n v="8.75"/>
  </r>
  <r>
    <n v="7579"/>
    <x v="3757"/>
    <x v="122"/>
    <x v="967"/>
    <s v="First Class"/>
    <s v="PN-18775"/>
    <s v="Parhena Norris"/>
    <x v="2"/>
    <s v="United States"/>
    <s v="Omaha"/>
    <x v="8"/>
    <n v="68104"/>
    <x v="2"/>
    <x v="499"/>
    <x v="0"/>
    <x v="1"/>
    <x v="499"/>
    <n v="563.94000000000005"/>
    <n v="3"/>
    <n v="0"/>
    <n v="112.788"/>
    <n v="3"/>
    <n v="20"/>
  </r>
  <r>
    <n v="7580"/>
    <x v="3758"/>
    <x v="521"/>
    <x v="562"/>
    <s v="Second Class"/>
    <s v="AT-10735"/>
    <s v="Annie Thurman"/>
    <x v="0"/>
    <s v="United States"/>
    <s v="Morristown"/>
    <x v="30"/>
    <n v="7960"/>
    <x v="3"/>
    <x v="1739"/>
    <x v="1"/>
    <x v="9"/>
    <x v="1728"/>
    <n v="2625.12"/>
    <n v="8"/>
    <n v="0"/>
    <n v="735.03359999999998"/>
    <n v="4"/>
    <n v="28.000000000000004"/>
  </r>
  <r>
    <n v="7581"/>
    <x v="3758"/>
    <x v="521"/>
    <x v="562"/>
    <s v="Second Class"/>
    <s v="AT-10735"/>
    <s v="Annie Thurman"/>
    <x v="0"/>
    <s v="United States"/>
    <s v="Morristown"/>
    <x v="30"/>
    <n v="7960"/>
    <x v="3"/>
    <x v="879"/>
    <x v="1"/>
    <x v="6"/>
    <x v="873"/>
    <n v="17.940000000000001"/>
    <n v="3"/>
    <n v="0"/>
    <n v="4.4850000000000003"/>
    <n v="4"/>
    <n v="25"/>
  </r>
  <r>
    <n v="7582"/>
    <x v="3759"/>
    <x v="863"/>
    <x v="99"/>
    <s v="First Class"/>
    <s v="EJ-13720"/>
    <s v="Ed Jacobs"/>
    <x v="0"/>
    <s v="United States"/>
    <s v="Philadelphia"/>
    <x v="9"/>
    <n v="19143"/>
    <x v="3"/>
    <x v="718"/>
    <x v="1"/>
    <x v="4"/>
    <x v="717"/>
    <n v="422.85599999999999"/>
    <n v="3"/>
    <n v="0.2"/>
    <n v="15.857100000000001"/>
    <n v="3"/>
    <n v="3.7500000000000004"/>
  </r>
  <r>
    <n v="7583"/>
    <x v="3760"/>
    <x v="392"/>
    <x v="419"/>
    <s v="Standard Class"/>
    <s v="DM-13345"/>
    <s v="Denise Monton"/>
    <x v="1"/>
    <s v="United States"/>
    <s v="New York City"/>
    <x v="15"/>
    <n v="10024"/>
    <x v="3"/>
    <x v="56"/>
    <x v="0"/>
    <x v="1"/>
    <x v="56"/>
    <n v="127.764"/>
    <n v="2"/>
    <n v="0.1"/>
    <n v="2.8391999999999999"/>
    <n v="5"/>
    <n v="2.2222222222222223"/>
  </r>
  <r>
    <n v="7584"/>
    <x v="3761"/>
    <x v="90"/>
    <x v="86"/>
    <s v="Standard Class"/>
    <s v="KH-16690"/>
    <s v="Kristen Hastings"/>
    <x v="1"/>
    <s v="United States"/>
    <s v="Springfield"/>
    <x v="17"/>
    <n v="22153"/>
    <x v="0"/>
    <x v="1577"/>
    <x v="2"/>
    <x v="7"/>
    <x v="1568"/>
    <n v="3499.93"/>
    <n v="7"/>
    <n v="0"/>
    <n v="909.98180000000002"/>
    <n v="4"/>
    <n v="26"/>
  </r>
  <r>
    <n v="7585"/>
    <x v="3761"/>
    <x v="90"/>
    <x v="86"/>
    <s v="Standard Class"/>
    <s v="KH-16690"/>
    <s v="Kristen Hastings"/>
    <x v="1"/>
    <s v="United States"/>
    <s v="Springfield"/>
    <x v="17"/>
    <n v="22153"/>
    <x v="0"/>
    <x v="1568"/>
    <x v="1"/>
    <x v="2"/>
    <x v="1559"/>
    <n v="14.4"/>
    <n v="5"/>
    <n v="0"/>
    <n v="6.6239999999999997"/>
    <n v="4"/>
    <n v="46"/>
  </r>
  <r>
    <n v="7586"/>
    <x v="3761"/>
    <x v="90"/>
    <x v="86"/>
    <s v="Standard Class"/>
    <s v="KH-16690"/>
    <s v="Kristen Hastings"/>
    <x v="1"/>
    <s v="United States"/>
    <s v="Springfield"/>
    <x v="17"/>
    <n v="22153"/>
    <x v="0"/>
    <x v="1127"/>
    <x v="1"/>
    <x v="10"/>
    <x v="1115"/>
    <n v="122.97"/>
    <n v="3"/>
    <n v="0"/>
    <n v="60.255299999999998"/>
    <n v="4"/>
    <n v="49"/>
  </r>
  <r>
    <n v="7587"/>
    <x v="3761"/>
    <x v="90"/>
    <x v="86"/>
    <s v="Standard Class"/>
    <s v="KH-16690"/>
    <s v="Kristen Hastings"/>
    <x v="1"/>
    <s v="United States"/>
    <s v="Springfield"/>
    <x v="17"/>
    <n v="22153"/>
    <x v="0"/>
    <x v="372"/>
    <x v="1"/>
    <x v="6"/>
    <x v="373"/>
    <n v="9.32"/>
    <n v="4"/>
    <n v="0"/>
    <n v="2.7027999999999999"/>
    <n v="4"/>
    <n v="28.999999999999996"/>
  </r>
  <r>
    <n v="7588"/>
    <x v="3761"/>
    <x v="90"/>
    <x v="86"/>
    <s v="Standard Class"/>
    <s v="KH-16690"/>
    <s v="Kristen Hastings"/>
    <x v="1"/>
    <s v="United States"/>
    <s v="Springfield"/>
    <x v="17"/>
    <n v="22153"/>
    <x v="0"/>
    <x v="800"/>
    <x v="1"/>
    <x v="8"/>
    <x v="798"/>
    <n v="122.94"/>
    <n v="3"/>
    <n v="0"/>
    <n v="59.011200000000002"/>
    <n v="4"/>
    <n v="48.000000000000007"/>
  </r>
  <r>
    <n v="7589"/>
    <x v="3762"/>
    <x v="673"/>
    <x v="228"/>
    <s v="Standard Class"/>
    <s v="MB-18085"/>
    <s v="Mick Brown"/>
    <x v="0"/>
    <s v="United States"/>
    <s v="Roseville"/>
    <x v="1"/>
    <n v="95661"/>
    <x v="1"/>
    <x v="1137"/>
    <x v="0"/>
    <x v="5"/>
    <x v="1125"/>
    <n v="17.309999999999999"/>
    <n v="3"/>
    <n v="0"/>
    <n v="5.1929999999999996"/>
    <n v="6"/>
    <n v="30"/>
  </r>
  <r>
    <n v="7590"/>
    <x v="3763"/>
    <x v="12"/>
    <x v="591"/>
    <s v="Standard Class"/>
    <s v="DK-12895"/>
    <s v="Dana Kaydos"/>
    <x v="0"/>
    <s v="United States"/>
    <s v="Rockford"/>
    <x v="10"/>
    <n v="61107"/>
    <x v="2"/>
    <x v="1243"/>
    <x v="1"/>
    <x v="6"/>
    <x v="1226"/>
    <n v="128.744"/>
    <n v="7"/>
    <n v="0.2"/>
    <n v="12.8744"/>
    <n v="4"/>
    <n v="10"/>
  </r>
  <r>
    <n v="7591"/>
    <x v="3764"/>
    <x v="64"/>
    <x v="411"/>
    <s v="Standard Class"/>
    <s v="DB-13210"/>
    <s v="Dean Braden"/>
    <x v="0"/>
    <s v="United States"/>
    <s v="Philadelphia"/>
    <x v="9"/>
    <n v="19134"/>
    <x v="3"/>
    <x v="74"/>
    <x v="0"/>
    <x v="5"/>
    <x v="74"/>
    <n v="58.247999999999998"/>
    <n v="9"/>
    <n v="0.2"/>
    <n v="11.6496"/>
    <n v="4"/>
    <n v="20"/>
  </r>
  <r>
    <n v="7592"/>
    <x v="3764"/>
    <x v="64"/>
    <x v="411"/>
    <s v="Standard Class"/>
    <s v="DB-13210"/>
    <s v="Dean Braden"/>
    <x v="0"/>
    <s v="United States"/>
    <s v="Philadelphia"/>
    <x v="9"/>
    <n v="19134"/>
    <x v="3"/>
    <x v="64"/>
    <x v="0"/>
    <x v="1"/>
    <x v="124"/>
    <n v="71.245999999999995"/>
    <n v="2"/>
    <n v="0.3"/>
    <n v="-19.338200000000001"/>
    <n v="4"/>
    <n v="-27.142857142857146"/>
  </r>
  <r>
    <n v="7593"/>
    <x v="3764"/>
    <x v="64"/>
    <x v="411"/>
    <s v="Standard Class"/>
    <s v="DB-13210"/>
    <s v="Dean Braden"/>
    <x v="0"/>
    <s v="United States"/>
    <s v="Philadelphia"/>
    <x v="9"/>
    <n v="19134"/>
    <x v="3"/>
    <x v="965"/>
    <x v="1"/>
    <x v="6"/>
    <x v="958"/>
    <n v="7.8719999999999999"/>
    <n v="3"/>
    <n v="0.2"/>
    <n v="0.59040000000000004"/>
    <n v="4"/>
    <n v="7.5000000000000009"/>
  </r>
  <r>
    <n v="7594"/>
    <x v="3764"/>
    <x v="64"/>
    <x v="411"/>
    <s v="Standard Class"/>
    <s v="DB-13210"/>
    <s v="Dean Braden"/>
    <x v="0"/>
    <s v="United States"/>
    <s v="Philadelphia"/>
    <x v="9"/>
    <n v="19134"/>
    <x v="3"/>
    <x v="774"/>
    <x v="0"/>
    <x v="1"/>
    <x v="773"/>
    <n v="887.27099999999996"/>
    <n v="3"/>
    <n v="0.3"/>
    <n v="-63.3765"/>
    <n v="4"/>
    <n v="-7.1428571428571441"/>
  </r>
  <r>
    <n v="7595"/>
    <x v="3765"/>
    <x v="693"/>
    <x v="321"/>
    <s v="Standard Class"/>
    <s v="CV-12295"/>
    <s v="Christina VanderZanden"/>
    <x v="0"/>
    <s v="United States"/>
    <s v="Detroit"/>
    <x v="12"/>
    <n v="48234"/>
    <x v="2"/>
    <x v="542"/>
    <x v="1"/>
    <x v="8"/>
    <x v="542"/>
    <n v="146.86000000000001"/>
    <n v="7"/>
    <n v="0"/>
    <n v="70.492800000000003"/>
    <n v="4"/>
    <n v="48"/>
  </r>
  <r>
    <n v="7596"/>
    <x v="3765"/>
    <x v="693"/>
    <x v="321"/>
    <s v="Standard Class"/>
    <s v="CV-12295"/>
    <s v="Christina VanderZanden"/>
    <x v="0"/>
    <s v="United States"/>
    <s v="Detroit"/>
    <x v="12"/>
    <n v="48234"/>
    <x v="2"/>
    <x v="624"/>
    <x v="1"/>
    <x v="8"/>
    <x v="624"/>
    <n v="36.56"/>
    <n v="4"/>
    <n v="0"/>
    <n v="18.28"/>
    <n v="4"/>
    <n v="50"/>
  </r>
  <r>
    <n v="7597"/>
    <x v="3766"/>
    <x v="925"/>
    <x v="959"/>
    <s v="Standard Class"/>
    <s v="GK-14620"/>
    <s v="Grace Kelly"/>
    <x v="1"/>
    <s v="United States"/>
    <s v="Los Angeles"/>
    <x v="1"/>
    <n v="90004"/>
    <x v="1"/>
    <x v="539"/>
    <x v="2"/>
    <x v="7"/>
    <x v="539"/>
    <n v="225.57599999999999"/>
    <n v="3"/>
    <n v="0.2"/>
    <n v="22.557600000000001"/>
    <n v="4"/>
    <n v="10"/>
  </r>
  <r>
    <n v="7598"/>
    <x v="3767"/>
    <x v="328"/>
    <x v="833"/>
    <s v="Standard Class"/>
    <s v="JA-15970"/>
    <s v="Joseph Airdo"/>
    <x v="0"/>
    <s v="United States"/>
    <s v="Springfield"/>
    <x v="21"/>
    <n v="97477"/>
    <x v="1"/>
    <x v="1355"/>
    <x v="1"/>
    <x v="6"/>
    <x v="1341"/>
    <n v="5.2480000000000002"/>
    <n v="2"/>
    <n v="0.2"/>
    <n v="0.4592"/>
    <n v="5"/>
    <n v="8.75"/>
  </r>
  <r>
    <n v="7599"/>
    <x v="3767"/>
    <x v="328"/>
    <x v="833"/>
    <s v="Standard Class"/>
    <s v="JA-15970"/>
    <s v="Joseph Airdo"/>
    <x v="0"/>
    <s v="United States"/>
    <s v="Springfield"/>
    <x v="21"/>
    <n v="97477"/>
    <x v="1"/>
    <x v="947"/>
    <x v="1"/>
    <x v="6"/>
    <x v="940"/>
    <n v="38.256"/>
    <n v="3"/>
    <n v="0.2"/>
    <n v="4.782"/>
    <n v="5"/>
    <n v="12.5"/>
  </r>
  <r>
    <n v="7600"/>
    <x v="3767"/>
    <x v="328"/>
    <x v="833"/>
    <s v="Standard Class"/>
    <s v="JA-15970"/>
    <s v="Joseph Airdo"/>
    <x v="0"/>
    <s v="United States"/>
    <s v="Springfield"/>
    <x v="21"/>
    <n v="97477"/>
    <x v="1"/>
    <x v="1603"/>
    <x v="1"/>
    <x v="10"/>
    <x v="1595"/>
    <n v="40.24"/>
    <n v="5"/>
    <n v="0.2"/>
    <n v="13.077999999999999"/>
    <n v="5"/>
    <n v="32.499999999999993"/>
  </r>
  <r>
    <n v="7601"/>
    <x v="3767"/>
    <x v="328"/>
    <x v="833"/>
    <s v="Standard Class"/>
    <s v="JA-15970"/>
    <s v="Joseph Airdo"/>
    <x v="0"/>
    <s v="United States"/>
    <s v="Springfield"/>
    <x v="21"/>
    <n v="97477"/>
    <x v="1"/>
    <x v="1821"/>
    <x v="2"/>
    <x v="15"/>
    <x v="1809"/>
    <n v="29.925000000000001"/>
    <n v="5"/>
    <n v="0.7"/>
    <n v="-21.945"/>
    <n v="5"/>
    <n v="-73.333333333333329"/>
  </r>
  <r>
    <n v="7602"/>
    <x v="3767"/>
    <x v="328"/>
    <x v="833"/>
    <s v="Standard Class"/>
    <s v="JA-15970"/>
    <s v="Joseph Airdo"/>
    <x v="0"/>
    <s v="United States"/>
    <s v="Springfield"/>
    <x v="21"/>
    <n v="97477"/>
    <x v="1"/>
    <x v="334"/>
    <x v="1"/>
    <x v="10"/>
    <x v="334"/>
    <n v="148.70400000000001"/>
    <n v="6"/>
    <n v="0.2"/>
    <n v="46.47"/>
    <n v="5"/>
    <n v="31.25"/>
  </r>
  <r>
    <n v="7603"/>
    <x v="3767"/>
    <x v="328"/>
    <x v="833"/>
    <s v="Standard Class"/>
    <s v="JA-15970"/>
    <s v="Joseph Airdo"/>
    <x v="0"/>
    <s v="United States"/>
    <s v="Springfield"/>
    <x v="21"/>
    <n v="97477"/>
    <x v="1"/>
    <x v="60"/>
    <x v="2"/>
    <x v="11"/>
    <x v="60"/>
    <n v="55.92"/>
    <n v="10"/>
    <n v="0.2"/>
    <n v="16.776"/>
    <n v="5"/>
    <n v="30"/>
  </r>
  <r>
    <n v="7604"/>
    <x v="3768"/>
    <x v="630"/>
    <x v="294"/>
    <s v="Standard Class"/>
    <s v="TH-21115"/>
    <s v="Thea Hudgings"/>
    <x v="1"/>
    <s v="United States"/>
    <s v="Providence"/>
    <x v="34"/>
    <n v="2908"/>
    <x v="3"/>
    <x v="730"/>
    <x v="1"/>
    <x v="10"/>
    <x v="729"/>
    <n v="12.96"/>
    <n v="2"/>
    <n v="0"/>
    <n v="6.2207999999999997"/>
    <n v="4"/>
    <n v="47.999999999999993"/>
  </r>
  <r>
    <n v="7605"/>
    <x v="3769"/>
    <x v="1022"/>
    <x v="388"/>
    <s v="Standard Class"/>
    <s v="BS-11665"/>
    <s v="Brian Stugart"/>
    <x v="0"/>
    <s v="United States"/>
    <s v="Chicago"/>
    <x v="10"/>
    <n v="60623"/>
    <x v="2"/>
    <x v="1478"/>
    <x v="0"/>
    <x v="5"/>
    <x v="1465"/>
    <n v="25.175999999999998"/>
    <n v="3"/>
    <n v="0.6"/>
    <n v="-33.358199999999997"/>
    <n v="4"/>
    <n v="-132.5"/>
  </r>
  <r>
    <n v="7606"/>
    <x v="3769"/>
    <x v="1022"/>
    <x v="388"/>
    <s v="Standard Class"/>
    <s v="BS-11665"/>
    <s v="Brian Stugart"/>
    <x v="0"/>
    <s v="United States"/>
    <s v="Chicago"/>
    <x v="10"/>
    <n v="60623"/>
    <x v="2"/>
    <x v="770"/>
    <x v="0"/>
    <x v="5"/>
    <x v="769"/>
    <n v="5.5839999999999996"/>
    <n v="2"/>
    <n v="0.6"/>
    <n v="-1.6752"/>
    <n v="4"/>
    <n v="-30.000000000000004"/>
  </r>
  <r>
    <n v="7607"/>
    <x v="3769"/>
    <x v="1022"/>
    <x v="388"/>
    <s v="Standard Class"/>
    <s v="BS-11665"/>
    <s v="Brian Stugart"/>
    <x v="0"/>
    <s v="United States"/>
    <s v="Chicago"/>
    <x v="10"/>
    <n v="60623"/>
    <x v="2"/>
    <x v="734"/>
    <x v="1"/>
    <x v="4"/>
    <x v="733"/>
    <n v="1297.3679999999999"/>
    <n v="9"/>
    <n v="0.2"/>
    <n v="97.302599999999998"/>
    <n v="4"/>
    <n v="7.5"/>
  </r>
  <r>
    <n v="7608"/>
    <x v="3770"/>
    <x v="165"/>
    <x v="63"/>
    <s v="First Class"/>
    <s v="NS-18505"/>
    <s v="Neola Schneider"/>
    <x v="0"/>
    <s v="United States"/>
    <s v="Dallas"/>
    <x v="5"/>
    <n v="75220"/>
    <x v="2"/>
    <x v="546"/>
    <x v="1"/>
    <x v="4"/>
    <x v="546"/>
    <n v="264.32"/>
    <n v="2"/>
    <n v="0.2"/>
    <n v="19.824000000000002"/>
    <n v="3"/>
    <n v="7.5000000000000009"/>
  </r>
  <r>
    <n v="7609"/>
    <x v="3771"/>
    <x v="898"/>
    <x v="795"/>
    <s v="Standard Class"/>
    <s v="MK-18160"/>
    <s v="Mike Kennedy"/>
    <x v="0"/>
    <s v="United States"/>
    <s v="San Francisco"/>
    <x v="1"/>
    <n v="94122"/>
    <x v="1"/>
    <x v="778"/>
    <x v="1"/>
    <x v="10"/>
    <x v="777"/>
    <n v="25.92"/>
    <n v="4"/>
    <n v="0"/>
    <n v="12.441599999999999"/>
    <n v="4"/>
    <n v="47.999999999999993"/>
  </r>
  <r>
    <n v="7610"/>
    <x v="3771"/>
    <x v="898"/>
    <x v="795"/>
    <s v="Standard Class"/>
    <s v="MK-18160"/>
    <s v="Mike Kennedy"/>
    <x v="0"/>
    <s v="United States"/>
    <s v="San Francisco"/>
    <x v="1"/>
    <n v="94122"/>
    <x v="1"/>
    <x v="279"/>
    <x v="1"/>
    <x v="6"/>
    <x v="279"/>
    <n v="22.96"/>
    <n v="7"/>
    <n v="0"/>
    <n v="6.6584000000000003"/>
    <n v="4"/>
    <n v="28.999999999999996"/>
  </r>
  <r>
    <n v="7611"/>
    <x v="3772"/>
    <x v="1165"/>
    <x v="1262"/>
    <s v="First Class"/>
    <s v="SA-20830"/>
    <s v="Sue Ann Reed"/>
    <x v="0"/>
    <s v="United States"/>
    <s v="Moreno Valley"/>
    <x v="1"/>
    <n v="92553"/>
    <x v="1"/>
    <x v="585"/>
    <x v="1"/>
    <x v="10"/>
    <x v="585"/>
    <n v="19.440000000000001"/>
    <n v="3"/>
    <n v="0"/>
    <n v="9.3312000000000008"/>
    <n v="2"/>
    <n v="48.000000000000007"/>
  </r>
  <r>
    <n v="7612"/>
    <x v="3773"/>
    <x v="285"/>
    <x v="640"/>
    <s v="First Class"/>
    <s v="BH-11710"/>
    <s v="Brosina Hoffman"/>
    <x v="0"/>
    <s v="United States"/>
    <s v="Garden City"/>
    <x v="41"/>
    <n v="67846"/>
    <x v="2"/>
    <x v="1446"/>
    <x v="1"/>
    <x v="10"/>
    <x v="1433"/>
    <n v="9.5399999999999991"/>
    <n v="2"/>
    <n v="0"/>
    <n v="4.2930000000000001"/>
    <n v="3"/>
    <n v="45.000000000000007"/>
  </r>
  <r>
    <n v="7613"/>
    <x v="3773"/>
    <x v="285"/>
    <x v="640"/>
    <s v="First Class"/>
    <s v="BH-11710"/>
    <s v="Brosina Hoffman"/>
    <x v="0"/>
    <s v="United States"/>
    <s v="Garden City"/>
    <x v="41"/>
    <n v="67846"/>
    <x v="2"/>
    <x v="195"/>
    <x v="1"/>
    <x v="13"/>
    <x v="196"/>
    <n v="5.81"/>
    <n v="1"/>
    <n v="0"/>
    <n v="1.8010999999999999"/>
    <n v="3"/>
    <n v="31"/>
  </r>
  <r>
    <n v="7614"/>
    <x v="3773"/>
    <x v="285"/>
    <x v="640"/>
    <s v="First Class"/>
    <s v="BH-11710"/>
    <s v="Brosina Hoffman"/>
    <x v="0"/>
    <s v="United States"/>
    <s v="Garden City"/>
    <x v="41"/>
    <n v="67846"/>
    <x v="2"/>
    <x v="130"/>
    <x v="1"/>
    <x v="6"/>
    <x v="131"/>
    <n v="5.76"/>
    <n v="2"/>
    <n v="0"/>
    <n v="1.728"/>
    <n v="3"/>
    <n v="30"/>
  </r>
  <r>
    <n v="7615"/>
    <x v="3774"/>
    <x v="252"/>
    <x v="269"/>
    <s v="Second Class"/>
    <s v="SC-20380"/>
    <s v="Shahid Collister"/>
    <x v="0"/>
    <s v="United States"/>
    <s v="New York City"/>
    <x v="15"/>
    <n v="10035"/>
    <x v="3"/>
    <x v="527"/>
    <x v="0"/>
    <x v="5"/>
    <x v="527"/>
    <n v="14.91"/>
    <n v="3"/>
    <n v="0"/>
    <n v="4.6220999999999997"/>
    <n v="4"/>
    <n v="31"/>
  </r>
  <r>
    <n v="7616"/>
    <x v="3775"/>
    <x v="953"/>
    <x v="283"/>
    <s v="Standard Class"/>
    <s v="RF-19345"/>
    <s v="Randy Ferguson"/>
    <x v="1"/>
    <s v="United States"/>
    <s v="Orlando"/>
    <x v="2"/>
    <n v="32839"/>
    <x v="0"/>
    <x v="1699"/>
    <x v="1"/>
    <x v="8"/>
    <x v="1687"/>
    <n v="6.6420000000000003"/>
    <n v="9"/>
    <n v="0.7"/>
    <n v="-4.4279999999999999"/>
    <n v="4"/>
    <n v="-66.666666666666657"/>
  </r>
  <r>
    <n v="7617"/>
    <x v="3776"/>
    <x v="107"/>
    <x v="265"/>
    <s v="Standard Class"/>
    <s v="CM-12235"/>
    <s v="Chris McAfee"/>
    <x v="0"/>
    <s v="United States"/>
    <s v="Watertown"/>
    <x v="15"/>
    <n v="13601"/>
    <x v="3"/>
    <x v="1286"/>
    <x v="1"/>
    <x v="10"/>
    <x v="1272"/>
    <n v="18.54"/>
    <n v="2"/>
    <n v="0"/>
    <n v="8.7138000000000009"/>
    <n v="6"/>
    <n v="47.000000000000007"/>
  </r>
  <r>
    <n v="7618"/>
    <x v="3776"/>
    <x v="107"/>
    <x v="265"/>
    <s v="Standard Class"/>
    <s v="CM-12235"/>
    <s v="Chris McAfee"/>
    <x v="0"/>
    <s v="United States"/>
    <s v="Watertown"/>
    <x v="15"/>
    <n v="13601"/>
    <x v="3"/>
    <x v="13"/>
    <x v="1"/>
    <x v="8"/>
    <x v="13"/>
    <n v="679.96"/>
    <n v="5"/>
    <n v="0.2"/>
    <n v="220.98699999999999"/>
    <n v="6"/>
    <n v="32.499999999999993"/>
  </r>
  <r>
    <n v="7619"/>
    <x v="3777"/>
    <x v="855"/>
    <x v="859"/>
    <s v="First Class"/>
    <s v="JM-15655"/>
    <s v="Jim Mitchum"/>
    <x v="1"/>
    <s v="United States"/>
    <s v="Los Angeles"/>
    <x v="1"/>
    <n v="90032"/>
    <x v="1"/>
    <x v="10"/>
    <x v="0"/>
    <x v="3"/>
    <x v="10"/>
    <n v="189.57599999999999"/>
    <n v="1"/>
    <n v="0.2"/>
    <n v="9.4787999999999997"/>
    <n v="2"/>
    <n v="5"/>
  </r>
  <r>
    <n v="7620"/>
    <x v="3777"/>
    <x v="855"/>
    <x v="859"/>
    <s v="First Class"/>
    <s v="JM-15655"/>
    <s v="Jim Mitchum"/>
    <x v="1"/>
    <s v="United States"/>
    <s v="Los Angeles"/>
    <x v="1"/>
    <n v="90032"/>
    <x v="1"/>
    <x v="1763"/>
    <x v="2"/>
    <x v="7"/>
    <x v="1752"/>
    <n v="71.959999999999994"/>
    <n v="5"/>
    <n v="0.2"/>
    <n v="7.1959999999999997"/>
    <n v="2"/>
    <n v="10"/>
  </r>
  <r>
    <n v="7621"/>
    <x v="3778"/>
    <x v="641"/>
    <x v="695"/>
    <s v="Standard Class"/>
    <s v="RB-19435"/>
    <s v="Richard Bierner"/>
    <x v="0"/>
    <s v="United States"/>
    <s v="Los Angeles"/>
    <x v="1"/>
    <n v="90004"/>
    <x v="1"/>
    <x v="233"/>
    <x v="2"/>
    <x v="7"/>
    <x v="234"/>
    <n v="539.91999999999996"/>
    <n v="5"/>
    <n v="0.2"/>
    <n v="47.243000000000002"/>
    <n v="4"/>
    <n v="8.75"/>
  </r>
  <r>
    <n v="7622"/>
    <x v="3778"/>
    <x v="641"/>
    <x v="695"/>
    <s v="Standard Class"/>
    <s v="RB-19435"/>
    <s v="Richard Bierner"/>
    <x v="0"/>
    <s v="United States"/>
    <s v="Los Angeles"/>
    <x v="1"/>
    <n v="90004"/>
    <x v="1"/>
    <x v="629"/>
    <x v="0"/>
    <x v="1"/>
    <x v="629"/>
    <n v="725.34400000000005"/>
    <n v="4"/>
    <n v="0.2"/>
    <n v="54.400799999999997"/>
    <n v="4"/>
    <n v="7.4999999999999982"/>
  </r>
  <r>
    <n v="7623"/>
    <x v="3778"/>
    <x v="641"/>
    <x v="695"/>
    <s v="Standard Class"/>
    <s v="RB-19435"/>
    <s v="Richard Bierner"/>
    <x v="0"/>
    <s v="United States"/>
    <s v="Los Angeles"/>
    <x v="1"/>
    <n v="90004"/>
    <x v="1"/>
    <x v="1820"/>
    <x v="1"/>
    <x v="6"/>
    <x v="772"/>
    <n v="7.44"/>
    <n v="3"/>
    <n v="0"/>
    <n v="2.6040000000000001"/>
    <n v="4"/>
    <n v="35"/>
  </r>
  <r>
    <n v="7624"/>
    <x v="3779"/>
    <x v="686"/>
    <x v="721"/>
    <s v="Standard Class"/>
    <s v="SS-20515"/>
    <s v="Shirley Schmidt"/>
    <x v="2"/>
    <s v="United States"/>
    <s v="Newark"/>
    <x v="13"/>
    <n v="19711"/>
    <x v="3"/>
    <x v="643"/>
    <x v="1"/>
    <x v="9"/>
    <x v="643"/>
    <n v="39.479999999999997"/>
    <n v="1"/>
    <n v="0"/>
    <n v="11.054399999999999"/>
    <n v="6"/>
    <n v="28.000000000000004"/>
  </r>
  <r>
    <n v="7625"/>
    <x v="3780"/>
    <x v="293"/>
    <x v="673"/>
    <s v="Second Class"/>
    <s v="NM-18445"/>
    <s v="Nathan Mautz"/>
    <x v="2"/>
    <s v="United States"/>
    <s v="Detroit"/>
    <x v="12"/>
    <n v="48234"/>
    <x v="2"/>
    <x v="1141"/>
    <x v="1"/>
    <x v="9"/>
    <x v="1129"/>
    <n v="850.5"/>
    <n v="5"/>
    <n v="0.1"/>
    <n v="245.7"/>
    <n v="4"/>
    <n v="28.888888888888886"/>
  </r>
  <r>
    <n v="7626"/>
    <x v="3780"/>
    <x v="293"/>
    <x v="673"/>
    <s v="Second Class"/>
    <s v="NM-18445"/>
    <s v="Nathan Mautz"/>
    <x v="2"/>
    <s v="United States"/>
    <s v="Detroit"/>
    <x v="12"/>
    <n v="48234"/>
    <x v="2"/>
    <x v="904"/>
    <x v="0"/>
    <x v="5"/>
    <x v="896"/>
    <n v="75.33"/>
    <n v="9"/>
    <n v="0"/>
    <n v="19.585799999999999"/>
    <n v="4"/>
    <n v="26"/>
  </r>
  <r>
    <n v="7627"/>
    <x v="3781"/>
    <x v="82"/>
    <x v="78"/>
    <s v="Second Class"/>
    <s v="EM-14095"/>
    <s v="Eudokia Martin"/>
    <x v="1"/>
    <s v="United States"/>
    <s v="Phoenix"/>
    <x v="16"/>
    <n v="85023"/>
    <x v="1"/>
    <x v="1527"/>
    <x v="1"/>
    <x v="9"/>
    <x v="1514"/>
    <n v="325.63200000000001"/>
    <n v="6"/>
    <n v="0.2"/>
    <n v="28.492799999999999"/>
    <n v="2"/>
    <n v="8.75"/>
  </r>
  <r>
    <n v="7628"/>
    <x v="3781"/>
    <x v="82"/>
    <x v="78"/>
    <s v="Second Class"/>
    <s v="EM-14095"/>
    <s v="Eudokia Martin"/>
    <x v="1"/>
    <s v="United States"/>
    <s v="Phoenix"/>
    <x v="16"/>
    <n v="85023"/>
    <x v="1"/>
    <x v="1207"/>
    <x v="2"/>
    <x v="11"/>
    <x v="1192"/>
    <n v="23.344000000000001"/>
    <n v="2"/>
    <n v="0.2"/>
    <n v="-1.4590000000000001"/>
    <n v="2"/>
    <n v="-6.25"/>
  </r>
  <r>
    <n v="7629"/>
    <x v="3781"/>
    <x v="82"/>
    <x v="78"/>
    <s v="Second Class"/>
    <s v="EM-14095"/>
    <s v="Eudokia Martin"/>
    <x v="1"/>
    <s v="United States"/>
    <s v="Phoenix"/>
    <x v="16"/>
    <n v="85023"/>
    <x v="1"/>
    <x v="1008"/>
    <x v="1"/>
    <x v="2"/>
    <x v="1000"/>
    <n v="16.52"/>
    <n v="5"/>
    <n v="0.2"/>
    <n v="5.3689999999999998"/>
    <n v="2"/>
    <n v="32.5"/>
  </r>
  <r>
    <n v="7630"/>
    <x v="3782"/>
    <x v="809"/>
    <x v="776"/>
    <s v="First Class"/>
    <s v="MP-17470"/>
    <s v="Mark Packer"/>
    <x v="2"/>
    <s v="United States"/>
    <s v="Brownsville"/>
    <x v="5"/>
    <n v="78521"/>
    <x v="2"/>
    <x v="556"/>
    <x v="1"/>
    <x v="12"/>
    <x v="555"/>
    <n v="335.72"/>
    <n v="5"/>
    <n v="0.2"/>
    <n v="113.30549999999999"/>
    <n v="2"/>
    <n v="33.75"/>
  </r>
  <r>
    <n v="7631"/>
    <x v="3782"/>
    <x v="809"/>
    <x v="776"/>
    <s v="First Class"/>
    <s v="MP-17470"/>
    <s v="Mark Packer"/>
    <x v="2"/>
    <s v="United States"/>
    <s v="Brownsville"/>
    <x v="5"/>
    <n v="78521"/>
    <x v="2"/>
    <x v="817"/>
    <x v="2"/>
    <x v="7"/>
    <x v="813"/>
    <n v="251.94399999999999"/>
    <n v="7"/>
    <n v="0.2"/>
    <n v="88.180400000000006"/>
    <n v="2"/>
    <n v="35"/>
  </r>
  <r>
    <n v="7632"/>
    <x v="3782"/>
    <x v="809"/>
    <x v="776"/>
    <s v="First Class"/>
    <s v="MP-17470"/>
    <s v="Mark Packer"/>
    <x v="2"/>
    <s v="United States"/>
    <s v="Brownsville"/>
    <x v="5"/>
    <n v="78521"/>
    <x v="2"/>
    <x v="792"/>
    <x v="0"/>
    <x v="1"/>
    <x v="790"/>
    <n v="127.30200000000001"/>
    <n v="7"/>
    <n v="0.3"/>
    <n v="-9.093"/>
    <n v="2"/>
    <n v="-7.1428571428571423"/>
  </r>
  <r>
    <n v="7633"/>
    <x v="3783"/>
    <x v="614"/>
    <x v="378"/>
    <s v="Second Class"/>
    <s v="KH-16360"/>
    <s v="Katherine Hughes"/>
    <x v="0"/>
    <s v="United States"/>
    <s v="Louisville"/>
    <x v="0"/>
    <n v="40214"/>
    <x v="0"/>
    <x v="291"/>
    <x v="0"/>
    <x v="1"/>
    <x v="291"/>
    <n v="1207.8399999999999"/>
    <n v="8"/>
    <n v="0"/>
    <n v="314.03840000000002"/>
    <n v="3"/>
    <n v="26.000000000000007"/>
  </r>
  <r>
    <n v="7634"/>
    <x v="3783"/>
    <x v="614"/>
    <x v="378"/>
    <s v="Second Class"/>
    <s v="KH-16360"/>
    <s v="Katherine Hughes"/>
    <x v="0"/>
    <s v="United States"/>
    <s v="Louisville"/>
    <x v="0"/>
    <n v="40214"/>
    <x v="0"/>
    <x v="1095"/>
    <x v="1"/>
    <x v="8"/>
    <x v="1085"/>
    <n v="12.53"/>
    <n v="1"/>
    <n v="0"/>
    <n v="5.8891"/>
    <n v="3"/>
    <n v="47"/>
  </r>
  <r>
    <n v="7635"/>
    <x v="3783"/>
    <x v="614"/>
    <x v="378"/>
    <s v="Second Class"/>
    <s v="KH-16360"/>
    <s v="Katherine Hughes"/>
    <x v="0"/>
    <s v="United States"/>
    <s v="Louisville"/>
    <x v="0"/>
    <n v="40214"/>
    <x v="0"/>
    <x v="1261"/>
    <x v="1"/>
    <x v="6"/>
    <x v="1245"/>
    <n v="34.58"/>
    <n v="1"/>
    <n v="0"/>
    <n v="10.0282"/>
    <n v="3"/>
    <n v="29.000000000000004"/>
  </r>
  <r>
    <n v="7636"/>
    <x v="3783"/>
    <x v="614"/>
    <x v="378"/>
    <s v="Second Class"/>
    <s v="KH-16360"/>
    <s v="Katherine Hughes"/>
    <x v="0"/>
    <s v="United States"/>
    <s v="Louisville"/>
    <x v="0"/>
    <n v="40214"/>
    <x v="0"/>
    <x v="1496"/>
    <x v="0"/>
    <x v="1"/>
    <x v="1484"/>
    <n v="300.98"/>
    <n v="1"/>
    <n v="0"/>
    <n v="87.284199999999998"/>
    <n v="3"/>
    <n v="28.999999999999996"/>
  </r>
  <r>
    <n v="7637"/>
    <x v="3783"/>
    <x v="614"/>
    <x v="378"/>
    <s v="Second Class"/>
    <s v="KH-16360"/>
    <s v="Katherine Hughes"/>
    <x v="0"/>
    <s v="United States"/>
    <s v="Louisville"/>
    <x v="0"/>
    <n v="40214"/>
    <x v="0"/>
    <x v="866"/>
    <x v="0"/>
    <x v="1"/>
    <x v="860"/>
    <n v="258.75"/>
    <n v="3"/>
    <n v="0"/>
    <n v="77.625"/>
    <n v="3"/>
    <n v="30"/>
  </r>
  <r>
    <n v="7638"/>
    <x v="3784"/>
    <x v="580"/>
    <x v="494"/>
    <s v="Standard Class"/>
    <s v="DB-13555"/>
    <s v="Dorothy Badders"/>
    <x v="1"/>
    <s v="United States"/>
    <s v="Newark"/>
    <x v="13"/>
    <n v="19711"/>
    <x v="3"/>
    <x v="1500"/>
    <x v="1"/>
    <x v="6"/>
    <x v="1488"/>
    <n v="59.52"/>
    <n v="3"/>
    <n v="0"/>
    <n v="15.475199999999999"/>
    <n v="6"/>
    <n v="25.999999999999996"/>
  </r>
  <r>
    <n v="7639"/>
    <x v="3784"/>
    <x v="580"/>
    <x v="494"/>
    <s v="Standard Class"/>
    <s v="DB-13555"/>
    <s v="Dorothy Badders"/>
    <x v="1"/>
    <s v="United States"/>
    <s v="Newark"/>
    <x v="13"/>
    <n v="19711"/>
    <x v="3"/>
    <x v="1451"/>
    <x v="1"/>
    <x v="12"/>
    <x v="153"/>
    <n v="57.96"/>
    <n v="7"/>
    <n v="0"/>
    <n v="27.241199999999999"/>
    <n v="6"/>
    <n v="47"/>
  </r>
  <r>
    <n v="7640"/>
    <x v="3784"/>
    <x v="580"/>
    <x v="494"/>
    <s v="Standard Class"/>
    <s v="DB-13555"/>
    <s v="Dorothy Badders"/>
    <x v="1"/>
    <s v="United States"/>
    <s v="Newark"/>
    <x v="13"/>
    <n v="19711"/>
    <x v="3"/>
    <x v="1487"/>
    <x v="0"/>
    <x v="0"/>
    <x v="1474"/>
    <n v="441.96"/>
    <n v="2"/>
    <n v="0"/>
    <n v="101.6508"/>
    <n v="6"/>
    <n v="23"/>
  </r>
  <r>
    <n v="7641"/>
    <x v="3784"/>
    <x v="580"/>
    <x v="494"/>
    <s v="Standard Class"/>
    <s v="DB-13555"/>
    <s v="Dorothy Badders"/>
    <x v="1"/>
    <s v="United States"/>
    <s v="Newark"/>
    <x v="13"/>
    <n v="19711"/>
    <x v="3"/>
    <x v="1713"/>
    <x v="1"/>
    <x v="10"/>
    <x v="33"/>
    <n v="68.040000000000006"/>
    <n v="6"/>
    <n v="0"/>
    <n v="33.339599999999997"/>
    <n v="6"/>
    <n v="48.999999999999993"/>
  </r>
  <r>
    <n v="7642"/>
    <x v="3785"/>
    <x v="1099"/>
    <x v="1194"/>
    <s v="First Class"/>
    <s v="LB-16795"/>
    <s v="Laurel Beltran"/>
    <x v="2"/>
    <s v="United States"/>
    <s v="Pueblo"/>
    <x v="22"/>
    <n v="81001"/>
    <x v="1"/>
    <x v="1822"/>
    <x v="2"/>
    <x v="15"/>
    <x v="1810"/>
    <n v="703.71"/>
    <n v="6"/>
    <n v="0.7"/>
    <n v="-938.28"/>
    <n v="1"/>
    <n v="-133.33333333333331"/>
  </r>
  <r>
    <n v="7643"/>
    <x v="3785"/>
    <x v="1099"/>
    <x v="1194"/>
    <s v="First Class"/>
    <s v="LB-16795"/>
    <s v="Laurel Beltran"/>
    <x v="2"/>
    <s v="United States"/>
    <s v="Pueblo"/>
    <x v="22"/>
    <n v="81001"/>
    <x v="1"/>
    <x v="528"/>
    <x v="1"/>
    <x v="8"/>
    <x v="528"/>
    <n v="17.904"/>
    <n v="4"/>
    <n v="0.7"/>
    <n v="-14.92"/>
    <n v="1"/>
    <n v="-83.333333333333343"/>
  </r>
  <r>
    <n v="7644"/>
    <x v="3785"/>
    <x v="1099"/>
    <x v="1194"/>
    <s v="First Class"/>
    <s v="LB-16795"/>
    <s v="Laurel Beltran"/>
    <x v="2"/>
    <s v="United States"/>
    <s v="Pueblo"/>
    <x v="22"/>
    <n v="81001"/>
    <x v="1"/>
    <x v="1230"/>
    <x v="1"/>
    <x v="8"/>
    <x v="1213"/>
    <n v="11.976000000000001"/>
    <n v="4"/>
    <n v="0.7"/>
    <n v="-9.1815999999999995"/>
    <n v="1"/>
    <n v="-76.666666666666657"/>
  </r>
  <r>
    <n v="7645"/>
    <x v="3785"/>
    <x v="1099"/>
    <x v="1194"/>
    <s v="First Class"/>
    <s v="LB-16795"/>
    <s v="Laurel Beltran"/>
    <x v="2"/>
    <s v="United States"/>
    <s v="Pueblo"/>
    <x v="22"/>
    <n v="81001"/>
    <x v="1"/>
    <x v="1617"/>
    <x v="2"/>
    <x v="11"/>
    <x v="1608"/>
    <n v="67.959999999999994"/>
    <n v="5"/>
    <n v="0.2"/>
    <n v="0.84950000000000003"/>
    <n v="1"/>
    <n v="1.2500000000000002"/>
  </r>
  <r>
    <n v="7646"/>
    <x v="3786"/>
    <x v="57"/>
    <x v="1091"/>
    <s v="Standard Class"/>
    <s v="CA-11965"/>
    <s v="Carol Adams"/>
    <x v="1"/>
    <s v="United States"/>
    <s v="Los Angeles"/>
    <x v="1"/>
    <n v="90036"/>
    <x v="1"/>
    <x v="873"/>
    <x v="0"/>
    <x v="1"/>
    <x v="867"/>
    <n v="892.22400000000005"/>
    <n v="3"/>
    <n v="0.2"/>
    <n v="89.222399999999993"/>
    <n v="6"/>
    <n v="10"/>
  </r>
  <r>
    <n v="7647"/>
    <x v="3787"/>
    <x v="340"/>
    <x v="178"/>
    <s v="Standard Class"/>
    <s v="DL-12925"/>
    <s v="Daniel Lacy"/>
    <x v="0"/>
    <s v="United States"/>
    <s v="Greenville"/>
    <x v="3"/>
    <n v="27834"/>
    <x v="0"/>
    <x v="1782"/>
    <x v="2"/>
    <x v="15"/>
    <x v="1772"/>
    <n v="1299.99"/>
    <n v="2"/>
    <n v="0.5"/>
    <n v="-571.99559999999997"/>
    <n v="4"/>
    <n v="-43.999999999999993"/>
  </r>
  <r>
    <n v="7648"/>
    <x v="3788"/>
    <x v="543"/>
    <x v="67"/>
    <s v="First Class"/>
    <s v="FC-14335"/>
    <s v="Fred Chung"/>
    <x v="1"/>
    <s v="United States"/>
    <s v="San Francisco"/>
    <x v="1"/>
    <n v="94110"/>
    <x v="1"/>
    <x v="798"/>
    <x v="1"/>
    <x v="8"/>
    <x v="796"/>
    <n v="4.5439999999999996"/>
    <n v="2"/>
    <n v="0.2"/>
    <n v="1.6472"/>
    <n v="1"/>
    <n v="36.250000000000007"/>
  </r>
  <r>
    <n v="7649"/>
    <x v="3788"/>
    <x v="543"/>
    <x v="67"/>
    <s v="First Class"/>
    <s v="FC-14335"/>
    <s v="Fred Chung"/>
    <x v="1"/>
    <s v="United States"/>
    <s v="San Francisco"/>
    <x v="1"/>
    <n v="94110"/>
    <x v="1"/>
    <x v="774"/>
    <x v="0"/>
    <x v="1"/>
    <x v="773"/>
    <n v="1352.0319999999999"/>
    <n v="4"/>
    <n v="0.2"/>
    <n v="84.501999999999995"/>
    <n v="1"/>
    <n v="6.25"/>
  </r>
  <r>
    <n v="7650"/>
    <x v="3789"/>
    <x v="17"/>
    <x v="16"/>
    <s v="Standard Class"/>
    <s v="DB-13120"/>
    <s v="David Bremer"/>
    <x v="1"/>
    <s v="United States"/>
    <s v="Marion"/>
    <x v="24"/>
    <n v="43302"/>
    <x v="3"/>
    <x v="738"/>
    <x v="0"/>
    <x v="3"/>
    <x v="737"/>
    <n v="1548.99"/>
    <n v="9"/>
    <n v="0.4"/>
    <n v="-464.697"/>
    <n v="4"/>
    <n v="-30"/>
  </r>
  <r>
    <n v="7651"/>
    <x v="3789"/>
    <x v="17"/>
    <x v="16"/>
    <s v="Standard Class"/>
    <s v="DB-13120"/>
    <s v="David Bremer"/>
    <x v="1"/>
    <s v="United States"/>
    <s v="Marion"/>
    <x v="24"/>
    <n v="43302"/>
    <x v="3"/>
    <x v="1451"/>
    <x v="1"/>
    <x v="12"/>
    <x v="153"/>
    <n v="19.872"/>
    <n v="3"/>
    <n v="0.2"/>
    <n v="6.7068000000000003"/>
    <n v="4"/>
    <n v="33.75"/>
  </r>
  <r>
    <n v="7652"/>
    <x v="3790"/>
    <x v="783"/>
    <x v="527"/>
    <s v="First Class"/>
    <s v="CK-12205"/>
    <s v="Chloris Kastensmidt"/>
    <x v="0"/>
    <s v="United States"/>
    <s v="Dallas"/>
    <x v="5"/>
    <n v="75081"/>
    <x v="2"/>
    <x v="100"/>
    <x v="2"/>
    <x v="11"/>
    <x v="100"/>
    <n v="119.44799999999999"/>
    <n v="3"/>
    <n v="0.2"/>
    <n v="-13.437900000000001"/>
    <n v="1"/>
    <n v="-11.250000000000002"/>
  </r>
  <r>
    <n v="7653"/>
    <x v="3790"/>
    <x v="783"/>
    <x v="527"/>
    <s v="First Class"/>
    <s v="CK-12205"/>
    <s v="Chloris Kastensmidt"/>
    <x v="0"/>
    <s v="United States"/>
    <s v="Dallas"/>
    <x v="5"/>
    <n v="75081"/>
    <x v="2"/>
    <x v="235"/>
    <x v="1"/>
    <x v="4"/>
    <x v="236"/>
    <n v="118.16"/>
    <n v="2"/>
    <n v="0.2"/>
    <n v="-25.109000000000002"/>
    <n v="1"/>
    <n v="-21.250000000000004"/>
  </r>
  <r>
    <n v="7654"/>
    <x v="3791"/>
    <x v="204"/>
    <x v="581"/>
    <s v="Standard Class"/>
    <s v="FW-14395"/>
    <s v="Fred Wasserman"/>
    <x v="1"/>
    <s v="United States"/>
    <s v="Huntsville"/>
    <x v="19"/>
    <n v="35810"/>
    <x v="0"/>
    <x v="1661"/>
    <x v="1"/>
    <x v="6"/>
    <x v="1649"/>
    <n v="19.559999999999999"/>
    <n v="4"/>
    <n v="0"/>
    <n v="5.4767999999999999"/>
    <n v="5"/>
    <n v="28.000000000000004"/>
  </r>
  <r>
    <n v="7655"/>
    <x v="3792"/>
    <x v="672"/>
    <x v="156"/>
    <s v="Second Class"/>
    <s v="JM-15865"/>
    <s v="John Murray"/>
    <x v="0"/>
    <s v="United States"/>
    <s v="Las Vegas"/>
    <x v="33"/>
    <n v="89115"/>
    <x v="1"/>
    <x v="1702"/>
    <x v="0"/>
    <x v="5"/>
    <x v="1691"/>
    <n v="80.959999999999994"/>
    <n v="4"/>
    <n v="0"/>
    <n v="29.145600000000002"/>
    <n v="2"/>
    <n v="36.000000000000007"/>
  </r>
  <r>
    <n v="7656"/>
    <x v="3792"/>
    <x v="672"/>
    <x v="156"/>
    <s v="Second Class"/>
    <s v="JM-15865"/>
    <s v="John Murray"/>
    <x v="0"/>
    <s v="United States"/>
    <s v="Las Vegas"/>
    <x v="33"/>
    <n v="89115"/>
    <x v="1"/>
    <x v="1465"/>
    <x v="1"/>
    <x v="10"/>
    <x v="1451"/>
    <n v="25.92"/>
    <n v="4"/>
    <n v="0"/>
    <n v="12.441599999999999"/>
    <n v="2"/>
    <n v="47.999999999999993"/>
  </r>
  <r>
    <n v="7657"/>
    <x v="3793"/>
    <x v="1166"/>
    <x v="977"/>
    <s v="Same Day"/>
    <s v="PS-18970"/>
    <s v="Paul Stevenson"/>
    <x v="2"/>
    <s v="United States"/>
    <s v="Los Angeles"/>
    <x v="1"/>
    <n v="90049"/>
    <x v="1"/>
    <x v="650"/>
    <x v="1"/>
    <x v="9"/>
    <x v="650"/>
    <n v="106.96"/>
    <n v="2"/>
    <n v="0"/>
    <n v="31.0184"/>
    <n v="0"/>
    <n v="29.000000000000004"/>
  </r>
  <r>
    <n v="7658"/>
    <x v="3793"/>
    <x v="1166"/>
    <x v="977"/>
    <s v="Same Day"/>
    <s v="PS-18970"/>
    <s v="Paul Stevenson"/>
    <x v="2"/>
    <s v="United States"/>
    <s v="Los Angeles"/>
    <x v="1"/>
    <n v="90049"/>
    <x v="1"/>
    <x v="267"/>
    <x v="0"/>
    <x v="5"/>
    <x v="267"/>
    <n v="187.76"/>
    <n v="4"/>
    <n v="0"/>
    <n v="76.9816"/>
    <n v="0"/>
    <n v="41"/>
  </r>
  <r>
    <n v="7659"/>
    <x v="3794"/>
    <x v="245"/>
    <x v="641"/>
    <s v="First Class"/>
    <s v="TC-21475"/>
    <s v="Tony Chapman"/>
    <x v="2"/>
    <s v="United States"/>
    <s v="Lakewood"/>
    <x v="24"/>
    <n v="44107"/>
    <x v="3"/>
    <x v="669"/>
    <x v="1"/>
    <x v="8"/>
    <x v="669"/>
    <n v="76.775999999999996"/>
    <n v="4"/>
    <n v="0.7"/>
    <n v="-53.743200000000002"/>
    <n v="3"/>
    <n v="-70"/>
  </r>
  <r>
    <n v="7660"/>
    <x v="3795"/>
    <x v="702"/>
    <x v="742"/>
    <s v="Standard Class"/>
    <s v="CV-12805"/>
    <s v="Cynthia Voltz"/>
    <x v="1"/>
    <s v="United States"/>
    <s v="Fremont"/>
    <x v="8"/>
    <n v="68025"/>
    <x v="2"/>
    <x v="828"/>
    <x v="1"/>
    <x v="8"/>
    <x v="824"/>
    <n v="53.9"/>
    <n v="5"/>
    <n v="0"/>
    <n v="25.872"/>
    <n v="4"/>
    <n v="48.000000000000007"/>
  </r>
  <r>
    <n v="7661"/>
    <x v="3796"/>
    <x v="1167"/>
    <x v="614"/>
    <s v="Standard Class"/>
    <s v="VS-21820"/>
    <s v="Vivek Sundaresam"/>
    <x v="0"/>
    <s v="United States"/>
    <s v="Huntsville"/>
    <x v="5"/>
    <n v="77340"/>
    <x v="2"/>
    <x v="441"/>
    <x v="0"/>
    <x v="5"/>
    <x v="441"/>
    <n v="76.727999999999994"/>
    <n v="3"/>
    <n v="0.6"/>
    <n v="-53.709600000000002"/>
    <n v="5"/>
    <n v="-70"/>
  </r>
  <r>
    <n v="7662"/>
    <x v="3796"/>
    <x v="1167"/>
    <x v="614"/>
    <s v="Standard Class"/>
    <s v="VS-21820"/>
    <s v="Vivek Sundaresam"/>
    <x v="0"/>
    <s v="United States"/>
    <s v="Huntsville"/>
    <x v="5"/>
    <n v="77340"/>
    <x v="2"/>
    <x v="985"/>
    <x v="1"/>
    <x v="8"/>
    <x v="978"/>
    <n v="10.43"/>
    <n v="7"/>
    <n v="0.8"/>
    <n v="-18.252500000000001"/>
    <n v="5"/>
    <n v="-175.00000000000003"/>
  </r>
  <r>
    <n v="7663"/>
    <x v="3797"/>
    <x v="365"/>
    <x v="147"/>
    <s v="First Class"/>
    <s v="SC-20575"/>
    <s v="Sonia Cooley"/>
    <x v="0"/>
    <s v="United States"/>
    <s v="Los Angeles"/>
    <x v="1"/>
    <n v="90036"/>
    <x v="1"/>
    <x v="1167"/>
    <x v="1"/>
    <x v="6"/>
    <x v="1154"/>
    <n v="99.2"/>
    <n v="5"/>
    <n v="0"/>
    <n v="25.792000000000002"/>
    <n v="2"/>
    <n v="26"/>
  </r>
  <r>
    <n v="7664"/>
    <x v="3798"/>
    <x v="1168"/>
    <x v="184"/>
    <s v="Standard Class"/>
    <s v="SG-20605"/>
    <s v="Speros Goranitis"/>
    <x v="0"/>
    <s v="United States"/>
    <s v="Asheville"/>
    <x v="3"/>
    <n v="28806"/>
    <x v="0"/>
    <x v="703"/>
    <x v="1"/>
    <x v="6"/>
    <x v="703"/>
    <n v="15.92"/>
    <n v="5"/>
    <n v="0.2"/>
    <n v="2.786"/>
    <n v="6"/>
    <n v="17.5"/>
  </r>
  <r>
    <n v="7665"/>
    <x v="3799"/>
    <x v="68"/>
    <x v="1190"/>
    <s v="Standard Class"/>
    <s v="NB-18580"/>
    <s v="Nicole Brennan"/>
    <x v="1"/>
    <s v="United States"/>
    <s v="Bossier City"/>
    <x v="28"/>
    <n v="71111"/>
    <x v="0"/>
    <x v="1525"/>
    <x v="0"/>
    <x v="5"/>
    <x v="1512"/>
    <n v="129.91999999999999"/>
    <n v="4"/>
    <n v="0"/>
    <n v="10.393599999999999"/>
    <n v="4"/>
    <n v="8"/>
  </r>
  <r>
    <n v="7666"/>
    <x v="3800"/>
    <x v="964"/>
    <x v="389"/>
    <s v="Standard Class"/>
    <s v="DR-12940"/>
    <s v="Daniel Raglin"/>
    <x v="2"/>
    <s v="United States"/>
    <s v="Providence"/>
    <x v="34"/>
    <n v="2908"/>
    <x v="3"/>
    <x v="999"/>
    <x v="1"/>
    <x v="8"/>
    <x v="991"/>
    <n v="30.4"/>
    <n v="1"/>
    <n v="0"/>
    <n v="13.984"/>
    <n v="4"/>
    <n v="46"/>
  </r>
  <r>
    <n v="7667"/>
    <x v="3800"/>
    <x v="964"/>
    <x v="389"/>
    <s v="Standard Class"/>
    <s v="DR-12940"/>
    <s v="Daniel Raglin"/>
    <x v="2"/>
    <s v="United States"/>
    <s v="Providence"/>
    <x v="34"/>
    <n v="2908"/>
    <x v="3"/>
    <x v="306"/>
    <x v="2"/>
    <x v="16"/>
    <x v="306"/>
    <n v="5399.91"/>
    <n v="9"/>
    <n v="0"/>
    <n v="2591.9567999999999"/>
    <n v="4"/>
    <n v="48"/>
  </r>
  <r>
    <n v="7668"/>
    <x v="3800"/>
    <x v="964"/>
    <x v="389"/>
    <s v="Standard Class"/>
    <s v="DR-12940"/>
    <s v="Daniel Raglin"/>
    <x v="2"/>
    <s v="United States"/>
    <s v="Providence"/>
    <x v="34"/>
    <n v="2908"/>
    <x v="3"/>
    <x v="1716"/>
    <x v="1"/>
    <x v="4"/>
    <x v="1703"/>
    <n v="119.1"/>
    <n v="3"/>
    <n v="0"/>
    <n v="34.539000000000001"/>
    <n v="4"/>
    <n v="29.000000000000004"/>
  </r>
  <r>
    <n v="7669"/>
    <x v="3801"/>
    <x v="154"/>
    <x v="699"/>
    <s v="Second Class"/>
    <s v="MA-17560"/>
    <s v="Matt Abelman"/>
    <x v="2"/>
    <s v="United States"/>
    <s v="Everett"/>
    <x v="31"/>
    <n v="2149"/>
    <x v="3"/>
    <x v="578"/>
    <x v="1"/>
    <x v="10"/>
    <x v="578"/>
    <n v="40.08"/>
    <n v="6"/>
    <n v="0"/>
    <n v="19.238399999999999"/>
    <n v="2"/>
    <n v="48"/>
  </r>
  <r>
    <n v="7670"/>
    <x v="3801"/>
    <x v="154"/>
    <x v="699"/>
    <s v="Second Class"/>
    <s v="MA-17560"/>
    <s v="Matt Abelman"/>
    <x v="2"/>
    <s v="United States"/>
    <s v="Everett"/>
    <x v="31"/>
    <n v="2149"/>
    <x v="3"/>
    <x v="681"/>
    <x v="1"/>
    <x v="10"/>
    <x v="681"/>
    <n v="59.94"/>
    <n v="3"/>
    <n v="0"/>
    <n v="28.171800000000001"/>
    <n v="2"/>
    <n v="47"/>
  </r>
  <r>
    <n v="7671"/>
    <x v="3801"/>
    <x v="154"/>
    <x v="699"/>
    <s v="Second Class"/>
    <s v="MA-17560"/>
    <s v="Matt Abelman"/>
    <x v="2"/>
    <s v="United States"/>
    <s v="Everett"/>
    <x v="31"/>
    <n v="2149"/>
    <x v="3"/>
    <x v="1301"/>
    <x v="2"/>
    <x v="11"/>
    <x v="1286"/>
    <n v="259.98"/>
    <n v="2"/>
    <n v="0"/>
    <n v="88.393199999999993"/>
    <n v="2"/>
    <n v="34"/>
  </r>
  <r>
    <n v="7672"/>
    <x v="3801"/>
    <x v="154"/>
    <x v="699"/>
    <s v="Second Class"/>
    <s v="MA-17560"/>
    <s v="Matt Abelman"/>
    <x v="2"/>
    <s v="United States"/>
    <s v="Everett"/>
    <x v="31"/>
    <n v="2149"/>
    <x v="3"/>
    <x v="1528"/>
    <x v="0"/>
    <x v="0"/>
    <x v="1515"/>
    <n v="170.98"/>
    <n v="1"/>
    <n v="0"/>
    <n v="32.486199999999997"/>
    <n v="2"/>
    <n v="19"/>
  </r>
  <r>
    <n v="7673"/>
    <x v="3801"/>
    <x v="154"/>
    <x v="699"/>
    <s v="Second Class"/>
    <s v="MA-17560"/>
    <s v="Matt Abelman"/>
    <x v="2"/>
    <s v="United States"/>
    <s v="Everett"/>
    <x v="31"/>
    <n v="2149"/>
    <x v="3"/>
    <x v="1823"/>
    <x v="0"/>
    <x v="5"/>
    <x v="1811"/>
    <n v="38.97"/>
    <n v="3"/>
    <n v="0"/>
    <n v="4.6764000000000001"/>
    <n v="2"/>
    <n v="12.000000000000002"/>
  </r>
  <r>
    <n v="7674"/>
    <x v="3801"/>
    <x v="154"/>
    <x v="699"/>
    <s v="Second Class"/>
    <s v="MA-17560"/>
    <s v="Matt Abelman"/>
    <x v="2"/>
    <s v="United States"/>
    <s v="Everett"/>
    <x v="31"/>
    <n v="2149"/>
    <x v="3"/>
    <x v="1019"/>
    <x v="1"/>
    <x v="10"/>
    <x v="1010"/>
    <n v="154.9"/>
    <n v="5"/>
    <n v="0"/>
    <n v="69.704999999999998"/>
    <n v="2"/>
    <n v="44.999999999999993"/>
  </r>
  <r>
    <n v="7675"/>
    <x v="3801"/>
    <x v="154"/>
    <x v="699"/>
    <s v="Second Class"/>
    <s v="MA-17560"/>
    <s v="Matt Abelman"/>
    <x v="2"/>
    <s v="United States"/>
    <s v="Everett"/>
    <x v="31"/>
    <n v="2149"/>
    <x v="3"/>
    <x v="898"/>
    <x v="0"/>
    <x v="3"/>
    <x v="891"/>
    <n v="446.06799999999998"/>
    <n v="4"/>
    <n v="0.3"/>
    <n v="0"/>
    <n v="2"/>
    <n v="0"/>
  </r>
  <r>
    <n v="7676"/>
    <x v="3802"/>
    <x v="636"/>
    <x v="510"/>
    <s v="Second Class"/>
    <s v="TS-21655"/>
    <s v="Trudy Schmidt"/>
    <x v="0"/>
    <s v="United States"/>
    <s v="Rancho Cucamonga"/>
    <x v="1"/>
    <n v="91730"/>
    <x v="1"/>
    <x v="473"/>
    <x v="1"/>
    <x v="9"/>
    <x v="474"/>
    <n v="152.94"/>
    <n v="3"/>
    <n v="0"/>
    <n v="41.293799999999997"/>
    <n v="3"/>
    <n v="26.999999999999996"/>
  </r>
  <r>
    <n v="7677"/>
    <x v="3803"/>
    <x v="1169"/>
    <x v="508"/>
    <s v="Same Day"/>
    <s v="JG-15115"/>
    <s v="Jack Garza"/>
    <x v="0"/>
    <s v="United States"/>
    <s v="Charlotte"/>
    <x v="3"/>
    <n v="28205"/>
    <x v="0"/>
    <x v="1599"/>
    <x v="2"/>
    <x v="11"/>
    <x v="1591"/>
    <n v="23.472000000000001"/>
    <n v="3"/>
    <n v="0.2"/>
    <n v="4.9878"/>
    <n v="0"/>
    <n v="21.25"/>
  </r>
  <r>
    <n v="7678"/>
    <x v="3804"/>
    <x v="520"/>
    <x v="1263"/>
    <s v="Standard Class"/>
    <s v="KM-16375"/>
    <s v="Katherine Murray"/>
    <x v="2"/>
    <s v="United States"/>
    <s v="Providence"/>
    <x v="34"/>
    <n v="2908"/>
    <x v="3"/>
    <x v="1689"/>
    <x v="1"/>
    <x v="10"/>
    <x v="1677"/>
    <n v="195.64"/>
    <n v="4"/>
    <n v="0"/>
    <n v="91.950800000000001"/>
    <n v="7"/>
    <n v="47"/>
  </r>
  <r>
    <n v="7679"/>
    <x v="3804"/>
    <x v="520"/>
    <x v="1263"/>
    <s v="Standard Class"/>
    <s v="KM-16375"/>
    <s v="Katherine Murray"/>
    <x v="2"/>
    <s v="United States"/>
    <s v="Providence"/>
    <x v="34"/>
    <n v="2908"/>
    <x v="3"/>
    <x v="1025"/>
    <x v="1"/>
    <x v="10"/>
    <x v="1016"/>
    <n v="14.94"/>
    <n v="3"/>
    <n v="0"/>
    <n v="7.0217999999999998"/>
    <n v="7"/>
    <n v="47"/>
  </r>
  <r>
    <n v="7680"/>
    <x v="3804"/>
    <x v="520"/>
    <x v="1263"/>
    <s v="Standard Class"/>
    <s v="KM-16375"/>
    <s v="Katherine Murray"/>
    <x v="2"/>
    <s v="United States"/>
    <s v="Providence"/>
    <x v="34"/>
    <n v="2908"/>
    <x v="3"/>
    <x v="695"/>
    <x v="2"/>
    <x v="11"/>
    <x v="1062"/>
    <n v="1687.8"/>
    <n v="4"/>
    <n v="0"/>
    <n v="742.63199999999995"/>
    <n v="7"/>
    <n v="44"/>
  </r>
  <r>
    <n v="7681"/>
    <x v="3804"/>
    <x v="520"/>
    <x v="1263"/>
    <s v="Standard Class"/>
    <s v="KM-16375"/>
    <s v="Katherine Murray"/>
    <x v="2"/>
    <s v="United States"/>
    <s v="Providence"/>
    <x v="34"/>
    <n v="2908"/>
    <x v="3"/>
    <x v="1057"/>
    <x v="0"/>
    <x v="0"/>
    <x v="1046"/>
    <n v="341.96"/>
    <n v="2"/>
    <n v="0"/>
    <n v="78.650800000000004"/>
    <n v="7"/>
    <n v="23.000000000000004"/>
  </r>
  <r>
    <n v="7682"/>
    <x v="3804"/>
    <x v="520"/>
    <x v="1263"/>
    <s v="Standard Class"/>
    <s v="KM-16375"/>
    <s v="Katherine Murray"/>
    <x v="2"/>
    <s v="United States"/>
    <s v="Providence"/>
    <x v="34"/>
    <n v="2908"/>
    <x v="3"/>
    <x v="38"/>
    <x v="0"/>
    <x v="1"/>
    <x v="38"/>
    <n v="605.88"/>
    <n v="6"/>
    <n v="0"/>
    <n v="151.47"/>
    <n v="7"/>
    <n v="25"/>
  </r>
  <r>
    <n v="7683"/>
    <x v="3805"/>
    <x v="152"/>
    <x v="1264"/>
    <s v="First Class"/>
    <s v="SD-20485"/>
    <s v="Shirley Daniels"/>
    <x v="2"/>
    <s v="United States"/>
    <s v="Midland"/>
    <x v="12"/>
    <n v="48640"/>
    <x v="2"/>
    <x v="1470"/>
    <x v="1"/>
    <x v="9"/>
    <x v="1457"/>
    <n v="186.732"/>
    <n v="1"/>
    <n v="0.1"/>
    <n v="41.496000000000002"/>
    <n v="3"/>
    <n v="22.222222222222225"/>
  </r>
  <r>
    <n v="7684"/>
    <x v="3805"/>
    <x v="152"/>
    <x v="1264"/>
    <s v="First Class"/>
    <s v="SD-20485"/>
    <s v="Shirley Daniels"/>
    <x v="2"/>
    <s v="United States"/>
    <s v="Midland"/>
    <x v="12"/>
    <n v="48640"/>
    <x v="2"/>
    <x v="450"/>
    <x v="1"/>
    <x v="8"/>
    <x v="451"/>
    <n v="3812.97"/>
    <n v="3"/>
    <n v="0"/>
    <n v="1906.4849999999999"/>
    <n v="3"/>
    <n v="50"/>
  </r>
  <r>
    <n v="7685"/>
    <x v="3806"/>
    <x v="966"/>
    <x v="1265"/>
    <s v="Standard Class"/>
    <s v="TT-21070"/>
    <s v="Ted Trevino"/>
    <x v="0"/>
    <s v="United States"/>
    <s v="Rochester"/>
    <x v="15"/>
    <n v="14609"/>
    <x v="3"/>
    <x v="1812"/>
    <x v="1"/>
    <x v="8"/>
    <x v="1802"/>
    <n v="26.423999999999999"/>
    <n v="9"/>
    <n v="0.2"/>
    <n v="9.5786999999999995"/>
    <n v="7"/>
    <n v="36.25"/>
  </r>
  <r>
    <n v="7686"/>
    <x v="3806"/>
    <x v="966"/>
    <x v="1265"/>
    <s v="Standard Class"/>
    <s v="TT-21070"/>
    <s v="Ted Trevino"/>
    <x v="0"/>
    <s v="United States"/>
    <s v="Rochester"/>
    <x v="15"/>
    <n v="14609"/>
    <x v="3"/>
    <x v="1718"/>
    <x v="2"/>
    <x v="7"/>
    <x v="1705"/>
    <n v="625.99"/>
    <n v="1"/>
    <n v="0"/>
    <n v="187.797"/>
    <n v="7"/>
    <n v="30"/>
  </r>
  <r>
    <n v="7687"/>
    <x v="3807"/>
    <x v="881"/>
    <x v="533"/>
    <s v="Standard Class"/>
    <s v="BB-11545"/>
    <s v="Brenda Bowman"/>
    <x v="1"/>
    <s v="United States"/>
    <s v="Jackson"/>
    <x v="12"/>
    <n v="49201"/>
    <x v="2"/>
    <x v="616"/>
    <x v="0"/>
    <x v="3"/>
    <x v="616"/>
    <n v="1568.61"/>
    <n v="9"/>
    <n v="0"/>
    <n v="329.40809999999999"/>
    <n v="4"/>
    <n v="21.000000000000004"/>
  </r>
  <r>
    <n v="7688"/>
    <x v="3807"/>
    <x v="881"/>
    <x v="533"/>
    <s v="Standard Class"/>
    <s v="BB-11545"/>
    <s v="Brenda Bowman"/>
    <x v="1"/>
    <s v="United States"/>
    <s v="Jackson"/>
    <x v="12"/>
    <n v="49201"/>
    <x v="2"/>
    <x v="153"/>
    <x v="1"/>
    <x v="8"/>
    <x v="154"/>
    <n v="17.3"/>
    <n v="1"/>
    <n v="0"/>
    <n v="8.3040000000000003"/>
    <n v="4"/>
    <n v="48"/>
  </r>
  <r>
    <n v="7689"/>
    <x v="3807"/>
    <x v="881"/>
    <x v="533"/>
    <s v="Standard Class"/>
    <s v="BB-11545"/>
    <s v="Brenda Bowman"/>
    <x v="1"/>
    <s v="United States"/>
    <s v="Jackson"/>
    <x v="12"/>
    <n v="49201"/>
    <x v="2"/>
    <x v="1824"/>
    <x v="2"/>
    <x v="11"/>
    <x v="1812"/>
    <n v="160"/>
    <n v="8"/>
    <n v="0"/>
    <n v="62.4"/>
    <n v="4"/>
    <n v="39"/>
  </r>
  <r>
    <n v="7690"/>
    <x v="3808"/>
    <x v="663"/>
    <x v="1089"/>
    <s v="First Class"/>
    <s v="RS-19420"/>
    <s v="Ricardo Sperren"/>
    <x v="1"/>
    <s v="United States"/>
    <s v="Suffolk"/>
    <x v="17"/>
    <n v="23434"/>
    <x v="0"/>
    <x v="810"/>
    <x v="1"/>
    <x v="9"/>
    <x v="808"/>
    <n v="179.94"/>
    <n v="3"/>
    <n v="0"/>
    <n v="50.383200000000002"/>
    <n v="2"/>
    <n v="28.000000000000004"/>
  </r>
  <r>
    <n v="7691"/>
    <x v="3808"/>
    <x v="663"/>
    <x v="1089"/>
    <s v="First Class"/>
    <s v="RS-19420"/>
    <s v="Ricardo Sperren"/>
    <x v="1"/>
    <s v="United States"/>
    <s v="Suffolk"/>
    <x v="17"/>
    <n v="23434"/>
    <x v="0"/>
    <x v="309"/>
    <x v="0"/>
    <x v="3"/>
    <x v="309"/>
    <n v="872.94"/>
    <n v="3"/>
    <n v="0"/>
    <n v="157.1292"/>
    <n v="2"/>
    <n v="18"/>
  </r>
  <r>
    <n v="7692"/>
    <x v="3808"/>
    <x v="663"/>
    <x v="1089"/>
    <s v="First Class"/>
    <s v="RS-19420"/>
    <s v="Ricardo Sperren"/>
    <x v="1"/>
    <s v="United States"/>
    <s v="Suffolk"/>
    <x v="17"/>
    <n v="23434"/>
    <x v="0"/>
    <x v="89"/>
    <x v="1"/>
    <x v="10"/>
    <x v="89"/>
    <n v="12.96"/>
    <n v="2"/>
    <n v="0"/>
    <n v="6.2207999999999997"/>
    <n v="2"/>
    <n v="47.999999999999993"/>
  </r>
  <r>
    <n v="7693"/>
    <x v="3809"/>
    <x v="282"/>
    <x v="752"/>
    <s v="Standard Class"/>
    <s v="AI-10855"/>
    <s v="Arianne Irving"/>
    <x v="0"/>
    <s v="United States"/>
    <s v="Brentwood"/>
    <x v="1"/>
    <n v="94513"/>
    <x v="1"/>
    <x v="429"/>
    <x v="1"/>
    <x v="2"/>
    <x v="429"/>
    <n v="88.8"/>
    <n v="6"/>
    <n v="0"/>
    <n v="44.4"/>
    <n v="5"/>
    <n v="50"/>
  </r>
  <r>
    <n v="7694"/>
    <x v="3809"/>
    <x v="282"/>
    <x v="752"/>
    <s v="Standard Class"/>
    <s v="AI-10855"/>
    <s v="Arianne Irving"/>
    <x v="0"/>
    <s v="United States"/>
    <s v="Brentwood"/>
    <x v="1"/>
    <n v="94513"/>
    <x v="1"/>
    <x v="1278"/>
    <x v="2"/>
    <x v="7"/>
    <x v="1263"/>
    <n v="319.96800000000002"/>
    <n v="4"/>
    <n v="0.2"/>
    <n v="35.996400000000001"/>
    <n v="5"/>
    <n v="11.25"/>
  </r>
  <r>
    <n v="7695"/>
    <x v="3810"/>
    <x v="554"/>
    <x v="298"/>
    <s v="Same Day"/>
    <s v="MC-17275"/>
    <s v="Marc Crier"/>
    <x v="0"/>
    <s v="United States"/>
    <s v="Seattle"/>
    <x v="4"/>
    <n v="98103"/>
    <x v="1"/>
    <x v="1144"/>
    <x v="0"/>
    <x v="1"/>
    <x v="1132"/>
    <n v="167.88800000000001"/>
    <n v="7"/>
    <n v="0.2"/>
    <n v="14.690200000000001"/>
    <n v="0"/>
    <n v="8.75"/>
  </r>
  <r>
    <n v="7696"/>
    <x v="3811"/>
    <x v="1170"/>
    <x v="162"/>
    <s v="First Class"/>
    <s v="AH-10120"/>
    <s v="Adrian Hane"/>
    <x v="2"/>
    <s v="United States"/>
    <s v="Houston"/>
    <x v="5"/>
    <n v="77036"/>
    <x v="2"/>
    <x v="447"/>
    <x v="1"/>
    <x v="10"/>
    <x v="447"/>
    <n v="163.96"/>
    <n v="5"/>
    <n v="0.2"/>
    <n v="59.435499999999998"/>
    <n v="3"/>
    <n v="36.25"/>
  </r>
  <r>
    <n v="7697"/>
    <x v="3811"/>
    <x v="1170"/>
    <x v="162"/>
    <s v="First Class"/>
    <s v="AH-10120"/>
    <s v="Adrian Hane"/>
    <x v="2"/>
    <s v="United States"/>
    <s v="Houston"/>
    <x v="5"/>
    <n v="77036"/>
    <x v="2"/>
    <x v="1504"/>
    <x v="1"/>
    <x v="8"/>
    <x v="1491"/>
    <n v="5.2320000000000002"/>
    <n v="4"/>
    <n v="0.8"/>
    <n v="-8.1096000000000004"/>
    <n v="3"/>
    <n v="-155"/>
  </r>
  <r>
    <n v="7698"/>
    <x v="3812"/>
    <x v="817"/>
    <x v="867"/>
    <s v="Standard Class"/>
    <s v="BF-11170"/>
    <s v="Ben Ferrer"/>
    <x v="2"/>
    <s v="United States"/>
    <s v="Lawrence"/>
    <x v="31"/>
    <n v="1841"/>
    <x v="3"/>
    <x v="349"/>
    <x v="2"/>
    <x v="16"/>
    <x v="349"/>
    <n v="1199.98"/>
    <n v="2"/>
    <n v="0"/>
    <n v="467.99220000000003"/>
    <n v="4"/>
    <n v="39"/>
  </r>
  <r>
    <n v="7699"/>
    <x v="3812"/>
    <x v="817"/>
    <x v="867"/>
    <s v="Standard Class"/>
    <s v="BF-11170"/>
    <s v="Ben Ferrer"/>
    <x v="2"/>
    <s v="United States"/>
    <s v="Lawrence"/>
    <x v="31"/>
    <n v="1841"/>
    <x v="3"/>
    <x v="235"/>
    <x v="1"/>
    <x v="4"/>
    <x v="236"/>
    <n v="73.849999999999994"/>
    <n v="1"/>
    <n v="0"/>
    <n v="2.2155"/>
    <n v="4"/>
    <n v="3.0000000000000004"/>
  </r>
  <r>
    <n v="7700"/>
    <x v="3812"/>
    <x v="817"/>
    <x v="867"/>
    <s v="Standard Class"/>
    <s v="BF-11170"/>
    <s v="Ben Ferrer"/>
    <x v="2"/>
    <s v="United States"/>
    <s v="Lawrence"/>
    <x v="31"/>
    <n v="1841"/>
    <x v="3"/>
    <x v="1257"/>
    <x v="1"/>
    <x v="14"/>
    <x v="1241"/>
    <n v="25.71"/>
    <n v="3"/>
    <n v="0"/>
    <n v="6.6845999999999997"/>
    <n v="4"/>
    <n v="25.999999999999996"/>
  </r>
  <r>
    <n v="7701"/>
    <x v="3812"/>
    <x v="817"/>
    <x v="867"/>
    <s v="Standard Class"/>
    <s v="BF-11170"/>
    <s v="Ben Ferrer"/>
    <x v="2"/>
    <s v="United States"/>
    <s v="Lawrence"/>
    <x v="31"/>
    <n v="1841"/>
    <x v="3"/>
    <x v="1579"/>
    <x v="1"/>
    <x v="13"/>
    <x v="1570"/>
    <n v="17.28"/>
    <n v="6"/>
    <n v="0"/>
    <n v="8.1216000000000008"/>
    <n v="4"/>
    <n v="47"/>
  </r>
  <r>
    <n v="7702"/>
    <x v="3812"/>
    <x v="817"/>
    <x v="867"/>
    <s v="Standard Class"/>
    <s v="BF-11170"/>
    <s v="Ben Ferrer"/>
    <x v="2"/>
    <s v="United States"/>
    <s v="Lawrence"/>
    <x v="31"/>
    <n v="1841"/>
    <x v="3"/>
    <x v="215"/>
    <x v="0"/>
    <x v="3"/>
    <x v="216"/>
    <n v="526.58199999999999"/>
    <n v="2"/>
    <n v="0.3"/>
    <n v="-52.658200000000001"/>
    <n v="4"/>
    <n v="-10"/>
  </r>
  <r>
    <n v="7703"/>
    <x v="3813"/>
    <x v="370"/>
    <x v="48"/>
    <s v="Standard Class"/>
    <s v="AA-10480"/>
    <s v="Andrew Allen"/>
    <x v="0"/>
    <s v="United States"/>
    <s v="Detroit"/>
    <x v="12"/>
    <n v="48234"/>
    <x v="2"/>
    <x v="820"/>
    <x v="1"/>
    <x v="10"/>
    <x v="816"/>
    <n v="11.56"/>
    <n v="2"/>
    <n v="0"/>
    <n v="5.6643999999999997"/>
    <n v="7"/>
    <n v="48.999999999999993"/>
  </r>
  <r>
    <n v="7704"/>
    <x v="3813"/>
    <x v="370"/>
    <x v="48"/>
    <s v="Standard Class"/>
    <s v="AA-10480"/>
    <s v="Andrew Allen"/>
    <x v="0"/>
    <s v="United States"/>
    <s v="Detroit"/>
    <x v="12"/>
    <n v="48234"/>
    <x v="2"/>
    <x v="599"/>
    <x v="2"/>
    <x v="7"/>
    <x v="599"/>
    <n v="209.97"/>
    <n v="3"/>
    <n v="0"/>
    <n v="58.791600000000003"/>
    <n v="7"/>
    <n v="28.000000000000004"/>
  </r>
  <r>
    <n v="7705"/>
    <x v="3813"/>
    <x v="370"/>
    <x v="48"/>
    <s v="Standard Class"/>
    <s v="AA-10480"/>
    <s v="Andrew Allen"/>
    <x v="0"/>
    <s v="United States"/>
    <s v="Detroit"/>
    <x v="12"/>
    <n v="48234"/>
    <x v="2"/>
    <x v="823"/>
    <x v="0"/>
    <x v="3"/>
    <x v="819"/>
    <n v="447.84"/>
    <n v="4"/>
    <n v="0"/>
    <n v="98.524799999999999"/>
    <n v="7"/>
    <n v="22"/>
  </r>
  <r>
    <n v="7706"/>
    <x v="3813"/>
    <x v="370"/>
    <x v="48"/>
    <s v="Standard Class"/>
    <s v="AA-10480"/>
    <s v="Andrew Allen"/>
    <x v="0"/>
    <s v="United States"/>
    <s v="Detroit"/>
    <x v="12"/>
    <n v="48234"/>
    <x v="2"/>
    <x v="331"/>
    <x v="2"/>
    <x v="11"/>
    <x v="331"/>
    <n v="479.97"/>
    <n v="3"/>
    <n v="0"/>
    <n v="163.18979999999999"/>
    <n v="7"/>
    <n v="34"/>
  </r>
  <r>
    <n v="7707"/>
    <x v="3813"/>
    <x v="370"/>
    <x v="48"/>
    <s v="Standard Class"/>
    <s v="AA-10480"/>
    <s v="Andrew Allen"/>
    <x v="0"/>
    <s v="United States"/>
    <s v="Detroit"/>
    <x v="12"/>
    <n v="48234"/>
    <x v="2"/>
    <x v="671"/>
    <x v="1"/>
    <x v="6"/>
    <x v="671"/>
    <n v="8.64"/>
    <n v="3"/>
    <n v="0"/>
    <n v="2.5055999999999998"/>
    <n v="7"/>
    <n v="28.999999999999996"/>
  </r>
  <r>
    <n v="7708"/>
    <x v="3814"/>
    <x v="453"/>
    <x v="163"/>
    <s v="Standard Class"/>
    <s v="SV-20815"/>
    <s v="Stuart Van"/>
    <x v="1"/>
    <s v="United States"/>
    <s v="Orem"/>
    <x v="7"/>
    <n v="84057"/>
    <x v="1"/>
    <x v="1663"/>
    <x v="1"/>
    <x v="6"/>
    <x v="1651"/>
    <n v="11.68"/>
    <n v="2"/>
    <n v="0"/>
    <n v="4.2047999999999996"/>
    <n v="4"/>
    <n v="36"/>
  </r>
  <r>
    <n v="7709"/>
    <x v="3815"/>
    <x v="1089"/>
    <x v="796"/>
    <s v="Standard Class"/>
    <s v="EH-14185"/>
    <s v="Evan Henry"/>
    <x v="0"/>
    <s v="United States"/>
    <s v="Philadelphia"/>
    <x v="9"/>
    <n v="19120"/>
    <x v="3"/>
    <x v="1617"/>
    <x v="2"/>
    <x v="11"/>
    <x v="1608"/>
    <n v="40.776000000000003"/>
    <n v="3"/>
    <n v="0.2"/>
    <n v="0.50970000000000004"/>
    <n v="4"/>
    <n v="1.25"/>
  </r>
  <r>
    <n v="7710"/>
    <x v="3815"/>
    <x v="1089"/>
    <x v="796"/>
    <s v="Standard Class"/>
    <s v="EH-14185"/>
    <s v="Evan Henry"/>
    <x v="0"/>
    <s v="United States"/>
    <s v="Philadelphia"/>
    <x v="9"/>
    <n v="19120"/>
    <x v="3"/>
    <x v="338"/>
    <x v="1"/>
    <x v="8"/>
    <x v="338"/>
    <n v="13.698"/>
    <n v="3"/>
    <n v="0.7"/>
    <n v="-9.5885999999999996"/>
    <n v="4"/>
    <n v="-70"/>
  </r>
  <r>
    <n v="7711"/>
    <x v="3816"/>
    <x v="788"/>
    <x v="828"/>
    <s v="Standard Class"/>
    <s v="JL-15850"/>
    <s v="John Lucas"/>
    <x v="0"/>
    <s v="United States"/>
    <s v="Mesa"/>
    <x v="16"/>
    <n v="85204"/>
    <x v="1"/>
    <x v="1513"/>
    <x v="2"/>
    <x v="7"/>
    <x v="1500"/>
    <n v="87.8"/>
    <n v="5"/>
    <n v="0.2"/>
    <n v="32.924999999999997"/>
    <n v="5"/>
    <n v="37.5"/>
  </r>
  <r>
    <n v="7712"/>
    <x v="3817"/>
    <x v="960"/>
    <x v="904"/>
    <s v="Second Class"/>
    <s v="JM-15250"/>
    <s v="Janet Martin"/>
    <x v="0"/>
    <s v="United States"/>
    <s v="Fayetteville"/>
    <x v="3"/>
    <n v="28314"/>
    <x v="0"/>
    <x v="1416"/>
    <x v="0"/>
    <x v="5"/>
    <x v="1403"/>
    <n v="77.951999999999998"/>
    <n v="3"/>
    <n v="0.2"/>
    <n v="15.590400000000001"/>
    <n v="2"/>
    <n v="20"/>
  </r>
  <r>
    <n v="7713"/>
    <x v="3817"/>
    <x v="960"/>
    <x v="904"/>
    <s v="Second Class"/>
    <s v="JM-15250"/>
    <s v="Janet Martin"/>
    <x v="0"/>
    <s v="United States"/>
    <s v="Fayetteville"/>
    <x v="3"/>
    <n v="28314"/>
    <x v="0"/>
    <x v="196"/>
    <x v="1"/>
    <x v="4"/>
    <x v="197"/>
    <n v="147.184"/>
    <n v="2"/>
    <n v="0.2"/>
    <n v="-29.436800000000002"/>
    <n v="2"/>
    <n v="-20"/>
  </r>
  <r>
    <n v="7714"/>
    <x v="3817"/>
    <x v="960"/>
    <x v="904"/>
    <s v="Second Class"/>
    <s v="JM-15250"/>
    <s v="Janet Martin"/>
    <x v="0"/>
    <s v="United States"/>
    <s v="Fayetteville"/>
    <x v="3"/>
    <n v="28314"/>
    <x v="0"/>
    <x v="1785"/>
    <x v="1"/>
    <x v="10"/>
    <x v="1775"/>
    <n v="47.951999999999998"/>
    <n v="3"/>
    <n v="0.2"/>
    <n v="16.183800000000002"/>
    <n v="2"/>
    <n v="33.75"/>
  </r>
  <r>
    <n v="7715"/>
    <x v="3818"/>
    <x v="29"/>
    <x v="899"/>
    <s v="First Class"/>
    <s v="JB-15925"/>
    <s v="Joni Blumstein"/>
    <x v="0"/>
    <s v="United States"/>
    <s v="Los Angeles"/>
    <x v="1"/>
    <n v="90032"/>
    <x v="1"/>
    <x v="586"/>
    <x v="1"/>
    <x v="9"/>
    <x v="586"/>
    <n v="250.26"/>
    <n v="6"/>
    <n v="0"/>
    <n v="72.575400000000002"/>
    <n v="2"/>
    <n v="29.000000000000004"/>
  </r>
  <r>
    <n v="7716"/>
    <x v="3819"/>
    <x v="132"/>
    <x v="834"/>
    <s v="Standard Class"/>
    <s v="PB-19105"/>
    <s v="Peter Bühler"/>
    <x v="0"/>
    <s v="United States"/>
    <s v="Philadelphia"/>
    <x v="9"/>
    <n v="19140"/>
    <x v="3"/>
    <x v="1617"/>
    <x v="2"/>
    <x v="11"/>
    <x v="1608"/>
    <n v="40.776000000000003"/>
    <n v="3"/>
    <n v="0.2"/>
    <n v="0.50970000000000004"/>
    <n v="5"/>
    <n v="1.25"/>
  </r>
  <r>
    <n v="7717"/>
    <x v="3820"/>
    <x v="1171"/>
    <x v="1266"/>
    <s v="Standard Class"/>
    <s v="SP-20620"/>
    <s v="Stefania Perrino"/>
    <x v="1"/>
    <s v="United States"/>
    <s v="Colorado Springs"/>
    <x v="22"/>
    <n v="80906"/>
    <x v="1"/>
    <x v="956"/>
    <x v="1"/>
    <x v="10"/>
    <x v="949"/>
    <n v="29.6"/>
    <n v="5"/>
    <n v="0.2"/>
    <n v="9.25"/>
    <n v="6"/>
    <n v="31.25"/>
  </r>
  <r>
    <n v="7718"/>
    <x v="3820"/>
    <x v="1171"/>
    <x v="1266"/>
    <s v="Standard Class"/>
    <s v="SP-20620"/>
    <s v="Stefania Perrino"/>
    <x v="1"/>
    <s v="United States"/>
    <s v="Colorado Springs"/>
    <x v="22"/>
    <n v="80906"/>
    <x v="1"/>
    <x v="507"/>
    <x v="1"/>
    <x v="8"/>
    <x v="507"/>
    <n v="1.9379999999999999"/>
    <n v="2"/>
    <n v="0.7"/>
    <n v="-1.3566"/>
    <n v="6"/>
    <n v="-70"/>
  </r>
  <r>
    <n v="7719"/>
    <x v="3821"/>
    <x v="428"/>
    <x v="947"/>
    <s v="Standard Class"/>
    <s v="MC-17605"/>
    <s v="Matt Connell"/>
    <x v="1"/>
    <s v="United States"/>
    <s v="Los Angeles"/>
    <x v="1"/>
    <n v="90032"/>
    <x v="1"/>
    <x v="1227"/>
    <x v="2"/>
    <x v="11"/>
    <x v="1211"/>
    <n v="159.96"/>
    <n v="4"/>
    <n v="0"/>
    <n v="51.187199999999997"/>
    <n v="5"/>
    <n v="31.999999999999996"/>
  </r>
  <r>
    <n v="7720"/>
    <x v="3822"/>
    <x v="956"/>
    <x v="1027"/>
    <s v="Standard Class"/>
    <s v="BG-11695"/>
    <s v="Brooke Gillingham"/>
    <x v="1"/>
    <s v="United States"/>
    <s v="New York City"/>
    <x v="15"/>
    <n v="10009"/>
    <x v="3"/>
    <x v="1500"/>
    <x v="1"/>
    <x v="6"/>
    <x v="1488"/>
    <n v="59.52"/>
    <n v="3"/>
    <n v="0"/>
    <n v="15.475199999999999"/>
    <n v="5"/>
    <n v="25.999999999999996"/>
  </r>
  <r>
    <n v="7721"/>
    <x v="3822"/>
    <x v="956"/>
    <x v="1027"/>
    <s v="Standard Class"/>
    <s v="BG-11695"/>
    <s v="Brooke Gillingham"/>
    <x v="1"/>
    <s v="United States"/>
    <s v="New York City"/>
    <x v="15"/>
    <n v="10009"/>
    <x v="3"/>
    <x v="755"/>
    <x v="1"/>
    <x v="12"/>
    <x v="753"/>
    <n v="17.48"/>
    <n v="2"/>
    <n v="0"/>
    <n v="8.2156000000000002"/>
    <n v="5"/>
    <n v="47"/>
  </r>
  <r>
    <n v="7722"/>
    <x v="3822"/>
    <x v="956"/>
    <x v="1027"/>
    <s v="Standard Class"/>
    <s v="BG-11695"/>
    <s v="Brooke Gillingham"/>
    <x v="1"/>
    <s v="United States"/>
    <s v="New York City"/>
    <x v="15"/>
    <n v="10009"/>
    <x v="3"/>
    <x v="1263"/>
    <x v="1"/>
    <x v="8"/>
    <x v="1247"/>
    <n v="13.167999999999999"/>
    <n v="2"/>
    <n v="0.2"/>
    <n v="4.6087999999999996"/>
    <n v="5"/>
    <n v="35"/>
  </r>
  <r>
    <n v="7723"/>
    <x v="3823"/>
    <x v="513"/>
    <x v="4"/>
    <s v="Standard Class"/>
    <s v="JO-15550"/>
    <s v="Jesus Ocampo"/>
    <x v="2"/>
    <s v="United States"/>
    <s v="San Francisco"/>
    <x v="1"/>
    <n v="94109"/>
    <x v="1"/>
    <x v="1825"/>
    <x v="1"/>
    <x v="9"/>
    <x v="1813"/>
    <n v="40.74"/>
    <n v="3"/>
    <n v="0"/>
    <n v="12.222"/>
    <n v="4"/>
    <n v="30"/>
  </r>
  <r>
    <n v="7724"/>
    <x v="3824"/>
    <x v="229"/>
    <x v="240"/>
    <s v="Standard Class"/>
    <s v="AR-10345"/>
    <s v="Alex Russell"/>
    <x v="1"/>
    <s v="United States"/>
    <s v="Austin"/>
    <x v="5"/>
    <n v="78745"/>
    <x v="2"/>
    <x v="1189"/>
    <x v="0"/>
    <x v="1"/>
    <x v="1175"/>
    <n v="179.886"/>
    <n v="1"/>
    <n v="0.3"/>
    <n v="-2.5697999999999999"/>
    <n v="4"/>
    <n v="-1.4285714285714286"/>
  </r>
  <r>
    <n v="7725"/>
    <x v="3825"/>
    <x v="477"/>
    <x v="953"/>
    <s v="Standard Class"/>
    <s v="TS-21505"/>
    <s v="Tony Sayre"/>
    <x v="0"/>
    <s v="United States"/>
    <s v="Cleveland"/>
    <x v="24"/>
    <n v="44105"/>
    <x v="3"/>
    <x v="847"/>
    <x v="1"/>
    <x v="9"/>
    <x v="841"/>
    <n v="286.25599999999997"/>
    <n v="1"/>
    <n v="0.2"/>
    <n v="17.890999999999998"/>
    <n v="4"/>
    <n v="6.25"/>
  </r>
  <r>
    <n v="7726"/>
    <x v="3825"/>
    <x v="477"/>
    <x v="953"/>
    <s v="Standard Class"/>
    <s v="TS-21505"/>
    <s v="Tony Sayre"/>
    <x v="0"/>
    <s v="United States"/>
    <s v="Cleveland"/>
    <x v="24"/>
    <n v="44105"/>
    <x v="3"/>
    <x v="464"/>
    <x v="1"/>
    <x v="4"/>
    <x v="465"/>
    <n v="24.224"/>
    <n v="2"/>
    <n v="0.2"/>
    <n v="-4.8448000000000002"/>
    <n v="4"/>
    <n v="-20"/>
  </r>
  <r>
    <n v="7727"/>
    <x v="3825"/>
    <x v="477"/>
    <x v="953"/>
    <s v="Standard Class"/>
    <s v="TS-21505"/>
    <s v="Tony Sayre"/>
    <x v="0"/>
    <s v="United States"/>
    <s v="Cleveland"/>
    <x v="24"/>
    <n v="44105"/>
    <x v="3"/>
    <x v="942"/>
    <x v="1"/>
    <x v="4"/>
    <x v="935"/>
    <n v="331.536"/>
    <n v="3"/>
    <n v="0.2"/>
    <n v="-82.884"/>
    <n v="4"/>
    <n v="-25"/>
  </r>
  <r>
    <n v="7728"/>
    <x v="3826"/>
    <x v="199"/>
    <x v="590"/>
    <s v="Second Class"/>
    <s v="JK-15640"/>
    <s v="Jim Kriz"/>
    <x v="2"/>
    <s v="United States"/>
    <s v="New York City"/>
    <x v="15"/>
    <n v="10009"/>
    <x v="3"/>
    <x v="1663"/>
    <x v="1"/>
    <x v="6"/>
    <x v="1651"/>
    <n v="17.52"/>
    <n v="3"/>
    <n v="0"/>
    <n v="6.3071999999999999"/>
    <n v="4"/>
    <n v="36"/>
  </r>
  <r>
    <n v="7729"/>
    <x v="3827"/>
    <x v="491"/>
    <x v="82"/>
    <s v="Standard Class"/>
    <s v="GA-14515"/>
    <s v="George Ashbrook"/>
    <x v="0"/>
    <s v="United States"/>
    <s v="El Paso"/>
    <x v="5"/>
    <n v="79907"/>
    <x v="2"/>
    <x v="796"/>
    <x v="1"/>
    <x v="6"/>
    <x v="794"/>
    <n v="17.856000000000002"/>
    <n v="4"/>
    <n v="0.2"/>
    <n v="4.2408000000000001"/>
    <n v="6"/>
    <n v="23.75"/>
  </r>
  <r>
    <n v="7730"/>
    <x v="3828"/>
    <x v="182"/>
    <x v="152"/>
    <s v="Standard Class"/>
    <s v="TN-21040"/>
    <s v="Tanja Norvell"/>
    <x v="2"/>
    <s v="United States"/>
    <s v="Tallahassee"/>
    <x v="2"/>
    <n v="32303"/>
    <x v="0"/>
    <x v="1332"/>
    <x v="2"/>
    <x v="11"/>
    <x v="1317"/>
    <n v="431.976"/>
    <n v="3"/>
    <n v="0.2"/>
    <n v="-75.595799999999997"/>
    <n v="5"/>
    <n v="-17.5"/>
  </r>
  <r>
    <n v="7731"/>
    <x v="3829"/>
    <x v="487"/>
    <x v="141"/>
    <s v="Standard Class"/>
    <s v="TW-21025"/>
    <s v="Tamara Willingham"/>
    <x v="2"/>
    <s v="United States"/>
    <s v="Seattle"/>
    <x v="4"/>
    <n v="98103"/>
    <x v="1"/>
    <x v="1209"/>
    <x v="0"/>
    <x v="1"/>
    <x v="1194"/>
    <n v="291.13600000000002"/>
    <n v="4"/>
    <n v="0.2"/>
    <n v="-25.474399999999999"/>
    <n v="6"/>
    <n v="-8.75"/>
  </r>
  <r>
    <n v="7732"/>
    <x v="3830"/>
    <x v="65"/>
    <x v="814"/>
    <s v="First Class"/>
    <s v="PA-19060"/>
    <s v="Pete Armstrong"/>
    <x v="2"/>
    <s v="United States"/>
    <s v="Dallas"/>
    <x v="5"/>
    <n v="75220"/>
    <x v="2"/>
    <x v="81"/>
    <x v="1"/>
    <x v="12"/>
    <x v="81"/>
    <n v="114.848"/>
    <n v="4"/>
    <n v="0.2"/>
    <n v="35.89"/>
    <n v="3"/>
    <n v="31.25"/>
  </r>
  <r>
    <n v="7733"/>
    <x v="3831"/>
    <x v="455"/>
    <x v="475"/>
    <s v="Standard Class"/>
    <s v="JD-15790"/>
    <s v="John Dryer"/>
    <x v="0"/>
    <s v="United States"/>
    <s v="Houston"/>
    <x v="5"/>
    <n v="77070"/>
    <x v="2"/>
    <x v="578"/>
    <x v="1"/>
    <x v="10"/>
    <x v="578"/>
    <n v="10.688000000000001"/>
    <n v="2"/>
    <n v="0.2"/>
    <n v="3.7408000000000001"/>
    <n v="6"/>
    <n v="35"/>
  </r>
  <r>
    <n v="7734"/>
    <x v="3832"/>
    <x v="666"/>
    <x v="1088"/>
    <s v="Second Class"/>
    <s v="MN-17935"/>
    <s v="Michael Nguyen"/>
    <x v="0"/>
    <s v="United States"/>
    <s v="Springfield"/>
    <x v="24"/>
    <n v="45503"/>
    <x v="3"/>
    <x v="1393"/>
    <x v="1"/>
    <x v="10"/>
    <x v="1379"/>
    <n v="15.231999999999999"/>
    <n v="4"/>
    <n v="0.2"/>
    <n v="5.5216000000000003"/>
    <n v="4"/>
    <n v="36.250000000000007"/>
  </r>
  <r>
    <n v="7735"/>
    <x v="3833"/>
    <x v="175"/>
    <x v="295"/>
    <s v="Standard Class"/>
    <s v="GM-14500"/>
    <s v="Gene McClure"/>
    <x v="0"/>
    <s v="United States"/>
    <s v="Seattle"/>
    <x v="4"/>
    <n v="98103"/>
    <x v="1"/>
    <x v="154"/>
    <x v="1"/>
    <x v="6"/>
    <x v="155"/>
    <n v="12.42"/>
    <n v="3"/>
    <n v="0"/>
    <n v="5.2164000000000001"/>
    <n v="5"/>
    <n v="42.000000000000007"/>
  </r>
  <r>
    <n v="7736"/>
    <x v="3834"/>
    <x v="250"/>
    <x v="1013"/>
    <s v="Standard Class"/>
    <s v="DG-13300"/>
    <s v="Deirdre Greer"/>
    <x v="1"/>
    <s v="United States"/>
    <s v="Seattle"/>
    <x v="4"/>
    <n v="98105"/>
    <x v="1"/>
    <x v="680"/>
    <x v="1"/>
    <x v="10"/>
    <x v="680"/>
    <n v="19.440000000000001"/>
    <n v="3"/>
    <n v="0"/>
    <n v="9.3312000000000008"/>
    <n v="4"/>
    <n v="48.000000000000007"/>
  </r>
  <r>
    <n v="7737"/>
    <x v="3835"/>
    <x v="992"/>
    <x v="104"/>
    <s v="Standard Class"/>
    <s v="JG-15160"/>
    <s v="James Galang"/>
    <x v="0"/>
    <s v="United States"/>
    <s v="New York City"/>
    <x v="15"/>
    <n v="10024"/>
    <x v="3"/>
    <x v="715"/>
    <x v="1"/>
    <x v="8"/>
    <x v="714"/>
    <n v="70.367999999999995"/>
    <n v="4"/>
    <n v="0.2"/>
    <n v="26.388000000000002"/>
    <n v="7"/>
    <n v="37.500000000000007"/>
  </r>
  <r>
    <n v="7738"/>
    <x v="3836"/>
    <x v="404"/>
    <x v="404"/>
    <s v="First Class"/>
    <s v="AG-10330"/>
    <s v="Alex Grayson"/>
    <x v="0"/>
    <s v="United States"/>
    <s v="Charlotte"/>
    <x v="3"/>
    <n v="28205"/>
    <x v="0"/>
    <x v="1039"/>
    <x v="1"/>
    <x v="6"/>
    <x v="1029"/>
    <n v="12.672000000000001"/>
    <n v="9"/>
    <n v="0.2"/>
    <n v="1.4256"/>
    <n v="2"/>
    <n v="11.249999999999998"/>
  </r>
  <r>
    <n v="7739"/>
    <x v="3837"/>
    <x v="245"/>
    <x v="1236"/>
    <s v="Standard Class"/>
    <s v="JF-15355"/>
    <s v="Jay Fein"/>
    <x v="0"/>
    <s v="United States"/>
    <s v="Baltimore"/>
    <x v="39"/>
    <n v="21215"/>
    <x v="3"/>
    <x v="831"/>
    <x v="2"/>
    <x v="7"/>
    <x v="826"/>
    <n v="89.95"/>
    <n v="5"/>
    <n v="0"/>
    <n v="43.176000000000002"/>
    <n v="7"/>
    <n v="48"/>
  </r>
  <r>
    <n v="7740"/>
    <x v="3838"/>
    <x v="871"/>
    <x v="158"/>
    <s v="Standard Class"/>
    <s v="SC-20680"/>
    <s v="Steve Carroll"/>
    <x v="2"/>
    <s v="United States"/>
    <s v="San Francisco"/>
    <x v="1"/>
    <n v="94110"/>
    <x v="1"/>
    <x v="1128"/>
    <x v="1"/>
    <x v="10"/>
    <x v="1116"/>
    <n v="6.58"/>
    <n v="2"/>
    <n v="0"/>
    <n v="3.0268000000000002"/>
    <n v="5"/>
    <n v="46"/>
  </r>
  <r>
    <n v="7741"/>
    <x v="3838"/>
    <x v="871"/>
    <x v="158"/>
    <s v="Standard Class"/>
    <s v="SC-20680"/>
    <s v="Steve Carroll"/>
    <x v="2"/>
    <s v="United States"/>
    <s v="San Francisco"/>
    <x v="1"/>
    <n v="94110"/>
    <x v="1"/>
    <x v="1523"/>
    <x v="2"/>
    <x v="11"/>
    <x v="1510"/>
    <n v="94.99"/>
    <n v="1"/>
    <n v="0"/>
    <n v="28.497"/>
    <n v="5"/>
    <n v="30"/>
  </r>
  <r>
    <n v="7742"/>
    <x v="3839"/>
    <x v="496"/>
    <x v="1068"/>
    <s v="Second Class"/>
    <s v="CM-11935"/>
    <s v="Carlos Meador"/>
    <x v="0"/>
    <s v="United States"/>
    <s v="Tucson"/>
    <x v="16"/>
    <n v="85705"/>
    <x v="1"/>
    <x v="1513"/>
    <x v="2"/>
    <x v="7"/>
    <x v="1500"/>
    <n v="35.119999999999997"/>
    <n v="2"/>
    <n v="0.2"/>
    <n v="13.17"/>
    <n v="2"/>
    <n v="37.5"/>
  </r>
  <r>
    <n v="7743"/>
    <x v="3840"/>
    <x v="648"/>
    <x v="952"/>
    <s v="Standard Class"/>
    <s v="KT-16480"/>
    <s v="Kean Thornton"/>
    <x v="0"/>
    <s v="United States"/>
    <s v="Los Angeles"/>
    <x v="1"/>
    <n v="90036"/>
    <x v="1"/>
    <x v="988"/>
    <x v="1"/>
    <x v="10"/>
    <x v="981"/>
    <n v="25.92"/>
    <n v="4"/>
    <n v="0"/>
    <n v="12.441599999999999"/>
    <n v="7"/>
    <n v="47.999999999999993"/>
  </r>
  <r>
    <n v="7744"/>
    <x v="3841"/>
    <x v="26"/>
    <x v="563"/>
    <s v="Standard Class"/>
    <s v="CP-12340"/>
    <s v="Christine Phan"/>
    <x v="1"/>
    <s v="United States"/>
    <s v="Waterbury"/>
    <x v="29"/>
    <n v="6708"/>
    <x v="3"/>
    <x v="1406"/>
    <x v="1"/>
    <x v="8"/>
    <x v="1393"/>
    <n v="7.96"/>
    <n v="2"/>
    <n v="0"/>
    <n v="3.7412000000000001"/>
    <n v="5"/>
    <n v="47"/>
  </r>
  <r>
    <n v="7745"/>
    <x v="3841"/>
    <x v="26"/>
    <x v="563"/>
    <s v="Standard Class"/>
    <s v="CP-12340"/>
    <s v="Christine Phan"/>
    <x v="1"/>
    <s v="United States"/>
    <s v="Waterbury"/>
    <x v="29"/>
    <n v="6708"/>
    <x v="3"/>
    <x v="867"/>
    <x v="2"/>
    <x v="7"/>
    <x v="861"/>
    <n v="566.97"/>
    <n v="3"/>
    <n v="0"/>
    <n v="153.08189999999999"/>
    <n v="5"/>
    <n v="26.999999999999996"/>
  </r>
  <r>
    <n v="7746"/>
    <x v="3841"/>
    <x v="26"/>
    <x v="563"/>
    <s v="Standard Class"/>
    <s v="CP-12340"/>
    <s v="Christine Phan"/>
    <x v="1"/>
    <s v="United States"/>
    <s v="Waterbury"/>
    <x v="29"/>
    <n v="6708"/>
    <x v="3"/>
    <x v="950"/>
    <x v="1"/>
    <x v="6"/>
    <x v="943"/>
    <n v="9.84"/>
    <n v="3"/>
    <n v="0"/>
    <n v="2.8536000000000001"/>
    <n v="5"/>
    <n v="29.000000000000004"/>
  </r>
  <r>
    <n v="7747"/>
    <x v="3842"/>
    <x v="546"/>
    <x v="226"/>
    <s v="Standard Class"/>
    <s v="EK-13795"/>
    <s v="Eileen Kiefer"/>
    <x v="2"/>
    <s v="United States"/>
    <s v="Chicago"/>
    <x v="10"/>
    <n v="60610"/>
    <x v="2"/>
    <x v="788"/>
    <x v="2"/>
    <x v="11"/>
    <x v="786"/>
    <n v="25.488"/>
    <n v="2"/>
    <n v="0.2"/>
    <n v="4.7789999999999999"/>
    <n v="4"/>
    <n v="18.75"/>
  </r>
  <r>
    <n v="7748"/>
    <x v="3843"/>
    <x v="70"/>
    <x v="68"/>
    <s v="Second Class"/>
    <s v="CW-11905"/>
    <s v="Carl Weiss"/>
    <x v="2"/>
    <s v="United States"/>
    <s v="Long Beach"/>
    <x v="15"/>
    <n v="11561"/>
    <x v="3"/>
    <x v="242"/>
    <x v="1"/>
    <x v="13"/>
    <x v="243"/>
    <n v="7.56"/>
    <n v="6"/>
    <n v="0"/>
    <n v="0.3024"/>
    <n v="2"/>
    <n v="4"/>
  </r>
  <r>
    <n v="7749"/>
    <x v="3844"/>
    <x v="652"/>
    <x v="1267"/>
    <s v="Standard Class"/>
    <s v="KH-16510"/>
    <s v="Keith Herrera"/>
    <x v="0"/>
    <s v="United States"/>
    <s v="Arlington"/>
    <x v="17"/>
    <n v="22204"/>
    <x v="0"/>
    <x v="1492"/>
    <x v="0"/>
    <x v="5"/>
    <x v="1479"/>
    <n v="60.84"/>
    <n v="3"/>
    <n v="0"/>
    <n v="19.468800000000002"/>
    <n v="6"/>
    <n v="32"/>
  </r>
  <r>
    <n v="7750"/>
    <x v="3844"/>
    <x v="652"/>
    <x v="1267"/>
    <s v="Standard Class"/>
    <s v="KH-16510"/>
    <s v="Keith Herrera"/>
    <x v="0"/>
    <s v="United States"/>
    <s v="Arlington"/>
    <x v="17"/>
    <n v="22204"/>
    <x v="0"/>
    <x v="906"/>
    <x v="1"/>
    <x v="4"/>
    <x v="898"/>
    <n v="450.04"/>
    <n v="2"/>
    <n v="0"/>
    <n v="58.505200000000002"/>
    <n v="6"/>
    <n v="13"/>
  </r>
  <r>
    <n v="7751"/>
    <x v="3844"/>
    <x v="652"/>
    <x v="1267"/>
    <s v="Standard Class"/>
    <s v="KH-16510"/>
    <s v="Keith Herrera"/>
    <x v="0"/>
    <s v="United States"/>
    <s v="Arlington"/>
    <x v="17"/>
    <n v="22204"/>
    <x v="0"/>
    <x v="153"/>
    <x v="1"/>
    <x v="8"/>
    <x v="154"/>
    <n v="34.6"/>
    <n v="2"/>
    <n v="0"/>
    <n v="16.608000000000001"/>
    <n v="6"/>
    <n v="48"/>
  </r>
  <r>
    <n v="7752"/>
    <x v="3844"/>
    <x v="652"/>
    <x v="1267"/>
    <s v="Standard Class"/>
    <s v="KH-16510"/>
    <s v="Keith Herrera"/>
    <x v="0"/>
    <s v="United States"/>
    <s v="Arlington"/>
    <x v="17"/>
    <n v="22204"/>
    <x v="0"/>
    <x v="495"/>
    <x v="2"/>
    <x v="7"/>
    <x v="495"/>
    <n v="467.97"/>
    <n v="3"/>
    <n v="0"/>
    <n v="140.39099999999999"/>
    <n v="6"/>
    <n v="30"/>
  </r>
  <r>
    <n v="7753"/>
    <x v="3844"/>
    <x v="652"/>
    <x v="1267"/>
    <s v="Standard Class"/>
    <s v="KH-16510"/>
    <s v="Keith Herrera"/>
    <x v="0"/>
    <s v="United States"/>
    <s v="Arlington"/>
    <x v="17"/>
    <n v="22204"/>
    <x v="0"/>
    <x v="729"/>
    <x v="1"/>
    <x v="8"/>
    <x v="728"/>
    <n v="33.020000000000003"/>
    <n v="2"/>
    <n v="0"/>
    <n v="15.849600000000001"/>
    <n v="6"/>
    <n v="48"/>
  </r>
  <r>
    <n v="7754"/>
    <x v="3845"/>
    <x v="672"/>
    <x v="253"/>
    <s v="First Class"/>
    <s v="AB-10600"/>
    <s v="Ann Blume"/>
    <x v="1"/>
    <s v="United States"/>
    <s v="Jacksonville"/>
    <x v="3"/>
    <n v="28540"/>
    <x v="0"/>
    <x v="1445"/>
    <x v="0"/>
    <x v="5"/>
    <x v="1432"/>
    <n v="17.088000000000001"/>
    <n v="2"/>
    <n v="0.2"/>
    <n v="1.0680000000000001"/>
    <n v="3"/>
    <n v="6.25"/>
  </r>
  <r>
    <n v="7755"/>
    <x v="3846"/>
    <x v="379"/>
    <x v="226"/>
    <s v="Second Class"/>
    <s v="AH-10075"/>
    <s v="Adam Hart"/>
    <x v="1"/>
    <s v="United States"/>
    <s v="Columbus"/>
    <x v="24"/>
    <n v="43229"/>
    <x v="3"/>
    <x v="868"/>
    <x v="1"/>
    <x v="6"/>
    <x v="862"/>
    <n v="3.008"/>
    <n v="2"/>
    <n v="0.2"/>
    <n v="0.33839999999999998"/>
    <n v="2"/>
    <n v="11.249999999999998"/>
  </r>
  <r>
    <n v="7756"/>
    <x v="3847"/>
    <x v="701"/>
    <x v="410"/>
    <s v="Standard Class"/>
    <s v="CK-12595"/>
    <s v="Clytie Kelty"/>
    <x v="0"/>
    <s v="United States"/>
    <s v="Charlotte"/>
    <x v="3"/>
    <n v="28205"/>
    <x v="0"/>
    <x v="1826"/>
    <x v="1"/>
    <x v="10"/>
    <x v="1814"/>
    <n v="268.24"/>
    <n v="7"/>
    <n v="0.2"/>
    <n v="93.884"/>
    <n v="4"/>
    <n v="35"/>
  </r>
  <r>
    <n v="7757"/>
    <x v="3847"/>
    <x v="701"/>
    <x v="410"/>
    <s v="Standard Class"/>
    <s v="CK-12595"/>
    <s v="Clytie Kelty"/>
    <x v="0"/>
    <s v="United States"/>
    <s v="Charlotte"/>
    <x v="3"/>
    <n v="28205"/>
    <x v="0"/>
    <x v="619"/>
    <x v="2"/>
    <x v="11"/>
    <x v="619"/>
    <n v="431.16"/>
    <n v="5"/>
    <n v="0.2"/>
    <n v="107.79"/>
    <n v="4"/>
    <n v="25"/>
  </r>
  <r>
    <n v="7758"/>
    <x v="3848"/>
    <x v="38"/>
    <x v="38"/>
    <s v="Second Class"/>
    <s v="SP-20620"/>
    <s v="Stefania Perrino"/>
    <x v="1"/>
    <s v="United States"/>
    <s v="Buffalo"/>
    <x v="15"/>
    <n v="14215"/>
    <x v="3"/>
    <x v="47"/>
    <x v="2"/>
    <x v="7"/>
    <x v="47"/>
    <n v="43.6"/>
    <n v="4"/>
    <n v="0"/>
    <n v="12.208"/>
    <n v="3"/>
    <n v="27.999999999999996"/>
  </r>
  <r>
    <n v="7759"/>
    <x v="3848"/>
    <x v="38"/>
    <x v="38"/>
    <s v="Second Class"/>
    <s v="SP-20620"/>
    <s v="Stefania Perrino"/>
    <x v="1"/>
    <s v="United States"/>
    <s v="Buffalo"/>
    <x v="15"/>
    <n v="14215"/>
    <x v="3"/>
    <x v="1704"/>
    <x v="0"/>
    <x v="5"/>
    <x v="1693"/>
    <n v="154.94999999999999"/>
    <n v="3"/>
    <n v="0"/>
    <n v="30.99"/>
    <n v="3"/>
    <n v="20"/>
  </r>
  <r>
    <n v="7760"/>
    <x v="3849"/>
    <x v="1057"/>
    <x v="464"/>
    <s v="Standard Class"/>
    <s v="JP-15460"/>
    <s v="Jennifer Patt"/>
    <x v="1"/>
    <s v="United States"/>
    <s v="Houston"/>
    <x v="5"/>
    <n v="77041"/>
    <x v="2"/>
    <x v="934"/>
    <x v="1"/>
    <x v="10"/>
    <x v="927"/>
    <n v="15.552"/>
    <n v="3"/>
    <n v="0.2"/>
    <n v="5.4432"/>
    <n v="4"/>
    <n v="35"/>
  </r>
  <r>
    <n v="7761"/>
    <x v="3850"/>
    <x v="776"/>
    <x v="872"/>
    <s v="Standard Class"/>
    <s v="BG-11035"/>
    <s v="Barry Gonzalez"/>
    <x v="0"/>
    <s v="United States"/>
    <s v="Memphis"/>
    <x v="18"/>
    <n v="38109"/>
    <x v="0"/>
    <x v="954"/>
    <x v="1"/>
    <x v="10"/>
    <x v="947"/>
    <n v="42.207999999999998"/>
    <n v="2"/>
    <n v="0.2"/>
    <n v="13.717599999999999"/>
    <n v="5"/>
    <n v="32.5"/>
  </r>
  <r>
    <n v="7762"/>
    <x v="3851"/>
    <x v="734"/>
    <x v="792"/>
    <s v="First Class"/>
    <s v="CC-12550"/>
    <s v="Clay Cheatham"/>
    <x v="0"/>
    <s v="United States"/>
    <s v="Plano"/>
    <x v="5"/>
    <n v="75023"/>
    <x v="2"/>
    <x v="1151"/>
    <x v="1"/>
    <x v="10"/>
    <x v="1139"/>
    <n v="10.368"/>
    <n v="2"/>
    <n v="0.2"/>
    <n v="3.6288"/>
    <n v="3"/>
    <n v="35"/>
  </r>
  <r>
    <n v="7763"/>
    <x v="3852"/>
    <x v="986"/>
    <x v="938"/>
    <s v="First Class"/>
    <s v="SL-20155"/>
    <s v="Sara Luxemburg"/>
    <x v="2"/>
    <s v="United States"/>
    <s v="Salem"/>
    <x v="21"/>
    <n v="97301"/>
    <x v="1"/>
    <x v="1061"/>
    <x v="1"/>
    <x v="6"/>
    <x v="1050"/>
    <n v="2.2240000000000002"/>
    <n v="1"/>
    <n v="0.2"/>
    <n v="0.55600000000000005"/>
    <n v="2"/>
    <n v="25"/>
  </r>
  <r>
    <n v="7764"/>
    <x v="3853"/>
    <x v="302"/>
    <x v="1268"/>
    <s v="Standard Class"/>
    <s v="FO-14305"/>
    <s v="Frank Olsen"/>
    <x v="0"/>
    <s v="United States"/>
    <s v="Columbus"/>
    <x v="32"/>
    <n v="31907"/>
    <x v="0"/>
    <x v="1451"/>
    <x v="1"/>
    <x v="12"/>
    <x v="153"/>
    <n v="74.52"/>
    <n v="9"/>
    <n v="0"/>
    <n v="35.0244"/>
    <n v="4"/>
    <n v="47"/>
  </r>
  <r>
    <n v="7765"/>
    <x v="3854"/>
    <x v="801"/>
    <x v="948"/>
    <s v="Same Day"/>
    <s v="BB-11545"/>
    <s v="Brenda Bowman"/>
    <x v="1"/>
    <s v="United States"/>
    <s v="Columbia"/>
    <x v="39"/>
    <n v="21044"/>
    <x v="3"/>
    <x v="512"/>
    <x v="1"/>
    <x v="6"/>
    <x v="512"/>
    <n v="17.52"/>
    <n v="3"/>
    <n v="0"/>
    <n v="5.2560000000000002"/>
    <n v="0"/>
    <n v="30.000000000000004"/>
  </r>
  <r>
    <n v="7766"/>
    <x v="3854"/>
    <x v="801"/>
    <x v="948"/>
    <s v="Same Day"/>
    <s v="BB-11545"/>
    <s v="Brenda Bowman"/>
    <x v="1"/>
    <s v="United States"/>
    <s v="Columbia"/>
    <x v="39"/>
    <n v="21044"/>
    <x v="3"/>
    <x v="406"/>
    <x v="0"/>
    <x v="1"/>
    <x v="407"/>
    <n v="1779.9"/>
    <n v="5"/>
    <n v="0"/>
    <n v="373.779"/>
    <n v="0"/>
    <n v="21"/>
  </r>
  <r>
    <n v="7767"/>
    <x v="3854"/>
    <x v="801"/>
    <x v="948"/>
    <s v="Same Day"/>
    <s v="BB-11545"/>
    <s v="Brenda Bowman"/>
    <x v="1"/>
    <s v="United States"/>
    <s v="Columbia"/>
    <x v="39"/>
    <n v="21044"/>
    <x v="3"/>
    <x v="399"/>
    <x v="1"/>
    <x v="6"/>
    <x v="400"/>
    <n v="219.9"/>
    <n v="5"/>
    <n v="0"/>
    <n v="59.372999999999998"/>
    <n v="0"/>
    <n v="26.999999999999996"/>
  </r>
  <r>
    <n v="7768"/>
    <x v="3855"/>
    <x v="252"/>
    <x v="722"/>
    <s v="First Class"/>
    <s v="DO-13435"/>
    <s v="Denny Ordway"/>
    <x v="0"/>
    <s v="United States"/>
    <s v="Portland"/>
    <x v="21"/>
    <n v="97206"/>
    <x v="1"/>
    <x v="79"/>
    <x v="1"/>
    <x v="6"/>
    <x v="79"/>
    <n v="7.1520000000000001"/>
    <n v="3"/>
    <n v="0.2"/>
    <n v="0.71519999999999995"/>
    <n v="2"/>
    <n v="10"/>
  </r>
  <r>
    <n v="7769"/>
    <x v="3856"/>
    <x v="105"/>
    <x v="251"/>
    <s v="Standard Class"/>
    <s v="LB-16735"/>
    <s v="Larry Blacks"/>
    <x v="0"/>
    <s v="United States"/>
    <s v="Tallahassee"/>
    <x v="2"/>
    <n v="32303"/>
    <x v="0"/>
    <x v="652"/>
    <x v="1"/>
    <x v="10"/>
    <x v="652"/>
    <n v="26.72"/>
    <n v="5"/>
    <n v="0.2"/>
    <n v="9.3520000000000003"/>
    <n v="5"/>
    <n v="35"/>
  </r>
  <r>
    <n v="7770"/>
    <x v="3857"/>
    <x v="1147"/>
    <x v="1269"/>
    <s v="Same Day"/>
    <s v="TS-21205"/>
    <s v="Thomas Seio"/>
    <x v="1"/>
    <s v="United States"/>
    <s v="Riverside"/>
    <x v="1"/>
    <n v="92503"/>
    <x v="1"/>
    <x v="1148"/>
    <x v="2"/>
    <x v="7"/>
    <x v="1136"/>
    <n v="1039.7280000000001"/>
    <n v="2"/>
    <n v="0.2"/>
    <n v="90.976200000000006"/>
    <n v="0"/>
    <n v="8.75"/>
  </r>
  <r>
    <n v="7771"/>
    <x v="3857"/>
    <x v="1147"/>
    <x v="1269"/>
    <s v="Same Day"/>
    <s v="TS-21205"/>
    <s v="Thomas Seio"/>
    <x v="1"/>
    <s v="United States"/>
    <s v="Riverside"/>
    <x v="1"/>
    <n v="92503"/>
    <x v="1"/>
    <x v="9"/>
    <x v="1"/>
    <x v="9"/>
    <x v="9"/>
    <n v="45.96"/>
    <n v="2"/>
    <n v="0"/>
    <n v="13.788"/>
    <n v="0"/>
    <n v="30"/>
  </r>
  <r>
    <n v="7772"/>
    <x v="3858"/>
    <x v="881"/>
    <x v="82"/>
    <s v="Standard Class"/>
    <s v="CS-12505"/>
    <s v="Cindy Stewart"/>
    <x v="0"/>
    <s v="United States"/>
    <s v="Lancaster"/>
    <x v="24"/>
    <n v="43130"/>
    <x v="3"/>
    <x v="692"/>
    <x v="1"/>
    <x v="8"/>
    <x v="692"/>
    <n v="456.58800000000002"/>
    <n v="2"/>
    <n v="0.7"/>
    <n v="-304.392"/>
    <n v="7"/>
    <n v="-66.666666666666657"/>
  </r>
  <r>
    <n v="7773"/>
    <x v="3858"/>
    <x v="881"/>
    <x v="82"/>
    <s v="Standard Class"/>
    <s v="CS-12505"/>
    <s v="Cindy Stewart"/>
    <x v="0"/>
    <s v="United States"/>
    <s v="Lancaster"/>
    <x v="24"/>
    <n v="43130"/>
    <x v="3"/>
    <x v="1497"/>
    <x v="2"/>
    <x v="15"/>
    <x v="1485"/>
    <n v="4499.9849999999997"/>
    <n v="5"/>
    <n v="0.7"/>
    <n v="-6599.9780000000001"/>
    <n v="7"/>
    <n v="-146.66666666666669"/>
  </r>
  <r>
    <n v="7774"/>
    <x v="3858"/>
    <x v="881"/>
    <x v="82"/>
    <s v="Standard Class"/>
    <s v="CS-12505"/>
    <s v="Cindy Stewart"/>
    <x v="0"/>
    <s v="United States"/>
    <s v="Lancaster"/>
    <x v="24"/>
    <n v="43130"/>
    <x v="3"/>
    <x v="1827"/>
    <x v="2"/>
    <x v="11"/>
    <x v="1815"/>
    <n v="59.975999999999999"/>
    <n v="3"/>
    <n v="0.2"/>
    <n v="11.995200000000001"/>
    <n v="7"/>
    <n v="20"/>
  </r>
  <r>
    <n v="7775"/>
    <x v="3859"/>
    <x v="1172"/>
    <x v="1221"/>
    <s v="First Class"/>
    <s v="SP-20920"/>
    <s v="Susan Pistek"/>
    <x v="0"/>
    <s v="United States"/>
    <s v="San Francisco"/>
    <x v="1"/>
    <n v="94109"/>
    <x v="1"/>
    <x v="29"/>
    <x v="1"/>
    <x v="12"/>
    <x v="29"/>
    <n v="6.12"/>
    <n v="3"/>
    <n v="0"/>
    <n v="2.8763999999999998"/>
    <n v="2"/>
    <n v="47"/>
  </r>
  <r>
    <n v="7776"/>
    <x v="3860"/>
    <x v="422"/>
    <x v="252"/>
    <s v="Standard Class"/>
    <s v="CD-12790"/>
    <s v="Cynthia Delaney"/>
    <x v="2"/>
    <s v="United States"/>
    <s v="Moreno Valley"/>
    <x v="1"/>
    <n v="92553"/>
    <x v="1"/>
    <x v="1644"/>
    <x v="1"/>
    <x v="9"/>
    <x v="360"/>
    <n v="10.98"/>
    <n v="1"/>
    <n v="0"/>
    <n v="2.9645999999999999"/>
    <n v="4"/>
    <n v="26.999999999999996"/>
  </r>
  <r>
    <n v="7777"/>
    <x v="3860"/>
    <x v="422"/>
    <x v="252"/>
    <s v="Standard Class"/>
    <s v="CD-12790"/>
    <s v="Cynthia Delaney"/>
    <x v="2"/>
    <s v="United States"/>
    <s v="Moreno Valley"/>
    <x v="1"/>
    <n v="92553"/>
    <x v="1"/>
    <x v="1711"/>
    <x v="1"/>
    <x v="13"/>
    <x v="128"/>
    <n v="7.86"/>
    <n v="3"/>
    <n v="0"/>
    <n v="3.6156000000000001"/>
    <n v="4"/>
    <n v="46"/>
  </r>
  <r>
    <n v="7778"/>
    <x v="3860"/>
    <x v="422"/>
    <x v="252"/>
    <s v="Standard Class"/>
    <s v="CD-12790"/>
    <s v="Cynthia Delaney"/>
    <x v="2"/>
    <s v="United States"/>
    <s v="Moreno Valley"/>
    <x v="1"/>
    <n v="92553"/>
    <x v="1"/>
    <x v="456"/>
    <x v="1"/>
    <x v="4"/>
    <x v="457"/>
    <n v="51.45"/>
    <n v="3"/>
    <n v="0"/>
    <n v="13.891500000000001"/>
    <n v="4"/>
    <n v="27"/>
  </r>
  <r>
    <n v="7779"/>
    <x v="3860"/>
    <x v="422"/>
    <x v="252"/>
    <s v="Standard Class"/>
    <s v="CD-12790"/>
    <s v="Cynthia Delaney"/>
    <x v="2"/>
    <s v="United States"/>
    <s v="Moreno Valley"/>
    <x v="1"/>
    <n v="92553"/>
    <x v="1"/>
    <x v="1087"/>
    <x v="1"/>
    <x v="8"/>
    <x v="1077"/>
    <n v="37.055999999999997"/>
    <n v="3"/>
    <n v="0.2"/>
    <n v="13.896000000000001"/>
    <n v="4"/>
    <n v="37.500000000000007"/>
  </r>
  <r>
    <n v="7780"/>
    <x v="3861"/>
    <x v="724"/>
    <x v="1002"/>
    <s v="Standard Class"/>
    <s v="RF-19840"/>
    <s v="Roy Französisch"/>
    <x v="0"/>
    <s v="United States"/>
    <s v="Chesapeake"/>
    <x v="17"/>
    <n v="23320"/>
    <x v="0"/>
    <x v="473"/>
    <x v="1"/>
    <x v="9"/>
    <x v="474"/>
    <n v="203.92"/>
    <n v="4"/>
    <n v="0"/>
    <n v="55.058399999999999"/>
    <n v="4"/>
    <n v="27"/>
  </r>
  <r>
    <n v="7781"/>
    <x v="3861"/>
    <x v="724"/>
    <x v="1002"/>
    <s v="Standard Class"/>
    <s v="RF-19840"/>
    <s v="Roy Französisch"/>
    <x v="0"/>
    <s v="United States"/>
    <s v="Chesapeake"/>
    <x v="17"/>
    <n v="23320"/>
    <x v="0"/>
    <x v="1179"/>
    <x v="2"/>
    <x v="7"/>
    <x v="1165"/>
    <n v="29.56"/>
    <n v="4"/>
    <n v="0"/>
    <n v="7.9812000000000003"/>
    <n v="4"/>
    <n v="27"/>
  </r>
  <r>
    <n v="7782"/>
    <x v="3862"/>
    <x v="936"/>
    <x v="1003"/>
    <s v="Standard Class"/>
    <s v="FO-14305"/>
    <s v="Frank Olsen"/>
    <x v="0"/>
    <s v="United States"/>
    <s v="Chicago"/>
    <x v="10"/>
    <n v="60623"/>
    <x v="2"/>
    <x v="276"/>
    <x v="1"/>
    <x v="8"/>
    <x v="276"/>
    <n v="8.5679999999999996"/>
    <n v="3"/>
    <n v="0.8"/>
    <n v="-14.5656"/>
    <n v="4"/>
    <n v="-170"/>
  </r>
  <r>
    <n v="7783"/>
    <x v="3863"/>
    <x v="254"/>
    <x v="781"/>
    <s v="Second Class"/>
    <s v="ER-13855"/>
    <s v="Elpida Rittenbach"/>
    <x v="1"/>
    <s v="United States"/>
    <s v="Charlotte"/>
    <x v="3"/>
    <n v="28205"/>
    <x v="0"/>
    <x v="86"/>
    <x v="1"/>
    <x v="4"/>
    <x v="86"/>
    <n v="45.247999999999998"/>
    <n v="2"/>
    <n v="0.2"/>
    <n v="3.9592000000000001"/>
    <n v="2"/>
    <n v="8.75"/>
  </r>
  <r>
    <n v="7784"/>
    <x v="3863"/>
    <x v="254"/>
    <x v="781"/>
    <s v="Second Class"/>
    <s v="ER-13855"/>
    <s v="Elpida Rittenbach"/>
    <x v="1"/>
    <s v="United States"/>
    <s v="Charlotte"/>
    <x v="3"/>
    <n v="28205"/>
    <x v="0"/>
    <x v="277"/>
    <x v="0"/>
    <x v="3"/>
    <x v="277"/>
    <n v="876.3"/>
    <n v="10"/>
    <n v="0.4"/>
    <n v="-292.10000000000002"/>
    <n v="2"/>
    <n v="-33.333333333333336"/>
  </r>
  <r>
    <n v="7785"/>
    <x v="3863"/>
    <x v="254"/>
    <x v="781"/>
    <s v="Second Class"/>
    <s v="ER-13855"/>
    <s v="Elpida Rittenbach"/>
    <x v="1"/>
    <s v="United States"/>
    <s v="Charlotte"/>
    <x v="3"/>
    <n v="28205"/>
    <x v="0"/>
    <x v="413"/>
    <x v="1"/>
    <x v="14"/>
    <x v="413"/>
    <n v="185.376"/>
    <n v="2"/>
    <n v="0.2"/>
    <n v="-34.758000000000003"/>
    <n v="2"/>
    <n v="-18.75"/>
  </r>
  <r>
    <n v="7786"/>
    <x v="3864"/>
    <x v="503"/>
    <x v="546"/>
    <s v="Standard Class"/>
    <s v="PB-19150"/>
    <s v="Philip Brown"/>
    <x v="0"/>
    <s v="United States"/>
    <s v="New York City"/>
    <x v="15"/>
    <n v="10009"/>
    <x v="3"/>
    <x v="49"/>
    <x v="1"/>
    <x v="2"/>
    <x v="49"/>
    <n v="25.06"/>
    <n v="2"/>
    <n v="0"/>
    <n v="11.7782"/>
    <n v="7"/>
    <n v="47"/>
  </r>
  <r>
    <n v="7787"/>
    <x v="3865"/>
    <x v="624"/>
    <x v="315"/>
    <s v="First Class"/>
    <s v="LW-17215"/>
    <s v="Luke Weiss"/>
    <x v="0"/>
    <s v="United States"/>
    <s v="Chicago"/>
    <x v="10"/>
    <n v="60653"/>
    <x v="2"/>
    <x v="1784"/>
    <x v="1"/>
    <x v="8"/>
    <x v="1774"/>
    <n v="2.89"/>
    <n v="1"/>
    <n v="0.8"/>
    <n v="-4.7685000000000004"/>
    <n v="3"/>
    <n v="-165"/>
  </r>
  <r>
    <n v="7788"/>
    <x v="3865"/>
    <x v="624"/>
    <x v="315"/>
    <s v="First Class"/>
    <s v="LW-17215"/>
    <s v="Luke Weiss"/>
    <x v="0"/>
    <s v="United States"/>
    <s v="Chicago"/>
    <x v="10"/>
    <n v="60653"/>
    <x v="2"/>
    <x v="1321"/>
    <x v="1"/>
    <x v="13"/>
    <x v="1307"/>
    <n v="7.8959999999999999"/>
    <n v="3"/>
    <n v="0.2"/>
    <n v="2.4674999999999998"/>
    <n v="3"/>
    <n v="31.25"/>
  </r>
  <r>
    <n v="7789"/>
    <x v="3865"/>
    <x v="624"/>
    <x v="315"/>
    <s v="First Class"/>
    <s v="LW-17215"/>
    <s v="Luke Weiss"/>
    <x v="0"/>
    <s v="United States"/>
    <s v="Chicago"/>
    <x v="10"/>
    <n v="60653"/>
    <x v="2"/>
    <x v="1155"/>
    <x v="0"/>
    <x v="5"/>
    <x v="1143"/>
    <n v="22.608000000000001"/>
    <n v="3"/>
    <n v="0.6"/>
    <n v="-10.1736"/>
    <n v="3"/>
    <n v="-45"/>
  </r>
  <r>
    <n v="7790"/>
    <x v="3865"/>
    <x v="624"/>
    <x v="315"/>
    <s v="First Class"/>
    <s v="LW-17215"/>
    <s v="Luke Weiss"/>
    <x v="0"/>
    <s v="United States"/>
    <s v="Chicago"/>
    <x v="10"/>
    <n v="60653"/>
    <x v="2"/>
    <x v="1446"/>
    <x v="1"/>
    <x v="10"/>
    <x v="1433"/>
    <n v="30.527999999999999"/>
    <n v="8"/>
    <n v="0.2"/>
    <n v="9.5399999999999991"/>
    <n v="3"/>
    <n v="31.25"/>
  </r>
  <r>
    <n v="7791"/>
    <x v="3866"/>
    <x v="20"/>
    <x v="184"/>
    <s v="Same Day"/>
    <s v="FG-14260"/>
    <s v="Frank Gastineau"/>
    <x v="2"/>
    <s v="United States"/>
    <s v="Philadelphia"/>
    <x v="9"/>
    <n v="19120"/>
    <x v="3"/>
    <x v="636"/>
    <x v="1"/>
    <x v="8"/>
    <x v="636"/>
    <n v="4.8419999999999996"/>
    <n v="3"/>
    <n v="0.7"/>
    <n v="-3.3894000000000002"/>
    <n v="0"/>
    <n v="-70"/>
  </r>
  <r>
    <n v="7792"/>
    <x v="3867"/>
    <x v="1054"/>
    <x v="746"/>
    <s v="Standard Class"/>
    <s v="BP-11050"/>
    <s v="Barry Pond"/>
    <x v="1"/>
    <s v="United States"/>
    <s v="Chicago"/>
    <x v="10"/>
    <n v="60623"/>
    <x v="2"/>
    <x v="751"/>
    <x v="1"/>
    <x v="8"/>
    <x v="749"/>
    <n v="1.8"/>
    <n v="5"/>
    <n v="0.8"/>
    <n v="-2.88"/>
    <n v="5"/>
    <n v="-160"/>
  </r>
  <r>
    <n v="7793"/>
    <x v="3868"/>
    <x v="386"/>
    <x v="878"/>
    <s v="First Class"/>
    <s v="SP-20860"/>
    <s v="Sung Pak"/>
    <x v="1"/>
    <s v="United States"/>
    <s v="Dallas"/>
    <x v="5"/>
    <n v="75217"/>
    <x v="2"/>
    <x v="606"/>
    <x v="2"/>
    <x v="11"/>
    <x v="606"/>
    <n v="39.984000000000002"/>
    <n v="2"/>
    <n v="0.2"/>
    <n v="-1.4994000000000001"/>
    <n v="3"/>
    <n v="-3.75"/>
  </r>
  <r>
    <n v="7794"/>
    <x v="3869"/>
    <x v="295"/>
    <x v="631"/>
    <s v="Second Class"/>
    <s v="JD-15895"/>
    <s v="Jonathan Doherty"/>
    <x v="1"/>
    <s v="United States"/>
    <s v="Las Vegas"/>
    <x v="33"/>
    <n v="89115"/>
    <x v="1"/>
    <x v="329"/>
    <x v="1"/>
    <x v="10"/>
    <x v="329"/>
    <n v="32.4"/>
    <n v="5"/>
    <n v="0"/>
    <n v="15.875999999999999"/>
    <n v="3"/>
    <n v="49"/>
  </r>
  <r>
    <n v="7795"/>
    <x v="3869"/>
    <x v="295"/>
    <x v="631"/>
    <s v="Second Class"/>
    <s v="JD-15895"/>
    <s v="Jonathan Doherty"/>
    <x v="1"/>
    <s v="United States"/>
    <s v="Las Vegas"/>
    <x v="33"/>
    <n v="89115"/>
    <x v="1"/>
    <x v="126"/>
    <x v="1"/>
    <x v="10"/>
    <x v="127"/>
    <n v="97.88"/>
    <n v="2"/>
    <n v="0"/>
    <n v="48.94"/>
    <n v="3"/>
    <n v="50"/>
  </r>
  <r>
    <n v="7796"/>
    <x v="3870"/>
    <x v="984"/>
    <x v="1270"/>
    <s v="Standard Class"/>
    <s v="FM-14380"/>
    <s v="Fred McMath"/>
    <x v="0"/>
    <s v="United States"/>
    <s v="Amarillo"/>
    <x v="5"/>
    <n v="79109"/>
    <x v="2"/>
    <x v="1485"/>
    <x v="2"/>
    <x v="7"/>
    <x v="1472"/>
    <n v="307.16800000000001"/>
    <n v="4"/>
    <n v="0.2"/>
    <n v="30.716799999999999"/>
    <n v="6"/>
    <n v="10"/>
  </r>
  <r>
    <n v="7797"/>
    <x v="3871"/>
    <x v="653"/>
    <x v="310"/>
    <s v="Standard Class"/>
    <s v="MP-17965"/>
    <s v="Michael Paige"/>
    <x v="1"/>
    <s v="United States"/>
    <s v="Middletown"/>
    <x v="29"/>
    <n v="6457"/>
    <x v="3"/>
    <x v="61"/>
    <x v="1"/>
    <x v="8"/>
    <x v="61"/>
    <n v="26.9"/>
    <n v="5"/>
    <n v="0"/>
    <n v="13.180999999999999"/>
    <n v="4"/>
    <n v="49"/>
  </r>
  <r>
    <n v="7798"/>
    <x v="3872"/>
    <x v="668"/>
    <x v="647"/>
    <s v="First Class"/>
    <s v="HR-14830"/>
    <s v="Harold Ryan"/>
    <x v="1"/>
    <s v="United States"/>
    <s v="New York City"/>
    <x v="15"/>
    <n v="10035"/>
    <x v="3"/>
    <x v="1358"/>
    <x v="1"/>
    <x v="12"/>
    <x v="1344"/>
    <n v="47.01"/>
    <n v="3"/>
    <n v="0"/>
    <n v="22.0947"/>
    <n v="3"/>
    <n v="47"/>
  </r>
  <r>
    <n v="7799"/>
    <x v="3872"/>
    <x v="668"/>
    <x v="647"/>
    <s v="First Class"/>
    <s v="HR-14830"/>
    <s v="Harold Ryan"/>
    <x v="1"/>
    <s v="United States"/>
    <s v="New York City"/>
    <x v="15"/>
    <n v="10035"/>
    <x v="3"/>
    <x v="1147"/>
    <x v="2"/>
    <x v="7"/>
    <x v="1135"/>
    <n v="469.99"/>
    <n v="1"/>
    <n v="0"/>
    <n v="136.2971"/>
    <n v="3"/>
    <n v="28.999999999999996"/>
  </r>
  <r>
    <n v="7800"/>
    <x v="3872"/>
    <x v="668"/>
    <x v="647"/>
    <s v="First Class"/>
    <s v="HR-14830"/>
    <s v="Harold Ryan"/>
    <x v="1"/>
    <s v="United States"/>
    <s v="New York City"/>
    <x v="15"/>
    <n v="10035"/>
    <x v="3"/>
    <x v="389"/>
    <x v="0"/>
    <x v="1"/>
    <x v="390"/>
    <n v="207.846"/>
    <n v="3"/>
    <n v="0.1"/>
    <n v="2.3094000000000001"/>
    <n v="3"/>
    <n v="1.1111111111111112"/>
  </r>
  <r>
    <n v="7801"/>
    <x v="3873"/>
    <x v="702"/>
    <x v="501"/>
    <s v="Standard Class"/>
    <s v="BW-11065"/>
    <s v="Barry Weirich"/>
    <x v="0"/>
    <s v="United States"/>
    <s v="Philadelphia"/>
    <x v="9"/>
    <n v="19120"/>
    <x v="3"/>
    <x v="273"/>
    <x v="1"/>
    <x v="4"/>
    <x v="273"/>
    <n v="324.74400000000003"/>
    <n v="3"/>
    <n v="0.2"/>
    <n v="-77.1267"/>
    <n v="5"/>
    <n v="-23.75"/>
  </r>
  <r>
    <n v="7802"/>
    <x v="3874"/>
    <x v="977"/>
    <x v="1271"/>
    <s v="Second Class"/>
    <s v="MS-17710"/>
    <s v="Maurice Satty"/>
    <x v="0"/>
    <s v="United States"/>
    <s v="Fresno"/>
    <x v="1"/>
    <n v="93727"/>
    <x v="1"/>
    <x v="1702"/>
    <x v="0"/>
    <x v="5"/>
    <x v="1691"/>
    <n v="40.479999999999997"/>
    <n v="2"/>
    <n v="0"/>
    <n v="14.572800000000001"/>
    <n v="5"/>
    <n v="36.000000000000007"/>
  </r>
  <r>
    <n v="7803"/>
    <x v="3875"/>
    <x v="357"/>
    <x v="1068"/>
    <s v="Standard Class"/>
    <s v="SJ-20125"/>
    <s v="Sanjit Jacobs"/>
    <x v="2"/>
    <s v="United States"/>
    <s v="Franklin"/>
    <x v="18"/>
    <n v="37064"/>
    <x v="0"/>
    <x v="1171"/>
    <x v="1"/>
    <x v="2"/>
    <x v="1157"/>
    <n v="12"/>
    <n v="4"/>
    <n v="0.2"/>
    <n v="4.2"/>
    <n v="4"/>
    <n v="35"/>
  </r>
  <r>
    <n v="7804"/>
    <x v="3875"/>
    <x v="357"/>
    <x v="1068"/>
    <s v="Standard Class"/>
    <s v="SJ-20125"/>
    <s v="Sanjit Jacobs"/>
    <x v="2"/>
    <s v="United States"/>
    <s v="Franklin"/>
    <x v="18"/>
    <n v="37064"/>
    <x v="0"/>
    <x v="906"/>
    <x v="1"/>
    <x v="4"/>
    <x v="898"/>
    <n v="720.06399999999996"/>
    <n v="4"/>
    <n v="0.2"/>
    <n v="-63.005600000000001"/>
    <n v="4"/>
    <n v="-8.75"/>
  </r>
  <r>
    <n v="7805"/>
    <x v="3875"/>
    <x v="357"/>
    <x v="1068"/>
    <s v="Standard Class"/>
    <s v="SJ-20125"/>
    <s v="Sanjit Jacobs"/>
    <x v="2"/>
    <s v="United States"/>
    <s v="Franklin"/>
    <x v="18"/>
    <n v="37064"/>
    <x v="0"/>
    <x v="967"/>
    <x v="1"/>
    <x v="4"/>
    <x v="960"/>
    <n v="25.423999999999999"/>
    <n v="1"/>
    <n v="0.2"/>
    <n v="-4.7670000000000003"/>
    <n v="4"/>
    <n v="-18.750000000000004"/>
  </r>
  <r>
    <n v="7806"/>
    <x v="3875"/>
    <x v="357"/>
    <x v="1068"/>
    <s v="Standard Class"/>
    <s v="SJ-20125"/>
    <s v="Sanjit Jacobs"/>
    <x v="2"/>
    <s v="United States"/>
    <s v="Franklin"/>
    <x v="18"/>
    <n v="37064"/>
    <x v="0"/>
    <x v="1039"/>
    <x v="1"/>
    <x v="6"/>
    <x v="1029"/>
    <n v="2.8159999999999998"/>
    <n v="2"/>
    <n v="0.2"/>
    <n v="0.31680000000000003"/>
    <n v="4"/>
    <n v="11.250000000000002"/>
  </r>
  <r>
    <n v="7807"/>
    <x v="3875"/>
    <x v="357"/>
    <x v="1068"/>
    <s v="Standard Class"/>
    <s v="SJ-20125"/>
    <s v="Sanjit Jacobs"/>
    <x v="2"/>
    <s v="United States"/>
    <s v="Franklin"/>
    <x v="18"/>
    <n v="37064"/>
    <x v="0"/>
    <x v="961"/>
    <x v="1"/>
    <x v="8"/>
    <x v="954"/>
    <n v="3.2040000000000002"/>
    <n v="2"/>
    <n v="0.7"/>
    <n v="-2.5632000000000001"/>
    <n v="4"/>
    <n v="-80"/>
  </r>
  <r>
    <n v="7808"/>
    <x v="3876"/>
    <x v="1134"/>
    <x v="405"/>
    <s v="Standard Class"/>
    <s v="VS-21820"/>
    <s v="Vivek Sundaresam"/>
    <x v="0"/>
    <s v="United States"/>
    <s v="Raleigh"/>
    <x v="3"/>
    <n v="27604"/>
    <x v="0"/>
    <x v="908"/>
    <x v="1"/>
    <x v="8"/>
    <x v="900"/>
    <n v="30.827999999999999"/>
    <n v="7"/>
    <n v="0.7"/>
    <n v="-24.662400000000002"/>
    <n v="5"/>
    <n v="-80"/>
  </r>
  <r>
    <n v="7809"/>
    <x v="3876"/>
    <x v="1134"/>
    <x v="405"/>
    <s v="Standard Class"/>
    <s v="VS-21820"/>
    <s v="Vivek Sundaresam"/>
    <x v="0"/>
    <s v="United States"/>
    <s v="Raleigh"/>
    <x v="3"/>
    <n v="27604"/>
    <x v="0"/>
    <x v="1041"/>
    <x v="1"/>
    <x v="6"/>
    <x v="1030"/>
    <n v="47.616"/>
    <n v="3"/>
    <n v="0.2"/>
    <n v="5.952"/>
    <n v="5"/>
    <n v="12.5"/>
  </r>
  <r>
    <n v="7810"/>
    <x v="3876"/>
    <x v="1134"/>
    <x v="405"/>
    <s v="Standard Class"/>
    <s v="VS-21820"/>
    <s v="Vivek Sundaresam"/>
    <x v="0"/>
    <s v="United States"/>
    <s v="Raleigh"/>
    <x v="3"/>
    <n v="27604"/>
    <x v="0"/>
    <x v="1787"/>
    <x v="2"/>
    <x v="7"/>
    <x v="1777"/>
    <n v="108.78400000000001"/>
    <n v="2"/>
    <n v="0.2"/>
    <n v="10.878399999999999"/>
    <n v="5"/>
    <n v="10"/>
  </r>
  <r>
    <n v="7811"/>
    <x v="3877"/>
    <x v="1173"/>
    <x v="1272"/>
    <s v="First Class"/>
    <s v="DK-13090"/>
    <s v="Dave Kipp"/>
    <x v="0"/>
    <s v="United States"/>
    <s v="Clinton"/>
    <x v="39"/>
    <n v="20735"/>
    <x v="3"/>
    <x v="1446"/>
    <x v="1"/>
    <x v="10"/>
    <x v="1433"/>
    <n v="4.7699999999999996"/>
    <n v="1"/>
    <n v="0"/>
    <n v="2.1465000000000001"/>
    <n v="1"/>
    <n v="45.000000000000007"/>
  </r>
  <r>
    <n v="7812"/>
    <x v="3877"/>
    <x v="1173"/>
    <x v="1272"/>
    <s v="First Class"/>
    <s v="DK-13090"/>
    <s v="Dave Kipp"/>
    <x v="0"/>
    <s v="United States"/>
    <s v="Clinton"/>
    <x v="39"/>
    <n v="20735"/>
    <x v="3"/>
    <x v="1596"/>
    <x v="1"/>
    <x v="6"/>
    <x v="1588"/>
    <n v="7.98"/>
    <n v="3"/>
    <n v="0"/>
    <n v="2.0748000000000002"/>
    <n v="1"/>
    <n v="26"/>
  </r>
  <r>
    <n v="7813"/>
    <x v="3877"/>
    <x v="1173"/>
    <x v="1272"/>
    <s v="First Class"/>
    <s v="DK-13090"/>
    <s v="Dave Kipp"/>
    <x v="0"/>
    <s v="United States"/>
    <s v="Clinton"/>
    <x v="39"/>
    <n v="20735"/>
    <x v="3"/>
    <x v="736"/>
    <x v="0"/>
    <x v="3"/>
    <x v="735"/>
    <n v="550.43100000000004"/>
    <n v="3"/>
    <n v="0.3"/>
    <n v="-47.1798"/>
    <n v="1"/>
    <n v="-8.5714285714285712"/>
  </r>
  <r>
    <n v="7814"/>
    <x v="3877"/>
    <x v="1173"/>
    <x v="1272"/>
    <s v="First Class"/>
    <s v="DK-13090"/>
    <s v="Dave Kipp"/>
    <x v="0"/>
    <s v="United States"/>
    <s v="Clinton"/>
    <x v="39"/>
    <n v="20735"/>
    <x v="3"/>
    <x v="247"/>
    <x v="0"/>
    <x v="5"/>
    <x v="248"/>
    <n v="10.56"/>
    <n v="6"/>
    <n v="0"/>
    <n v="4.6463999999999999"/>
    <n v="1"/>
    <n v="43.999999999999993"/>
  </r>
  <r>
    <n v="7815"/>
    <x v="3878"/>
    <x v="110"/>
    <x v="272"/>
    <s v="First Class"/>
    <s v="MG-17680"/>
    <s v="Maureen Gastineau"/>
    <x v="2"/>
    <s v="United States"/>
    <s v="Los Angeles"/>
    <x v="1"/>
    <n v="90049"/>
    <x v="1"/>
    <x v="26"/>
    <x v="0"/>
    <x v="0"/>
    <x v="26"/>
    <n v="1497.6659999999999"/>
    <n v="2"/>
    <n v="0.15"/>
    <n v="140.95679999999999"/>
    <n v="2"/>
    <n v="9.4117647058823533"/>
  </r>
  <r>
    <n v="7816"/>
    <x v="3878"/>
    <x v="110"/>
    <x v="272"/>
    <s v="First Class"/>
    <s v="MG-17680"/>
    <s v="Maureen Gastineau"/>
    <x v="2"/>
    <s v="United States"/>
    <s v="Los Angeles"/>
    <x v="1"/>
    <n v="90049"/>
    <x v="1"/>
    <x v="850"/>
    <x v="2"/>
    <x v="7"/>
    <x v="843"/>
    <n v="17.52"/>
    <n v="2"/>
    <n v="0.2"/>
    <n v="-3.504"/>
    <n v="2"/>
    <n v="-20"/>
  </r>
  <r>
    <n v="7817"/>
    <x v="3879"/>
    <x v="147"/>
    <x v="936"/>
    <s v="Second Class"/>
    <s v="DP-13390"/>
    <s v="Dennis Pardue"/>
    <x v="2"/>
    <s v="United States"/>
    <s v="North Las Vegas"/>
    <x v="33"/>
    <n v="89031"/>
    <x v="1"/>
    <x v="978"/>
    <x v="1"/>
    <x v="6"/>
    <x v="971"/>
    <n v="113.22"/>
    <n v="3"/>
    <n v="0"/>
    <n v="29.437200000000001"/>
    <n v="5"/>
    <n v="26"/>
  </r>
  <r>
    <n v="7818"/>
    <x v="3879"/>
    <x v="147"/>
    <x v="936"/>
    <s v="Second Class"/>
    <s v="DP-13390"/>
    <s v="Dennis Pardue"/>
    <x v="2"/>
    <s v="United States"/>
    <s v="North Las Vegas"/>
    <x v="33"/>
    <n v="89031"/>
    <x v="1"/>
    <x v="1776"/>
    <x v="1"/>
    <x v="10"/>
    <x v="1766"/>
    <n v="35.880000000000003"/>
    <n v="6"/>
    <n v="0"/>
    <n v="17.581199999999999"/>
    <n v="5"/>
    <n v="48.999999999999993"/>
  </r>
  <r>
    <n v="7819"/>
    <x v="3879"/>
    <x v="147"/>
    <x v="936"/>
    <s v="Second Class"/>
    <s v="DP-13390"/>
    <s v="Dennis Pardue"/>
    <x v="2"/>
    <s v="United States"/>
    <s v="North Las Vegas"/>
    <x v="33"/>
    <n v="89031"/>
    <x v="1"/>
    <x v="1625"/>
    <x v="1"/>
    <x v="8"/>
    <x v="1615"/>
    <n v="4535.9759999999997"/>
    <n v="3"/>
    <n v="0.2"/>
    <n v="1644.2913000000001"/>
    <n v="5"/>
    <n v="36.250000000000007"/>
  </r>
  <r>
    <n v="7820"/>
    <x v="3880"/>
    <x v="795"/>
    <x v="714"/>
    <s v="Standard Class"/>
    <s v="CJ-12010"/>
    <s v="Caroline Jumper"/>
    <x v="0"/>
    <s v="United States"/>
    <s v="San Francisco"/>
    <x v="1"/>
    <n v="94109"/>
    <x v="1"/>
    <x v="1084"/>
    <x v="1"/>
    <x v="13"/>
    <x v="1074"/>
    <n v="11.84"/>
    <n v="8"/>
    <n v="0"/>
    <n v="5.6832000000000003"/>
    <n v="4"/>
    <n v="48.000000000000007"/>
  </r>
  <r>
    <n v="7821"/>
    <x v="3881"/>
    <x v="166"/>
    <x v="235"/>
    <s v="Second Class"/>
    <s v="CW-11905"/>
    <s v="Carl Weiss"/>
    <x v="2"/>
    <s v="United States"/>
    <s v="Cranston"/>
    <x v="34"/>
    <n v="2920"/>
    <x v="3"/>
    <x v="595"/>
    <x v="1"/>
    <x v="4"/>
    <x v="595"/>
    <n v="592.74"/>
    <n v="6"/>
    <n v="0"/>
    <n v="160.03980000000001"/>
    <n v="2"/>
    <n v="27"/>
  </r>
  <r>
    <n v="7822"/>
    <x v="3882"/>
    <x v="147"/>
    <x v="351"/>
    <s v="Second Class"/>
    <s v="GW-14605"/>
    <s v="Giulietta Weimer"/>
    <x v="0"/>
    <s v="United States"/>
    <s v="Jackson"/>
    <x v="18"/>
    <n v="38301"/>
    <x v="0"/>
    <x v="1018"/>
    <x v="1"/>
    <x v="4"/>
    <x v="1519"/>
    <n v="111.672"/>
    <n v="9"/>
    <n v="0.2"/>
    <n v="6.9794999999999998"/>
    <n v="3"/>
    <n v="6.25"/>
  </r>
  <r>
    <n v="7823"/>
    <x v="3883"/>
    <x v="86"/>
    <x v="9"/>
    <s v="Standard Class"/>
    <s v="PP-18955"/>
    <s v="Paul Prost"/>
    <x v="2"/>
    <s v="United States"/>
    <s v="Newark"/>
    <x v="13"/>
    <n v="19711"/>
    <x v="3"/>
    <x v="1007"/>
    <x v="1"/>
    <x v="6"/>
    <x v="999"/>
    <n v="8.64"/>
    <n v="3"/>
    <n v="0"/>
    <n v="2.5055999999999998"/>
    <n v="6"/>
    <n v="28.999999999999996"/>
  </r>
  <r>
    <n v="7824"/>
    <x v="3883"/>
    <x v="86"/>
    <x v="9"/>
    <s v="Standard Class"/>
    <s v="PP-18955"/>
    <s v="Paul Prost"/>
    <x v="2"/>
    <s v="United States"/>
    <s v="Newark"/>
    <x v="13"/>
    <n v="19711"/>
    <x v="3"/>
    <x v="1233"/>
    <x v="2"/>
    <x v="11"/>
    <x v="1216"/>
    <n v="149.97"/>
    <n v="3"/>
    <n v="0"/>
    <n v="52.4895"/>
    <n v="6"/>
    <n v="35"/>
  </r>
  <r>
    <n v="7825"/>
    <x v="3884"/>
    <x v="1174"/>
    <x v="1016"/>
    <s v="Standard Class"/>
    <s v="PW-19030"/>
    <s v="Pauline Webber"/>
    <x v="1"/>
    <s v="United States"/>
    <s v="Los Angeles"/>
    <x v="1"/>
    <n v="90036"/>
    <x v="1"/>
    <x v="1340"/>
    <x v="0"/>
    <x v="1"/>
    <x v="1325"/>
    <n v="232.88"/>
    <n v="5"/>
    <n v="0.2"/>
    <n v="17.466000000000001"/>
    <n v="7"/>
    <n v="7.5000000000000009"/>
  </r>
  <r>
    <n v="7826"/>
    <x v="3885"/>
    <x v="302"/>
    <x v="1268"/>
    <s v="Standard Class"/>
    <s v="PW-19030"/>
    <s v="Pauline Webber"/>
    <x v="1"/>
    <s v="United States"/>
    <s v="Rome"/>
    <x v="15"/>
    <n v="13440"/>
    <x v="3"/>
    <x v="38"/>
    <x v="0"/>
    <x v="1"/>
    <x v="38"/>
    <n v="90.882000000000005"/>
    <n v="1"/>
    <n v="0.1"/>
    <n v="15.147"/>
    <n v="4"/>
    <n v="16.666666666666664"/>
  </r>
  <r>
    <n v="7827"/>
    <x v="3886"/>
    <x v="1108"/>
    <x v="133"/>
    <s v="Standard Class"/>
    <s v="CY-12745"/>
    <s v="Craig Yedwab"/>
    <x v="1"/>
    <s v="United States"/>
    <s v="Chicago"/>
    <x v="10"/>
    <n v="60610"/>
    <x v="2"/>
    <x v="559"/>
    <x v="2"/>
    <x v="7"/>
    <x v="558"/>
    <n v="508.76799999999997"/>
    <n v="4"/>
    <n v="0.2"/>
    <n v="38.157600000000002"/>
    <n v="5"/>
    <n v="7.5000000000000009"/>
  </r>
  <r>
    <n v="7828"/>
    <x v="3886"/>
    <x v="1108"/>
    <x v="133"/>
    <s v="Standard Class"/>
    <s v="CY-12745"/>
    <s v="Craig Yedwab"/>
    <x v="1"/>
    <s v="United States"/>
    <s v="Chicago"/>
    <x v="10"/>
    <n v="60610"/>
    <x v="2"/>
    <x v="318"/>
    <x v="1"/>
    <x v="12"/>
    <x v="318"/>
    <n v="9.9120000000000008"/>
    <n v="3"/>
    <n v="0.2"/>
    <n v="3.2214"/>
    <n v="5"/>
    <n v="32.499999999999993"/>
  </r>
  <r>
    <n v="7829"/>
    <x v="3887"/>
    <x v="33"/>
    <x v="1264"/>
    <s v="Standard Class"/>
    <s v="BW-11110"/>
    <s v="Bart Watters"/>
    <x v="1"/>
    <s v="United States"/>
    <s v="San Diego"/>
    <x v="1"/>
    <n v="92105"/>
    <x v="1"/>
    <x v="1391"/>
    <x v="0"/>
    <x v="1"/>
    <x v="1377"/>
    <n v="63.936"/>
    <n v="3"/>
    <n v="0.2"/>
    <n v="6.3936000000000002"/>
    <n v="5"/>
    <n v="10"/>
  </r>
  <r>
    <n v="7830"/>
    <x v="3887"/>
    <x v="33"/>
    <x v="1264"/>
    <s v="Standard Class"/>
    <s v="BW-11110"/>
    <s v="Bart Watters"/>
    <x v="1"/>
    <s v="United States"/>
    <s v="San Diego"/>
    <x v="1"/>
    <n v="92105"/>
    <x v="1"/>
    <x v="397"/>
    <x v="1"/>
    <x v="6"/>
    <x v="398"/>
    <n v="59.52"/>
    <n v="3"/>
    <n v="0"/>
    <n v="15.475199999999999"/>
    <n v="5"/>
    <n v="25.999999999999996"/>
  </r>
  <r>
    <n v="7831"/>
    <x v="3887"/>
    <x v="33"/>
    <x v="1264"/>
    <s v="Standard Class"/>
    <s v="BW-11110"/>
    <s v="Bart Watters"/>
    <x v="1"/>
    <s v="United States"/>
    <s v="San Diego"/>
    <x v="1"/>
    <n v="92105"/>
    <x v="1"/>
    <x v="1765"/>
    <x v="2"/>
    <x v="7"/>
    <x v="1754"/>
    <n v="311.976"/>
    <n v="3"/>
    <n v="0.2"/>
    <n v="38.997"/>
    <n v="5"/>
    <n v="12.5"/>
  </r>
  <r>
    <n v="7832"/>
    <x v="3887"/>
    <x v="33"/>
    <x v="1264"/>
    <s v="Standard Class"/>
    <s v="BW-11110"/>
    <s v="Bart Watters"/>
    <x v="1"/>
    <s v="United States"/>
    <s v="San Diego"/>
    <x v="1"/>
    <n v="92105"/>
    <x v="1"/>
    <x v="301"/>
    <x v="1"/>
    <x v="8"/>
    <x v="301"/>
    <n v="50.351999999999997"/>
    <n v="3"/>
    <n v="0.2"/>
    <n v="17.623200000000001"/>
    <n v="5"/>
    <n v="35"/>
  </r>
  <r>
    <n v="7833"/>
    <x v="3888"/>
    <x v="195"/>
    <x v="583"/>
    <s v="Standard Class"/>
    <s v="MB-18085"/>
    <s v="Mick Brown"/>
    <x v="0"/>
    <s v="United States"/>
    <s v="Houston"/>
    <x v="5"/>
    <n v="77036"/>
    <x v="2"/>
    <x v="179"/>
    <x v="2"/>
    <x v="7"/>
    <x v="180"/>
    <n v="19.135999999999999"/>
    <n v="2"/>
    <n v="0.2"/>
    <n v="1.9136"/>
    <n v="4"/>
    <n v="10"/>
  </r>
  <r>
    <n v="7834"/>
    <x v="3889"/>
    <x v="1175"/>
    <x v="1273"/>
    <s v="Standard Class"/>
    <s v="CR-12820"/>
    <s v="Cyra Reiten"/>
    <x v="2"/>
    <s v="United States"/>
    <s v="West Palm Beach"/>
    <x v="2"/>
    <n v="33407"/>
    <x v="0"/>
    <x v="346"/>
    <x v="1"/>
    <x v="6"/>
    <x v="346"/>
    <n v="13.12"/>
    <n v="5"/>
    <n v="0.2"/>
    <n v="2.1320000000000001"/>
    <n v="4"/>
    <n v="16.25"/>
  </r>
  <r>
    <n v="7835"/>
    <x v="3890"/>
    <x v="657"/>
    <x v="1250"/>
    <s v="Second Class"/>
    <s v="EB-14110"/>
    <s v="Eugene Barchas"/>
    <x v="0"/>
    <s v="United States"/>
    <s v="Los Angeles"/>
    <x v="1"/>
    <n v="90045"/>
    <x v="1"/>
    <x v="1000"/>
    <x v="0"/>
    <x v="3"/>
    <x v="992"/>
    <n v="241.56800000000001"/>
    <n v="2"/>
    <n v="0.2"/>
    <n v="-15.098000000000001"/>
    <n v="4"/>
    <n v="-6.25"/>
  </r>
  <r>
    <n v="7836"/>
    <x v="3890"/>
    <x v="657"/>
    <x v="1250"/>
    <s v="Second Class"/>
    <s v="EB-14110"/>
    <s v="Eugene Barchas"/>
    <x v="0"/>
    <s v="United States"/>
    <s v="Los Angeles"/>
    <x v="1"/>
    <n v="90045"/>
    <x v="1"/>
    <x v="716"/>
    <x v="2"/>
    <x v="7"/>
    <x v="715"/>
    <n v="479.92"/>
    <n v="2"/>
    <n v="0.2"/>
    <n v="41.993000000000002"/>
    <n v="4"/>
    <n v="8.75"/>
  </r>
  <r>
    <n v="7837"/>
    <x v="3891"/>
    <x v="12"/>
    <x v="12"/>
    <s v="Standard Class"/>
    <s v="SH-19975"/>
    <s v="Sally Hughsby"/>
    <x v="1"/>
    <s v="United States"/>
    <s v="Seattle"/>
    <x v="4"/>
    <n v="98103"/>
    <x v="1"/>
    <x v="992"/>
    <x v="0"/>
    <x v="1"/>
    <x v="984"/>
    <n v="307.13600000000002"/>
    <n v="4"/>
    <n v="0.2"/>
    <n v="-11.5176"/>
    <n v="5"/>
    <n v="-3.75"/>
  </r>
  <r>
    <n v="7838"/>
    <x v="3891"/>
    <x v="12"/>
    <x v="12"/>
    <s v="Standard Class"/>
    <s v="SH-19975"/>
    <s v="Sally Hughsby"/>
    <x v="1"/>
    <s v="United States"/>
    <s v="Seattle"/>
    <x v="4"/>
    <n v="98103"/>
    <x v="1"/>
    <x v="1621"/>
    <x v="1"/>
    <x v="2"/>
    <x v="1612"/>
    <n v="12.6"/>
    <n v="2"/>
    <n v="0"/>
    <n v="5.7960000000000003"/>
    <n v="5"/>
    <n v="46"/>
  </r>
  <r>
    <n v="7839"/>
    <x v="3891"/>
    <x v="12"/>
    <x v="12"/>
    <s v="Standard Class"/>
    <s v="SH-19975"/>
    <s v="Sally Hughsby"/>
    <x v="1"/>
    <s v="United States"/>
    <s v="Seattle"/>
    <x v="4"/>
    <n v="98103"/>
    <x v="1"/>
    <x v="428"/>
    <x v="2"/>
    <x v="11"/>
    <x v="428"/>
    <n v="159.97999999999999"/>
    <n v="2"/>
    <n v="0"/>
    <n v="57.592799999999997"/>
    <n v="5"/>
    <n v="36"/>
  </r>
  <r>
    <n v="7840"/>
    <x v="3892"/>
    <x v="1176"/>
    <x v="1249"/>
    <s v="Standard Class"/>
    <s v="CV-12295"/>
    <s v="Christina VanderZanden"/>
    <x v="0"/>
    <s v="United States"/>
    <s v="Des Moines"/>
    <x v="23"/>
    <n v="50315"/>
    <x v="2"/>
    <x v="29"/>
    <x v="1"/>
    <x v="12"/>
    <x v="29"/>
    <n v="6.12"/>
    <n v="3"/>
    <n v="0"/>
    <n v="2.8763999999999998"/>
    <n v="5"/>
    <n v="47"/>
  </r>
  <r>
    <n v="7841"/>
    <x v="3892"/>
    <x v="1176"/>
    <x v="1249"/>
    <s v="Standard Class"/>
    <s v="CV-12295"/>
    <s v="Christina VanderZanden"/>
    <x v="0"/>
    <s v="United States"/>
    <s v="Des Moines"/>
    <x v="23"/>
    <n v="50315"/>
    <x v="2"/>
    <x v="1234"/>
    <x v="0"/>
    <x v="3"/>
    <x v="1217"/>
    <n v="1184.72"/>
    <n v="4"/>
    <n v="0"/>
    <n v="106.62479999999999"/>
    <n v="5"/>
    <n v="9"/>
  </r>
  <r>
    <n v="7842"/>
    <x v="3893"/>
    <x v="19"/>
    <x v="18"/>
    <s v="Standard Class"/>
    <s v="AT-10735"/>
    <s v="Annie Thurman"/>
    <x v="0"/>
    <s v="United States"/>
    <s v="New York City"/>
    <x v="15"/>
    <n v="10024"/>
    <x v="3"/>
    <x v="9"/>
    <x v="1"/>
    <x v="9"/>
    <x v="9"/>
    <n v="45.96"/>
    <n v="2"/>
    <n v="0"/>
    <n v="13.788"/>
    <n v="5"/>
    <n v="30"/>
  </r>
  <r>
    <n v="7843"/>
    <x v="3894"/>
    <x v="987"/>
    <x v="941"/>
    <s v="Second Class"/>
    <s v="AG-10390"/>
    <s v="Allen Goldenen"/>
    <x v="0"/>
    <s v="United States"/>
    <s v="Arlington"/>
    <x v="17"/>
    <n v="22204"/>
    <x v="0"/>
    <x v="612"/>
    <x v="1"/>
    <x v="8"/>
    <x v="612"/>
    <n v="58.05"/>
    <n v="3"/>
    <n v="0"/>
    <n v="26.702999999999999"/>
    <n v="4"/>
    <n v="46"/>
  </r>
  <r>
    <n v="7844"/>
    <x v="3894"/>
    <x v="987"/>
    <x v="941"/>
    <s v="Second Class"/>
    <s v="AG-10390"/>
    <s v="Allen Goldenen"/>
    <x v="0"/>
    <s v="United States"/>
    <s v="Arlington"/>
    <x v="17"/>
    <n v="22204"/>
    <x v="0"/>
    <x v="55"/>
    <x v="1"/>
    <x v="10"/>
    <x v="55"/>
    <n v="71.28"/>
    <n v="11"/>
    <n v="0"/>
    <n v="34.214399999999998"/>
    <n v="4"/>
    <n v="48"/>
  </r>
  <r>
    <n v="7845"/>
    <x v="3895"/>
    <x v="246"/>
    <x v="262"/>
    <s v="Standard Class"/>
    <s v="GM-14500"/>
    <s v="Gene McClure"/>
    <x v="0"/>
    <s v="United States"/>
    <s v="Pharr"/>
    <x v="5"/>
    <n v="78577"/>
    <x v="2"/>
    <x v="972"/>
    <x v="0"/>
    <x v="3"/>
    <x v="966"/>
    <n v="124.404"/>
    <n v="4"/>
    <n v="0.3"/>
    <n v="-21.3264"/>
    <n v="4"/>
    <n v="-17.142857142857142"/>
  </r>
  <r>
    <n v="7846"/>
    <x v="3896"/>
    <x v="874"/>
    <x v="119"/>
    <s v="Standard Class"/>
    <s v="JK-15205"/>
    <s v="Jamie Kunitz"/>
    <x v="0"/>
    <s v="United States"/>
    <s v="Arlington"/>
    <x v="17"/>
    <n v="22204"/>
    <x v="0"/>
    <x v="1030"/>
    <x v="1"/>
    <x v="10"/>
    <x v="1021"/>
    <n v="154.9"/>
    <n v="5"/>
    <n v="0"/>
    <n v="69.704999999999998"/>
    <n v="5"/>
    <n v="44.999999999999993"/>
  </r>
  <r>
    <n v="7847"/>
    <x v="3896"/>
    <x v="874"/>
    <x v="119"/>
    <s v="Standard Class"/>
    <s v="JK-15205"/>
    <s v="Jamie Kunitz"/>
    <x v="0"/>
    <s v="United States"/>
    <s v="Arlington"/>
    <x v="17"/>
    <n v="22204"/>
    <x v="0"/>
    <x v="495"/>
    <x v="2"/>
    <x v="7"/>
    <x v="495"/>
    <n v="1871.88"/>
    <n v="12"/>
    <n v="0"/>
    <n v="561.56399999999996"/>
    <n v="5"/>
    <n v="30"/>
  </r>
  <r>
    <n v="7848"/>
    <x v="3897"/>
    <x v="535"/>
    <x v="1274"/>
    <s v="Standard Class"/>
    <s v="DW-13540"/>
    <s v="Don Weiss"/>
    <x v="0"/>
    <s v="United States"/>
    <s v="Houston"/>
    <x v="5"/>
    <n v="77070"/>
    <x v="2"/>
    <x v="1653"/>
    <x v="0"/>
    <x v="5"/>
    <x v="1642"/>
    <n v="16.192"/>
    <n v="2"/>
    <n v="0.6"/>
    <n v="-6.8815999999999997"/>
    <n v="4"/>
    <n v="-42.5"/>
  </r>
  <r>
    <n v="7849"/>
    <x v="3898"/>
    <x v="440"/>
    <x v="1238"/>
    <s v="Standard Class"/>
    <s v="AS-10090"/>
    <s v="Adam Shillingsburg"/>
    <x v="0"/>
    <s v="United States"/>
    <s v="Irving"/>
    <x v="5"/>
    <n v="75061"/>
    <x v="2"/>
    <x v="1555"/>
    <x v="1"/>
    <x v="4"/>
    <x v="1543"/>
    <n v="18.936"/>
    <n v="3"/>
    <n v="0.2"/>
    <n v="-3.7871999999999999"/>
    <n v="4"/>
    <n v="-20"/>
  </r>
  <r>
    <n v="7850"/>
    <x v="3898"/>
    <x v="440"/>
    <x v="1238"/>
    <s v="Standard Class"/>
    <s v="AS-10090"/>
    <s v="Adam Shillingsburg"/>
    <x v="0"/>
    <s v="United States"/>
    <s v="Irving"/>
    <x v="5"/>
    <n v="75061"/>
    <x v="2"/>
    <x v="1505"/>
    <x v="1"/>
    <x v="4"/>
    <x v="1492"/>
    <n v="12.672000000000001"/>
    <n v="3"/>
    <n v="0.2"/>
    <n v="-3.1680000000000001"/>
    <n v="4"/>
    <n v="-25"/>
  </r>
  <r>
    <n v="7851"/>
    <x v="3898"/>
    <x v="440"/>
    <x v="1238"/>
    <s v="Standard Class"/>
    <s v="AS-10090"/>
    <s v="Adam Shillingsburg"/>
    <x v="0"/>
    <s v="United States"/>
    <s v="Irving"/>
    <x v="5"/>
    <n v="75061"/>
    <x v="2"/>
    <x v="840"/>
    <x v="1"/>
    <x v="2"/>
    <x v="834"/>
    <n v="5.04"/>
    <n v="2"/>
    <n v="0.2"/>
    <n v="1.764"/>
    <n v="4"/>
    <n v="35"/>
  </r>
  <r>
    <n v="7852"/>
    <x v="3899"/>
    <x v="337"/>
    <x v="345"/>
    <s v="Standard Class"/>
    <s v="TS-21205"/>
    <s v="Thomas Seio"/>
    <x v="1"/>
    <s v="United States"/>
    <s v="Chicago"/>
    <x v="10"/>
    <n v="60653"/>
    <x v="2"/>
    <x v="1714"/>
    <x v="1"/>
    <x v="10"/>
    <x v="1701"/>
    <n v="8.4480000000000004"/>
    <n v="2"/>
    <n v="0.2"/>
    <n v="2.9567999999999999"/>
    <n v="6"/>
    <n v="35"/>
  </r>
  <r>
    <n v="7853"/>
    <x v="3899"/>
    <x v="337"/>
    <x v="345"/>
    <s v="Standard Class"/>
    <s v="TS-21205"/>
    <s v="Thomas Seio"/>
    <x v="1"/>
    <s v="United States"/>
    <s v="Chicago"/>
    <x v="10"/>
    <n v="60653"/>
    <x v="2"/>
    <x v="543"/>
    <x v="1"/>
    <x v="9"/>
    <x v="543"/>
    <n v="20.388000000000002"/>
    <n v="2"/>
    <n v="0.8"/>
    <n v="-53.008800000000001"/>
    <n v="6"/>
    <n v="-259.99999999999994"/>
  </r>
  <r>
    <n v="7854"/>
    <x v="3900"/>
    <x v="707"/>
    <x v="693"/>
    <s v="Standard Class"/>
    <s v="SM-20320"/>
    <s v="Sean Miller"/>
    <x v="2"/>
    <s v="United States"/>
    <s v="Los Angeles"/>
    <x v="1"/>
    <n v="90049"/>
    <x v="1"/>
    <x v="1050"/>
    <x v="1"/>
    <x v="10"/>
    <x v="1039"/>
    <n v="9.9600000000000009"/>
    <n v="2"/>
    <n v="0"/>
    <n v="4.8803999999999998"/>
    <n v="4"/>
    <n v="48.999999999999993"/>
  </r>
  <r>
    <n v="7855"/>
    <x v="3901"/>
    <x v="226"/>
    <x v="169"/>
    <s v="Standard Class"/>
    <s v="BH-11710"/>
    <s v="Brosina Hoffman"/>
    <x v="0"/>
    <s v="United States"/>
    <s v="Hattiesburg"/>
    <x v="35"/>
    <n v="39401"/>
    <x v="0"/>
    <x v="1317"/>
    <x v="1"/>
    <x v="9"/>
    <x v="1303"/>
    <n v="320.64"/>
    <n v="4"/>
    <n v="0"/>
    <n v="89.779200000000003"/>
    <n v="5"/>
    <n v="28.000000000000004"/>
  </r>
  <r>
    <n v="7856"/>
    <x v="3901"/>
    <x v="226"/>
    <x v="169"/>
    <s v="Standard Class"/>
    <s v="BH-11710"/>
    <s v="Brosina Hoffman"/>
    <x v="0"/>
    <s v="United States"/>
    <s v="Hattiesburg"/>
    <x v="35"/>
    <n v="39401"/>
    <x v="0"/>
    <x v="197"/>
    <x v="2"/>
    <x v="11"/>
    <x v="198"/>
    <n v="52"/>
    <n v="4"/>
    <n v="0"/>
    <n v="23.4"/>
    <n v="5"/>
    <n v="44.999999999999993"/>
  </r>
  <r>
    <n v="7857"/>
    <x v="3902"/>
    <x v="992"/>
    <x v="413"/>
    <s v="First Class"/>
    <s v="LW-16825"/>
    <s v="Laurel Workman"/>
    <x v="1"/>
    <s v="United States"/>
    <s v="New York City"/>
    <x v="15"/>
    <n v="10024"/>
    <x v="3"/>
    <x v="1399"/>
    <x v="1"/>
    <x v="8"/>
    <x v="1386"/>
    <n v="25.584"/>
    <n v="2"/>
    <n v="0.2"/>
    <n v="8.9543999999999997"/>
    <n v="2"/>
    <n v="35"/>
  </r>
  <r>
    <n v="7858"/>
    <x v="3902"/>
    <x v="992"/>
    <x v="413"/>
    <s v="First Class"/>
    <s v="LW-16825"/>
    <s v="Laurel Workman"/>
    <x v="1"/>
    <s v="United States"/>
    <s v="New York City"/>
    <x v="15"/>
    <n v="10024"/>
    <x v="3"/>
    <x v="918"/>
    <x v="2"/>
    <x v="7"/>
    <x v="910"/>
    <n v="464"/>
    <n v="5"/>
    <n v="0"/>
    <n v="134.56"/>
    <n v="2"/>
    <n v="28.999999999999996"/>
  </r>
  <r>
    <n v="7859"/>
    <x v="3902"/>
    <x v="992"/>
    <x v="413"/>
    <s v="First Class"/>
    <s v="LW-16825"/>
    <s v="Laurel Workman"/>
    <x v="1"/>
    <s v="United States"/>
    <s v="New York City"/>
    <x v="15"/>
    <n v="10024"/>
    <x v="3"/>
    <x v="1152"/>
    <x v="1"/>
    <x v="9"/>
    <x v="1140"/>
    <n v="235.95"/>
    <n v="3"/>
    <n v="0"/>
    <n v="77.863500000000002"/>
    <n v="2"/>
    <n v="33"/>
  </r>
  <r>
    <n v="7860"/>
    <x v="3902"/>
    <x v="992"/>
    <x v="413"/>
    <s v="First Class"/>
    <s v="LW-16825"/>
    <s v="Laurel Workman"/>
    <x v="1"/>
    <s v="United States"/>
    <s v="New York City"/>
    <x v="15"/>
    <n v="10024"/>
    <x v="3"/>
    <x v="991"/>
    <x v="1"/>
    <x v="10"/>
    <x v="983"/>
    <n v="39.96"/>
    <n v="4"/>
    <n v="0"/>
    <n v="17.981999999999999"/>
    <n v="2"/>
    <n v="44.999999999999993"/>
  </r>
  <r>
    <n v="7861"/>
    <x v="3903"/>
    <x v="580"/>
    <x v="1200"/>
    <s v="Standard Class"/>
    <s v="JA-15970"/>
    <s v="Joseph Airdo"/>
    <x v="0"/>
    <s v="United States"/>
    <s v="Cuyahoga Falls"/>
    <x v="24"/>
    <n v="44221"/>
    <x v="3"/>
    <x v="1087"/>
    <x v="1"/>
    <x v="8"/>
    <x v="1077"/>
    <n v="18.527999999999999"/>
    <n v="4"/>
    <n v="0.7"/>
    <n v="-12.352"/>
    <n v="4"/>
    <n v="-66.666666666666671"/>
  </r>
  <r>
    <n v="7862"/>
    <x v="3904"/>
    <x v="88"/>
    <x v="334"/>
    <s v="Standard Class"/>
    <s v="KA-16525"/>
    <s v="Kelly Andreada"/>
    <x v="0"/>
    <s v="United States"/>
    <s v="Seattle"/>
    <x v="4"/>
    <n v="98103"/>
    <x v="1"/>
    <x v="1044"/>
    <x v="2"/>
    <x v="11"/>
    <x v="1033"/>
    <n v="17.899999999999999"/>
    <n v="2"/>
    <n v="0"/>
    <n v="3.4009999999999998"/>
    <n v="5"/>
    <n v="19"/>
  </r>
  <r>
    <n v="7863"/>
    <x v="3904"/>
    <x v="88"/>
    <x v="334"/>
    <s v="Standard Class"/>
    <s v="KA-16525"/>
    <s v="Kelly Andreada"/>
    <x v="0"/>
    <s v="United States"/>
    <s v="Seattle"/>
    <x v="4"/>
    <n v="98103"/>
    <x v="1"/>
    <x v="356"/>
    <x v="1"/>
    <x v="4"/>
    <x v="356"/>
    <n v="81.96"/>
    <n v="2"/>
    <n v="0"/>
    <n v="0"/>
    <n v="5"/>
    <n v="0"/>
  </r>
  <r>
    <n v="7864"/>
    <x v="3905"/>
    <x v="1177"/>
    <x v="830"/>
    <s v="Second Class"/>
    <s v="TG-21310"/>
    <s v="Toby Gnade"/>
    <x v="0"/>
    <s v="United States"/>
    <s v="Mesa"/>
    <x v="16"/>
    <n v="85204"/>
    <x v="1"/>
    <x v="418"/>
    <x v="1"/>
    <x v="4"/>
    <x v="418"/>
    <n v="272.73599999999999"/>
    <n v="3"/>
    <n v="0.2"/>
    <n v="-64.774799999999999"/>
    <n v="5"/>
    <n v="-23.75"/>
  </r>
  <r>
    <n v="7865"/>
    <x v="3905"/>
    <x v="1177"/>
    <x v="830"/>
    <s v="Second Class"/>
    <s v="TG-21310"/>
    <s v="Toby Gnade"/>
    <x v="0"/>
    <s v="United States"/>
    <s v="Mesa"/>
    <x v="16"/>
    <n v="85204"/>
    <x v="1"/>
    <x v="1828"/>
    <x v="1"/>
    <x v="10"/>
    <x v="1816"/>
    <n v="18.495999999999999"/>
    <n v="4"/>
    <n v="0.2"/>
    <n v="6.7047999999999996"/>
    <n v="5"/>
    <n v="36.25"/>
  </r>
  <r>
    <n v="7866"/>
    <x v="3905"/>
    <x v="1177"/>
    <x v="830"/>
    <s v="Second Class"/>
    <s v="TG-21310"/>
    <s v="Toby Gnade"/>
    <x v="0"/>
    <s v="United States"/>
    <s v="Mesa"/>
    <x v="16"/>
    <n v="85204"/>
    <x v="1"/>
    <x v="157"/>
    <x v="0"/>
    <x v="1"/>
    <x v="158"/>
    <n v="441.92"/>
    <n v="2"/>
    <n v="0.2"/>
    <n v="49.716000000000001"/>
    <n v="5"/>
    <n v="11.25"/>
  </r>
  <r>
    <n v="7867"/>
    <x v="3905"/>
    <x v="1177"/>
    <x v="830"/>
    <s v="Second Class"/>
    <s v="TG-21310"/>
    <s v="Toby Gnade"/>
    <x v="0"/>
    <s v="United States"/>
    <s v="Mesa"/>
    <x v="16"/>
    <n v="85204"/>
    <x v="1"/>
    <x v="1544"/>
    <x v="0"/>
    <x v="0"/>
    <x v="1532"/>
    <n v="127.764"/>
    <n v="6"/>
    <n v="0.7"/>
    <n v="-191.64599999999999"/>
    <n v="5"/>
    <n v="-150"/>
  </r>
  <r>
    <n v="7868"/>
    <x v="3906"/>
    <x v="84"/>
    <x v="81"/>
    <s v="Second Class"/>
    <s v="DB-13360"/>
    <s v="Dennis Bolton"/>
    <x v="2"/>
    <s v="United States"/>
    <s v="Salt Lake City"/>
    <x v="7"/>
    <n v="84106"/>
    <x v="1"/>
    <x v="447"/>
    <x v="1"/>
    <x v="10"/>
    <x v="1228"/>
    <n v="166.44"/>
    <n v="3"/>
    <n v="0"/>
    <n v="79.891199999999998"/>
    <n v="5"/>
    <n v="48"/>
  </r>
  <r>
    <n v="7869"/>
    <x v="3907"/>
    <x v="1022"/>
    <x v="993"/>
    <s v="Standard Class"/>
    <s v="LS-17245"/>
    <s v="Lynn Smith"/>
    <x v="0"/>
    <s v="United States"/>
    <s v="Los Angeles"/>
    <x v="1"/>
    <n v="90045"/>
    <x v="1"/>
    <x v="1070"/>
    <x v="1"/>
    <x v="10"/>
    <x v="1059"/>
    <n v="13.38"/>
    <n v="2"/>
    <n v="0"/>
    <n v="6.1547999999999998"/>
    <n v="6"/>
    <n v="46"/>
  </r>
  <r>
    <n v="7870"/>
    <x v="3908"/>
    <x v="445"/>
    <x v="472"/>
    <s v="Standard Class"/>
    <s v="MO-17950"/>
    <s v="Michael Oakman"/>
    <x v="0"/>
    <s v="United States"/>
    <s v="Jacksonville"/>
    <x v="3"/>
    <n v="28540"/>
    <x v="0"/>
    <x v="46"/>
    <x v="2"/>
    <x v="11"/>
    <x v="46"/>
    <n v="24"/>
    <n v="2"/>
    <n v="0.2"/>
    <n v="-2.7"/>
    <n v="6"/>
    <n v="-11.25"/>
  </r>
  <r>
    <n v="7871"/>
    <x v="3909"/>
    <x v="145"/>
    <x v="289"/>
    <s v="Standard Class"/>
    <s v="CA-11965"/>
    <s v="Carol Adams"/>
    <x v="1"/>
    <s v="United States"/>
    <s v="Lakewood"/>
    <x v="24"/>
    <n v="44107"/>
    <x v="3"/>
    <x v="661"/>
    <x v="1"/>
    <x v="12"/>
    <x v="661"/>
    <n v="24.448"/>
    <n v="4"/>
    <n v="0.2"/>
    <n v="8.8623999999999992"/>
    <n v="4"/>
    <n v="36.249999999999993"/>
  </r>
  <r>
    <n v="7872"/>
    <x v="3910"/>
    <x v="339"/>
    <x v="1194"/>
    <s v="Standard Class"/>
    <s v="DB-12910"/>
    <s v="Daniel Byrd"/>
    <x v="2"/>
    <s v="United States"/>
    <s v="Lake Forest"/>
    <x v="1"/>
    <n v="92630"/>
    <x v="1"/>
    <x v="641"/>
    <x v="1"/>
    <x v="2"/>
    <x v="641"/>
    <n v="6.16"/>
    <n v="2"/>
    <n v="0"/>
    <n v="2.9567999999999999"/>
    <n v="4"/>
    <n v="48"/>
  </r>
  <r>
    <n v="7873"/>
    <x v="3910"/>
    <x v="339"/>
    <x v="1194"/>
    <s v="Standard Class"/>
    <s v="DB-12910"/>
    <s v="Daniel Byrd"/>
    <x v="2"/>
    <s v="United States"/>
    <s v="Lake Forest"/>
    <x v="1"/>
    <n v="92630"/>
    <x v="1"/>
    <x v="120"/>
    <x v="0"/>
    <x v="1"/>
    <x v="120"/>
    <n v="915.13599999999997"/>
    <n v="4"/>
    <n v="0.2"/>
    <n v="102.9528"/>
    <n v="4"/>
    <n v="11.25"/>
  </r>
  <r>
    <n v="7874"/>
    <x v="3910"/>
    <x v="339"/>
    <x v="1194"/>
    <s v="Standard Class"/>
    <s v="DB-12910"/>
    <s v="Daniel Byrd"/>
    <x v="2"/>
    <s v="United States"/>
    <s v="Lake Forest"/>
    <x v="1"/>
    <n v="92630"/>
    <x v="1"/>
    <x v="1532"/>
    <x v="1"/>
    <x v="10"/>
    <x v="1520"/>
    <n v="8.56"/>
    <n v="2"/>
    <n v="0"/>
    <n v="3.8519999999999999"/>
    <n v="4"/>
    <n v="44.999999999999993"/>
  </r>
  <r>
    <n v="7875"/>
    <x v="3910"/>
    <x v="339"/>
    <x v="1194"/>
    <s v="Standard Class"/>
    <s v="DB-12910"/>
    <s v="Daniel Byrd"/>
    <x v="2"/>
    <s v="United States"/>
    <s v="Lake Forest"/>
    <x v="1"/>
    <n v="92630"/>
    <x v="1"/>
    <x v="1184"/>
    <x v="1"/>
    <x v="10"/>
    <x v="1170"/>
    <n v="97.82"/>
    <n v="2"/>
    <n v="0"/>
    <n v="45.9754"/>
    <n v="4"/>
    <n v="47"/>
  </r>
  <r>
    <n v="7876"/>
    <x v="3911"/>
    <x v="428"/>
    <x v="17"/>
    <s v="Standard Class"/>
    <s v="DK-12835"/>
    <s v="Damala Kotsonis"/>
    <x v="1"/>
    <s v="United States"/>
    <s v="Portland"/>
    <x v="21"/>
    <n v="97206"/>
    <x v="1"/>
    <x v="329"/>
    <x v="1"/>
    <x v="10"/>
    <x v="329"/>
    <n v="31.103999999999999"/>
    <n v="6"/>
    <n v="0.2"/>
    <n v="11.2752"/>
    <n v="6"/>
    <n v="36.25"/>
  </r>
  <r>
    <n v="7877"/>
    <x v="3911"/>
    <x v="428"/>
    <x v="17"/>
    <s v="Standard Class"/>
    <s v="DK-12835"/>
    <s v="Damala Kotsonis"/>
    <x v="1"/>
    <s v="United States"/>
    <s v="Portland"/>
    <x v="21"/>
    <n v="97206"/>
    <x v="1"/>
    <x v="1803"/>
    <x v="1"/>
    <x v="9"/>
    <x v="1793"/>
    <n v="11.176"/>
    <n v="1"/>
    <n v="0.2"/>
    <n v="0.83819999999999995"/>
    <n v="6"/>
    <n v="7.5"/>
  </r>
  <r>
    <n v="7878"/>
    <x v="3912"/>
    <x v="899"/>
    <x v="567"/>
    <s v="Standard Class"/>
    <s v="EB-14170"/>
    <s v="Evan Bailliet"/>
    <x v="0"/>
    <s v="United States"/>
    <s v="Charlotte"/>
    <x v="3"/>
    <n v="28205"/>
    <x v="0"/>
    <x v="1042"/>
    <x v="1"/>
    <x v="2"/>
    <x v="1031"/>
    <n v="5.04"/>
    <n v="2"/>
    <n v="0.2"/>
    <n v="1.764"/>
    <n v="6"/>
    <n v="35"/>
  </r>
  <r>
    <n v="7879"/>
    <x v="3913"/>
    <x v="896"/>
    <x v="49"/>
    <s v="Second Class"/>
    <s v="DR-12940"/>
    <s v="Daniel Raglin"/>
    <x v="2"/>
    <s v="United States"/>
    <s v="Aurora"/>
    <x v="10"/>
    <n v="60505"/>
    <x v="2"/>
    <x v="1814"/>
    <x v="0"/>
    <x v="5"/>
    <x v="1804"/>
    <n v="242.17599999999999"/>
    <n v="4"/>
    <n v="0.6"/>
    <n v="-302.72000000000003"/>
    <n v="5"/>
    <n v="-125.00000000000003"/>
  </r>
  <r>
    <n v="7880"/>
    <x v="3914"/>
    <x v="403"/>
    <x v="490"/>
    <s v="Standard Class"/>
    <s v="JS-15685"/>
    <s v="Jim Sink"/>
    <x v="1"/>
    <s v="United States"/>
    <s v="Philadelphia"/>
    <x v="9"/>
    <n v="19140"/>
    <x v="3"/>
    <x v="1660"/>
    <x v="0"/>
    <x v="3"/>
    <x v="1648"/>
    <n v="337.17599999999999"/>
    <n v="2"/>
    <n v="0.4"/>
    <n v="-118.0116"/>
    <n v="7"/>
    <n v="-35"/>
  </r>
  <r>
    <n v="7881"/>
    <x v="3915"/>
    <x v="734"/>
    <x v="792"/>
    <s v="Second Class"/>
    <s v="LC-16870"/>
    <s v="Lena Cacioppo"/>
    <x v="0"/>
    <s v="United States"/>
    <s v="Thornton"/>
    <x v="22"/>
    <n v="80229"/>
    <x v="1"/>
    <x v="449"/>
    <x v="1"/>
    <x v="6"/>
    <x v="449"/>
    <n v="13.343999999999999"/>
    <n v="6"/>
    <n v="0.2"/>
    <n v="1.0007999999999999"/>
    <n v="3"/>
    <n v="7.5"/>
  </r>
  <r>
    <n v="7882"/>
    <x v="3915"/>
    <x v="734"/>
    <x v="792"/>
    <s v="Second Class"/>
    <s v="LC-16870"/>
    <s v="Lena Cacioppo"/>
    <x v="0"/>
    <s v="United States"/>
    <s v="Thornton"/>
    <x v="22"/>
    <n v="80229"/>
    <x v="1"/>
    <x v="1097"/>
    <x v="2"/>
    <x v="11"/>
    <x v="1087"/>
    <n v="76.751999999999995"/>
    <n v="6"/>
    <n v="0.2"/>
    <n v="10.5534"/>
    <n v="3"/>
    <n v="13.750000000000002"/>
  </r>
  <r>
    <n v="7883"/>
    <x v="3915"/>
    <x v="734"/>
    <x v="792"/>
    <s v="Second Class"/>
    <s v="LC-16870"/>
    <s v="Lena Cacioppo"/>
    <x v="0"/>
    <s v="United States"/>
    <s v="Thornton"/>
    <x v="22"/>
    <n v="80229"/>
    <x v="1"/>
    <x v="1097"/>
    <x v="2"/>
    <x v="11"/>
    <x v="1087"/>
    <n v="102.336"/>
    <n v="8"/>
    <n v="0.2"/>
    <n v="14.071199999999999"/>
    <n v="3"/>
    <n v="13.749999999999998"/>
  </r>
  <r>
    <n v="7884"/>
    <x v="3915"/>
    <x v="734"/>
    <x v="792"/>
    <s v="Second Class"/>
    <s v="LC-16870"/>
    <s v="Lena Cacioppo"/>
    <x v="0"/>
    <s v="United States"/>
    <s v="Thornton"/>
    <x v="22"/>
    <n v="80229"/>
    <x v="1"/>
    <x v="1408"/>
    <x v="1"/>
    <x v="10"/>
    <x v="1395"/>
    <n v="10.32"/>
    <n v="2"/>
    <n v="0.2"/>
    <n v="3.7410000000000001"/>
    <n v="3"/>
    <n v="36.25"/>
  </r>
  <r>
    <n v="7885"/>
    <x v="3915"/>
    <x v="734"/>
    <x v="792"/>
    <s v="Second Class"/>
    <s v="LC-16870"/>
    <s v="Lena Cacioppo"/>
    <x v="0"/>
    <s v="United States"/>
    <s v="Thornton"/>
    <x v="22"/>
    <n v="80229"/>
    <x v="1"/>
    <x v="1566"/>
    <x v="1"/>
    <x v="14"/>
    <x v="1557"/>
    <n v="47.32"/>
    <n v="7"/>
    <n v="0.2"/>
    <n v="5.915"/>
    <n v="3"/>
    <n v="12.5"/>
  </r>
  <r>
    <n v="7886"/>
    <x v="3915"/>
    <x v="734"/>
    <x v="792"/>
    <s v="Second Class"/>
    <s v="LC-16870"/>
    <s v="Lena Cacioppo"/>
    <x v="0"/>
    <s v="United States"/>
    <s v="Thornton"/>
    <x v="22"/>
    <n v="80229"/>
    <x v="1"/>
    <x v="221"/>
    <x v="0"/>
    <x v="5"/>
    <x v="222"/>
    <n v="23.376000000000001"/>
    <n v="3"/>
    <n v="0.2"/>
    <n v="7.0128000000000004"/>
    <n v="3"/>
    <n v="30"/>
  </r>
  <r>
    <n v="7887"/>
    <x v="3915"/>
    <x v="734"/>
    <x v="792"/>
    <s v="Second Class"/>
    <s v="LC-16870"/>
    <s v="Lena Cacioppo"/>
    <x v="0"/>
    <s v="United States"/>
    <s v="Thornton"/>
    <x v="22"/>
    <n v="80229"/>
    <x v="1"/>
    <x v="1006"/>
    <x v="0"/>
    <x v="5"/>
    <x v="998"/>
    <n v="16.72"/>
    <n v="5"/>
    <n v="0.2"/>
    <n v="3.3439999999999999"/>
    <n v="3"/>
    <n v="20"/>
  </r>
  <r>
    <n v="7888"/>
    <x v="3915"/>
    <x v="734"/>
    <x v="792"/>
    <s v="Second Class"/>
    <s v="LC-16870"/>
    <s v="Lena Cacioppo"/>
    <x v="0"/>
    <s v="United States"/>
    <s v="Thornton"/>
    <x v="22"/>
    <n v="80229"/>
    <x v="1"/>
    <x v="1653"/>
    <x v="0"/>
    <x v="5"/>
    <x v="1642"/>
    <n v="16.192"/>
    <n v="1"/>
    <n v="0.2"/>
    <n v="4.6551999999999998"/>
    <n v="3"/>
    <n v="28.749999999999996"/>
  </r>
  <r>
    <n v="7889"/>
    <x v="3916"/>
    <x v="765"/>
    <x v="1275"/>
    <s v="Standard Class"/>
    <s v="JP-15520"/>
    <s v="Jeremy Pistek"/>
    <x v="0"/>
    <s v="United States"/>
    <s v="Davis"/>
    <x v="1"/>
    <n v="95616"/>
    <x v="1"/>
    <x v="712"/>
    <x v="1"/>
    <x v="10"/>
    <x v="711"/>
    <n v="32.4"/>
    <n v="5"/>
    <n v="0"/>
    <n v="15.552"/>
    <n v="6"/>
    <n v="48"/>
  </r>
  <r>
    <n v="7890"/>
    <x v="3917"/>
    <x v="591"/>
    <x v="903"/>
    <s v="Standard Class"/>
    <s v="TS-21655"/>
    <s v="Trudy Schmidt"/>
    <x v="0"/>
    <s v="United States"/>
    <s v="Fayetteville"/>
    <x v="36"/>
    <n v="72701"/>
    <x v="0"/>
    <x v="453"/>
    <x v="1"/>
    <x v="6"/>
    <x v="454"/>
    <n v="19.89"/>
    <n v="9"/>
    <n v="0"/>
    <n v="5.3703000000000003"/>
    <n v="4"/>
    <n v="27"/>
  </r>
  <r>
    <n v="7891"/>
    <x v="3917"/>
    <x v="591"/>
    <x v="903"/>
    <s v="Standard Class"/>
    <s v="TS-21655"/>
    <s v="Trudy Schmidt"/>
    <x v="0"/>
    <s v="United States"/>
    <s v="Fayetteville"/>
    <x v="36"/>
    <n v="72701"/>
    <x v="0"/>
    <x v="651"/>
    <x v="2"/>
    <x v="11"/>
    <x v="651"/>
    <n v="399.98"/>
    <n v="2"/>
    <n v="0"/>
    <n v="171.9914"/>
    <n v="4"/>
    <n v="43"/>
  </r>
  <r>
    <n v="7892"/>
    <x v="3917"/>
    <x v="591"/>
    <x v="903"/>
    <s v="Standard Class"/>
    <s v="TS-21655"/>
    <s v="Trudy Schmidt"/>
    <x v="0"/>
    <s v="United States"/>
    <s v="Fayetteville"/>
    <x v="36"/>
    <n v="72701"/>
    <x v="0"/>
    <x v="568"/>
    <x v="0"/>
    <x v="5"/>
    <x v="568"/>
    <n v="343.85"/>
    <n v="5"/>
    <n v="0"/>
    <n v="137.54"/>
    <n v="4"/>
    <n v="40"/>
  </r>
  <r>
    <n v="7893"/>
    <x v="3917"/>
    <x v="591"/>
    <x v="903"/>
    <s v="Standard Class"/>
    <s v="TS-21655"/>
    <s v="Trudy Schmidt"/>
    <x v="0"/>
    <s v="United States"/>
    <s v="Fayetteville"/>
    <x v="36"/>
    <n v="72701"/>
    <x v="0"/>
    <x v="1733"/>
    <x v="1"/>
    <x v="10"/>
    <x v="1721"/>
    <n v="106.32"/>
    <n v="3"/>
    <n v="0"/>
    <n v="49.970399999999998"/>
    <n v="4"/>
    <n v="47"/>
  </r>
  <r>
    <n v="7894"/>
    <x v="3918"/>
    <x v="283"/>
    <x v="1276"/>
    <s v="Standard Class"/>
    <s v="NM-18445"/>
    <s v="Nathan Mautz"/>
    <x v="2"/>
    <s v="United States"/>
    <s v="New York City"/>
    <x v="15"/>
    <n v="10011"/>
    <x v="3"/>
    <x v="326"/>
    <x v="1"/>
    <x v="8"/>
    <x v="326"/>
    <n v="13.92"/>
    <n v="3"/>
    <n v="0.2"/>
    <n v="4.3499999999999996"/>
    <n v="7"/>
    <n v="31.25"/>
  </r>
  <r>
    <n v="7895"/>
    <x v="3919"/>
    <x v="548"/>
    <x v="587"/>
    <s v="Standard Class"/>
    <s v="EH-14125"/>
    <s v="Eugene Hildebrand"/>
    <x v="2"/>
    <s v="United States"/>
    <s v="Wheeling"/>
    <x v="48"/>
    <n v="26003"/>
    <x v="3"/>
    <x v="91"/>
    <x v="1"/>
    <x v="8"/>
    <x v="91"/>
    <n v="82.4"/>
    <n v="5"/>
    <n v="0"/>
    <n v="40.375999999999998"/>
    <n v="4"/>
    <n v="48.999999999999993"/>
  </r>
  <r>
    <n v="7896"/>
    <x v="3919"/>
    <x v="548"/>
    <x v="587"/>
    <s v="Standard Class"/>
    <s v="EH-14125"/>
    <s v="Eugene Hildebrand"/>
    <x v="2"/>
    <s v="United States"/>
    <s v="Wheeling"/>
    <x v="48"/>
    <n v="26003"/>
    <x v="3"/>
    <x v="744"/>
    <x v="1"/>
    <x v="8"/>
    <x v="742"/>
    <n v="6.24"/>
    <n v="2"/>
    <n v="0"/>
    <n v="3.0575999999999999"/>
    <n v="4"/>
    <n v="48.999999999999993"/>
  </r>
  <r>
    <n v="7897"/>
    <x v="3919"/>
    <x v="548"/>
    <x v="587"/>
    <s v="Standard Class"/>
    <s v="EH-14125"/>
    <s v="Eugene Hildebrand"/>
    <x v="2"/>
    <s v="United States"/>
    <s v="Wheeling"/>
    <x v="48"/>
    <n v="26003"/>
    <x v="3"/>
    <x v="314"/>
    <x v="1"/>
    <x v="10"/>
    <x v="366"/>
    <n v="447.84"/>
    <n v="8"/>
    <n v="0"/>
    <n v="219.44159999999999"/>
    <n v="4"/>
    <n v="49"/>
  </r>
  <r>
    <n v="7898"/>
    <x v="3920"/>
    <x v="802"/>
    <x v="797"/>
    <s v="Standard Class"/>
    <s v="DC-12850"/>
    <s v="Dan Campbell"/>
    <x v="0"/>
    <s v="United States"/>
    <s v="Memphis"/>
    <x v="18"/>
    <n v="38109"/>
    <x v="0"/>
    <x v="535"/>
    <x v="1"/>
    <x v="9"/>
    <x v="535"/>
    <n v="272.048"/>
    <n v="7"/>
    <n v="0.2"/>
    <n v="30.605399999999999"/>
    <n v="5"/>
    <n v="11.25"/>
  </r>
  <r>
    <n v="7899"/>
    <x v="3920"/>
    <x v="802"/>
    <x v="797"/>
    <s v="Standard Class"/>
    <s v="DC-12850"/>
    <s v="Dan Campbell"/>
    <x v="0"/>
    <s v="United States"/>
    <s v="Memphis"/>
    <x v="18"/>
    <n v="38109"/>
    <x v="0"/>
    <x v="1176"/>
    <x v="1"/>
    <x v="8"/>
    <x v="1162"/>
    <n v="1614.5820000000001"/>
    <n v="6"/>
    <n v="0.7"/>
    <n v="-1237.8462"/>
    <n v="5"/>
    <n v="-76.666666666666657"/>
  </r>
  <r>
    <n v="7900"/>
    <x v="3920"/>
    <x v="802"/>
    <x v="797"/>
    <s v="Standard Class"/>
    <s v="DC-12850"/>
    <s v="Dan Campbell"/>
    <x v="0"/>
    <s v="United States"/>
    <s v="Memphis"/>
    <x v="18"/>
    <n v="38109"/>
    <x v="0"/>
    <x v="829"/>
    <x v="1"/>
    <x v="13"/>
    <x v="128"/>
    <n v="24.32"/>
    <n v="5"/>
    <n v="0.2"/>
    <n v="9.1199999999999992"/>
    <n v="5"/>
    <n v="37.499999999999993"/>
  </r>
  <r>
    <n v="7901"/>
    <x v="3920"/>
    <x v="802"/>
    <x v="797"/>
    <s v="Standard Class"/>
    <s v="DC-12850"/>
    <s v="Dan Campbell"/>
    <x v="0"/>
    <s v="United States"/>
    <s v="Memphis"/>
    <x v="18"/>
    <n v="38109"/>
    <x v="0"/>
    <x v="1425"/>
    <x v="2"/>
    <x v="11"/>
    <x v="1413"/>
    <n v="1.5840000000000001"/>
    <n v="2"/>
    <n v="0.2"/>
    <n v="0.47520000000000001"/>
    <n v="5"/>
    <n v="30"/>
  </r>
  <r>
    <n v="7902"/>
    <x v="3920"/>
    <x v="802"/>
    <x v="797"/>
    <s v="Standard Class"/>
    <s v="DC-12850"/>
    <s v="Dan Campbell"/>
    <x v="0"/>
    <s v="United States"/>
    <s v="Memphis"/>
    <x v="18"/>
    <n v="38109"/>
    <x v="0"/>
    <x v="892"/>
    <x v="0"/>
    <x v="5"/>
    <x v="885"/>
    <n v="31.984000000000002"/>
    <n v="1"/>
    <n v="0.2"/>
    <n v="0"/>
    <n v="5"/>
    <n v="0"/>
  </r>
  <r>
    <n v="7903"/>
    <x v="3920"/>
    <x v="802"/>
    <x v="797"/>
    <s v="Standard Class"/>
    <s v="DC-12850"/>
    <s v="Dan Campbell"/>
    <x v="0"/>
    <s v="United States"/>
    <s v="Memphis"/>
    <x v="18"/>
    <n v="38109"/>
    <x v="0"/>
    <x v="436"/>
    <x v="1"/>
    <x v="12"/>
    <x v="436"/>
    <n v="14.76"/>
    <n v="5"/>
    <n v="0.2"/>
    <n v="4.7969999999999997"/>
    <n v="5"/>
    <n v="32.5"/>
  </r>
  <r>
    <n v="7904"/>
    <x v="3920"/>
    <x v="802"/>
    <x v="797"/>
    <s v="Standard Class"/>
    <s v="DC-12850"/>
    <s v="Dan Campbell"/>
    <x v="0"/>
    <s v="United States"/>
    <s v="Memphis"/>
    <x v="18"/>
    <n v="38109"/>
    <x v="0"/>
    <x v="1802"/>
    <x v="0"/>
    <x v="1"/>
    <x v="1792"/>
    <n v="423.64800000000002"/>
    <n v="2"/>
    <n v="0.2"/>
    <n v="47.660400000000003"/>
    <n v="5"/>
    <n v="11.25"/>
  </r>
  <r>
    <n v="7905"/>
    <x v="3921"/>
    <x v="209"/>
    <x v="681"/>
    <s v="Standard Class"/>
    <s v="DO-13645"/>
    <s v="Doug O'Connell"/>
    <x v="0"/>
    <s v="United States"/>
    <s v="Houston"/>
    <x v="5"/>
    <n v="77036"/>
    <x v="2"/>
    <x v="1052"/>
    <x v="1"/>
    <x v="10"/>
    <x v="1041"/>
    <n v="76.64"/>
    <n v="2"/>
    <n v="0.2"/>
    <n v="26.824000000000002"/>
    <n v="6"/>
    <n v="35"/>
  </r>
  <r>
    <n v="7906"/>
    <x v="3922"/>
    <x v="52"/>
    <x v="1181"/>
    <s v="Standard Class"/>
    <s v="LS-16975"/>
    <s v="Lindsay Shagiari"/>
    <x v="2"/>
    <s v="United States"/>
    <s v="Dallas"/>
    <x v="5"/>
    <n v="75217"/>
    <x v="2"/>
    <x v="407"/>
    <x v="1"/>
    <x v="12"/>
    <x v="153"/>
    <n v="4.4640000000000004"/>
    <n v="1"/>
    <n v="0.2"/>
    <n v="1.6739999999999999"/>
    <n v="7"/>
    <n v="37.499999999999993"/>
  </r>
  <r>
    <n v="7907"/>
    <x v="3922"/>
    <x v="52"/>
    <x v="1181"/>
    <s v="Standard Class"/>
    <s v="LS-16975"/>
    <s v="Lindsay Shagiari"/>
    <x v="2"/>
    <s v="United States"/>
    <s v="Dallas"/>
    <x v="5"/>
    <n v="75217"/>
    <x v="2"/>
    <x v="922"/>
    <x v="1"/>
    <x v="8"/>
    <x v="914"/>
    <n v="3.96"/>
    <n v="10"/>
    <n v="0.8"/>
    <n v="-6.93"/>
    <n v="7"/>
    <n v="-175"/>
  </r>
  <r>
    <n v="7908"/>
    <x v="3923"/>
    <x v="679"/>
    <x v="928"/>
    <s v="First Class"/>
    <s v="RW-19630"/>
    <s v="Rob Williams"/>
    <x v="1"/>
    <s v="United States"/>
    <s v="San Francisco"/>
    <x v="1"/>
    <n v="94122"/>
    <x v="1"/>
    <x v="847"/>
    <x v="1"/>
    <x v="9"/>
    <x v="841"/>
    <n v="715.64"/>
    <n v="2"/>
    <n v="0"/>
    <n v="178.91"/>
    <n v="3"/>
    <n v="25"/>
  </r>
  <r>
    <n v="7909"/>
    <x v="3924"/>
    <x v="275"/>
    <x v="439"/>
    <s v="Standard Class"/>
    <s v="RD-19720"/>
    <s v="Roger Demir"/>
    <x v="0"/>
    <s v="United States"/>
    <s v="Morgan Hill"/>
    <x v="1"/>
    <n v="95037"/>
    <x v="1"/>
    <x v="823"/>
    <x v="0"/>
    <x v="3"/>
    <x v="819"/>
    <n v="268.70400000000001"/>
    <n v="3"/>
    <n v="0.2"/>
    <n v="6.7176"/>
    <n v="4"/>
    <n v="2.5"/>
  </r>
  <r>
    <n v="7910"/>
    <x v="3924"/>
    <x v="275"/>
    <x v="439"/>
    <s v="Standard Class"/>
    <s v="RD-19720"/>
    <s v="Roger Demir"/>
    <x v="0"/>
    <s v="United States"/>
    <s v="Morgan Hill"/>
    <x v="1"/>
    <n v="95037"/>
    <x v="1"/>
    <x v="448"/>
    <x v="1"/>
    <x v="6"/>
    <x v="448"/>
    <n v="21.92"/>
    <n v="8"/>
    <n v="0"/>
    <n v="5.9184000000000001"/>
    <n v="4"/>
    <n v="26.999999999999996"/>
  </r>
  <r>
    <n v="7911"/>
    <x v="3924"/>
    <x v="275"/>
    <x v="439"/>
    <s v="Standard Class"/>
    <s v="RD-19720"/>
    <s v="Roger Demir"/>
    <x v="0"/>
    <s v="United States"/>
    <s v="Morgan Hill"/>
    <x v="1"/>
    <n v="95037"/>
    <x v="1"/>
    <x v="720"/>
    <x v="1"/>
    <x v="4"/>
    <x v="719"/>
    <n v="48.72"/>
    <n v="3"/>
    <n v="0"/>
    <n v="7.3079999999999998"/>
    <n v="4"/>
    <n v="15"/>
  </r>
  <r>
    <n v="7912"/>
    <x v="3924"/>
    <x v="275"/>
    <x v="439"/>
    <s v="Standard Class"/>
    <s v="RD-19720"/>
    <s v="Roger Demir"/>
    <x v="0"/>
    <s v="United States"/>
    <s v="Morgan Hill"/>
    <x v="1"/>
    <n v="95037"/>
    <x v="1"/>
    <x v="430"/>
    <x v="0"/>
    <x v="0"/>
    <x v="430"/>
    <n v="205.666"/>
    <n v="2"/>
    <n v="0.15"/>
    <n v="-12.098000000000001"/>
    <n v="4"/>
    <n v="-5.882352941176471"/>
  </r>
  <r>
    <n v="7913"/>
    <x v="3925"/>
    <x v="236"/>
    <x v="1277"/>
    <s v="Second Class"/>
    <s v="RB-19570"/>
    <s v="Rob Beeghly"/>
    <x v="0"/>
    <s v="United States"/>
    <s v="Saint Charles"/>
    <x v="10"/>
    <n v="60174"/>
    <x v="2"/>
    <x v="767"/>
    <x v="0"/>
    <x v="5"/>
    <x v="766"/>
    <n v="30.344000000000001"/>
    <n v="2"/>
    <n v="0.6"/>
    <n v="-31.8612"/>
    <n v="2"/>
    <n v="-105"/>
  </r>
  <r>
    <n v="7914"/>
    <x v="3926"/>
    <x v="326"/>
    <x v="952"/>
    <s v="First Class"/>
    <s v="JE-15715"/>
    <s v="Joe Elijah"/>
    <x v="0"/>
    <s v="United States"/>
    <s v="Cleveland"/>
    <x v="24"/>
    <n v="44105"/>
    <x v="3"/>
    <x v="1229"/>
    <x v="1"/>
    <x v="4"/>
    <x v="1212"/>
    <n v="25.696000000000002"/>
    <n v="2"/>
    <n v="0.2"/>
    <n v="1.9272"/>
    <n v="2"/>
    <n v="7.5"/>
  </r>
  <r>
    <n v="7915"/>
    <x v="3927"/>
    <x v="46"/>
    <x v="329"/>
    <s v="Standard Class"/>
    <s v="SR-20740"/>
    <s v="Steven Roelle"/>
    <x v="2"/>
    <s v="United States"/>
    <s v="New York City"/>
    <x v="15"/>
    <n v="10024"/>
    <x v="3"/>
    <x v="1829"/>
    <x v="2"/>
    <x v="15"/>
    <x v="1817"/>
    <n v="3404.5"/>
    <n v="5"/>
    <n v="0"/>
    <n v="1668.2049999999999"/>
    <n v="4"/>
    <n v="49"/>
  </r>
  <r>
    <n v="7916"/>
    <x v="3927"/>
    <x v="46"/>
    <x v="329"/>
    <s v="Standard Class"/>
    <s v="SR-20740"/>
    <s v="Steven Roelle"/>
    <x v="2"/>
    <s v="United States"/>
    <s v="New York City"/>
    <x v="15"/>
    <n v="10024"/>
    <x v="3"/>
    <x v="1735"/>
    <x v="2"/>
    <x v="11"/>
    <x v="1724"/>
    <n v="101.34"/>
    <n v="3"/>
    <n v="0"/>
    <n v="8.1072000000000006"/>
    <n v="4"/>
    <n v="8"/>
  </r>
  <r>
    <n v="7917"/>
    <x v="3928"/>
    <x v="312"/>
    <x v="1005"/>
    <s v="Standard Class"/>
    <s v="PO-19195"/>
    <s v="Phillina Ober"/>
    <x v="2"/>
    <s v="United States"/>
    <s v="Philadelphia"/>
    <x v="9"/>
    <n v="19140"/>
    <x v="3"/>
    <x v="812"/>
    <x v="0"/>
    <x v="1"/>
    <x v="809"/>
    <n v="344.37200000000001"/>
    <n v="4"/>
    <n v="0.3"/>
    <n v="-93.472399999999993"/>
    <n v="4"/>
    <n v="-27.142857142857142"/>
  </r>
  <r>
    <n v="7918"/>
    <x v="3929"/>
    <x v="507"/>
    <x v="221"/>
    <s v="Second Class"/>
    <s v="JK-16120"/>
    <s v="Julie Kriz"/>
    <x v="2"/>
    <s v="United States"/>
    <s v="Garland"/>
    <x v="5"/>
    <n v="75043"/>
    <x v="2"/>
    <x v="108"/>
    <x v="1"/>
    <x v="6"/>
    <x v="108"/>
    <n v="30.384"/>
    <n v="1"/>
    <n v="0.2"/>
    <n v="3.798"/>
    <n v="4"/>
    <n v="12.5"/>
  </r>
  <r>
    <n v="7919"/>
    <x v="3930"/>
    <x v="433"/>
    <x v="481"/>
    <s v="Second Class"/>
    <s v="JP-16135"/>
    <s v="Julie Prescott"/>
    <x v="2"/>
    <s v="United States"/>
    <s v="San Diego"/>
    <x v="1"/>
    <n v="92024"/>
    <x v="1"/>
    <x v="276"/>
    <x v="1"/>
    <x v="8"/>
    <x v="276"/>
    <n v="22.847999999999999"/>
    <n v="2"/>
    <n v="0.2"/>
    <n v="7.4256000000000002"/>
    <n v="4"/>
    <n v="32.5"/>
  </r>
  <r>
    <n v="7920"/>
    <x v="3931"/>
    <x v="175"/>
    <x v="814"/>
    <s v="Standard Class"/>
    <s v="Dp-13240"/>
    <s v="Dean percer"/>
    <x v="2"/>
    <s v="United States"/>
    <s v="Waterbury"/>
    <x v="29"/>
    <n v="6708"/>
    <x v="3"/>
    <x v="1220"/>
    <x v="1"/>
    <x v="4"/>
    <x v="1204"/>
    <n v="38.619999999999997"/>
    <n v="2"/>
    <n v="0"/>
    <n v="10.813599999999999"/>
    <n v="6"/>
    <n v="27.999999999999996"/>
  </r>
  <r>
    <n v="7921"/>
    <x v="3931"/>
    <x v="175"/>
    <x v="814"/>
    <s v="Standard Class"/>
    <s v="Dp-13240"/>
    <s v="Dean percer"/>
    <x v="2"/>
    <s v="United States"/>
    <s v="Waterbury"/>
    <x v="29"/>
    <n v="6708"/>
    <x v="3"/>
    <x v="1600"/>
    <x v="2"/>
    <x v="11"/>
    <x v="1592"/>
    <n v="59.98"/>
    <n v="2"/>
    <n v="0"/>
    <n v="10.7964"/>
    <n v="6"/>
    <n v="18.000000000000004"/>
  </r>
  <r>
    <n v="7922"/>
    <x v="3932"/>
    <x v="677"/>
    <x v="875"/>
    <s v="Standard Class"/>
    <s v="JB-16000"/>
    <s v="Joy Bell-"/>
    <x v="0"/>
    <s v="United States"/>
    <s v="Columbia"/>
    <x v="39"/>
    <n v="21044"/>
    <x v="3"/>
    <x v="920"/>
    <x v="1"/>
    <x v="8"/>
    <x v="912"/>
    <n v="174.3"/>
    <n v="3"/>
    <n v="0"/>
    <n v="81.921000000000006"/>
    <n v="4"/>
    <n v="47"/>
  </r>
  <r>
    <n v="7923"/>
    <x v="3933"/>
    <x v="241"/>
    <x v="289"/>
    <s v="Standard Class"/>
    <s v="PP-18955"/>
    <s v="Paul Prost"/>
    <x v="2"/>
    <s v="United States"/>
    <s v="Hollywood"/>
    <x v="2"/>
    <n v="33021"/>
    <x v="0"/>
    <x v="1485"/>
    <x v="2"/>
    <x v="7"/>
    <x v="1472"/>
    <n v="383.96"/>
    <n v="5"/>
    <n v="0.2"/>
    <n v="38.396000000000001"/>
    <n v="5"/>
    <n v="10"/>
  </r>
  <r>
    <n v="7924"/>
    <x v="3933"/>
    <x v="241"/>
    <x v="289"/>
    <s v="Standard Class"/>
    <s v="PP-18955"/>
    <s v="Paul Prost"/>
    <x v="2"/>
    <s v="United States"/>
    <s v="Hollywood"/>
    <x v="2"/>
    <n v="33021"/>
    <x v="0"/>
    <x v="153"/>
    <x v="1"/>
    <x v="8"/>
    <x v="154"/>
    <n v="15.57"/>
    <n v="3"/>
    <n v="0.7"/>
    <n v="-11.417999999999999"/>
    <n v="5"/>
    <n v="-73.333333333333329"/>
  </r>
  <r>
    <n v="7925"/>
    <x v="3934"/>
    <x v="572"/>
    <x v="1070"/>
    <s v="First Class"/>
    <s v="RF-19840"/>
    <s v="Roy Französisch"/>
    <x v="0"/>
    <s v="United States"/>
    <s v="Springfield"/>
    <x v="17"/>
    <n v="22153"/>
    <x v="0"/>
    <x v="78"/>
    <x v="1"/>
    <x v="8"/>
    <x v="78"/>
    <n v="22.32"/>
    <n v="4"/>
    <n v="0"/>
    <n v="10.7136"/>
    <n v="3"/>
    <n v="48"/>
  </r>
  <r>
    <n v="7926"/>
    <x v="3934"/>
    <x v="572"/>
    <x v="1070"/>
    <s v="First Class"/>
    <s v="RF-19840"/>
    <s v="Roy Französisch"/>
    <x v="0"/>
    <s v="United States"/>
    <s v="Springfield"/>
    <x v="17"/>
    <n v="22153"/>
    <x v="0"/>
    <x v="429"/>
    <x v="1"/>
    <x v="2"/>
    <x v="429"/>
    <n v="103.6"/>
    <n v="7"/>
    <n v="0"/>
    <n v="51.8"/>
    <n v="3"/>
    <n v="50"/>
  </r>
  <r>
    <n v="7927"/>
    <x v="3935"/>
    <x v="225"/>
    <x v="865"/>
    <s v="Second Class"/>
    <s v="KH-16330"/>
    <s v="Katharine Harms"/>
    <x v="1"/>
    <s v="United States"/>
    <s v="New York City"/>
    <x v="15"/>
    <n v="10035"/>
    <x v="3"/>
    <x v="1430"/>
    <x v="2"/>
    <x v="11"/>
    <x v="1418"/>
    <n v="2.97"/>
    <n v="3"/>
    <n v="0"/>
    <n v="1.3365"/>
    <n v="4"/>
    <n v="44.999999999999993"/>
  </r>
  <r>
    <n v="7928"/>
    <x v="3935"/>
    <x v="225"/>
    <x v="865"/>
    <s v="Second Class"/>
    <s v="KH-16330"/>
    <s v="Katharine Harms"/>
    <x v="1"/>
    <s v="United States"/>
    <s v="New York City"/>
    <x v="15"/>
    <n v="10035"/>
    <x v="3"/>
    <x v="432"/>
    <x v="2"/>
    <x v="7"/>
    <x v="432"/>
    <n v="569.99"/>
    <n v="1"/>
    <n v="0"/>
    <n v="170.99700000000001"/>
    <n v="4"/>
    <n v="30.000000000000004"/>
  </r>
  <r>
    <n v="7929"/>
    <x v="3935"/>
    <x v="225"/>
    <x v="865"/>
    <s v="Second Class"/>
    <s v="KH-16330"/>
    <s v="Katharine Harms"/>
    <x v="1"/>
    <s v="United States"/>
    <s v="New York City"/>
    <x v="15"/>
    <n v="10035"/>
    <x v="3"/>
    <x v="1793"/>
    <x v="0"/>
    <x v="5"/>
    <x v="1783"/>
    <n v="50.97"/>
    <n v="3"/>
    <n v="0"/>
    <n v="9.1745999999999999"/>
    <n v="4"/>
    <n v="18"/>
  </r>
  <r>
    <n v="7930"/>
    <x v="3936"/>
    <x v="800"/>
    <x v="1186"/>
    <s v="First Class"/>
    <s v="EM-14200"/>
    <s v="Evan Minnotte"/>
    <x v="2"/>
    <s v="United States"/>
    <s v="Dallas"/>
    <x v="5"/>
    <n v="75217"/>
    <x v="2"/>
    <x v="1169"/>
    <x v="0"/>
    <x v="3"/>
    <x v="1156"/>
    <n v="298.11599999999999"/>
    <n v="6"/>
    <n v="0.3"/>
    <n v="-4.2587999999999999"/>
    <n v="2"/>
    <n v="-1.4285714285714286"/>
  </r>
  <r>
    <n v="7931"/>
    <x v="3937"/>
    <x v="869"/>
    <x v="893"/>
    <s v="Second Class"/>
    <s v="DK-12835"/>
    <s v="Damala Kotsonis"/>
    <x v="1"/>
    <s v="United States"/>
    <s v="New York City"/>
    <x v="15"/>
    <n v="10024"/>
    <x v="3"/>
    <x v="1041"/>
    <x v="1"/>
    <x v="6"/>
    <x v="1030"/>
    <n v="59.52"/>
    <n v="3"/>
    <n v="0"/>
    <n v="17.856000000000002"/>
    <n v="2"/>
    <n v="30"/>
  </r>
  <r>
    <n v="7932"/>
    <x v="3938"/>
    <x v="692"/>
    <x v="1231"/>
    <s v="Standard Class"/>
    <s v="MC-17425"/>
    <s v="Mark Cousins"/>
    <x v="1"/>
    <s v="United States"/>
    <s v="Portland"/>
    <x v="21"/>
    <n v="97206"/>
    <x v="1"/>
    <x v="370"/>
    <x v="0"/>
    <x v="1"/>
    <x v="371"/>
    <n v="230.28"/>
    <n v="3"/>
    <n v="0.2"/>
    <n v="23.027999999999999"/>
    <n v="5"/>
    <n v="10"/>
  </r>
  <r>
    <n v="7933"/>
    <x v="3938"/>
    <x v="692"/>
    <x v="1231"/>
    <s v="Standard Class"/>
    <s v="MC-17425"/>
    <s v="Mark Cousins"/>
    <x v="1"/>
    <s v="United States"/>
    <s v="Portland"/>
    <x v="21"/>
    <n v="97206"/>
    <x v="1"/>
    <x v="954"/>
    <x v="1"/>
    <x v="10"/>
    <x v="947"/>
    <n v="105.52"/>
    <n v="5"/>
    <n v="0.2"/>
    <n v="34.293999999999997"/>
    <n v="5"/>
    <n v="32.499999999999993"/>
  </r>
  <r>
    <n v="7934"/>
    <x v="3939"/>
    <x v="629"/>
    <x v="1178"/>
    <s v="Standard Class"/>
    <s v="RW-19540"/>
    <s v="Rick Wilson"/>
    <x v="1"/>
    <s v="United States"/>
    <s v="Brentwood"/>
    <x v="1"/>
    <n v="94513"/>
    <x v="1"/>
    <x v="1040"/>
    <x v="1"/>
    <x v="12"/>
    <x v="153"/>
    <n v="23.36"/>
    <n v="2"/>
    <n v="0"/>
    <n v="11.68"/>
    <n v="7"/>
    <n v="50"/>
  </r>
  <r>
    <n v="7935"/>
    <x v="3939"/>
    <x v="629"/>
    <x v="1178"/>
    <s v="Standard Class"/>
    <s v="RW-19540"/>
    <s v="Rick Wilson"/>
    <x v="1"/>
    <s v="United States"/>
    <s v="Brentwood"/>
    <x v="1"/>
    <n v="94513"/>
    <x v="1"/>
    <x v="993"/>
    <x v="2"/>
    <x v="7"/>
    <x v="985"/>
    <n v="71.975999999999999"/>
    <n v="3"/>
    <n v="0.2"/>
    <n v="8.9969999999999999"/>
    <n v="7"/>
    <n v="12.5"/>
  </r>
  <r>
    <n v="7936"/>
    <x v="3939"/>
    <x v="629"/>
    <x v="1178"/>
    <s v="Standard Class"/>
    <s v="RW-19540"/>
    <s v="Rick Wilson"/>
    <x v="1"/>
    <s v="United States"/>
    <s v="Brentwood"/>
    <x v="1"/>
    <n v="94513"/>
    <x v="1"/>
    <x v="1117"/>
    <x v="1"/>
    <x v="10"/>
    <x v="1105"/>
    <n v="8.56"/>
    <n v="2"/>
    <n v="0"/>
    <n v="3.8519999999999999"/>
    <n v="7"/>
    <n v="44.999999999999993"/>
  </r>
  <r>
    <n v="7937"/>
    <x v="3939"/>
    <x v="629"/>
    <x v="1178"/>
    <s v="Standard Class"/>
    <s v="RW-19540"/>
    <s v="Rick Wilson"/>
    <x v="1"/>
    <s v="United States"/>
    <s v="Brentwood"/>
    <x v="1"/>
    <n v="94513"/>
    <x v="1"/>
    <x v="1458"/>
    <x v="1"/>
    <x v="8"/>
    <x v="1444"/>
    <n v="13.92"/>
    <n v="3"/>
    <n v="0.2"/>
    <n v="4.8719999999999999"/>
    <n v="7"/>
    <n v="35"/>
  </r>
  <r>
    <n v="7938"/>
    <x v="3939"/>
    <x v="629"/>
    <x v="1178"/>
    <s v="Standard Class"/>
    <s v="RW-19540"/>
    <s v="Rick Wilson"/>
    <x v="1"/>
    <s v="United States"/>
    <s v="Brentwood"/>
    <x v="1"/>
    <n v="94513"/>
    <x v="1"/>
    <x v="137"/>
    <x v="1"/>
    <x v="9"/>
    <x v="138"/>
    <n v="2518.29"/>
    <n v="9"/>
    <n v="0"/>
    <n v="654.75540000000001"/>
    <n v="7"/>
    <n v="26"/>
  </r>
  <r>
    <n v="7939"/>
    <x v="3939"/>
    <x v="629"/>
    <x v="1178"/>
    <s v="Standard Class"/>
    <s v="RW-19540"/>
    <s v="Rick Wilson"/>
    <x v="1"/>
    <s v="United States"/>
    <s v="Brentwood"/>
    <x v="1"/>
    <n v="94513"/>
    <x v="1"/>
    <x v="734"/>
    <x v="1"/>
    <x v="4"/>
    <x v="733"/>
    <n v="540.57000000000005"/>
    <n v="3"/>
    <n v="0"/>
    <n v="140.54820000000001"/>
    <n v="7"/>
    <n v="26"/>
  </r>
  <r>
    <n v="7940"/>
    <x v="3939"/>
    <x v="629"/>
    <x v="1178"/>
    <s v="Standard Class"/>
    <s v="RW-19540"/>
    <s v="Rick Wilson"/>
    <x v="1"/>
    <s v="United States"/>
    <s v="Brentwood"/>
    <x v="1"/>
    <n v="94513"/>
    <x v="1"/>
    <x v="655"/>
    <x v="1"/>
    <x v="8"/>
    <x v="655"/>
    <n v="221.05600000000001"/>
    <n v="8"/>
    <n v="0.2"/>
    <n v="77.369600000000005"/>
    <n v="7"/>
    <n v="35"/>
  </r>
  <r>
    <n v="7941"/>
    <x v="3940"/>
    <x v="882"/>
    <x v="24"/>
    <s v="First Class"/>
    <s v="DS-13180"/>
    <s v="David Smith"/>
    <x v="1"/>
    <s v="United States"/>
    <s v="San Diego"/>
    <x v="1"/>
    <n v="92037"/>
    <x v="1"/>
    <x v="64"/>
    <x v="0"/>
    <x v="1"/>
    <x v="124"/>
    <n v="81.424000000000007"/>
    <n v="2"/>
    <n v="0.2"/>
    <n v="-9.1601999999999997"/>
    <n v="3"/>
    <n v="-11.249999999999998"/>
  </r>
  <r>
    <n v="7942"/>
    <x v="3940"/>
    <x v="882"/>
    <x v="24"/>
    <s v="First Class"/>
    <s v="DS-13180"/>
    <s v="David Smith"/>
    <x v="1"/>
    <s v="United States"/>
    <s v="San Diego"/>
    <x v="1"/>
    <n v="92037"/>
    <x v="1"/>
    <x v="146"/>
    <x v="1"/>
    <x v="4"/>
    <x v="147"/>
    <n v="134.80000000000001"/>
    <n v="10"/>
    <n v="0"/>
    <n v="35.048000000000002"/>
    <n v="3"/>
    <n v="26"/>
  </r>
  <r>
    <n v="7943"/>
    <x v="3941"/>
    <x v="53"/>
    <x v="378"/>
    <s v="Standard Class"/>
    <s v="GA-14725"/>
    <s v="Guy Armstrong"/>
    <x v="0"/>
    <s v="United States"/>
    <s v="Dallas"/>
    <x v="5"/>
    <n v="75081"/>
    <x v="2"/>
    <x v="715"/>
    <x v="1"/>
    <x v="8"/>
    <x v="714"/>
    <n v="39.582000000000001"/>
    <n v="9"/>
    <n v="0.8"/>
    <n v="-59.372999999999998"/>
    <n v="7"/>
    <n v="-150"/>
  </r>
  <r>
    <n v="7944"/>
    <x v="3941"/>
    <x v="53"/>
    <x v="378"/>
    <s v="Standard Class"/>
    <s v="GA-14725"/>
    <s v="Guy Armstrong"/>
    <x v="0"/>
    <s v="United States"/>
    <s v="Dallas"/>
    <x v="5"/>
    <n v="75081"/>
    <x v="2"/>
    <x v="1444"/>
    <x v="1"/>
    <x v="14"/>
    <x v="327"/>
    <n v="44.688000000000002"/>
    <n v="7"/>
    <n v="0.2"/>
    <n v="5.0274000000000001"/>
    <n v="7"/>
    <n v="11.25"/>
  </r>
  <r>
    <n v="7945"/>
    <x v="3941"/>
    <x v="53"/>
    <x v="378"/>
    <s v="Standard Class"/>
    <s v="GA-14725"/>
    <s v="Guy Armstrong"/>
    <x v="0"/>
    <s v="United States"/>
    <s v="Dallas"/>
    <x v="5"/>
    <n v="75081"/>
    <x v="2"/>
    <x v="1500"/>
    <x v="1"/>
    <x v="6"/>
    <x v="1488"/>
    <n v="31.744"/>
    <n v="2"/>
    <n v="0.2"/>
    <n v="2.3807999999999998"/>
    <n v="7"/>
    <n v="7.5"/>
  </r>
  <r>
    <n v="7946"/>
    <x v="3941"/>
    <x v="53"/>
    <x v="378"/>
    <s v="Standard Class"/>
    <s v="GA-14725"/>
    <s v="Guy Armstrong"/>
    <x v="0"/>
    <s v="United States"/>
    <s v="Dallas"/>
    <x v="5"/>
    <n v="75081"/>
    <x v="2"/>
    <x v="800"/>
    <x v="1"/>
    <x v="8"/>
    <x v="798"/>
    <n v="40.98"/>
    <n v="5"/>
    <n v="0.8"/>
    <n v="-65.567999999999998"/>
    <n v="7"/>
    <n v="-160"/>
  </r>
  <r>
    <n v="7947"/>
    <x v="3941"/>
    <x v="53"/>
    <x v="378"/>
    <s v="Standard Class"/>
    <s v="GA-14725"/>
    <s v="Guy Armstrong"/>
    <x v="0"/>
    <s v="United States"/>
    <s v="Dallas"/>
    <x v="5"/>
    <n v="75081"/>
    <x v="2"/>
    <x v="1085"/>
    <x v="1"/>
    <x v="8"/>
    <x v="1075"/>
    <n v="3.1680000000000001"/>
    <n v="3"/>
    <n v="0.8"/>
    <n v="-5.0688000000000004"/>
    <n v="7"/>
    <n v="-160"/>
  </r>
  <r>
    <n v="7948"/>
    <x v="3942"/>
    <x v="72"/>
    <x v="1154"/>
    <s v="Standard Class"/>
    <s v="SC-20380"/>
    <s v="Shahid Collister"/>
    <x v="0"/>
    <s v="United States"/>
    <s v="El Paso"/>
    <x v="5"/>
    <n v="79907"/>
    <x v="2"/>
    <x v="1217"/>
    <x v="1"/>
    <x v="13"/>
    <x v="1201"/>
    <n v="18.84"/>
    <n v="5"/>
    <n v="0.2"/>
    <n v="-3.5325000000000002"/>
    <n v="4"/>
    <n v="-18.75"/>
  </r>
  <r>
    <n v="7949"/>
    <x v="3942"/>
    <x v="72"/>
    <x v="1154"/>
    <s v="Standard Class"/>
    <s v="SC-20380"/>
    <s v="Shahid Collister"/>
    <x v="0"/>
    <s v="United States"/>
    <s v="El Paso"/>
    <x v="5"/>
    <n v="79907"/>
    <x v="2"/>
    <x v="866"/>
    <x v="0"/>
    <x v="1"/>
    <x v="860"/>
    <n v="362.25"/>
    <n v="6"/>
    <n v="0.3"/>
    <n v="0"/>
    <n v="4"/>
    <n v="0"/>
  </r>
  <r>
    <n v="7950"/>
    <x v="3942"/>
    <x v="72"/>
    <x v="1154"/>
    <s v="Standard Class"/>
    <s v="SC-20380"/>
    <s v="Shahid Collister"/>
    <x v="0"/>
    <s v="United States"/>
    <s v="El Paso"/>
    <x v="5"/>
    <n v="79907"/>
    <x v="2"/>
    <x v="750"/>
    <x v="0"/>
    <x v="5"/>
    <x v="748"/>
    <n v="63.552"/>
    <n v="6"/>
    <n v="0.6"/>
    <n v="-34.953600000000002"/>
    <n v="4"/>
    <n v="-55.000000000000007"/>
  </r>
  <r>
    <n v="7951"/>
    <x v="3942"/>
    <x v="72"/>
    <x v="1154"/>
    <s v="Standard Class"/>
    <s v="SC-20380"/>
    <s v="Shahid Collister"/>
    <x v="0"/>
    <s v="United States"/>
    <s v="El Paso"/>
    <x v="5"/>
    <n v="79907"/>
    <x v="2"/>
    <x v="398"/>
    <x v="1"/>
    <x v="4"/>
    <x v="399"/>
    <n v="129.55199999999999"/>
    <n v="3"/>
    <n v="0.2"/>
    <n v="-22.671600000000002"/>
    <n v="4"/>
    <n v="-17.5"/>
  </r>
  <r>
    <n v="7952"/>
    <x v="3943"/>
    <x v="902"/>
    <x v="1005"/>
    <s v="Standard Class"/>
    <s v="KD-16345"/>
    <s v="Katherine Ducich"/>
    <x v="0"/>
    <s v="United States"/>
    <s v="New York City"/>
    <x v="15"/>
    <n v="10035"/>
    <x v="3"/>
    <x v="1390"/>
    <x v="1"/>
    <x v="8"/>
    <x v="1376"/>
    <n v="5.984"/>
    <n v="2"/>
    <n v="0.2"/>
    <n v="2.2440000000000002"/>
    <n v="5"/>
    <n v="37.500000000000007"/>
  </r>
  <r>
    <n v="7953"/>
    <x v="3943"/>
    <x v="902"/>
    <x v="1005"/>
    <s v="Standard Class"/>
    <s v="KD-16345"/>
    <s v="Katherine Ducich"/>
    <x v="0"/>
    <s v="United States"/>
    <s v="New York City"/>
    <x v="15"/>
    <n v="10035"/>
    <x v="3"/>
    <x v="883"/>
    <x v="2"/>
    <x v="7"/>
    <x v="1480"/>
    <n v="861.76"/>
    <n v="4"/>
    <n v="0"/>
    <n v="249.91040000000001"/>
    <n v="5"/>
    <n v="29.000000000000004"/>
  </r>
  <r>
    <n v="7954"/>
    <x v="3944"/>
    <x v="470"/>
    <x v="516"/>
    <s v="Standard Class"/>
    <s v="KH-16330"/>
    <s v="Katharine Harms"/>
    <x v="1"/>
    <s v="United States"/>
    <s v="Revere"/>
    <x v="31"/>
    <n v="2151"/>
    <x v="3"/>
    <x v="1764"/>
    <x v="1"/>
    <x v="4"/>
    <x v="1753"/>
    <n v="66.959999999999994"/>
    <n v="4"/>
    <n v="0"/>
    <n v="2.6783999999999999"/>
    <n v="5"/>
    <n v="4"/>
  </r>
  <r>
    <n v="7955"/>
    <x v="3944"/>
    <x v="470"/>
    <x v="516"/>
    <s v="Standard Class"/>
    <s v="KH-16330"/>
    <s v="Katharine Harms"/>
    <x v="1"/>
    <s v="United States"/>
    <s v="Revere"/>
    <x v="31"/>
    <n v="2151"/>
    <x v="3"/>
    <x v="744"/>
    <x v="1"/>
    <x v="8"/>
    <x v="742"/>
    <n v="6.24"/>
    <n v="2"/>
    <n v="0"/>
    <n v="3.0575999999999999"/>
    <n v="5"/>
    <n v="48.999999999999993"/>
  </r>
  <r>
    <n v="7956"/>
    <x v="3945"/>
    <x v="361"/>
    <x v="495"/>
    <s v="Standard Class"/>
    <s v="GG-14650"/>
    <s v="Greg Guthrie"/>
    <x v="1"/>
    <s v="United States"/>
    <s v="Chico"/>
    <x v="1"/>
    <n v="95928"/>
    <x v="1"/>
    <x v="1349"/>
    <x v="0"/>
    <x v="1"/>
    <x v="1335"/>
    <n v="435.16800000000001"/>
    <n v="4"/>
    <n v="0.2"/>
    <n v="-59.835599999999999"/>
    <n v="5"/>
    <n v="-13.749999999999998"/>
  </r>
  <r>
    <n v="7957"/>
    <x v="3945"/>
    <x v="361"/>
    <x v="495"/>
    <s v="Standard Class"/>
    <s v="GG-14650"/>
    <s v="Greg Guthrie"/>
    <x v="1"/>
    <s v="United States"/>
    <s v="Chico"/>
    <x v="1"/>
    <n v="95928"/>
    <x v="1"/>
    <x v="127"/>
    <x v="1"/>
    <x v="13"/>
    <x v="128"/>
    <n v="14.9"/>
    <n v="5"/>
    <n v="0"/>
    <n v="6.8540000000000001"/>
    <n v="5"/>
    <n v="46"/>
  </r>
  <r>
    <n v="7958"/>
    <x v="3945"/>
    <x v="361"/>
    <x v="495"/>
    <s v="Standard Class"/>
    <s v="GG-14650"/>
    <s v="Greg Guthrie"/>
    <x v="1"/>
    <s v="United States"/>
    <s v="Chico"/>
    <x v="1"/>
    <n v="95928"/>
    <x v="1"/>
    <x v="1683"/>
    <x v="1"/>
    <x v="9"/>
    <x v="1671"/>
    <n v="15.8"/>
    <n v="4"/>
    <n v="0"/>
    <n v="4.1079999999999997"/>
    <n v="5"/>
    <n v="25.999999999999996"/>
  </r>
  <r>
    <n v="7959"/>
    <x v="3945"/>
    <x v="361"/>
    <x v="495"/>
    <s v="Standard Class"/>
    <s v="GG-14650"/>
    <s v="Greg Guthrie"/>
    <x v="1"/>
    <s v="United States"/>
    <s v="Chico"/>
    <x v="1"/>
    <n v="95928"/>
    <x v="1"/>
    <x v="1474"/>
    <x v="0"/>
    <x v="5"/>
    <x v="1461"/>
    <n v="72.900000000000006"/>
    <n v="5"/>
    <n v="0"/>
    <n v="26.972999999999999"/>
    <n v="5"/>
    <n v="36.999999999999993"/>
  </r>
  <r>
    <n v="7960"/>
    <x v="3945"/>
    <x v="361"/>
    <x v="495"/>
    <s v="Standard Class"/>
    <s v="GG-14650"/>
    <s v="Greg Guthrie"/>
    <x v="1"/>
    <s v="United States"/>
    <s v="Chico"/>
    <x v="1"/>
    <n v="95928"/>
    <x v="1"/>
    <x v="838"/>
    <x v="0"/>
    <x v="3"/>
    <x v="832"/>
    <n v="206.352"/>
    <n v="3"/>
    <n v="0.2"/>
    <n v="5.1588000000000003"/>
    <n v="5"/>
    <n v="2.5"/>
  </r>
  <r>
    <n v="7961"/>
    <x v="3945"/>
    <x v="361"/>
    <x v="495"/>
    <s v="Standard Class"/>
    <s v="GG-14650"/>
    <s v="Greg Guthrie"/>
    <x v="1"/>
    <s v="United States"/>
    <s v="Chico"/>
    <x v="1"/>
    <n v="95928"/>
    <x v="1"/>
    <x v="312"/>
    <x v="2"/>
    <x v="7"/>
    <x v="312"/>
    <n v="7.992"/>
    <n v="1"/>
    <n v="0.2"/>
    <n v="2.6972999999999998"/>
    <n v="5"/>
    <n v="33.75"/>
  </r>
  <r>
    <n v="7962"/>
    <x v="3946"/>
    <x v="551"/>
    <x v="122"/>
    <s v="Second Class"/>
    <s v="JS-15685"/>
    <s v="Jim Sink"/>
    <x v="1"/>
    <s v="United States"/>
    <s v="Miramar"/>
    <x v="2"/>
    <n v="33023"/>
    <x v="0"/>
    <x v="1512"/>
    <x v="1"/>
    <x v="4"/>
    <x v="1499"/>
    <n v="81.36"/>
    <n v="5"/>
    <n v="0.2"/>
    <n v="-19.323"/>
    <n v="5"/>
    <n v="-23.75"/>
  </r>
  <r>
    <n v="7963"/>
    <x v="3946"/>
    <x v="551"/>
    <x v="122"/>
    <s v="Second Class"/>
    <s v="JS-15685"/>
    <s v="Jim Sink"/>
    <x v="1"/>
    <s v="United States"/>
    <s v="Miramar"/>
    <x v="2"/>
    <n v="33023"/>
    <x v="0"/>
    <x v="674"/>
    <x v="1"/>
    <x v="8"/>
    <x v="674"/>
    <n v="20.231999999999999"/>
    <n v="8"/>
    <n v="0.7"/>
    <n v="-16.185600000000001"/>
    <n v="5"/>
    <n v="-80"/>
  </r>
  <r>
    <n v="7964"/>
    <x v="3946"/>
    <x v="551"/>
    <x v="122"/>
    <s v="Second Class"/>
    <s v="JS-15685"/>
    <s v="Jim Sink"/>
    <x v="1"/>
    <s v="United States"/>
    <s v="Miramar"/>
    <x v="2"/>
    <n v="33023"/>
    <x v="0"/>
    <x v="166"/>
    <x v="1"/>
    <x v="9"/>
    <x v="167"/>
    <n v="389.05599999999998"/>
    <n v="4"/>
    <n v="0.2"/>
    <n v="48.631999999999998"/>
    <n v="5"/>
    <n v="12.5"/>
  </r>
  <r>
    <n v="7965"/>
    <x v="3946"/>
    <x v="551"/>
    <x v="122"/>
    <s v="Second Class"/>
    <s v="JS-15685"/>
    <s v="Jim Sink"/>
    <x v="1"/>
    <s v="United States"/>
    <s v="Miramar"/>
    <x v="2"/>
    <n v="33023"/>
    <x v="0"/>
    <x v="1516"/>
    <x v="1"/>
    <x v="10"/>
    <x v="1503"/>
    <n v="20.736000000000001"/>
    <n v="4"/>
    <n v="0.2"/>
    <n v="7.2576000000000001"/>
    <n v="5"/>
    <n v="35"/>
  </r>
  <r>
    <n v="7966"/>
    <x v="3946"/>
    <x v="551"/>
    <x v="122"/>
    <s v="Second Class"/>
    <s v="JS-15685"/>
    <s v="Jim Sink"/>
    <x v="1"/>
    <s v="United States"/>
    <s v="Miramar"/>
    <x v="2"/>
    <n v="33023"/>
    <x v="0"/>
    <x v="1165"/>
    <x v="1"/>
    <x v="10"/>
    <x v="1152"/>
    <n v="41.472000000000001"/>
    <n v="8"/>
    <n v="0.2"/>
    <n v="14.5152"/>
    <n v="5"/>
    <n v="35"/>
  </r>
  <r>
    <n v="7967"/>
    <x v="3947"/>
    <x v="391"/>
    <x v="803"/>
    <s v="Standard Class"/>
    <s v="BP-11095"/>
    <s v="Bart Pistole"/>
    <x v="1"/>
    <s v="United States"/>
    <s v="Los Angeles"/>
    <x v="1"/>
    <n v="90049"/>
    <x v="1"/>
    <x v="1305"/>
    <x v="1"/>
    <x v="10"/>
    <x v="1290"/>
    <n v="33.36"/>
    <n v="4"/>
    <n v="0"/>
    <n v="16.68"/>
    <n v="7"/>
    <n v="50"/>
  </r>
  <r>
    <n v="7968"/>
    <x v="3948"/>
    <x v="1155"/>
    <x v="1107"/>
    <s v="First Class"/>
    <s v="CC-12610"/>
    <s v="Corey Catlett"/>
    <x v="1"/>
    <s v="United States"/>
    <s v="Denver"/>
    <x v="22"/>
    <n v="80219"/>
    <x v="1"/>
    <x v="1830"/>
    <x v="0"/>
    <x v="0"/>
    <x v="1818"/>
    <n v="90.882000000000005"/>
    <n v="3"/>
    <n v="0.7"/>
    <n v="-190.85220000000001"/>
    <n v="2"/>
    <n v="-210"/>
  </r>
  <r>
    <n v="7969"/>
    <x v="3948"/>
    <x v="1155"/>
    <x v="1107"/>
    <s v="First Class"/>
    <s v="CC-12610"/>
    <s v="Corey Catlett"/>
    <x v="1"/>
    <s v="United States"/>
    <s v="Denver"/>
    <x v="22"/>
    <n v="80219"/>
    <x v="1"/>
    <x v="1730"/>
    <x v="2"/>
    <x v="7"/>
    <x v="1717"/>
    <n v="15.992000000000001"/>
    <n v="1"/>
    <n v="0.2"/>
    <n v="-2.9984999999999999"/>
    <n v="2"/>
    <n v="-18.749999999999996"/>
  </r>
  <r>
    <n v="7970"/>
    <x v="3948"/>
    <x v="1155"/>
    <x v="1107"/>
    <s v="First Class"/>
    <s v="CC-12610"/>
    <s v="Corey Catlett"/>
    <x v="1"/>
    <s v="United States"/>
    <s v="Denver"/>
    <x v="22"/>
    <n v="80219"/>
    <x v="1"/>
    <x v="531"/>
    <x v="0"/>
    <x v="1"/>
    <x v="531"/>
    <n v="120.78400000000001"/>
    <n v="1"/>
    <n v="0.2"/>
    <n v="13.588200000000001"/>
    <n v="2"/>
    <n v="11.25"/>
  </r>
  <r>
    <n v="7971"/>
    <x v="3949"/>
    <x v="748"/>
    <x v="918"/>
    <s v="Standard Class"/>
    <s v="SP-20860"/>
    <s v="Sung Pak"/>
    <x v="1"/>
    <s v="United States"/>
    <s v="Philadelphia"/>
    <x v="9"/>
    <n v="19134"/>
    <x v="3"/>
    <x v="1015"/>
    <x v="2"/>
    <x v="7"/>
    <x v="1006"/>
    <n v="519.79200000000003"/>
    <n v="4"/>
    <n v="0.4"/>
    <n v="-112.6216"/>
    <n v="4"/>
    <n v="-21.666666666666664"/>
  </r>
  <r>
    <n v="7972"/>
    <x v="3949"/>
    <x v="748"/>
    <x v="918"/>
    <s v="Standard Class"/>
    <s v="SP-20860"/>
    <s v="Sung Pak"/>
    <x v="1"/>
    <s v="United States"/>
    <s v="Philadelphia"/>
    <x v="9"/>
    <n v="19134"/>
    <x v="3"/>
    <x v="1421"/>
    <x v="2"/>
    <x v="11"/>
    <x v="1409"/>
    <n v="31.175999999999998"/>
    <n v="3"/>
    <n v="0.2"/>
    <n v="-5.4558"/>
    <n v="4"/>
    <n v="-17.5"/>
  </r>
  <r>
    <n v="7973"/>
    <x v="3949"/>
    <x v="748"/>
    <x v="918"/>
    <s v="Standard Class"/>
    <s v="SP-20860"/>
    <s v="Sung Pak"/>
    <x v="1"/>
    <s v="United States"/>
    <s v="Philadelphia"/>
    <x v="9"/>
    <n v="19134"/>
    <x v="3"/>
    <x v="1290"/>
    <x v="1"/>
    <x v="10"/>
    <x v="1276"/>
    <n v="10.368"/>
    <n v="2"/>
    <n v="0.2"/>
    <n v="3.6288"/>
    <n v="4"/>
    <n v="35"/>
  </r>
  <r>
    <n v="7974"/>
    <x v="3949"/>
    <x v="748"/>
    <x v="918"/>
    <s v="Standard Class"/>
    <s v="SP-20860"/>
    <s v="Sung Pak"/>
    <x v="1"/>
    <s v="United States"/>
    <s v="Philadelphia"/>
    <x v="9"/>
    <n v="19134"/>
    <x v="3"/>
    <x v="109"/>
    <x v="1"/>
    <x v="8"/>
    <x v="109"/>
    <n v="2.7240000000000002"/>
    <n v="2"/>
    <n v="0.7"/>
    <n v="-1.9068000000000001"/>
    <n v="4"/>
    <n v="-70"/>
  </r>
  <r>
    <n v="7975"/>
    <x v="3949"/>
    <x v="748"/>
    <x v="918"/>
    <s v="Standard Class"/>
    <s v="SP-20860"/>
    <s v="Sung Pak"/>
    <x v="1"/>
    <s v="United States"/>
    <s v="Philadelphia"/>
    <x v="9"/>
    <n v="19134"/>
    <x v="3"/>
    <x v="1060"/>
    <x v="0"/>
    <x v="5"/>
    <x v="1049"/>
    <n v="254.352"/>
    <n v="3"/>
    <n v="0.2"/>
    <n v="0"/>
    <n v="4"/>
    <n v="0"/>
  </r>
  <r>
    <n v="7976"/>
    <x v="3949"/>
    <x v="748"/>
    <x v="918"/>
    <s v="Standard Class"/>
    <s v="SP-20860"/>
    <s v="Sung Pak"/>
    <x v="1"/>
    <s v="United States"/>
    <s v="Philadelphia"/>
    <x v="9"/>
    <n v="19134"/>
    <x v="3"/>
    <x v="807"/>
    <x v="1"/>
    <x v="8"/>
    <x v="805"/>
    <n v="3.762"/>
    <n v="3"/>
    <n v="0.7"/>
    <n v="-2.7587999999999999"/>
    <n v="4"/>
    <n v="-73.333333333333329"/>
  </r>
  <r>
    <n v="7977"/>
    <x v="3949"/>
    <x v="748"/>
    <x v="918"/>
    <s v="Standard Class"/>
    <s v="SP-20860"/>
    <s v="Sung Pak"/>
    <x v="1"/>
    <s v="United States"/>
    <s v="Philadelphia"/>
    <x v="9"/>
    <n v="19134"/>
    <x v="3"/>
    <x v="1012"/>
    <x v="1"/>
    <x v="10"/>
    <x v="1004"/>
    <n v="10.272"/>
    <n v="3"/>
    <n v="0.2"/>
    <n v="3.21"/>
    <n v="4"/>
    <n v="31.25"/>
  </r>
  <r>
    <n v="7978"/>
    <x v="3950"/>
    <x v="1178"/>
    <x v="1071"/>
    <s v="Standard Class"/>
    <s v="JK-15625"/>
    <s v="Jim Karlsson"/>
    <x v="0"/>
    <s v="United States"/>
    <s v="Jackson"/>
    <x v="35"/>
    <n v="39212"/>
    <x v="0"/>
    <x v="420"/>
    <x v="2"/>
    <x v="7"/>
    <x v="420"/>
    <n v="659.97"/>
    <n v="3"/>
    <n v="0"/>
    <n v="197.99100000000001"/>
    <n v="5"/>
    <n v="30"/>
  </r>
  <r>
    <n v="7979"/>
    <x v="3950"/>
    <x v="1178"/>
    <x v="1071"/>
    <s v="Standard Class"/>
    <s v="JK-15625"/>
    <s v="Jim Karlsson"/>
    <x v="0"/>
    <s v="United States"/>
    <s v="Jackson"/>
    <x v="35"/>
    <n v="39212"/>
    <x v="0"/>
    <x v="529"/>
    <x v="2"/>
    <x v="7"/>
    <x v="529"/>
    <n v="113.73"/>
    <n v="3"/>
    <n v="0"/>
    <n v="32.981699999999996"/>
    <n v="5"/>
    <n v="28.999999999999996"/>
  </r>
  <r>
    <n v="7980"/>
    <x v="3951"/>
    <x v="375"/>
    <x v="399"/>
    <s v="Standard Class"/>
    <s v="CC-12100"/>
    <s v="Chad Cunningham"/>
    <x v="2"/>
    <s v="United States"/>
    <s v="Los Angeles"/>
    <x v="1"/>
    <n v="90045"/>
    <x v="1"/>
    <x v="1206"/>
    <x v="1"/>
    <x v="8"/>
    <x v="1191"/>
    <n v="5.1040000000000001"/>
    <n v="1"/>
    <n v="0.2"/>
    <n v="1.6588000000000001"/>
    <n v="4"/>
    <n v="32.5"/>
  </r>
  <r>
    <n v="7981"/>
    <x v="3952"/>
    <x v="1179"/>
    <x v="1241"/>
    <s v="Standard Class"/>
    <s v="DP-13000"/>
    <s v="Darren Powers"/>
    <x v="0"/>
    <s v="United States"/>
    <s v="Houston"/>
    <x v="5"/>
    <n v="77095"/>
    <x v="2"/>
    <x v="1536"/>
    <x v="1"/>
    <x v="10"/>
    <x v="1524"/>
    <n v="16.448"/>
    <n v="2"/>
    <n v="0.2"/>
    <n v="5.5511999999999997"/>
    <n v="4"/>
    <n v="33.75"/>
  </r>
  <r>
    <n v="7982"/>
    <x v="3953"/>
    <x v="1076"/>
    <x v="178"/>
    <s v="First Class"/>
    <s v="SF-20065"/>
    <s v="Sandra Flanagan"/>
    <x v="0"/>
    <s v="United States"/>
    <s v="Clifton"/>
    <x v="30"/>
    <n v="7011"/>
    <x v="3"/>
    <x v="564"/>
    <x v="1"/>
    <x v="9"/>
    <x v="564"/>
    <n v="81.92"/>
    <n v="4"/>
    <n v="0"/>
    <n v="22.118400000000001"/>
    <n v="3"/>
    <n v="27"/>
  </r>
  <r>
    <n v="7983"/>
    <x v="3953"/>
    <x v="1076"/>
    <x v="178"/>
    <s v="First Class"/>
    <s v="SF-20065"/>
    <s v="Sandra Flanagan"/>
    <x v="0"/>
    <s v="United States"/>
    <s v="Clifton"/>
    <x v="30"/>
    <n v="7011"/>
    <x v="3"/>
    <x v="1154"/>
    <x v="0"/>
    <x v="5"/>
    <x v="1142"/>
    <n v="254.9"/>
    <n v="5"/>
    <n v="0"/>
    <n v="76.47"/>
    <n v="3"/>
    <n v="30"/>
  </r>
  <r>
    <n v="7984"/>
    <x v="3954"/>
    <x v="203"/>
    <x v="212"/>
    <s v="Second Class"/>
    <s v="EH-13765"/>
    <s v="Edward Hooks"/>
    <x v="1"/>
    <s v="United States"/>
    <s v="Chicago"/>
    <x v="10"/>
    <n v="60623"/>
    <x v="2"/>
    <x v="1228"/>
    <x v="1"/>
    <x v="13"/>
    <x v="128"/>
    <n v="15.12"/>
    <n v="5"/>
    <n v="0.2"/>
    <n v="4.9139999999999997"/>
    <n v="3"/>
    <n v="32.5"/>
  </r>
  <r>
    <n v="7985"/>
    <x v="3954"/>
    <x v="203"/>
    <x v="212"/>
    <s v="Second Class"/>
    <s v="EH-13765"/>
    <s v="Edward Hooks"/>
    <x v="1"/>
    <s v="United States"/>
    <s v="Chicago"/>
    <x v="10"/>
    <n v="60623"/>
    <x v="2"/>
    <x v="1609"/>
    <x v="1"/>
    <x v="6"/>
    <x v="1600"/>
    <n v="7.8719999999999999"/>
    <n v="3"/>
    <n v="0.2"/>
    <n v="0.88560000000000005"/>
    <n v="3"/>
    <n v="11.25"/>
  </r>
  <r>
    <n v="7986"/>
    <x v="3955"/>
    <x v="438"/>
    <x v="584"/>
    <s v="First Class"/>
    <s v="DN-13690"/>
    <s v="Duane Noonan"/>
    <x v="0"/>
    <s v="United States"/>
    <s v="Seattle"/>
    <x v="4"/>
    <n v="98115"/>
    <x v="1"/>
    <x v="255"/>
    <x v="1"/>
    <x v="8"/>
    <x v="256"/>
    <n v="8.32"/>
    <n v="5"/>
    <n v="0.2"/>
    <n v="2.8079999999999998"/>
    <n v="3"/>
    <n v="33.75"/>
  </r>
  <r>
    <n v="7987"/>
    <x v="3956"/>
    <x v="1180"/>
    <x v="639"/>
    <s v="Second Class"/>
    <s v="PJ-19015"/>
    <s v="Pauline Johnson"/>
    <x v="0"/>
    <s v="United States"/>
    <s v="Long Beach"/>
    <x v="15"/>
    <n v="11561"/>
    <x v="3"/>
    <x v="831"/>
    <x v="2"/>
    <x v="7"/>
    <x v="826"/>
    <n v="89.95"/>
    <n v="5"/>
    <n v="0"/>
    <n v="43.176000000000002"/>
    <n v="3"/>
    <n v="48"/>
  </r>
  <r>
    <n v="7988"/>
    <x v="3957"/>
    <x v="828"/>
    <x v="652"/>
    <s v="Standard Class"/>
    <s v="MA-17560"/>
    <s v="Matt Abelman"/>
    <x v="2"/>
    <s v="United States"/>
    <s v="Sheboygan"/>
    <x v="6"/>
    <n v="53081"/>
    <x v="2"/>
    <x v="1621"/>
    <x v="1"/>
    <x v="2"/>
    <x v="1612"/>
    <n v="25.2"/>
    <n v="4"/>
    <n v="0"/>
    <n v="11.592000000000001"/>
    <n v="6"/>
    <n v="46"/>
  </r>
  <r>
    <n v="7989"/>
    <x v="3957"/>
    <x v="828"/>
    <x v="652"/>
    <s v="Standard Class"/>
    <s v="MA-17560"/>
    <s v="Matt Abelman"/>
    <x v="2"/>
    <s v="United States"/>
    <s v="Sheboygan"/>
    <x v="6"/>
    <n v="53081"/>
    <x v="2"/>
    <x v="1586"/>
    <x v="1"/>
    <x v="2"/>
    <x v="1577"/>
    <n v="37.590000000000003"/>
    <n v="3"/>
    <n v="0"/>
    <n v="17.667300000000001"/>
    <n v="6"/>
    <n v="47"/>
  </r>
  <r>
    <n v="7990"/>
    <x v="3957"/>
    <x v="828"/>
    <x v="652"/>
    <s v="Standard Class"/>
    <s v="MA-17560"/>
    <s v="Matt Abelman"/>
    <x v="2"/>
    <s v="United States"/>
    <s v="Sheboygan"/>
    <x v="6"/>
    <n v="53081"/>
    <x v="2"/>
    <x v="328"/>
    <x v="1"/>
    <x v="4"/>
    <x v="328"/>
    <n v="14.97"/>
    <n v="1"/>
    <n v="0"/>
    <n v="4.1916000000000002"/>
    <n v="6"/>
    <n v="28.000000000000004"/>
  </r>
  <r>
    <n v="7991"/>
    <x v="3957"/>
    <x v="828"/>
    <x v="652"/>
    <s v="Standard Class"/>
    <s v="MA-17560"/>
    <s v="Matt Abelman"/>
    <x v="2"/>
    <s v="United States"/>
    <s v="Sheboygan"/>
    <x v="6"/>
    <n v="53081"/>
    <x v="2"/>
    <x v="1430"/>
    <x v="2"/>
    <x v="11"/>
    <x v="1418"/>
    <n v="1.98"/>
    <n v="2"/>
    <n v="0"/>
    <n v="0.89100000000000001"/>
    <n v="6"/>
    <n v="45"/>
  </r>
  <r>
    <n v="7992"/>
    <x v="3958"/>
    <x v="403"/>
    <x v="432"/>
    <s v="First Class"/>
    <s v="VM-21835"/>
    <s v="Vivian Mathis"/>
    <x v="0"/>
    <s v="United States"/>
    <s v="Boca Raton"/>
    <x v="2"/>
    <n v="33433"/>
    <x v="0"/>
    <x v="1197"/>
    <x v="1"/>
    <x v="8"/>
    <x v="1182"/>
    <n v="39.936"/>
    <n v="4"/>
    <n v="0.7"/>
    <n v="-26.623999999999999"/>
    <n v="3"/>
    <n v="-66.666666666666657"/>
  </r>
  <r>
    <n v="7993"/>
    <x v="3958"/>
    <x v="403"/>
    <x v="432"/>
    <s v="First Class"/>
    <s v="VM-21835"/>
    <s v="Vivian Mathis"/>
    <x v="0"/>
    <s v="United States"/>
    <s v="Boca Raton"/>
    <x v="2"/>
    <n v="33433"/>
    <x v="0"/>
    <x v="1575"/>
    <x v="2"/>
    <x v="11"/>
    <x v="1566"/>
    <n v="18.463999999999999"/>
    <n v="2"/>
    <n v="0.2"/>
    <n v="2.3079999999999998"/>
    <n v="3"/>
    <n v="12.5"/>
  </r>
  <r>
    <n v="7994"/>
    <x v="3959"/>
    <x v="312"/>
    <x v="78"/>
    <s v="Second Class"/>
    <s v="MM-18055"/>
    <s v="Michelle Moray"/>
    <x v="0"/>
    <s v="United States"/>
    <s v="Aurora"/>
    <x v="22"/>
    <n v="80013"/>
    <x v="1"/>
    <x v="304"/>
    <x v="1"/>
    <x v="8"/>
    <x v="304"/>
    <n v="4.8959999999999999"/>
    <n v="3"/>
    <n v="0.7"/>
    <n v="-3.4272"/>
    <n v="3"/>
    <n v="-70"/>
  </r>
  <r>
    <n v="7995"/>
    <x v="3959"/>
    <x v="312"/>
    <x v="78"/>
    <s v="Second Class"/>
    <s v="MM-18055"/>
    <s v="Michelle Moray"/>
    <x v="0"/>
    <s v="United States"/>
    <s v="Aurora"/>
    <x v="22"/>
    <n v="80013"/>
    <x v="1"/>
    <x v="317"/>
    <x v="0"/>
    <x v="0"/>
    <x v="317"/>
    <n v="145.76400000000001"/>
    <n v="6"/>
    <n v="0.7"/>
    <n v="-247.7988"/>
    <n v="3"/>
    <n v="-170"/>
  </r>
  <r>
    <n v="7996"/>
    <x v="3959"/>
    <x v="312"/>
    <x v="78"/>
    <s v="Second Class"/>
    <s v="MM-18055"/>
    <s v="Michelle Moray"/>
    <x v="0"/>
    <s v="United States"/>
    <s v="Aurora"/>
    <x v="22"/>
    <n v="80013"/>
    <x v="1"/>
    <x v="951"/>
    <x v="1"/>
    <x v="8"/>
    <x v="944"/>
    <n v="9.6120000000000001"/>
    <n v="6"/>
    <n v="0.7"/>
    <n v="-7.3692000000000002"/>
    <n v="3"/>
    <n v="-76.666666666666671"/>
  </r>
  <r>
    <n v="7997"/>
    <x v="3960"/>
    <x v="132"/>
    <x v="133"/>
    <s v="First Class"/>
    <s v="CR-12580"/>
    <s v="Clay Rozendal"/>
    <x v="2"/>
    <s v="United States"/>
    <s v="San Diego"/>
    <x v="1"/>
    <n v="92037"/>
    <x v="1"/>
    <x v="240"/>
    <x v="2"/>
    <x v="11"/>
    <x v="241"/>
    <n v="199.75"/>
    <n v="5"/>
    <n v="0"/>
    <n v="87.89"/>
    <n v="2"/>
    <n v="44"/>
  </r>
  <r>
    <n v="7998"/>
    <x v="3960"/>
    <x v="132"/>
    <x v="133"/>
    <s v="First Class"/>
    <s v="CR-12580"/>
    <s v="Clay Rozendal"/>
    <x v="2"/>
    <s v="United States"/>
    <s v="San Diego"/>
    <x v="1"/>
    <n v="92037"/>
    <x v="1"/>
    <x v="616"/>
    <x v="0"/>
    <x v="3"/>
    <x v="616"/>
    <n v="1673.184"/>
    <n v="12"/>
    <n v="0.2"/>
    <n v="20.9148"/>
    <n v="2"/>
    <n v="1.25"/>
  </r>
  <r>
    <n v="7999"/>
    <x v="3961"/>
    <x v="417"/>
    <x v="1278"/>
    <s v="First Class"/>
    <s v="BS-11365"/>
    <s v="Bill Shonely"/>
    <x v="1"/>
    <s v="United States"/>
    <s v="Seattle"/>
    <x v="4"/>
    <n v="98105"/>
    <x v="1"/>
    <x v="852"/>
    <x v="0"/>
    <x v="5"/>
    <x v="845"/>
    <n v="12.18"/>
    <n v="7"/>
    <n v="0"/>
    <n v="3.8976000000000002"/>
    <n v="3"/>
    <n v="32"/>
  </r>
  <r>
    <n v="8000"/>
    <x v="3961"/>
    <x v="417"/>
    <x v="1278"/>
    <s v="First Class"/>
    <s v="BS-11365"/>
    <s v="Bill Shonely"/>
    <x v="1"/>
    <s v="United States"/>
    <s v="Seattle"/>
    <x v="4"/>
    <n v="98105"/>
    <x v="1"/>
    <x v="336"/>
    <x v="1"/>
    <x v="9"/>
    <x v="336"/>
    <n v="57.68"/>
    <n v="4"/>
    <n v="0"/>
    <n v="19.034400000000002"/>
    <n v="3"/>
    <n v="33"/>
  </r>
  <r>
    <n v="8001"/>
    <x v="3962"/>
    <x v="627"/>
    <x v="1122"/>
    <s v="Standard Class"/>
    <s v="RD-19585"/>
    <s v="Rob Dowd"/>
    <x v="0"/>
    <s v="United States"/>
    <s v="Dubuque"/>
    <x v="23"/>
    <n v="52001"/>
    <x v="2"/>
    <x v="781"/>
    <x v="2"/>
    <x v="7"/>
    <x v="780"/>
    <n v="263.95999999999998"/>
    <n v="4"/>
    <n v="0"/>
    <n v="76.548400000000001"/>
    <n v="4"/>
    <n v="29.000000000000004"/>
  </r>
  <r>
    <n v="8002"/>
    <x v="3963"/>
    <x v="295"/>
    <x v="631"/>
    <s v="First Class"/>
    <s v="KD-16270"/>
    <s v="Karen Daniels"/>
    <x v="0"/>
    <s v="United States"/>
    <s v="Los Angeles"/>
    <x v="1"/>
    <n v="90032"/>
    <x v="1"/>
    <x v="1135"/>
    <x v="2"/>
    <x v="11"/>
    <x v="1123"/>
    <n v="299.94"/>
    <n v="6"/>
    <n v="0"/>
    <n v="128.9742"/>
    <n v="3"/>
    <n v="43"/>
  </r>
  <r>
    <n v="8003"/>
    <x v="3963"/>
    <x v="295"/>
    <x v="631"/>
    <s v="First Class"/>
    <s v="KD-16270"/>
    <s v="Karen Daniels"/>
    <x v="0"/>
    <s v="United States"/>
    <s v="Los Angeles"/>
    <x v="1"/>
    <n v="90032"/>
    <x v="1"/>
    <x v="327"/>
    <x v="1"/>
    <x v="14"/>
    <x v="327"/>
    <n v="25.76"/>
    <n v="7"/>
    <n v="0"/>
    <n v="0.51519999999999999"/>
    <n v="3"/>
    <n v="1.9999999999999998"/>
  </r>
  <r>
    <n v="8004"/>
    <x v="3964"/>
    <x v="588"/>
    <x v="544"/>
    <s v="First Class"/>
    <s v="AA-10645"/>
    <s v="Anna Andreadi"/>
    <x v="0"/>
    <s v="United States"/>
    <s v="Lowell"/>
    <x v="31"/>
    <n v="1852"/>
    <x v="3"/>
    <x v="1623"/>
    <x v="2"/>
    <x v="7"/>
    <x v="1613"/>
    <n v="271.89999999999998"/>
    <n v="2"/>
    <n v="0"/>
    <n v="78.850999999999999"/>
    <n v="2"/>
    <n v="29.000000000000004"/>
  </r>
  <r>
    <n v="8005"/>
    <x v="3964"/>
    <x v="588"/>
    <x v="544"/>
    <s v="First Class"/>
    <s v="AA-10645"/>
    <s v="Anna Andreadi"/>
    <x v="0"/>
    <s v="United States"/>
    <s v="Lowell"/>
    <x v="31"/>
    <n v="1852"/>
    <x v="3"/>
    <x v="677"/>
    <x v="0"/>
    <x v="5"/>
    <x v="677"/>
    <n v="45.84"/>
    <n v="3"/>
    <n v="0"/>
    <n v="15.585599999999999"/>
    <n v="2"/>
    <n v="34"/>
  </r>
  <r>
    <n v="8006"/>
    <x v="3964"/>
    <x v="588"/>
    <x v="544"/>
    <s v="First Class"/>
    <s v="AA-10645"/>
    <s v="Anna Andreadi"/>
    <x v="0"/>
    <s v="United States"/>
    <s v="Lowell"/>
    <x v="31"/>
    <n v="1852"/>
    <x v="3"/>
    <x v="875"/>
    <x v="0"/>
    <x v="5"/>
    <x v="869"/>
    <n v="9.82"/>
    <n v="2"/>
    <n v="0"/>
    <n v="3.2406000000000001"/>
    <n v="2"/>
    <n v="33"/>
  </r>
  <r>
    <n v="8007"/>
    <x v="3965"/>
    <x v="877"/>
    <x v="1202"/>
    <s v="Standard Class"/>
    <s v="MC-18100"/>
    <s v="Mick Crebagga"/>
    <x v="0"/>
    <s v="United States"/>
    <s v="Marysville"/>
    <x v="4"/>
    <n v="98270"/>
    <x v="1"/>
    <x v="1506"/>
    <x v="1"/>
    <x v="13"/>
    <x v="1493"/>
    <n v="93.36"/>
    <n v="12"/>
    <n v="0"/>
    <n v="0.93359999999999999"/>
    <n v="4"/>
    <n v="1"/>
  </r>
  <r>
    <n v="8008"/>
    <x v="3966"/>
    <x v="972"/>
    <x v="1005"/>
    <s v="Standard Class"/>
    <s v="AA-10645"/>
    <s v="Anna Andreadi"/>
    <x v="0"/>
    <s v="United States"/>
    <s v="Oklahoma City"/>
    <x v="26"/>
    <n v="73120"/>
    <x v="2"/>
    <x v="273"/>
    <x v="1"/>
    <x v="4"/>
    <x v="273"/>
    <n v="541.24"/>
    <n v="4"/>
    <n v="0"/>
    <n v="5.4123999999999999"/>
    <n v="7"/>
    <n v="1"/>
  </r>
  <r>
    <n v="8009"/>
    <x v="3966"/>
    <x v="972"/>
    <x v="1005"/>
    <s v="Standard Class"/>
    <s v="AA-10645"/>
    <s v="Anna Andreadi"/>
    <x v="0"/>
    <s v="United States"/>
    <s v="Oklahoma City"/>
    <x v="26"/>
    <n v="73120"/>
    <x v="2"/>
    <x v="258"/>
    <x v="1"/>
    <x v="10"/>
    <x v="33"/>
    <n v="106.32"/>
    <n v="3"/>
    <n v="0"/>
    <n v="49.970399999999998"/>
    <n v="7"/>
    <n v="47"/>
  </r>
  <r>
    <n v="8010"/>
    <x v="3966"/>
    <x v="972"/>
    <x v="1005"/>
    <s v="Standard Class"/>
    <s v="AA-10645"/>
    <s v="Anna Andreadi"/>
    <x v="0"/>
    <s v="United States"/>
    <s v="Oklahoma City"/>
    <x v="26"/>
    <n v="73120"/>
    <x v="2"/>
    <x v="1802"/>
    <x v="0"/>
    <x v="1"/>
    <x v="1792"/>
    <n v="1323.9"/>
    <n v="5"/>
    <n v="0"/>
    <n v="383.93099999999998"/>
    <n v="7"/>
    <n v="28.999999999999996"/>
  </r>
  <r>
    <n v="8011"/>
    <x v="3967"/>
    <x v="461"/>
    <x v="1279"/>
    <s v="Second Class"/>
    <s v="QJ-19255"/>
    <s v="Quincy Jones"/>
    <x v="1"/>
    <s v="United States"/>
    <s v="Philadelphia"/>
    <x v="9"/>
    <n v="19134"/>
    <x v="3"/>
    <x v="954"/>
    <x v="1"/>
    <x v="10"/>
    <x v="947"/>
    <n v="126.624"/>
    <n v="6"/>
    <n v="0.2"/>
    <n v="41.152799999999999"/>
    <n v="3"/>
    <n v="32.5"/>
  </r>
  <r>
    <n v="8012"/>
    <x v="3968"/>
    <x v="782"/>
    <x v="687"/>
    <s v="First Class"/>
    <s v="JM-16195"/>
    <s v="Justin MacKendrick"/>
    <x v="0"/>
    <s v="United States"/>
    <s v="Aurora"/>
    <x v="22"/>
    <n v="80013"/>
    <x v="1"/>
    <x v="1804"/>
    <x v="2"/>
    <x v="7"/>
    <x v="1794"/>
    <n v="125.944"/>
    <n v="7"/>
    <n v="0.2"/>
    <n v="15.743"/>
    <n v="3"/>
    <n v="12.5"/>
  </r>
  <r>
    <n v="8013"/>
    <x v="3969"/>
    <x v="1126"/>
    <x v="1169"/>
    <s v="Same Day"/>
    <s v="TB-21625"/>
    <s v="Trudy Brown"/>
    <x v="0"/>
    <s v="United States"/>
    <s v="New York City"/>
    <x v="15"/>
    <n v="10009"/>
    <x v="3"/>
    <x v="896"/>
    <x v="1"/>
    <x v="8"/>
    <x v="889"/>
    <n v="663.92"/>
    <n v="5"/>
    <n v="0.2"/>
    <n v="207.47499999999999"/>
    <n v="0"/>
    <n v="31.25"/>
  </r>
  <r>
    <n v="8014"/>
    <x v="3969"/>
    <x v="1126"/>
    <x v="1169"/>
    <s v="Same Day"/>
    <s v="TB-21625"/>
    <s v="Trudy Brown"/>
    <x v="0"/>
    <s v="United States"/>
    <s v="New York City"/>
    <x v="15"/>
    <n v="10009"/>
    <x v="3"/>
    <x v="46"/>
    <x v="2"/>
    <x v="11"/>
    <x v="46"/>
    <n v="120"/>
    <n v="8"/>
    <n v="0"/>
    <n v="13.2"/>
    <n v="0"/>
    <n v="11"/>
  </r>
  <r>
    <n v="8015"/>
    <x v="3969"/>
    <x v="1126"/>
    <x v="1169"/>
    <s v="Same Day"/>
    <s v="TB-21625"/>
    <s v="Trudy Brown"/>
    <x v="0"/>
    <s v="United States"/>
    <s v="New York City"/>
    <x v="15"/>
    <n v="10009"/>
    <x v="3"/>
    <x v="1321"/>
    <x v="1"/>
    <x v="13"/>
    <x v="1307"/>
    <n v="3.29"/>
    <n v="1"/>
    <n v="0"/>
    <n v="1.4804999999999999"/>
    <n v="0"/>
    <n v="44.999999999999993"/>
  </r>
  <r>
    <n v="8016"/>
    <x v="3969"/>
    <x v="1126"/>
    <x v="1169"/>
    <s v="Same Day"/>
    <s v="TB-21625"/>
    <s v="Trudy Brown"/>
    <x v="0"/>
    <s v="United States"/>
    <s v="New York City"/>
    <x v="15"/>
    <n v="10009"/>
    <x v="3"/>
    <x v="545"/>
    <x v="0"/>
    <x v="5"/>
    <x v="545"/>
    <n v="18.84"/>
    <n v="3"/>
    <n v="0"/>
    <n v="6.0288000000000004"/>
    <n v="0"/>
    <n v="32"/>
  </r>
  <r>
    <n v="8017"/>
    <x v="3970"/>
    <x v="340"/>
    <x v="478"/>
    <s v="First Class"/>
    <s v="NF-18595"/>
    <s v="Nicole Fjeld"/>
    <x v="2"/>
    <s v="United States"/>
    <s v="Lancaster"/>
    <x v="24"/>
    <n v="43130"/>
    <x v="3"/>
    <x v="1308"/>
    <x v="0"/>
    <x v="5"/>
    <x v="1293"/>
    <n v="60.671999999999997"/>
    <n v="6"/>
    <n v="0.2"/>
    <n v="12.892799999999999"/>
    <n v="2"/>
    <n v="21.25"/>
  </r>
  <r>
    <n v="8018"/>
    <x v="3970"/>
    <x v="340"/>
    <x v="478"/>
    <s v="First Class"/>
    <s v="NF-18595"/>
    <s v="Nicole Fjeld"/>
    <x v="2"/>
    <s v="United States"/>
    <s v="Lancaster"/>
    <x v="24"/>
    <n v="43130"/>
    <x v="3"/>
    <x v="1005"/>
    <x v="1"/>
    <x v="6"/>
    <x v="997"/>
    <n v="30.815999999999999"/>
    <n v="9"/>
    <n v="0.2"/>
    <n v="2.6964000000000001"/>
    <n v="2"/>
    <n v="8.75"/>
  </r>
  <r>
    <n v="8019"/>
    <x v="3971"/>
    <x v="161"/>
    <x v="163"/>
    <s v="Second Class"/>
    <s v="BF-11020"/>
    <s v="Barry Französisch"/>
    <x v="1"/>
    <s v="United States"/>
    <s v="Modesto"/>
    <x v="1"/>
    <n v="95351"/>
    <x v="1"/>
    <x v="194"/>
    <x v="2"/>
    <x v="7"/>
    <x v="195"/>
    <n v="52.792000000000002"/>
    <n v="1"/>
    <n v="0.2"/>
    <n v="4.6193"/>
    <n v="2"/>
    <n v="8.75"/>
  </r>
  <r>
    <n v="8020"/>
    <x v="3972"/>
    <x v="808"/>
    <x v="133"/>
    <s v="First Class"/>
    <s v="NP-18670"/>
    <s v="Nora Paige"/>
    <x v="0"/>
    <s v="United States"/>
    <s v="Saint Louis"/>
    <x v="25"/>
    <n v="63116"/>
    <x v="2"/>
    <x v="1612"/>
    <x v="1"/>
    <x v="9"/>
    <x v="1603"/>
    <n v="83.9"/>
    <n v="10"/>
    <n v="0"/>
    <n v="20.975000000000001"/>
    <n v="3"/>
    <n v="25"/>
  </r>
  <r>
    <n v="8021"/>
    <x v="3972"/>
    <x v="808"/>
    <x v="133"/>
    <s v="First Class"/>
    <s v="NP-18670"/>
    <s v="Nora Paige"/>
    <x v="0"/>
    <s v="United States"/>
    <s v="Saint Louis"/>
    <x v="25"/>
    <n v="63116"/>
    <x v="2"/>
    <x v="1017"/>
    <x v="1"/>
    <x v="10"/>
    <x v="1008"/>
    <n v="11.76"/>
    <n v="2"/>
    <n v="0"/>
    <n v="5.7624000000000004"/>
    <n v="3"/>
    <n v="49.000000000000007"/>
  </r>
  <r>
    <n v="8022"/>
    <x v="3973"/>
    <x v="609"/>
    <x v="653"/>
    <s v="Standard Class"/>
    <s v="HM-14860"/>
    <s v="Harry Marie"/>
    <x v="1"/>
    <s v="United States"/>
    <s v="Dallas"/>
    <x v="5"/>
    <n v="75217"/>
    <x v="2"/>
    <x v="1252"/>
    <x v="1"/>
    <x v="9"/>
    <x v="1236"/>
    <n v="4.992"/>
    <n v="3"/>
    <n v="0.8"/>
    <n v="-12.979200000000001"/>
    <n v="4"/>
    <n v="-260"/>
  </r>
  <r>
    <n v="8023"/>
    <x v="3973"/>
    <x v="609"/>
    <x v="653"/>
    <s v="Standard Class"/>
    <s v="HM-14860"/>
    <s v="Harry Marie"/>
    <x v="1"/>
    <s v="United States"/>
    <s v="Dallas"/>
    <x v="5"/>
    <n v="75217"/>
    <x v="2"/>
    <x v="1664"/>
    <x v="1"/>
    <x v="12"/>
    <x v="1652"/>
    <n v="87.92"/>
    <n v="5"/>
    <n v="0.2"/>
    <n v="29.672999999999998"/>
    <n v="4"/>
    <n v="33.75"/>
  </r>
  <r>
    <n v="8024"/>
    <x v="3973"/>
    <x v="609"/>
    <x v="653"/>
    <s v="Standard Class"/>
    <s v="HM-14860"/>
    <s v="Harry Marie"/>
    <x v="1"/>
    <s v="United States"/>
    <s v="Dallas"/>
    <x v="5"/>
    <n v="75217"/>
    <x v="2"/>
    <x v="499"/>
    <x v="0"/>
    <x v="1"/>
    <x v="499"/>
    <n v="657.93"/>
    <n v="5"/>
    <n v="0.3"/>
    <n v="-93.99"/>
    <n v="4"/>
    <n v="-14.285714285714285"/>
  </r>
  <r>
    <n v="8025"/>
    <x v="3973"/>
    <x v="609"/>
    <x v="653"/>
    <s v="Standard Class"/>
    <s v="HM-14860"/>
    <s v="Harry Marie"/>
    <x v="1"/>
    <s v="United States"/>
    <s v="Dallas"/>
    <x v="5"/>
    <n v="75217"/>
    <x v="2"/>
    <x v="1581"/>
    <x v="1"/>
    <x v="8"/>
    <x v="1572"/>
    <n v="1.044"/>
    <n v="1"/>
    <n v="0.8"/>
    <n v="-1.827"/>
    <n v="4"/>
    <n v="-175"/>
  </r>
  <r>
    <n v="8026"/>
    <x v="3974"/>
    <x v="861"/>
    <x v="459"/>
    <s v="Second Class"/>
    <s v="DM-13525"/>
    <s v="Don Miller"/>
    <x v="1"/>
    <s v="United States"/>
    <s v="New York City"/>
    <x v="15"/>
    <n v="10035"/>
    <x v="3"/>
    <x v="1805"/>
    <x v="0"/>
    <x v="5"/>
    <x v="1795"/>
    <n v="210.68"/>
    <n v="2"/>
    <n v="0"/>
    <n v="50.563200000000002"/>
    <n v="4"/>
    <n v="24"/>
  </r>
  <r>
    <n v="8027"/>
    <x v="3974"/>
    <x v="861"/>
    <x v="459"/>
    <s v="Second Class"/>
    <s v="DM-13525"/>
    <s v="Don Miller"/>
    <x v="1"/>
    <s v="United States"/>
    <s v="New York City"/>
    <x v="15"/>
    <n v="10035"/>
    <x v="3"/>
    <x v="1819"/>
    <x v="1"/>
    <x v="4"/>
    <x v="1808"/>
    <n v="78.8"/>
    <n v="1"/>
    <n v="0"/>
    <n v="1.5760000000000001"/>
    <n v="4"/>
    <n v="2"/>
  </r>
  <r>
    <n v="8028"/>
    <x v="3974"/>
    <x v="861"/>
    <x v="459"/>
    <s v="Second Class"/>
    <s v="DM-13525"/>
    <s v="Don Miller"/>
    <x v="1"/>
    <s v="United States"/>
    <s v="New York City"/>
    <x v="15"/>
    <n v="10035"/>
    <x v="3"/>
    <x v="84"/>
    <x v="2"/>
    <x v="11"/>
    <x v="84"/>
    <n v="19.989999999999998"/>
    <n v="1"/>
    <n v="0"/>
    <n v="6.7965999999999998"/>
    <n v="4"/>
    <n v="34"/>
  </r>
  <r>
    <n v="8029"/>
    <x v="3974"/>
    <x v="861"/>
    <x v="459"/>
    <s v="Second Class"/>
    <s v="DM-13525"/>
    <s v="Don Miller"/>
    <x v="1"/>
    <s v="United States"/>
    <s v="New York City"/>
    <x v="15"/>
    <n v="10035"/>
    <x v="3"/>
    <x v="1662"/>
    <x v="1"/>
    <x v="4"/>
    <x v="1650"/>
    <n v="772.68"/>
    <n v="4"/>
    <n v="0"/>
    <n v="108.1752"/>
    <n v="4"/>
    <n v="14.000000000000002"/>
  </r>
  <r>
    <n v="8030"/>
    <x v="3975"/>
    <x v="147"/>
    <x v="829"/>
    <s v="Standard Class"/>
    <s v="JF-15565"/>
    <s v="Jill Fjeld"/>
    <x v="0"/>
    <s v="United States"/>
    <s v="San Antonio"/>
    <x v="5"/>
    <n v="78207"/>
    <x v="2"/>
    <x v="176"/>
    <x v="2"/>
    <x v="11"/>
    <x v="177"/>
    <n v="106.08"/>
    <n v="6"/>
    <n v="0.2"/>
    <n v="-9.282"/>
    <n v="4"/>
    <n v="-8.75"/>
  </r>
  <r>
    <n v="8031"/>
    <x v="3976"/>
    <x v="676"/>
    <x v="1280"/>
    <s v="Standard Class"/>
    <s v="NM-18520"/>
    <s v="Neoma Murray"/>
    <x v="0"/>
    <s v="United States"/>
    <s v="Amarillo"/>
    <x v="5"/>
    <n v="79109"/>
    <x v="2"/>
    <x v="1006"/>
    <x v="0"/>
    <x v="5"/>
    <x v="1381"/>
    <n v="23.076000000000001"/>
    <n v="3"/>
    <n v="0.6"/>
    <n v="-10.9611"/>
    <n v="4"/>
    <n v="-47.5"/>
  </r>
  <r>
    <n v="8032"/>
    <x v="3976"/>
    <x v="676"/>
    <x v="1280"/>
    <s v="Standard Class"/>
    <s v="NM-18520"/>
    <s v="Neoma Murray"/>
    <x v="0"/>
    <s v="United States"/>
    <s v="Amarillo"/>
    <x v="5"/>
    <n v="79109"/>
    <x v="2"/>
    <x v="747"/>
    <x v="1"/>
    <x v="10"/>
    <x v="745"/>
    <n v="25.92"/>
    <n v="5"/>
    <n v="0.2"/>
    <n v="9.0719999999999992"/>
    <n v="4"/>
    <n v="34.999999999999993"/>
  </r>
  <r>
    <n v="8033"/>
    <x v="3977"/>
    <x v="608"/>
    <x v="1218"/>
    <s v="First Class"/>
    <s v="MV-17485"/>
    <s v="Mark Van Huff"/>
    <x v="0"/>
    <s v="United States"/>
    <s v="Houston"/>
    <x v="5"/>
    <n v="77041"/>
    <x v="2"/>
    <x v="681"/>
    <x v="1"/>
    <x v="10"/>
    <x v="681"/>
    <n v="47.951999999999998"/>
    <n v="3"/>
    <n v="0.2"/>
    <n v="16.183800000000002"/>
    <n v="3"/>
    <n v="33.75"/>
  </r>
  <r>
    <n v="8034"/>
    <x v="3977"/>
    <x v="608"/>
    <x v="1218"/>
    <s v="First Class"/>
    <s v="MV-17485"/>
    <s v="Mark Van Huff"/>
    <x v="0"/>
    <s v="United States"/>
    <s v="Houston"/>
    <x v="5"/>
    <n v="77041"/>
    <x v="2"/>
    <x v="1699"/>
    <x v="1"/>
    <x v="8"/>
    <x v="1687"/>
    <n v="0.98399999999999999"/>
    <n v="2"/>
    <n v="0.8"/>
    <n v="-1.476"/>
    <n v="3"/>
    <n v="-150"/>
  </r>
  <r>
    <n v="8035"/>
    <x v="3977"/>
    <x v="608"/>
    <x v="1218"/>
    <s v="First Class"/>
    <s v="MV-17485"/>
    <s v="Mark Van Huff"/>
    <x v="0"/>
    <s v="United States"/>
    <s v="Houston"/>
    <x v="5"/>
    <n v="77041"/>
    <x v="2"/>
    <x v="1377"/>
    <x v="0"/>
    <x v="5"/>
    <x v="1362"/>
    <n v="75.384"/>
    <n v="9"/>
    <n v="0.6"/>
    <n v="-20.730599999999999"/>
    <n v="3"/>
    <n v="-27.499999999999996"/>
  </r>
  <r>
    <n v="8036"/>
    <x v="3977"/>
    <x v="608"/>
    <x v="1218"/>
    <s v="First Class"/>
    <s v="MV-17485"/>
    <s v="Mark Van Huff"/>
    <x v="0"/>
    <s v="United States"/>
    <s v="Houston"/>
    <x v="5"/>
    <n v="77041"/>
    <x v="2"/>
    <x v="745"/>
    <x v="1"/>
    <x v="2"/>
    <x v="743"/>
    <n v="4.6079999999999997"/>
    <n v="2"/>
    <n v="0.2"/>
    <n v="1.6704000000000001"/>
    <n v="3"/>
    <n v="36.250000000000007"/>
  </r>
  <r>
    <n v="8037"/>
    <x v="3978"/>
    <x v="1181"/>
    <x v="238"/>
    <s v="First Class"/>
    <s v="AG-10270"/>
    <s v="Alejandro Grove"/>
    <x v="0"/>
    <s v="United States"/>
    <s v="Lawrence"/>
    <x v="31"/>
    <n v="1841"/>
    <x v="3"/>
    <x v="1375"/>
    <x v="1"/>
    <x v="8"/>
    <x v="1360"/>
    <n v="37.68"/>
    <n v="6"/>
    <n v="0"/>
    <n v="16.956"/>
    <n v="2"/>
    <n v="45"/>
  </r>
  <r>
    <n v="8038"/>
    <x v="3979"/>
    <x v="815"/>
    <x v="730"/>
    <s v="Standard Class"/>
    <s v="BF-11275"/>
    <s v="Beth Fritzler"/>
    <x v="1"/>
    <s v="United States"/>
    <s v="Columbus"/>
    <x v="32"/>
    <n v="31907"/>
    <x v="0"/>
    <x v="1803"/>
    <x v="1"/>
    <x v="9"/>
    <x v="1793"/>
    <n v="41.91"/>
    <n v="3"/>
    <n v="0"/>
    <n v="10.896599999999999"/>
    <n v="4"/>
    <n v="26"/>
  </r>
  <r>
    <n v="8039"/>
    <x v="3980"/>
    <x v="160"/>
    <x v="354"/>
    <s v="Second Class"/>
    <s v="JC-15775"/>
    <s v="John Castell"/>
    <x v="0"/>
    <s v="United States"/>
    <s v="Los Angeles"/>
    <x v="1"/>
    <n v="90032"/>
    <x v="1"/>
    <x v="1106"/>
    <x v="0"/>
    <x v="0"/>
    <x v="1095"/>
    <n v="435.99900000000002"/>
    <n v="3"/>
    <n v="0.15"/>
    <n v="5.1294000000000004"/>
    <n v="2"/>
    <n v="1.1764705882352942"/>
  </r>
  <r>
    <n v="8040"/>
    <x v="3981"/>
    <x v="170"/>
    <x v="1171"/>
    <s v="Second Class"/>
    <s v="CM-11815"/>
    <s v="Candace McMahon"/>
    <x v="1"/>
    <s v="United States"/>
    <s v="Seattle"/>
    <x v="4"/>
    <n v="98115"/>
    <x v="1"/>
    <x v="167"/>
    <x v="0"/>
    <x v="1"/>
    <x v="168"/>
    <n v="388.70400000000001"/>
    <n v="6"/>
    <n v="0.2"/>
    <n v="38.870399999999997"/>
    <n v="4"/>
    <n v="10"/>
  </r>
  <r>
    <n v="8041"/>
    <x v="3981"/>
    <x v="170"/>
    <x v="1171"/>
    <s v="Second Class"/>
    <s v="CM-11815"/>
    <s v="Candace McMahon"/>
    <x v="1"/>
    <s v="United States"/>
    <s v="Seattle"/>
    <x v="4"/>
    <n v="98115"/>
    <x v="1"/>
    <x v="621"/>
    <x v="1"/>
    <x v="4"/>
    <x v="621"/>
    <n v="572.58000000000004"/>
    <n v="6"/>
    <n v="0"/>
    <n v="34.354799999999997"/>
    <n v="4"/>
    <n v="5.9999999999999991"/>
  </r>
  <r>
    <n v="8042"/>
    <x v="3981"/>
    <x v="170"/>
    <x v="1171"/>
    <s v="Second Class"/>
    <s v="CM-11815"/>
    <s v="Candace McMahon"/>
    <x v="1"/>
    <s v="United States"/>
    <s v="Seattle"/>
    <x v="4"/>
    <n v="98115"/>
    <x v="1"/>
    <x v="1350"/>
    <x v="2"/>
    <x v="11"/>
    <x v="1336"/>
    <n v="33.18"/>
    <n v="2"/>
    <n v="0"/>
    <n v="11.613"/>
    <n v="4"/>
    <n v="35"/>
  </r>
  <r>
    <n v="8043"/>
    <x v="3982"/>
    <x v="825"/>
    <x v="1097"/>
    <s v="Standard Class"/>
    <s v="PV-18985"/>
    <s v="Paul Van Hugh"/>
    <x v="2"/>
    <s v="United States"/>
    <s v="Cambridge"/>
    <x v="31"/>
    <n v="2138"/>
    <x v="3"/>
    <x v="404"/>
    <x v="2"/>
    <x v="11"/>
    <x v="405"/>
    <n v="63.88"/>
    <n v="4"/>
    <n v="0"/>
    <n v="24.9132"/>
    <n v="4"/>
    <n v="38.999999999999993"/>
  </r>
  <r>
    <n v="8044"/>
    <x v="3982"/>
    <x v="825"/>
    <x v="1097"/>
    <s v="Standard Class"/>
    <s v="PV-18985"/>
    <s v="Paul Van Hugh"/>
    <x v="2"/>
    <s v="United States"/>
    <s v="Cambridge"/>
    <x v="31"/>
    <n v="2138"/>
    <x v="3"/>
    <x v="1831"/>
    <x v="0"/>
    <x v="5"/>
    <x v="1819"/>
    <n v="26.72"/>
    <n v="1"/>
    <n v="0"/>
    <n v="11.7568"/>
    <n v="4"/>
    <n v="44"/>
  </r>
  <r>
    <n v="8045"/>
    <x v="3983"/>
    <x v="175"/>
    <x v="31"/>
    <s v="Second Class"/>
    <s v="DO-13645"/>
    <s v="Doug O'Connell"/>
    <x v="0"/>
    <s v="United States"/>
    <s v="Salt Lake City"/>
    <x v="7"/>
    <n v="84106"/>
    <x v="1"/>
    <x v="102"/>
    <x v="1"/>
    <x v="8"/>
    <x v="102"/>
    <n v="295.05599999999998"/>
    <n v="9"/>
    <n v="0.2"/>
    <n v="106.95780000000001"/>
    <n v="2"/>
    <n v="36.250000000000007"/>
  </r>
  <r>
    <n v="8046"/>
    <x v="3984"/>
    <x v="873"/>
    <x v="926"/>
    <s v="Standard Class"/>
    <s v="HA-14905"/>
    <s v="Helen Abelman"/>
    <x v="0"/>
    <s v="United States"/>
    <s v="New York City"/>
    <x v="15"/>
    <n v="10035"/>
    <x v="3"/>
    <x v="1152"/>
    <x v="1"/>
    <x v="9"/>
    <x v="1140"/>
    <n v="393.25"/>
    <n v="5"/>
    <n v="0"/>
    <n v="129.77250000000001"/>
    <n v="4"/>
    <n v="33"/>
  </r>
  <r>
    <n v="8047"/>
    <x v="3985"/>
    <x v="272"/>
    <x v="24"/>
    <s v="Second Class"/>
    <s v="SH-20395"/>
    <s v="Shahid Hopkins"/>
    <x v="0"/>
    <s v="United States"/>
    <s v="Cuyahoga Falls"/>
    <x v="24"/>
    <n v="44221"/>
    <x v="3"/>
    <x v="1699"/>
    <x v="1"/>
    <x v="8"/>
    <x v="1687"/>
    <n v="2.214"/>
    <n v="3"/>
    <n v="0.7"/>
    <n v="-1.476"/>
    <n v="2"/>
    <n v="-66.666666666666657"/>
  </r>
  <r>
    <n v="8048"/>
    <x v="3986"/>
    <x v="132"/>
    <x v="373"/>
    <s v="Second Class"/>
    <s v="JM-16195"/>
    <s v="Justin MacKendrick"/>
    <x v="0"/>
    <s v="United States"/>
    <s v="Wilmington"/>
    <x v="3"/>
    <n v="28403"/>
    <x v="0"/>
    <x v="987"/>
    <x v="1"/>
    <x v="10"/>
    <x v="980"/>
    <n v="16.271999999999998"/>
    <n v="3"/>
    <n v="0.2"/>
    <n v="5.2884000000000002"/>
    <n v="3"/>
    <n v="32.500000000000007"/>
  </r>
  <r>
    <n v="8049"/>
    <x v="3987"/>
    <x v="894"/>
    <x v="445"/>
    <s v="Standard Class"/>
    <s v="DK-13225"/>
    <s v="Dean Katz"/>
    <x v="1"/>
    <s v="United States"/>
    <s v="New York City"/>
    <x v="15"/>
    <n v="10035"/>
    <x v="3"/>
    <x v="1725"/>
    <x v="1"/>
    <x v="9"/>
    <x v="1712"/>
    <n v="706.86"/>
    <n v="7"/>
    <n v="0"/>
    <n v="197.92080000000001"/>
    <n v="4"/>
    <n v="28.000000000000004"/>
  </r>
  <r>
    <n v="8050"/>
    <x v="3988"/>
    <x v="467"/>
    <x v="839"/>
    <s v="Standard Class"/>
    <s v="CM-12715"/>
    <s v="Craig Molinari"/>
    <x v="1"/>
    <s v="United States"/>
    <s v="Philadelphia"/>
    <x v="9"/>
    <n v="19140"/>
    <x v="3"/>
    <x v="122"/>
    <x v="1"/>
    <x v="8"/>
    <x v="122"/>
    <n v="5.97"/>
    <n v="5"/>
    <n v="0.7"/>
    <n v="-4.577"/>
    <n v="4"/>
    <n v="-76.666666666666671"/>
  </r>
  <r>
    <n v="8051"/>
    <x v="3988"/>
    <x v="467"/>
    <x v="839"/>
    <s v="Standard Class"/>
    <s v="CM-12715"/>
    <s v="Craig Molinari"/>
    <x v="1"/>
    <s v="United States"/>
    <s v="Philadelphia"/>
    <x v="9"/>
    <n v="19140"/>
    <x v="3"/>
    <x v="750"/>
    <x v="0"/>
    <x v="5"/>
    <x v="748"/>
    <n v="21.184000000000001"/>
    <n v="1"/>
    <n v="0.2"/>
    <n v="4.7664"/>
    <n v="4"/>
    <n v="22.499999999999996"/>
  </r>
  <r>
    <n v="8052"/>
    <x v="3988"/>
    <x v="467"/>
    <x v="839"/>
    <s v="Standard Class"/>
    <s v="CM-12715"/>
    <s v="Craig Molinari"/>
    <x v="1"/>
    <s v="United States"/>
    <s v="Philadelphia"/>
    <x v="9"/>
    <n v="19140"/>
    <x v="3"/>
    <x v="22"/>
    <x v="1"/>
    <x v="9"/>
    <x v="22"/>
    <n v="41.375999999999998"/>
    <n v="6"/>
    <n v="0.2"/>
    <n v="3.1032000000000002"/>
    <n v="4"/>
    <n v="7.5000000000000009"/>
  </r>
  <r>
    <n v="8053"/>
    <x v="3989"/>
    <x v="686"/>
    <x v="137"/>
    <s v="Second Class"/>
    <s v="BF-10975"/>
    <s v="Barbara Fisher"/>
    <x v="1"/>
    <s v="United States"/>
    <s v="New York City"/>
    <x v="15"/>
    <n v="10009"/>
    <x v="3"/>
    <x v="879"/>
    <x v="1"/>
    <x v="6"/>
    <x v="873"/>
    <n v="17.940000000000001"/>
    <n v="3"/>
    <n v="0"/>
    <n v="4.4850000000000003"/>
    <n v="3"/>
    <n v="25"/>
  </r>
  <r>
    <n v="8054"/>
    <x v="3990"/>
    <x v="394"/>
    <x v="391"/>
    <s v="Standard Class"/>
    <s v="SF-20965"/>
    <s v="Sylvia Foulston"/>
    <x v="1"/>
    <s v="United States"/>
    <s v="Philadelphia"/>
    <x v="9"/>
    <n v="19134"/>
    <x v="3"/>
    <x v="608"/>
    <x v="1"/>
    <x v="8"/>
    <x v="608"/>
    <n v="2.6549999999999998"/>
    <n v="1"/>
    <n v="0.7"/>
    <n v="-1.8585"/>
    <n v="7"/>
    <n v="-70"/>
  </r>
  <r>
    <n v="8055"/>
    <x v="3991"/>
    <x v="834"/>
    <x v="136"/>
    <s v="Standard Class"/>
    <s v="CB-12025"/>
    <s v="Cassandra Brandow"/>
    <x v="0"/>
    <s v="United States"/>
    <s v="Los Angeles"/>
    <x v="1"/>
    <n v="90049"/>
    <x v="1"/>
    <x v="518"/>
    <x v="1"/>
    <x v="4"/>
    <x v="518"/>
    <n v="892.35"/>
    <n v="5"/>
    <n v="0"/>
    <n v="267.70499999999998"/>
    <n v="7"/>
    <n v="30"/>
  </r>
  <r>
    <n v="8056"/>
    <x v="3991"/>
    <x v="834"/>
    <x v="136"/>
    <s v="Standard Class"/>
    <s v="CB-12025"/>
    <s v="Cassandra Brandow"/>
    <x v="0"/>
    <s v="United States"/>
    <s v="Los Angeles"/>
    <x v="1"/>
    <n v="90049"/>
    <x v="1"/>
    <x v="199"/>
    <x v="0"/>
    <x v="0"/>
    <x v="200"/>
    <n v="307.666"/>
    <n v="2"/>
    <n v="0.15"/>
    <n v="28.956800000000001"/>
    <n v="7"/>
    <n v="9.4117647058823533"/>
  </r>
  <r>
    <n v="8057"/>
    <x v="3991"/>
    <x v="834"/>
    <x v="136"/>
    <s v="Standard Class"/>
    <s v="CB-12025"/>
    <s v="Cassandra Brandow"/>
    <x v="0"/>
    <s v="United States"/>
    <s v="Los Angeles"/>
    <x v="1"/>
    <n v="90049"/>
    <x v="1"/>
    <x v="459"/>
    <x v="1"/>
    <x v="4"/>
    <x v="460"/>
    <n v="728.82"/>
    <n v="9"/>
    <n v="0"/>
    <n v="29.152799999999999"/>
    <n v="7"/>
    <n v="3.9999999999999996"/>
  </r>
  <r>
    <n v="8058"/>
    <x v="3991"/>
    <x v="834"/>
    <x v="136"/>
    <s v="Standard Class"/>
    <s v="CB-12025"/>
    <s v="Cassandra Brandow"/>
    <x v="0"/>
    <s v="United States"/>
    <s v="Los Angeles"/>
    <x v="1"/>
    <n v="90049"/>
    <x v="1"/>
    <x v="1339"/>
    <x v="1"/>
    <x v="8"/>
    <x v="1324"/>
    <n v="41.36"/>
    <n v="5"/>
    <n v="0.2"/>
    <n v="13.959"/>
    <n v="7"/>
    <n v="33.75"/>
  </r>
  <r>
    <n v="8059"/>
    <x v="3991"/>
    <x v="834"/>
    <x v="136"/>
    <s v="Standard Class"/>
    <s v="CB-12025"/>
    <s v="Cassandra Brandow"/>
    <x v="0"/>
    <s v="United States"/>
    <s v="Los Angeles"/>
    <x v="1"/>
    <n v="90049"/>
    <x v="1"/>
    <x v="831"/>
    <x v="2"/>
    <x v="7"/>
    <x v="826"/>
    <n v="43.176000000000002"/>
    <n v="3"/>
    <n v="0.2"/>
    <n v="15.111599999999999"/>
    <n v="7"/>
    <n v="35"/>
  </r>
  <r>
    <n v="8060"/>
    <x v="3991"/>
    <x v="834"/>
    <x v="136"/>
    <s v="Standard Class"/>
    <s v="CB-12025"/>
    <s v="Cassandra Brandow"/>
    <x v="0"/>
    <s v="United States"/>
    <s v="Los Angeles"/>
    <x v="1"/>
    <n v="90049"/>
    <x v="1"/>
    <x v="1035"/>
    <x v="0"/>
    <x v="5"/>
    <x v="325"/>
    <n v="4.16"/>
    <n v="2"/>
    <n v="0"/>
    <n v="1.7472000000000001"/>
    <n v="7"/>
    <n v="42"/>
  </r>
  <r>
    <n v="8061"/>
    <x v="3992"/>
    <x v="1181"/>
    <x v="1068"/>
    <s v="Standard Class"/>
    <s v="TC-20980"/>
    <s v="Tamara Chand"/>
    <x v="1"/>
    <s v="United States"/>
    <s v="Long Beach"/>
    <x v="15"/>
    <n v="11561"/>
    <x v="3"/>
    <x v="314"/>
    <x v="1"/>
    <x v="10"/>
    <x v="314"/>
    <n v="61.4"/>
    <n v="5"/>
    <n v="0"/>
    <n v="28.858000000000001"/>
    <n v="6"/>
    <n v="47"/>
  </r>
  <r>
    <n v="8062"/>
    <x v="3992"/>
    <x v="1181"/>
    <x v="1068"/>
    <s v="Standard Class"/>
    <s v="TC-20980"/>
    <s v="Tamara Chand"/>
    <x v="1"/>
    <s v="United States"/>
    <s v="Long Beach"/>
    <x v="15"/>
    <n v="11561"/>
    <x v="3"/>
    <x v="1329"/>
    <x v="1"/>
    <x v="8"/>
    <x v="1314"/>
    <n v="24.448"/>
    <n v="2"/>
    <n v="0.2"/>
    <n v="8.8623999999999992"/>
    <n v="6"/>
    <n v="36.249999999999993"/>
  </r>
  <r>
    <n v="8063"/>
    <x v="3993"/>
    <x v="77"/>
    <x v="333"/>
    <s v="First Class"/>
    <s v="LW-17215"/>
    <s v="Luke Weiss"/>
    <x v="0"/>
    <s v="United States"/>
    <s v="Rochester"/>
    <x v="15"/>
    <n v="14609"/>
    <x v="3"/>
    <x v="506"/>
    <x v="2"/>
    <x v="7"/>
    <x v="506"/>
    <n v="263.95999999999998"/>
    <n v="4"/>
    <n v="0"/>
    <n v="71.269199999999998"/>
    <n v="2"/>
    <n v="27"/>
  </r>
  <r>
    <n v="8064"/>
    <x v="3993"/>
    <x v="77"/>
    <x v="333"/>
    <s v="First Class"/>
    <s v="LW-17215"/>
    <s v="Luke Weiss"/>
    <x v="0"/>
    <s v="United States"/>
    <s v="Rochester"/>
    <x v="15"/>
    <n v="14609"/>
    <x v="3"/>
    <x v="1211"/>
    <x v="2"/>
    <x v="7"/>
    <x v="1196"/>
    <n v="359.97"/>
    <n v="3"/>
    <n v="0"/>
    <n v="100.7916"/>
    <n v="2"/>
    <n v="27.999999999999996"/>
  </r>
  <r>
    <n v="8065"/>
    <x v="3993"/>
    <x v="77"/>
    <x v="333"/>
    <s v="First Class"/>
    <s v="LW-17215"/>
    <s v="Luke Weiss"/>
    <x v="0"/>
    <s v="United States"/>
    <s v="Rochester"/>
    <x v="15"/>
    <n v="14609"/>
    <x v="3"/>
    <x v="1347"/>
    <x v="1"/>
    <x v="10"/>
    <x v="1332"/>
    <n v="12.96"/>
    <n v="2"/>
    <n v="0"/>
    <n v="6.2207999999999997"/>
    <n v="2"/>
    <n v="47.999999999999993"/>
  </r>
  <r>
    <n v="8066"/>
    <x v="3993"/>
    <x v="77"/>
    <x v="333"/>
    <s v="First Class"/>
    <s v="LW-17215"/>
    <s v="Luke Weiss"/>
    <x v="0"/>
    <s v="United States"/>
    <s v="Rochester"/>
    <x v="15"/>
    <n v="14609"/>
    <x v="3"/>
    <x v="41"/>
    <x v="1"/>
    <x v="4"/>
    <x v="41"/>
    <n v="116.82"/>
    <n v="3"/>
    <n v="0"/>
    <n v="5.8410000000000002"/>
    <n v="2"/>
    <n v="5"/>
  </r>
  <r>
    <n v="8067"/>
    <x v="3993"/>
    <x v="77"/>
    <x v="333"/>
    <s v="First Class"/>
    <s v="LW-17215"/>
    <s v="Luke Weiss"/>
    <x v="0"/>
    <s v="United States"/>
    <s v="Rochester"/>
    <x v="15"/>
    <n v="14609"/>
    <x v="3"/>
    <x v="1591"/>
    <x v="1"/>
    <x v="8"/>
    <x v="1583"/>
    <n v="276.78399999999999"/>
    <n v="2"/>
    <n v="0.2"/>
    <n v="89.954800000000006"/>
    <n v="2"/>
    <n v="32.5"/>
  </r>
  <r>
    <n v="8068"/>
    <x v="3994"/>
    <x v="1182"/>
    <x v="994"/>
    <s v="Standard Class"/>
    <s v="NS-18640"/>
    <s v="Noel Staavos"/>
    <x v="1"/>
    <s v="United States"/>
    <s v="San Francisco"/>
    <x v="1"/>
    <n v="94109"/>
    <x v="1"/>
    <x v="428"/>
    <x v="2"/>
    <x v="11"/>
    <x v="428"/>
    <n v="239.97"/>
    <n v="3"/>
    <n v="0"/>
    <n v="86.389200000000002"/>
    <n v="4"/>
    <n v="36"/>
  </r>
  <r>
    <n v="8069"/>
    <x v="3994"/>
    <x v="1182"/>
    <x v="994"/>
    <s v="Standard Class"/>
    <s v="NS-18640"/>
    <s v="Noel Staavos"/>
    <x v="1"/>
    <s v="United States"/>
    <s v="San Francisco"/>
    <x v="1"/>
    <n v="94109"/>
    <x v="1"/>
    <x v="1565"/>
    <x v="0"/>
    <x v="5"/>
    <x v="1556"/>
    <n v="16.02"/>
    <n v="6"/>
    <n v="0"/>
    <n v="6.0876000000000001"/>
    <n v="4"/>
    <n v="38"/>
  </r>
  <r>
    <n v="8070"/>
    <x v="3995"/>
    <x v="314"/>
    <x v="838"/>
    <s v="Standard Class"/>
    <s v="JM-15250"/>
    <s v="Janet Martin"/>
    <x v="0"/>
    <s v="United States"/>
    <s v="Huntsville"/>
    <x v="5"/>
    <n v="77340"/>
    <x v="2"/>
    <x v="418"/>
    <x v="1"/>
    <x v="4"/>
    <x v="418"/>
    <n v="454.56"/>
    <n v="5"/>
    <n v="0.2"/>
    <n v="-107.958"/>
    <n v="4"/>
    <n v="-23.75"/>
  </r>
  <r>
    <n v="8071"/>
    <x v="3995"/>
    <x v="314"/>
    <x v="838"/>
    <s v="Standard Class"/>
    <s v="JM-15250"/>
    <s v="Janet Martin"/>
    <x v="0"/>
    <s v="United States"/>
    <s v="Huntsville"/>
    <x v="5"/>
    <n v="77340"/>
    <x v="2"/>
    <x v="1454"/>
    <x v="0"/>
    <x v="5"/>
    <x v="1440"/>
    <n v="141.41999999999999"/>
    <n v="5"/>
    <n v="0.6"/>
    <n v="-187.38149999999999"/>
    <n v="4"/>
    <n v="-132.5"/>
  </r>
  <r>
    <n v="8072"/>
    <x v="3995"/>
    <x v="314"/>
    <x v="838"/>
    <s v="Standard Class"/>
    <s v="JM-15250"/>
    <s v="Janet Martin"/>
    <x v="0"/>
    <s v="United States"/>
    <s v="Huntsville"/>
    <x v="5"/>
    <n v="77340"/>
    <x v="2"/>
    <x v="637"/>
    <x v="0"/>
    <x v="1"/>
    <x v="637"/>
    <n v="310.74400000000003"/>
    <n v="4"/>
    <n v="0.3"/>
    <n v="-26.635200000000001"/>
    <n v="4"/>
    <n v="-8.5714285714285712"/>
  </r>
  <r>
    <n v="8073"/>
    <x v="3995"/>
    <x v="314"/>
    <x v="838"/>
    <s v="Standard Class"/>
    <s v="JM-15250"/>
    <s v="Janet Martin"/>
    <x v="0"/>
    <s v="United States"/>
    <s v="Huntsville"/>
    <x v="5"/>
    <n v="77340"/>
    <x v="2"/>
    <x v="703"/>
    <x v="1"/>
    <x v="6"/>
    <x v="703"/>
    <n v="12.736000000000001"/>
    <n v="4"/>
    <n v="0.2"/>
    <n v="2.2288000000000001"/>
    <n v="4"/>
    <n v="17.5"/>
  </r>
  <r>
    <n v="8074"/>
    <x v="3995"/>
    <x v="314"/>
    <x v="838"/>
    <s v="Standard Class"/>
    <s v="JM-15250"/>
    <s v="Janet Martin"/>
    <x v="0"/>
    <s v="United States"/>
    <s v="Huntsville"/>
    <x v="5"/>
    <n v="77340"/>
    <x v="2"/>
    <x v="625"/>
    <x v="1"/>
    <x v="8"/>
    <x v="625"/>
    <n v="6.47"/>
    <n v="5"/>
    <n v="0.8"/>
    <n v="-9.7050000000000001"/>
    <n v="4"/>
    <n v="-150"/>
  </r>
  <r>
    <n v="8075"/>
    <x v="3995"/>
    <x v="314"/>
    <x v="838"/>
    <s v="Standard Class"/>
    <s v="JM-15250"/>
    <s v="Janet Martin"/>
    <x v="0"/>
    <s v="United States"/>
    <s v="Huntsville"/>
    <x v="5"/>
    <n v="77340"/>
    <x v="2"/>
    <x v="185"/>
    <x v="1"/>
    <x v="8"/>
    <x v="186"/>
    <n v="13.747999999999999"/>
    <n v="14"/>
    <n v="0.8"/>
    <n v="-22.684200000000001"/>
    <n v="4"/>
    <n v="-165"/>
  </r>
  <r>
    <n v="8076"/>
    <x v="3995"/>
    <x v="314"/>
    <x v="838"/>
    <s v="Standard Class"/>
    <s v="JM-15250"/>
    <s v="Janet Martin"/>
    <x v="0"/>
    <s v="United States"/>
    <s v="Huntsville"/>
    <x v="5"/>
    <n v="77340"/>
    <x v="2"/>
    <x v="513"/>
    <x v="1"/>
    <x v="9"/>
    <x v="513"/>
    <n v="15.224"/>
    <n v="2"/>
    <n v="0.8"/>
    <n v="-38.821199999999997"/>
    <n v="4"/>
    <n v="-254.99999999999997"/>
  </r>
  <r>
    <n v="8077"/>
    <x v="3996"/>
    <x v="537"/>
    <x v="155"/>
    <s v="Standard Class"/>
    <s v="RF-19345"/>
    <s v="Randy Ferguson"/>
    <x v="1"/>
    <s v="United States"/>
    <s v="East Point"/>
    <x v="32"/>
    <n v="30344"/>
    <x v="0"/>
    <x v="645"/>
    <x v="0"/>
    <x v="5"/>
    <x v="645"/>
    <n v="27.42"/>
    <n v="3"/>
    <n v="0"/>
    <n v="9.3228000000000009"/>
    <n v="6"/>
    <n v="34"/>
  </r>
  <r>
    <n v="8078"/>
    <x v="3996"/>
    <x v="537"/>
    <x v="155"/>
    <s v="Standard Class"/>
    <s v="RF-19345"/>
    <s v="Randy Ferguson"/>
    <x v="1"/>
    <s v="United States"/>
    <s v="East Point"/>
    <x v="32"/>
    <n v="30344"/>
    <x v="0"/>
    <x v="896"/>
    <x v="1"/>
    <x v="8"/>
    <x v="889"/>
    <n v="165.98"/>
    <n v="1"/>
    <n v="0"/>
    <n v="74.691000000000003"/>
    <n v="6"/>
    <n v="45.000000000000007"/>
  </r>
  <r>
    <n v="8079"/>
    <x v="3996"/>
    <x v="537"/>
    <x v="155"/>
    <s v="Standard Class"/>
    <s v="RF-19345"/>
    <s v="Randy Ferguson"/>
    <x v="1"/>
    <s v="United States"/>
    <s v="East Point"/>
    <x v="32"/>
    <n v="30344"/>
    <x v="0"/>
    <x v="1371"/>
    <x v="2"/>
    <x v="11"/>
    <x v="1356"/>
    <n v="75"/>
    <n v="3"/>
    <n v="0"/>
    <n v="18"/>
    <n v="6"/>
    <n v="24"/>
  </r>
  <r>
    <n v="8080"/>
    <x v="3997"/>
    <x v="441"/>
    <x v="902"/>
    <s v="Standard Class"/>
    <s v="CA-12055"/>
    <s v="Cathy Armstrong"/>
    <x v="2"/>
    <s v="United States"/>
    <s v="New York City"/>
    <x v="15"/>
    <n v="10009"/>
    <x v="3"/>
    <x v="301"/>
    <x v="1"/>
    <x v="8"/>
    <x v="301"/>
    <n v="134.27199999999999"/>
    <n v="8"/>
    <n v="0.2"/>
    <n v="46.995199999999997"/>
    <n v="5"/>
    <n v="35"/>
  </r>
  <r>
    <n v="8081"/>
    <x v="3998"/>
    <x v="662"/>
    <x v="666"/>
    <s v="Standard Class"/>
    <s v="KH-16690"/>
    <s v="Kristen Hastings"/>
    <x v="1"/>
    <s v="United States"/>
    <s v="Springfield"/>
    <x v="21"/>
    <n v="97477"/>
    <x v="1"/>
    <x v="933"/>
    <x v="1"/>
    <x v="2"/>
    <x v="926"/>
    <n v="146.54400000000001"/>
    <n v="6"/>
    <n v="0.2"/>
    <n v="47.626800000000003"/>
    <n v="6"/>
    <n v="32.5"/>
  </r>
  <r>
    <n v="8082"/>
    <x v="3998"/>
    <x v="662"/>
    <x v="666"/>
    <s v="Standard Class"/>
    <s v="KH-16690"/>
    <s v="Kristen Hastings"/>
    <x v="1"/>
    <s v="United States"/>
    <s v="Springfield"/>
    <x v="21"/>
    <n v="97477"/>
    <x v="1"/>
    <x v="1766"/>
    <x v="1"/>
    <x v="10"/>
    <x v="1755"/>
    <n v="131.904"/>
    <n v="3"/>
    <n v="0.2"/>
    <n v="47.815199999999997"/>
    <n v="6"/>
    <n v="36.25"/>
  </r>
  <r>
    <n v="8083"/>
    <x v="3998"/>
    <x v="662"/>
    <x v="666"/>
    <s v="Standard Class"/>
    <s v="KH-16690"/>
    <s v="Kristen Hastings"/>
    <x v="1"/>
    <s v="United States"/>
    <s v="Springfield"/>
    <x v="21"/>
    <n v="97477"/>
    <x v="1"/>
    <x v="543"/>
    <x v="1"/>
    <x v="9"/>
    <x v="543"/>
    <n v="203.88"/>
    <n v="5"/>
    <n v="0.2"/>
    <n v="20.388000000000002"/>
    <n v="6"/>
    <n v="10"/>
  </r>
  <r>
    <n v="8084"/>
    <x v="3998"/>
    <x v="662"/>
    <x v="666"/>
    <s v="Standard Class"/>
    <s v="KH-16690"/>
    <s v="Kristen Hastings"/>
    <x v="1"/>
    <s v="United States"/>
    <s v="Springfield"/>
    <x v="21"/>
    <n v="97477"/>
    <x v="1"/>
    <x v="1282"/>
    <x v="1"/>
    <x v="8"/>
    <x v="1267"/>
    <n v="14.301"/>
    <n v="7"/>
    <n v="0.7"/>
    <n v="-10.487399999999999"/>
    <n v="6"/>
    <n v="-73.333333333333329"/>
  </r>
  <r>
    <n v="8085"/>
    <x v="3998"/>
    <x v="662"/>
    <x v="666"/>
    <s v="Standard Class"/>
    <s v="KH-16690"/>
    <s v="Kristen Hastings"/>
    <x v="1"/>
    <s v="United States"/>
    <s v="Springfield"/>
    <x v="21"/>
    <n v="97477"/>
    <x v="1"/>
    <x v="435"/>
    <x v="1"/>
    <x v="4"/>
    <x v="435"/>
    <n v="718.64"/>
    <n v="10"/>
    <n v="0.2"/>
    <n v="-161.69399999999999"/>
    <n v="6"/>
    <n v="-22.499999999999996"/>
  </r>
  <r>
    <n v="8086"/>
    <x v="3999"/>
    <x v="201"/>
    <x v="936"/>
    <s v="Standard Class"/>
    <s v="LC-16960"/>
    <s v="Lindsay Castell"/>
    <x v="2"/>
    <s v="United States"/>
    <s v="Arlington"/>
    <x v="17"/>
    <n v="22204"/>
    <x v="0"/>
    <x v="390"/>
    <x v="0"/>
    <x v="5"/>
    <x v="391"/>
    <n v="61.1"/>
    <n v="5"/>
    <n v="0"/>
    <n v="18.329999999999998"/>
    <n v="6"/>
    <n v="30"/>
  </r>
  <r>
    <n v="8087"/>
    <x v="4000"/>
    <x v="1045"/>
    <x v="1060"/>
    <s v="Standard Class"/>
    <s v="JL-15130"/>
    <s v="Jack Lebron"/>
    <x v="0"/>
    <s v="United States"/>
    <s v="Wilmington"/>
    <x v="3"/>
    <n v="28403"/>
    <x v="0"/>
    <x v="1267"/>
    <x v="1"/>
    <x v="9"/>
    <x v="1251"/>
    <n v="28.08"/>
    <n v="3"/>
    <n v="0.2"/>
    <n v="5.2649999999999997"/>
    <n v="4"/>
    <n v="18.75"/>
  </r>
  <r>
    <n v="8088"/>
    <x v="4001"/>
    <x v="321"/>
    <x v="152"/>
    <s v="Second Class"/>
    <s v="DM-12955"/>
    <s v="Dario Medina"/>
    <x v="1"/>
    <s v="United States"/>
    <s v="Yuma"/>
    <x v="16"/>
    <n v="85364"/>
    <x v="1"/>
    <x v="836"/>
    <x v="1"/>
    <x v="6"/>
    <x v="831"/>
    <n v="10.496"/>
    <n v="4"/>
    <n v="0.2"/>
    <n v="1.1808000000000001"/>
    <n v="2"/>
    <n v="11.25"/>
  </r>
  <r>
    <n v="8089"/>
    <x v="4002"/>
    <x v="848"/>
    <x v="933"/>
    <s v="Standard Class"/>
    <s v="MV-18190"/>
    <s v="Mike Vittorini"/>
    <x v="0"/>
    <s v="United States"/>
    <s v="San Bernardino"/>
    <x v="1"/>
    <n v="92404"/>
    <x v="1"/>
    <x v="691"/>
    <x v="1"/>
    <x v="8"/>
    <x v="691"/>
    <n v="39.92"/>
    <n v="2"/>
    <n v="0.2"/>
    <n v="12.974"/>
    <n v="4"/>
    <n v="32.5"/>
  </r>
  <r>
    <n v="8090"/>
    <x v="4003"/>
    <x v="976"/>
    <x v="1281"/>
    <s v="First Class"/>
    <s v="NS-18640"/>
    <s v="Noel Staavos"/>
    <x v="1"/>
    <s v="United States"/>
    <s v="Baltimore"/>
    <x v="39"/>
    <n v="21215"/>
    <x v="3"/>
    <x v="22"/>
    <x v="1"/>
    <x v="9"/>
    <x v="22"/>
    <n v="77.58"/>
    <n v="9"/>
    <n v="0"/>
    <n v="20.1708"/>
    <n v="2"/>
    <n v="26"/>
  </r>
  <r>
    <n v="8091"/>
    <x v="4004"/>
    <x v="1035"/>
    <x v="623"/>
    <s v="Standard Class"/>
    <s v="AS-10630"/>
    <s v="Ann Steele"/>
    <x v="2"/>
    <s v="United States"/>
    <s v="Seattle"/>
    <x v="4"/>
    <n v="98103"/>
    <x v="1"/>
    <x v="1424"/>
    <x v="1"/>
    <x v="4"/>
    <x v="1412"/>
    <n v="269.36"/>
    <n v="7"/>
    <n v="0"/>
    <n v="70.033600000000007"/>
    <n v="6"/>
    <n v="26"/>
  </r>
  <r>
    <n v="8092"/>
    <x v="4005"/>
    <x v="895"/>
    <x v="1282"/>
    <s v="Standard Class"/>
    <s v="MT-17815"/>
    <s v="Meg Tillman"/>
    <x v="0"/>
    <s v="United States"/>
    <s v="San Francisco"/>
    <x v="1"/>
    <n v="94110"/>
    <x v="1"/>
    <x v="745"/>
    <x v="1"/>
    <x v="2"/>
    <x v="743"/>
    <n v="5.76"/>
    <n v="2"/>
    <n v="0"/>
    <n v="2.8224"/>
    <n v="4"/>
    <n v="49.000000000000007"/>
  </r>
  <r>
    <n v="8093"/>
    <x v="4006"/>
    <x v="1183"/>
    <x v="87"/>
    <s v="Second Class"/>
    <s v="SR-20425"/>
    <s v="Sharelle Roach"/>
    <x v="2"/>
    <s v="United States"/>
    <s v="New York City"/>
    <x v="15"/>
    <n v="10035"/>
    <x v="3"/>
    <x v="940"/>
    <x v="1"/>
    <x v="6"/>
    <x v="933"/>
    <n v="109.9"/>
    <n v="5"/>
    <n v="0"/>
    <n v="32.97"/>
    <n v="5"/>
    <n v="30"/>
  </r>
  <r>
    <n v="8094"/>
    <x v="4007"/>
    <x v="944"/>
    <x v="608"/>
    <s v="Second Class"/>
    <s v="DK-13375"/>
    <s v="Dennis Kane"/>
    <x v="0"/>
    <s v="United States"/>
    <s v="Seattle"/>
    <x v="4"/>
    <n v="98115"/>
    <x v="1"/>
    <x v="740"/>
    <x v="0"/>
    <x v="5"/>
    <x v="222"/>
    <n v="23.88"/>
    <n v="3"/>
    <n v="0"/>
    <n v="10.507199999999999"/>
    <n v="5"/>
    <n v="44"/>
  </r>
  <r>
    <n v="8095"/>
    <x v="4007"/>
    <x v="944"/>
    <x v="608"/>
    <s v="Second Class"/>
    <s v="DK-13375"/>
    <s v="Dennis Kane"/>
    <x v="0"/>
    <s v="United States"/>
    <s v="Seattle"/>
    <x v="4"/>
    <n v="98115"/>
    <x v="1"/>
    <x v="1254"/>
    <x v="1"/>
    <x v="10"/>
    <x v="1238"/>
    <n v="26.2"/>
    <n v="4"/>
    <n v="0"/>
    <n v="12.052"/>
    <n v="5"/>
    <n v="46"/>
  </r>
  <r>
    <n v="8096"/>
    <x v="4007"/>
    <x v="944"/>
    <x v="608"/>
    <s v="Second Class"/>
    <s v="DK-13375"/>
    <s v="Dennis Kane"/>
    <x v="0"/>
    <s v="United States"/>
    <s v="Seattle"/>
    <x v="4"/>
    <n v="98115"/>
    <x v="1"/>
    <x v="1290"/>
    <x v="1"/>
    <x v="10"/>
    <x v="1276"/>
    <n v="12.96"/>
    <n v="2"/>
    <n v="0"/>
    <n v="6.2207999999999997"/>
    <n v="5"/>
    <n v="47.999999999999993"/>
  </r>
  <r>
    <n v="8097"/>
    <x v="4007"/>
    <x v="944"/>
    <x v="608"/>
    <s v="Second Class"/>
    <s v="DK-13375"/>
    <s v="Dennis Kane"/>
    <x v="0"/>
    <s v="United States"/>
    <s v="Seattle"/>
    <x v="4"/>
    <n v="98115"/>
    <x v="1"/>
    <x v="437"/>
    <x v="2"/>
    <x v="11"/>
    <x v="437"/>
    <n v="234.95"/>
    <n v="5"/>
    <n v="0"/>
    <n v="32.893000000000001"/>
    <n v="5"/>
    <n v="14.000000000000002"/>
  </r>
  <r>
    <n v="8098"/>
    <x v="4008"/>
    <x v="116"/>
    <x v="378"/>
    <s v="Standard Class"/>
    <s v="SV-20935"/>
    <s v="Susan Vittorini"/>
    <x v="0"/>
    <s v="United States"/>
    <s v="Albuquerque"/>
    <x v="27"/>
    <n v="87105"/>
    <x v="1"/>
    <x v="392"/>
    <x v="1"/>
    <x v="4"/>
    <x v="393"/>
    <n v="118.25"/>
    <n v="5"/>
    <n v="0"/>
    <n v="34.292499999999997"/>
    <n v="4"/>
    <n v="28.999999999999996"/>
  </r>
  <r>
    <n v="8099"/>
    <x v="4008"/>
    <x v="116"/>
    <x v="378"/>
    <s v="Standard Class"/>
    <s v="SV-20935"/>
    <s v="Susan Vittorini"/>
    <x v="0"/>
    <s v="United States"/>
    <s v="Albuquerque"/>
    <x v="27"/>
    <n v="87105"/>
    <x v="1"/>
    <x v="1433"/>
    <x v="1"/>
    <x v="10"/>
    <x v="1421"/>
    <n v="4.28"/>
    <n v="1"/>
    <n v="0"/>
    <n v="1.9259999999999999"/>
    <n v="4"/>
    <n v="44.999999999999993"/>
  </r>
  <r>
    <n v="8100"/>
    <x v="4009"/>
    <x v="612"/>
    <x v="20"/>
    <s v="First Class"/>
    <s v="RH-19510"/>
    <s v="Rick Huthwaite"/>
    <x v="2"/>
    <s v="United States"/>
    <s v="Los Angeles"/>
    <x v="1"/>
    <n v="90045"/>
    <x v="1"/>
    <x v="1044"/>
    <x v="2"/>
    <x v="11"/>
    <x v="1033"/>
    <n v="26.85"/>
    <n v="3"/>
    <n v="0"/>
    <n v="5.1014999999999997"/>
    <n v="3"/>
    <n v="18.999999999999996"/>
  </r>
  <r>
    <n v="8101"/>
    <x v="4009"/>
    <x v="612"/>
    <x v="20"/>
    <s v="First Class"/>
    <s v="RH-19510"/>
    <s v="Rick Huthwaite"/>
    <x v="2"/>
    <s v="United States"/>
    <s v="Los Angeles"/>
    <x v="1"/>
    <n v="90045"/>
    <x v="1"/>
    <x v="1832"/>
    <x v="2"/>
    <x v="15"/>
    <x v="1820"/>
    <n v="3357.6"/>
    <n v="3"/>
    <n v="0.2"/>
    <n v="377.73"/>
    <n v="3"/>
    <n v="11.25"/>
  </r>
  <r>
    <n v="8102"/>
    <x v="4010"/>
    <x v="1184"/>
    <x v="1226"/>
    <s v="Standard Class"/>
    <s v="SB-20185"/>
    <s v="Sarah Brown"/>
    <x v="0"/>
    <s v="United States"/>
    <s v="Los Angeles"/>
    <x v="1"/>
    <n v="90045"/>
    <x v="1"/>
    <x v="617"/>
    <x v="1"/>
    <x v="2"/>
    <x v="617"/>
    <n v="8.26"/>
    <n v="2"/>
    <n v="0"/>
    <n v="3.7995999999999999"/>
    <n v="4"/>
    <n v="46"/>
  </r>
  <r>
    <n v="8103"/>
    <x v="4010"/>
    <x v="1184"/>
    <x v="1226"/>
    <s v="Standard Class"/>
    <s v="SB-20185"/>
    <s v="Sarah Brown"/>
    <x v="0"/>
    <s v="United States"/>
    <s v="Los Angeles"/>
    <x v="1"/>
    <n v="90045"/>
    <x v="1"/>
    <x v="668"/>
    <x v="2"/>
    <x v="15"/>
    <x v="668"/>
    <n v="2973.32"/>
    <n v="7"/>
    <n v="0.2"/>
    <n v="334.49849999999998"/>
    <n v="4"/>
    <n v="11.249999999999998"/>
  </r>
  <r>
    <n v="8104"/>
    <x v="4010"/>
    <x v="1184"/>
    <x v="1226"/>
    <s v="Standard Class"/>
    <s v="SB-20185"/>
    <s v="Sarah Brown"/>
    <x v="0"/>
    <s v="United States"/>
    <s v="Los Angeles"/>
    <x v="1"/>
    <n v="90045"/>
    <x v="1"/>
    <x v="328"/>
    <x v="1"/>
    <x v="4"/>
    <x v="328"/>
    <n v="104.79"/>
    <n v="7"/>
    <n v="0"/>
    <n v="29.341200000000001"/>
    <n v="4"/>
    <n v="27.999999999999996"/>
  </r>
  <r>
    <n v="8105"/>
    <x v="4010"/>
    <x v="1184"/>
    <x v="1226"/>
    <s v="Standard Class"/>
    <s v="SB-20185"/>
    <s v="Sarah Brown"/>
    <x v="0"/>
    <s v="United States"/>
    <s v="Los Angeles"/>
    <x v="1"/>
    <n v="90045"/>
    <x v="1"/>
    <x v="297"/>
    <x v="2"/>
    <x v="7"/>
    <x v="297"/>
    <n v="775.72799999999995"/>
    <n v="6"/>
    <n v="0.2"/>
    <n v="58.179600000000001"/>
    <n v="4"/>
    <n v="7.5000000000000009"/>
  </r>
  <r>
    <n v="8106"/>
    <x v="4011"/>
    <x v="922"/>
    <x v="822"/>
    <s v="First Class"/>
    <s v="CR-12820"/>
    <s v="Cyra Reiten"/>
    <x v="2"/>
    <s v="United States"/>
    <s v="Houston"/>
    <x v="5"/>
    <n v="77041"/>
    <x v="2"/>
    <x v="419"/>
    <x v="0"/>
    <x v="0"/>
    <x v="419"/>
    <n v="89.066400000000002"/>
    <n v="1"/>
    <n v="0.32"/>
    <n v="-17.0274"/>
    <n v="2"/>
    <n v="-19.117647058823529"/>
  </r>
  <r>
    <n v="8107"/>
    <x v="4011"/>
    <x v="922"/>
    <x v="822"/>
    <s v="First Class"/>
    <s v="CR-12820"/>
    <s v="Cyra Reiten"/>
    <x v="2"/>
    <s v="United States"/>
    <s v="Houston"/>
    <x v="5"/>
    <n v="77041"/>
    <x v="2"/>
    <x v="1833"/>
    <x v="1"/>
    <x v="6"/>
    <x v="1821"/>
    <n v="175.44"/>
    <n v="6"/>
    <n v="0.2"/>
    <n v="52.631999999999998"/>
    <n v="2"/>
    <n v="30"/>
  </r>
  <r>
    <n v="8108"/>
    <x v="4011"/>
    <x v="922"/>
    <x v="822"/>
    <s v="First Class"/>
    <s v="CR-12820"/>
    <s v="Cyra Reiten"/>
    <x v="2"/>
    <s v="United States"/>
    <s v="Houston"/>
    <x v="5"/>
    <n v="77041"/>
    <x v="2"/>
    <x v="1075"/>
    <x v="2"/>
    <x v="7"/>
    <x v="1065"/>
    <n v="438.33600000000001"/>
    <n v="4"/>
    <n v="0.2"/>
    <n v="-87.667199999999994"/>
    <n v="2"/>
    <n v="-20"/>
  </r>
  <r>
    <n v="8109"/>
    <x v="4012"/>
    <x v="166"/>
    <x v="159"/>
    <s v="Standard Class"/>
    <s v="EG-13900"/>
    <s v="Emily Grady"/>
    <x v="0"/>
    <s v="United States"/>
    <s v="Philadelphia"/>
    <x v="9"/>
    <n v="19140"/>
    <x v="3"/>
    <x v="389"/>
    <x v="0"/>
    <x v="1"/>
    <x v="390"/>
    <n v="215.54400000000001"/>
    <n v="4"/>
    <n v="0.3"/>
    <n v="-58.504800000000003"/>
    <n v="7"/>
    <n v="-27.142857142857142"/>
  </r>
  <r>
    <n v="8110"/>
    <x v="4013"/>
    <x v="551"/>
    <x v="122"/>
    <s v="Standard Class"/>
    <s v="RD-19930"/>
    <s v="Russell D'Ascenzo"/>
    <x v="0"/>
    <s v="United States"/>
    <s v="Chicago"/>
    <x v="10"/>
    <n v="60623"/>
    <x v="2"/>
    <x v="1758"/>
    <x v="1"/>
    <x v="12"/>
    <x v="1711"/>
    <n v="55.584000000000003"/>
    <n v="6"/>
    <n v="0.2"/>
    <n v="20.844000000000001"/>
    <n v="5"/>
    <n v="37.5"/>
  </r>
  <r>
    <n v="8111"/>
    <x v="4013"/>
    <x v="551"/>
    <x v="122"/>
    <s v="Standard Class"/>
    <s v="RD-19930"/>
    <s v="Russell D'Ascenzo"/>
    <x v="0"/>
    <s v="United States"/>
    <s v="Chicago"/>
    <x v="10"/>
    <n v="60623"/>
    <x v="2"/>
    <x v="1455"/>
    <x v="0"/>
    <x v="1"/>
    <x v="1441"/>
    <n v="127.386"/>
    <n v="2"/>
    <n v="0.3"/>
    <n v="-25.4772"/>
    <n v="5"/>
    <n v="-20"/>
  </r>
  <r>
    <n v="8112"/>
    <x v="4014"/>
    <x v="49"/>
    <x v="845"/>
    <s v="Second Class"/>
    <s v="JM-15865"/>
    <s v="John Murray"/>
    <x v="0"/>
    <s v="United States"/>
    <s v="San Angelo"/>
    <x v="5"/>
    <n v="76903"/>
    <x v="2"/>
    <x v="474"/>
    <x v="0"/>
    <x v="1"/>
    <x v="475"/>
    <n v="248.43"/>
    <n v="5"/>
    <n v="0.3"/>
    <n v="-17.745000000000001"/>
    <n v="2"/>
    <n v="-7.1428571428571423"/>
  </r>
  <r>
    <n v="8113"/>
    <x v="4014"/>
    <x v="49"/>
    <x v="845"/>
    <s v="Second Class"/>
    <s v="JM-15865"/>
    <s v="John Murray"/>
    <x v="0"/>
    <s v="United States"/>
    <s v="San Angelo"/>
    <x v="5"/>
    <n v="76903"/>
    <x v="2"/>
    <x v="937"/>
    <x v="1"/>
    <x v="9"/>
    <x v="930"/>
    <n v="11.648"/>
    <n v="4"/>
    <n v="0.8"/>
    <n v="-30.8672"/>
    <n v="2"/>
    <n v="-265"/>
  </r>
  <r>
    <n v="8114"/>
    <x v="4014"/>
    <x v="49"/>
    <x v="845"/>
    <s v="Second Class"/>
    <s v="JM-15865"/>
    <s v="John Murray"/>
    <x v="0"/>
    <s v="United States"/>
    <s v="San Angelo"/>
    <x v="5"/>
    <n v="76903"/>
    <x v="2"/>
    <x v="212"/>
    <x v="0"/>
    <x v="1"/>
    <x v="213"/>
    <n v="85.245999999999995"/>
    <n v="2"/>
    <n v="0.3"/>
    <n v="-1.2178"/>
    <n v="2"/>
    <n v="-1.4285714285714286"/>
  </r>
  <r>
    <n v="8115"/>
    <x v="4015"/>
    <x v="621"/>
    <x v="951"/>
    <s v="Second Class"/>
    <s v="LW-16825"/>
    <s v="Laurel Workman"/>
    <x v="1"/>
    <s v="United States"/>
    <s v="Pasadena"/>
    <x v="5"/>
    <n v="77506"/>
    <x v="2"/>
    <x v="923"/>
    <x v="1"/>
    <x v="6"/>
    <x v="915"/>
    <n v="20.64"/>
    <n v="5"/>
    <n v="0.2"/>
    <n v="2.3220000000000001"/>
    <n v="4"/>
    <n v="11.25"/>
  </r>
  <r>
    <n v="8116"/>
    <x v="4016"/>
    <x v="635"/>
    <x v="842"/>
    <s v="Standard Class"/>
    <s v="RW-19540"/>
    <s v="Rick Wilson"/>
    <x v="1"/>
    <s v="United States"/>
    <s v="Los Angeles"/>
    <x v="1"/>
    <n v="90049"/>
    <x v="1"/>
    <x v="1817"/>
    <x v="0"/>
    <x v="5"/>
    <x v="1807"/>
    <n v="148.02000000000001"/>
    <n v="3"/>
    <n v="0"/>
    <n v="41.445599999999999"/>
    <n v="6"/>
    <n v="27.999999999999996"/>
  </r>
  <r>
    <n v="8117"/>
    <x v="4017"/>
    <x v="221"/>
    <x v="865"/>
    <s v="Same Day"/>
    <s v="BG-11695"/>
    <s v="Brooke Gillingham"/>
    <x v="1"/>
    <s v="United States"/>
    <s v="Garden City"/>
    <x v="41"/>
    <n v="67846"/>
    <x v="2"/>
    <x v="1291"/>
    <x v="1"/>
    <x v="4"/>
    <x v="1277"/>
    <n v="33.29"/>
    <n v="1"/>
    <n v="0"/>
    <n v="7.9896000000000003"/>
    <n v="0"/>
    <n v="24.000000000000004"/>
  </r>
  <r>
    <n v="8118"/>
    <x v="4018"/>
    <x v="160"/>
    <x v="162"/>
    <s v="Standard Class"/>
    <s v="TT-21220"/>
    <s v="Thomas Thornton"/>
    <x v="0"/>
    <s v="United States"/>
    <s v="Los Angeles"/>
    <x v="1"/>
    <n v="90045"/>
    <x v="1"/>
    <x v="1127"/>
    <x v="1"/>
    <x v="10"/>
    <x v="1115"/>
    <n v="204.95"/>
    <n v="5"/>
    <n v="0"/>
    <n v="100.4255"/>
    <n v="5"/>
    <n v="49.000000000000007"/>
  </r>
  <r>
    <n v="8119"/>
    <x v="4019"/>
    <x v="847"/>
    <x v="1186"/>
    <s v="Standard Class"/>
    <s v="EB-13930"/>
    <s v="Eric Barreto"/>
    <x v="0"/>
    <s v="United States"/>
    <s v="Chicago"/>
    <x v="10"/>
    <n v="60653"/>
    <x v="2"/>
    <x v="499"/>
    <x v="0"/>
    <x v="1"/>
    <x v="499"/>
    <n v="526.34400000000005"/>
    <n v="4"/>
    <n v="0.3"/>
    <n v="-75.191999999999993"/>
    <n v="5"/>
    <n v="-14.285714285714283"/>
  </r>
  <r>
    <n v="8120"/>
    <x v="4020"/>
    <x v="583"/>
    <x v="619"/>
    <s v="Standard Class"/>
    <s v="LP-17080"/>
    <s v="Liz Pelletier"/>
    <x v="0"/>
    <s v="United States"/>
    <s v="San Francisco"/>
    <x v="1"/>
    <n v="94110"/>
    <x v="1"/>
    <x v="107"/>
    <x v="0"/>
    <x v="5"/>
    <x v="107"/>
    <n v="41.96"/>
    <n v="2"/>
    <n v="0"/>
    <n v="10.909599999999999"/>
    <n v="5"/>
    <n v="25.999999999999996"/>
  </r>
  <r>
    <n v="8121"/>
    <x v="4020"/>
    <x v="583"/>
    <x v="619"/>
    <s v="Standard Class"/>
    <s v="LP-17080"/>
    <s v="Liz Pelletier"/>
    <x v="0"/>
    <s v="United States"/>
    <s v="San Francisco"/>
    <x v="1"/>
    <n v="94110"/>
    <x v="1"/>
    <x v="499"/>
    <x v="0"/>
    <x v="1"/>
    <x v="499"/>
    <n v="451.15199999999999"/>
    <n v="3"/>
    <n v="0.2"/>
    <n v="0"/>
    <n v="5"/>
    <n v="0"/>
  </r>
  <r>
    <n v="8122"/>
    <x v="4020"/>
    <x v="583"/>
    <x v="619"/>
    <s v="Standard Class"/>
    <s v="LP-17080"/>
    <s v="Liz Pelletier"/>
    <x v="0"/>
    <s v="United States"/>
    <s v="San Francisco"/>
    <x v="1"/>
    <n v="94110"/>
    <x v="1"/>
    <x v="175"/>
    <x v="1"/>
    <x v="8"/>
    <x v="176"/>
    <n v="31.504000000000001"/>
    <n v="11"/>
    <n v="0.2"/>
    <n v="11.026400000000001"/>
    <n v="5"/>
    <n v="35"/>
  </r>
  <r>
    <n v="8123"/>
    <x v="4021"/>
    <x v="337"/>
    <x v="345"/>
    <s v="Standard Class"/>
    <s v="FP-14320"/>
    <s v="Frank Preis"/>
    <x v="0"/>
    <s v="United States"/>
    <s v="Philadelphia"/>
    <x v="9"/>
    <n v="19134"/>
    <x v="3"/>
    <x v="118"/>
    <x v="1"/>
    <x v="12"/>
    <x v="118"/>
    <n v="30.672000000000001"/>
    <n v="3"/>
    <n v="0.2"/>
    <n v="9.5850000000000009"/>
    <n v="6"/>
    <n v="31.25"/>
  </r>
  <r>
    <n v="8124"/>
    <x v="4021"/>
    <x v="337"/>
    <x v="345"/>
    <s v="Standard Class"/>
    <s v="FP-14320"/>
    <s v="Frank Preis"/>
    <x v="0"/>
    <s v="United States"/>
    <s v="Philadelphia"/>
    <x v="9"/>
    <n v="19134"/>
    <x v="3"/>
    <x v="1077"/>
    <x v="2"/>
    <x v="16"/>
    <x v="1067"/>
    <n v="1079.9760000000001"/>
    <n v="4"/>
    <n v="0.4"/>
    <n v="125.99720000000001"/>
    <n v="6"/>
    <n v="11.666666666666666"/>
  </r>
  <r>
    <n v="8125"/>
    <x v="4022"/>
    <x v="210"/>
    <x v="230"/>
    <s v="Standard Class"/>
    <s v="JA-15970"/>
    <s v="Joseph Airdo"/>
    <x v="0"/>
    <s v="United States"/>
    <s v="Modesto"/>
    <x v="1"/>
    <n v="95351"/>
    <x v="1"/>
    <x v="211"/>
    <x v="0"/>
    <x v="1"/>
    <x v="212"/>
    <n v="161.56800000000001"/>
    <n v="2"/>
    <n v="0.2"/>
    <n v="-28.2744"/>
    <n v="5"/>
    <n v="-17.5"/>
  </r>
  <r>
    <n v="8126"/>
    <x v="4023"/>
    <x v="525"/>
    <x v="95"/>
    <s v="Standard Class"/>
    <s v="TS-21655"/>
    <s v="Trudy Schmidt"/>
    <x v="0"/>
    <s v="United States"/>
    <s v="Houston"/>
    <x v="5"/>
    <n v="77070"/>
    <x v="2"/>
    <x v="766"/>
    <x v="1"/>
    <x v="8"/>
    <x v="765"/>
    <n v="2.9340000000000002"/>
    <n v="3"/>
    <n v="0.8"/>
    <n v="-4.9878"/>
    <n v="7"/>
    <n v="-170"/>
  </r>
  <r>
    <n v="8127"/>
    <x v="4023"/>
    <x v="525"/>
    <x v="95"/>
    <s v="Standard Class"/>
    <s v="TS-21655"/>
    <s v="Trudy Schmidt"/>
    <x v="0"/>
    <s v="United States"/>
    <s v="Houston"/>
    <x v="5"/>
    <n v="77070"/>
    <x v="2"/>
    <x v="103"/>
    <x v="2"/>
    <x v="11"/>
    <x v="103"/>
    <n v="18.527999999999999"/>
    <n v="2"/>
    <n v="0.2"/>
    <n v="4.4004000000000003"/>
    <n v="7"/>
    <n v="23.750000000000004"/>
  </r>
  <r>
    <n v="8128"/>
    <x v="4023"/>
    <x v="525"/>
    <x v="95"/>
    <s v="Standard Class"/>
    <s v="TS-21655"/>
    <s v="Trudy Schmidt"/>
    <x v="0"/>
    <s v="United States"/>
    <s v="Houston"/>
    <x v="5"/>
    <n v="77070"/>
    <x v="2"/>
    <x v="1362"/>
    <x v="1"/>
    <x v="4"/>
    <x v="1348"/>
    <n v="670.75199999999995"/>
    <n v="3"/>
    <n v="0.2"/>
    <n v="-125.76600000000001"/>
    <n v="7"/>
    <n v="-18.750000000000004"/>
  </r>
  <r>
    <n v="8129"/>
    <x v="4024"/>
    <x v="775"/>
    <x v="153"/>
    <s v="Standard Class"/>
    <s v="DP-13000"/>
    <s v="Darren Powers"/>
    <x v="0"/>
    <s v="United States"/>
    <s v="Chicago"/>
    <x v="10"/>
    <n v="60610"/>
    <x v="2"/>
    <x v="596"/>
    <x v="0"/>
    <x v="5"/>
    <x v="596"/>
    <n v="64.959999999999994"/>
    <n v="5"/>
    <n v="0.6"/>
    <n v="-43.847999999999999"/>
    <n v="6"/>
    <n v="-67.5"/>
  </r>
  <r>
    <n v="8130"/>
    <x v="4025"/>
    <x v="836"/>
    <x v="1283"/>
    <s v="First Class"/>
    <s v="JD-15895"/>
    <s v="Jonathan Doherty"/>
    <x v="1"/>
    <s v="United States"/>
    <s v="Riverside"/>
    <x v="1"/>
    <n v="92503"/>
    <x v="1"/>
    <x v="917"/>
    <x v="2"/>
    <x v="11"/>
    <x v="909"/>
    <n v="41.94"/>
    <n v="2"/>
    <n v="0"/>
    <n v="15.0984"/>
    <n v="3"/>
    <n v="36.000000000000007"/>
  </r>
  <r>
    <n v="8131"/>
    <x v="4025"/>
    <x v="836"/>
    <x v="1283"/>
    <s v="First Class"/>
    <s v="JD-15895"/>
    <s v="Jonathan Doherty"/>
    <x v="1"/>
    <s v="United States"/>
    <s v="Riverside"/>
    <x v="1"/>
    <n v="92503"/>
    <x v="1"/>
    <x v="1296"/>
    <x v="1"/>
    <x v="10"/>
    <x v="1281"/>
    <n v="11.96"/>
    <n v="2"/>
    <n v="0"/>
    <n v="5.8604000000000003"/>
    <n v="3"/>
    <n v="49"/>
  </r>
  <r>
    <n v="8132"/>
    <x v="4025"/>
    <x v="836"/>
    <x v="1283"/>
    <s v="First Class"/>
    <s v="JD-15895"/>
    <s v="Jonathan Doherty"/>
    <x v="1"/>
    <s v="United States"/>
    <s v="Riverside"/>
    <x v="1"/>
    <n v="92503"/>
    <x v="1"/>
    <x v="1609"/>
    <x v="1"/>
    <x v="6"/>
    <x v="1600"/>
    <n v="13.12"/>
    <n v="4"/>
    <n v="0"/>
    <n v="3.8048000000000002"/>
    <n v="3"/>
    <n v="29.000000000000004"/>
  </r>
  <r>
    <n v="8133"/>
    <x v="4025"/>
    <x v="836"/>
    <x v="1283"/>
    <s v="First Class"/>
    <s v="JD-15895"/>
    <s v="Jonathan Doherty"/>
    <x v="1"/>
    <s v="United States"/>
    <s v="Riverside"/>
    <x v="1"/>
    <n v="92503"/>
    <x v="1"/>
    <x v="518"/>
    <x v="1"/>
    <x v="4"/>
    <x v="518"/>
    <n v="535.41"/>
    <n v="3"/>
    <n v="0"/>
    <n v="160.62299999999999"/>
    <n v="3"/>
    <n v="30"/>
  </r>
  <r>
    <n v="8134"/>
    <x v="4026"/>
    <x v="1049"/>
    <x v="349"/>
    <s v="Standard Class"/>
    <s v="GH-14485"/>
    <s v="Gene Hale"/>
    <x v="1"/>
    <s v="United States"/>
    <s v="Dallas"/>
    <x v="5"/>
    <n v="75081"/>
    <x v="2"/>
    <x v="71"/>
    <x v="0"/>
    <x v="5"/>
    <x v="71"/>
    <n v="72.78"/>
    <n v="3"/>
    <n v="0.6"/>
    <n v="-70.960499999999996"/>
    <n v="5"/>
    <n v="-97.5"/>
  </r>
  <r>
    <n v="8135"/>
    <x v="4027"/>
    <x v="1130"/>
    <x v="1265"/>
    <s v="Standard Class"/>
    <s v="RD-19585"/>
    <s v="Rob Dowd"/>
    <x v="0"/>
    <s v="United States"/>
    <s v="Los Angeles"/>
    <x v="1"/>
    <n v="90008"/>
    <x v="1"/>
    <x v="314"/>
    <x v="1"/>
    <x v="10"/>
    <x v="314"/>
    <n v="36.840000000000003"/>
    <n v="3"/>
    <n v="0"/>
    <n v="17.314800000000002"/>
    <n v="5"/>
    <n v="47"/>
  </r>
  <r>
    <n v="8136"/>
    <x v="4027"/>
    <x v="1130"/>
    <x v="1265"/>
    <s v="Standard Class"/>
    <s v="RD-19585"/>
    <s v="Rob Dowd"/>
    <x v="0"/>
    <s v="United States"/>
    <s v="Los Angeles"/>
    <x v="1"/>
    <n v="90008"/>
    <x v="1"/>
    <x v="49"/>
    <x v="1"/>
    <x v="2"/>
    <x v="49"/>
    <n v="87.71"/>
    <n v="7"/>
    <n v="0"/>
    <n v="41.223700000000001"/>
    <n v="5"/>
    <n v="47"/>
  </r>
  <r>
    <n v="8137"/>
    <x v="4028"/>
    <x v="399"/>
    <x v="1070"/>
    <s v="Standard Class"/>
    <s v="CS-12490"/>
    <s v="Cindy Schnelling"/>
    <x v="1"/>
    <s v="United States"/>
    <s v="Lakeland"/>
    <x v="2"/>
    <n v="33801"/>
    <x v="0"/>
    <x v="277"/>
    <x v="0"/>
    <x v="3"/>
    <x v="277"/>
    <n v="562.29250000000002"/>
    <n v="7"/>
    <n v="0.45"/>
    <n v="-255.58750000000001"/>
    <n v="4"/>
    <n v="-45.454545454545453"/>
  </r>
  <r>
    <n v="8138"/>
    <x v="4029"/>
    <x v="187"/>
    <x v="1170"/>
    <s v="Standard Class"/>
    <s v="BF-11215"/>
    <s v="Benjamin Farhat"/>
    <x v="2"/>
    <s v="United States"/>
    <s v="New York City"/>
    <x v="15"/>
    <n v="10035"/>
    <x v="3"/>
    <x v="267"/>
    <x v="0"/>
    <x v="5"/>
    <x v="963"/>
    <n v="56.52"/>
    <n v="9"/>
    <n v="0"/>
    <n v="21.477599999999999"/>
    <n v="4"/>
    <n v="37.999999999999993"/>
  </r>
  <r>
    <n v="8139"/>
    <x v="4030"/>
    <x v="427"/>
    <x v="18"/>
    <s v="Standard Class"/>
    <s v="NK-18490"/>
    <s v="Neil Knudson"/>
    <x v="2"/>
    <s v="United States"/>
    <s v="Philadelphia"/>
    <x v="9"/>
    <n v="19140"/>
    <x v="3"/>
    <x v="824"/>
    <x v="1"/>
    <x v="6"/>
    <x v="820"/>
    <n v="11.263999999999999"/>
    <n v="8"/>
    <n v="0.2"/>
    <n v="1.2672000000000001"/>
    <n v="4"/>
    <n v="11.250000000000002"/>
  </r>
  <r>
    <n v="8140"/>
    <x v="4030"/>
    <x v="427"/>
    <x v="18"/>
    <s v="Standard Class"/>
    <s v="NK-18490"/>
    <s v="Neil Knudson"/>
    <x v="2"/>
    <s v="United States"/>
    <s v="Philadelphia"/>
    <x v="9"/>
    <n v="19140"/>
    <x v="3"/>
    <x v="841"/>
    <x v="1"/>
    <x v="4"/>
    <x v="835"/>
    <n v="284.08"/>
    <n v="10"/>
    <n v="0.2"/>
    <n v="24.856999999999999"/>
    <n v="4"/>
    <n v="8.75"/>
  </r>
  <r>
    <n v="8141"/>
    <x v="4030"/>
    <x v="427"/>
    <x v="18"/>
    <s v="Standard Class"/>
    <s v="NK-18490"/>
    <s v="Neil Knudson"/>
    <x v="2"/>
    <s v="United States"/>
    <s v="Philadelphia"/>
    <x v="9"/>
    <n v="19140"/>
    <x v="3"/>
    <x v="609"/>
    <x v="1"/>
    <x v="10"/>
    <x v="609"/>
    <n v="18.495999999999999"/>
    <n v="4"/>
    <n v="0.2"/>
    <n v="6.7047999999999996"/>
    <n v="4"/>
    <n v="36.25"/>
  </r>
  <r>
    <n v="8142"/>
    <x v="4031"/>
    <x v="473"/>
    <x v="1156"/>
    <s v="Standard Class"/>
    <s v="AZ-10750"/>
    <s v="Annie Zypern"/>
    <x v="0"/>
    <s v="United States"/>
    <s v="San Diego"/>
    <x v="1"/>
    <n v="92037"/>
    <x v="1"/>
    <x v="607"/>
    <x v="1"/>
    <x v="2"/>
    <x v="607"/>
    <n v="14.73"/>
    <n v="3"/>
    <n v="0"/>
    <n v="7.2176999999999998"/>
    <n v="5"/>
    <n v="49"/>
  </r>
  <r>
    <n v="8143"/>
    <x v="4031"/>
    <x v="473"/>
    <x v="1156"/>
    <s v="Standard Class"/>
    <s v="AZ-10750"/>
    <s v="Annie Zypern"/>
    <x v="0"/>
    <s v="United States"/>
    <s v="San Diego"/>
    <x v="1"/>
    <n v="92037"/>
    <x v="1"/>
    <x v="821"/>
    <x v="1"/>
    <x v="4"/>
    <x v="817"/>
    <n v="186.54"/>
    <n v="3"/>
    <n v="0"/>
    <n v="50.3658"/>
    <n v="5"/>
    <n v="27"/>
  </r>
  <r>
    <n v="8144"/>
    <x v="4031"/>
    <x v="473"/>
    <x v="1156"/>
    <s v="Standard Class"/>
    <s v="AZ-10750"/>
    <s v="Annie Zypern"/>
    <x v="0"/>
    <s v="United States"/>
    <s v="San Diego"/>
    <x v="1"/>
    <n v="92037"/>
    <x v="1"/>
    <x v="616"/>
    <x v="0"/>
    <x v="3"/>
    <x v="616"/>
    <n v="557.72799999999995"/>
    <n v="4"/>
    <n v="0.2"/>
    <n v="6.9715999999999996"/>
    <n v="5"/>
    <n v="1.25"/>
  </r>
  <r>
    <n v="8145"/>
    <x v="4031"/>
    <x v="473"/>
    <x v="1156"/>
    <s v="Standard Class"/>
    <s v="AZ-10750"/>
    <s v="Annie Zypern"/>
    <x v="0"/>
    <s v="United States"/>
    <s v="San Diego"/>
    <x v="1"/>
    <n v="92037"/>
    <x v="1"/>
    <x v="140"/>
    <x v="2"/>
    <x v="7"/>
    <x v="141"/>
    <n v="159.96799999999999"/>
    <n v="4"/>
    <n v="0.2"/>
    <n v="-31.993600000000001"/>
    <n v="5"/>
    <n v="-20"/>
  </r>
  <r>
    <n v="8146"/>
    <x v="4032"/>
    <x v="886"/>
    <x v="1004"/>
    <s v="Standard Class"/>
    <s v="Co-12640"/>
    <s v="Corey-Lock"/>
    <x v="0"/>
    <s v="United States"/>
    <s v="Lawton"/>
    <x v="26"/>
    <n v="73505"/>
    <x v="2"/>
    <x v="1152"/>
    <x v="1"/>
    <x v="9"/>
    <x v="1140"/>
    <n v="471.9"/>
    <n v="6"/>
    <n v="0"/>
    <n v="155.727"/>
    <n v="7"/>
    <n v="33"/>
  </r>
  <r>
    <n v="8147"/>
    <x v="4032"/>
    <x v="886"/>
    <x v="1004"/>
    <s v="Standard Class"/>
    <s v="Co-12640"/>
    <s v="Corey-Lock"/>
    <x v="0"/>
    <s v="United States"/>
    <s v="Lawton"/>
    <x v="26"/>
    <n v="73505"/>
    <x v="2"/>
    <x v="1273"/>
    <x v="1"/>
    <x v="6"/>
    <x v="1258"/>
    <n v="3.52"/>
    <n v="2"/>
    <n v="0"/>
    <n v="1.6896"/>
    <n v="7"/>
    <n v="48"/>
  </r>
  <r>
    <n v="8148"/>
    <x v="4033"/>
    <x v="255"/>
    <x v="1055"/>
    <s v="Standard Class"/>
    <s v="AG-10675"/>
    <s v="Anna Gayman"/>
    <x v="0"/>
    <s v="United States"/>
    <s v="Salem"/>
    <x v="17"/>
    <n v="24153"/>
    <x v="0"/>
    <x v="33"/>
    <x v="1"/>
    <x v="10"/>
    <x v="33"/>
    <n v="49.12"/>
    <n v="4"/>
    <n v="0"/>
    <n v="23.086400000000001"/>
    <n v="5"/>
    <n v="47"/>
  </r>
  <r>
    <n v="8149"/>
    <x v="4034"/>
    <x v="797"/>
    <x v="844"/>
    <s v="Standard Class"/>
    <s v="EM-14140"/>
    <s v="Eugene Moren"/>
    <x v="2"/>
    <s v="United States"/>
    <s v="Santa Ana"/>
    <x v="1"/>
    <n v="92704"/>
    <x v="1"/>
    <x v="745"/>
    <x v="1"/>
    <x v="2"/>
    <x v="743"/>
    <n v="20.16"/>
    <n v="7"/>
    <n v="0"/>
    <n v="9.8783999999999992"/>
    <n v="4"/>
    <n v="48.999999999999993"/>
  </r>
  <r>
    <n v="8150"/>
    <x v="4035"/>
    <x v="755"/>
    <x v="1284"/>
    <s v="First Class"/>
    <s v="CA-11965"/>
    <s v="Carol Adams"/>
    <x v="1"/>
    <s v="United States"/>
    <s v="Rapid City"/>
    <x v="44"/>
    <n v="57701"/>
    <x v="2"/>
    <x v="951"/>
    <x v="1"/>
    <x v="8"/>
    <x v="944"/>
    <n v="10.68"/>
    <n v="2"/>
    <n v="0"/>
    <n v="5.0195999999999996"/>
    <n v="3"/>
    <n v="47"/>
  </r>
  <r>
    <n v="8151"/>
    <x v="4035"/>
    <x v="755"/>
    <x v="1284"/>
    <s v="First Class"/>
    <s v="CA-11965"/>
    <s v="Carol Adams"/>
    <x v="1"/>
    <s v="United States"/>
    <s v="Rapid City"/>
    <x v="44"/>
    <n v="57701"/>
    <x v="2"/>
    <x v="631"/>
    <x v="0"/>
    <x v="0"/>
    <x v="631"/>
    <n v="141.96"/>
    <n v="2"/>
    <n v="0"/>
    <n v="39.748800000000003"/>
    <n v="3"/>
    <n v="28.000000000000004"/>
  </r>
  <r>
    <n v="8152"/>
    <x v="4036"/>
    <x v="721"/>
    <x v="186"/>
    <s v="First Class"/>
    <s v="RB-19360"/>
    <s v="Raymond Buch"/>
    <x v="0"/>
    <s v="United States"/>
    <s v="Seattle"/>
    <x v="4"/>
    <n v="98115"/>
    <x v="1"/>
    <x v="720"/>
    <x v="1"/>
    <x v="4"/>
    <x v="719"/>
    <n v="32.479999999999997"/>
    <n v="2"/>
    <n v="0"/>
    <n v="4.8719999999999999"/>
    <n v="2"/>
    <n v="15.000000000000002"/>
  </r>
  <r>
    <n v="8153"/>
    <x v="4036"/>
    <x v="721"/>
    <x v="186"/>
    <s v="First Class"/>
    <s v="RB-19360"/>
    <s v="Raymond Buch"/>
    <x v="0"/>
    <s v="United States"/>
    <s v="Seattle"/>
    <x v="4"/>
    <n v="98115"/>
    <x v="1"/>
    <x v="481"/>
    <x v="1"/>
    <x v="10"/>
    <x v="482"/>
    <n v="20.04"/>
    <n v="3"/>
    <n v="0"/>
    <n v="9.6191999999999993"/>
    <n v="2"/>
    <n v="48"/>
  </r>
  <r>
    <n v="8154"/>
    <x v="4036"/>
    <x v="721"/>
    <x v="186"/>
    <s v="First Class"/>
    <s v="RB-19360"/>
    <s v="Raymond Buch"/>
    <x v="0"/>
    <s v="United States"/>
    <s v="Seattle"/>
    <x v="4"/>
    <n v="98115"/>
    <x v="1"/>
    <x v="1388"/>
    <x v="2"/>
    <x v="16"/>
    <x v="1374"/>
    <n v="13999.96"/>
    <n v="4"/>
    <n v="0"/>
    <n v="6719.9808000000003"/>
    <n v="2"/>
    <n v="48.000000000000007"/>
  </r>
  <r>
    <n v="8155"/>
    <x v="4037"/>
    <x v="177"/>
    <x v="540"/>
    <s v="Standard Class"/>
    <s v="RD-19720"/>
    <s v="Roger Demir"/>
    <x v="0"/>
    <s v="United States"/>
    <s v="Middletown"/>
    <x v="29"/>
    <n v="6457"/>
    <x v="3"/>
    <x v="1200"/>
    <x v="2"/>
    <x v="11"/>
    <x v="1185"/>
    <n v="238"/>
    <n v="2"/>
    <n v="0"/>
    <n v="38.08"/>
    <n v="4"/>
    <n v="16"/>
  </r>
  <r>
    <n v="8156"/>
    <x v="4037"/>
    <x v="177"/>
    <x v="540"/>
    <s v="Standard Class"/>
    <s v="RD-19720"/>
    <s v="Roger Demir"/>
    <x v="0"/>
    <s v="United States"/>
    <s v="Middletown"/>
    <x v="29"/>
    <n v="6457"/>
    <x v="3"/>
    <x v="1030"/>
    <x v="1"/>
    <x v="10"/>
    <x v="1021"/>
    <n v="61.96"/>
    <n v="2"/>
    <n v="0"/>
    <n v="27.882000000000001"/>
    <n v="4"/>
    <n v="45"/>
  </r>
  <r>
    <n v="8157"/>
    <x v="4038"/>
    <x v="964"/>
    <x v="1080"/>
    <s v="Standard Class"/>
    <s v="MS-17830"/>
    <s v="Melanie Seite"/>
    <x v="0"/>
    <s v="United States"/>
    <s v="Baltimore"/>
    <x v="39"/>
    <n v="21215"/>
    <x v="3"/>
    <x v="975"/>
    <x v="0"/>
    <x v="3"/>
    <x v="969"/>
    <n v="239.37200000000001"/>
    <n v="2"/>
    <n v="0.3"/>
    <n v="-23.937200000000001"/>
    <n v="5"/>
    <n v="-10"/>
  </r>
  <r>
    <n v="8158"/>
    <x v="4039"/>
    <x v="741"/>
    <x v="407"/>
    <s v="Standard Class"/>
    <s v="PG-18820"/>
    <s v="Patrick Gardner"/>
    <x v="0"/>
    <s v="United States"/>
    <s v="San Diego"/>
    <x v="1"/>
    <n v="92105"/>
    <x v="1"/>
    <x v="1200"/>
    <x v="2"/>
    <x v="11"/>
    <x v="1185"/>
    <n v="595"/>
    <n v="5"/>
    <n v="0"/>
    <n v="95.2"/>
    <n v="4"/>
    <n v="16"/>
  </r>
  <r>
    <n v="8159"/>
    <x v="4040"/>
    <x v="377"/>
    <x v="378"/>
    <s v="Standard Class"/>
    <s v="KB-16240"/>
    <s v="Karen Bern"/>
    <x v="1"/>
    <s v="United States"/>
    <s v="Odessa"/>
    <x v="5"/>
    <n v="79762"/>
    <x v="2"/>
    <x v="1283"/>
    <x v="1"/>
    <x v="10"/>
    <x v="1268"/>
    <n v="16.032"/>
    <n v="3"/>
    <n v="0.2"/>
    <n v="5.6112000000000002"/>
    <n v="6"/>
    <n v="35"/>
  </r>
  <r>
    <n v="8160"/>
    <x v="4041"/>
    <x v="1185"/>
    <x v="20"/>
    <s v="Standard Class"/>
    <s v="RB-19465"/>
    <s v="Rick Bensley"/>
    <x v="2"/>
    <s v="United States"/>
    <s v="Milford"/>
    <x v="29"/>
    <n v="6460"/>
    <x v="3"/>
    <x v="240"/>
    <x v="2"/>
    <x v="11"/>
    <x v="241"/>
    <n v="199.75"/>
    <n v="5"/>
    <n v="0"/>
    <n v="87.89"/>
    <n v="4"/>
    <n v="44"/>
  </r>
  <r>
    <n v="8161"/>
    <x v="4042"/>
    <x v="595"/>
    <x v="633"/>
    <s v="Standard Class"/>
    <s v="JD-15790"/>
    <s v="John Dryer"/>
    <x v="0"/>
    <s v="United States"/>
    <s v="Belleville"/>
    <x v="30"/>
    <n v="7109"/>
    <x v="3"/>
    <x v="1756"/>
    <x v="0"/>
    <x v="1"/>
    <x v="1746"/>
    <n v="227.96"/>
    <n v="2"/>
    <n v="0"/>
    <n v="36.473599999999998"/>
    <n v="4"/>
    <n v="15.999999999999998"/>
  </r>
  <r>
    <n v="8162"/>
    <x v="4043"/>
    <x v="694"/>
    <x v="1120"/>
    <s v="Second Class"/>
    <s v="JJ-15445"/>
    <s v="Jennifer Jackson"/>
    <x v="0"/>
    <s v="United States"/>
    <s v="New York City"/>
    <x v="15"/>
    <n v="10035"/>
    <x v="3"/>
    <x v="414"/>
    <x v="1"/>
    <x v="9"/>
    <x v="414"/>
    <n v="293.52"/>
    <n v="6"/>
    <n v="0"/>
    <n v="76.315200000000004"/>
    <n v="5"/>
    <n v="26"/>
  </r>
  <r>
    <n v="8163"/>
    <x v="4043"/>
    <x v="694"/>
    <x v="1120"/>
    <s v="Second Class"/>
    <s v="JJ-15445"/>
    <s v="Jennifer Jackson"/>
    <x v="0"/>
    <s v="United States"/>
    <s v="New York City"/>
    <x v="15"/>
    <n v="10035"/>
    <x v="3"/>
    <x v="348"/>
    <x v="2"/>
    <x v="7"/>
    <x v="348"/>
    <n v="307.98"/>
    <n v="2"/>
    <n v="0"/>
    <n v="89.3142"/>
    <n v="5"/>
    <n v="28.999999999999996"/>
  </r>
  <r>
    <n v="8164"/>
    <x v="4044"/>
    <x v="121"/>
    <x v="85"/>
    <s v="Standard Class"/>
    <s v="LT-17110"/>
    <s v="Liz Thompson"/>
    <x v="0"/>
    <s v="United States"/>
    <s v="San Diego"/>
    <x v="1"/>
    <n v="92105"/>
    <x v="1"/>
    <x v="1372"/>
    <x v="0"/>
    <x v="5"/>
    <x v="1357"/>
    <n v="96.96"/>
    <n v="6"/>
    <n v="0"/>
    <n v="33.936"/>
    <n v="4"/>
    <n v="35"/>
  </r>
  <r>
    <n v="8165"/>
    <x v="4044"/>
    <x v="121"/>
    <x v="85"/>
    <s v="Standard Class"/>
    <s v="LT-17110"/>
    <s v="Liz Thompson"/>
    <x v="0"/>
    <s v="United States"/>
    <s v="San Diego"/>
    <x v="1"/>
    <n v="92105"/>
    <x v="1"/>
    <x v="301"/>
    <x v="1"/>
    <x v="8"/>
    <x v="301"/>
    <n v="117.488"/>
    <n v="7"/>
    <n v="0.2"/>
    <n v="41.120800000000003"/>
    <n v="4"/>
    <n v="35"/>
  </r>
  <r>
    <n v="8166"/>
    <x v="4044"/>
    <x v="121"/>
    <x v="85"/>
    <s v="Standard Class"/>
    <s v="LT-17110"/>
    <s v="Liz Thompson"/>
    <x v="0"/>
    <s v="United States"/>
    <s v="San Diego"/>
    <x v="1"/>
    <n v="92105"/>
    <x v="1"/>
    <x v="591"/>
    <x v="1"/>
    <x v="8"/>
    <x v="591"/>
    <n v="11.952"/>
    <n v="3"/>
    <n v="0.2"/>
    <n v="4.1832000000000003"/>
    <n v="4"/>
    <n v="35"/>
  </r>
  <r>
    <n v="8167"/>
    <x v="4044"/>
    <x v="121"/>
    <x v="85"/>
    <s v="Standard Class"/>
    <s v="LT-17110"/>
    <s v="Liz Thompson"/>
    <x v="0"/>
    <s v="United States"/>
    <s v="San Diego"/>
    <x v="1"/>
    <n v="92105"/>
    <x v="1"/>
    <x v="1373"/>
    <x v="0"/>
    <x v="0"/>
    <x v="1358"/>
    <n v="512.49900000000002"/>
    <n v="3"/>
    <n v="0.15"/>
    <n v="-30.146999999999998"/>
    <n v="4"/>
    <n v="-5.8823529411764701"/>
  </r>
  <r>
    <n v="8168"/>
    <x v="4045"/>
    <x v="995"/>
    <x v="816"/>
    <s v="Standard Class"/>
    <s v="AH-10690"/>
    <s v="Anna Häberlin"/>
    <x v="1"/>
    <s v="United States"/>
    <s v="San Francisco"/>
    <x v="1"/>
    <n v="94122"/>
    <x v="1"/>
    <x v="584"/>
    <x v="0"/>
    <x v="3"/>
    <x v="584"/>
    <n v="863.12800000000004"/>
    <n v="7"/>
    <n v="0.2"/>
    <n v="-32.3673"/>
    <n v="5"/>
    <n v="-3.75"/>
  </r>
  <r>
    <n v="8169"/>
    <x v="4046"/>
    <x v="44"/>
    <x v="87"/>
    <s v="Standard Class"/>
    <s v="AB-10060"/>
    <s v="Adam Bellavance"/>
    <x v="2"/>
    <s v="United States"/>
    <s v="Seattle"/>
    <x v="4"/>
    <n v="98105"/>
    <x v="1"/>
    <x v="309"/>
    <x v="0"/>
    <x v="3"/>
    <x v="309"/>
    <n v="2036.86"/>
    <n v="7"/>
    <n v="0"/>
    <n v="366.63479999999998"/>
    <n v="7"/>
    <n v="18"/>
  </r>
  <r>
    <n v="8170"/>
    <x v="4046"/>
    <x v="44"/>
    <x v="87"/>
    <s v="Standard Class"/>
    <s v="AB-10060"/>
    <s v="Adam Bellavance"/>
    <x v="2"/>
    <s v="United States"/>
    <s v="Seattle"/>
    <x v="4"/>
    <n v="98105"/>
    <x v="1"/>
    <x v="299"/>
    <x v="0"/>
    <x v="1"/>
    <x v="299"/>
    <n v="449.56799999999998"/>
    <n v="2"/>
    <n v="0.2"/>
    <n v="-73.0548"/>
    <n v="7"/>
    <n v="-16.25"/>
  </r>
  <r>
    <n v="8171"/>
    <x v="4046"/>
    <x v="44"/>
    <x v="87"/>
    <s v="Standard Class"/>
    <s v="AB-10060"/>
    <s v="Adam Bellavance"/>
    <x v="2"/>
    <s v="United States"/>
    <s v="Seattle"/>
    <x v="4"/>
    <n v="98105"/>
    <x v="1"/>
    <x v="477"/>
    <x v="2"/>
    <x v="11"/>
    <x v="478"/>
    <n v="108.96"/>
    <n v="3"/>
    <n v="0"/>
    <n v="32.688000000000002"/>
    <n v="7"/>
    <n v="30.000000000000004"/>
  </r>
  <r>
    <n v="8172"/>
    <x v="4047"/>
    <x v="1173"/>
    <x v="1285"/>
    <s v="Standard Class"/>
    <s v="FM-14380"/>
    <s v="Fred McMath"/>
    <x v="0"/>
    <s v="United States"/>
    <s v="Jackson"/>
    <x v="35"/>
    <n v="39212"/>
    <x v="0"/>
    <x v="978"/>
    <x v="1"/>
    <x v="6"/>
    <x v="971"/>
    <n v="264.18"/>
    <n v="7"/>
    <n v="0"/>
    <n v="68.686800000000005"/>
    <n v="5"/>
    <n v="26"/>
  </r>
  <r>
    <n v="8173"/>
    <x v="4048"/>
    <x v="868"/>
    <x v="1286"/>
    <s v="Standard Class"/>
    <s v="GH-14410"/>
    <s v="Gary Hansen"/>
    <x v="2"/>
    <s v="United States"/>
    <s v="Los Angeles"/>
    <x v="1"/>
    <n v="90049"/>
    <x v="1"/>
    <x v="1363"/>
    <x v="1"/>
    <x v="2"/>
    <x v="1349"/>
    <n v="2.88"/>
    <n v="1"/>
    <n v="0"/>
    <n v="1.4112"/>
    <n v="4"/>
    <n v="49.000000000000007"/>
  </r>
  <r>
    <n v="8174"/>
    <x v="4048"/>
    <x v="868"/>
    <x v="1286"/>
    <s v="Standard Class"/>
    <s v="GH-14410"/>
    <s v="Gary Hansen"/>
    <x v="2"/>
    <s v="United States"/>
    <s v="Los Angeles"/>
    <x v="1"/>
    <n v="90049"/>
    <x v="1"/>
    <x v="44"/>
    <x v="1"/>
    <x v="8"/>
    <x v="44"/>
    <n v="41.904000000000003"/>
    <n v="6"/>
    <n v="0.2"/>
    <n v="14.1426"/>
    <n v="4"/>
    <n v="33.75"/>
  </r>
  <r>
    <n v="8175"/>
    <x v="4048"/>
    <x v="868"/>
    <x v="1286"/>
    <s v="Standard Class"/>
    <s v="GH-14410"/>
    <s v="Gary Hansen"/>
    <x v="2"/>
    <s v="United States"/>
    <s v="Los Angeles"/>
    <x v="1"/>
    <n v="90049"/>
    <x v="1"/>
    <x v="1198"/>
    <x v="1"/>
    <x v="4"/>
    <x v="1183"/>
    <n v="23.92"/>
    <n v="4"/>
    <n v="0"/>
    <n v="4.0663999999999998"/>
    <n v="4"/>
    <n v="17"/>
  </r>
  <r>
    <n v="8176"/>
    <x v="4049"/>
    <x v="806"/>
    <x v="1106"/>
    <s v="Standard Class"/>
    <s v="HE-14800"/>
    <s v="Harold Engle"/>
    <x v="1"/>
    <s v="United States"/>
    <s v="Chicago"/>
    <x v="10"/>
    <n v="60623"/>
    <x v="2"/>
    <x v="62"/>
    <x v="1"/>
    <x v="10"/>
    <x v="62"/>
    <n v="156.512"/>
    <n v="4"/>
    <n v="0.2"/>
    <n v="52.822800000000001"/>
    <n v="5"/>
    <n v="33.75"/>
  </r>
  <r>
    <n v="8177"/>
    <x v="4050"/>
    <x v="897"/>
    <x v="1043"/>
    <s v="First Class"/>
    <s v="SZ-20035"/>
    <s v="Sam Zeldin"/>
    <x v="2"/>
    <s v="United States"/>
    <s v="New York City"/>
    <x v="15"/>
    <n v="10035"/>
    <x v="3"/>
    <x v="80"/>
    <x v="1"/>
    <x v="4"/>
    <x v="80"/>
    <n v="128.34"/>
    <n v="6"/>
    <n v="0"/>
    <n v="37.218600000000002"/>
    <n v="3"/>
    <n v="29.000000000000004"/>
  </r>
  <r>
    <n v="8178"/>
    <x v="4051"/>
    <x v="66"/>
    <x v="468"/>
    <s v="First Class"/>
    <s v="CM-12115"/>
    <s v="Chad McGuire"/>
    <x v="0"/>
    <s v="United States"/>
    <s v="Los Angeles"/>
    <x v="1"/>
    <n v="90008"/>
    <x v="1"/>
    <x v="1523"/>
    <x v="2"/>
    <x v="11"/>
    <x v="1510"/>
    <n v="474.95"/>
    <n v="5"/>
    <n v="0"/>
    <n v="142.48500000000001"/>
    <n v="2"/>
    <n v="30.000000000000004"/>
  </r>
  <r>
    <n v="8179"/>
    <x v="4052"/>
    <x v="476"/>
    <x v="1054"/>
    <s v="Standard Class"/>
    <s v="TG-21310"/>
    <s v="Toby Gnade"/>
    <x v="0"/>
    <s v="United States"/>
    <s v="Des Moines"/>
    <x v="4"/>
    <n v="98198"/>
    <x v="1"/>
    <x v="615"/>
    <x v="2"/>
    <x v="16"/>
    <x v="615"/>
    <n v="999.98"/>
    <n v="2"/>
    <n v="0"/>
    <n v="449.99099999999999"/>
    <n v="6"/>
    <n v="44.999999999999993"/>
  </r>
  <r>
    <n v="8180"/>
    <x v="4053"/>
    <x v="991"/>
    <x v="1066"/>
    <s v="Standard Class"/>
    <s v="DK-12985"/>
    <s v="Darren Koutras"/>
    <x v="0"/>
    <s v="United States"/>
    <s v="Springfield"/>
    <x v="21"/>
    <n v="97477"/>
    <x v="1"/>
    <x v="1582"/>
    <x v="0"/>
    <x v="3"/>
    <x v="1573"/>
    <n v="277.5"/>
    <n v="4"/>
    <n v="0.5"/>
    <n v="-188.7"/>
    <n v="4"/>
    <n v="-68"/>
  </r>
  <r>
    <n v="8181"/>
    <x v="4054"/>
    <x v="82"/>
    <x v="332"/>
    <s v="Standard Class"/>
    <s v="SS-20410"/>
    <s v="Shahid Shariari"/>
    <x v="0"/>
    <s v="United States"/>
    <s v="Philadelphia"/>
    <x v="9"/>
    <n v="19120"/>
    <x v="3"/>
    <x v="971"/>
    <x v="0"/>
    <x v="3"/>
    <x v="965"/>
    <n v="1252.704"/>
    <n v="8"/>
    <n v="0.4"/>
    <n v="-480.20319999999998"/>
    <n v="4"/>
    <n v="-38.333333333333336"/>
  </r>
  <r>
    <n v="8182"/>
    <x v="4054"/>
    <x v="82"/>
    <x v="332"/>
    <s v="Standard Class"/>
    <s v="SS-20410"/>
    <s v="Shahid Shariari"/>
    <x v="0"/>
    <s v="United States"/>
    <s v="Philadelphia"/>
    <x v="9"/>
    <n v="19120"/>
    <x v="3"/>
    <x v="687"/>
    <x v="2"/>
    <x v="7"/>
    <x v="687"/>
    <n v="110.97"/>
    <n v="5"/>
    <n v="0.4"/>
    <n v="-24.043500000000002"/>
    <n v="4"/>
    <n v="-21.666666666666668"/>
  </r>
  <r>
    <n v="8183"/>
    <x v="4055"/>
    <x v="796"/>
    <x v="843"/>
    <s v="Standard Class"/>
    <s v="BM-11575"/>
    <s v="Brendan Murry"/>
    <x v="1"/>
    <s v="United States"/>
    <s v="Chicago"/>
    <x v="10"/>
    <n v="60653"/>
    <x v="2"/>
    <x v="1155"/>
    <x v="0"/>
    <x v="5"/>
    <x v="1143"/>
    <n v="22.608000000000001"/>
    <n v="3"/>
    <n v="0.6"/>
    <n v="-10.1736"/>
    <n v="4"/>
    <n v="-45"/>
  </r>
  <r>
    <n v="8184"/>
    <x v="4055"/>
    <x v="796"/>
    <x v="843"/>
    <s v="Standard Class"/>
    <s v="BM-11575"/>
    <s v="Brendan Murry"/>
    <x v="1"/>
    <s v="United States"/>
    <s v="Chicago"/>
    <x v="10"/>
    <n v="60653"/>
    <x v="2"/>
    <x v="283"/>
    <x v="0"/>
    <x v="5"/>
    <x v="283"/>
    <n v="1.8919999999999999"/>
    <n v="1"/>
    <n v="0.6"/>
    <n v="-0.99329999999999996"/>
    <n v="4"/>
    <n v="-52.5"/>
  </r>
  <r>
    <n v="8185"/>
    <x v="4056"/>
    <x v="283"/>
    <x v="1186"/>
    <s v="Standard Class"/>
    <s v="MY-17380"/>
    <s v="Maribeth Yedwab"/>
    <x v="1"/>
    <s v="United States"/>
    <s v="Chicago"/>
    <x v="10"/>
    <n v="60623"/>
    <x v="2"/>
    <x v="954"/>
    <x v="1"/>
    <x v="10"/>
    <x v="947"/>
    <n v="63.311999999999998"/>
    <n v="3"/>
    <n v="0.2"/>
    <n v="20.5764"/>
    <n v="4"/>
    <n v="32.5"/>
  </r>
  <r>
    <n v="8186"/>
    <x v="4057"/>
    <x v="1023"/>
    <x v="731"/>
    <s v="Second Class"/>
    <s v="AG-10900"/>
    <s v="Arthur Gainer"/>
    <x v="0"/>
    <s v="United States"/>
    <s v="Chicago"/>
    <x v="10"/>
    <n v="60623"/>
    <x v="2"/>
    <x v="1170"/>
    <x v="1"/>
    <x v="12"/>
    <x v="153"/>
    <n v="7.8239999999999998"/>
    <n v="1"/>
    <n v="0.2"/>
    <n v="2.9340000000000002"/>
    <n v="4"/>
    <n v="37.500000000000007"/>
  </r>
  <r>
    <n v="8187"/>
    <x v="4057"/>
    <x v="1023"/>
    <x v="731"/>
    <s v="Second Class"/>
    <s v="AG-10900"/>
    <s v="Arthur Gainer"/>
    <x v="0"/>
    <s v="United States"/>
    <s v="Chicago"/>
    <x v="10"/>
    <n v="60623"/>
    <x v="2"/>
    <x v="163"/>
    <x v="0"/>
    <x v="1"/>
    <x v="164"/>
    <n v="170.072"/>
    <n v="4"/>
    <n v="0.3"/>
    <n v="-12.148"/>
    <n v="4"/>
    <n v="-7.1428571428571423"/>
  </r>
  <r>
    <n v="8188"/>
    <x v="4058"/>
    <x v="107"/>
    <x v="265"/>
    <s v="Standard Class"/>
    <s v="BW-11110"/>
    <s v="Bart Watters"/>
    <x v="1"/>
    <s v="United States"/>
    <s v="New York City"/>
    <x v="15"/>
    <n v="10024"/>
    <x v="3"/>
    <x v="161"/>
    <x v="1"/>
    <x v="10"/>
    <x v="162"/>
    <n v="62.82"/>
    <n v="9"/>
    <n v="0"/>
    <n v="29.525400000000001"/>
    <n v="6"/>
    <n v="47"/>
  </r>
  <r>
    <n v="8189"/>
    <x v="4059"/>
    <x v="653"/>
    <x v="1287"/>
    <s v="Second Class"/>
    <s v="SG-20470"/>
    <s v="Sheri Gordon"/>
    <x v="0"/>
    <s v="United States"/>
    <s v="Rockville"/>
    <x v="39"/>
    <n v="20852"/>
    <x v="3"/>
    <x v="680"/>
    <x v="1"/>
    <x v="10"/>
    <x v="680"/>
    <n v="19.440000000000001"/>
    <n v="3"/>
    <n v="0"/>
    <n v="9.3312000000000008"/>
    <n v="3"/>
    <n v="48.000000000000007"/>
  </r>
  <r>
    <n v="8190"/>
    <x v="4059"/>
    <x v="653"/>
    <x v="1287"/>
    <s v="Second Class"/>
    <s v="SG-20470"/>
    <s v="Sheri Gordon"/>
    <x v="0"/>
    <s v="United States"/>
    <s v="Rockville"/>
    <x v="39"/>
    <n v="20852"/>
    <x v="3"/>
    <x v="777"/>
    <x v="1"/>
    <x v="8"/>
    <x v="776"/>
    <n v="7.38"/>
    <n v="1"/>
    <n v="0"/>
    <n v="3.6162000000000001"/>
    <n v="3"/>
    <n v="49"/>
  </r>
  <r>
    <n v="8191"/>
    <x v="4060"/>
    <x v="701"/>
    <x v="410"/>
    <s v="Standard Class"/>
    <s v="CC-12370"/>
    <s v="Christopher Conant"/>
    <x v="0"/>
    <s v="United States"/>
    <s v="New York City"/>
    <x v="15"/>
    <n v="10011"/>
    <x v="3"/>
    <x v="832"/>
    <x v="1"/>
    <x v="10"/>
    <x v="827"/>
    <n v="38.880000000000003"/>
    <n v="6"/>
    <n v="0"/>
    <n v="18.662400000000002"/>
    <n v="4"/>
    <n v="48.000000000000007"/>
  </r>
  <r>
    <n v="8192"/>
    <x v="4060"/>
    <x v="701"/>
    <x v="410"/>
    <s v="Standard Class"/>
    <s v="CC-12370"/>
    <s v="Christopher Conant"/>
    <x v="0"/>
    <s v="United States"/>
    <s v="New York City"/>
    <x v="15"/>
    <n v="10011"/>
    <x v="3"/>
    <x v="267"/>
    <x v="0"/>
    <x v="5"/>
    <x v="267"/>
    <n v="187.76"/>
    <n v="4"/>
    <n v="0"/>
    <n v="76.9816"/>
    <n v="4"/>
    <n v="41"/>
  </r>
  <r>
    <n v="8193"/>
    <x v="4061"/>
    <x v="672"/>
    <x v="253"/>
    <s v="First Class"/>
    <s v="LR-16915"/>
    <s v="Lena Radford"/>
    <x v="0"/>
    <s v="United States"/>
    <s v="Durham"/>
    <x v="3"/>
    <n v="27707"/>
    <x v="0"/>
    <x v="614"/>
    <x v="1"/>
    <x v="8"/>
    <x v="614"/>
    <n v="6.048"/>
    <n v="7"/>
    <n v="0.7"/>
    <n v="-4.2336"/>
    <n v="3"/>
    <n v="-70"/>
  </r>
  <r>
    <n v="8194"/>
    <x v="4061"/>
    <x v="672"/>
    <x v="253"/>
    <s v="First Class"/>
    <s v="LR-16915"/>
    <s v="Lena Radford"/>
    <x v="0"/>
    <s v="United States"/>
    <s v="Durham"/>
    <x v="3"/>
    <n v="27707"/>
    <x v="0"/>
    <x v="1360"/>
    <x v="1"/>
    <x v="9"/>
    <x v="1346"/>
    <n v="98.352000000000004"/>
    <n v="3"/>
    <n v="0.2"/>
    <n v="9.8352000000000004"/>
    <n v="3"/>
    <n v="10"/>
  </r>
  <r>
    <n v="8195"/>
    <x v="4061"/>
    <x v="672"/>
    <x v="253"/>
    <s v="First Class"/>
    <s v="LR-16915"/>
    <s v="Lena Radford"/>
    <x v="0"/>
    <s v="United States"/>
    <s v="Durham"/>
    <x v="3"/>
    <n v="27707"/>
    <x v="0"/>
    <x v="220"/>
    <x v="0"/>
    <x v="5"/>
    <x v="221"/>
    <n v="335.74400000000003"/>
    <n v="2"/>
    <n v="0.2"/>
    <n v="25.180800000000001"/>
    <n v="3"/>
    <n v="7.5"/>
  </r>
  <r>
    <n v="8196"/>
    <x v="4062"/>
    <x v="401"/>
    <x v="223"/>
    <s v="Second Class"/>
    <s v="DB-13120"/>
    <s v="David Bremer"/>
    <x v="1"/>
    <s v="United States"/>
    <s v="Santa Barbara"/>
    <x v="1"/>
    <n v="93101"/>
    <x v="1"/>
    <x v="1056"/>
    <x v="1"/>
    <x v="10"/>
    <x v="1045"/>
    <n v="8.9600000000000009"/>
    <n v="2"/>
    <n v="0"/>
    <n v="4.3903999999999996"/>
    <n v="5"/>
    <n v="48.999999999999993"/>
  </r>
  <r>
    <n v="8197"/>
    <x v="4063"/>
    <x v="528"/>
    <x v="945"/>
    <s v="Standard Class"/>
    <s v="LP-17095"/>
    <s v="Liz Preis"/>
    <x v="0"/>
    <s v="United States"/>
    <s v="Knoxville"/>
    <x v="18"/>
    <n v="37918"/>
    <x v="0"/>
    <x v="1130"/>
    <x v="2"/>
    <x v="11"/>
    <x v="1118"/>
    <n v="89.567999999999998"/>
    <n v="4"/>
    <n v="0.2"/>
    <n v="-1.1195999999999999"/>
    <n v="4"/>
    <n v="-1.25"/>
  </r>
  <r>
    <n v="8198"/>
    <x v="4063"/>
    <x v="528"/>
    <x v="945"/>
    <s v="Standard Class"/>
    <s v="LP-17095"/>
    <s v="Liz Preis"/>
    <x v="0"/>
    <s v="United States"/>
    <s v="Knoxville"/>
    <x v="18"/>
    <n v="37918"/>
    <x v="0"/>
    <x v="646"/>
    <x v="1"/>
    <x v="6"/>
    <x v="646"/>
    <n v="71.959999999999994"/>
    <n v="5"/>
    <n v="0.2"/>
    <n v="7.1959999999999997"/>
    <n v="4"/>
    <n v="10"/>
  </r>
  <r>
    <n v="8199"/>
    <x v="4063"/>
    <x v="528"/>
    <x v="945"/>
    <s v="Standard Class"/>
    <s v="LP-17095"/>
    <s v="Liz Preis"/>
    <x v="0"/>
    <s v="United States"/>
    <s v="Knoxville"/>
    <x v="18"/>
    <n v="37918"/>
    <x v="0"/>
    <x v="585"/>
    <x v="1"/>
    <x v="10"/>
    <x v="585"/>
    <n v="15.552"/>
    <n v="3"/>
    <n v="0.2"/>
    <n v="5.4432"/>
    <n v="4"/>
    <n v="35"/>
  </r>
  <r>
    <n v="8200"/>
    <x v="4064"/>
    <x v="558"/>
    <x v="956"/>
    <s v="Standard Class"/>
    <s v="AF-10870"/>
    <s v="Art Ferguson"/>
    <x v="0"/>
    <s v="United States"/>
    <s v="Chicago"/>
    <x v="10"/>
    <n v="60610"/>
    <x v="2"/>
    <x v="1124"/>
    <x v="1"/>
    <x v="8"/>
    <x v="1112"/>
    <n v="10.43"/>
    <n v="5"/>
    <n v="0.8"/>
    <n v="-18.252500000000001"/>
    <n v="6"/>
    <n v="-175.00000000000003"/>
  </r>
  <r>
    <n v="8201"/>
    <x v="4064"/>
    <x v="558"/>
    <x v="956"/>
    <s v="Standard Class"/>
    <s v="AF-10870"/>
    <s v="Art Ferguson"/>
    <x v="0"/>
    <s v="United States"/>
    <s v="Chicago"/>
    <x v="10"/>
    <n v="60610"/>
    <x v="2"/>
    <x v="72"/>
    <x v="1"/>
    <x v="4"/>
    <x v="72"/>
    <n v="72.784000000000006"/>
    <n v="1"/>
    <n v="0.2"/>
    <n v="-18.196000000000002"/>
    <n v="6"/>
    <n v="-25"/>
  </r>
  <r>
    <n v="8202"/>
    <x v="4065"/>
    <x v="627"/>
    <x v="1163"/>
    <s v="Same Day"/>
    <s v="KD-16495"/>
    <s v="Keith Dawkins"/>
    <x v="1"/>
    <s v="United States"/>
    <s v="New York City"/>
    <x v="15"/>
    <n v="10024"/>
    <x v="3"/>
    <x v="1678"/>
    <x v="1"/>
    <x v="4"/>
    <x v="1666"/>
    <n v="67.150000000000006"/>
    <n v="5"/>
    <n v="0"/>
    <n v="16.787500000000001"/>
    <n v="0"/>
    <n v="25"/>
  </r>
  <r>
    <n v="8203"/>
    <x v="4065"/>
    <x v="627"/>
    <x v="1163"/>
    <s v="Same Day"/>
    <s v="KD-16495"/>
    <s v="Keith Dawkins"/>
    <x v="1"/>
    <s v="United States"/>
    <s v="New York City"/>
    <x v="15"/>
    <n v="10024"/>
    <x v="3"/>
    <x v="903"/>
    <x v="2"/>
    <x v="7"/>
    <x v="895"/>
    <n v="549.98"/>
    <n v="2"/>
    <n v="0"/>
    <n v="142.9948"/>
    <n v="0"/>
    <n v="26"/>
  </r>
  <r>
    <n v="8204"/>
    <x v="4065"/>
    <x v="627"/>
    <x v="1163"/>
    <s v="Same Day"/>
    <s v="KD-16495"/>
    <s v="Keith Dawkins"/>
    <x v="1"/>
    <s v="United States"/>
    <s v="New York City"/>
    <x v="15"/>
    <n v="10024"/>
    <x v="3"/>
    <x v="1800"/>
    <x v="0"/>
    <x v="5"/>
    <x v="1790"/>
    <n v="11.82"/>
    <n v="3"/>
    <n v="0"/>
    <n v="4.7279999999999998"/>
    <n v="0"/>
    <n v="40"/>
  </r>
  <r>
    <n v="8205"/>
    <x v="4065"/>
    <x v="627"/>
    <x v="1163"/>
    <s v="Same Day"/>
    <s v="KD-16495"/>
    <s v="Keith Dawkins"/>
    <x v="1"/>
    <s v="United States"/>
    <s v="New York City"/>
    <x v="15"/>
    <n v="10024"/>
    <x v="3"/>
    <x v="1715"/>
    <x v="2"/>
    <x v="15"/>
    <x v="1702"/>
    <n v="4643.8"/>
    <n v="4"/>
    <n v="0"/>
    <n v="2229.0239999999999"/>
    <n v="0"/>
    <n v="48"/>
  </r>
  <r>
    <n v="8206"/>
    <x v="4065"/>
    <x v="627"/>
    <x v="1163"/>
    <s v="Same Day"/>
    <s v="KD-16495"/>
    <s v="Keith Dawkins"/>
    <x v="1"/>
    <s v="United States"/>
    <s v="New York City"/>
    <x v="15"/>
    <n v="10024"/>
    <x v="3"/>
    <x v="623"/>
    <x v="0"/>
    <x v="1"/>
    <x v="623"/>
    <n v="577.76400000000001"/>
    <n v="2"/>
    <n v="0.1"/>
    <n v="115.5528"/>
    <n v="0"/>
    <n v="20"/>
  </r>
  <r>
    <n v="8207"/>
    <x v="4066"/>
    <x v="33"/>
    <x v="862"/>
    <s v="Standard Class"/>
    <s v="SA-20830"/>
    <s v="Sue Ann Reed"/>
    <x v="0"/>
    <s v="United States"/>
    <s v="Daytona Beach"/>
    <x v="2"/>
    <n v="32114"/>
    <x v="0"/>
    <x v="3"/>
    <x v="0"/>
    <x v="3"/>
    <x v="3"/>
    <n v="191.5155"/>
    <n v="1"/>
    <n v="0.45"/>
    <n v="-76.606200000000001"/>
    <n v="4"/>
    <n v="-40"/>
  </r>
  <r>
    <n v="8208"/>
    <x v="4066"/>
    <x v="33"/>
    <x v="862"/>
    <s v="Standard Class"/>
    <s v="SA-20830"/>
    <s v="Sue Ann Reed"/>
    <x v="0"/>
    <s v="United States"/>
    <s v="Daytona Beach"/>
    <x v="2"/>
    <n v="32114"/>
    <x v="0"/>
    <x v="346"/>
    <x v="1"/>
    <x v="6"/>
    <x v="346"/>
    <n v="2.6240000000000001"/>
    <n v="1"/>
    <n v="0.2"/>
    <n v="0.4264"/>
    <n v="4"/>
    <n v="16.25"/>
  </r>
  <r>
    <n v="8209"/>
    <x v="4067"/>
    <x v="1181"/>
    <x v="488"/>
    <s v="Standard Class"/>
    <s v="BG-11035"/>
    <s v="Barry Gonzalez"/>
    <x v="0"/>
    <s v="United States"/>
    <s v="Nashville"/>
    <x v="18"/>
    <n v="37211"/>
    <x v="0"/>
    <x v="692"/>
    <x v="1"/>
    <x v="8"/>
    <x v="692"/>
    <n v="1369.7639999999999"/>
    <n v="6"/>
    <n v="0.7"/>
    <n v="-913.17600000000004"/>
    <n v="4"/>
    <n v="-66.666666666666671"/>
  </r>
  <r>
    <n v="8210"/>
    <x v="4067"/>
    <x v="1181"/>
    <x v="488"/>
    <s v="Standard Class"/>
    <s v="BG-11035"/>
    <s v="Barry Gonzalez"/>
    <x v="0"/>
    <s v="United States"/>
    <s v="Nashville"/>
    <x v="18"/>
    <n v="37211"/>
    <x v="0"/>
    <x v="196"/>
    <x v="1"/>
    <x v="4"/>
    <x v="197"/>
    <n v="294.36799999999999"/>
    <n v="4"/>
    <n v="0.2"/>
    <n v="-58.873600000000003"/>
    <n v="4"/>
    <n v="-20"/>
  </r>
  <r>
    <n v="8211"/>
    <x v="4068"/>
    <x v="210"/>
    <x v="230"/>
    <s v="Standard Class"/>
    <s v="DM-12955"/>
    <s v="Dario Medina"/>
    <x v="1"/>
    <s v="United States"/>
    <s v="Nashville"/>
    <x v="18"/>
    <n v="37211"/>
    <x v="0"/>
    <x v="473"/>
    <x v="1"/>
    <x v="9"/>
    <x v="474"/>
    <n v="81.567999999999998"/>
    <n v="2"/>
    <n v="0.2"/>
    <n v="7.1372"/>
    <n v="5"/>
    <n v="8.75"/>
  </r>
  <r>
    <n v="8212"/>
    <x v="4069"/>
    <x v="77"/>
    <x v="357"/>
    <s v="Standard Class"/>
    <s v="MC-17845"/>
    <s v="Michael Chen"/>
    <x v="0"/>
    <s v="United States"/>
    <s v="Dallas"/>
    <x v="5"/>
    <n v="75220"/>
    <x v="2"/>
    <x v="1834"/>
    <x v="0"/>
    <x v="5"/>
    <x v="1822"/>
    <n v="44.46"/>
    <n v="5"/>
    <n v="0.6"/>
    <n v="-17.783999999999999"/>
    <n v="5"/>
    <n v="-40"/>
  </r>
  <r>
    <n v="8213"/>
    <x v="4069"/>
    <x v="77"/>
    <x v="357"/>
    <s v="Standard Class"/>
    <s v="MC-17845"/>
    <s v="Michael Chen"/>
    <x v="0"/>
    <s v="United States"/>
    <s v="Dallas"/>
    <x v="5"/>
    <n v="75220"/>
    <x v="2"/>
    <x v="533"/>
    <x v="1"/>
    <x v="4"/>
    <x v="533"/>
    <n v="314.08800000000002"/>
    <n v="3"/>
    <n v="0.2"/>
    <n v="19.630500000000001"/>
    <n v="5"/>
    <n v="6.25"/>
  </r>
  <r>
    <n v="8214"/>
    <x v="4070"/>
    <x v="12"/>
    <x v="119"/>
    <s v="Standard Class"/>
    <s v="ML-17395"/>
    <s v="Marina Lichtenstein"/>
    <x v="1"/>
    <s v="United States"/>
    <s v="Murfreesboro"/>
    <x v="18"/>
    <n v="37130"/>
    <x v="0"/>
    <x v="1085"/>
    <x v="1"/>
    <x v="8"/>
    <x v="1075"/>
    <n v="6.3360000000000003"/>
    <n v="4"/>
    <n v="0.7"/>
    <n v="-4.6463999999999999"/>
    <n v="7"/>
    <n v="-73.333333333333329"/>
  </r>
  <r>
    <n v="8215"/>
    <x v="4070"/>
    <x v="12"/>
    <x v="119"/>
    <s v="Standard Class"/>
    <s v="ML-17395"/>
    <s v="Marina Lichtenstein"/>
    <x v="1"/>
    <s v="United States"/>
    <s v="Murfreesboro"/>
    <x v="18"/>
    <n v="37130"/>
    <x v="0"/>
    <x v="1402"/>
    <x v="1"/>
    <x v="10"/>
    <x v="1389"/>
    <n v="10.48"/>
    <n v="1"/>
    <n v="0.2"/>
    <n v="3.7989999999999999"/>
    <n v="7"/>
    <n v="36.25"/>
  </r>
  <r>
    <n v="8216"/>
    <x v="4070"/>
    <x v="12"/>
    <x v="119"/>
    <s v="Standard Class"/>
    <s v="ML-17395"/>
    <s v="Marina Lichtenstein"/>
    <x v="1"/>
    <s v="United States"/>
    <s v="Murfreesboro"/>
    <x v="18"/>
    <n v="37130"/>
    <x v="0"/>
    <x v="1263"/>
    <x v="1"/>
    <x v="8"/>
    <x v="1247"/>
    <n v="2.4689999999999999"/>
    <n v="1"/>
    <n v="0.7"/>
    <n v="-1.8106"/>
    <n v="7"/>
    <n v="-73.333333333333343"/>
  </r>
  <r>
    <n v="8217"/>
    <x v="4070"/>
    <x v="12"/>
    <x v="119"/>
    <s v="Standard Class"/>
    <s v="ML-17395"/>
    <s v="Marina Lichtenstein"/>
    <x v="1"/>
    <s v="United States"/>
    <s v="Murfreesboro"/>
    <x v="18"/>
    <n v="37130"/>
    <x v="0"/>
    <x v="304"/>
    <x v="1"/>
    <x v="8"/>
    <x v="304"/>
    <n v="3.2639999999999998"/>
    <n v="2"/>
    <n v="0.7"/>
    <n v="-2.2848000000000002"/>
    <n v="7"/>
    <n v="-70"/>
  </r>
  <r>
    <n v="8218"/>
    <x v="4071"/>
    <x v="462"/>
    <x v="1288"/>
    <s v="Standard Class"/>
    <s v="RD-19930"/>
    <s v="Russell D'Ascenzo"/>
    <x v="0"/>
    <s v="United States"/>
    <s v="Dallas"/>
    <x v="5"/>
    <n v="75217"/>
    <x v="2"/>
    <x v="1088"/>
    <x v="1"/>
    <x v="13"/>
    <x v="1078"/>
    <n v="4.3440000000000003"/>
    <n v="3"/>
    <n v="0.2"/>
    <n v="0.86880000000000002"/>
    <n v="4"/>
    <n v="20"/>
  </r>
  <r>
    <n v="8219"/>
    <x v="4071"/>
    <x v="462"/>
    <x v="1288"/>
    <s v="Standard Class"/>
    <s v="RD-19930"/>
    <s v="Russell D'Ascenzo"/>
    <x v="0"/>
    <s v="United States"/>
    <s v="Dallas"/>
    <x v="5"/>
    <n v="75217"/>
    <x v="2"/>
    <x v="1092"/>
    <x v="0"/>
    <x v="5"/>
    <x v="1082"/>
    <n v="31.776"/>
    <n v="3"/>
    <n v="0.6"/>
    <n v="-19.0656"/>
    <n v="4"/>
    <n v="-60"/>
  </r>
  <r>
    <n v="8220"/>
    <x v="4071"/>
    <x v="462"/>
    <x v="1288"/>
    <s v="Standard Class"/>
    <s v="RD-19930"/>
    <s v="Russell D'Ascenzo"/>
    <x v="0"/>
    <s v="United States"/>
    <s v="Dallas"/>
    <x v="5"/>
    <n v="75217"/>
    <x v="2"/>
    <x v="641"/>
    <x v="1"/>
    <x v="2"/>
    <x v="641"/>
    <n v="4.9279999999999999"/>
    <n v="2"/>
    <n v="0.2"/>
    <n v="1.7248000000000001"/>
    <n v="4"/>
    <n v="35"/>
  </r>
  <r>
    <n v="8221"/>
    <x v="4071"/>
    <x v="462"/>
    <x v="1288"/>
    <s v="Standard Class"/>
    <s v="RD-19930"/>
    <s v="Russell D'Ascenzo"/>
    <x v="0"/>
    <s v="United States"/>
    <s v="Dallas"/>
    <x v="5"/>
    <n v="75217"/>
    <x v="2"/>
    <x v="98"/>
    <x v="1"/>
    <x v="8"/>
    <x v="98"/>
    <n v="1.788"/>
    <n v="3"/>
    <n v="0.8"/>
    <n v="-3.0396000000000001"/>
    <n v="4"/>
    <n v="-170"/>
  </r>
  <r>
    <n v="8222"/>
    <x v="4071"/>
    <x v="462"/>
    <x v="1288"/>
    <s v="Standard Class"/>
    <s v="RD-19930"/>
    <s v="Russell D'Ascenzo"/>
    <x v="0"/>
    <s v="United States"/>
    <s v="Dallas"/>
    <x v="5"/>
    <n v="75217"/>
    <x v="2"/>
    <x v="1835"/>
    <x v="1"/>
    <x v="13"/>
    <x v="1823"/>
    <n v="15.071999999999999"/>
    <n v="4"/>
    <n v="0.2"/>
    <n v="-3.7679999999999998"/>
    <n v="4"/>
    <n v="-25"/>
  </r>
  <r>
    <n v="8223"/>
    <x v="4072"/>
    <x v="1087"/>
    <x v="1262"/>
    <s v="Standard Class"/>
    <s v="AB-10015"/>
    <s v="Aaron Bergman"/>
    <x v="0"/>
    <s v="United States"/>
    <s v="Arlington"/>
    <x v="5"/>
    <n v="76017"/>
    <x v="2"/>
    <x v="1555"/>
    <x v="1"/>
    <x v="4"/>
    <x v="1543"/>
    <n v="12.624000000000001"/>
    <n v="2"/>
    <n v="0.2"/>
    <n v="-2.5247999999999999"/>
    <n v="6"/>
    <n v="-20"/>
  </r>
  <r>
    <n v="8224"/>
    <x v="4073"/>
    <x v="1"/>
    <x v="1"/>
    <s v="Standard Class"/>
    <s v="EA-14035"/>
    <s v="Erin Ashbrook"/>
    <x v="1"/>
    <s v="United States"/>
    <s v="Pasadena"/>
    <x v="1"/>
    <n v="91104"/>
    <x v="1"/>
    <x v="1174"/>
    <x v="1"/>
    <x v="10"/>
    <x v="1160"/>
    <n v="185.88"/>
    <n v="6"/>
    <n v="0"/>
    <n v="83.646000000000001"/>
    <n v="4"/>
    <n v="45"/>
  </r>
  <r>
    <n v="8225"/>
    <x v="4073"/>
    <x v="1"/>
    <x v="1"/>
    <s v="Standard Class"/>
    <s v="EA-14035"/>
    <s v="Erin Ashbrook"/>
    <x v="1"/>
    <s v="United States"/>
    <s v="Pasadena"/>
    <x v="1"/>
    <n v="91104"/>
    <x v="1"/>
    <x v="1434"/>
    <x v="1"/>
    <x v="10"/>
    <x v="1422"/>
    <n v="12.96"/>
    <n v="2"/>
    <n v="0"/>
    <n v="6.2207999999999997"/>
    <n v="4"/>
    <n v="47.999999999999993"/>
  </r>
  <r>
    <n v="8226"/>
    <x v="4074"/>
    <x v="752"/>
    <x v="276"/>
    <s v="Second Class"/>
    <s v="SF-20065"/>
    <s v="Sandra Flanagan"/>
    <x v="0"/>
    <s v="United States"/>
    <s v="Everett"/>
    <x v="31"/>
    <n v="2149"/>
    <x v="3"/>
    <x v="274"/>
    <x v="1"/>
    <x v="10"/>
    <x v="274"/>
    <n v="189.7"/>
    <n v="10"/>
    <n v="0"/>
    <n v="91.055999999999997"/>
    <n v="3"/>
    <n v="48.000000000000007"/>
  </r>
  <r>
    <n v="8227"/>
    <x v="4074"/>
    <x v="752"/>
    <x v="276"/>
    <s v="Second Class"/>
    <s v="SF-20065"/>
    <s v="Sandra Flanagan"/>
    <x v="0"/>
    <s v="United States"/>
    <s v="Everett"/>
    <x v="31"/>
    <n v="2149"/>
    <x v="3"/>
    <x v="1522"/>
    <x v="1"/>
    <x v="10"/>
    <x v="1509"/>
    <n v="40.99"/>
    <n v="1"/>
    <n v="0"/>
    <n v="20.085100000000001"/>
    <n v="3"/>
    <n v="49"/>
  </r>
  <r>
    <n v="8228"/>
    <x v="4075"/>
    <x v="958"/>
    <x v="264"/>
    <s v="Second Class"/>
    <s v="BC-11125"/>
    <s v="Becky Castell"/>
    <x v="2"/>
    <s v="United States"/>
    <s v="Troy"/>
    <x v="15"/>
    <n v="12180"/>
    <x v="3"/>
    <x v="479"/>
    <x v="0"/>
    <x v="5"/>
    <x v="480"/>
    <n v="82.64"/>
    <n v="2"/>
    <n v="0"/>
    <n v="7.4375999999999998"/>
    <n v="4"/>
    <n v="9"/>
  </r>
  <r>
    <n v="8229"/>
    <x v="4075"/>
    <x v="958"/>
    <x v="264"/>
    <s v="Second Class"/>
    <s v="BC-11125"/>
    <s v="Becky Castell"/>
    <x v="2"/>
    <s v="United States"/>
    <s v="Troy"/>
    <x v="15"/>
    <n v="12180"/>
    <x v="3"/>
    <x v="170"/>
    <x v="1"/>
    <x v="4"/>
    <x v="171"/>
    <n v="31.02"/>
    <n v="2"/>
    <n v="0"/>
    <n v="8.0652000000000008"/>
    <n v="4"/>
    <n v="26"/>
  </r>
  <r>
    <n v="8230"/>
    <x v="4075"/>
    <x v="958"/>
    <x v="264"/>
    <s v="Second Class"/>
    <s v="BC-11125"/>
    <s v="Becky Castell"/>
    <x v="2"/>
    <s v="United States"/>
    <s v="Troy"/>
    <x v="15"/>
    <n v="12180"/>
    <x v="3"/>
    <x v="1016"/>
    <x v="2"/>
    <x v="11"/>
    <x v="1007"/>
    <n v="89.97"/>
    <n v="3"/>
    <n v="0"/>
    <n v="37.787399999999998"/>
    <n v="4"/>
    <n v="42"/>
  </r>
  <r>
    <n v="8231"/>
    <x v="4076"/>
    <x v="1186"/>
    <x v="196"/>
    <s v="Second Class"/>
    <s v="PF-19165"/>
    <s v="Philip Fox"/>
    <x v="0"/>
    <s v="United States"/>
    <s v="Sandy Springs"/>
    <x v="32"/>
    <n v="30328"/>
    <x v="0"/>
    <x v="369"/>
    <x v="1"/>
    <x v="6"/>
    <x v="370"/>
    <n v="35.97"/>
    <n v="3"/>
    <n v="0"/>
    <n v="9.7119"/>
    <n v="2"/>
    <n v="27"/>
  </r>
  <r>
    <n v="8232"/>
    <x v="4076"/>
    <x v="1186"/>
    <x v="196"/>
    <s v="Second Class"/>
    <s v="PF-19165"/>
    <s v="Philip Fox"/>
    <x v="0"/>
    <s v="United States"/>
    <s v="Sandy Springs"/>
    <x v="32"/>
    <n v="30328"/>
    <x v="0"/>
    <x v="199"/>
    <x v="0"/>
    <x v="0"/>
    <x v="200"/>
    <n v="1266.8599999999999"/>
    <n v="7"/>
    <n v="0"/>
    <n v="291.37779999999998"/>
    <n v="2"/>
    <n v="23"/>
  </r>
  <r>
    <n v="8233"/>
    <x v="4077"/>
    <x v="358"/>
    <x v="919"/>
    <s v="Standard Class"/>
    <s v="SE-20110"/>
    <s v="Sanjit Engle"/>
    <x v="0"/>
    <s v="United States"/>
    <s v="San Jose"/>
    <x v="1"/>
    <n v="95123"/>
    <x v="1"/>
    <x v="298"/>
    <x v="1"/>
    <x v="4"/>
    <x v="298"/>
    <n v="169.45"/>
    <n v="5"/>
    <n v="0"/>
    <n v="42.362499999999997"/>
    <n v="6"/>
    <n v="25"/>
  </r>
  <r>
    <n v="8234"/>
    <x v="4077"/>
    <x v="358"/>
    <x v="919"/>
    <s v="Standard Class"/>
    <s v="SE-20110"/>
    <s v="Sanjit Engle"/>
    <x v="0"/>
    <s v="United States"/>
    <s v="San Jose"/>
    <x v="1"/>
    <n v="95123"/>
    <x v="1"/>
    <x v="1512"/>
    <x v="1"/>
    <x v="4"/>
    <x v="1499"/>
    <n v="40.68"/>
    <n v="2"/>
    <n v="0"/>
    <n v="0.40679999999999999"/>
    <n v="6"/>
    <n v="1"/>
  </r>
  <r>
    <n v="8235"/>
    <x v="4078"/>
    <x v="927"/>
    <x v="593"/>
    <s v="Standard Class"/>
    <s v="CJ-12010"/>
    <s v="Caroline Jumper"/>
    <x v="0"/>
    <s v="United States"/>
    <s v="Jacksonville"/>
    <x v="2"/>
    <n v="32216"/>
    <x v="0"/>
    <x v="1698"/>
    <x v="1"/>
    <x v="14"/>
    <x v="1686"/>
    <n v="3.3279999999999998"/>
    <n v="2"/>
    <n v="0.2"/>
    <n v="0.41599999999999998"/>
    <n v="5"/>
    <n v="12.5"/>
  </r>
  <r>
    <n v="8236"/>
    <x v="4078"/>
    <x v="927"/>
    <x v="593"/>
    <s v="Standard Class"/>
    <s v="CJ-12010"/>
    <s v="Caroline Jumper"/>
    <x v="0"/>
    <s v="United States"/>
    <s v="Jacksonville"/>
    <x v="2"/>
    <n v="32216"/>
    <x v="0"/>
    <x v="411"/>
    <x v="0"/>
    <x v="3"/>
    <x v="411"/>
    <n v="933.26199999999994"/>
    <n v="4"/>
    <n v="0.45"/>
    <n v="-458.14679999999998"/>
    <n v="5"/>
    <n v="-49.090909090909093"/>
  </r>
  <r>
    <n v="8237"/>
    <x v="4078"/>
    <x v="927"/>
    <x v="593"/>
    <s v="Standard Class"/>
    <s v="CJ-12010"/>
    <s v="Caroline Jumper"/>
    <x v="0"/>
    <s v="United States"/>
    <s v="Jacksonville"/>
    <x v="2"/>
    <n v="32216"/>
    <x v="0"/>
    <x v="483"/>
    <x v="0"/>
    <x v="1"/>
    <x v="483"/>
    <n v="2803.92"/>
    <n v="5"/>
    <n v="0.2"/>
    <n v="0"/>
    <n v="5"/>
    <n v="0"/>
  </r>
  <r>
    <n v="8238"/>
    <x v="4079"/>
    <x v="179"/>
    <x v="1191"/>
    <s v="Same Day"/>
    <s v="PT-19090"/>
    <s v="Pete Takahito"/>
    <x v="0"/>
    <s v="United States"/>
    <s v="Jacksonville"/>
    <x v="2"/>
    <n v="32216"/>
    <x v="0"/>
    <x v="383"/>
    <x v="1"/>
    <x v="4"/>
    <x v="384"/>
    <n v="4.7679999999999998"/>
    <n v="2"/>
    <n v="0.2"/>
    <n v="-0.77480000000000004"/>
    <n v="0"/>
    <n v="-16.25"/>
  </r>
  <r>
    <n v="8239"/>
    <x v="4079"/>
    <x v="179"/>
    <x v="1191"/>
    <s v="Same Day"/>
    <s v="PT-19090"/>
    <s v="Pete Takahito"/>
    <x v="0"/>
    <s v="United States"/>
    <s v="Jacksonville"/>
    <x v="2"/>
    <n v="32216"/>
    <x v="0"/>
    <x v="1305"/>
    <x v="1"/>
    <x v="10"/>
    <x v="1290"/>
    <n v="6.6719999999999997"/>
    <n v="1"/>
    <n v="0.2"/>
    <n v="2.5019999999999998"/>
    <n v="0"/>
    <n v="37.5"/>
  </r>
  <r>
    <n v="8240"/>
    <x v="4079"/>
    <x v="179"/>
    <x v="1191"/>
    <s v="Same Day"/>
    <s v="PT-19090"/>
    <s v="Pete Takahito"/>
    <x v="0"/>
    <s v="United States"/>
    <s v="Jacksonville"/>
    <x v="2"/>
    <n v="32216"/>
    <x v="0"/>
    <x v="1061"/>
    <x v="1"/>
    <x v="6"/>
    <x v="1050"/>
    <n v="4.4480000000000004"/>
    <n v="2"/>
    <n v="0.2"/>
    <n v="1.1120000000000001"/>
    <n v="0"/>
    <n v="25"/>
  </r>
  <r>
    <n v="8241"/>
    <x v="4079"/>
    <x v="179"/>
    <x v="1191"/>
    <s v="Same Day"/>
    <s v="PT-19090"/>
    <s v="Pete Takahito"/>
    <x v="0"/>
    <s v="United States"/>
    <s v="Jacksonville"/>
    <x v="2"/>
    <n v="32216"/>
    <x v="0"/>
    <x v="1649"/>
    <x v="0"/>
    <x v="5"/>
    <x v="1638"/>
    <n v="43.936"/>
    <n v="4"/>
    <n v="0.2"/>
    <n v="6.0411999999999999"/>
    <n v="0"/>
    <n v="13.750000000000002"/>
  </r>
  <r>
    <n v="8242"/>
    <x v="4080"/>
    <x v="416"/>
    <x v="447"/>
    <s v="Standard Class"/>
    <s v="LH-16900"/>
    <s v="Lena Hernandez"/>
    <x v="0"/>
    <s v="United States"/>
    <s v="New York City"/>
    <x v="15"/>
    <n v="10009"/>
    <x v="3"/>
    <x v="708"/>
    <x v="1"/>
    <x v="8"/>
    <x v="707"/>
    <n v="23.744"/>
    <n v="2"/>
    <n v="0.2"/>
    <n v="8.3103999999999996"/>
    <n v="4"/>
    <n v="35"/>
  </r>
  <r>
    <n v="8243"/>
    <x v="4080"/>
    <x v="416"/>
    <x v="447"/>
    <s v="Standard Class"/>
    <s v="LH-16900"/>
    <s v="Lena Hernandez"/>
    <x v="0"/>
    <s v="United States"/>
    <s v="New York City"/>
    <x v="15"/>
    <n v="10009"/>
    <x v="3"/>
    <x v="1200"/>
    <x v="2"/>
    <x v="11"/>
    <x v="1185"/>
    <n v="357"/>
    <n v="3"/>
    <n v="0"/>
    <n v="57.12"/>
    <n v="4"/>
    <n v="16"/>
  </r>
  <r>
    <n v="8244"/>
    <x v="4081"/>
    <x v="1132"/>
    <x v="128"/>
    <s v="Standard Class"/>
    <s v="BW-11200"/>
    <s v="Ben Wallace"/>
    <x v="0"/>
    <s v="United States"/>
    <s v="San Francisco"/>
    <x v="1"/>
    <n v="94122"/>
    <x v="1"/>
    <x v="1419"/>
    <x v="2"/>
    <x v="7"/>
    <x v="1407"/>
    <n v="806.33600000000001"/>
    <n v="8"/>
    <n v="0.2"/>
    <n v="50.396000000000001"/>
    <n v="4"/>
    <n v="6.25"/>
  </r>
  <r>
    <n v="8245"/>
    <x v="4081"/>
    <x v="1132"/>
    <x v="128"/>
    <s v="Standard Class"/>
    <s v="BW-11200"/>
    <s v="Ben Wallace"/>
    <x v="0"/>
    <s v="United States"/>
    <s v="San Francisco"/>
    <x v="1"/>
    <n v="94122"/>
    <x v="1"/>
    <x v="1146"/>
    <x v="0"/>
    <x v="5"/>
    <x v="1134"/>
    <n v="85.44"/>
    <n v="3"/>
    <n v="0"/>
    <n v="31.6128"/>
    <n v="4"/>
    <n v="37"/>
  </r>
  <r>
    <n v="8246"/>
    <x v="4082"/>
    <x v="710"/>
    <x v="689"/>
    <s v="Standard Class"/>
    <s v="BS-11365"/>
    <s v="Bill Shonely"/>
    <x v="1"/>
    <s v="United States"/>
    <s v="Columbus"/>
    <x v="32"/>
    <n v="31907"/>
    <x v="0"/>
    <x v="156"/>
    <x v="1"/>
    <x v="4"/>
    <x v="157"/>
    <n v="344.91"/>
    <n v="3"/>
    <n v="0"/>
    <n v="10.347300000000001"/>
    <n v="4"/>
    <n v="3"/>
  </r>
  <r>
    <n v="8247"/>
    <x v="4083"/>
    <x v="1187"/>
    <x v="1145"/>
    <s v="Same Day"/>
    <s v="DP-13390"/>
    <s v="Dennis Pardue"/>
    <x v="2"/>
    <s v="United States"/>
    <s v="Aurora"/>
    <x v="10"/>
    <n v="60505"/>
    <x v="2"/>
    <x v="554"/>
    <x v="1"/>
    <x v="9"/>
    <x v="553"/>
    <n v="70.97"/>
    <n v="5"/>
    <n v="0.8"/>
    <n v="-191.619"/>
    <n v="0"/>
    <n v="-270"/>
  </r>
  <r>
    <n v="8248"/>
    <x v="4083"/>
    <x v="1187"/>
    <x v="1145"/>
    <s v="Same Day"/>
    <s v="DP-13390"/>
    <s v="Dennis Pardue"/>
    <x v="2"/>
    <s v="United States"/>
    <s v="Aurora"/>
    <x v="10"/>
    <n v="60505"/>
    <x v="2"/>
    <x v="1243"/>
    <x v="1"/>
    <x v="6"/>
    <x v="1226"/>
    <n v="36.783999999999999"/>
    <n v="2"/>
    <n v="0.2"/>
    <n v="3.6783999999999999"/>
    <n v="0"/>
    <n v="10"/>
  </r>
  <r>
    <n v="8249"/>
    <x v="4084"/>
    <x v="1120"/>
    <x v="583"/>
    <s v="Second Class"/>
    <s v="CS-12400"/>
    <s v="Christopher Schild"/>
    <x v="2"/>
    <s v="United States"/>
    <s v="Philadelphia"/>
    <x v="9"/>
    <n v="19134"/>
    <x v="3"/>
    <x v="647"/>
    <x v="2"/>
    <x v="7"/>
    <x v="647"/>
    <n v="743.98800000000006"/>
    <n v="2"/>
    <n v="0.4"/>
    <n v="-123.998"/>
    <n v="3"/>
    <n v="-16.666666666666664"/>
  </r>
  <r>
    <n v="8250"/>
    <x v="4085"/>
    <x v="616"/>
    <x v="741"/>
    <s v="Second Class"/>
    <s v="MS-17365"/>
    <s v="Maribeth Schnelling"/>
    <x v="0"/>
    <s v="United States"/>
    <s v="Chicago"/>
    <x v="10"/>
    <n v="60653"/>
    <x v="2"/>
    <x v="912"/>
    <x v="1"/>
    <x v="8"/>
    <x v="904"/>
    <n v="11.212"/>
    <n v="2"/>
    <n v="0.8"/>
    <n v="-16.818000000000001"/>
    <n v="4"/>
    <n v="-150.00000000000003"/>
  </r>
  <r>
    <n v="8251"/>
    <x v="4085"/>
    <x v="616"/>
    <x v="741"/>
    <s v="Second Class"/>
    <s v="MS-17365"/>
    <s v="Maribeth Schnelling"/>
    <x v="0"/>
    <s v="United States"/>
    <s v="Chicago"/>
    <x v="10"/>
    <n v="60653"/>
    <x v="2"/>
    <x v="325"/>
    <x v="0"/>
    <x v="5"/>
    <x v="325"/>
    <n v="4.7119999999999997"/>
    <n v="2"/>
    <n v="0.6"/>
    <n v="-1.8848"/>
    <n v="4"/>
    <n v="-40"/>
  </r>
  <r>
    <n v="8252"/>
    <x v="4085"/>
    <x v="616"/>
    <x v="741"/>
    <s v="Second Class"/>
    <s v="MS-17365"/>
    <s v="Maribeth Schnelling"/>
    <x v="0"/>
    <s v="United States"/>
    <s v="Chicago"/>
    <x v="10"/>
    <n v="60653"/>
    <x v="2"/>
    <x v="1107"/>
    <x v="1"/>
    <x v="9"/>
    <x v="1096"/>
    <n v="180.98"/>
    <n v="5"/>
    <n v="0.8"/>
    <n v="-470.548"/>
    <n v="4"/>
    <n v="-260"/>
  </r>
  <r>
    <n v="8253"/>
    <x v="4085"/>
    <x v="616"/>
    <x v="741"/>
    <s v="Second Class"/>
    <s v="MS-17365"/>
    <s v="Maribeth Schnelling"/>
    <x v="0"/>
    <s v="United States"/>
    <s v="Chicago"/>
    <x v="10"/>
    <n v="60653"/>
    <x v="2"/>
    <x v="117"/>
    <x v="1"/>
    <x v="4"/>
    <x v="117"/>
    <n v="60.415999999999997"/>
    <n v="2"/>
    <n v="0.2"/>
    <n v="6.0415999999999999"/>
    <n v="4"/>
    <n v="10"/>
  </r>
  <r>
    <n v="8254"/>
    <x v="4086"/>
    <x v="801"/>
    <x v="667"/>
    <s v="Standard Class"/>
    <s v="DK-12895"/>
    <s v="Dana Kaydos"/>
    <x v="0"/>
    <s v="United States"/>
    <s v="Seattle"/>
    <x v="4"/>
    <n v="98103"/>
    <x v="1"/>
    <x v="1327"/>
    <x v="2"/>
    <x v="16"/>
    <x v="1313"/>
    <n v="299.99"/>
    <n v="1"/>
    <n v="0"/>
    <n v="89.997"/>
    <n v="7"/>
    <n v="30"/>
  </r>
  <r>
    <n v="8255"/>
    <x v="4086"/>
    <x v="801"/>
    <x v="667"/>
    <s v="Standard Class"/>
    <s v="DK-12895"/>
    <s v="Dana Kaydos"/>
    <x v="0"/>
    <s v="United States"/>
    <s v="Seattle"/>
    <x v="4"/>
    <n v="98103"/>
    <x v="1"/>
    <x v="1684"/>
    <x v="1"/>
    <x v="10"/>
    <x v="1672"/>
    <n v="192.16"/>
    <n v="4"/>
    <n v="0"/>
    <n v="92.236800000000002"/>
    <n v="7"/>
    <n v="48.000000000000007"/>
  </r>
  <r>
    <n v="8256"/>
    <x v="4086"/>
    <x v="801"/>
    <x v="667"/>
    <s v="Standard Class"/>
    <s v="DK-12895"/>
    <s v="Dana Kaydos"/>
    <x v="0"/>
    <s v="United States"/>
    <s v="Seattle"/>
    <x v="4"/>
    <n v="98103"/>
    <x v="1"/>
    <x v="529"/>
    <x v="2"/>
    <x v="7"/>
    <x v="529"/>
    <n v="242.624"/>
    <n v="8"/>
    <n v="0.2"/>
    <n v="27.295200000000001"/>
    <n v="7"/>
    <n v="11.25"/>
  </r>
  <r>
    <n v="8257"/>
    <x v="4086"/>
    <x v="801"/>
    <x v="667"/>
    <s v="Standard Class"/>
    <s v="DK-12895"/>
    <s v="Dana Kaydos"/>
    <x v="0"/>
    <s v="United States"/>
    <s v="Seattle"/>
    <x v="4"/>
    <n v="98103"/>
    <x v="1"/>
    <x v="230"/>
    <x v="1"/>
    <x v="4"/>
    <x v="450"/>
    <n v="46.74"/>
    <n v="3"/>
    <n v="0"/>
    <n v="11.685"/>
    <n v="7"/>
    <n v="25"/>
  </r>
  <r>
    <n v="8258"/>
    <x v="4086"/>
    <x v="801"/>
    <x v="667"/>
    <s v="Standard Class"/>
    <s v="DK-12895"/>
    <s v="Dana Kaydos"/>
    <x v="0"/>
    <s v="United States"/>
    <s v="Seattle"/>
    <x v="4"/>
    <n v="98103"/>
    <x v="1"/>
    <x v="1481"/>
    <x v="2"/>
    <x v="11"/>
    <x v="1468"/>
    <n v="174.95"/>
    <n v="5"/>
    <n v="0"/>
    <n v="12.246499999999999"/>
    <n v="7"/>
    <n v="7.0000000000000009"/>
  </r>
  <r>
    <n v="8259"/>
    <x v="4086"/>
    <x v="801"/>
    <x v="667"/>
    <s v="Standard Class"/>
    <s v="DK-12895"/>
    <s v="Dana Kaydos"/>
    <x v="0"/>
    <s v="United States"/>
    <s v="Seattle"/>
    <x v="4"/>
    <n v="98103"/>
    <x v="1"/>
    <x v="1786"/>
    <x v="1"/>
    <x v="8"/>
    <x v="1776"/>
    <n v="100.70399999999999"/>
    <n v="6"/>
    <n v="0.2"/>
    <n v="37.764000000000003"/>
    <n v="7"/>
    <n v="37.500000000000007"/>
  </r>
  <r>
    <n v="8260"/>
    <x v="4087"/>
    <x v="190"/>
    <x v="674"/>
    <s v="Same Day"/>
    <s v="SN-20560"/>
    <s v="Skye Norling"/>
    <x v="2"/>
    <s v="United States"/>
    <s v="Roseville"/>
    <x v="12"/>
    <n v="48066"/>
    <x v="2"/>
    <x v="447"/>
    <x v="1"/>
    <x v="10"/>
    <x v="447"/>
    <n v="368.91"/>
    <n v="9"/>
    <n v="0"/>
    <n v="180.76589999999999"/>
    <n v="0"/>
    <n v="48.999999999999993"/>
  </r>
  <r>
    <n v="8261"/>
    <x v="4087"/>
    <x v="190"/>
    <x v="674"/>
    <s v="Same Day"/>
    <s v="SN-20560"/>
    <s v="Skye Norling"/>
    <x v="2"/>
    <s v="United States"/>
    <s v="Roseville"/>
    <x v="12"/>
    <n v="48066"/>
    <x v="2"/>
    <x v="385"/>
    <x v="1"/>
    <x v="8"/>
    <x v="386"/>
    <n v="8.02"/>
    <n v="1"/>
    <n v="0"/>
    <n v="3.7694000000000001"/>
    <n v="0"/>
    <n v="47"/>
  </r>
  <r>
    <n v="8262"/>
    <x v="4087"/>
    <x v="190"/>
    <x v="674"/>
    <s v="Same Day"/>
    <s v="SN-20560"/>
    <s v="Skye Norling"/>
    <x v="2"/>
    <s v="United States"/>
    <s v="Roseville"/>
    <x v="12"/>
    <n v="48066"/>
    <x v="2"/>
    <x v="1354"/>
    <x v="1"/>
    <x v="4"/>
    <x v="1340"/>
    <n v="171.04"/>
    <n v="4"/>
    <n v="0"/>
    <n v="44.470399999999998"/>
    <n v="0"/>
    <n v="26"/>
  </r>
  <r>
    <n v="8263"/>
    <x v="4088"/>
    <x v="272"/>
    <x v="292"/>
    <s v="Standard Class"/>
    <s v="TC-21475"/>
    <s v="Tony Chapman"/>
    <x v="2"/>
    <s v="United States"/>
    <s v="Fayetteville"/>
    <x v="36"/>
    <n v="72701"/>
    <x v="0"/>
    <x v="353"/>
    <x v="1"/>
    <x v="10"/>
    <x v="353"/>
    <n v="19.440000000000001"/>
    <n v="3"/>
    <n v="0"/>
    <n v="9.3312000000000008"/>
    <n v="4"/>
    <n v="48.000000000000007"/>
  </r>
  <r>
    <n v="8264"/>
    <x v="4089"/>
    <x v="1023"/>
    <x v="731"/>
    <s v="Standard Class"/>
    <s v="AM-10705"/>
    <s v="Anne McFarland"/>
    <x v="0"/>
    <s v="United States"/>
    <s v="Jacksonville"/>
    <x v="3"/>
    <n v="28540"/>
    <x v="0"/>
    <x v="634"/>
    <x v="1"/>
    <x v="8"/>
    <x v="634"/>
    <n v="13.092000000000001"/>
    <n v="4"/>
    <n v="0.7"/>
    <n v="-10.0372"/>
    <n v="4"/>
    <n v="-76.666666666666657"/>
  </r>
  <r>
    <n v="8265"/>
    <x v="4090"/>
    <x v="125"/>
    <x v="124"/>
    <s v="Standard Class"/>
    <s v="AJ-10960"/>
    <s v="Astrea Jones"/>
    <x v="0"/>
    <s v="United States"/>
    <s v="New York City"/>
    <x v="15"/>
    <n v="10035"/>
    <x v="3"/>
    <x v="1836"/>
    <x v="1"/>
    <x v="9"/>
    <x v="1824"/>
    <n v="122.94"/>
    <n v="3"/>
    <n v="0"/>
    <n v="30.734999999999999"/>
    <n v="5"/>
    <n v="25"/>
  </r>
  <r>
    <n v="8266"/>
    <x v="4090"/>
    <x v="125"/>
    <x v="124"/>
    <s v="Standard Class"/>
    <s v="AJ-10960"/>
    <s v="Astrea Jones"/>
    <x v="0"/>
    <s v="United States"/>
    <s v="New York City"/>
    <x v="15"/>
    <n v="10035"/>
    <x v="3"/>
    <x v="858"/>
    <x v="1"/>
    <x v="8"/>
    <x v="852"/>
    <n v="35.448"/>
    <n v="7"/>
    <n v="0.2"/>
    <n v="12.8499"/>
    <n v="5"/>
    <n v="36.25"/>
  </r>
  <r>
    <n v="8267"/>
    <x v="4091"/>
    <x v="333"/>
    <x v="352"/>
    <s v="Standard Class"/>
    <s v="KH-16360"/>
    <s v="Katherine Hughes"/>
    <x v="0"/>
    <s v="United States"/>
    <s v="Dover"/>
    <x v="13"/>
    <n v="19901"/>
    <x v="3"/>
    <x v="433"/>
    <x v="2"/>
    <x v="7"/>
    <x v="433"/>
    <n v="19.98"/>
    <n v="2"/>
    <n v="0"/>
    <n v="5.1947999999999999"/>
    <n v="5"/>
    <n v="26"/>
  </r>
  <r>
    <n v="8268"/>
    <x v="4092"/>
    <x v="289"/>
    <x v="1017"/>
    <s v="Standard Class"/>
    <s v="LP-17095"/>
    <s v="Liz Preis"/>
    <x v="0"/>
    <s v="United States"/>
    <s v="Aurora"/>
    <x v="10"/>
    <n v="60505"/>
    <x v="2"/>
    <x v="1582"/>
    <x v="0"/>
    <x v="3"/>
    <x v="1573"/>
    <n v="69.375"/>
    <n v="1"/>
    <n v="0.5"/>
    <n v="-47.174999999999997"/>
    <n v="7"/>
    <n v="-68"/>
  </r>
  <r>
    <n v="8269"/>
    <x v="4092"/>
    <x v="289"/>
    <x v="1017"/>
    <s v="Standard Class"/>
    <s v="LP-17095"/>
    <s v="Liz Preis"/>
    <x v="0"/>
    <s v="United States"/>
    <s v="Aurora"/>
    <x v="10"/>
    <n v="60505"/>
    <x v="2"/>
    <x v="558"/>
    <x v="1"/>
    <x v="14"/>
    <x v="557"/>
    <n v="31.68"/>
    <n v="4"/>
    <n v="0.2"/>
    <n v="2.7719999999999998"/>
    <n v="7"/>
    <n v="8.75"/>
  </r>
  <r>
    <n v="8270"/>
    <x v="4092"/>
    <x v="289"/>
    <x v="1017"/>
    <s v="Standard Class"/>
    <s v="LP-17095"/>
    <s v="Liz Preis"/>
    <x v="0"/>
    <s v="United States"/>
    <s v="Aurora"/>
    <x v="10"/>
    <n v="60505"/>
    <x v="2"/>
    <x v="1718"/>
    <x v="2"/>
    <x v="7"/>
    <x v="1705"/>
    <n v="2003.1679999999999"/>
    <n v="4"/>
    <n v="0.2"/>
    <n v="250.39599999999999"/>
    <n v="7"/>
    <n v="12.5"/>
  </r>
  <r>
    <n v="8271"/>
    <x v="4092"/>
    <x v="289"/>
    <x v="1017"/>
    <s v="Standard Class"/>
    <s v="LP-17095"/>
    <s v="Liz Preis"/>
    <x v="0"/>
    <s v="United States"/>
    <s v="Aurora"/>
    <x v="10"/>
    <n v="60505"/>
    <x v="2"/>
    <x v="241"/>
    <x v="1"/>
    <x v="6"/>
    <x v="242"/>
    <n v="9.3439999999999994"/>
    <n v="2"/>
    <n v="0.2"/>
    <n v="3.1536"/>
    <n v="7"/>
    <n v="33.75"/>
  </r>
  <r>
    <n v="8272"/>
    <x v="4093"/>
    <x v="591"/>
    <x v="844"/>
    <s v="Standard Class"/>
    <s v="JE-15715"/>
    <s v="Joe Elijah"/>
    <x v="0"/>
    <s v="United States"/>
    <s v="New York City"/>
    <x v="15"/>
    <n v="10009"/>
    <x v="3"/>
    <x v="406"/>
    <x v="0"/>
    <x v="1"/>
    <x v="407"/>
    <n v="2563.056"/>
    <n v="8"/>
    <n v="0.1"/>
    <n v="313.26240000000001"/>
    <n v="6"/>
    <n v="12.222222222222223"/>
  </r>
  <r>
    <n v="8273"/>
    <x v="4094"/>
    <x v="201"/>
    <x v="829"/>
    <s v="Standard Class"/>
    <s v="MY-18295"/>
    <s v="Muhammed Yedwab"/>
    <x v="1"/>
    <s v="United States"/>
    <s v="El Cajon"/>
    <x v="1"/>
    <n v="92020"/>
    <x v="1"/>
    <x v="1708"/>
    <x v="0"/>
    <x v="1"/>
    <x v="1697"/>
    <n v="387.13600000000002"/>
    <n v="4"/>
    <n v="0.2"/>
    <n v="4.8391999999999999"/>
    <n v="5"/>
    <n v="1.25"/>
  </r>
  <r>
    <n v="8274"/>
    <x v="4095"/>
    <x v="385"/>
    <x v="1065"/>
    <s v="Second Class"/>
    <s v="FC-14245"/>
    <s v="Frank Carlisle"/>
    <x v="2"/>
    <s v="United States"/>
    <s v="Springfield"/>
    <x v="24"/>
    <n v="45503"/>
    <x v="3"/>
    <x v="1005"/>
    <x v="1"/>
    <x v="6"/>
    <x v="997"/>
    <n v="3.4239999999999999"/>
    <n v="1"/>
    <n v="0.2"/>
    <n v="0.29959999999999998"/>
    <n v="2"/>
    <n v="8.75"/>
  </r>
  <r>
    <n v="8275"/>
    <x v="4096"/>
    <x v="160"/>
    <x v="446"/>
    <s v="Standard Class"/>
    <s v="ND-18460"/>
    <s v="Neil Ducich"/>
    <x v="1"/>
    <s v="United States"/>
    <s v="Mount Vernon"/>
    <x v="15"/>
    <n v="10550"/>
    <x v="3"/>
    <x v="1449"/>
    <x v="1"/>
    <x v="4"/>
    <x v="1436"/>
    <n v="1085.42"/>
    <n v="7"/>
    <n v="0"/>
    <n v="282.20920000000001"/>
    <n v="4"/>
    <n v="26"/>
  </r>
  <r>
    <n v="8276"/>
    <x v="4097"/>
    <x v="153"/>
    <x v="314"/>
    <s v="Standard Class"/>
    <s v="DB-13360"/>
    <s v="Dennis Bolton"/>
    <x v="2"/>
    <s v="United States"/>
    <s v="Lakewood"/>
    <x v="24"/>
    <n v="44107"/>
    <x v="3"/>
    <x v="99"/>
    <x v="1"/>
    <x v="10"/>
    <x v="99"/>
    <n v="43.055999999999997"/>
    <n v="9"/>
    <n v="0.2"/>
    <n v="15.607799999999999"/>
    <n v="4"/>
    <n v="36.25"/>
  </r>
  <r>
    <n v="8277"/>
    <x v="4098"/>
    <x v="823"/>
    <x v="1289"/>
    <s v="Standard Class"/>
    <s v="LC-16960"/>
    <s v="Lindsay Castell"/>
    <x v="2"/>
    <s v="United States"/>
    <s v="Tampa"/>
    <x v="2"/>
    <n v="33614"/>
    <x v="0"/>
    <x v="807"/>
    <x v="1"/>
    <x v="8"/>
    <x v="805"/>
    <n v="3.762"/>
    <n v="3"/>
    <n v="0.7"/>
    <n v="-2.7587999999999999"/>
    <n v="4"/>
    <n v="-73.333333333333329"/>
  </r>
  <r>
    <n v="8278"/>
    <x v="4098"/>
    <x v="823"/>
    <x v="1289"/>
    <s v="Standard Class"/>
    <s v="LC-16960"/>
    <s v="Lindsay Castell"/>
    <x v="2"/>
    <s v="United States"/>
    <s v="Tampa"/>
    <x v="2"/>
    <n v="33614"/>
    <x v="0"/>
    <x v="920"/>
    <x v="1"/>
    <x v="8"/>
    <x v="912"/>
    <n v="34.86"/>
    <n v="2"/>
    <n v="0.7"/>
    <n v="-26.725999999999999"/>
    <n v="4"/>
    <n v="-76.666666666666657"/>
  </r>
  <r>
    <n v="8279"/>
    <x v="4098"/>
    <x v="823"/>
    <x v="1289"/>
    <s v="Standard Class"/>
    <s v="LC-16960"/>
    <s v="Lindsay Castell"/>
    <x v="2"/>
    <s v="United States"/>
    <s v="Tampa"/>
    <x v="2"/>
    <n v="33614"/>
    <x v="0"/>
    <x v="734"/>
    <x v="1"/>
    <x v="4"/>
    <x v="733"/>
    <n v="432.45600000000002"/>
    <n v="3"/>
    <n v="0.2"/>
    <n v="32.434199999999997"/>
    <n v="4"/>
    <n v="7.4999999999999982"/>
  </r>
  <r>
    <n v="8280"/>
    <x v="4099"/>
    <x v="300"/>
    <x v="732"/>
    <s v="Standard Class"/>
    <s v="BD-11725"/>
    <s v="Bruce Degenhardt"/>
    <x v="0"/>
    <s v="United States"/>
    <s v="Columbus"/>
    <x v="32"/>
    <n v="31907"/>
    <x v="0"/>
    <x v="906"/>
    <x v="1"/>
    <x v="4"/>
    <x v="898"/>
    <n v="675.06"/>
    <n v="3"/>
    <n v="0"/>
    <n v="87.757800000000003"/>
    <n v="4"/>
    <n v="13"/>
  </r>
  <r>
    <n v="8281"/>
    <x v="4100"/>
    <x v="1188"/>
    <x v="1187"/>
    <s v="First Class"/>
    <s v="MC-17605"/>
    <s v="Matt Connell"/>
    <x v="1"/>
    <s v="United States"/>
    <s v="Jacksonville"/>
    <x v="3"/>
    <n v="28540"/>
    <x v="0"/>
    <x v="113"/>
    <x v="1"/>
    <x v="12"/>
    <x v="113"/>
    <n v="65.231999999999999"/>
    <n v="3"/>
    <n v="0.2"/>
    <n v="22.015799999999999"/>
    <n v="1"/>
    <n v="33.75"/>
  </r>
  <r>
    <n v="8282"/>
    <x v="4100"/>
    <x v="1188"/>
    <x v="1187"/>
    <s v="First Class"/>
    <s v="MC-17605"/>
    <s v="Matt Connell"/>
    <x v="1"/>
    <s v="United States"/>
    <s v="Jacksonville"/>
    <x v="3"/>
    <n v="28540"/>
    <x v="0"/>
    <x v="866"/>
    <x v="0"/>
    <x v="1"/>
    <x v="860"/>
    <n v="207"/>
    <n v="3"/>
    <n v="0.2"/>
    <n v="25.875"/>
    <n v="1"/>
    <n v="12.5"/>
  </r>
  <r>
    <n v="8283"/>
    <x v="4101"/>
    <x v="379"/>
    <x v="317"/>
    <s v="Second Class"/>
    <s v="SZ-20035"/>
    <s v="Sam Zeldin"/>
    <x v="2"/>
    <s v="United States"/>
    <s v="Saint Charles"/>
    <x v="10"/>
    <n v="60174"/>
    <x v="2"/>
    <x v="846"/>
    <x v="2"/>
    <x v="15"/>
    <x v="840"/>
    <n v="600.53"/>
    <n v="2"/>
    <n v="0.3"/>
    <n v="137.26400000000001"/>
    <n v="5"/>
    <n v="22.857142857142858"/>
  </r>
  <r>
    <n v="8284"/>
    <x v="4101"/>
    <x v="379"/>
    <x v="317"/>
    <s v="Second Class"/>
    <s v="SZ-20035"/>
    <s v="Sam Zeldin"/>
    <x v="2"/>
    <s v="United States"/>
    <s v="Saint Charles"/>
    <x v="10"/>
    <n v="60174"/>
    <x v="2"/>
    <x v="726"/>
    <x v="1"/>
    <x v="6"/>
    <x v="725"/>
    <n v="59.904000000000003"/>
    <n v="2"/>
    <n v="0.2"/>
    <n v="14.2272"/>
    <n v="5"/>
    <n v="23.75"/>
  </r>
  <r>
    <n v="8285"/>
    <x v="4101"/>
    <x v="379"/>
    <x v="317"/>
    <s v="Second Class"/>
    <s v="SZ-20035"/>
    <s v="Sam Zeldin"/>
    <x v="2"/>
    <s v="United States"/>
    <s v="Saint Charles"/>
    <x v="10"/>
    <n v="60174"/>
    <x v="2"/>
    <x v="769"/>
    <x v="2"/>
    <x v="11"/>
    <x v="768"/>
    <n v="637.44000000000005"/>
    <n v="8"/>
    <n v="0.2"/>
    <n v="135.45599999999999"/>
    <n v="5"/>
    <n v="21.249999999999996"/>
  </r>
  <r>
    <n v="8286"/>
    <x v="4101"/>
    <x v="379"/>
    <x v="317"/>
    <s v="Second Class"/>
    <s v="SZ-20035"/>
    <s v="Sam Zeldin"/>
    <x v="2"/>
    <s v="United States"/>
    <s v="Saint Charles"/>
    <x v="10"/>
    <n v="60174"/>
    <x v="2"/>
    <x v="484"/>
    <x v="0"/>
    <x v="5"/>
    <x v="484"/>
    <n v="51.756"/>
    <n v="3"/>
    <n v="0.6"/>
    <n v="-33.641399999999997"/>
    <n v="5"/>
    <n v="-64.999999999999986"/>
  </r>
  <r>
    <n v="8287"/>
    <x v="4102"/>
    <x v="1132"/>
    <x v="128"/>
    <s v="Standard Class"/>
    <s v="DH-13675"/>
    <s v="Duane Huffman"/>
    <x v="2"/>
    <s v="United States"/>
    <s v="Miami"/>
    <x v="2"/>
    <n v="33180"/>
    <x v="0"/>
    <x v="1798"/>
    <x v="1"/>
    <x v="10"/>
    <x v="1788"/>
    <n v="31.103999999999999"/>
    <n v="6"/>
    <n v="0.2"/>
    <n v="10.8864"/>
    <n v="4"/>
    <n v="35"/>
  </r>
  <r>
    <n v="8288"/>
    <x v="4102"/>
    <x v="1132"/>
    <x v="128"/>
    <s v="Standard Class"/>
    <s v="DH-13675"/>
    <s v="Duane Huffman"/>
    <x v="2"/>
    <s v="United States"/>
    <s v="Miami"/>
    <x v="2"/>
    <n v="33180"/>
    <x v="0"/>
    <x v="369"/>
    <x v="1"/>
    <x v="6"/>
    <x v="370"/>
    <n v="47.96"/>
    <n v="5"/>
    <n v="0.2"/>
    <n v="4.1965000000000003"/>
    <n v="4"/>
    <n v="8.75"/>
  </r>
  <r>
    <n v="8289"/>
    <x v="4102"/>
    <x v="1132"/>
    <x v="128"/>
    <s v="Standard Class"/>
    <s v="DH-13675"/>
    <s v="Duane Huffman"/>
    <x v="2"/>
    <s v="United States"/>
    <s v="Miami"/>
    <x v="2"/>
    <n v="33180"/>
    <x v="0"/>
    <x v="721"/>
    <x v="2"/>
    <x v="11"/>
    <x v="720"/>
    <n v="158.928"/>
    <n v="7"/>
    <n v="0.2"/>
    <n v="41.718600000000002"/>
    <n v="4"/>
    <n v="26.25"/>
  </r>
  <r>
    <n v="8290"/>
    <x v="4102"/>
    <x v="1132"/>
    <x v="128"/>
    <s v="Standard Class"/>
    <s v="DH-13675"/>
    <s v="Duane Huffman"/>
    <x v="2"/>
    <s v="United States"/>
    <s v="Miami"/>
    <x v="2"/>
    <n v="33180"/>
    <x v="0"/>
    <x v="1324"/>
    <x v="1"/>
    <x v="9"/>
    <x v="1311"/>
    <n v="211.24799999999999"/>
    <n v="6"/>
    <n v="0.2"/>
    <n v="15.8436"/>
    <n v="4"/>
    <n v="7.5000000000000009"/>
  </r>
  <r>
    <n v="8291"/>
    <x v="4102"/>
    <x v="1132"/>
    <x v="128"/>
    <s v="Standard Class"/>
    <s v="DH-13675"/>
    <s v="Duane Huffman"/>
    <x v="2"/>
    <s v="United States"/>
    <s v="Miami"/>
    <x v="2"/>
    <n v="33180"/>
    <x v="0"/>
    <x v="1567"/>
    <x v="1"/>
    <x v="14"/>
    <x v="1558"/>
    <n v="5.5519999999999996"/>
    <n v="2"/>
    <n v="0.2"/>
    <n v="-1.0409999999999999"/>
    <n v="4"/>
    <n v="-18.75"/>
  </r>
  <r>
    <n v="8292"/>
    <x v="4102"/>
    <x v="1132"/>
    <x v="128"/>
    <s v="Standard Class"/>
    <s v="DH-13675"/>
    <s v="Duane Huffman"/>
    <x v="2"/>
    <s v="United States"/>
    <s v="Miami"/>
    <x v="2"/>
    <n v="33180"/>
    <x v="0"/>
    <x v="1139"/>
    <x v="1"/>
    <x v="2"/>
    <x v="1127"/>
    <n v="2.952"/>
    <n v="1"/>
    <n v="0.2"/>
    <n v="0.99629999999999996"/>
    <n v="4"/>
    <n v="33.75"/>
  </r>
  <r>
    <n v="8293"/>
    <x v="4103"/>
    <x v="555"/>
    <x v="631"/>
    <s v="Standard Class"/>
    <s v="LC-16885"/>
    <s v="Lena Creighton"/>
    <x v="0"/>
    <s v="United States"/>
    <s v="Troy"/>
    <x v="24"/>
    <n v="45373"/>
    <x v="3"/>
    <x v="1426"/>
    <x v="1"/>
    <x v="8"/>
    <x v="1414"/>
    <n v="10.332000000000001"/>
    <n v="3"/>
    <n v="0.7"/>
    <n v="-7.5768000000000004"/>
    <n v="4"/>
    <n v="-73.333333333333329"/>
  </r>
  <r>
    <n v="8294"/>
    <x v="4104"/>
    <x v="132"/>
    <x v="170"/>
    <s v="Standard Class"/>
    <s v="JO-15145"/>
    <s v="Jack O'Briant"/>
    <x v="1"/>
    <s v="United States"/>
    <s v="Seattle"/>
    <x v="4"/>
    <n v="98103"/>
    <x v="1"/>
    <x v="1212"/>
    <x v="1"/>
    <x v="8"/>
    <x v="1197"/>
    <n v="18.367999999999999"/>
    <n v="4"/>
    <n v="0.2"/>
    <n v="5.9695999999999998"/>
    <n v="4"/>
    <n v="32.5"/>
  </r>
  <r>
    <n v="8295"/>
    <x v="4105"/>
    <x v="677"/>
    <x v="875"/>
    <s v="Standard Class"/>
    <s v="MT-17815"/>
    <s v="Meg Tillman"/>
    <x v="0"/>
    <s v="United States"/>
    <s v="New York City"/>
    <x v="15"/>
    <n v="10011"/>
    <x v="3"/>
    <x v="1187"/>
    <x v="2"/>
    <x v="7"/>
    <x v="1173"/>
    <n v="299.89999999999998"/>
    <n v="2"/>
    <n v="0"/>
    <n v="74.974999999999994"/>
    <n v="4"/>
    <n v="25"/>
  </r>
  <r>
    <n v="8296"/>
    <x v="4106"/>
    <x v="198"/>
    <x v="895"/>
    <s v="Standard Class"/>
    <s v="EB-13750"/>
    <s v="Edward Becker"/>
    <x v="1"/>
    <s v="United States"/>
    <s v="Arlington"/>
    <x v="17"/>
    <n v="22204"/>
    <x v="0"/>
    <x v="111"/>
    <x v="1"/>
    <x v="12"/>
    <x v="111"/>
    <n v="26.55"/>
    <n v="9"/>
    <n v="0"/>
    <n v="12.744"/>
    <n v="4"/>
    <n v="48"/>
  </r>
  <r>
    <n v="8297"/>
    <x v="4106"/>
    <x v="198"/>
    <x v="895"/>
    <s v="Standard Class"/>
    <s v="EB-13750"/>
    <s v="Edward Becker"/>
    <x v="1"/>
    <s v="United States"/>
    <s v="Arlington"/>
    <x v="17"/>
    <n v="22204"/>
    <x v="0"/>
    <x v="201"/>
    <x v="2"/>
    <x v="11"/>
    <x v="202"/>
    <n v="111.98"/>
    <n v="2"/>
    <n v="0"/>
    <n v="26.8752"/>
    <n v="4"/>
    <n v="24"/>
  </r>
  <r>
    <n v="8298"/>
    <x v="4107"/>
    <x v="761"/>
    <x v="772"/>
    <s v="Standard Class"/>
    <s v="RS-19765"/>
    <s v="Roland Schwarz"/>
    <x v="1"/>
    <s v="United States"/>
    <s v="Charlotte"/>
    <x v="3"/>
    <n v="28205"/>
    <x v="0"/>
    <x v="1392"/>
    <x v="0"/>
    <x v="5"/>
    <x v="1378"/>
    <n v="4.9279999999999999"/>
    <n v="2"/>
    <n v="0.2"/>
    <n v="0.73919999999999997"/>
    <n v="6"/>
    <n v="15"/>
  </r>
  <r>
    <n v="8299"/>
    <x v="4107"/>
    <x v="761"/>
    <x v="772"/>
    <s v="Standard Class"/>
    <s v="RS-19765"/>
    <s v="Roland Schwarz"/>
    <x v="1"/>
    <s v="United States"/>
    <s v="Charlotte"/>
    <x v="3"/>
    <n v="28205"/>
    <x v="0"/>
    <x v="607"/>
    <x v="1"/>
    <x v="2"/>
    <x v="607"/>
    <n v="11.784000000000001"/>
    <n v="3"/>
    <n v="0.2"/>
    <n v="4.2717000000000001"/>
    <n v="6"/>
    <n v="36.25"/>
  </r>
  <r>
    <n v="8300"/>
    <x v="4108"/>
    <x v="518"/>
    <x v="1290"/>
    <s v="Standard Class"/>
    <s v="RB-19435"/>
    <s v="Richard Bierner"/>
    <x v="0"/>
    <s v="United States"/>
    <s v="Roseville"/>
    <x v="1"/>
    <n v="95661"/>
    <x v="1"/>
    <x v="1596"/>
    <x v="1"/>
    <x v="6"/>
    <x v="1588"/>
    <n v="7.98"/>
    <n v="3"/>
    <n v="0"/>
    <n v="2.0748000000000002"/>
    <n v="4"/>
    <n v="26"/>
  </r>
  <r>
    <n v="8301"/>
    <x v="4109"/>
    <x v="704"/>
    <x v="1291"/>
    <s v="Standard Class"/>
    <s v="OT-18730"/>
    <s v="Olvera Toch"/>
    <x v="0"/>
    <s v="United States"/>
    <s v="Detroit"/>
    <x v="12"/>
    <n v="48234"/>
    <x v="2"/>
    <x v="231"/>
    <x v="1"/>
    <x v="12"/>
    <x v="232"/>
    <n v="180.96"/>
    <n v="2"/>
    <n v="0"/>
    <n v="81.432000000000002"/>
    <n v="4"/>
    <n v="45"/>
  </r>
  <r>
    <n v="8302"/>
    <x v="4110"/>
    <x v="1189"/>
    <x v="608"/>
    <s v="Standard Class"/>
    <s v="GZ-14545"/>
    <s v="George Zrebassa"/>
    <x v="1"/>
    <s v="United States"/>
    <s v="Los Angeles"/>
    <x v="1"/>
    <n v="90036"/>
    <x v="1"/>
    <x v="1738"/>
    <x v="2"/>
    <x v="11"/>
    <x v="1727"/>
    <n v="1649.95"/>
    <n v="5"/>
    <n v="0"/>
    <n v="659.98"/>
    <n v="6"/>
    <n v="40"/>
  </r>
  <r>
    <n v="8303"/>
    <x v="4110"/>
    <x v="1189"/>
    <x v="608"/>
    <s v="Standard Class"/>
    <s v="GZ-14545"/>
    <s v="George Zrebassa"/>
    <x v="1"/>
    <s v="United States"/>
    <s v="Los Angeles"/>
    <x v="1"/>
    <n v="90036"/>
    <x v="1"/>
    <x v="662"/>
    <x v="0"/>
    <x v="1"/>
    <x v="662"/>
    <n v="362.35199999999998"/>
    <n v="3"/>
    <n v="0.2"/>
    <n v="45.293999999999997"/>
    <n v="6"/>
    <n v="12.5"/>
  </r>
  <r>
    <n v="8304"/>
    <x v="4111"/>
    <x v="656"/>
    <x v="1024"/>
    <s v="Second Class"/>
    <s v="NL-18310"/>
    <s v="Nancy Lomonaco"/>
    <x v="2"/>
    <s v="United States"/>
    <s v="San Francisco"/>
    <x v="1"/>
    <n v="94110"/>
    <x v="1"/>
    <x v="521"/>
    <x v="2"/>
    <x v="7"/>
    <x v="521"/>
    <n v="73.584000000000003"/>
    <n v="2"/>
    <n v="0.2"/>
    <n v="8.2782"/>
    <n v="2"/>
    <n v="11.249999999999998"/>
  </r>
  <r>
    <n v="8305"/>
    <x v="4112"/>
    <x v="132"/>
    <x v="748"/>
    <s v="Standard Class"/>
    <s v="BG-11740"/>
    <s v="Bruce Geld"/>
    <x v="0"/>
    <s v="United States"/>
    <s v="Bakersfield"/>
    <x v="1"/>
    <n v="93309"/>
    <x v="1"/>
    <x v="1746"/>
    <x v="0"/>
    <x v="3"/>
    <x v="1736"/>
    <n v="486.36799999999999"/>
    <n v="4"/>
    <n v="0.2"/>
    <n v="36.477600000000002"/>
    <n v="6"/>
    <n v="7.5000000000000009"/>
  </r>
  <r>
    <n v="8306"/>
    <x v="4113"/>
    <x v="1190"/>
    <x v="1070"/>
    <s v="Standard Class"/>
    <s v="MT-18070"/>
    <s v="Michelle Tran"/>
    <x v="2"/>
    <s v="United States"/>
    <s v="Tulsa"/>
    <x v="26"/>
    <n v="74133"/>
    <x v="2"/>
    <x v="680"/>
    <x v="1"/>
    <x v="10"/>
    <x v="680"/>
    <n v="32.4"/>
    <n v="5"/>
    <n v="0"/>
    <n v="15.552"/>
    <n v="5"/>
    <n v="48"/>
  </r>
  <r>
    <n v="8307"/>
    <x v="4113"/>
    <x v="1190"/>
    <x v="1070"/>
    <s v="Standard Class"/>
    <s v="MT-18070"/>
    <s v="Michelle Tran"/>
    <x v="2"/>
    <s v="United States"/>
    <s v="Tulsa"/>
    <x v="26"/>
    <n v="74133"/>
    <x v="2"/>
    <x v="570"/>
    <x v="1"/>
    <x v="8"/>
    <x v="570"/>
    <n v="41.86"/>
    <n v="7"/>
    <n v="0"/>
    <n v="19.255600000000001"/>
    <n v="5"/>
    <n v="46"/>
  </r>
  <r>
    <n v="8308"/>
    <x v="4113"/>
    <x v="1190"/>
    <x v="1070"/>
    <s v="Standard Class"/>
    <s v="MT-18070"/>
    <s v="Michelle Tran"/>
    <x v="2"/>
    <s v="United States"/>
    <s v="Tulsa"/>
    <x v="26"/>
    <n v="74133"/>
    <x v="2"/>
    <x v="1561"/>
    <x v="1"/>
    <x v="8"/>
    <x v="1551"/>
    <n v="77.56"/>
    <n v="2"/>
    <n v="0"/>
    <n v="35.677599999999998"/>
    <n v="5"/>
    <n v="46"/>
  </r>
  <r>
    <n v="8309"/>
    <x v="4114"/>
    <x v="197"/>
    <x v="1174"/>
    <s v="Same Day"/>
    <s v="BC-11125"/>
    <s v="Becky Castell"/>
    <x v="2"/>
    <s v="United States"/>
    <s v="San Francisco"/>
    <x v="1"/>
    <n v="94122"/>
    <x v="1"/>
    <x v="1024"/>
    <x v="1"/>
    <x v="6"/>
    <x v="1015"/>
    <n v="37.17"/>
    <n v="9"/>
    <n v="0"/>
    <n v="11.151"/>
    <n v="0"/>
    <n v="30"/>
  </r>
  <r>
    <n v="8310"/>
    <x v="4115"/>
    <x v="72"/>
    <x v="232"/>
    <s v="Standard Class"/>
    <s v="GW-14605"/>
    <s v="Giulietta Weimer"/>
    <x v="0"/>
    <s v="United States"/>
    <s v="Houston"/>
    <x v="5"/>
    <n v="77036"/>
    <x v="2"/>
    <x v="1277"/>
    <x v="1"/>
    <x v="4"/>
    <x v="1262"/>
    <n v="137.352"/>
    <n v="3"/>
    <n v="0.2"/>
    <n v="8.5845000000000002"/>
    <n v="6"/>
    <n v="6.25"/>
  </r>
  <r>
    <n v="8311"/>
    <x v="4115"/>
    <x v="72"/>
    <x v="232"/>
    <s v="Standard Class"/>
    <s v="GW-14605"/>
    <s v="Giulietta Weimer"/>
    <x v="0"/>
    <s v="United States"/>
    <s v="Houston"/>
    <x v="5"/>
    <n v="77036"/>
    <x v="2"/>
    <x v="1294"/>
    <x v="0"/>
    <x v="3"/>
    <x v="1280"/>
    <n v="376.50900000000001"/>
    <n v="3"/>
    <n v="0.3"/>
    <n v="-43.029600000000002"/>
    <n v="6"/>
    <n v="-11.428571428571429"/>
  </r>
  <r>
    <n v="8312"/>
    <x v="4116"/>
    <x v="795"/>
    <x v="523"/>
    <s v="Standard Class"/>
    <s v="BD-11500"/>
    <s v="Bradley Drucker"/>
    <x v="0"/>
    <s v="United States"/>
    <s v="Columbus"/>
    <x v="32"/>
    <n v="31907"/>
    <x v="0"/>
    <x v="116"/>
    <x v="0"/>
    <x v="5"/>
    <x v="116"/>
    <n v="62.72"/>
    <n v="4"/>
    <n v="0"/>
    <n v="24.460799999999999"/>
    <n v="5"/>
    <n v="39"/>
  </r>
  <r>
    <n v="8313"/>
    <x v="4116"/>
    <x v="795"/>
    <x v="523"/>
    <s v="Standard Class"/>
    <s v="BD-11500"/>
    <s v="Bradley Drucker"/>
    <x v="0"/>
    <s v="United States"/>
    <s v="Columbus"/>
    <x v="32"/>
    <n v="31907"/>
    <x v="0"/>
    <x v="1461"/>
    <x v="2"/>
    <x v="7"/>
    <x v="1447"/>
    <n v="2939.93"/>
    <n v="7"/>
    <n v="0"/>
    <n v="764.3818"/>
    <n v="5"/>
    <n v="26"/>
  </r>
  <r>
    <n v="8314"/>
    <x v="4117"/>
    <x v="136"/>
    <x v="463"/>
    <s v="Standard Class"/>
    <s v="PV-18985"/>
    <s v="Paul Van Hugh"/>
    <x v="2"/>
    <s v="United States"/>
    <s v="League City"/>
    <x v="5"/>
    <n v="77573"/>
    <x v="2"/>
    <x v="856"/>
    <x v="0"/>
    <x v="1"/>
    <x v="849"/>
    <n v="512.35799999999995"/>
    <n v="3"/>
    <n v="0.3"/>
    <n v="-14.6388"/>
    <n v="4"/>
    <n v="-2.8571428571428572"/>
  </r>
  <r>
    <n v="8315"/>
    <x v="4117"/>
    <x v="136"/>
    <x v="463"/>
    <s v="Standard Class"/>
    <s v="PV-18985"/>
    <s v="Paul Van Hugh"/>
    <x v="2"/>
    <s v="United States"/>
    <s v="League City"/>
    <x v="5"/>
    <n v="77573"/>
    <x v="2"/>
    <x v="845"/>
    <x v="1"/>
    <x v="13"/>
    <x v="839"/>
    <n v="3.488"/>
    <n v="2"/>
    <n v="0.2"/>
    <n v="0.56679999999999997"/>
    <n v="4"/>
    <n v="16.25"/>
  </r>
  <r>
    <n v="8316"/>
    <x v="4117"/>
    <x v="136"/>
    <x v="463"/>
    <s v="Standard Class"/>
    <s v="PV-18985"/>
    <s v="Paul Van Hugh"/>
    <x v="2"/>
    <s v="United States"/>
    <s v="League City"/>
    <x v="5"/>
    <n v="77573"/>
    <x v="2"/>
    <x v="703"/>
    <x v="1"/>
    <x v="6"/>
    <x v="703"/>
    <n v="22.288"/>
    <n v="7"/>
    <n v="0.2"/>
    <n v="3.9003999999999999"/>
    <n v="4"/>
    <n v="17.5"/>
  </r>
  <r>
    <n v="8317"/>
    <x v="4117"/>
    <x v="136"/>
    <x v="463"/>
    <s v="Standard Class"/>
    <s v="PV-18985"/>
    <s v="Paul Van Hugh"/>
    <x v="2"/>
    <s v="United States"/>
    <s v="League City"/>
    <x v="5"/>
    <n v="77573"/>
    <x v="2"/>
    <x v="128"/>
    <x v="1"/>
    <x v="10"/>
    <x v="129"/>
    <n v="16.032"/>
    <n v="3"/>
    <n v="0.2"/>
    <n v="5.6112000000000002"/>
    <n v="4"/>
    <n v="35"/>
  </r>
  <r>
    <n v="8318"/>
    <x v="4118"/>
    <x v="645"/>
    <x v="1292"/>
    <s v="Standard Class"/>
    <s v="HM-14980"/>
    <s v="Henry MacAllister"/>
    <x v="0"/>
    <s v="United States"/>
    <s v="Burlington"/>
    <x v="3"/>
    <n v="27217"/>
    <x v="0"/>
    <x v="909"/>
    <x v="1"/>
    <x v="6"/>
    <x v="901"/>
    <n v="1.752"/>
    <n v="1"/>
    <n v="0.2"/>
    <n v="0.15329999999999999"/>
    <n v="5"/>
    <n v="8.75"/>
  </r>
  <r>
    <n v="8319"/>
    <x v="4118"/>
    <x v="645"/>
    <x v="1292"/>
    <s v="Standard Class"/>
    <s v="HM-14980"/>
    <s v="Henry MacAllister"/>
    <x v="0"/>
    <s v="United States"/>
    <s v="Burlington"/>
    <x v="3"/>
    <n v="27217"/>
    <x v="0"/>
    <x v="1210"/>
    <x v="1"/>
    <x v="6"/>
    <x v="1195"/>
    <n v="20.992000000000001"/>
    <n v="8"/>
    <n v="0.2"/>
    <n v="2.3616000000000001"/>
    <n v="5"/>
    <n v="11.25"/>
  </r>
  <r>
    <n v="8320"/>
    <x v="4119"/>
    <x v="38"/>
    <x v="551"/>
    <s v="Standard Class"/>
    <s v="EM-14065"/>
    <s v="Erin Mull"/>
    <x v="0"/>
    <s v="United States"/>
    <s v="New York City"/>
    <x v="15"/>
    <n v="10009"/>
    <x v="3"/>
    <x v="602"/>
    <x v="1"/>
    <x v="4"/>
    <x v="602"/>
    <n v="11.21"/>
    <n v="1"/>
    <n v="0"/>
    <n v="3.363"/>
    <n v="5"/>
    <n v="30"/>
  </r>
  <r>
    <n v="8321"/>
    <x v="4120"/>
    <x v="901"/>
    <x v="726"/>
    <s v="First Class"/>
    <s v="SF-20065"/>
    <s v="Sandra Flanagan"/>
    <x v="0"/>
    <s v="United States"/>
    <s v="Dallas"/>
    <x v="5"/>
    <n v="75220"/>
    <x v="2"/>
    <x v="1473"/>
    <x v="1"/>
    <x v="6"/>
    <x v="1460"/>
    <n v="45.04"/>
    <n v="2"/>
    <n v="0.2"/>
    <n v="4.5039999999999996"/>
    <n v="1"/>
    <n v="10"/>
  </r>
  <r>
    <n v="8322"/>
    <x v="4121"/>
    <x v="182"/>
    <x v="152"/>
    <s v="Standard Class"/>
    <s v="SC-20380"/>
    <s v="Shahid Collister"/>
    <x v="0"/>
    <s v="United States"/>
    <s v="Houston"/>
    <x v="5"/>
    <n v="77095"/>
    <x v="2"/>
    <x v="920"/>
    <x v="1"/>
    <x v="8"/>
    <x v="1758"/>
    <n v="15.624000000000001"/>
    <n v="2"/>
    <n v="0.8"/>
    <n v="-24.9984"/>
    <n v="5"/>
    <n v="-160"/>
  </r>
  <r>
    <n v="8323"/>
    <x v="4122"/>
    <x v="258"/>
    <x v="539"/>
    <s v="Standard Class"/>
    <s v="ND-18370"/>
    <s v="Natalie DeCherney"/>
    <x v="0"/>
    <s v="United States"/>
    <s v="Long Beach"/>
    <x v="15"/>
    <n v="11561"/>
    <x v="3"/>
    <x v="1518"/>
    <x v="1"/>
    <x v="9"/>
    <x v="1505"/>
    <n v="8.74"/>
    <n v="2"/>
    <n v="0"/>
    <n v="2.2724000000000002"/>
    <n v="6"/>
    <n v="26"/>
  </r>
  <r>
    <n v="8324"/>
    <x v="4122"/>
    <x v="258"/>
    <x v="539"/>
    <s v="Standard Class"/>
    <s v="ND-18370"/>
    <s v="Natalie DeCherney"/>
    <x v="0"/>
    <s v="United States"/>
    <s v="Long Beach"/>
    <x v="15"/>
    <n v="11561"/>
    <x v="3"/>
    <x v="422"/>
    <x v="1"/>
    <x v="10"/>
    <x v="422"/>
    <n v="44.75"/>
    <n v="5"/>
    <n v="0"/>
    <n v="20.585000000000001"/>
    <n v="6"/>
    <n v="46"/>
  </r>
  <r>
    <n v="8325"/>
    <x v="4123"/>
    <x v="565"/>
    <x v="945"/>
    <s v="First Class"/>
    <s v="FC-14245"/>
    <s v="Frank Carlisle"/>
    <x v="2"/>
    <s v="United States"/>
    <s v="Hialeah"/>
    <x v="2"/>
    <n v="33012"/>
    <x v="0"/>
    <x v="421"/>
    <x v="1"/>
    <x v="4"/>
    <x v="421"/>
    <n v="61.68"/>
    <n v="5"/>
    <n v="0.2"/>
    <n v="5.3970000000000002"/>
    <n v="1"/>
    <n v="8.75"/>
  </r>
  <r>
    <n v="8326"/>
    <x v="4123"/>
    <x v="565"/>
    <x v="945"/>
    <s v="First Class"/>
    <s v="FC-14245"/>
    <s v="Frank Carlisle"/>
    <x v="2"/>
    <s v="United States"/>
    <s v="Hialeah"/>
    <x v="2"/>
    <n v="33012"/>
    <x v="0"/>
    <x v="984"/>
    <x v="2"/>
    <x v="7"/>
    <x v="977"/>
    <n v="158.376"/>
    <n v="3"/>
    <n v="0.2"/>
    <n v="13.857900000000001"/>
    <n v="1"/>
    <n v="8.75"/>
  </r>
  <r>
    <n v="8327"/>
    <x v="4124"/>
    <x v="246"/>
    <x v="892"/>
    <s v="Second Class"/>
    <s v="KL-16555"/>
    <s v="Kelly Lampkin"/>
    <x v="1"/>
    <s v="United States"/>
    <s v="Aurora"/>
    <x v="10"/>
    <n v="60505"/>
    <x v="2"/>
    <x v="175"/>
    <x v="1"/>
    <x v="8"/>
    <x v="176"/>
    <n v="2.8639999999999999"/>
    <n v="4"/>
    <n v="0.8"/>
    <n v="-4.5823999999999998"/>
    <n v="3"/>
    <n v="-160"/>
  </r>
  <r>
    <n v="8328"/>
    <x v="4124"/>
    <x v="246"/>
    <x v="892"/>
    <s v="Second Class"/>
    <s v="KL-16555"/>
    <s v="Kelly Lampkin"/>
    <x v="1"/>
    <s v="United States"/>
    <s v="Aurora"/>
    <x v="10"/>
    <n v="60505"/>
    <x v="2"/>
    <x v="1080"/>
    <x v="1"/>
    <x v="8"/>
    <x v="1070"/>
    <n v="94.191999999999993"/>
    <n v="7"/>
    <n v="0.8"/>
    <n v="-164.83600000000001"/>
    <n v="3"/>
    <n v="-175.00000000000003"/>
  </r>
  <r>
    <n v="8329"/>
    <x v="4125"/>
    <x v="833"/>
    <x v="768"/>
    <s v="Standard Class"/>
    <s v="XP-21865"/>
    <s v="Xylona Preis"/>
    <x v="0"/>
    <s v="United States"/>
    <s v="Belleville"/>
    <x v="30"/>
    <n v="7109"/>
    <x v="3"/>
    <x v="1052"/>
    <x v="1"/>
    <x v="10"/>
    <x v="1041"/>
    <n v="143.69999999999999"/>
    <n v="3"/>
    <n v="0"/>
    <n v="68.975999999999999"/>
    <n v="5"/>
    <n v="48.000000000000007"/>
  </r>
  <r>
    <n v="8330"/>
    <x v="4125"/>
    <x v="833"/>
    <x v="768"/>
    <s v="Standard Class"/>
    <s v="XP-21865"/>
    <s v="Xylona Preis"/>
    <x v="0"/>
    <s v="United States"/>
    <s v="Belleville"/>
    <x v="30"/>
    <n v="7109"/>
    <x v="3"/>
    <x v="974"/>
    <x v="1"/>
    <x v="10"/>
    <x v="968"/>
    <n v="6.48"/>
    <n v="1"/>
    <n v="0"/>
    <n v="3.1103999999999998"/>
    <n v="5"/>
    <n v="47.999999999999993"/>
  </r>
  <r>
    <n v="8331"/>
    <x v="4126"/>
    <x v="659"/>
    <x v="45"/>
    <s v="Standard Class"/>
    <s v="FP-14320"/>
    <s v="Frank Preis"/>
    <x v="0"/>
    <s v="United States"/>
    <s v="New York City"/>
    <x v="15"/>
    <n v="10024"/>
    <x v="3"/>
    <x v="1837"/>
    <x v="2"/>
    <x v="11"/>
    <x v="1825"/>
    <n v="7.88"/>
    <n v="4"/>
    <n v="0"/>
    <n v="2.5215999999999998"/>
    <n v="4"/>
    <n v="32"/>
  </r>
  <r>
    <n v="8332"/>
    <x v="4127"/>
    <x v="1185"/>
    <x v="331"/>
    <s v="First Class"/>
    <s v="PS-18760"/>
    <s v="Pamela Stobb"/>
    <x v="0"/>
    <s v="United States"/>
    <s v="Andover"/>
    <x v="31"/>
    <n v="1810"/>
    <x v="3"/>
    <x v="602"/>
    <x v="1"/>
    <x v="4"/>
    <x v="602"/>
    <n v="11.21"/>
    <n v="1"/>
    <n v="0"/>
    <n v="3.363"/>
    <n v="3"/>
    <n v="30"/>
  </r>
  <r>
    <n v="8333"/>
    <x v="4127"/>
    <x v="1185"/>
    <x v="331"/>
    <s v="First Class"/>
    <s v="PS-18760"/>
    <s v="Pamela Stobb"/>
    <x v="0"/>
    <s v="United States"/>
    <s v="Andover"/>
    <x v="31"/>
    <n v="1810"/>
    <x v="3"/>
    <x v="474"/>
    <x v="0"/>
    <x v="1"/>
    <x v="475"/>
    <n v="354.9"/>
    <n v="5"/>
    <n v="0"/>
    <n v="88.724999999999994"/>
    <n v="3"/>
    <n v="25"/>
  </r>
  <r>
    <n v="8334"/>
    <x v="4127"/>
    <x v="1185"/>
    <x v="331"/>
    <s v="First Class"/>
    <s v="PS-18760"/>
    <s v="Pamela Stobb"/>
    <x v="0"/>
    <s v="United States"/>
    <s v="Andover"/>
    <x v="31"/>
    <n v="1810"/>
    <x v="3"/>
    <x v="1776"/>
    <x v="1"/>
    <x v="10"/>
    <x v="1766"/>
    <n v="17.940000000000001"/>
    <n v="3"/>
    <n v="0"/>
    <n v="8.7905999999999995"/>
    <n v="3"/>
    <n v="48.999999999999993"/>
  </r>
  <r>
    <n v="8335"/>
    <x v="4127"/>
    <x v="1185"/>
    <x v="331"/>
    <s v="First Class"/>
    <s v="PS-18760"/>
    <s v="Pamela Stobb"/>
    <x v="0"/>
    <s v="United States"/>
    <s v="Andover"/>
    <x v="31"/>
    <n v="1810"/>
    <x v="3"/>
    <x v="569"/>
    <x v="1"/>
    <x v="8"/>
    <x v="919"/>
    <n v="51.8"/>
    <n v="4"/>
    <n v="0"/>
    <n v="23.31"/>
    <n v="3"/>
    <n v="45"/>
  </r>
  <r>
    <n v="8336"/>
    <x v="4128"/>
    <x v="726"/>
    <x v="380"/>
    <s v="Second Class"/>
    <s v="CW-11905"/>
    <s v="Carl Weiss"/>
    <x v="2"/>
    <s v="United States"/>
    <s v="Newark"/>
    <x v="13"/>
    <n v="19711"/>
    <x v="3"/>
    <x v="1197"/>
    <x v="1"/>
    <x v="8"/>
    <x v="1182"/>
    <n v="299.52"/>
    <n v="9"/>
    <n v="0"/>
    <n v="149.76"/>
    <n v="5"/>
    <n v="50"/>
  </r>
  <r>
    <n v="8337"/>
    <x v="4129"/>
    <x v="415"/>
    <x v="975"/>
    <s v="Standard Class"/>
    <s v="KH-16360"/>
    <s v="Katherine Hughes"/>
    <x v="0"/>
    <s v="United States"/>
    <s v="Arlington"/>
    <x v="17"/>
    <n v="22204"/>
    <x v="0"/>
    <x v="1838"/>
    <x v="1"/>
    <x v="6"/>
    <x v="1826"/>
    <n v="7.7"/>
    <n v="2"/>
    <n v="0"/>
    <n v="3.157"/>
    <n v="6"/>
    <n v="41"/>
  </r>
  <r>
    <n v="8338"/>
    <x v="4130"/>
    <x v="422"/>
    <x v="752"/>
    <s v="Standard Class"/>
    <s v="TC-20980"/>
    <s v="Tamara Chand"/>
    <x v="1"/>
    <s v="United States"/>
    <s v="Decatur"/>
    <x v="19"/>
    <n v="35601"/>
    <x v="0"/>
    <x v="1813"/>
    <x v="1"/>
    <x v="10"/>
    <x v="1803"/>
    <n v="23.92"/>
    <n v="4"/>
    <n v="0"/>
    <n v="11.720800000000001"/>
    <n v="7"/>
    <n v="49"/>
  </r>
  <r>
    <n v="8339"/>
    <x v="4130"/>
    <x v="422"/>
    <x v="752"/>
    <s v="Standard Class"/>
    <s v="TC-20980"/>
    <s v="Tamara Chand"/>
    <x v="1"/>
    <s v="United States"/>
    <s v="Decatur"/>
    <x v="19"/>
    <n v="35601"/>
    <x v="0"/>
    <x v="769"/>
    <x v="2"/>
    <x v="11"/>
    <x v="768"/>
    <n v="498"/>
    <n v="5"/>
    <n v="0"/>
    <n v="184.26"/>
    <n v="7"/>
    <n v="37"/>
  </r>
  <r>
    <n v="8340"/>
    <x v="4131"/>
    <x v="669"/>
    <x v="125"/>
    <s v="Standard Class"/>
    <s v="YS-21880"/>
    <s v="Yana Sorensen"/>
    <x v="1"/>
    <s v="United States"/>
    <s v="Hesperia"/>
    <x v="1"/>
    <n v="92345"/>
    <x v="1"/>
    <x v="1209"/>
    <x v="0"/>
    <x v="1"/>
    <x v="1194"/>
    <n v="436.70400000000001"/>
    <n v="6"/>
    <n v="0.2"/>
    <n v="-38.211599999999997"/>
    <n v="4"/>
    <n v="-8.75"/>
  </r>
  <r>
    <n v="8341"/>
    <x v="4132"/>
    <x v="687"/>
    <x v="779"/>
    <s v="Standard Class"/>
    <s v="CC-12220"/>
    <s v="Chris Cortes"/>
    <x v="0"/>
    <s v="United States"/>
    <s v="Chesapeake"/>
    <x v="17"/>
    <n v="23320"/>
    <x v="0"/>
    <x v="1009"/>
    <x v="1"/>
    <x v="10"/>
    <x v="1001"/>
    <n v="32.4"/>
    <n v="5"/>
    <n v="0"/>
    <n v="15.552"/>
    <n v="6"/>
    <n v="48"/>
  </r>
  <r>
    <n v="8342"/>
    <x v="4133"/>
    <x v="532"/>
    <x v="1055"/>
    <s v="First Class"/>
    <s v="ZD-21925"/>
    <s v="Zuschuss Donatelli"/>
    <x v="0"/>
    <s v="United States"/>
    <s v="Los Angeles"/>
    <x v="1"/>
    <n v="90036"/>
    <x v="1"/>
    <x v="564"/>
    <x v="1"/>
    <x v="9"/>
    <x v="564"/>
    <n v="61.44"/>
    <n v="3"/>
    <n v="0"/>
    <n v="16.588799999999999"/>
    <n v="3"/>
    <n v="27"/>
  </r>
  <r>
    <n v="8343"/>
    <x v="4134"/>
    <x v="881"/>
    <x v="724"/>
    <s v="Standard Class"/>
    <s v="JK-15370"/>
    <s v="Jay Kimmel"/>
    <x v="0"/>
    <s v="United States"/>
    <s v="Huntsville"/>
    <x v="19"/>
    <n v="35810"/>
    <x v="0"/>
    <x v="470"/>
    <x v="1"/>
    <x v="4"/>
    <x v="471"/>
    <n v="73.36"/>
    <n v="7"/>
    <n v="0"/>
    <n v="19.807200000000002"/>
    <n v="5"/>
    <n v="27"/>
  </r>
  <r>
    <n v="8344"/>
    <x v="4135"/>
    <x v="90"/>
    <x v="86"/>
    <s v="Standard Class"/>
    <s v="GM-14440"/>
    <s v="Gary McGarr"/>
    <x v="0"/>
    <s v="United States"/>
    <s v="Knoxville"/>
    <x v="18"/>
    <n v="37918"/>
    <x v="0"/>
    <x v="198"/>
    <x v="1"/>
    <x v="2"/>
    <x v="199"/>
    <n v="59.2"/>
    <n v="5"/>
    <n v="0.2"/>
    <n v="22.2"/>
    <n v="4"/>
    <n v="37.499999999999993"/>
  </r>
  <r>
    <n v="8345"/>
    <x v="4135"/>
    <x v="90"/>
    <x v="86"/>
    <s v="Standard Class"/>
    <s v="GM-14440"/>
    <s v="Gary McGarr"/>
    <x v="0"/>
    <s v="United States"/>
    <s v="Knoxville"/>
    <x v="18"/>
    <n v="37918"/>
    <x v="0"/>
    <x v="1001"/>
    <x v="0"/>
    <x v="5"/>
    <x v="993"/>
    <n v="32.951999999999998"/>
    <n v="3"/>
    <n v="0.2"/>
    <n v="6.5903999999999998"/>
    <n v="4"/>
    <n v="20"/>
  </r>
  <r>
    <n v="8346"/>
    <x v="4135"/>
    <x v="90"/>
    <x v="86"/>
    <s v="Standard Class"/>
    <s v="GM-14440"/>
    <s v="Gary McGarr"/>
    <x v="0"/>
    <s v="United States"/>
    <s v="Knoxville"/>
    <x v="18"/>
    <n v="37918"/>
    <x v="0"/>
    <x v="1455"/>
    <x v="0"/>
    <x v="1"/>
    <x v="1441"/>
    <n v="218.376"/>
    <n v="3"/>
    <n v="0.2"/>
    <n v="-10.918799999999999"/>
    <n v="4"/>
    <n v="-5"/>
  </r>
  <r>
    <n v="8347"/>
    <x v="4136"/>
    <x v="28"/>
    <x v="1164"/>
    <s v="Standard Class"/>
    <s v="JW-15220"/>
    <s v="Jane Waco"/>
    <x v="1"/>
    <s v="United States"/>
    <s v="Lawrence"/>
    <x v="31"/>
    <n v="1841"/>
    <x v="3"/>
    <x v="191"/>
    <x v="0"/>
    <x v="5"/>
    <x v="192"/>
    <n v="31.4"/>
    <n v="5"/>
    <n v="0"/>
    <n v="13.188000000000001"/>
    <n v="4"/>
    <n v="42.000000000000007"/>
  </r>
  <r>
    <n v="8348"/>
    <x v="4136"/>
    <x v="28"/>
    <x v="1164"/>
    <s v="Standard Class"/>
    <s v="JW-15220"/>
    <s v="Jane Waco"/>
    <x v="1"/>
    <s v="United States"/>
    <s v="Lawrence"/>
    <x v="31"/>
    <n v="1841"/>
    <x v="3"/>
    <x v="1462"/>
    <x v="0"/>
    <x v="5"/>
    <x v="1448"/>
    <n v="9.48"/>
    <n v="1"/>
    <n v="0"/>
    <n v="3.7919999999999998"/>
    <n v="4"/>
    <n v="40"/>
  </r>
  <r>
    <n v="8349"/>
    <x v="4136"/>
    <x v="28"/>
    <x v="1164"/>
    <s v="Standard Class"/>
    <s v="JW-15220"/>
    <s v="Jane Waco"/>
    <x v="1"/>
    <s v="United States"/>
    <s v="Lawrence"/>
    <x v="31"/>
    <n v="1841"/>
    <x v="3"/>
    <x v="1020"/>
    <x v="2"/>
    <x v="7"/>
    <x v="1011"/>
    <n v="209.5"/>
    <n v="10"/>
    <n v="0"/>
    <n v="58.66"/>
    <n v="4"/>
    <n v="27.999999999999996"/>
  </r>
  <r>
    <n v="8350"/>
    <x v="4136"/>
    <x v="28"/>
    <x v="1164"/>
    <s v="Standard Class"/>
    <s v="JW-15220"/>
    <s v="Jane Waco"/>
    <x v="1"/>
    <s v="United States"/>
    <s v="Lawrence"/>
    <x v="31"/>
    <n v="1841"/>
    <x v="3"/>
    <x v="1721"/>
    <x v="0"/>
    <x v="5"/>
    <x v="1708"/>
    <n v="24.3"/>
    <n v="5"/>
    <n v="0"/>
    <n v="10.449"/>
    <n v="4"/>
    <n v="43"/>
  </r>
  <r>
    <n v="8351"/>
    <x v="4136"/>
    <x v="28"/>
    <x v="1164"/>
    <s v="Standard Class"/>
    <s v="JW-15220"/>
    <s v="Jane Waco"/>
    <x v="1"/>
    <s v="United States"/>
    <s v="Lawrence"/>
    <x v="31"/>
    <n v="1841"/>
    <x v="3"/>
    <x v="1076"/>
    <x v="1"/>
    <x v="10"/>
    <x v="1066"/>
    <n v="6.48"/>
    <n v="1"/>
    <n v="0"/>
    <n v="3.1103999999999998"/>
    <n v="4"/>
    <n v="47.999999999999993"/>
  </r>
  <r>
    <n v="8352"/>
    <x v="4137"/>
    <x v="898"/>
    <x v="785"/>
    <s v="Standard Class"/>
    <s v="BO-11350"/>
    <s v="Bill Overfelt"/>
    <x v="1"/>
    <s v="United States"/>
    <s v="Philadelphia"/>
    <x v="9"/>
    <n v="19134"/>
    <x v="3"/>
    <x v="1757"/>
    <x v="0"/>
    <x v="5"/>
    <x v="1747"/>
    <n v="32.448"/>
    <n v="2"/>
    <n v="0.2"/>
    <n v="7.3007999999999997"/>
    <n v="5"/>
    <n v="22.499999999999996"/>
  </r>
  <r>
    <n v="8353"/>
    <x v="4137"/>
    <x v="898"/>
    <x v="785"/>
    <s v="Standard Class"/>
    <s v="BO-11350"/>
    <s v="Bill Overfelt"/>
    <x v="1"/>
    <s v="United States"/>
    <s v="Philadelphia"/>
    <x v="9"/>
    <n v="19134"/>
    <x v="3"/>
    <x v="715"/>
    <x v="1"/>
    <x v="8"/>
    <x v="714"/>
    <n v="26.388000000000002"/>
    <n v="4"/>
    <n v="0.7"/>
    <n v="-17.591999999999999"/>
    <n v="5"/>
    <n v="-66.666666666666657"/>
  </r>
  <r>
    <n v="8354"/>
    <x v="4137"/>
    <x v="898"/>
    <x v="785"/>
    <s v="Standard Class"/>
    <s v="BO-11350"/>
    <s v="Bill Overfelt"/>
    <x v="1"/>
    <s v="United States"/>
    <s v="Philadelphia"/>
    <x v="9"/>
    <n v="19134"/>
    <x v="3"/>
    <x v="209"/>
    <x v="0"/>
    <x v="3"/>
    <x v="210"/>
    <n v="373.47"/>
    <n v="5"/>
    <n v="0.4"/>
    <n v="-112.041"/>
    <n v="5"/>
    <n v="-30"/>
  </r>
  <r>
    <n v="8355"/>
    <x v="4137"/>
    <x v="898"/>
    <x v="785"/>
    <s v="Standard Class"/>
    <s v="BO-11350"/>
    <s v="Bill Overfelt"/>
    <x v="1"/>
    <s v="United States"/>
    <s v="Philadelphia"/>
    <x v="9"/>
    <n v="19134"/>
    <x v="3"/>
    <x v="1160"/>
    <x v="1"/>
    <x v="8"/>
    <x v="1147"/>
    <n v="64.2"/>
    <n v="5"/>
    <n v="0.7"/>
    <n v="-44.94"/>
    <n v="5"/>
    <n v="-70"/>
  </r>
  <r>
    <n v="8356"/>
    <x v="4137"/>
    <x v="898"/>
    <x v="785"/>
    <s v="Standard Class"/>
    <s v="BO-11350"/>
    <s v="Bill Overfelt"/>
    <x v="1"/>
    <s v="United States"/>
    <s v="Philadelphia"/>
    <x v="9"/>
    <n v="19134"/>
    <x v="3"/>
    <x v="659"/>
    <x v="1"/>
    <x v="13"/>
    <x v="659"/>
    <n v="8"/>
    <n v="2"/>
    <n v="0.2"/>
    <n v="2.8"/>
    <n v="5"/>
    <n v="35"/>
  </r>
  <r>
    <n v="8357"/>
    <x v="4138"/>
    <x v="370"/>
    <x v="881"/>
    <s v="Standard Class"/>
    <s v="XP-21865"/>
    <s v="Xylona Preis"/>
    <x v="0"/>
    <s v="United States"/>
    <s v="Athens"/>
    <x v="32"/>
    <n v="30605"/>
    <x v="0"/>
    <x v="1292"/>
    <x v="0"/>
    <x v="5"/>
    <x v="1278"/>
    <n v="186.54"/>
    <n v="3"/>
    <n v="0"/>
    <n v="41.038800000000002"/>
    <n v="4"/>
    <n v="22.000000000000004"/>
  </r>
  <r>
    <n v="8358"/>
    <x v="4139"/>
    <x v="909"/>
    <x v="1220"/>
    <s v="Standard Class"/>
    <s v="MM-18055"/>
    <s v="Michelle Moray"/>
    <x v="0"/>
    <s v="United States"/>
    <s v="Great Falls"/>
    <x v="37"/>
    <n v="59405"/>
    <x v="1"/>
    <x v="253"/>
    <x v="1"/>
    <x v="4"/>
    <x v="254"/>
    <n v="87.08"/>
    <n v="7"/>
    <n v="0"/>
    <n v="24.382400000000001"/>
    <n v="7"/>
    <n v="28.000000000000004"/>
  </r>
  <r>
    <n v="8359"/>
    <x v="4139"/>
    <x v="909"/>
    <x v="1220"/>
    <s v="Standard Class"/>
    <s v="MM-18055"/>
    <s v="Michelle Moray"/>
    <x v="0"/>
    <s v="United States"/>
    <s v="Great Falls"/>
    <x v="37"/>
    <n v="59405"/>
    <x v="1"/>
    <x v="506"/>
    <x v="2"/>
    <x v="7"/>
    <x v="506"/>
    <n v="105.584"/>
    <n v="2"/>
    <n v="0.2"/>
    <n v="9.2385999999999999"/>
    <n v="7"/>
    <n v="8.75"/>
  </r>
  <r>
    <n v="8360"/>
    <x v="4139"/>
    <x v="909"/>
    <x v="1220"/>
    <s v="Standard Class"/>
    <s v="MM-18055"/>
    <s v="Michelle Moray"/>
    <x v="0"/>
    <s v="United States"/>
    <s v="Great Falls"/>
    <x v="37"/>
    <n v="59405"/>
    <x v="1"/>
    <x v="1519"/>
    <x v="2"/>
    <x v="11"/>
    <x v="1506"/>
    <n v="217.44"/>
    <n v="6"/>
    <n v="0"/>
    <n v="91.324799999999996"/>
    <n v="7"/>
    <n v="42"/>
  </r>
  <r>
    <n v="8361"/>
    <x v="4140"/>
    <x v="460"/>
    <x v="505"/>
    <s v="Second Class"/>
    <s v="TS-21655"/>
    <s v="Trudy Schmidt"/>
    <x v="0"/>
    <s v="United States"/>
    <s v="El Paso"/>
    <x v="5"/>
    <n v="79907"/>
    <x v="2"/>
    <x v="1041"/>
    <x v="1"/>
    <x v="6"/>
    <x v="1030"/>
    <n v="31.744"/>
    <n v="2"/>
    <n v="0.2"/>
    <n v="3.968"/>
    <n v="2"/>
    <n v="12.5"/>
  </r>
  <r>
    <n v="8362"/>
    <x v="4140"/>
    <x v="460"/>
    <x v="505"/>
    <s v="Second Class"/>
    <s v="TS-21655"/>
    <s v="Trudy Schmidt"/>
    <x v="0"/>
    <s v="United States"/>
    <s v="El Paso"/>
    <x v="5"/>
    <n v="79907"/>
    <x v="2"/>
    <x v="1825"/>
    <x v="1"/>
    <x v="9"/>
    <x v="1813"/>
    <n v="5.4320000000000004"/>
    <n v="2"/>
    <n v="0.8"/>
    <n v="-13.58"/>
    <n v="2"/>
    <n v="-250"/>
  </r>
  <r>
    <n v="8363"/>
    <x v="4140"/>
    <x v="460"/>
    <x v="505"/>
    <s v="Second Class"/>
    <s v="TS-21655"/>
    <s v="Trudy Schmidt"/>
    <x v="0"/>
    <s v="United States"/>
    <s v="El Paso"/>
    <x v="5"/>
    <n v="79907"/>
    <x v="2"/>
    <x v="971"/>
    <x v="0"/>
    <x v="3"/>
    <x v="965"/>
    <n v="913.43"/>
    <n v="5"/>
    <n v="0.3"/>
    <n v="-169.637"/>
    <n v="2"/>
    <n v="-18.571428571428573"/>
  </r>
  <r>
    <n v="8364"/>
    <x v="4140"/>
    <x v="460"/>
    <x v="505"/>
    <s v="Second Class"/>
    <s v="TS-21655"/>
    <s v="Trudy Schmidt"/>
    <x v="0"/>
    <s v="United States"/>
    <s v="El Paso"/>
    <x v="5"/>
    <n v="79907"/>
    <x v="2"/>
    <x v="1449"/>
    <x v="1"/>
    <x v="4"/>
    <x v="1436"/>
    <n v="372.14400000000001"/>
    <n v="3"/>
    <n v="0.2"/>
    <n v="27.910799999999998"/>
    <n v="2"/>
    <n v="7.5"/>
  </r>
  <r>
    <n v="8365"/>
    <x v="4141"/>
    <x v="1045"/>
    <x v="1060"/>
    <s v="Standard Class"/>
    <s v="JL-15235"/>
    <s v="Janet Lee"/>
    <x v="0"/>
    <s v="United States"/>
    <s v="Kissimmee"/>
    <x v="2"/>
    <n v="34741"/>
    <x v="0"/>
    <x v="1147"/>
    <x v="2"/>
    <x v="7"/>
    <x v="1135"/>
    <n v="751.98400000000004"/>
    <n v="2"/>
    <n v="0.2"/>
    <n v="84.598200000000006"/>
    <n v="4"/>
    <n v="11.25"/>
  </r>
  <r>
    <n v="8366"/>
    <x v="4142"/>
    <x v="289"/>
    <x v="985"/>
    <s v="First Class"/>
    <s v="SZ-20035"/>
    <s v="Sam Zeldin"/>
    <x v="2"/>
    <s v="United States"/>
    <s v="Seattle"/>
    <x v="4"/>
    <n v="98105"/>
    <x v="1"/>
    <x v="7"/>
    <x v="2"/>
    <x v="7"/>
    <x v="7"/>
    <n v="604.76800000000003"/>
    <n v="4"/>
    <n v="0.2"/>
    <n v="60.476799999999997"/>
    <n v="3"/>
    <n v="10"/>
  </r>
  <r>
    <n v="8367"/>
    <x v="4143"/>
    <x v="557"/>
    <x v="74"/>
    <s v="Second Class"/>
    <s v="LR-17035"/>
    <s v="Lisa Ryan"/>
    <x v="1"/>
    <s v="United States"/>
    <s v="Santa Clara"/>
    <x v="1"/>
    <n v="95051"/>
    <x v="1"/>
    <x v="1839"/>
    <x v="1"/>
    <x v="14"/>
    <x v="1827"/>
    <n v="27.36"/>
    <n v="4"/>
    <n v="0"/>
    <n v="7.3872"/>
    <n v="5"/>
    <n v="27"/>
  </r>
  <r>
    <n v="8368"/>
    <x v="4143"/>
    <x v="557"/>
    <x v="74"/>
    <s v="Second Class"/>
    <s v="LR-17035"/>
    <s v="Lisa Ryan"/>
    <x v="1"/>
    <s v="United States"/>
    <s v="Santa Clara"/>
    <x v="1"/>
    <n v="95051"/>
    <x v="1"/>
    <x v="1536"/>
    <x v="1"/>
    <x v="10"/>
    <x v="1524"/>
    <n v="20.56"/>
    <n v="2"/>
    <n v="0"/>
    <n v="9.6631999999999998"/>
    <n v="5"/>
    <n v="47"/>
  </r>
  <r>
    <n v="8369"/>
    <x v="4143"/>
    <x v="557"/>
    <x v="74"/>
    <s v="Second Class"/>
    <s v="LR-17035"/>
    <s v="Lisa Ryan"/>
    <x v="1"/>
    <s v="United States"/>
    <s v="Santa Clara"/>
    <x v="1"/>
    <n v="95051"/>
    <x v="1"/>
    <x v="1786"/>
    <x v="1"/>
    <x v="8"/>
    <x v="1776"/>
    <n v="83.92"/>
    <n v="5"/>
    <n v="0.2"/>
    <n v="31.47"/>
    <n v="5"/>
    <n v="37.5"/>
  </r>
  <r>
    <n v="8370"/>
    <x v="4144"/>
    <x v="725"/>
    <x v="1"/>
    <s v="Standard Class"/>
    <s v="SV-20365"/>
    <s v="Seth Vernon"/>
    <x v="0"/>
    <s v="United States"/>
    <s v="Los Angeles"/>
    <x v="1"/>
    <n v="90049"/>
    <x v="1"/>
    <x v="215"/>
    <x v="0"/>
    <x v="3"/>
    <x v="216"/>
    <n v="902.71199999999999"/>
    <n v="3"/>
    <n v="0.2"/>
    <n v="33.851700000000001"/>
    <n v="5"/>
    <n v="3.75"/>
  </r>
  <r>
    <n v="8371"/>
    <x v="4145"/>
    <x v="508"/>
    <x v="149"/>
    <s v="Standard Class"/>
    <s v="MG-17890"/>
    <s v="Michael Granlund"/>
    <x v="2"/>
    <s v="United States"/>
    <s v="Fresno"/>
    <x v="1"/>
    <n v="93727"/>
    <x v="1"/>
    <x v="1638"/>
    <x v="0"/>
    <x v="0"/>
    <x v="1628"/>
    <n v="120.666"/>
    <n v="2"/>
    <n v="0.15"/>
    <n v="21.294"/>
    <n v="4"/>
    <n v="17.647058823529413"/>
  </r>
  <r>
    <n v="8372"/>
    <x v="4146"/>
    <x v="422"/>
    <x v="129"/>
    <s v="First Class"/>
    <s v="NC-18415"/>
    <s v="Nathan Cano"/>
    <x v="0"/>
    <s v="United States"/>
    <s v="Fort Worth"/>
    <x v="5"/>
    <n v="76106"/>
    <x v="2"/>
    <x v="444"/>
    <x v="1"/>
    <x v="8"/>
    <x v="444"/>
    <n v="4.984"/>
    <n v="1"/>
    <n v="0.8"/>
    <n v="-8.4727999999999994"/>
    <n v="3"/>
    <n v="-170"/>
  </r>
  <r>
    <n v="8373"/>
    <x v="4147"/>
    <x v="390"/>
    <x v="417"/>
    <s v="Standard Class"/>
    <s v="SC-20680"/>
    <s v="Steve Carroll"/>
    <x v="2"/>
    <s v="United States"/>
    <s v="Seattle"/>
    <x v="4"/>
    <n v="98105"/>
    <x v="1"/>
    <x v="905"/>
    <x v="0"/>
    <x v="5"/>
    <x v="897"/>
    <n v="82.26"/>
    <n v="3"/>
    <n v="0"/>
    <n v="33.726599999999998"/>
    <n v="7"/>
    <n v="40.999999999999993"/>
  </r>
  <r>
    <n v="8374"/>
    <x v="4148"/>
    <x v="338"/>
    <x v="1113"/>
    <s v="First Class"/>
    <s v="RO-19780"/>
    <s v="Rose O'Brian"/>
    <x v="0"/>
    <s v="United States"/>
    <s v="San Francisco"/>
    <x v="1"/>
    <n v="94110"/>
    <x v="1"/>
    <x v="1069"/>
    <x v="1"/>
    <x v="4"/>
    <x v="1058"/>
    <n v="29.74"/>
    <n v="1"/>
    <n v="0"/>
    <n v="4.4610000000000003"/>
    <n v="3"/>
    <n v="15.000000000000002"/>
  </r>
  <r>
    <n v="8375"/>
    <x v="4149"/>
    <x v="956"/>
    <x v="1027"/>
    <s v="Standard Class"/>
    <s v="JL-15175"/>
    <s v="James Lanier"/>
    <x v="2"/>
    <s v="United States"/>
    <s v="San Francisco"/>
    <x v="1"/>
    <n v="94110"/>
    <x v="1"/>
    <x v="937"/>
    <x v="1"/>
    <x v="9"/>
    <x v="930"/>
    <n v="87.36"/>
    <n v="6"/>
    <n v="0"/>
    <n v="23.587199999999999"/>
    <n v="5"/>
    <n v="27"/>
  </r>
  <r>
    <n v="8376"/>
    <x v="4149"/>
    <x v="956"/>
    <x v="1027"/>
    <s v="Standard Class"/>
    <s v="JL-15175"/>
    <s v="James Lanier"/>
    <x v="2"/>
    <s v="United States"/>
    <s v="San Francisco"/>
    <x v="1"/>
    <n v="94110"/>
    <x v="1"/>
    <x v="673"/>
    <x v="1"/>
    <x v="8"/>
    <x v="673"/>
    <n v="56.16"/>
    <n v="6"/>
    <n v="0.2"/>
    <n v="17.55"/>
    <n v="5"/>
    <n v="31.250000000000007"/>
  </r>
  <r>
    <n v="8377"/>
    <x v="4150"/>
    <x v="708"/>
    <x v="647"/>
    <s v="Standard Class"/>
    <s v="PW-19030"/>
    <s v="Pauline Webber"/>
    <x v="1"/>
    <s v="United States"/>
    <s v="Pompano Beach"/>
    <x v="2"/>
    <n v="33068"/>
    <x v="0"/>
    <x v="1429"/>
    <x v="1"/>
    <x v="9"/>
    <x v="1417"/>
    <n v="64.384"/>
    <n v="1"/>
    <n v="0.2"/>
    <n v="8.048"/>
    <n v="6"/>
    <n v="12.5"/>
  </r>
  <r>
    <n v="8378"/>
    <x v="4151"/>
    <x v="768"/>
    <x v="837"/>
    <s v="Standard Class"/>
    <s v="MF-18250"/>
    <s v="Monica Federle"/>
    <x v="1"/>
    <s v="United States"/>
    <s v="Houston"/>
    <x v="5"/>
    <n v="77095"/>
    <x v="2"/>
    <x v="871"/>
    <x v="1"/>
    <x v="4"/>
    <x v="865"/>
    <n v="64.784000000000006"/>
    <n v="1"/>
    <n v="0.2"/>
    <n v="-14.5764"/>
    <n v="6"/>
    <n v="-22.499999999999996"/>
  </r>
  <r>
    <n v="8379"/>
    <x v="4151"/>
    <x v="768"/>
    <x v="837"/>
    <s v="Standard Class"/>
    <s v="MF-18250"/>
    <s v="Monica Federle"/>
    <x v="1"/>
    <s v="United States"/>
    <s v="Houston"/>
    <x v="5"/>
    <n v="77095"/>
    <x v="2"/>
    <x v="219"/>
    <x v="1"/>
    <x v="10"/>
    <x v="220"/>
    <n v="15.552"/>
    <n v="3"/>
    <n v="0.2"/>
    <n v="5.6375999999999999"/>
    <n v="6"/>
    <n v="36.25"/>
  </r>
  <r>
    <n v="8380"/>
    <x v="4151"/>
    <x v="768"/>
    <x v="837"/>
    <s v="Standard Class"/>
    <s v="MF-18250"/>
    <s v="Monica Federle"/>
    <x v="1"/>
    <s v="United States"/>
    <s v="Houston"/>
    <x v="5"/>
    <n v="77095"/>
    <x v="2"/>
    <x v="889"/>
    <x v="1"/>
    <x v="12"/>
    <x v="882"/>
    <n v="223.88800000000001"/>
    <n v="7"/>
    <n v="0.2"/>
    <n v="69.965000000000003"/>
    <n v="6"/>
    <n v="31.25"/>
  </r>
  <r>
    <n v="8381"/>
    <x v="4152"/>
    <x v="340"/>
    <x v="931"/>
    <s v="Second Class"/>
    <s v="CC-12220"/>
    <s v="Chris Cortes"/>
    <x v="0"/>
    <s v="United States"/>
    <s v="Chicago"/>
    <x v="10"/>
    <n v="60653"/>
    <x v="2"/>
    <x v="702"/>
    <x v="1"/>
    <x v="10"/>
    <x v="702"/>
    <n v="10.896000000000001"/>
    <n v="3"/>
    <n v="0.2"/>
    <n v="3.4049999999999998"/>
    <n v="5"/>
    <n v="31.249999999999993"/>
  </r>
  <r>
    <n v="8382"/>
    <x v="4153"/>
    <x v="716"/>
    <x v="585"/>
    <s v="Second Class"/>
    <s v="AC-10660"/>
    <s v="Anna Chung"/>
    <x v="0"/>
    <s v="United States"/>
    <s v="San Francisco"/>
    <x v="1"/>
    <n v="94109"/>
    <x v="1"/>
    <x v="509"/>
    <x v="2"/>
    <x v="7"/>
    <x v="509"/>
    <n v="84.784000000000006"/>
    <n v="2"/>
    <n v="0.2"/>
    <n v="-20.136199999999999"/>
    <n v="2"/>
    <n v="-23.749999999999996"/>
  </r>
  <r>
    <n v="8383"/>
    <x v="4154"/>
    <x v="597"/>
    <x v="1272"/>
    <s v="Standard Class"/>
    <s v="MH-17440"/>
    <s v="Mark Haberlin"/>
    <x v="1"/>
    <s v="United States"/>
    <s v="Houston"/>
    <x v="5"/>
    <n v="77036"/>
    <x v="2"/>
    <x v="866"/>
    <x v="0"/>
    <x v="1"/>
    <x v="860"/>
    <n v="241.5"/>
    <n v="4"/>
    <n v="0.3"/>
    <n v="0"/>
    <n v="7"/>
    <n v="0"/>
  </r>
  <r>
    <n v="8384"/>
    <x v="4155"/>
    <x v="491"/>
    <x v="940"/>
    <s v="First Class"/>
    <s v="CD-12790"/>
    <s v="Cynthia Delaney"/>
    <x v="2"/>
    <s v="United States"/>
    <s v="Shelton"/>
    <x v="29"/>
    <n v="6484"/>
    <x v="3"/>
    <x v="808"/>
    <x v="2"/>
    <x v="11"/>
    <x v="806"/>
    <n v="59.97"/>
    <n v="3"/>
    <n v="0"/>
    <n v="14.9925"/>
    <n v="2"/>
    <n v="25"/>
  </r>
  <r>
    <n v="8385"/>
    <x v="4155"/>
    <x v="491"/>
    <x v="940"/>
    <s v="First Class"/>
    <s v="CD-12790"/>
    <s v="Cynthia Delaney"/>
    <x v="2"/>
    <s v="United States"/>
    <s v="Shelton"/>
    <x v="29"/>
    <n v="6484"/>
    <x v="3"/>
    <x v="1283"/>
    <x v="1"/>
    <x v="10"/>
    <x v="1268"/>
    <n v="13.36"/>
    <n v="2"/>
    <n v="0"/>
    <n v="6.4127999999999998"/>
    <n v="2"/>
    <n v="48"/>
  </r>
  <r>
    <n v="8386"/>
    <x v="4156"/>
    <x v="507"/>
    <x v="221"/>
    <s v="Standard Class"/>
    <s v="CV-12805"/>
    <s v="Cynthia Voltz"/>
    <x v="1"/>
    <s v="United States"/>
    <s v="Oakland"/>
    <x v="1"/>
    <n v="94601"/>
    <x v="1"/>
    <x v="1181"/>
    <x v="1"/>
    <x v="8"/>
    <x v="1167"/>
    <n v="11.808"/>
    <n v="3"/>
    <n v="0.2"/>
    <n v="4.1327999999999996"/>
    <n v="4"/>
    <n v="35"/>
  </r>
  <r>
    <n v="8387"/>
    <x v="4157"/>
    <x v="71"/>
    <x v="69"/>
    <s v="Standard Class"/>
    <s v="TB-21625"/>
    <s v="Trudy Brown"/>
    <x v="0"/>
    <s v="United States"/>
    <s v="Manchester"/>
    <x v="29"/>
    <n v="6040"/>
    <x v="3"/>
    <x v="720"/>
    <x v="1"/>
    <x v="4"/>
    <x v="719"/>
    <n v="16.239999999999998"/>
    <n v="1"/>
    <n v="0"/>
    <n v="2.4359999999999999"/>
    <n v="6"/>
    <n v="15.000000000000002"/>
  </r>
  <r>
    <n v="8388"/>
    <x v="4157"/>
    <x v="71"/>
    <x v="69"/>
    <s v="Standard Class"/>
    <s v="TB-21625"/>
    <s v="Trudy Brown"/>
    <x v="0"/>
    <s v="United States"/>
    <s v="Manchester"/>
    <x v="29"/>
    <n v="6040"/>
    <x v="3"/>
    <x v="177"/>
    <x v="1"/>
    <x v="4"/>
    <x v="178"/>
    <n v="77.55"/>
    <n v="5"/>
    <n v="0"/>
    <n v="21.713999999999999"/>
    <n v="6"/>
    <n v="27.999999999999996"/>
  </r>
  <r>
    <n v="8389"/>
    <x v="4158"/>
    <x v="301"/>
    <x v="840"/>
    <s v="Standard Class"/>
    <s v="DG-13300"/>
    <s v="Deirdre Greer"/>
    <x v="1"/>
    <s v="United States"/>
    <s v="Orange"/>
    <x v="30"/>
    <n v="7050"/>
    <x v="3"/>
    <x v="513"/>
    <x v="1"/>
    <x v="9"/>
    <x v="513"/>
    <n v="76.12"/>
    <n v="2"/>
    <n v="0"/>
    <n v="22.0748"/>
    <n v="4"/>
    <n v="28.999999999999996"/>
  </r>
  <r>
    <n v="8390"/>
    <x v="4159"/>
    <x v="797"/>
    <x v="525"/>
    <s v="First Class"/>
    <s v="RD-19810"/>
    <s v="Ross DeVincentis"/>
    <x v="2"/>
    <s v="United States"/>
    <s v="Akron"/>
    <x v="24"/>
    <n v="44312"/>
    <x v="3"/>
    <x v="110"/>
    <x v="1"/>
    <x v="13"/>
    <x v="110"/>
    <n v="17.184000000000001"/>
    <n v="6"/>
    <n v="0.2"/>
    <n v="6.2291999999999996"/>
    <n v="3"/>
    <n v="36.249999999999993"/>
  </r>
  <r>
    <n v="8391"/>
    <x v="4160"/>
    <x v="769"/>
    <x v="792"/>
    <s v="First Class"/>
    <s v="CS-12250"/>
    <s v="Chris Selesnick"/>
    <x v="1"/>
    <s v="United States"/>
    <s v="Los Angeles"/>
    <x v="1"/>
    <n v="90032"/>
    <x v="1"/>
    <x v="1017"/>
    <x v="1"/>
    <x v="10"/>
    <x v="1008"/>
    <n v="11.76"/>
    <n v="2"/>
    <n v="0"/>
    <n v="5.7624000000000004"/>
    <n v="2"/>
    <n v="49.000000000000007"/>
  </r>
  <r>
    <n v="8392"/>
    <x v="4161"/>
    <x v="331"/>
    <x v="53"/>
    <s v="Standard Class"/>
    <s v="JB-16045"/>
    <s v="Julia Barnett"/>
    <x v="2"/>
    <s v="United States"/>
    <s v="Danbury"/>
    <x v="29"/>
    <n v="6810"/>
    <x v="3"/>
    <x v="1001"/>
    <x v="0"/>
    <x v="5"/>
    <x v="993"/>
    <n v="27.46"/>
    <n v="2"/>
    <n v="0"/>
    <n v="9.8856000000000002"/>
    <n v="7"/>
    <n v="36"/>
  </r>
  <r>
    <n v="8393"/>
    <x v="4162"/>
    <x v="49"/>
    <x v="296"/>
    <s v="Second Class"/>
    <s v="EJ-14155"/>
    <s v="Eva Jacobs"/>
    <x v="0"/>
    <s v="United States"/>
    <s v="Franklin"/>
    <x v="31"/>
    <n v="2038"/>
    <x v="3"/>
    <x v="1676"/>
    <x v="2"/>
    <x v="7"/>
    <x v="1664"/>
    <n v="137.94"/>
    <n v="3"/>
    <n v="0"/>
    <n v="35.864400000000003"/>
    <n v="5"/>
    <n v="26"/>
  </r>
  <r>
    <n v="8394"/>
    <x v="4162"/>
    <x v="49"/>
    <x v="296"/>
    <s v="Second Class"/>
    <s v="EJ-14155"/>
    <s v="Eva Jacobs"/>
    <x v="0"/>
    <s v="United States"/>
    <s v="Franklin"/>
    <x v="31"/>
    <n v="2038"/>
    <x v="3"/>
    <x v="1380"/>
    <x v="0"/>
    <x v="5"/>
    <x v="1365"/>
    <n v="111.15"/>
    <n v="5"/>
    <n v="0"/>
    <n v="48.905999999999999"/>
    <n v="5"/>
    <n v="43.999999999999993"/>
  </r>
  <r>
    <n v="8395"/>
    <x v="4162"/>
    <x v="49"/>
    <x v="296"/>
    <s v="Second Class"/>
    <s v="EJ-14155"/>
    <s v="Eva Jacobs"/>
    <x v="0"/>
    <s v="United States"/>
    <s v="Franklin"/>
    <x v="31"/>
    <n v="2038"/>
    <x v="3"/>
    <x v="227"/>
    <x v="1"/>
    <x v="9"/>
    <x v="228"/>
    <n v="901.95"/>
    <n v="3"/>
    <n v="0"/>
    <n v="297.64350000000002"/>
    <n v="5"/>
    <n v="33"/>
  </r>
  <r>
    <n v="8396"/>
    <x v="4162"/>
    <x v="49"/>
    <x v="296"/>
    <s v="Second Class"/>
    <s v="EJ-14155"/>
    <s v="Eva Jacobs"/>
    <x v="0"/>
    <s v="United States"/>
    <s v="Franklin"/>
    <x v="31"/>
    <n v="2038"/>
    <x v="3"/>
    <x v="616"/>
    <x v="0"/>
    <x v="3"/>
    <x v="616"/>
    <n v="366.00900000000001"/>
    <n v="3"/>
    <n v="0.3"/>
    <n v="-47.058300000000003"/>
    <n v="5"/>
    <n v="-12.857142857142859"/>
  </r>
  <r>
    <n v="8397"/>
    <x v="4163"/>
    <x v="479"/>
    <x v="1293"/>
    <s v="Same Day"/>
    <s v="BD-11620"/>
    <s v="Brian DeCherney"/>
    <x v="0"/>
    <s v="United States"/>
    <s v="Wilmington"/>
    <x v="3"/>
    <n v="28403"/>
    <x v="0"/>
    <x v="162"/>
    <x v="1"/>
    <x v="10"/>
    <x v="163"/>
    <n v="310.68799999999999"/>
    <n v="7"/>
    <n v="0.2"/>
    <n v="108.74079999999999"/>
    <n v="0"/>
    <n v="35"/>
  </r>
  <r>
    <n v="8398"/>
    <x v="4164"/>
    <x v="1010"/>
    <x v="897"/>
    <s v="First Class"/>
    <s v="MR-17545"/>
    <s v="Mathew Reese"/>
    <x v="2"/>
    <s v="United States"/>
    <s v="Houston"/>
    <x v="5"/>
    <n v="77095"/>
    <x v="2"/>
    <x v="1736"/>
    <x v="1"/>
    <x v="8"/>
    <x v="1725"/>
    <n v="7.68"/>
    <n v="5"/>
    <n v="0.8"/>
    <n v="-11.52"/>
    <n v="1"/>
    <n v="-150"/>
  </r>
  <r>
    <n v="8399"/>
    <x v="4165"/>
    <x v="808"/>
    <x v="170"/>
    <s v="Second Class"/>
    <s v="SR-20425"/>
    <s v="Sharelle Roach"/>
    <x v="2"/>
    <s v="United States"/>
    <s v="Springfield"/>
    <x v="24"/>
    <n v="45503"/>
    <x v="3"/>
    <x v="913"/>
    <x v="0"/>
    <x v="1"/>
    <x v="905"/>
    <n v="155.37200000000001"/>
    <n v="2"/>
    <n v="0.3"/>
    <n v="-35.513599999999997"/>
    <n v="5"/>
    <n v="-22.857142857142854"/>
  </r>
  <r>
    <n v="8400"/>
    <x v="4166"/>
    <x v="657"/>
    <x v="1256"/>
    <s v="Standard Class"/>
    <s v="TH-21100"/>
    <s v="Thea Hendricks"/>
    <x v="0"/>
    <s v="United States"/>
    <s v="Glendale"/>
    <x v="16"/>
    <n v="85301"/>
    <x v="1"/>
    <x v="1031"/>
    <x v="1"/>
    <x v="4"/>
    <x v="1022"/>
    <n v="10.744"/>
    <n v="1"/>
    <n v="0.2"/>
    <n v="0.80579999999999996"/>
    <n v="5"/>
    <n v="7.5"/>
  </r>
  <r>
    <n v="8401"/>
    <x v="4167"/>
    <x v="901"/>
    <x v="234"/>
    <s v="Second Class"/>
    <s v="BD-11635"/>
    <s v="Brian Derr"/>
    <x v="0"/>
    <s v="United States"/>
    <s v="New York City"/>
    <x v="15"/>
    <n v="10009"/>
    <x v="3"/>
    <x v="920"/>
    <x v="1"/>
    <x v="8"/>
    <x v="912"/>
    <n v="232.4"/>
    <n v="5"/>
    <n v="0.2"/>
    <n v="78.435000000000002"/>
    <n v="4"/>
    <n v="33.75"/>
  </r>
  <r>
    <n v="8402"/>
    <x v="4167"/>
    <x v="901"/>
    <x v="234"/>
    <s v="Second Class"/>
    <s v="BD-11635"/>
    <s v="Brian Derr"/>
    <x v="0"/>
    <s v="United States"/>
    <s v="New York City"/>
    <x v="15"/>
    <n v="10009"/>
    <x v="3"/>
    <x v="1534"/>
    <x v="0"/>
    <x v="1"/>
    <x v="1522"/>
    <n v="164.64599999999999"/>
    <n v="3"/>
    <n v="0.1"/>
    <n v="12.8058"/>
    <n v="4"/>
    <n v="7.7777777777777777"/>
  </r>
  <r>
    <n v="8403"/>
    <x v="4167"/>
    <x v="901"/>
    <x v="234"/>
    <s v="Second Class"/>
    <s v="BD-11635"/>
    <s v="Brian Derr"/>
    <x v="0"/>
    <s v="United States"/>
    <s v="New York City"/>
    <x v="15"/>
    <n v="10009"/>
    <x v="3"/>
    <x v="752"/>
    <x v="1"/>
    <x v="10"/>
    <x v="750"/>
    <n v="22.68"/>
    <n v="2"/>
    <n v="0"/>
    <n v="11.113200000000001"/>
    <n v="4"/>
    <n v="49.000000000000007"/>
  </r>
  <r>
    <n v="8404"/>
    <x v="4168"/>
    <x v="854"/>
    <x v="606"/>
    <s v="Standard Class"/>
    <s v="SM-20950"/>
    <s v="Suzanne McNair"/>
    <x v="1"/>
    <s v="United States"/>
    <s v="Los Angeles"/>
    <x v="1"/>
    <n v="90036"/>
    <x v="1"/>
    <x v="145"/>
    <x v="1"/>
    <x v="10"/>
    <x v="146"/>
    <n v="105.52"/>
    <n v="4"/>
    <n v="0"/>
    <n v="48.539200000000001"/>
    <n v="6"/>
    <n v="46"/>
  </r>
  <r>
    <n v="8405"/>
    <x v="4169"/>
    <x v="141"/>
    <x v="142"/>
    <s v="Standard Class"/>
    <s v="HE-14800"/>
    <s v="Harold Engle"/>
    <x v="1"/>
    <s v="United States"/>
    <s v="Newark"/>
    <x v="13"/>
    <n v="19711"/>
    <x v="3"/>
    <x v="1478"/>
    <x v="0"/>
    <x v="5"/>
    <x v="1465"/>
    <n v="83.92"/>
    <n v="4"/>
    <n v="0"/>
    <n v="5.8743999999999996"/>
    <n v="4"/>
    <n v="6.9999999999999991"/>
  </r>
  <r>
    <n v="8406"/>
    <x v="4169"/>
    <x v="141"/>
    <x v="142"/>
    <s v="Standard Class"/>
    <s v="HE-14800"/>
    <s v="Harold Engle"/>
    <x v="1"/>
    <s v="United States"/>
    <s v="Newark"/>
    <x v="13"/>
    <n v="19711"/>
    <x v="3"/>
    <x v="721"/>
    <x v="2"/>
    <x v="11"/>
    <x v="720"/>
    <n v="141.9"/>
    <n v="5"/>
    <n v="0"/>
    <n v="58.179000000000002"/>
    <n v="4"/>
    <n v="41"/>
  </r>
  <r>
    <n v="8407"/>
    <x v="4169"/>
    <x v="141"/>
    <x v="142"/>
    <s v="Standard Class"/>
    <s v="HE-14800"/>
    <s v="Harold Engle"/>
    <x v="1"/>
    <s v="United States"/>
    <s v="Newark"/>
    <x v="13"/>
    <n v="19711"/>
    <x v="3"/>
    <x v="1801"/>
    <x v="0"/>
    <x v="5"/>
    <x v="1791"/>
    <n v="39.979999999999997"/>
    <n v="2"/>
    <n v="0"/>
    <n v="9.1953999999999994"/>
    <n v="4"/>
    <n v="23"/>
  </r>
  <r>
    <n v="8408"/>
    <x v="4169"/>
    <x v="141"/>
    <x v="142"/>
    <s v="Standard Class"/>
    <s v="HE-14800"/>
    <s v="Harold Engle"/>
    <x v="1"/>
    <s v="United States"/>
    <s v="Newark"/>
    <x v="13"/>
    <n v="19711"/>
    <x v="3"/>
    <x v="1024"/>
    <x v="1"/>
    <x v="6"/>
    <x v="1015"/>
    <n v="28.91"/>
    <n v="7"/>
    <n v="0"/>
    <n v="8.673"/>
    <n v="4"/>
    <n v="30"/>
  </r>
  <r>
    <n v="8409"/>
    <x v="4169"/>
    <x v="141"/>
    <x v="142"/>
    <s v="Standard Class"/>
    <s v="HE-14800"/>
    <s v="Harold Engle"/>
    <x v="1"/>
    <s v="United States"/>
    <s v="Newark"/>
    <x v="13"/>
    <n v="19711"/>
    <x v="3"/>
    <x v="1753"/>
    <x v="1"/>
    <x v="6"/>
    <x v="1743"/>
    <n v="174.95"/>
    <n v="5"/>
    <n v="0"/>
    <n v="45.487000000000002"/>
    <n v="4"/>
    <n v="26"/>
  </r>
  <r>
    <n v="8410"/>
    <x v="4170"/>
    <x v="555"/>
    <x v="374"/>
    <s v="Standard Class"/>
    <s v="JK-15640"/>
    <s v="Jim Kriz"/>
    <x v="2"/>
    <s v="United States"/>
    <s v="San Bernardino"/>
    <x v="1"/>
    <n v="92404"/>
    <x v="1"/>
    <x v="655"/>
    <x v="1"/>
    <x v="8"/>
    <x v="655"/>
    <n v="110.52800000000001"/>
    <n v="4"/>
    <n v="0.2"/>
    <n v="38.684800000000003"/>
    <n v="6"/>
    <n v="35"/>
  </r>
  <r>
    <n v="8411"/>
    <x v="4171"/>
    <x v="625"/>
    <x v="441"/>
    <s v="Same Day"/>
    <s v="ON-18715"/>
    <s v="Odella Nelson"/>
    <x v="1"/>
    <s v="United States"/>
    <s v="Burlington"/>
    <x v="3"/>
    <n v="27217"/>
    <x v="0"/>
    <x v="114"/>
    <x v="0"/>
    <x v="3"/>
    <x v="114"/>
    <n v="630.024"/>
    <n v="4"/>
    <n v="0.4"/>
    <n v="-199.5076"/>
    <n v="0"/>
    <n v="-31.666666666666664"/>
  </r>
  <r>
    <n v="8412"/>
    <x v="4172"/>
    <x v="195"/>
    <x v="72"/>
    <s v="Second Class"/>
    <s v="TH-21100"/>
    <s v="Thea Hendricks"/>
    <x v="0"/>
    <s v="United States"/>
    <s v="Salem"/>
    <x v="17"/>
    <n v="24153"/>
    <x v="0"/>
    <x v="181"/>
    <x v="1"/>
    <x v="6"/>
    <x v="182"/>
    <n v="27.86"/>
    <n v="7"/>
    <n v="0"/>
    <n v="9.1937999999999995"/>
    <n v="3"/>
    <n v="33"/>
  </r>
  <r>
    <n v="8413"/>
    <x v="4173"/>
    <x v="434"/>
    <x v="469"/>
    <s v="Standard Class"/>
    <s v="MD-17350"/>
    <s v="Maribeth Dona"/>
    <x v="0"/>
    <s v="United States"/>
    <s v="Dallas"/>
    <x v="5"/>
    <n v="75217"/>
    <x v="2"/>
    <x v="601"/>
    <x v="0"/>
    <x v="3"/>
    <x v="601"/>
    <n v="933.40800000000002"/>
    <n v="4"/>
    <n v="0.3"/>
    <n v="-173.34719999999999"/>
    <n v="4"/>
    <n v="-18.571428571428569"/>
  </r>
  <r>
    <n v="8414"/>
    <x v="4174"/>
    <x v="907"/>
    <x v="967"/>
    <s v="Standard Class"/>
    <s v="AH-10075"/>
    <s v="Adam Hart"/>
    <x v="1"/>
    <s v="United States"/>
    <s v="Arlington"/>
    <x v="5"/>
    <n v="76017"/>
    <x v="2"/>
    <x v="1193"/>
    <x v="1"/>
    <x v="10"/>
    <x v="1178"/>
    <n v="51.84"/>
    <n v="10"/>
    <n v="0.2"/>
    <n v="18.143999999999998"/>
    <n v="4"/>
    <n v="34.999999999999993"/>
  </r>
  <r>
    <n v="8415"/>
    <x v="4174"/>
    <x v="907"/>
    <x v="967"/>
    <s v="Standard Class"/>
    <s v="AH-10075"/>
    <s v="Adam Hart"/>
    <x v="1"/>
    <s v="United States"/>
    <s v="Arlington"/>
    <x v="5"/>
    <n v="76017"/>
    <x v="2"/>
    <x v="1615"/>
    <x v="2"/>
    <x v="11"/>
    <x v="1606"/>
    <n v="165.6"/>
    <n v="3"/>
    <n v="0.2"/>
    <n v="-6.21"/>
    <n v="4"/>
    <n v="-3.75"/>
  </r>
  <r>
    <n v="8416"/>
    <x v="4175"/>
    <x v="1191"/>
    <x v="102"/>
    <s v="Standard Class"/>
    <s v="ML-17755"/>
    <s v="Max Ludwig"/>
    <x v="2"/>
    <s v="United States"/>
    <s v="Marion"/>
    <x v="23"/>
    <n v="52302"/>
    <x v="2"/>
    <x v="258"/>
    <x v="1"/>
    <x v="10"/>
    <x v="33"/>
    <n v="106.32"/>
    <n v="3"/>
    <n v="0"/>
    <n v="49.970399999999998"/>
    <n v="6"/>
    <n v="47"/>
  </r>
  <r>
    <n v="8417"/>
    <x v="4176"/>
    <x v="1188"/>
    <x v="676"/>
    <s v="First Class"/>
    <s v="LB-16795"/>
    <s v="Laurel Beltran"/>
    <x v="2"/>
    <s v="United States"/>
    <s v="Seattle"/>
    <x v="4"/>
    <n v="98105"/>
    <x v="1"/>
    <x v="805"/>
    <x v="1"/>
    <x v="8"/>
    <x v="803"/>
    <n v="147.91999999999999"/>
    <n v="5"/>
    <n v="0.2"/>
    <n v="46.225000000000001"/>
    <n v="2"/>
    <n v="31.250000000000007"/>
  </r>
  <r>
    <n v="8418"/>
    <x v="4176"/>
    <x v="1188"/>
    <x v="676"/>
    <s v="First Class"/>
    <s v="LB-16795"/>
    <s v="Laurel Beltran"/>
    <x v="2"/>
    <s v="United States"/>
    <s v="Seattle"/>
    <x v="4"/>
    <n v="98105"/>
    <x v="1"/>
    <x v="54"/>
    <x v="1"/>
    <x v="4"/>
    <x v="54"/>
    <n v="104.28"/>
    <n v="3"/>
    <n v="0"/>
    <n v="26.07"/>
    <n v="2"/>
    <n v="25"/>
  </r>
  <r>
    <n v="8419"/>
    <x v="4176"/>
    <x v="1188"/>
    <x v="676"/>
    <s v="First Class"/>
    <s v="LB-16795"/>
    <s v="Laurel Beltran"/>
    <x v="2"/>
    <s v="United States"/>
    <s v="Seattle"/>
    <x v="4"/>
    <n v="98105"/>
    <x v="1"/>
    <x v="738"/>
    <x v="0"/>
    <x v="3"/>
    <x v="737"/>
    <n v="286.85000000000002"/>
    <n v="1"/>
    <n v="0"/>
    <n v="63.106999999999999"/>
    <n v="2"/>
    <n v="21.999999999999996"/>
  </r>
  <r>
    <n v="8420"/>
    <x v="4176"/>
    <x v="1188"/>
    <x v="676"/>
    <s v="First Class"/>
    <s v="LB-16795"/>
    <s v="Laurel Beltran"/>
    <x v="2"/>
    <s v="United States"/>
    <s v="Seattle"/>
    <x v="4"/>
    <n v="98105"/>
    <x v="1"/>
    <x v="1764"/>
    <x v="1"/>
    <x v="4"/>
    <x v="1753"/>
    <n v="66.959999999999994"/>
    <n v="4"/>
    <n v="0"/>
    <n v="2.6783999999999999"/>
    <n v="2"/>
    <n v="4"/>
  </r>
  <r>
    <n v="8421"/>
    <x v="4176"/>
    <x v="1188"/>
    <x v="676"/>
    <s v="First Class"/>
    <s v="LB-16795"/>
    <s v="Laurel Beltran"/>
    <x v="2"/>
    <s v="United States"/>
    <s v="Seattle"/>
    <x v="4"/>
    <n v="98105"/>
    <x v="1"/>
    <x v="1336"/>
    <x v="2"/>
    <x v="11"/>
    <x v="1321"/>
    <n v="199.98"/>
    <n v="2"/>
    <n v="0"/>
    <n v="87.991200000000006"/>
    <n v="2"/>
    <n v="44.000000000000007"/>
  </r>
  <r>
    <n v="8422"/>
    <x v="4177"/>
    <x v="386"/>
    <x v="412"/>
    <s v="Standard Class"/>
    <s v="NP-18670"/>
    <s v="Nora Paige"/>
    <x v="0"/>
    <s v="United States"/>
    <s v="Lakewood"/>
    <x v="30"/>
    <n v="8701"/>
    <x v="3"/>
    <x v="46"/>
    <x v="2"/>
    <x v="11"/>
    <x v="46"/>
    <n v="45"/>
    <n v="3"/>
    <n v="0"/>
    <n v="4.95"/>
    <n v="4"/>
    <n v="11"/>
  </r>
  <r>
    <n v="8423"/>
    <x v="4177"/>
    <x v="386"/>
    <x v="412"/>
    <s v="Standard Class"/>
    <s v="NP-18670"/>
    <s v="Nora Paige"/>
    <x v="0"/>
    <s v="United States"/>
    <s v="Lakewood"/>
    <x v="30"/>
    <n v="8701"/>
    <x v="3"/>
    <x v="110"/>
    <x v="1"/>
    <x v="13"/>
    <x v="110"/>
    <n v="17.899999999999999"/>
    <n v="5"/>
    <n v="0"/>
    <n v="8.7710000000000008"/>
    <n v="4"/>
    <n v="49.000000000000007"/>
  </r>
  <r>
    <n v="8424"/>
    <x v="4177"/>
    <x v="386"/>
    <x v="412"/>
    <s v="Standard Class"/>
    <s v="NP-18670"/>
    <s v="Nora Paige"/>
    <x v="0"/>
    <s v="United States"/>
    <s v="Lakewood"/>
    <x v="30"/>
    <n v="8701"/>
    <x v="3"/>
    <x v="1653"/>
    <x v="0"/>
    <x v="5"/>
    <x v="1642"/>
    <n v="40.479999999999997"/>
    <n v="2"/>
    <n v="0"/>
    <n v="17.406400000000001"/>
    <n v="4"/>
    <n v="43.000000000000007"/>
  </r>
  <r>
    <n v="8425"/>
    <x v="4177"/>
    <x v="386"/>
    <x v="412"/>
    <s v="Standard Class"/>
    <s v="NP-18670"/>
    <s v="Nora Paige"/>
    <x v="0"/>
    <s v="United States"/>
    <s v="Lakewood"/>
    <x v="30"/>
    <n v="8701"/>
    <x v="3"/>
    <x v="1398"/>
    <x v="0"/>
    <x v="0"/>
    <x v="1385"/>
    <n v="2154.9"/>
    <n v="5"/>
    <n v="0"/>
    <n v="129.29400000000001"/>
    <n v="4"/>
    <n v="6.0000000000000009"/>
  </r>
  <r>
    <n v="8426"/>
    <x v="4178"/>
    <x v="770"/>
    <x v="881"/>
    <s v="First Class"/>
    <s v="EB-13750"/>
    <s v="Edward Becker"/>
    <x v="1"/>
    <s v="United States"/>
    <s v="Cincinnati"/>
    <x v="24"/>
    <n v="45231"/>
    <x v="3"/>
    <x v="1736"/>
    <x v="1"/>
    <x v="8"/>
    <x v="1725"/>
    <n v="18.431999999999999"/>
    <n v="8"/>
    <n v="0.7"/>
    <n v="-12.288"/>
    <n v="2"/>
    <n v="-66.666666666666671"/>
  </r>
  <r>
    <n v="8427"/>
    <x v="4179"/>
    <x v="653"/>
    <x v="486"/>
    <s v="Standard Class"/>
    <s v="RP-19390"/>
    <s v="Resi Pölking"/>
    <x v="0"/>
    <s v="United States"/>
    <s v="Thornton"/>
    <x v="22"/>
    <n v="80229"/>
    <x v="1"/>
    <x v="1839"/>
    <x v="1"/>
    <x v="14"/>
    <x v="1827"/>
    <n v="10.944000000000001"/>
    <n v="2"/>
    <n v="0.2"/>
    <n v="0.95760000000000001"/>
    <n v="5"/>
    <n v="8.75"/>
  </r>
  <r>
    <n v="8428"/>
    <x v="4180"/>
    <x v="51"/>
    <x v="654"/>
    <s v="First Class"/>
    <s v="DC-12850"/>
    <s v="Dan Campbell"/>
    <x v="0"/>
    <s v="United States"/>
    <s v="Roseville"/>
    <x v="12"/>
    <n v="48066"/>
    <x v="2"/>
    <x v="482"/>
    <x v="1"/>
    <x v="14"/>
    <x v="327"/>
    <n v="4.3600000000000003"/>
    <n v="2"/>
    <n v="0"/>
    <n v="0.1744"/>
    <n v="2"/>
    <n v="3.9999999999999996"/>
  </r>
  <r>
    <n v="8429"/>
    <x v="4181"/>
    <x v="105"/>
    <x v="38"/>
    <s v="Standard Class"/>
    <s v="DJ-13510"/>
    <s v="Don Jones"/>
    <x v="1"/>
    <s v="United States"/>
    <s v="Tempe"/>
    <x v="16"/>
    <n v="85281"/>
    <x v="1"/>
    <x v="1421"/>
    <x v="2"/>
    <x v="11"/>
    <x v="1409"/>
    <n v="62.351999999999997"/>
    <n v="6"/>
    <n v="0.2"/>
    <n v="-10.9116"/>
    <n v="4"/>
    <n v="-17.5"/>
  </r>
  <r>
    <n v="8430"/>
    <x v="4182"/>
    <x v="1054"/>
    <x v="967"/>
    <s v="Second Class"/>
    <s v="CL-12565"/>
    <s v="Clay Ludtke"/>
    <x v="0"/>
    <s v="United States"/>
    <s v="Reading"/>
    <x v="9"/>
    <n v="19601"/>
    <x v="3"/>
    <x v="1597"/>
    <x v="0"/>
    <x v="5"/>
    <x v="1589"/>
    <n v="303.92"/>
    <n v="5"/>
    <n v="0.2"/>
    <n v="-30.391999999999999"/>
    <n v="2"/>
    <n v="-10"/>
  </r>
  <r>
    <n v="8431"/>
    <x v="4183"/>
    <x v="809"/>
    <x v="729"/>
    <s v="Standard Class"/>
    <s v="NC-18340"/>
    <s v="Nat Carroll"/>
    <x v="0"/>
    <s v="United States"/>
    <s v="Apple Valley"/>
    <x v="11"/>
    <n v="55124"/>
    <x v="2"/>
    <x v="557"/>
    <x v="1"/>
    <x v="4"/>
    <x v="556"/>
    <n v="129.30000000000001"/>
    <n v="2"/>
    <n v="0"/>
    <n v="6.4649999999999999"/>
    <n v="6"/>
    <n v="5"/>
  </r>
  <r>
    <n v="8432"/>
    <x v="4184"/>
    <x v="1183"/>
    <x v="87"/>
    <s v="Standard Class"/>
    <s v="KN-16450"/>
    <s v="Kean Nguyen"/>
    <x v="1"/>
    <s v="United States"/>
    <s v="Baltimore"/>
    <x v="39"/>
    <n v="21215"/>
    <x v="3"/>
    <x v="905"/>
    <x v="0"/>
    <x v="5"/>
    <x v="897"/>
    <n v="274.2"/>
    <n v="10"/>
    <n v="0"/>
    <n v="112.422"/>
    <n v="5"/>
    <n v="41"/>
  </r>
  <r>
    <n v="8433"/>
    <x v="4185"/>
    <x v="80"/>
    <x v="233"/>
    <s v="Second Class"/>
    <s v="SC-20260"/>
    <s v="Scott Cohen"/>
    <x v="1"/>
    <s v="United States"/>
    <s v="Corpus Christi"/>
    <x v="5"/>
    <n v="78415"/>
    <x v="2"/>
    <x v="969"/>
    <x v="1"/>
    <x v="13"/>
    <x v="962"/>
    <n v="6.048"/>
    <n v="4"/>
    <n v="0.2"/>
    <n v="-1.3608"/>
    <n v="4"/>
    <n v="-22.5"/>
  </r>
  <r>
    <n v="8434"/>
    <x v="4185"/>
    <x v="80"/>
    <x v="233"/>
    <s v="Second Class"/>
    <s v="SC-20260"/>
    <s v="Scott Cohen"/>
    <x v="1"/>
    <s v="United States"/>
    <s v="Corpus Christi"/>
    <x v="5"/>
    <n v="78415"/>
    <x v="2"/>
    <x v="1532"/>
    <x v="1"/>
    <x v="10"/>
    <x v="1520"/>
    <n v="6.8479999999999999"/>
    <n v="2"/>
    <n v="0.2"/>
    <n v="2.14"/>
    <n v="4"/>
    <n v="31.25"/>
  </r>
  <r>
    <n v="8435"/>
    <x v="4185"/>
    <x v="80"/>
    <x v="233"/>
    <s v="Second Class"/>
    <s v="SC-20260"/>
    <s v="Scott Cohen"/>
    <x v="1"/>
    <s v="United States"/>
    <s v="Corpus Christi"/>
    <x v="5"/>
    <n v="78415"/>
    <x v="2"/>
    <x v="1467"/>
    <x v="0"/>
    <x v="5"/>
    <x v="1454"/>
    <n v="9.9600000000000009"/>
    <n v="5"/>
    <n v="0.6"/>
    <n v="-6.7229999999999999"/>
    <n v="4"/>
    <n v="-67.5"/>
  </r>
  <r>
    <n v="8436"/>
    <x v="4185"/>
    <x v="80"/>
    <x v="233"/>
    <s v="Second Class"/>
    <s v="SC-20260"/>
    <s v="Scott Cohen"/>
    <x v="1"/>
    <s v="United States"/>
    <s v="Corpus Christi"/>
    <x v="5"/>
    <n v="78415"/>
    <x v="2"/>
    <x v="94"/>
    <x v="1"/>
    <x v="8"/>
    <x v="94"/>
    <n v="8.5519999999999996"/>
    <n v="2"/>
    <n v="0.8"/>
    <n v="-13.683199999999999"/>
    <n v="4"/>
    <n v="-160"/>
  </r>
  <r>
    <n v="8437"/>
    <x v="4186"/>
    <x v="1181"/>
    <x v="1068"/>
    <s v="Standard Class"/>
    <s v="AM-10705"/>
    <s v="Anne McFarland"/>
    <x v="0"/>
    <s v="United States"/>
    <s v="Las Vegas"/>
    <x v="33"/>
    <n v="89115"/>
    <x v="1"/>
    <x v="1499"/>
    <x v="1"/>
    <x v="8"/>
    <x v="1487"/>
    <n v="45.584000000000003"/>
    <n v="11"/>
    <n v="0.2"/>
    <n v="16.5242"/>
    <n v="6"/>
    <n v="36.25"/>
  </r>
  <r>
    <n v="8438"/>
    <x v="4187"/>
    <x v="895"/>
    <x v="313"/>
    <s v="Standard Class"/>
    <s v="RA-19945"/>
    <s v="Ryan Akin"/>
    <x v="0"/>
    <s v="United States"/>
    <s v="Cleveland"/>
    <x v="24"/>
    <n v="44105"/>
    <x v="3"/>
    <x v="1365"/>
    <x v="2"/>
    <x v="11"/>
    <x v="1351"/>
    <n v="25.488"/>
    <n v="2"/>
    <n v="0.2"/>
    <n v="4.4603999999999999"/>
    <n v="6"/>
    <n v="17.5"/>
  </r>
  <r>
    <n v="8439"/>
    <x v="4188"/>
    <x v="1061"/>
    <x v="413"/>
    <s v="Standard Class"/>
    <s v="MM-17260"/>
    <s v="Magdelene Morse"/>
    <x v="0"/>
    <s v="United States"/>
    <s v="Seattle"/>
    <x v="4"/>
    <n v="98105"/>
    <x v="1"/>
    <x v="1636"/>
    <x v="1"/>
    <x v="8"/>
    <x v="1626"/>
    <n v="136.96"/>
    <n v="4"/>
    <n v="0.2"/>
    <n v="51.36"/>
    <n v="4"/>
    <n v="37.5"/>
  </r>
  <r>
    <n v="8440"/>
    <x v="4189"/>
    <x v="1192"/>
    <x v="875"/>
    <s v="Second Class"/>
    <s v="BN-11470"/>
    <s v="Brad Norvell"/>
    <x v="1"/>
    <s v="United States"/>
    <s v="Chicago"/>
    <x v="10"/>
    <n v="60623"/>
    <x v="2"/>
    <x v="1670"/>
    <x v="2"/>
    <x v="7"/>
    <x v="1658"/>
    <n v="49.616"/>
    <n v="2"/>
    <n v="0.2"/>
    <n v="4.9615999999999998"/>
    <n v="3"/>
    <n v="10"/>
  </r>
  <r>
    <n v="8441"/>
    <x v="4190"/>
    <x v="16"/>
    <x v="485"/>
    <s v="Second Class"/>
    <s v="JB-16045"/>
    <s v="Julia Barnett"/>
    <x v="2"/>
    <s v="United States"/>
    <s v="Columbus"/>
    <x v="24"/>
    <n v="43229"/>
    <x v="3"/>
    <x v="249"/>
    <x v="1"/>
    <x v="10"/>
    <x v="250"/>
    <n v="10.584"/>
    <n v="3"/>
    <n v="0.2"/>
    <n v="3.4398"/>
    <n v="4"/>
    <n v="32.5"/>
  </r>
  <r>
    <n v="8442"/>
    <x v="4191"/>
    <x v="636"/>
    <x v="1187"/>
    <s v="Standard Class"/>
    <s v="DB-13615"/>
    <s v="Doug Bickford"/>
    <x v="0"/>
    <s v="United States"/>
    <s v="Tucson"/>
    <x v="16"/>
    <n v="85705"/>
    <x v="1"/>
    <x v="145"/>
    <x v="1"/>
    <x v="10"/>
    <x v="146"/>
    <n v="84.415999999999997"/>
    <n v="4"/>
    <n v="0.2"/>
    <n v="27.435199999999998"/>
    <n v="4"/>
    <n v="32.5"/>
  </r>
  <r>
    <n v="8443"/>
    <x v="4192"/>
    <x v="1193"/>
    <x v="810"/>
    <s v="Standard Class"/>
    <s v="JB-16045"/>
    <s v="Julia Barnett"/>
    <x v="2"/>
    <s v="United States"/>
    <s v="Philadelphia"/>
    <x v="9"/>
    <n v="19120"/>
    <x v="3"/>
    <x v="907"/>
    <x v="2"/>
    <x v="7"/>
    <x v="899"/>
    <n v="431.94"/>
    <n v="2"/>
    <n v="0.4"/>
    <n v="-71.989999999999995"/>
    <n v="4"/>
    <n v="-16.666666666666664"/>
  </r>
  <r>
    <n v="8444"/>
    <x v="4192"/>
    <x v="1193"/>
    <x v="810"/>
    <s v="Standard Class"/>
    <s v="JB-16045"/>
    <s v="Julia Barnett"/>
    <x v="2"/>
    <s v="United States"/>
    <s v="Philadelphia"/>
    <x v="9"/>
    <n v="19120"/>
    <x v="3"/>
    <x v="1282"/>
    <x v="1"/>
    <x v="8"/>
    <x v="1267"/>
    <n v="2.0430000000000001"/>
    <n v="1"/>
    <n v="0.7"/>
    <n v="-1.4982"/>
    <n v="4"/>
    <n v="-73.333333333333329"/>
  </r>
  <r>
    <n v="8445"/>
    <x v="4192"/>
    <x v="1193"/>
    <x v="810"/>
    <s v="Standard Class"/>
    <s v="JB-16045"/>
    <s v="Julia Barnett"/>
    <x v="2"/>
    <s v="United States"/>
    <s v="Philadelphia"/>
    <x v="9"/>
    <n v="19120"/>
    <x v="3"/>
    <x v="529"/>
    <x v="2"/>
    <x v="7"/>
    <x v="529"/>
    <n v="68.238"/>
    <n v="3"/>
    <n v="0.4"/>
    <n v="-12.510300000000001"/>
    <n v="4"/>
    <n v="-18.333333333333336"/>
  </r>
  <r>
    <n v="8446"/>
    <x v="4193"/>
    <x v="436"/>
    <x v="188"/>
    <s v="First Class"/>
    <s v="AH-10075"/>
    <s v="Adam Hart"/>
    <x v="1"/>
    <s v="United States"/>
    <s v="Cranston"/>
    <x v="34"/>
    <n v="2920"/>
    <x v="3"/>
    <x v="977"/>
    <x v="0"/>
    <x v="3"/>
    <x v="832"/>
    <n v="240.744"/>
    <n v="4"/>
    <n v="0.3"/>
    <n v="-13.7568"/>
    <n v="1"/>
    <n v="-5.7142857142857144"/>
  </r>
  <r>
    <n v="8447"/>
    <x v="4193"/>
    <x v="436"/>
    <x v="188"/>
    <s v="First Class"/>
    <s v="AH-10075"/>
    <s v="Adam Hart"/>
    <x v="1"/>
    <s v="United States"/>
    <s v="Cranston"/>
    <x v="34"/>
    <n v="2920"/>
    <x v="3"/>
    <x v="1457"/>
    <x v="0"/>
    <x v="5"/>
    <x v="1443"/>
    <n v="35"/>
    <n v="4"/>
    <n v="0"/>
    <n v="14.7"/>
    <n v="1"/>
    <n v="42"/>
  </r>
  <r>
    <n v="8448"/>
    <x v="4193"/>
    <x v="436"/>
    <x v="188"/>
    <s v="First Class"/>
    <s v="AH-10075"/>
    <s v="Adam Hart"/>
    <x v="1"/>
    <s v="United States"/>
    <s v="Cranston"/>
    <x v="34"/>
    <n v="2920"/>
    <x v="3"/>
    <x v="1805"/>
    <x v="0"/>
    <x v="5"/>
    <x v="1795"/>
    <n v="210.68"/>
    <n v="2"/>
    <n v="0"/>
    <n v="50.563200000000002"/>
    <n v="1"/>
    <n v="24"/>
  </r>
  <r>
    <n v="8449"/>
    <x v="4193"/>
    <x v="436"/>
    <x v="188"/>
    <s v="First Class"/>
    <s v="AH-10075"/>
    <s v="Adam Hart"/>
    <x v="1"/>
    <s v="United States"/>
    <s v="Cranston"/>
    <x v="34"/>
    <n v="2920"/>
    <x v="3"/>
    <x v="335"/>
    <x v="0"/>
    <x v="3"/>
    <x v="335"/>
    <n v="637.89599999999996"/>
    <n v="3"/>
    <n v="0.3"/>
    <n v="-127.5792"/>
    <n v="1"/>
    <n v="-20"/>
  </r>
  <r>
    <n v="8450"/>
    <x v="4193"/>
    <x v="436"/>
    <x v="188"/>
    <s v="First Class"/>
    <s v="AH-10075"/>
    <s v="Adam Hart"/>
    <x v="1"/>
    <s v="United States"/>
    <s v="Cranston"/>
    <x v="34"/>
    <n v="2920"/>
    <x v="3"/>
    <x v="362"/>
    <x v="1"/>
    <x v="10"/>
    <x v="362"/>
    <n v="43.44"/>
    <n v="8"/>
    <n v="0"/>
    <n v="21.285599999999999"/>
    <n v="1"/>
    <n v="49"/>
  </r>
  <r>
    <n v="8451"/>
    <x v="4193"/>
    <x v="436"/>
    <x v="188"/>
    <s v="First Class"/>
    <s v="AH-10075"/>
    <s v="Adam Hart"/>
    <x v="1"/>
    <s v="United States"/>
    <s v="Cranston"/>
    <x v="34"/>
    <n v="2920"/>
    <x v="3"/>
    <x v="1108"/>
    <x v="1"/>
    <x v="9"/>
    <x v="1097"/>
    <n v="2.2200000000000002"/>
    <n v="1"/>
    <n v="0"/>
    <n v="0.66600000000000004"/>
    <n v="1"/>
    <n v="30"/>
  </r>
  <r>
    <n v="8452"/>
    <x v="4194"/>
    <x v="582"/>
    <x v="1044"/>
    <s v="First Class"/>
    <s v="AI-10855"/>
    <s v="Arianne Irving"/>
    <x v="0"/>
    <s v="United States"/>
    <s v="San Francisco"/>
    <x v="1"/>
    <n v="94122"/>
    <x v="1"/>
    <x v="1461"/>
    <x v="2"/>
    <x v="7"/>
    <x v="1447"/>
    <n v="1679.96"/>
    <n v="5"/>
    <n v="0.2"/>
    <n v="125.997"/>
    <n v="2"/>
    <n v="7.5"/>
  </r>
  <r>
    <n v="8453"/>
    <x v="4195"/>
    <x v="724"/>
    <x v="774"/>
    <s v="Standard Class"/>
    <s v="TH-21115"/>
    <s v="Thea Hudgings"/>
    <x v="1"/>
    <s v="United States"/>
    <s v="Houston"/>
    <x v="5"/>
    <n v="77070"/>
    <x v="2"/>
    <x v="812"/>
    <x v="0"/>
    <x v="1"/>
    <x v="809"/>
    <n v="344.37200000000001"/>
    <n v="4"/>
    <n v="0.3"/>
    <n v="-93.472399999999993"/>
    <n v="5"/>
    <n v="-27.142857142857142"/>
  </r>
  <r>
    <n v="8454"/>
    <x v="4195"/>
    <x v="724"/>
    <x v="774"/>
    <s v="Standard Class"/>
    <s v="TH-21115"/>
    <s v="Thea Hudgings"/>
    <x v="1"/>
    <s v="United States"/>
    <s v="Houston"/>
    <x v="5"/>
    <n v="77070"/>
    <x v="2"/>
    <x v="486"/>
    <x v="1"/>
    <x v="4"/>
    <x v="486"/>
    <n v="1554.9359999999999"/>
    <n v="3"/>
    <n v="0.2"/>
    <n v="77.746799999999993"/>
    <n v="5"/>
    <n v="5"/>
  </r>
  <r>
    <n v="8455"/>
    <x v="4195"/>
    <x v="724"/>
    <x v="774"/>
    <s v="Standard Class"/>
    <s v="TH-21115"/>
    <s v="Thea Hudgings"/>
    <x v="1"/>
    <s v="United States"/>
    <s v="Houston"/>
    <x v="5"/>
    <n v="77070"/>
    <x v="2"/>
    <x v="1268"/>
    <x v="0"/>
    <x v="5"/>
    <x v="1252"/>
    <n v="127.88"/>
    <n v="5"/>
    <n v="0.6"/>
    <n v="-67.137"/>
    <n v="5"/>
    <n v="-52.5"/>
  </r>
  <r>
    <n v="8456"/>
    <x v="4196"/>
    <x v="730"/>
    <x v="1124"/>
    <s v="Standard Class"/>
    <s v="JE-15610"/>
    <s v="Jim Epp"/>
    <x v="1"/>
    <s v="United States"/>
    <s v="Los Angeles"/>
    <x v="1"/>
    <n v="90049"/>
    <x v="1"/>
    <x v="192"/>
    <x v="2"/>
    <x v="7"/>
    <x v="193"/>
    <n v="222.38399999999999"/>
    <n v="2"/>
    <n v="0.2"/>
    <n v="22.238399999999999"/>
    <n v="7"/>
    <n v="10"/>
  </r>
  <r>
    <n v="8457"/>
    <x v="4197"/>
    <x v="39"/>
    <x v="886"/>
    <s v="Second Class"/>
    <s v="TH-21235"/>
    <s v="Tiffany House"/>
    <x v="1"/>
    <s v="United States"/>
    <s v="Chicago"/>
    <x v="10"/>
    <n v="60653"/>
    <x v="2"/>
    <x v="64"/>
    <x v="0"/>
    <x v="1"/>
    <x v="124"/>
    <n v="106.869"/>
    <n v="3"/>
    <n v="0.3"/>
    <n v="-29.007300000000001"/>
    <n v="5"/>
    <n v="-27.142857142857146"/>
  </r>
  <r>
    <n v="8458"/>
    <x v="4197"/>
    <x v="39"/>
    <x v="886"/>
    <s v="Second Class"/>
    <s v="TH-21235"/>
    <s v="Tiffany House"/>
    <x v="1"/>
    <s v="United States"/>
    <s v="Chicago"/>
    <x v="10"/>
    <n v="60653"/>
    <x v="2"/>
    <x v="990"/>
    <x v="1"/>
    <x v="8"/>
    <x v="305"/>
    <n v="3.5640000000000001"/>
    <n v="3"/>
    <n v="0.8"/>
    <n v="-6.2370000000000001"/>
    <n v="5"/>
    <n v="-175"/>
  </r>
  <r>
    <n v="8459"/>
    <x v="4198"/>
    <x v="55"/>
    <x v="592"/>
    <s v="Standard Class"/>
    <s v="JE-15715"/>
    <s v="Joe Elijah"/>
    <x v="0"/>
    <s v="United States"/>
    <s v="Houston"/>
    <x v="5"/>
    <n v="77070"/>
    <x v="2"/>
    <x v="1160"/>
    <x v="1"/>
    <x v="8"/>
    <x v="1147"/>
    <n v="25.68"/>
    <n v="3"/>
    <n v="0.8"/>
    <n v="-39.804000000000002"/>
    <n v="4"/>
    <n v="-155"/>
  </r>
  <r>
    <n v="8460"/>
    <x v="4198"/>
    <x v="55"/>
    <x v="592"/>
    <s v="Standard Class"/>
    <s v="JE-15715"/>
    <s v="Joe Elijah"/>
    <x v="0"/>
    <s v="United States"/>
    <s v="Houston"/>
    <x v="5"/>
    <n v="77070"/>
    <x v="2"/>
    <x v="340"/>
    <x v="1"/>
    <x v="8"/>
    <x v="340"/>
    <n v="12.384"/>
    <n v="3"/>
    <n v="0.8"/>
    <n v="-19.814399999999999"/>
    <n v="4"/>
    <n v="-160"/>
  </r>
  <r>
    <n v="8461"/>
    <x v="4199"/>
    <x v="1194"/>
    <x v="897"/>
    <s v="Standard Class"/>
    <s v="AT-10735"/>
    <s v="Annie Thurman"/>
    <x v="0"/>
    <s v="United States"/>
    <s v="Bristol"/>
    <x v="29"/>
    <n v="6010"/>
    <x v="3"/>
    <x v="881"/>
    <x v="1"/>
    <x v="8"/>
    <x v="875"/>
    <n v="25.3"/>
    <n v="5"/>
    <n v="0"/>
    <n v="11.891"/>
    <n v="5"/>
    <n v="47"/>
  </r>
  <r>
    <n v="8462"/>
    <x v="4199"/>
    <x v="1194"/>
    <x v="897"/>
    <s v="Standard Class"/>
    <s v="AT-10735"/>
    <s v="Annie Thurman"/>
    <x v="0"/>
    <s v="United States"/>
    <s v="Bristol"/>
    <x v="29"/>
    <n v="6010"/>
    <x v="3"/>
    <x v="911"/>
    <x v="1"/>
    <x v="4"/>
    <x v="903"/>
    <n v="95.94"/>
    <n v="3"/>
    <n v="0"/>
    <n v="9.5939999999999994"/>
    <n v="5"/>
    <n v="10"/>
  </r>
  <r>
    <n v="8463"/>
    <x v="4200"/>
    <x v="37"/>
    <x v="216"/>
    <s v="Second Class"/>
    <s v="JH-15820"/>
    <s v="John Huston"/>
    <x v="0"/>
    <s v="United States"/>
    <s v="Holland"/>
    <x v="12"/>
    <n v="49423"/>
    <x v="2"/>
    <x v="1550"/>
    <x v="1"/>
    <x v="2"/>
    <x v="1538"/>
    <n v="7.5"/>
    <n v="2"/>
    <n v="0"/>
    <n v="3.6"/>
    <n v="4"/>
    <n v="48.000000000000007"/>
  </r>
  <r>
    <n v="8464"/>
    <x v="4201"/>
    <x v="1176"/>
    <x v="776"/>
    <s v="Standard Class"/>
    <s v="DR-12940"/>
    <s v="Daniel Raglin"/>
    <x v="2"/>
    <s v="United States"/>
    <s v="Albuquerque"/>
    <x v="27"/>
    <n v="87105"/>
    <x v="1"/>
    <x v="172"/>
    <x v="2"/>
    <x v="7"/>
    <x v="173"/>
    <n v="302.37599999999998"/>
    <n v="3"/>
    <n v="0.2"/>
    <n v="22.6782"/>
    <n v="4"/>
    <n v="7.5000000000000009"/>
  </r>
  <r>
    <n v="8465"/>
    <x v="4202"/>
    <x v="1187"/>
    <x v="1153"/>
    <s v="Standard Class"/>
    <s v="AB-10165"/>
    <s v="Alan Barnes"/>
    <x v="0"/>
    <s v="United States"/>
    <s v="Louisville"/>
    <x v="22"/>
    <n v="80027"/>
    <x v="1"/>
    <x v="1207"/>
    <x v="2"/>
    <x v="11"/>
    <x v="1192"/>
    <n v="46.688000000000002"/>
    <n v="4"/>
    <n v="0.2"/>
    <n v="-2.9180000000000001"/>
    <n v="5"/>
    <n v="-6.25"/>
  </r>
  <r>
    <n v="8466"/>
    <x v="4203"/>
    <x v="265"/>
    <x v="282"/>
    <s v="Standard Class"/>
    <s v="MC-18100"/>
    <s v="Mick Crebagga"/>
    <x v="0"/>
    <s v="United States"/>
    <s v="New York City"/>
    <x v="15"/>
    <n v="10024"/>
    <x v="3"/>
    <x v="1198"/>
    <x v="1"/>
    <x v="4"/>
    <x v="1183"/>
    <n v="17.940000000000001"/>
    <n v="3"/>
    <n v="0"/>
    <n v="3.0497999999999998"/>
    <n v="5"/>
    <n v="17"/>
  </r>
  <r>
    <n v="8467"/>
    <x v="4204"/>
    <x v="265"/>
    <x v="282"/>
    <s v="Standard Class"/>
    <s v="IG-15085"/>
    <s v="Ivan Gibson"/>
    <x v="0"/>
    <s v="United States"/>
    <s v="Norwich"/>
    <x v="29"/>
    <n v="6360"/>
    <x v="3"/>
    <x v="532"/>
    <x v="1"/>
    <x v="9"/>
    <x v="532"/>
    <n v="370.14"/>
    <n v="3"/>
    <n v="0"/>
    <n v="144.3546"/>
    <n v="5"/>
    <n v="39"/>
  </r>
  <r>
    <n v="8468"/>
    <x v="4205"/>
    <x v="251"/>
    <x v="30"/>
    <s v="Standard Class"/>
    <s v="FH-14275"/>
    <s v="Frank Hawley"/>
    <x v="1"/>
    <s v="United States"/>
    <s v="San Francisco"/>
    <x v="1"/>
    <n v="94122"/>
    <x v="1"/>
    <x v="78"/>
    <x v="1"/>
    <x v="8"/>
    <x v="78"/>
    <n v="8.9280000000000008"/>
    <n v="2"/>
    <n v="0.2"/>
    <n v="3.1248"/>
    <n v="4"/>
    <n v="35"/>
  </r>
  <r>
    <n v="8469"/>
    <x v="4206"/>
    <x v="583"/>
    <x v="398"/>
    <s v="Standard Class"/>
    <s v="AS-10285"/>
    <s v="Alejandro Savely"/>
    <x v="1"/>
    <s v="United States"/>
    <s v="Noblesville"/>
    <x v="14"/>
    <n v="46060"/>
    <x v="2"/>
    <x v="1299"/>
    <x v="0"/>
    <x v="3"/>
    <x v="1284"/>
    <n v="2678.94"/>
    <n v="6"/>
    <n v="0"/>
    <n v="241.1046"/>
    <n v="6"/>
    <n v="9"/>
  </r>
  <r>
    <n v="8470"/>
    <x v="4207"/>
    <x v="756"/>
    <x v="433"/>
    <s v="Standard Class"/>
    <s v="PN-18775"/>
    <s v="Parhena Norris"/>
    <x v="2"/>
    <s v="United States"/>
    <s v="Clarksville"/>
    <x v="18"/>
    <n v="37042"/>
    <x v="0"/>
    <x v="366"/>
    <x v="0"/>
    <x v="0"/>
    <x v="367"/>
    <n v="387.13600000000002"/>
    <n v="4"/>
    <n v="0.2"/>
    <n v="-14.5176"/>
    <n v="4"/>
    <n v="-3.75"/>
  </r>
  <r>
    <n v="8471"/>
    <x v="4207"/>
    <x v="756"/>
    <x v="433"/>
    <s v="Standard Class"/>
    <s v="PN-18775"/>
    <s v="Parhena Norris"/>
    <x v="2"/>
    <s v="United States"/>
    <s v="Clarksville"/>
    <x v="18"/>
    <n v="37042"/>
    <x v="0"/>
    <x v="721"/>
    <x v="2"/>
    <x v="11"/>
    <x v="720"/>
    <n v="45.408000000000001"/>
    <n v="2"/>
    <n v="0.2"/>
    <n v="11.919600000000001"/>
    <n v="4"/>
    <n v="26.25"/>
  </r>
  <r>
    <n v="8472"/>
    <x v="4207"/>
    <x v="756"/>
    <x v="433"/>
    <s v="Standard Class"/>
    <s v="PN-18775"/>
    <s v="Parhena Norris"/>
    <x v="2"/>
    <s v="United States"/>
    <s v="Clarksville"/>
    <x v="18"/>
    <n v="37042"/>
    <x v="0"/>
    <x v="1525"/>
    <x v="0"/>
    <x v="5"/>
    <x v="1512"/>
    <n v="77.951999999999998"/>
    <n v="3"/>
    <n v="0.2"/>
    <n v="-11.6928"/>
    <n v="4"/>
    <n v="-15"/>
  </r>
  <r>
    <n v="8473"/>
    <x v="4207"/>
    <x v="756"/>
    <x v="433"/>
    <s v="Standard Class"/>
    <s v="PN-18775"/>
    <s v="Parhena Norris"/>
    <x v="2"/>
    <s v="United States"/>
    <s v="Clarksville"/>
    <x v="18"/>
    <n v="37042"/>
    <x v="0"/>
    <x v="1345"/>
    <x v="1"/>
    <x v="2"/>
    <x v="1330"/>
    <n v="3"/>
    <n v="1"/>
    <n v="0.2"/>
    <n v="1.05"/>
    <n v="4"/>
    <n v="35"/>
  </r>
  <r>
    <n v="8474"/>
    <x v="4208"/>
    <x v="420"/>
    <x v="453"/>
    <s v="Second Class"/>
    <s v="GM-14500"/>
    <s v="Gene McClure"/>
    <x v="0"/>
    <s v="United States"/>
    <s v="Hollywood"/>
    <x v="2"/>
    <n v="33021"/>
    <x v="0"/>
    <x v="253"/>
    <x v="1"/>
    <x v="4"/>
    <x v="254"/>
    <n v="9.952"/>
    <n v="1"/>
    <n v="0.2"/>
    <n v="0.99519999999999997"/>
    <n v="4"/>
    <n v="10"/>
  </r>
  <r>
    <n v="8475"/>
    <x v="4209"/>
    <x v="359"/>
    <x v="1001"/>
    <s v="Standard Class"/>
    <s v="NC-18625"/>
    <s v="Noah Childs"/>
    <x v="1"/>
    <s v="United States"/>
    <s v="York"/>
    <x v="9"/>
    <n v="17403"/>
    <x v="3"/>
    <x v="351"/>
    <x v="1"/>
    <x v="8"/>
    <x v="351"/>
    <n v="37.896000000000001"/>
    <n v="4"/>
    <n v="0.7"/>
    <n v="-29.053599999999999"/>
    <n v="5"/>
    <n v="-76.666666666666657"/>
  </r>
  <r>
    <n v="8476"/>
    <x v="4209"/>
    <x v="359"/>
    <x v="1001"/>
    <s v="Standard Class"/>
    <s v="NC-18625"/>
    <s v="Noah Childs"/>
    <x v="1"/>
    <s v="United States"/>
    <s v="York"/>
    <x v="9"/>
    <n v="17403"/>
    <x v="3"/>
    <x v="1522"/>
    <x v="1"/>
    <x v="10"/>
    <x v="1509"/>
    <n v="65.584000000000003"/>
    <n v="2"/>
    <n v="0.2"/>
    <n v="23.7742"/>
    <n v="5"/>
    <n v="36.25"/>
  </r>
  <r>
    <n v="8477"/>
    <x v="4210"/>
    <x v="855"/>
    <x v="943"/>
    <s v="Standard Class"/>
    <s v="TW-21025"/>
    <s v="Tamara Willingham"/>
    <x v="2"/>
    <s v="United States"/>
    <s v="Mesa"/>
    <x v="16"/>
    <n v="85204"/>
    <x v="1"/>
    <x v="1558"/>
    <x v="1"/>
    <x v="10"/>
    <x v="1547"/>
    <n v="44.783999999999999"/>
    <n v="1"/>
    <n v="0.2"/>
    <n v="16.234200000000001"/>
    <n v="5"/>
    <n v="36.250000000000007"/>
  </r>
  <r>
    <n v="8478"/>
    <x v="4211"/>
    <x v="628"/>
    <x v="697"/>
    <s v="Same Day"/>
    <s v="BF-11020"/>
    <s v="Barry Französisch"/>
    <x v="1"/>
    <s v="United States"/>
    <s v="New York City"/>
    <x v="15"/>
    <n v="10024"/>
    <x v="3"/>
    <x v="1840"/>
    <x v="2"/>
    <x v="15"/>
    <x v="1828"/>
    <n v="1035.8"/>
    <n v="4"/>
    <n v="0"/>
    <n v="269.30799999999999"/>
    <n v="0"/>
    <n v="26"/>
  </r>
  <r>
    <n v="8479"/>
    <x v="4212"/>
    <x v="404"/>
    <x v="468"/>
    <s v="Standard Class"/>
    <s v="TT-21460"/>
    <s v="Tonja Turnell"/>
    <x v="2"/>
    <s v="United States"/>
    <s v="San Francisco"/>
    <x v="1"/>
    <n v="94110"/>
    <x v="1"/>
    <x v="671"/>
    <x v="1"/>
    <x v="6"/>
    <x v="671"/>
    <n v="5.76"/>
    <n v="2"/>
    <n v="0"/>
    <n v="1.6704000000000001"/>
    <n v="6"/>
    <n v="29.000000000000004"/>
  </r>
  <r>
    <n v="8480"/>
    <x v="4213"/>
    <x v="299"/>
    <x v="67"/>
    <s v="Standard Class"/>
    <s v="SW-20245"/>
    <s v="Scot Wooten"/>
    <x v="0"/>
    <s v="United States"/>
    <s v="Los Angeles"/>
    <x v="1"/>
    <n v="90036"/>
    <x v="1"/>
    <x v="1633"/>
    <x v="1"/>
    <x v="10"/>
    <x v="1623"/>
    <n v="19.98"/>
    <n v="2"/>
    <n v="0"/>
    <n v="8.9909999999999997"/>
    <n v="4"/>
    <n v="44.999999999999993"/>
  </r>
  <r>
    <n v="8481"/>
    <x v="4214"/>
    <x v="609"/>
    <x v="151"/>
    <s v="Standard Class"/>
    <s v="PG-18820"/>
    <s v="Patrick Gardner"/>
    <x v="0"/>
    <s v="United States"/>
    <s v="Omaha"/>
    <x v="8"/>
    <n v="68104"/>
    <x v="2"/>
    <x v="1763"/>
    <x v="2"/>
    <x v="7"/>
    <x v="1752"/>
    <n v="35.979999999999997"/>
    <n v="2"/>
    <n v="0"/>
    <n v="10.074400000000001"/>
    <n v="6"/>
    <n v="28.000000000000004"/>
  </r>
  <r>
    <n v="8482"/>
    <x v="4215"/>
    <x v="1012"/>
    <x v="528"/>
    <s v="Standard Class"/>
    <s v="DP-13390"/>
    <s v="Dennis Pardue"/>
    <x v="2"/>
    <s v="United States"/>
    <s v="Philadelphia"/>
    <x v="9"/>
    <n v="19120"/>
    <x v="3"/>
    <x v="924"/>
    <x v="1"/>
    <x v="6"/>
    <x v="916"/>
    <n v="16.655999999999999"/>
    <n v="3"/>
    <n v="0.2"/>
    <n v="3.3311999999999999"/>
    <n v="4"/>
    <n v="20"/>
  </r>
  <r>
    <n v="8483"/>
    <x v="4216"/>
    <x v="512"/>
    <x v="1294"/>
    <s v="Standard Class"/>
    <s v="DJ-13510"/>
    <s v="Don Jones"/>
    <x v="1"/>
    <s v="United States"/>
    <s v="New York City"/>
    <x v="15"/>
    <n v="10024"/>
    <x v="3"/>
    <x v="488"/>
    <x v="1"/>
    <x v="2"/>
    <x v="488"/>
    <n v="20.7"/>
    <n v="2"/>
    <n v="0"/>
    <n v="9.9359999999999999"/>
    <n v="4"/>
    <n v="48.000000000000007"/>
  </r>
  <r>
    <n v="8484"/>
    <x v="4217"/>
    <x v="873"/>
    <x v="926"/>
    <s v="Standard Class"/>
    <s v="EN-13780"/>
    <s v="Edward Nazzal"/>
    <x v="0"/>
    <s v="United States"/>
    <s v="Grand Rapids"/>
    <x v="12"/>
    <n v="49505"/>
    <x v="2"/>
    <x v="1595"/>
    <x v="1"/>
    <x v="8"/>
    <x v="1587"/>
    <n v="83.7"/>
    <n v="5"/>
    <n v="0"/>
    <n v="41.012999999999998"/>
    <n v="4"/>
    <n v="48.999999999999993"/>
  </r>
  <r>
    <n v="8485"/>
    <x v="4218"/>
    <x v="241"/>
    <x v="706"/>
    <s v="Same Day"/>
    <s v="PB-19150"/>
    <s v="Philip Brown"/>
    <x v="0"/>
    <s v="United States"/>
    <s v="Seattle"/>
    <x v="4"/>
    <n v="98115"/>
    <x v="1"/>
    <x v="561"/>
    <x v="0"/>
    <x v="5"/>
    <x v="560"/>
    <n v="199.8"/>
    <n v="10"/>
    <n v="0"/>
    <n v="71.927999999999997"/>
    <n v="0"/>
    <n v="36"/>
  </r>
  <r>
    <n v="8486"/>
    <x v="4219"/>
    <x v="996"/>
    <x v="866"/>
    <s v="Standard Class"/>
    <s v="BD-11560"/>
    <s v="Brendan Dodson"/>
    <x v="2"/>
    <s v="United States"/>
    <s v="Fresno"/>
    <x v="1"/>
    <n v="93727"/>
    <x v="1"/>
    <x v="1264"/>
    <x v="1"/>
    <x v="10"/>
    <x v="1248"/>
    <n v="45.68"/>
    <n v="2"/>
    <n v="0"/>
    <n v="21.012799999999999"/>
    <n v="4"/>
    <n v="46"/>
  </r>
  <r>
    <n v="8487"/>
    <x v="4219"/>
    <x v="996"/>
    <x v="866"/>
    <s v="Standard Class"/>
    <s v="BD-11560"/>
    <s v="Brendan Dodson"/>
    <x v="2"/>
    <s v="United States"/>
    <s v="Fresno"/>
    <x v="1"/>
    <n v="93727"/>
    <x v="1"/>
    <x v="162"/>
    <x v="1"/>
    <x v="10"/>
    <x v="163"/>
    <n v="110.96"/>
    <n v="2"/>
    <n v="0"/>
    <n v="53.260800000000003"/>
    <n v="4"/>
    <n v="48.000000000000007"/>
  </r>
  <r>
    <n v="8488"/>
    <x v="4219"/>
    <x v="996"/>
    <x v="866"/>
    <s v="Standard Class"/>
    <s v="BD-11560"/>
    <s v="Brendan Dodson"/>
    <x v="2"/>
    <s v="United States"/>
    <s v="Fresno"/>
    <x v="1"/>
    <n v="93727"/>
    <x v="1"/>
    <x v="1741"/>
    <x v="1"/>
    <x v="10"/>
    <x v="1730"/>
    <n v="11.94"/>
    <n v="3"/>
    <n v="0"/>
    <n v="5.97"/>
    <n v="4"/>
    <n v="50"/>
  </r>
  <r>
    <n v="8489"/>
    <x v="4220"/>
    <x v="1056"/>
    <x v="1106"/>
    <s v="Second Class"/>
    <s v="SE-20110"/>
    <s v="Sanjit Engle"/>
    <x v="0"/>
    <s v="United States"/>
    <s v="Arlington"/>
    <x v="17"/>
    <n v="22204"/>
    <x v="0"/>
    <x v="1629"/>
    <x v="2"/>
    <x v="15"/>
    <x v="1619"/>
    <n v="8749.9500000000007"/>
    <n v="5"/>
    <n v="0"/>
    <n v="2799.9839999999999"/>
    <n v="2"/>
    <n v="31.999999999999996"/>
  </r>
  <r>
    <n v="8490"/>
    <x v="4220"/>
    <x v="1056"/>
    <x v="1106"/>
    <s v="Second Class"/>
    <s v="SE-20110"/>
    <s v="Sanjit Engle"/>
    <x v="0"/>
    <s v="United States"/>
    <s v="Arlington"/>
    <x v="17"/>
    <n v="22204"/>
    <x v="0"/>
    <x v="248"/>
    <x v="1"/>
    <x v="8"/>
    <x v="249"/>
    <n v="36.4"/>
    <n v="8"/>
    <n v="0"/>
    <n v="18.2"/>
    <n v="2"/>
    <n v="50"/>
  </r>
  <r>
    <n v="8491"/>
    <x v="4220"/>
    <x v="1056"/>
    <x v="1106"/>
    <s v="Second Class"/>
    <s v="SE-20110"/>
    <s v="Sanjit Engle"/>
    <x v="0"/>
    <s v="United States"/>
    <s v="Arlington"/>
    <x v="17"/>
    <n v="22204"/>
    <x v="0"/>
    <x v="1565"/>
    <x v="0"/>
    <x v="5"/>
    <x v="1556"/>
    <n v="18.690000000000001"/>
    <n v="7"/>
    <n v="0"/>
    <n v="7.1021999999999998"/>
    <n v="2"/>
    <n v="37.999999999999993"/>
  </r>
  <r>
    <n v="8492"/>
    <x v="4221"/>
    <x v="437"/>
    <x v="513"/>
    <s v="Standard Class"/>
    <s v="AT-10735"/>
    <s v="Annie Thurman"/>
    <x v="0"/>
    <s v="United States"/>
    <s v="Los Angeles"/>
    <x v="1"/>
    <n v="90049"/>
    <x v="1"/>
    <x v="1079"/>
    <x v="1"/>
    <x v="13"/>
    <x v="1069"/>
    <n v="5.94"/>
    <n v="3"/>
    <n v="0"/>
    <n v="0.1188"/>
    <n v="4"/>
    <n v="2"/>
  </r>
  <r>
    <n v="8493"/>
    <x v="4222"/>
    <x v="924"/>
    <x v="1031"/>
    <s v="Standard Class"/>
    <s v="CC-12685"/>
    <s v="Craig Carroll"/>
    <x v="0"/>
    <s v="United States"/>
    <s v="Lubbock"/>
    <x v="5"/>
    <n v="79424"/>
    <x v="2"/>
    <x v="1587"/>
    <x v="1"/>
    <x v="10"/>
    <x v="1578"/>
    <n v="60.735999999999997"/>
    <n v="8"/>
    <n v="0.2"/>
    <n v="20.4984"/>
    <n v="5"/>
    <n v="33.75"/>
  </r>
  <r>
    <n v="8494"/>
    <x v="4222"/>
    <x v="924"/>
    <x v="1031"/>
    <s v="Standard Class"/>
    <s v="CC-12685"/>
    <s v="Craig Carroll"/>
    <x v="0"/>
    <s v="United States"/>
    <s v="Lubbock"/>
    <x v="5"/>
    <n v="79424"/>
    <x v="2"/>
    <x v="1687"/>
    <x v="2"/>
    <x v="16"/>
    <x v="1675"/>
    <n v="479.976"/>
    <n v="3"/>
    <n v="0.2"/>
    <n v="161.99189999999999"/>
    <n v="5"/>
    <n v="33.75"/>
  </r>
  <r>
    <n v="8495"/>
    <x v="4222"/>
    <x v="924"/>
    <x v="1031"/>
    <s v="Standard Class"/>
    <s v="CC-12685"/>
    <s v="Craig Carroll"/>
    <x v="0"/>
    <s v="United States"/>
    <s v="Lubbock"/>
    <x v="5"/>
    <n v="79424"/>
    <x v="2"/>
    <x v="999"/>
    <x v="1"/>
    <x v="8"/>
    <x v="991"/>
    <n v="6.08"/>
    <n v="1"/>
    <n v="0.8"/>
    <n v="-10.336"/>
    <n v="5"/>
    <n v="-170"/>
  </r>
  <r>
    <n v="8496"/>
    <x v="4223"/>
    <x v="499"/>
    <x v="542"/>
    <s v="Standard Class"/>
    <s v="AS-10225"/>
    <s v="Alan Schoenberger"/>
    <x v="1"/>
    <s v="United States"/>
    <s v="Longmont"/>
    <x v="22"/>
    <n v="80501"/>
    <x v="1"/>
    <x v="1615"/>
    <x v="2"/>
    <x v="11"/>
    <x v="1606"/>
    <n v="165.6"/>
    <n v="3"/>
    <n v="0.2"/>
    <n v="-6.21"/>
    <n v="6"/>
    <n v="-3.75"/>
  </r>
  <r>
    <n v="8497"/>
    <x v="4224"/>
    <x v="1195"/>
    <x v="448"/>
    <s v="Second Class"/>
    <s v="AB-10150"/>
    <s v="Aimee Bixby"/>
    <x v="0"/>
    <s v="United States"/>
    <s v="Yonkers"/>
    <x v="15"/>
    <n v="10701"/>
    <x v="3"/>
    <x v="397"/>
    <x v="1"/>
    <x v="6"/>
    <x v="398"/>
    <n v="59.52"/>
    <n v="3"/>
    <n v="0"/>
    <n v="15.475199999999999"/>
    <n v="3"/>
    <n v="25.999999999999996"/>
  </r>
  <r>
    <n v="8498"/>
    <x v="4224"/>
    <x v="1195"/>
    <x v="448"/>
    <s v="Second Class"/>
    <s v="AB-10150"/>
    <s v="Aimee Bixby"/>
    <x v="0"/>
    <s v="United States"/>
    <s v="Yonkers"/>
    <x v="15"/>
    <n v="10701"/>
    <x v="3"/>
    <x v="265"/>
    <x v="2"/>
    <x v="11"/>
    <x v="265"/>
    <n v="479.97"/>
    <n v="3"/>
    <n v="0"/>
    <n v="177.5889"/>
    <n v="3"/>
    <n v="37"/>
  </r>
  <r>
    <n v="8499"/>
    <x v="4224"/>
    <x v="1195"/>
    <x v="448"/>
    <s v="Second Class"/>
    <s v="AB-10150"/>
    <s v="Aimee Bixby"/>
    <x v="0"/>
    <s v="United States"/>
    <s v="Yonkers"/>
    <x v="15"/>
    <n v="10701"/>
    <x v="3"/>
    <x v="660"/>
    <x v="1"/>
    <x v="14"/>
    <x v="660"/>
    <n v="18.62"/>
    <n v="2"/>
    <n v="0"/>
    <n v="5.3997999999999999"/>
    <n v="3"/>
    <n v="28.999999999999996"/>
  </r>
  <r>
    <n v="8500"/>
    <x v="4224"/>
    <x v="1195"/>
    <x v="448"/>
    <s v="Second Class"/>
    <s v="AB-10150"/>
    <s v="Aimee Bixby"/>
    <x v="0"/>
    <s v="United States"/>
    <s v="Yonkers"/>
    <x v="15"/>
    <n v="10701"/>
    <x v="3"/>
    <x v="1339"/>
    <x v="1"/>
    <x v="8"/>
    <x v="1324"/>
    <n v="49.631999999999998"/>
    <n v="6"/>
    <n v="0.2"/>
    <n v="16.750800000000002"/>
    <n v="3"/>
    <n v="33.75"/>
  </r>
  <r>
    <n v="8501"/>
    <x v="4224"/>
    <x v="1195"/>
    <x v="448"/>
    <s v="Second Class"/>
    <s v="AB-10150"/>
    <s v="Aimee Bixby"/>
    <x v="0"/>
    <s v="United States"/>
    <s v="Yonkers"/>
    <x v="15"/>
    <n v="10701"/>
    <x v="3"/>
    <x v="1184"/>
    <x v="1"/>
    <x v="10"/>
    <x v="1170"/>
    <n v="97.82"/>
    <n v="2"/>
    <n v="0"/>
    <n v="45.9754"/>
    <n v="3"/>
    <n v="47"/>
  </r>
  <r>
    <n v="8502"/>
    <x v="4225"/>
    <x v="879"/>
    <x v="1295"/>
    <s v="Second Class"/>
    <s v="DH-13075"/>
    <s v="Dave Hallsten"/>
    <x v="1"/>
    <s v="United States"/>
    <s v="Los Angeles"/>
    <x v="1"/>
    <n v="90045"/>
    <x v="1"/>
    <x v="433"/>
    <x v="2"/>
    <x v="7"/>
    <x v="433"/>
    <n v="15.984"/>
    <n v="2"/>
    <n v="0.2"/>
    <n v="1.1988000000000001"/>
    <n v="2"/>
    <n v="7.5000000000000009"/>
  </r>
  <r>
    <n v="8503"/>
    <x v="4225"/>
    <x v="879"/>
    <x v="1295"/>
    <s v="Second Class"/>
    <s v="DH-13075"/>
    <s v="Dave Hallsten"/>
    <x v="1"/>
    <s v="United States"/>
    <s v="Los Angeles"/>
    <x v="1"/>
    <n v="90045"/>
    <x v="1"/>
    <x v="389"/>
    <x v="0"/>
    <x v="1"/>
    <x v="390"/>
    <n v="184.75200000000001"/>
    <n v="3"/>
    <n v="0.2"/>
    <n v="-20.784600000000001"/>
    <n v="2"/>
    <n v="-11.25"/>
  </r>
  <r>
    <n v="8504"/>
    <x v="4226"/>
    <x v="980"/>
    <x v="1262"/>
    <s v="Standard Class"/>
    <s v="SR-20740"/>
    <s v="Steven Roelle"/>
    <x v="2"/>
    <s v="United States"/>
    <s v="Los Angeles"/>
    <x v="1"/>
    <n v="90049"/>
    <x v="1"/>
    <x v="1541"/>
    <x v="1"/>
    <x v="10"/>
    <x v="1529"/>
    <n v="12.96"/>
    <n v="2"/>
    <n v="0"/>
    <n v="6.2207999999999997"/>
    <n v="4"/>
    <n v="47.999999999999993"/>
  </r>
  <r>
    <n v="8505"/>
    <x v="4227"/>
    <x v="440"/>
    <x v="1238"/>
    <s v="Standard Class"/>
    <s v="NR-18550"/>
    <s v="Nick Radford"/>
    <x v="0"/>
    <s v="United States"/>
    <s v="Amarillo"/>
    <x v="5"/>
    <n v="79109"/>
    <x v="2"/>
    <x v="1585"/>
    <x v="0"/>
    <x v="1"/>
    <x v="1576"/>
    <n v="366.74400000000003"/>
    <n v="4"/>
    <n v="0.3"/>
    <n v="-110.0232"/>
    <n v="4"/>
    <n v="-30"/>
  </r>
  <r>
    <n v="8506"/>
    <x v="4228"/>
    <x v="387"/>
    <x v="331"/>
    <s v="Standard Class"/>
    <s v="SJ-20125"/>
    <s v="Sanjit Jacobs"/>
    <x v="2"/>
    <s v="United States"/>
    <s v="Dallas"/>
    <x v="5"/>
    <n v="75217"/>
    <x v="2"/>
    <x v="1181"/>
    <x v="1"/>
    <x v="8"/>
    <x v="1167"/>
    <n v="8.8559999999999999"/>
    <n v="9"/>
    <n v="0.8"/>
    <n v="-14.169600000000001"/>
    <n v="4"/>
    <n v="-160"/>
  </r>
  <r>
    <n v="8507"/>
    <x v="4228"/>
    <x v="387"/>
    <x v="331"/>
    <s v="Standard Class"/>
    <s v="SJ-20125"/>
    <s v="Sanjit Jacobs"/>
    <x v="2"/>
    <s v="United States"/>
    <s v="Dallas"/>
    <x v="5"/>
    <n v="75217"/>
    <x v="2"/>
    <x v="60"/>
    <x v="2"/>
    <x v="11"/>
    <x v="60"/>
    <n v="27.96"/>
    <n v="5"/>
    <n v="0.2"/>
    <n v="8.3879999999999999"/>
    <n v="4"/>
    <n v="30"/>
  </r>
  <r>
    <n v="8508"/>
    <x v="4228"/>
    <x v="387"/>
    <x v="331"/>
    <s v="Standard Class"/>
    <s v="SJ-20125"/>
    <s v="Sanjit Jacobs"/>
    <x v="2"/>
    <s v="United States"/>
    <s v="Dallas"/>
    <x v="5"/>
    <n v="75217"/>
    <x v="2"/>
    <x v="1697"/>
    <x v="1"/>
    <x v="12"/>
    <x v="1685"/>
    <n v="146.352"/>
    <n v="3"/>
    <n v="0.2"/>
    <n v="49.393799999999999"/>
    <n v="4"/>
    <n v="33.75"/>
  </r>
  <r>
    <n v="8509"/>
    <x v="4229"/>
    <x v="555"/>
    <x v="1282"/>
    <s v="First Class"/>
    <s v="CA-12775"/>
    <s v="Cynthia Arntzen"/>
    <x v="0"/>
    <s v="United States"/>
    <s v="Detroit"/>
    <x v="12"/>
    <n v="48205"/>
    <x v="2"/>
    <x v="788"/>
    <x v="2"/>
    <x v="11"/>
    <x v="786"/>
    <n v="175.23"/>
    <n v="11"/>
    <n v="0"/>
    <n v="61.330500000000001"/>
    <n v="3"/>
    <n v="35"/>
  </r>
  <r>
    <n v="8510"/>
    <x v="4229"/>
    <x v="555"/>
    <x v="1282"/>
    <s v="First Class"/>
    <s v="CA-12775"/>
    <s v="Cynthia Arntzen"/>
    <x v="0"/>
    <s v="United States"/>
    <s v="Detroit"/>
    <x v="12"/>
    <n v="48205"/>
    <x v="2"/>
    <x v="1419"/>
    <x v="2"/>
    <x v="7"/>
    <x v="1407"/>
    <n v="125.99"/>
    <n v="1"/>
    <n v="0"/>
    <n v="31.497499999999999"/>
    <n v="3"/>
    <n v="25"/>
  </r>
  <r>
    <n v="8511"/>
    <x v="4229"/>
    <x v="555"/>
    <x v="1282"/>
    <s v="First Class"/>
    <s v="CA-12775"/>
    <s v="Cynthia Arntzen"/>
    <x v="0"/>
    <s v="United States"/>
    <s v="Detroit"/>
    <x v="12"/>
    <n v="48205"/>
    <x v="2"/>
    <x v="1023"/>
    <x v="1"/>
    <x v="8"/>
    <x v="1014"/>
    <n v="23"/>
    <n v="2"/>
    <n v="0"/>
    <n v="10.35"/>
    <n v="3"/>
    <n v="45"/>
  </r>
  <r>
    <n v="8512"/>
    <x v="4230"/>
    <x v="596"/>
    <x v="1296"/>
    <s v="Standard Class"/>
    <s v="LC-16885"/>
    <s v="Lena Creighton"/>
    <x v="0"/>
    <s v="United States"/>
    <s v="New York City"/>
    <x v="15"/>
    <n v="10035"/>
    <x v="3"/>
    <x v="1399"/>
    <x v="1"/>
    <x v="8"/>
    <x v="1386"/>
    <n v="25.584"/>
    <n v="2"/>
    <n v="0.2"/>
    <n v="8.9543999999999997"/>
    <n v="4"/>
    <n v="35"/>
  </r>
  <r>
    <n v="8513"/>
    <x v="4231"/>
    <x v="1056"/>
    <x v="1175"/>
    <s v="Standard Class"/>
    <s v="NS-18640"/>
    <s v="Noel Staavos"/>
    <x v="1"/>
    <s v="United States"/>
    <s v="Houston"/>
    <x v="5"/>
    <n v="77041"/>
    <x v="2"/>
    <x v="737"/>
    <x v="0"/>
    <x v="5"/>
    <x v="736"/>
    <n v="73.784000000000006"/>
    <n v="2"/>
    <n v="0.6"/>
    <n v="-77.473200000000006"/>
    <n v="6"/>
    <n v="-105"/>
  </r>
  <r>
    <n v="8514"/>
    <x v="4232"/>
    <x v="929"/>
    <x v="1201"/>
    <s v="Standard Class"/>
    <s v="NS-18640"/>
    <s v="Noel Staavos"/>
    <x v="1"/>
    <s v="United States"/>
    <s v="Orlando"/>
    <x v="2"/>
    <n v="32839"/>
    <x v="0"/>
    <x v="1290"/>
    <x v="1"/>
    <x v="10"/>
    <x v="1276"/>
    <n v="20.736000000000001"/>
    <n v="4"/>
    <n v="0.2"/>
    <n v="7.2576000000000001"/>
    <n v="4"/>
    <n v="35"/>
  </r>
  <r>
    <n v="8515"/>
    <x v="4233"/>
    <x v="291"/>
    <x v="722"/>
    <s v="Standard Class"/>
    <s v="HG-14965"/>
    <s v="Henry Goldwyn"/>
    <x v="1"/>
    <s v="United States"/>
    <s v="Florence"/>
    <x v="0"/>
    <n v="41042"/>
    <x v="0"/>
    <x v="241"/>
    <x v="1"/>
    <x v="6"/>
    <x v="242"/>
    <n v="17.52"/>
    <n v="3"/>
    <n v="0"/>
    <n v="8.2344000000000008"/>
    <n v="5"/>
    <n v="47.000000000000007"/>
  </r>
  <r>
    <n v="8516"/>
    <x v="4233"/>
    <x v="291"/>
    <x v="722"/>
    <s v="Standard Class"/>
    <s v="HG-14965"/>
    <s v="Henry Goldwyn"/>
    <x v="1"/>
    <s v="United States"/>
    <s v="Florence"/>
    <x v="0"/>
    <n v="41042"/>
    <x v="0"/>
    <x v="79"/>
    <x v="1"/>
    <x v="6"/>
    <x v="79"/>
    <n v="35.76"/>
    <n v="12"/>
    <n v="0"/>
    <n v="10.0128"/>
    <n v="5"/>
    <n v="28.000000000000004"/>
  </r>
  <r>
    <n v="8517"/>
    <x v="4234"/>
    <x v="281"/>
    <x v="1182"/>
    <s v="Standard Class"/>
    <s v="SF-20200"/>
    <s v="Sarah Foster"/>
    <x v="0"/>
    <s v="United States"/>
    <s v="New York City"/>
    <x v="15"/>
    <n v="10009"/>
    <x v="3"/>
    <x v="6"/>
    <x v="1"/>
    <x v="6"/>
    <x v="6"/>
    <n v="3.64"/>
    <n v="2"/>
    <n v="0"/>
    <n v="0.98280000000000001"/>
    <n v="4"/>
    <n v="27"/>
  </r>
  <r>
    <n v="8518"/>
    <x v="4235"/>
    <x v="400"/>
    <x v="92"/>
    <s v="Second Class"/>
    <s v="EM-14065"/>
    <s v="Erin Mull"/>
    <x v="0"/>
    <s v="United States"/>
    <s v="Frisco"/>
    <x v="5"/>
    <n v="75034"/>
    <x v="2"/>
    <x v="1308"/>
    <x v="0"/>
    <x v="5"/>
    <x v="1293"/>
    <n v="30.335999999999999"/>
    <n v="6"/>
    <n v="0.6"/>
    <n v="-17.443200000000001"/>
    <n v="3"/>
    <n v="-57.500000000000007"/>
  </r>
  <r>
    <n v="8519"/>
    <x v="4236"/>
    <x v="769"/>
    <x v="235"/>
    <s v="Standard Class"/>
    <s v="DO-13645"/>
    <s v="Doug O'Connell"/>
    <x v="0"/>
    <s v="United States"/>
    <s v="Paterson"/>
    <x v="30"/>
    <n v="7501"/>
    <x v="3"/>
    <x v="1823"/>
    <x v="0"/>
    <x v="5"/>
    <x v="1811"/>
    <n v="12.99"/>
    <n v="1"/>
    <n v="0"/>
    <n v="1.5588"/>
    <n v="6"/>
    <n v="12"/>
  </r>
  <r>
    <n v="8520"/>
    <x v="4236"/>
    <x v="769"/>
    <x v="235"/>
    <s v="Standard Class"/>
    <s v="DO-13645"/>
    <s v="Doug O'Connell"/>
    <x v="0"/>
    <s v="United States"/>
    <s v="Paterson"/>
    <x v="30"/>
    <n v="7501"/>
    <x v="3"/>
    <x v="163"/>
    <x v="0"/>
    <x v="1"/>
    <x v="164"/>
    <n v="182.22"/>
    <n v="3"/>
    <n v="0"/>
    <n v="45.555"/>
    <n v="6"/>
    <n v="25"/>
  </r>
  <r>
    <n v="8521"/>
    <x v="4236"/>
    <x v="769"/>
    <x v="235"/>
    <s v="Standard Class"/>
    <s v="DO-13645"/>
    <s v="Doug O'Connell"/>
    <x v="0"/>
    <s v="United States"/>
    <s v="Paterson"/>
    <x v="30"/>
    <n v="7501"/>
    <x v="3"/>
    <x v="211"/>
    <x v="0"/>
    <x v="1"/>
    <x v="212"/>
    <n v="302.94"/>
    <n v="3"/>
    <n v="0"/>
    <n v="18.176400000000001"/>
    <n v="6"/>
    <n v="6.0000000000000009"/>
  </r>
  <r>
    <n v="8522"/>
    <x v="4237"/>
    <x v="383"/>
    <x v="900"/>
    <s v="Standard Class"/>
    <s v="MP-17470"/>
    <s v="Mark Packer"/>
    <x v="2"/>
    <s v="United States"/>
    <s v="Columbus"/>
    <x v="24"/>
    <n v="43229"/>
    <x v="3"/>
    <x v="875"/>
    <x v="0"/>
    <x v="5"/>
    <x v="869"/>
    <n v="54.991999999999997"/>
    <n v="14"/>
    <n v="0.2"/>
    <n v="8.9361999999999995"/>
    <n v="4"/>
    <n v="16.25"/>
  </r>
  <r>
    <n v="8523"/>
    <x v="4238"/>
    <x v="178"/>
    <x v="1115"/>
    <s v="Standard Class"/>
    <s v="MY-18295"/>
    <s v="Muhammed Yedwab"/>
    <x v="1"/>
    <s v="United States"/>
    <s v="Milwaukee"/>
    <x v="6"/>
    <n v="53209"/>
    <x v="2"/>
    <x v="780"/>
    <x v="2"/>
    <x v="7"/>
    <x v="779"/>
    <n v="12.99"/>
    <n v="1"/>
    <n v="0"/>
    <n v="0.25979999999999998"/>
    <n v="6"/>
    <n v="1.9999999999999998"/>
  </r>
  <r>
    <n v="8524"/>
    <x v="4239"/>
    <x v="296"/>
    <x v="425"/>
    <s v="Standard Class"/>
    <s v="DB-13615"/>
    <s v="Doug Bickford"/>
    <x v="0"/>
    <s v="United States"/>
    <s v="San Francisco"/>
    <x v="1"/>
    <n v="94109"/>
    <x v="1"/>
    <x v="226"/>
    <x v="1"/>
    <x v="10"/>
    <x v="227"/>
    <n v="55.86"/>
    <n v="7"/>
    <n v="0"/>
    <n v="27.93"/>
    <n v="4"/>
    <n v="50"/>
  </r>
  <r>
    <n v="8525"/>
    <x v="4240"/>
    <x v="633"/>
    <x v="1034"/>
    <s v="Same Day"/>
    <s v="SP-20920"/>
    <s v="Susan Pistek"/>
    <x v="0"/>
    <s v="United States"/>
    <s v="Columbus"/>
    <x v="24"/>
    <n v="43229"/>
    <x v="3"/>
    <x v="995"/>
    <x v="2"/>
    <x v="7"/>
    <x v="987"/>
    <n v="44.375999999999998"/>
    <n v="2"/>
    <n v="0.4"/>
    <n v="-7.3959999999999999"/>
    <n v="0"/>
    <n v="-16.666666666666668"/>
  </r>
  <r>
    <n v="8526"/>
    <x v="4240"/>
    <x v="633"/>
    <x v="1034"/>
    <s v="Same Day"/>
    <s v="SP-20920"/>
    <s v="Susan Pistek"/>
    <x v="0"/>
    <s v="United States"/>
    <s v="Columbus"/>
    <x v="24"/>
    <n v="43229"/>
    <x v="3"/>
    <x v="1680"/>
    <x v="0"/>
    <x v="5"/>
    <x v="1668"/>
    <n v="51.264000000000003"/>
    <n v="6"/>
    <n v="0.2"/>
    <n v="7.6896000000000004"/>
    <n v="0"/>
    <n v="15"/>
  </r>
  <r>
    <n v="8527"/>
    <x v="4240"/>
    <x v="633"/>
    <x v="1034"/>
    <s v="Same Day"/>
    <s v="SP-20920"/>
    <s v="Susan Pistek"/>
    <x v="0"/>
    <s v="United States"/>
    <s v="Columbus"/>
    <x v="24"/>
    <n v="43229"/>
    <x v="3"/>
    <x v="68"/>
    <x v="1"/>
    <x v="8"/>
    <x v="68"/>
    <n v="5.1929999999999996"/>
    <n v="3"/>
    <n v="0.7"/>
    <n v="-3.4620000000000002"/>
    <n v="0"/>
    <n v="-66.666666666666671"/>
  </r>
  <r>
    <n v="8528"/>
    <x v="4240"/>
    <x v="633"/>
    <x v="1034"/>
    <s v="Same Day"/>
    <s v="SP-20920"/>
    <s v="Susan Pistek"/>
    <x v="0"/>
    <s v="United States"/>
    <s v="Columbus"/>
    <x v="24"/>
    <n v="43229"/>
    <x v="3"/>
    <x v="409"/>
    <x v="2"/>
    <x v="11"/>
    <x v="409"/>
    <n v="159.98400000000001"/>
    <n v="2"/>
    <n v="0.2"/>
    <n v="43.995600000000003"/>
    <n v="0"/>
    <n v="27.500000000000004"/>
  </r>
  <r>
    <n v="8529"/>
    <x v="4240"/>
    <x v="633"/>
    <x v="1034"/>
    <s v="Same Day"/>
    <s v="SP-20920"/>
    <s v="Susan Pistek"/>
    <x v="0"/>
    <s v="United States"/>
    <s v="Columbus"/>
    <x v="24"/>
    <n v="43229"/>
    <x v="3"/>
    <x v="298"/>
    <x v="1"/>
    <x v="4"/>
    <x v="298"/>
    <n v="54.223999999999997"/>
    <n v="2"/>
    <n v="0.2"/>
    <n v="3.3889999999999998"/>
    <n v="0"/>
    <n v="6.25"/>
  </r>
  <r>
    <n v="8530"/>
    <x v="4241"/>
    <x v="468"/>
    <x v="251"/>
    <s v="Standard Class"/>
    <s v="ME-17320"/>
    <s v="Maria Etezadi"/>
    <x v="2"/>
    <s v="United States"/>
    <s v="Los Angeles"/>
    <x v="1"/>
    <n v="90008"/>
    <x v="1"/>
    <x v="1318"/>
    <x v="0"/>
    <x v="1"/>
    <x v="1304"/>
    <n v="241.42400000000001"/>
    <n v="2"/>
    <n v="0.2"/>
    <n v="-36.2136"/>
    <n v="7"/>
    <n v="-15"/>
  </r>
  <r>
    <n v="8531"/>
    <x v="4242"/>
    <x v="885"/>
    <x v="296"/>
    <s v="Standard Class"/>
    <s v="BS-11755"/>
    <s v="Bruce Stewart"/>
    <x v="0"/>
    <s v="United States"/>
    <s v="Detroit"/>
    <x v="12"/>
    <n v="48227"/>
    <x v="2"/>
    <x v="1305"/>
    <x v="1"/>
    <x v="10"/>
    <x v="1290"/>
    <n v="33.36"/>
    <n v="4"/>
    <n v="0"/>
    <n v="16.68"/>
    <n v="6"/>
    <n v="50"/>
  </r>
  <r>
    <n v="8532"/>
    <x v="4242"/>
    <x v="885"/>
    <x v="296"/>
    <s v="Standard Class"/>
    <s v="BS-11755"/>
    <s v="Bruce Stewart"/>
    <x v="0"/>
    <s v="United States"/>
    <s v="Detroit"/>
    <x v="12"/>
    <n v="48227"/>
    <x v="2"/>
    <x v="320"/>
    <x v="1"/>
    <x v="10"/>
    <x v="320"/>
    <n v="13.76"/>
    <n v="2"/>
    <n v="0"/>
    <n v="6.3296000000000001"/>
    <n v="6"/>
    <n v="46"/>
  </r>
  <r>
    <n v="8533"/>
    <x v="4242"/>
    <x v="885"/>
    <x v="296"/>
    <s v="Standard Class"/>
    <s v="BS-11755"/>
    <s v="Bruce Stewart"/>
    <x v="0"/>
    <s v="United States"/>
    <s v="Detroit"/>
    <x v="12"/>
    <n v="48227"/>
    <x v="2"/>
    <x v="1043"/>
    <x v="1"/>
    <x v="4"/>
    <x v="1032"/>
    <n v="496.86"/>
    <n v="7"/>
    <n v="0"/>
    <n v="24.843"/>
    <n v="6"/>
    <n v="5"/>
  </r>
  <r>
    <n v="8534"/>
    <x v="4242"/>
    <x v="885"/>
    <x v="296"/>
    <s v="Standard Class"/>
    <s v="BS-11755"/>
    <s v="Bruce Stewart"/>
    <x v="0"/>
    <s v="United States"/>
    <s v="Detroit"/>
    <x v="12"/>
    <n v="48227"/>
    <x v="2"/>
    <x v="70"/>
    <x v="0"/>
    <x v="1"/>
    <x v="70"/>
    <n v="389.97"/>
    <n v="3"/>
    <n v="0"/>
    <n v="35.097299999999997"/>
    <n v="6"/>
    <n v="8.9999999999999982"/>
  </r>
  <r>
    <n v="8535"/>
    <x v="4243"/>
    <x v="1004"/>
    <x v="594"/>
    <s v="Second Class"/>
    <s v="KS-16300"/>
    <s v="Karen Seio"/>
    <x v="1"/>
    <s v="United States"/>
    <s v="Columbus"/>
    <x v="32"/>
    <n v="31907"/>
    <x v="0"/>
    <x v="607"/>
    <x v="1"/>
    <x v="2"/>
    <x v="607"/>
    <n v="9.82"/>
    <n v="2"/>
    <n v="0"/>
    <n v="4.8117999999999999"/>
    <n v="2"/>
    <n v="49"/>
  </r>
  <r>
    <n v="8536"/>
    <x v="4244"/>
    <x v="1174"/>
    <x v="307"/>
    <s v="Standard Class"/>
    <s v="CC-12475"/>
    <s v="Cindy Chapman"/>
    <x v="0"/>
    <s v="United States"/>
    <s v="San Francisco"/>
    <x v="1"/>
    <n v="94122"/>
    <x v="1"/>
    <x v="1202"/>
    <x v="2"/>
    <x v="11"/>
    <x v="1187"/>
    <n v="56.4"/>
    <n v="3"/>
    <n v="0"/>
    <n v="3.3839999999999999"/>
    <n v="4"/>
    <n v="6"/>
  </r>
  <r>
    <n v="8537"/>
    <x v="4245"/>
    <x v="722"/>
    <x v="1149"/>
    <s v="Standard Class"/>
    <s v="HD-14785"/>
    <s v="Harold Dahlen"/>
    <x v="2"/>
    <s v="United States"/>
    <s v="Philadelphia"/>
    <x v="9"/>
    <n v="19143"/>
    <x v="3"/>
    <x v="785"/>
    <x v="1"/>
    <x v="8"/>
    <x v="784"/>
    <n v="18.312000000000001"/>
    <n v="4"/>
    <n v="0.7"/>
    <n v="-12.208"/>
    <n v="4"/>
    <n v="-66.666666666666657"/>
  </r>
  <r>
    <n v="8538"/>
    <x v="4245"/>
    <x v="722"/>
    <x v="1149"/>
    <s v="Standard Class"/>
    <s v="HD-14785"/>
    <s v="Harold Dahlen"/>
    <x v="2"/>
    <s v="United States"/>
    <s v="Philadelphia"/>
    <x v="9"/>
    <n v="19143"/>
    <x v="3"/>
    <x v="1553"/>
    <x v="1"/>
    <x v="10"/>
    <x v="1541"/>
    <n v="25.92"/>
    <n v="5"/>
    <n v="0.2"/>
    <n v="9.0719999999999992"/>
    <n v="4"/>
    <n v="34.999999999999993"/>
  </r>
  <r>
    <n v="8539"/>
    <x v="4245"/>
    <x v="722"/>
    <x v="1149"/>
    <s v="Standard Class"/>
    <s v="HD-14785"/>
    <s v="Harold Dahlen"/>
    <x v="2"/>
    <s v="United States"/>
    <s v="Philadelphia"/>
    <x v="9"/>
    <n v="19143"/>
    <x v="3"/>
    <x v="1412"/>
    <x v="1"/>
    <x v="6"/>
    <x v="1399"/>
    <n v="8.016"/>
    <n v="3"/>
    <n v="0.2"/>
    <n v="1.002"/>
    <n v="4"/>
    <n v="12.5"/>
  </r>
  <r>
    <n v="8540"/>
    <x v="4246"/>
    <x v="631"/>
    <x v="669"/>
    <s v="Standard Class"/>
    <s v="KB-16315"/>
    <s v="Karl Braun"/>
    <x v="0"/>
    <s v="United States"/>
    <s v="Los Angeles"/>
    <x v="1"/>
    <n v="90008"/>
    <x v="1"/>
    <x v="1327"/>
    <x v="2"/>
    <x v="16"/>
    <x v="1313"/>
    <n v="479.98399999999998"/>
    <n v="2"/>
    <n v="0.2"/>
    <n v="59.997999999999998"/>
    <n v="4"/>
    <n v="12.5"/>
  </r>
  <r>
    <n v="8541"/>
    <x v="4246"/>
    <x v="631"/>
    <x v="669"/>
    <s v="Standard Class"/>
    <s v="KB-16315"/>
    <s v="Karl Braun"/>
    <x v="0"/>
    <s v="United States"/>
    <s v="Los Angeles"/>
    <x v="1"/>
    <n v="90008"/>
    <x v="1"/>
    <x v="8"/>
    <x v="1"/>
    <x v="8"/>
    <x v="8"/>
    <n v="30.84"/>
    <n v="5"/>
    <n v="0.2"/>
    <n v="9.6374999999999993"/>
    <n v="4"/>
    <n v="31.25"/>
  </r>
  <r>
    <n v="8542"/>
    <x v="4247"/>
    <x v="937"/>
    <x v="226"/>
    <s v="First Class"/>
    <s v="HR-14830"/>
    <s v="Harold Ryan"/>
    <x v="1"/>
    <s v="United States"/>
    <s v="Philadelphia"/>
    <x v="9"/>
    <n v="19140"/>
    <x v="3"/>
    <x v="1222"/>
    <x v="1"/>
    <x v="4"/>
    <x v="1206"/>
    <n v="33.567999999999998"/>
    <n v="2"/>
    <n v="0.2"/>
    <n v="1.6783999999999999"/>
    <n v="1"/>
    <n v="5"/>
  </r>
  <r>
    <n v="8543"/>
    <x v="4247"/>
    <x v="937"/>
    <x v="226"/>
    <s v="First Class"/>
    <s v="HR-14830"/>
    <s v="Harold Ryan"/>
    <x v="1"/>
    <s v="United States"/>
    <s v="Philadelphia"/>
    <x v="9"/>
    <n v="19140"/>
    <x v="3"/>
    <x v="866"/>
    <x v="0"/>
    <x v="1"/>
    <x v="860"/>
    <n v="422.625"/>
    <n v="7"/>
    <n v="0.3"/>
    <n v="0"/>
    <n v="1"/>
    <n v="0"/>
  </r>
  <r>
    <n v="8544"/>
    <x v="4248"/>
    <x v="908"/>
    <x v="826"/>
    <s v="Standard Class"/>
    <s v="TB-21625"/>
    <s v="Trudy Brown"/>
    <x v="0"/>
    <s v="United States"/>
    <s v="New York City"/>
    <x v="15"/>
    <n v="10035"/>
    <x v="3"/>
    <x v="409"/>
    <x v="2"/>
    <x v="11"/>
    <x v="409"/>
    <n v="199.98"/>
    <n v="2"/>
    <n v="0"/>
    <n v="83.991600000000005"/>
    <n v="5"/>
    <n v="42.000000000000007"/>
  </r>
  <r>
    <n v="8545"/>
    <x v="4249"/>
    <x v="1196"/>
    <x v="509"/>
    <s v="Standard Class"/>
    <s v="DS-13180"/>
    <s v="David Smith"/>
    <x v="1"/>
    <s v="United States"/>
    <s v="Columbus"/>
    <x v="32"/>
    <n v="31907"/>
    <x v="0"/>
    <x v="1653"/>
    <x v="0"/>
    <x v="5"/>
    <x v="1642"/>
    <n v="20.239999999999998"/>
    <n v="1"/>
    <n v="0"/>
    <n v="8.7032000000000007"/>
    <n v="4"/>
    <n v="43.000000000000007"/>
  </r>
  <r>
    <n v="8546"/>
    <x v="4249"/>
    <x v="1196"/>
    <x v="509"/>
    <s v="Standard Class"/>
    <s v="DS-13180"/>
    <s v="David Smith"/>
    <x v="1"/>
    <s v="United States"/>
    <s v="Columbus"/>
    <x v="32"/>
    <n v="31907"/>
    <x v="0"/>
    <x v="1611"/>
    <x v="0"/>
    <x v="5"/>
    <x v="1602"/>
    <n v="39.92"/>
    <n v="4"/>
    <n v="0"/>
    <n v="11.1776"/>
    <n v="4"/>
    <n v="27.999999999999996"/>
  </r>
  <r>
    <n v="8547"/>
    <x v="4249"/>
    <x v="1196"/>
    <x v="509"/>
    <s v="Standard Class"/>
    <s v="DS-13180"/>
    <s v="David Smith"/>
    <x v="1"/>
    <s v="United States"/>
    <s v="Columbus"/>
    <x v="32"/>
    <n v="31907"/>
    <x v="0"/>
    <x v="1526"/>
    <x v="1"/>
    <x v="8"/>
    <x v="1513"/>
    <n v="32.54"/>
    <n v="2"/>
    <n v="0"/>
    <n v="15.944599999999999"/>
    <n v="4"/>
    <n v="49"/>
  </r>
  <r>
    <n v="8548"/>
    <x v="4250"/>
    <x v="901"/>
    <x v="763"/>
    <s v="Standard Class"/>
    <s v="GB-14530"/>
    <s v="George Bell"/>
    <x v="1"/>
    <s v="United States"/>
    <s v="Los Angeles"/>
    <x v="1"/>
    <n v="90049"/>
    <x v="1"/>
    <x v="197"/>
    <x v="2"/>
    <x v="11"/>
    <x v="198"/>
    <n v="39"/>
    <n v="3"/>
    <n v="0"/>
    <n v="17.55"/>
    <n v="5"/>
    <n v="45"/>
  </r>
  <r>
    <n v="8549"/>
    <x v="4250"/>
    <x v="901"/>
    <x v="763"/>
    <s v="Standard Class"/>
    <s v="GB-14530"/>
    <s v="George Bell"/>
    <x v="1"/>
    <s v="United States"/>
    <s v="Los Angeles"/>
    <x v="1"/>
    <n v="90049"/>
    <x v="1"/>
    <x v="816"/>
    <x v="1"/>
    <x v="2"/>
    <x v="812"/>
    <n v="12.6"/>
    <n v="4"/>
    <n v="0"/>
    <n v="6.048"/>
    <n v="5"/>
    <n v="48.000000000000007"/>
  </r>
  <r>
    <n v="8550"/>
    <x v="4251"/>
    <x v="861"/>
    <x v="64"/>
    <s v="First Class"/>
    <s v="GB-14530"/>
    <s v="George Bell"/>
    <x v="1"/>
    <s v="United States"/>
    <s v="Aurora"/>
    <x v="22"/>
    <n v="80013"/>
    <x v="1"/>
    <x v="442"/>
    <x v="0"/>
    <x v="5"/>
    <x v="442"/>
    <n v="24.64"/>
    <n v="4"/>
    <n v="0.2"/>
    <n v="4.0039999999999996"/>
    <n v="1"/>
    <n v="16.249999999999996"/>
  </r>
  <r>
    <n v="8551"/>
    <x v="4252"/>
    <x v="789"/>
    <x v="1297"/>
    <s v="Standard Class"/>
    <s v="VB-21745"/>
    <s v="Victoria Brennan"/>
    <x v="1"/>
    <s v="United States"/>
    <s v="Houston"/>
    <x v="5"/>
    <n v="77041"/>
    <x v="2"/>
    <x v="1796"/>
    <x v="1"/>
    <x v="2"/>
    <x v="1786"/>
    <n v="6.2640000000000002"/>
    <n v="3"/>
    <n v="0.2"/>
    <n v="2.0358000000000001"/>
    <n v="7"/>
    <n v="32.5"/>
  </r>
  <r>
    <n v="8552"/>
    <x v="4252"/>
    <x v="789"/>
    <x v="1297"/>
    <s v="Standard Class"/>
    <s v="VB-21745"/>
    <s v="Victoria Brennan"/>
    <x v="1"/>
    <s v="United States"/>
    <s v="Houston"/>
    <x v="5"/>
    <n v="77041"/>
    <x v="2"/>
    <x v="485"/>
    <x v="1"/>
    <x v="13"/>
    <x v="485"/>
    <n v="14.432"/>
    <n v="4"/>
    <n v="0.2"/>
    <n v="3.4276"/>
    <n v="7"/>
    <n v="23.75"/>
  </r>
  <r>
    <n v="8553"/>
    <x v="4253"/>
    <x v="992"/>
    <x v="1298"/>
    <s v="Standard Class"/>
    <s v="MC-17425"/>
    <s v="Mark Cousins"/>
    <x v="1"/>
    <s v="United States"/>
    <s v="Chicago"/>
    <x v="10"/>
    <n v="60623"/>
    <x v="2"/>
    <x v="851"/>
    <x v="2"/>
    <x v="16"/>
    <x v="844"/>
    <n v="719.976"/>
    <n v="3"/>
    <n v="0.2"/>
    <n v="134.99549999999999"/>
    <n v="4"/>
    <n v="18.75"/>
  </r>
  <r>
    <n v="8554"/>
    <x v="4254"/>
    <x v="38"/>
    <x v="541"/>
    <s v="Standard Class"/>
    <s v="CB-12025"/>
    <s v="Cassandra Brandow"/>
    <x v="0"/>
    <s v="United States"/>
    <s v="Decatur"/>
    <x v="19"/>
    <n v="35601"/>
    <x v="0"/>
    <x v="701"/>
    <x v="2"/>
    <x v="11"/>
    <x v="701"/>
    <n v="239.92"/>
    <n v="8"/>
    <n v="0"/>
    <n v="23.992000000000001"/>
    <n v="7"/>
    <n v="10"/>
  </r>
  <r>
    <n v="8555"/>
    <x v="4255"/>
    <x v="10"/>
    <x v="440"/>
    <s v="First Class"/>
    <s v="PM-18940"/>
    <s v="Paul MacIntyre"/>
    <x v="0"/>
    <s v="United States"/>
    <s v="Springfield"/>
    <x v="17"/>
    <n v="22153"/>
    <x v="0"/>
    <x v="1000"/>
    <x v="0"/>
    <x v="3"/>
    <x v="992"/>
    <n v="1056.8599999999999"/>
    <n v="7"/>
    <n v="0"/>
    <n v="158.529"/>
    <n v="2"/>
    <n v="15.000000000000002"/>
  </r>
  <r>
    <n v="8556"/>
    <x v="4256"/>
    <x v="204"/>
    <x v="206"/>
    <s v="Same Day"/>
    <s v="DC-13285"/>
    <s v="Debra Catini"/>
    <x v="0"/>
    <s v="United States"/>
    <s v="Plantation"/>
    <x v="2"/>
    <n v="33317"/>
    <x v="0"/>
    <x v="428"/>
    <x v="2"/>
    <x v="11"/>
    <x v="428"/>
    <n v="447.94400000000002"/>
    <n v="7"/>
    <n v="0.2"/>
    <n v="89.588800000000006"/>
    <n v="0"/>
    <n v="20"/>
  </r>
  <r>
    <n v="8557"/>
    <x v="4256"/>
    <x v="204"/>
    <x v="206"/>
    <s v="Same Day"/>
    <s v="DC-13285"/>
    <s v="Debra Catini"/>
    <x v="0"/>
    <s v="United States"/>
    <s v="Plantation"/>
    <x v="2"/>
    <n v="33317"/>
    <x v="0"/>
    <x v="1751"/>
    <x v="1"/>
    <x v="4"/>
    <x v="1741"/>
    <n v="150.40799999999999"/>
    <n v="9"/>
    <n v="0.2"/>
    <n v="-33.841799999999999"/>
    <n v="0"/>
    <n v="-22.5"/>
  </r>
  <r>
    <n v="8558"/>
    <x v="4257"/>
    <x v="443"/>
    <x v="1296"/>
    <s v="Second Class"/>
    <s v="LA-16780"/>
    <s v="Laura Armstrong"/>
    <x v="1"/>
    <s v="United States"/>
    <s v="Houston"/>
    <x v="5"/>
    <n v="77041"/>
    <x v="2"/>
    <x v="867"/>
    <x v="2"/>
    <x v="7"/>
    <x v="861"/>
    <n v="453.57600000000002"/>
    <n v="3"/>
    <n v="0.2"/>
    <n v="39.687899999999999"/>
    <n v="3"/>
    <n v="8.75"/>
  </r>
  <r>
    <n v="8559"/>
    <x v="4257"/>
    <x v="443"/>
    <x v="1296"/>
    <s v="Second Class"/>
    <s v="LA-16780"/>
    <s v="Laura Armstrong"/>
    <x v="1"/>
    <s v="United States"/>
    <s v="Houston"/>
    <x v="5"/>
    <n v="77041"/>
    <x v="2"/>
    <x v="1621"/>
    <x v="1"/>
    <x v="2"/>
    <x v="1612"/>
    <n v="45.36"/>
    <n v="9"/>
    <n v="0.2"/>
    <n v="14.742000000000001"/>
    <n v="3"/>
    <n v="32.5"/>
  </r>
  <r>
    <n v="8560"/>
    <x v="4257"/>
    <x v="443"/>
    <x v="1296"/>
    <s v="Second Class"/>
    <s v="LA-16780"/>
    <s v="Laura Armstrong"/>
    <x v="1"/>
    <s v="United States"/>
    <s v="Houston"/>
    <x v="5"/>
    <n v="77041"/>
    <x v="2"/>
    <x v="1191"/>
    <x v="2"/>
    <x v="7"/>
    <x v="1176"/>
    <n v="287.88"/>
    <n v="3"/>
    <n v="0.2"/>
    <n v="35.984999999999999"/>
    <n v="3"/>
    <n v="12.5"/>
  </r>
  <r>
    <n v="8561"/>
    <x v="4257"/>
    <x v="443"/>
    <x v="1296"/>
    <s v="Second Class"/>
    <s v="LA-16780"/>
    <s v="Laura Armstrong"/>
    <x v="1"/>
    <s v="United States"/>
    <s v="Houston"/>
    <x v="5"/>
    <n v="77041"/>
    <x v="2"/>
    <x v="1514"/>
    <x v="2"/>
    <x v="7"/>
    <x v="1501"/>
    <n v="131.88"/>
    <n v="3"/>
    <n v="0.2"/>
    <n v="14.836499999999999"/>
    <n v="3"/>
    <n v="11.25"/>
  </r>
  <r>
    <n v="8562"/>
    <x v="4257"/>
    <x v="443"/>
    <x v="1296"/>
    <s v="Second Class"/>
    <s v="LA-16780"/>
    <s v="Laura Armstrong"/>
    <x v="1"/>
    <s v="United States"/>
    <s v="Houston"/>
    <x v="5"/>
    <n v="77041"/>
    <x v="2"/>
    <x v="396"/>
    <x v="0"/>
    <x v="5"/>
    <x v="397"/>
    <n v="2.3279999999999998"/>
    <n v="2"/>
    <n v="0.6"/>
    <n v="-0.75660000000000005"/>
    <n v="3"/>
    <n v="-32.500000000000007"/>
  </r>
  <r>
    <n v="8563"/>
    <x v="4258"/>
    <x v="1197"/>
    <x v="996"/>
    <s v="Second Class"/>
    <s v="DJ-13420"/>
    <s v="Denny Joy"/>
    <x v="1"/>
    <s v="United States"/>
    <s v="Milwaukee"/>
    <x v="6"/>
    <n v="53209"/>
    <x v="2"/>
    <x v="1003"/>
    <x v="0"/>
    <x v="1"/>
    <x v="995"/>
    <n v="1454.9"/>
    <n v="5"/>
    <n v="0"/>
    <n v="378.274"/>
    <n v="4"/>
    <n v="26"/>
  </r>
  <r>
    <n v="8564"/>
    <x v="4259"/>
    <x v="504"/>
    <x v="605"/>
    <s v="Standard Class"/>
    <s v="MH-18115"/>
    <s v="Mick Hernandez"/>
    <x v="2"/>
    <s v="United States"/>
    <s v="Sanford"/>
    <x v="2"/>
    <n v="32771"/>
    <x v="0"/>
    <x v="973"/>
    <x v="1"/>
    <x v="8"/>
    <x v="967"/>
    <n v="4.8419999999999996"/>
    <n v="3"/>
    <n v="0.7"/>
    <n v="-3.5508000000000002"/>
    <n v="4"/>
    <n v="-73.333333333333343"/>
  </r>
  <r>
    <n v="8565"/>
    <x v="4259"/>
    <x v="504"/>
    <x v="605"/>
    <s v="Standard Class"/>
    <s v="MH-18115"/>
    <s v="Mick Hernandez"/>
    <x v="2"/>
    <s v="United States"/>
    <s v="Sanford"/>
    <x v="2"/>
    <n v="32771"/>
    <x v="0"/>
    <x v="1762"/>
    <x v="0"/>
    <x v="5"/>
    <x v="1751"/>
    <n v="220.70400000000001"/>
    <n v="6"/>
    <n v="0.2"/>
    <n v="-8.2764000000000006"/>
    <n v="4"/>
    <n v="-3.75"/>
  </r>
  <r>
    <n v="8566"/>
    <x v="4260"/>
    <x v="1019"/>
    <x v="1058"/>
    <s v="First Class"/>
    <s v="BG-11035"/>
    <s v="Barry Gonzalez"/>
    <x v="0"/>
    <s v="United States"/>
    <s v="The Colony"/>
    <x v="5"/>
    <n v="75056"/>
    <x v="2"/>
    <x v="1480"/>
    <x v="2"/>
    <x v="7"/>
    <x v="1467"/>
    <n v="67.176000000000002"/>
    <n v="3"/>
    <n v="0.2"/>
    <n v="6.7176"/>
    <n v="1"/>
    <n v="10"/>
  </r>
  <r>
    <n v="8567"/>
    <x v="4260"/>
    <x v="1019"/>
    <x v="1058"/>
    <s v="First Class"/>
    <s v="BG-11035"/>
    <s v="Barry Gonzalez"/>
    <x v="0"/>
    <s v="United States"/>
    <s v="The Colony"/>
    <x v="5"/>
    <n v="75056"/>
    <x v="2"/>
    <x v="1393"/>
    <x v="1"/>
    <x v="10"/>
    <x v="1379"/>
    <n v="15.231999999999999"/>
    <n v="4"/>
    <n v="0.2"/>
    <n v="5.5216000000000003"/>
    <n v="1"/>
    <n v="36.250000000000007"/>
  </r>
  <r>
    <n v="8568"/>
    <x v="4261"/>
    <x v="338"/>
    <x v="357"/>
    <s v="First Class"/>
    <s v="SV-20365"/>
    <s v="Seth Vernon"/>
    <x v="0"/>
    <s v="United States"/>
    <s v="Troy"/>
    <x v="24"/>
    <n v="45373"/>
    <x v="3"/>
    <x v="1290"/>
    <x v="1"/>
    <x v="10"/>
    <x v="1276"/>
    <n v="31.103999999999999"/>
    <n v="6"/>
    <n v="0.2"/>
    <n v="10.8864"/>
    <n v="2"/>
    <n v="35"/>
  </r>
  <r>
    <n v="8569"/>
    <x v="4262"/>
    <x v="409"/>
    <x v="485"/>
    <s v="Standard Class"/>
    <s v="DP-13105"/>
    <s v="Dave Poirier"/>
    <x v="1"/>
    <s v="United States"/>
    <s v="Hempstead"/>
    <x v="15"/>
    <n v="11550"/>
    <x v="3"/>
    <x v="1591"/>
    <x v="1"/>
    <x v="8"/>
    <x v="1583"/>
    <n v="968.74400000000003"/>
    <n v="7"/>
    <n v="0.2"/>
    <n v="314.84179999999998"/>
    <n v="6"/>
    <n v="32.499999999999993"/>
  </r>
  <r>
    <n v="8570"/>
    <x v="4262"/>
    <x v="409"/>
    <x v="485"/>
    <s v="Standard Class"/>
    <s v="DP-13105"/>
    <s v="Dave Poirier"/>
    <x v="1"/>
    <s v="United States"/>
    <s v="Hempstead"/>
    <x v="15"/>
    <n v="11550"/>
    <x v="3"/>
    <x v="94"/>
    <x v="1"/>
    <x v="8"/>
    <x v="94"/>
    <n v="222.352"/>
    <n v="13"/>
    <n v="0.2"/>
    <n v="77.8232"/>
    <n v="6"/>
    <n v="35"/>
  </r>
  <r>
    <n v="8571"/>
    <x v="4262"/>
    <x v="409"/>
    <x v="485"/>
    <s v="Standard Class"/>
    <s v="DP-13105"/>
    <s v="Dave Poirier"/>
    <x v="1"/>
    <s v="United States"/>
    <s v="Hempstead"/>
    <x v="15"/>
    <n v="11550"/>
    <x v="3"/>
    <x v="851"/>
    <x v="2"/>
    <x v="16"/>
    <x v="844"/>
    <n v="479.98399999999998"/>
    <n v="2"/>
    <n v="0.2"/>
    <n v="89.997"/>
    <n v="6"/>
    <n v="18.75"/>
  </r>
  <r>
    <n v="8572"/>
    <x v="4263"/>
    <x v="1015"/>
    <x v="187"/>
    <s v="Same Day"/>
    <s v="SR-20740"/>
    <s v="Steven Roelle"/>
    <x v="2"/>
    <s v="United States"/>
    <s v="Dallas"/>
    <x v="5"/>
    <n v="75081"/>
    <x v="2"/>
    <x v="1117"/>
    <x v="1"/>
    <x v="10"/>
    <x v="1105"/>
    <n v="10.272"/>
    <n v="3"/>
    <n v="0.2"/>
    <n v="3.21"/>
    <n v="0"/>
    <n v="31.25"/>
  </r>
  <r>
    <n v="8573"/>
    <x v="4264"/>
    <x v="683"/>
    <x v="589"/>
    <s v="Standard Class"/>
    <s v="BT-11680"/>
    <s v="Brian Thompson"/>
    <x v="0"/>
    <s v="United States"/>
    <s v="Houston"/>
    <x v="5"/>
    <n v="77041"/>
    <x v="2"/>
    <x v="1093"/>
    <x v="2"/>
    <x v="15"/>
    <x v="1083"/>
    <n v="998.85"/>
    <n v="5"/>
    <n v="0.4"/>
    <n v="-199.77"/>
    <n v="4"/>
    <n v="-20"/>
  </r>
  <r>
    <n v="8574"/>
    <x v="4265"/>
    <x v="1182"/>
    <x v="1181"/>
    <s v="First Class"/>
    <s v="MS-17770"/>
    <s v="Maxwell Schwartz"/>
    <x v="0"/>
    <s v="United States"/>
    <s v="New York City"/>
    <x v="15"/>
    <n v="10035"/>
    <x v="3"/>
    <x v="33"/>
    <x v="1"/>
    <x v="10"/>
    <x v="33"/>
    <n v="24.56"/>
    <n v="2"/>
    <n v="0"/>
    <n v="11.543200000000001"/>
    <n v="2"/>
    <n v="47"/>
  </r>
  <r>
    <n v="8575"/>
    <x v="4266"/>
    <x v="111"/>
    <x v="76"/>
    <s v="Same Day"/>
    <s v="JK-15640"/>
    <s v="Jim Kriz"/>
    <x v="2"/>
    <s v="United States"/>
    <s v="San Francisco"/>
    <x v="1"/>
    <n v="94110"/>
    <x v="1"/>
    <x v="969"/>
    <x v="1"/>
    <x v="13"/>
    <x v="962"/>
    <n v="5.67"/>
    <n v="3"/>
    <n v="0"/>
    <n v="0.1134"/>
    <n v="0"/>
    <n v="2"/>
  </r>
  <r>
    <n v="8576"/>
    <x v="4267"/>
    <x v="151"/>
    <x v="624"/>
    <s v="Second Class"/>
    <s v="ST-20530"/>
    <s v="Shui Tom"/>
    <x v="0"/>
    <s v="United States"/>
    <s v="Port Saint Lucie"/>
    <x v="2"/>
    <n v="34952"/>
    <x v="0"/>
    <x v="566"/>
    <x v="1"/>
    <x v="9"/>
    <x v="566"/>
    <n v="14.336"/>
    <n v="4"/>
    <n v="0.2"/>
    <n v="0.89600000000000002"/>
    <n v="3"/>
    <n v="6.25"/>
  </r>
  <r>
    <n v="8577"/>
    <x v="4268"/>
    <x v="445"/>
    <x v="446"/>
    <s v="First Class"/>
    <s v="TS-21505"/>
    <s v="Tony Sayre"/>
    <x v="0"/>
    <s v="United States"/>
    <s v="Concord"/>
    <x v="38"/>
    <n v="3301"/>
    <x v="3"/>
    <x v="743"/>
    <x v="0"/>
    <x v="5"/>
    <x v="741"/>
    <n v="102.3"/>
    <n v="1"/>
    <n v="0"/>
    <n v="26.597999999999999"/>
    <n v="1"/>
    <n v="26"/>
  </r>
  <r>
    <n v="8578"/>
    <x v="4269"/>
    <x v="66"/>
    <x v="738"/>
    <s v="Standard Class"/>
    <s v="CM-12190"/>
    <s v="Charlotte Melton"/>
    <x v="0"/>
    <s v="United States"/>
    <s v="Rochester"/>
    <x v="11"/>
    <n v="55901"/>
    <x v="2"/>
    <x v="335"/>
    <x v="0"/>
    <x v="3"/>
    <x v="335"/>
    <n v="607.52"/>
    <n v="2"/>
    <n v="0"/>
    <n v="97.203199999999995"/>
    <n v="4"/>
    <n v="16"/>
  </r>
  <r>
    <n v="8579"/>
    <x v="4269"/>
    <x v="66"/>
    <x v="738"/>
    <s v="Standard Class"/>
    <s v="CM-12190"/>
    <s v="Charlotte Melton"/>
    <x v="0"/>
    <s v="United States"/>
    <s v="Rochester"/>
    <x v="11"/>
    <n v="55901"/>
    <x v="2"/>
    <x v="230"/>
    <x v="1"/>
    <x v="4"/>
    <x v="450"/>
    <n v="31.16"/>
    <n v="2"/>
    <n v="0"/>
    <n v="7.79"/>
    <n v="4"/>
    <n v="25"/>
  </r>
  <r>
    <n v="8580"/>
    <x v="4270"/>
    <x v="797"/>
    <x v="771"/>
    <s v="Standard Class"/>
    <s v="JW-15955"/>
    <s v="Joni Wasserman"/>
    <x v="0"/>
    <s v="United States"/>
    <s v="Louisville"/>
    <x v="0"/>
    <n v="40214"/>
    <x v="0"/>
    <x v="1796"/>
    <x v="1"/>
    <x v="2"/>
    <x v="1786"/>
    <n v="2.61"/>
    <n v="1"/>
    <n v="0"/>
    <n v="1.2005999999999999"/>
    <n v="6"/>
    <n v="46"/>
  </r>
  <r>
    <n v="8581"/>
    <x v="4271"/>
    <x v="671"/>
    <x v="707"/>
    <s v="Second Class"/>
    <s v="MC-17590"/>
    <s v="Matt Collister"/>
    <x v="1"/>
    <s v="United States"/>
    <s v="San Marcos"/>
    <x v="5"/>
    <n v="78666"/>
    <x v="2"/>
    <x v="1781"/>
    <x v="0"/>
    <x v="5"/>
    <x v="1771"/>
    <n v="10.332000000000001"/>
    <n v="3"/>
    <n v="0.6"/>
    <n v="-5.9409000000000001"/>
    <n v="2"/>
    <n v="-57.499999999999993"/>
  </r>
  <r>
    <n v="8582"/>
    <x v="4271"/>
    <x v="671"/>
    <x v="707"/>
    <s v="Second Class"/>
    <s v="MC-17590"/>
    <s v="Matt Collister"/>
    <x v="1"/>
    <s v="United States"/>
    <s v="San Marcos"/>
    <x v="5"/>
    <n v="78666"/>
    <x v="2"/>
    <x v="730"/>
    <x v="1"/>
    <x v="10"/>
    <x v="729"/>
    <n v="10.368"/>
    <n v="2"/>
    <n v="0.2"/>
    <n v="3.6288"/>
    <n v="2"/>
    <n v="35"/>
  </r>
  <r>
    <n v="8583"/>
    <x v="4271"/>
    <x v="671"/>
    <x v="707"/>
    <s v="Second Class"/>
    <s v="MC-17590"/>
    <s v="Matt Collister"/>
    <x v="1"/>
    <s v="United States"/>
    <s v="San Marcos"/>
    <x v="5"/>
    <n v="78666"/>
    <x v="2"/>
    <x v="1421"/>
    <x v="2"/>
    <x v="11"/>
    <x v="1409"/>
    <n v="20.783999999999999"/>
    <n v="2"/>
    <n v="0.2"/>
    <n v="-3.6372"/>
    <n v="2"/>
    <n v="-17.5"/>
  </r>
  <r>
    <n v="8584"/>
    <x v="4271"/>
    <x v="671"/>
    <x v="707"/>
    <s v="Second Class"/>
    <s v="MC-17590"/>
    <s v="Matt Collister"/>
    <x v="1"/>
    <s v="United States"/>
    <s v="San Marcos"/>
    <x v="5"/>
    <n v="78666"/>
    <x v="2"/>
    <x v="1764"/>
    <x v="1"/>
    <x v="4"/>
    <x v="1753"/>
    <n v="66.959999999999994"/>
    <n v="5"/>
    <n v="0.2"/>
    <n v="-13.391999999999999"/>
    <n v="2"/>
    <n v="-20"/>
  </r>
  <r>
    <n v="8585"/>
    <x v="4272"/>
    <x v="519"/>
    <x v="561"/>
    <s v="Second Class"/>
    <s v="MH-17440"/>
    <s v="Mark Haberlin"/>
    <x v="1"/>
    <s v="United States"/>
    <s v="Escondido"/>
    <x v="1"/>
    <n v="92025"/>
    <x v="1"/>
    <x v="828"/>
    <x v="1"/>
    <x v="8"/>
    <x v="824"/>
    <n v="17.248000000000001"/>
    <n v="2"/>
    <n v="0.2"/>
    <n v="6.0368000000000004"/>
    <n v="4"/>
    <n v="35"/>
  </r>
  <r>
    <n v="8586"/>
    <x v="4273"/>
    <x v="34"/>
    <x v="159"/>
    <s v="Standard Class"/>
    <s v="RD-19720"/>
    <s v="Roger Demir"/>
    <x v="0"/>
    <s v="United States"/>
    <s v="Philadelphia"/>
    <x v="9"/>
    <n v="19134"/>
    <x v="3"/>
    <x v="1085"/>
    <x v="1"/>
    <x v="8"/>
    <x v="1075"/>
    <n v="11.087999999999999"/>
    <n v="7"/>
    <n v="0.7"/>
    <n v="-8.1311999999999998"/>
    <n v="6"/>
    <n v="-73.333333333333343"/>
  </r>
  <r>
    <n v="8587"/>
    <x v="4274"/>
    <x v="497"/>
    <x v="11"/>
    <s v="Standard Class"/>
    <s v="KB-16240"/>
    <s v="Karen Bern"/>
    <x v="1"/>
    <s v="United States"/>
    <s v="Los Angeles"/>
    <x v="1"/>
    <n v="90049"/>
    <x v="1"/>
    <x v="217"/>
    <x v="2"/>
    <x v="11"/>
    <x v="218"/>
    <n v="1287.45"/>
    <n v="5"/>
    <n v="0"/>
    <n v="244.6155"/>
    <n v="7"/>
    <n v="19"/>
  </r>
  <r>
    <n v="8588"/>
    <x v="4274"/>
    <x v="497"/>
    <x v="11"/>
    <s v="Standard Class"/>
    <s v="KB-16240"/>
    <s v="Karen Bern"/>
    <x v="1"/>
    <s v="United States"/>
    <s v="Los Angeles"/>
    <x v="1"/>
    <n v="90049"/>
    <x v="1"/>
    <x v="731"/>
    <x v="1"/>
    <x v="9"/>
    <x v="730"/>
    <n v="168.1"/>
    <n v="5"/>
    <n v="0"/>
    <n v="43.706000000000003"/>
    <n v="7"/>
    <n v="26"/>
  </r>
  <r>
    <n v="8589"/>
    <x v="4275"/>
    <x v="1060"/>
    <x v="1299"/>
    <s v="Standard Class"/>
    <s v="FC-14335"/>
    <s v="Fred Chung"/>
    <x v="1"/>
    <s v="United States"/>
    <s v="Philadelphia"/>
    <x v="9"/>
    <n v="19140"/>
    <x v="3"/>
    <x v="571"/>
    <x v="1"/>
    <x v="4"/>
    <x v="571"/>
    <n v="51.968000000000004"/>
    <n v="2"/>
    <n v="0.2"/>
    <n v="-10.393599999999999"/>
    <n v="7"/>
    <n v="-20"/>
  </r>
  <r>
    <n v="8590"/>
    <x v="4276"/>
    <x v="926"/>
    <x v="1085"/>
    <s v="First Class"/>
    <s v="BD-11770"/>
    <s v="Bryan Davis"/>
    <x v="0"/>
    <s v="United States"/>
    <s v="Philadelphia"/>
    <x v="9"/>
    <n v="19120"/>
    <x v="3"/>
    <x v="79"/>
    <x v="1"/>
    <x v="6"/>
    <x v="79"/>
    <n v="4.7679999999999998"/>
    <n v="2"/>
    <n v="0.2"/>
    <n v="0.4768"/>
    <n v="3"/>
    <n v="10"/>
  </r>
  <r>
    <n v="8591"/>
    <x v="4277"/>
    <x v="365"/>
    <x v="147"/>
    <s v="First Class"/>
    <s v="FH-14365"/>
    <s v="Fred Hopkins"/>
    <x v="1"/>
    <s v="United States"/>
    <s v="Hempstead"/>
    <x v="15"/>
    <n v="11550"/>
    <x v="3"/>
    <x v="1510"/>
    <x v="1"/>
    <x v="12"/>
    <x v="1497"/>
    <n v="7.98"/>
    <n v="3"/>
    <n v="0"/>
    <n v="3.9102000000000001"/>
    <n v="2"/>
    <n v="49"/>
  </r>
  <r>
    <n v="8592"/>
    <x v="4278"/>
    <x v="756"/>
    <x v="732"/>
    <s v="First Class"/>
    <s v="SO-20335"/>
    <s v="Sean O'Donnell"/>
    <x v="0"/>
    <s v="United States"/>
    <s v="Greeley"/>
    <x v="22"/>
    <n v="80634"/>
    <x v="1"/>
    <x v="1040"/>
    <x v="1"/>
    <x v="12"/>
    <x v="153"/>
    <n v="18.687999999999999"/>
    <n v="2"/>
    <n v="0.2"/>
    <n v="7.008"/>
    <n v="3"/>
    <n v="37.5"/>
  </r>
  <r>
    <n v="8593"/>
    <x v="4278"/>
    <x v="756"/>
    <x v="732"/>
    <s v="First Class"/>
    <s v="SO-20335"/>
    <s v="Sean O'Donnell"/>
    <x v="0"/>
    <s v="United States"/>
    <s v="Greeley"/>
    <x v="22"/>
    <n v="80634"/>
    <x v="1"/>
    <x v="1721"/>
    <x v="0"/>
    <x v="5"/>
    <x v="1708"/>
    <n v="11.664"/>
    <n v="3"/>
    <n v="0.2"/>
    <n v="3.3534000000000002"/>
    <n v="3"/>
    <n v="28.750000000000004"/>
  </r>
  <r>
    <n v="8594"/>
    <x v="4279"/>
    <x v="45"/>
    <x v="87"/>
    <s v="Standard Class"/>
    <s v="PM-19135"/>
    <s v="Peter McVee"/>
    <x v="2"/>
    <s v="United States"/>
    <s v="Jacksonville"/>
    <x v="2"/>
    <n v="32216"/>
    <x v="0"/>
    <x v="428"/>
    <x v="2"/>
    <x v="11"/>
    <x v="428"/>
    <n v="191.976"/>
    <n v="3"/>
    <n v="0.2"/>
    <n v="38.395200000000003"/>
    <n v="4"/>
    <n v="20"/>
  </r>
  <r>
    <n v="8595"/>
    <x v="4279"/>
    <x v="45"/>
    <x v="87"/>
    <s v="Standard Class"/>
    <s v="PM-19135"/>
    <s v="Peter McVee"/>
    <x v="2"/>
    <s v="United States"/>
    <s v="Jacksonville"/>
    <x v="2"/>
    <n v="32216"/>
    <x v="0"/>
    <x v="1807"/>
    <x v="2"/>
    <x v="7"/>
    <x v="1797"/>
    <n v="499.16800000000001"/>
    <n v="4"/>
    <n v="0.2"/>
    <n v="31.198"/>
    <n v="4"/>
    <n v="6.25"/>
  </r>
  <r>
    <n v="8596"/>
    <x v="4280"/>
    <x v="952"/>
    <x v="1278"/>
    <s v="First Class"/>
    <s v="GD-14590"/>
    <s v="Giulietta Dortch"/>
    <x v="1"/>
    <s v="United States"/>
    <s v="Arlington"/>
    <x v="17"/>
    <n v="22204"/>
    <x v="0"/>
    <x v="990"/>
    <x v="1"/>
    <x v="8"/>
    <x v="305"/>
    <n v="11.88"/>
    <n v="2"/>
    <n v="0"/>
    <n v="5.3460000000000001"/>
    <n v="2"/>
    <n v="44.999999999999993"/>
  </r>
  <r>
    <n v="8597"/>
    <x v="4280"/>
    <x v="952"/>
    <x v="1278"/>
    <s v="First Class"/>
    <s v="GD-14590"/>
    <s v="Giulietta Dortch"/>
    <x v="1"/>
    <s v="United States"/>
    <s v="Arlington"/>
    <x v="17"/>
    <n v="22204"/>
    <x v="0"/>
    <x v="258"/>
    <x v="1"/>
    <x v="10"/>
    <x v="33"/>
    <n v="35.44"/>
    <n v="1"/>
    <n v="0"/>
    <n v="16.6568"/>
    <n v="2"/>
    <n v="47"/>
  </r>
  <r>
    <n v="8598"/>
    <x v="4281"/>
    <x v="189"/>
    <x v="894"/>
    <s v="Standard Class"/>
    <s v="PA-19060"/>
    <s v="Pete Armstrong"/>
    <x v="2"/>
    <s v="United States"/>
    <s v="San Francisco"/>
    <x v="1"/>
    <n v="94122"/>
    <x v="1"/>
    <x v="1786"/>
    <x v="1"/>
    <x v="8"/>
    <x v="1776"/>
    <n v="67.135999999999996"/>
    <n v="4"/>
    <n v="0.2"/>
    <n v="25.175999999999998"/>
    <n v="4"/>
    <n v="37.5"/>
  </r>
  <r>
    <n v="8599"/>
    <x v="4282"/>
    <x v="35"/>
    <x v="34"/>
    <s v="Standard Class"/>
    <s v="LS-17200"/>
    <s v="Luke Schmidt"/>
    <x v="1"/>
    <s v="United States"/>
    <s v="Fresno"/>
    <x v="1"/>
    <n v="93727"/>
    <x v="1"/>
    <x v="751"/>
    <x v="1"/>
    <x v="8"/>
    <x v="749"/>
    <n v="4.32"/>
    <n v="3"/>
    <n v="0.2"/>
    <n v="1.512"/>
    <n v="5"/>
    <n v="35"/>
  </r>
  <r>
    <n v="8600"/>
    <x v="4282"/>
    <x v="35"/>
    <x v="34"/>
    <s v="Standard Class"/>
    <s v="LS-17200"/>
    <s v="Luke Schmidt"/>
    <x v="1"/>
    <s v="United States"/>
    <s v="Fresno"/>
    <x v="1"/>
    <n v="93727"/>
    <x v="1"/>
    <x v="1025"/>
    <x v="1"/>
    <x v="10"/>
    <x v="1016"/>
    <n v="14.94"/>
    <n v="3"/>
    <n v="0"/>
    <n v="7.0217999999999998"/>
    <n v="5"/>
    <n v="47"/>
  </r>
  <r>
    <n v="8601"/>
    <x v="4282"/>
    <x v="35"/>
    <x v="34"/>
    <s v="Standard Class"/>
    <s v="LS-17200"/>
    <s v="Luke Schmidt"/>
    <x v="1"/>
    <s v="United States"/>
    <s v="Fresno"/>
    <x v="1"/>
    <n v="93727"/>
    <x v="1"/>
    <x v="1266"/>
    <x v="1"/>
    <x v="9"/>
    <x v="1250"/>
    <n v="40.54"/>
    <n v="2"/>
    <n v="0"/>
    <n v="11.3512"/>
    <n v="5"/>
    <n v="28.000000000000004"/>
  </r>
  <r>
    <n v="8602"/>
    <x v="4282"/>
    <x v="35"/>
    <x v="34"/>
    <s v="Standard Class"/>
    <s v="LS-17200"/>
    <s v="Luke Schmidt"/>
    <x v="1"/>
    <s v="United States"/>
    <s v="Fresno"/>
    <x v="1"/>
    <n v="93727"/>
    <x v="1"/>
    <x v="1316"/>
    <x v="1"/>
    <x v="8"/>
    <x v="1302"/>
    <n v="7.3120000000000003"/>
    <n v="1"/>
    <n v="0.2"/>
    <n v="2.5592000000000001"/>
    <n v="5"/>
    <n v="35"/>
  </r>
  <r>
    <n v="8603"/>
    <x v="4283"/>
    <x v="520"/>
    <x v="252"/>
    <s v="Same Day"/>
    <s v="JL-15175"/>
    <s v="James Lanier"/>
    <x v="2"/>
    <s v="United States"/>
    <s v="Reno"/>
    <x v="33"/>
    <n v="89502"/>
    <x v="1"/>
    <x v="1495"/>
    <x v="2"/>
    <x v="7"/>
    <x v="1483"/>
    <n v="475.94400000000002"/>
    <n v="7"/>
    <n v="0.2"/>
    <n v="59.493000000000002"/>
    <n v="0"/>
    <n v="12.5"/>
  </r>
  <r>
    <n v="8604"/>
    <x v="4284"/>
    <x v="835"/>
    <x v="1166"/>
    <s v="Standard Class"/>
    <s v="CA-12310"/>
    <s v="Christine Abelman"/>
    <x v="1"/>
    <s v="United States"/>
    <s v="San Antonio"/>
    <x v="5"/>
    <n v="78207"/>
    <x v="2"/>
    <x v="1202"/>
    <x v="2"/>
    <x v="11"/>
    <x v="1187"/>
    <n v="30.08"/>
    <n v="2"/>
    <n v="0.2"/>
    <n v="-5.2640000000000002"/>
    <n v="5"/>
    <n v="-17.5"/>
  </r>
  <r>
    <n v="8605"/>
    <x v="4284"/>
    <x v="835"/>
    <x v="1166"/>
    <s v="Standard Class"/>
    <s v="CA-12310"/>
    <s v="Christine Abelman"/>
    <x v="1"/>
    <s v="United States"/>
    <s v="San Antonio"/>
    <x v="5"/>
    <n v="78207"/>
    <x v="2"/>
    <x v="1615"/>
    <x v="2"/>
    <x v="11"/>
    <x v="1606"/>
    <n v="165.6"/>
    <n v="3"/>
    <n v="0.2"/>
    <n v="-6.21"/>
    <n v="5"/>
    <n v="-3.75"/>
  </r>
  <r>
    <n v="8606"/>
    <x v="4284"/>
    <x v="835"/>
    <x v="1166"/>
    <s v="Standard Class"/>
    <s v="CA-12310"/>
    <s v="Christine Abelman"/>
    <x v="1"/>
    <s v="United States"/>
    <s v="San Antonio"/>
    <x v="5"/>
    <n v="78207"/>
    <x v="2"/>
    <x v="1409"/>
    <x v="2"/>
    <x v="7"/>
    <x v="1396"/>
    <n v="180.96"/>
    <n v="5"/>
    <n v="0.2"/>
    <n v="13.571999999999999"/>
    <n v="5"/>
    <n v="7.5"/>
  </r>
  <r>
    <n v="8607"/>
    <x v="4285"/>
    <x v="238"/>
    <x v="554"/>
    <s v="Standard Class"/>
    <s v="CM-12160"/>
    <s v="Charles McCrossin"/>
    <x v="0"/>
    <s v="United States"/>
    <s v="New Bedford"/>
    <x v="31"/>
    <n v="2740"/>
    <x v="3"/>
    <x v="567"/>
    <x v="2"/>
    <x v="11"/>
    <x v="567"/>
    <n v="23.18"/>
    <n v="2"/>
    <n v="0"/>
    <n v="7.6494"/>
    <n v="4"/>
    <n v="33"/>
  </r>
  <r>
    <n v="8608"/>
    <x v="4286"/>
    <x v="611"/>
    <x v="610"/>
    <s v="Standard Class"/>
    <s v="BT-11440"/>
    <s v="Bobby Trafton"/>
    <x v="0"/>
    <s v="United States"/>
    <s v="New York City"/>
    <x v="15"/>
    <n v="10035"/>
    <x v="3"/>
    <x v="1146"/>
    <x v="0"/>
    <x v="5"/>
    <x v="1134"/>
    <n v="56.96"/>
    <n v="2"/>
    <n v="0"/>
    <n v="21.075199999999999"/>
    <n v="5"/>
    <n v="37"/>
  </r>
  <r>
    <n v="8609"/>
    <x v="4286"/>
    <x v="611"/>
    <x v="610"/>
    <s v="Standard Class"/>
    <s v="BT-11440"/>
    <s v="Bobby Trafton"/>
    <x v="0"/>
    <s v="United States"/>
    <s v="New York City"/>
    <x v="15"/>
    <n v="10035"/>
    <x v="3"/>
    <x v="1034"/>
    <x v="1"/>
    <x v="9"/>
    <x v="1025"/>
    <n v="15.56"/>
    <n v="4"/>
    <n v="0"/>
    <n v="4.0456000000000003"/>
    <n v="5"/>
    <n v="26"/>
  </r>
  <r>
    <n v="8610"/>
    <x v="4286"/>
    <x v="611"/>
    <x v="610"/>
    <s v="Standard Class"/>
    <s v="BT-11440"/>
    <s v="Bobby Trafton"/>
    <x v="0"/>
    <s v="United States"/>
    <s v="New York City"/>
    <x v="15"/>
    <n v="10035"/>
    <x v="3"/>
    <x v="587"/>
    <x v="0"/>
    <x v="0"/>
    <x v="587"/>
    <n v="353.56799999999998"/>
    <n v="2"/>
    <n v="0.2"/>
    <n v="-44.195999999999998"/>
    <n v="5"/>
    <n v="-12.5"/>
  </r>
  <r>
    <n v="8611"/>
    <x v="4286"/>
    <x v="611"/>
    <x v="610"/>
    <s v="Standard Class"/>
    <s v="BT-11440"/>
    <s v="Bobby Trafton"/>
    <x v="0"/>
    <s v="United States"/>
    <s v="New York City"/>
    <x v="15"/>
    <n v="10035"/>
    <x v="3"/>
    <x v="770"/>
    <x v="0"/>
    <x v="5"/>
    <x v="769"/>
    <n v="13.96"/>
    <n v="2"/>
    <n v="0"/>
    <n v="6.7008000000000001"/>
    <n v="5"/>
    <n v="48"/>
  </r>
  <r>
    <n v="8612"/>
    <x v="4287"/>
    <x v="38"/>
    <x v="251"/>
    <s v="Second Class"/>
    <s v="SE-20110"/>
    <s v="Sanjit Engle"/>
    <x v="0"/>
    <s v="United States"/>
    <s v="Oxnard"/>
    <x v="1"/>
    <n v="93030"/>
    <x v="1"/>
    <x v="1350"/>
    <x v="2"/>
    <x v="11"/>
    <x v="1336"/>
    <n v="82.95"/>
    <n v="5"/>
    <n v="0"/>
    <n v="29.032499999999999"/>
    <n v="4"/>
    <n v="35"/>
  </r>
  <r>
    <n v="8613"/>
    <x v="4288"/>
    <x v="1198"/>
    <x v="1261"/>
    <s v="Second Class"/>
    <s v="HG-14965"/>
    <s v="Henry Goldwyn"/>
    <x v="1"/>
    <s v="United States"/>
    <s v="Los Angeles"/>
    <x v="1"/>
    <n v="90036"/>
    <x v="1"/>
    <x v="397"/>
    <x v="1"/>
    <x v="6"/>
    <x v="398"/>
    <n v="39.68"/>
    <n v="2"/>
    <n v="0"/>
    <n v="10.316800000000001"/>
    <n v="4"/>
    <n v="26"/>
  </r>
  <r>
    <n v="8614"/>
    <x v="4289"/>
    <x v="1199"/>
    <x v="954"/>
    <s v="Standard Class"/>
    <s v="PF-19165"/>
    <s v="Philip Fox"/>
    <x v="0"/>
    <s v="United States"/>
    <s v="Oakland"/>
    <x v="1"/>
    <n v="94601"/>
    <x v="1"/>
    <x v="265"/>
    <x v="2"/>
    <x v="11"/>
    <x v="265"/>
    <n v="479.97"/>
    <n v="3"/>
    <n v="0"/>
    <n v="177.5889"/>
    <n v="5"/>
    <n v="37"/>
  </r>
  <r>
    <n v="8615"/>
    <x v="4290"/>
    <x v="545"/>
    <x v="126"/>
    <s v="Standard Class"/>
    <s v="BD-11770"/>
    <s v="Bryan Davis"/>
    <x v="0"/>
    <s v="United States"/>
    <s v="Edmonds"/>
    <x v="4"/>
    <n v="98026"/>
    <x v="1"/>
    <x v="1647"/>
    <x v="1"/>
    <x v="2"/>
    <x v="1636"/>
    <n v="7.38"/>
    <n v="2"/>
    <n v="0"/>
    <n v="3.4685999999999999"/>
    <n v="4"/>
    <n v="47"/>
  </r>
  <r>
    <n v="8616"/>
    <x v="4290"/>
    <x v="545"/>
    <x v="126"/>
    <s v="Standard Class"/>
    <s v="BD-11770"/>
    <s v="Bryan Davis"/>
    <x v="0"/>
    <s v="United States"/>
    <s v="Edmonds"/>
    <x v="4"/>
    <n v="98026"/>
    <x v="1"/>
    <x v="990"/>
    <x v="1"/>
    <x v="8"/>
    <x v="305"/>
    <n v="14.256"/>
    <n v="3"/>
    <n v="0.2"/>
    <n v="4.4550000000000001"/>
    <n v="4"/>
    <n v="31.25"/>
  </r>
  <r>
    <n v="8617"/>
    <x v="4290"/>
    <x v="545"/>
    <x v="126"/>
    <s v="Standard Class"/>
    <s v="BD-11770"/>
    <s v="Bryan Davis"/>
    <x v="0"/>
    <s v="United States"/>
    <s v="Edmonds"/>
    <x v="4"/>
    <n v="98026"/>
    <x v="1"/>
    <x v="839"/>
    <x v="1"/>
    <x v="10"/>
    <x v="833"/>
    <n v="81.98"/>
    <n v="2"/>
    <n v="0"/>
    <n v="40.170200000000001"/>
    <n v="4"/>
    <n v="49"/>
  </r>
  <r>
    <n v="8618"/>
    <x v="4290"/>
    <x v="545"/>
    <x v="126"/>
    <s v="Standard Class"/>
    <s v="BD-11770"/>
    <s v="Bryan Davis"/>
    <x v="0"/>
    <s v="United States"/>
    <s v="Edmonds"/>
    <x v="4"/>
    <n v="98026"/>
    <x v="1"/>
    <x v="729"/>
    <x v="1"/>
    <x v="8"/>
    <x v="728"/>
    <n v="39.624000000000002"/>
    <n v="3"/>
    <n v="0.2"/>
    <n v="13.868399999999999"/>
    <n v="4"/>
    <n v="35"/>
  </r>
  <r>
    <n v="8619"/>
    <x v="4291"/>
    <x v="448"/>
    <x v="494"/>
    <s v="Standard Class"/>
    <s v="BT-11395"/>
    <s v="Bill Tyler"/>
    <x v="1"/>
    <s v="United States"/>
    <s v="Los Angeles"/>
    <x v="1"/>
    <n v="90004"/>
    <x v="1"/>
    <x v="719"/>
    <x v="0"/>
    <x v="3"/>
    <x v="718"/>
    <n v="399.67200000000003"/>
    <n v="7"/>
    <n v="0.2"/>
    <n v="-14.9877"/>
    <n v="5"/>
    <n v="-3.75"/>
  </r>
  <r>
    <n v="8620"/>
    <x v="4292"/>
    <x v="565"/>
    <x v="462"/>
    <s v="Second Class"/>
    <s v="EM-14095"/>
    <s v="Eudokia Martin"/>
    <x v="1"/>
    <s v="United States"/>
    <s v="New York City"/>
    <x v="15"/>
    <n v="10024"/>
    <x v="3"/>
    <x v="1569"/>
    <x v="1"/>
    <x v="4"/>
    <x v="1560"/>
    <n v="65.12"/>
    <n v="4"/>
    <n v="0"/>
    <n v="16.9312"/>
    <n v="5"/>
    <n v="26"/>
  </r>
  <r>
    <n v="8621"/>
    <x v="4293"/>
    <x v="44"/>
    <x v="748"/>
    <s v="Second Class"/>
    <s v="LC-17050"/>
    <s v="Liz Carlisle"/>
    <x v="0"/>
    <s v="United States"/>
    <s v="Dallas"/>
    <x v="5"/>
    <n v="75217"/>
    <x v="2"/>
    <x v="677"/>
    <x v="0"/>
    <x v="5"/>
    <x v="677"/>
    <n v="30.56"/>
    <n v="5"/>
    <n v="0.6"/>
    <n v="-19.864000000000001"/>
    <n v="3"/>
    <n v="-65"/>
  </r>
  <r>
    <n v="8622"/>
    <x v="4294"/>
    <x v="726"/>
    <x v="380"/>
    <s v="Standard Class"/>
    <s v="FH-14275"/>
    <s v="Frank Hawley"/>
    <x v="1"/>
    <s v="United States"/>
    <s v="Franklin"/>
    <x v="18"/>
    <n v="37064"/>
    <x v="0"/>
    <x v="95"/>
    <x v="1"/>
    <x v="9"/>
    <x v="95"/>
    <n v="20.768000000000001"/>
    <n v="2"/>
    <n v="0.2"/>
    <n v="2.3363999999999998"/>
    <n v="5"/>
    <n v="11.249999999999998"/>
  </r>
  <r>
    <n v="8623"/>
    <x v="4295"/>
    <x v="581"/>
    <x v="417"/>
    <s v="Standard Class"/>
    <s v="CM-12235"/>
    <s v="Chris McAfee"/>
    <x v="0"/>
    <s v="United States"/>
    <s v="Phoenix"/>
    <x v="16"/>
    <n v="85023"/>
    <x v="1"/>
    <x v="253"/>
    <x v="1"/>
    <x v="4"/>
    <x v="254"/>
    <n v="39.808"/>
    <n v="4"/>
    <n v="0.2"/>
    <n v="3.9807999999999999"/>
    <n v="4"/>
    <n v="10"/>
  </r>
  <r>
    <n v="8624"/>
    <x v="4296"/>
    <x v="50"/>
    <x v="837"/>
    <s v="Standard Class"/>
    <s v="FM-14380"/>
    <s v="Fred McMath"/>
    <x v="0"/>
    <s v="United States"/>
    <s v="Miami"/>
    <x v="2"/>
    <n v="33178"/>
    <x v="0"/>
    <x v="1080"/>
    <x v="1"/>
    <x v="8"/>
    <x v="1070"/>
    <n v="121.104"/>
    <n v="6"/>
    <n v="0.7"/>
    <n v="-100.92"/>
    <n v="5"/>
    <n v="-83.333333333333343"/>
  </r>
  <r>
    <n v="8625"/>
    <x v="4296"/>
    <x v="50"/>
    <x v="837"/>
    <s v="Standard Class"/>
    <s v="FM-14380"/>
    <s v="Fred McMath"/>
    <x v="0"/>
    <s v="United States"/>
    <s v="Miami"/>
    <x v="2"/>
    <n v="33178"/>
    <x v="0"/>
    <x v="1130"/>
    <x v="2"/>
    <x v="11"/>
    <x v="1118"/>
    <n v="111.96"/>
    <n v="5"/>
    <n v="0.2"/>
    <n v="-1.3995"/>
    <n v="5"/>
    <n v="-1.25"/>
  </r>
  <r>
    <n v="8626"/>
    <x v="4297"/>
    <x v="575"/>
    <x v="301"/>
    <s v="Standard Class"/>
    <s v="HG-14965"/>
    <s v="Henry Goldwyn"/>
    <x v="1"/>
    <s v="United States"/>
    <s v="Colorado Springs"/>
    <x v="22"/>
    <n v="80906"/>
    <x v="1"/>
    <x v="1221"/>
    <x v="1"/>
    <x v="10"/>
    <x v="1205"/>
    <n v="15.696"/>
    <n v="3"/>
    <n v="0.2"/>
    <n v="5.1012000000000004"/>
    <n v="4"/>
    <n v="32.5"/>
  </r>
  <r>
    <n v="8627"/>
    <x v="4298"/>
    <x v="67"/>
    <x v="64"/>
    <s v="Standard Class"/>
    <s v="AG-10525"/>
    <s v="Andy Gerbode"/>
    <x v="1"/>
    <s v="United States"/>
    <s v="New York City"/>
    <x v="15"/>
    <n v="10011"/>
    <x v="3"/>
    <x v="1247"/>
    <x v="1"/>
    <x v="4"/>
    <x v="1231"/>
    <n v="70.260000000000005"/>
    <n v="3"/>
    <n v="0"/>
    <n v="18.970199999999998"/>
    <n v="5"/>
    <n v="26.999999999999996"/>
  </r>
  <r>
    <n v="8628"/>
    <x v="4298"/>
    <x v="67"/>
    <x v="64"/>
    <s v="Standard Class"/>
    <s v="AG-10525"/>
    <s v="Andy Gerbode"/>
    <x v="1"/>
    <s v="United States"/>
    <s v="New York City"/>
    <x v="15"/>
    <n v="10011"/>
    <x v="3"/>
    <x v="1542"/>
    <x v="2"/>
    <x v="11"/>
    <x v="1530"/>
    <n v="90"/>
    <n v="5"/>
    <n v="0"/>
    <n v="16.2"/>
    <n v="5"/>
    <n v="18"/>
  </r>
  <r>
    <n v="8629"/>
    <x v="4298"/>
    <x v="67"/>
    <x v="64"/>
    <s v="Standard Class"/>
    <s v="AG-10525"/>
    <s v="Andy Gerbode"/>
    <x v="1"/>
    <s v="United States"/>
    <s v="New York City"/>
    <x v="15"/>
    <n v="10011"/>
    <x v="3"/>
    <x v="536"/>
    <x v="1"/>
    <x v="8"/>
    <x v="536"/>
    <n v="6.0960000000000001"/>
    <n v="2"/>
    <n v="0.2"/>
    <n v="2.0573999999999999"/>
    <n v="5"/>
    <n v="33.75"/>
  </r>
  <r>
    <n v="8630"/>
    <x v="4298"/>
    <x v="67"/>
    <x v="64"/>
    <s v="Standard Class"/>
    <s v="AG-10525"/>
    <s v="Andy Gerbode"/>
    <x v="1"/>
    <s v="United States"/>
    <s v="New York City"/>
    <x v="15"/>
    <n v="10011"/>
    <x v="3"/>
    <x v="1382"/>
    <x v="0"/>
    <x v="3"/>
    <x v="1367"/>
    <n v="481.17599999999999"/>
    <n v="2"/>
    <n v="0.4"/>
    <n v="-120.294"/>
    <n v="5"/>
    <n v="-25"/>
  </r>
  <r>
    <n v="8631"/>
    <x v="4298"/>
    <x v="67"/>
    <x v="64"/>
    <s v="Standard Class"/>
    <s v="AG-10525"/>
    <s v="Andy Gerbode"/>
    <x v="1"/>
    <s v="United States"/>
    <s v="New York City"/>
    <x v="15"/>
    <n v="10011"/>
    <x v="3"/>
    <x v="804"/>
    <x v="1"/>
    <x v="13"/>
    <x v="802"/>
    <n v="7.24"/>
    <n v="4"/>
    <n v="0"/>
    <n v="2.3892000000000002"/>
    <n v="5"/>
    <n v="33"/>
  </r>
  <r>
    <n v="8632"/>
    <x v="4299"/>
    <x v="1062"/>
    <x v="879"/>
    <s v="First Class"/>
    <s v="OT-18730"/>
    <s v="Olvera Toch"/>
    <x v="0"/>
    <s v="United States"/>
    <s v="Bethlehem"/>
    <x v="9"/>
    <n v="18018"/>
    <x v="3"/>
    <x v="631"/>
    <x v="0"/>
    <x v="0"/>
    <x v="631"/>
    <n v="177.45"/>
    <n v="5"/>
    <n v="0.5"/>
    <n v="-78.078000000000003"/>
    <n v="1"/>
    <n v="-44.000000000000007"/>
  </r>
  <r>
    <n v="8633"/>
    <x v="4299"/>
    <x v="1062"/>
    <x v="879"/>
    <s v="First Class"/>
    <s v="OT-18730"/>
    <s v="Olvera Toch"/>
    <x v="0"/>
    <s v="United States"/>
    <s v="Bethlehem"/>
    <x v="9"/>
    <n v="18018"/>
    <x v="3"/>
    <x v="692"/>
    <x v="1"/>
    <x v="8"/>
    <x v="692"/>
    <n v="1369.7639999999999"/>
    <n v="6"/>
    <n v="0.7"/>
    <n v="-913.17600000000004"/>
    <n v="1"/>
    <n v="-66.666666666666671"/>
  </r>
  <r>
    <n v="8634"/>
    <x v="4299"/>
    <x v="1062"/>
    <x v="879"/>
    <s v="First Class"/>
    <s v="OT-18730"/>
    <s v="Olvera Toch"/>
    <x v="0"/>
    <s v="United States"/>
    <s v="Bethlehem"/>
    <x v="9"/>
    <n v="18018"/>
    <x v="3"/>
    <x v="1683"/>
    <x v="1"/>
    <x v="9"/>
    <x v="1671"/>
    <n v="9.48"/>
    <n v="3"/>
    <n v="0.2"/>
    <n v="0.71099999999999997"/>
    <n v="1"/>
    <n v="7.5"/>
  </r>
  <r>
    <n v="8635"/>
    <x v="4300"/>
    <x v="326"/>
    <x v="346"/>
    <s v="Standard Class"/>
    <s v="SV-20365"/>
    <s v="Seth Vernon"/>
    <x v="0"/>
    <s v="United States"/>
    <s v="Philadelphia"/>
    <x v="9"/>
    <n v="19140"/>
    <x v="3"/>
    <x v="0"/>
    <x v="0"/>
    <x v="0"/>
    <x v="0"/>
    <n v="130.97999999999999"/>
    <n v="2"/>
    <n v="0.5"/>
    <n v="-89.066400000000002"/>
    <n v="4"/>
    <n v="-68"/>
  </r>
  <r>
    <n v="8636"/>
    <x v="4301"/>
    <x v="1013"/>
    <x v="1108"/>
    <s v="First Class"/>
    <s v="JM-16195"/>
    <s v="Justin MacKendrick"/>
    <x v="0"/>
    <s v="United States"/>
    <s v="Louisville"/>
    <x v="0"/>
    <n v="40214"/>
    <x v="0"/>
    <x v="1753"/>
    <x v="1"/>
    <x v="6"/>
    <x v="1743"/>
    <n v="174.95"/>
    <n v="5"/>
    <n v="0"/>
    <n v="45.487000000000002"/>
    <n v="2"/>
    <n v="26"/>
  </r>
  <r>
    <n v="8637"/>
    <x v="4301"/>
    <x v="1013"/>
    <x v="1108"/>
    <s v="First Class"/>
    <s v="JM-16195"/>
    <s v="Justin MacKendrick"/>
    <x v="0"/>
    <s v="United States"/>
    <s v="Louisville"/>
    <x v="0"/>
    <n v="40214"/>
    <x v="0"/>
    <x v="546"/>
    <x v="1"/>
    <x v="4"/>
    <x v="546"/>
    <n v="826"/>
    <n v="5"/>
    <n v="0"/>
    <n v="214.76"/>
    <n v="2"/>
    <n v="26"/>
  </r>
  <r>
    <n v="8638"/>
    <x v="4302"/>
    <x v="842"/>
    <x v="1060"/>
    <s v="Standard Class"/>
    <s v="HM-14980"/>
    <s v="Henry MacAllister"/>
    <x v="0"/>
    <s v="United States"/>
    <s v="Seattle"/>
    <x v="4"/>
    <n v="98105"/>
    <x v="1"/>
    <x v="63"/>
    <x v="0"/>
    <x v="5"/>
    <x v="63"/>
    <n v="139.58000000000001"/>
    <n v="7"/>
    <n v="0"/>
    <n v="39.0824"/>
    <n v="5"/>
    <n v="27.999999999999996"/>
  </r>
  <r>
    <n v="8639"/>
    <x v="4303"/>
    <x v="283"/>
    <x v="892"/>
    <s v="First Class"/>
    <s v="PO-19180"/>
    <s v="Philisse Overcash"/>
    <x v="2"/>
    <s v="United States"/>
    <s v="Kenosha"/>
    <x v="6"/>
    <n v="53142"/>
    <x v="2"/>
    <x v="1105"/>
    <x v="2"/>
    <x v="11"/>
    <x v="1094"/>
    <n v="399.95"/>
    <n v="5"/>
    <n v="0"/>
    <n v="143.982"/>
    <n v="1"/>
    <n v="36"/>
  </r>
  <r>
    <n v="8640"/>
    <x v="4304"/>
    <x v="736"/>
    <x v="345"/>
    <s v="Second Class"/>
    <s v="KC-16675"/>
    <s v="Kimberly Carter"/>
    <x v="1"/>
    <s v="United States"/>
    <s v="Henderson"/>
    <x v="0"/>
    <n v="42420"/>
    <x v="0"/>
    <x v="925"/>
    <x v="1"/>
    <x v="8"/>
    <x v="917"/>
    <n v="12.39"/>
    <n v="3"/>
    <n v="0"/>
    <n v="5.8232999999999997"/>
    <n v="2"/>
    <n v="47"/>
  </r>
  <r>
    <n v="8641"/>
    <x v="4305"/>
    <x v="602"/>
    <x v="1019"/>
    <s v="Standard Class"/>
    <s v="DB-13120"/>
    <s v="David Bremer"/>
    <x v="1"/>
    <s v="United States"/>
    <s v="Dallas"/>
    <x v="5"/>
    <n v="75217"/>
    <x v="2"/>
    <x v="692"/>
    <x v="1"/>
    <x v="8"/>
    <x v="692"/>
    <n v="760.98"/>
    <n v="5"/>
    <n v="0.8"/>
    <n v="-1141.47"/>
    <n v="4"/>
    <n v="-150"/>
  </r>
  <r>
    <n v="8642"/>
    <x v="4306"/>
    <x v="574"/>
    <x v="348"/>
    <s v="Same Day"/>
    <s v="SV-20935"/>
    <s v="Susan Vittorini"/>
    <x v="0"/>
    <s v="United States"/>
    <s v="Peoria"/>
    <x v="16"/>
    <n v="85345"/>
    <x v="1"/>
    <x v="443"/>
    <x v="1"/>
    <x v="8"/>
    <x v="443"/>
    <n v="67.86"/>
    <n v="6"/>
    <n v="0.7"/>
    <n v="-45.24"/>
    <n v="0"/>
    <n v="-66.666666666666671"/>
  </r>
  <r>
    <n v="8643"/>
    <x v="4307"/>
    <x v="627"/>
    <x v="112"/>
    <s v="Standard Class"/>
    <s v="NS-18640"/>
    <s v="Noel Staavos"/>
    <x v="1"/>
    <s v="United States"/>
    <s v="Jacksonville"/>
    <x v="3"/>
    <n v="28540"/>
    <x v="0"/>
    <x v="294"/>
    <x v="1"/>
    <x v="13"/>
    <x v="294"/>
    <n v="31.504000000000001"/>
    <n v="11"/>
    <n v="0.2"/>
    <n v="11.814"/>
    <n v="7"/>
    <n v="37.5"/>
  </r>
  <r>
    <n v="8644"/>
    <x v="4307"/>
    <x v="627"/>
    <x v="112"/>
    <s v="Standard Class"/>
    <s v="NS-18640"/>
    <s v="Noel Staavos"/>
    <x v="1"/>
    <s v="United States"/>
    <s v="Jacksonville"/>
    <x v="3"/>
    <n v="28540"/>
    <x v="0"/>
    <x v="1621"/>
    <x v="1"/>
    <x v="2"/>
    <x v="1612"/>
    <n v="5.04"/>
    <n v="1"/>
    <n v="0.2"/>
    <n v="1.6379999999999999"/>
    <n v="7"/>
    <n v="32.499999999999993"/>
  </r>
  <r>
    <n v="8645"/>
    <x v="4307"/>
    <x v="627"/>
    <x v="112"/>
    <s v="Standard Class"/>
    <s v="NS-18640"/>
    <s v="Noel Staavos"/>
    <x v="1"/>
    <s v="United States"/>
    <s v="Jacksonville"/>
    <x v="3"/>
    <n v="28540"/>
    <x v="0"/>
    <x v="412"/>
    <x v="1"/>
    <x v="8"/>
    <x v="412"/>
    <n v="39.878999999999998"/>
    <n v="7"/>
    <n v="0.7"/>
    <n v="-29.244599999999998"/>
    <n v="7"/>
    <n v="-73.333333333333329"/>
  </r>
  <r>
    <n v="8646"/>
    <x v="4307"/>
    <x v="627"/>
    <x v="112"/>
    <s v="Standard Class"/>
    <s v="NS-18640"/>
    <s v="Noel Staavos"/>
    <x v="1"/>
    <s v="United States"/>
    <s v="Jacksonville"/>
    <x v="3"/>
    <n v="28540"/>
    <x v="0"/>
    <x v="325"/>
    <x v="0"/>
    <x v="5"/>
    <x v="325"/>
    <n v="4.7119999999999997"/>
    <n v="1"/>
    <n v="0.2"/>
    <n v="1.4136"/>
    <n v="7"/>
    <n v="30"/>
  </r>
  <r>
    <n v="8647"/>
    <x v="4308"/>
    <x v="881"/>
    <x v="533"/>
    <s v="Standard Class"/>
    <s v="MH-17455"/>
    <s v="Mark Hamilton"/>
    <x v="0"/>
    <s v="United States"/>
    <s v="Los Angeles"/>
    <x v="1"/>
    <n v="90032"/>
    <x v="1"/>
    <x v="167"/>
    <x v="0"/>
    <x v="1"/>
    <x v="168"/>
    <n v="194.352"/>
    <n v="3"/>
    <n v="0.2"/>
    <n v="19.435199999999998"/>
    <n v="4"/>
    <n v="10"/>
  </r>
  <r>
    <n v="8648"/>
    <x v="4309"/>
    <x v="901"/>
    <x v="222"/>
    <s v="First Class"/>
    <s v="RR-19525"/>
    <s v="Rick Reed"/>
    <x v="1"/>
    <s v="United States"/>
    <s v="Nashville"/>
    <x v="18"/>
    <n v="37211"/>
    <x v="0"/>
    <x v="212"/>
    <x v="0"/>
    <x v="1"/>
    <x v="213"/>
    <n v="97.424000000000007"/>
    <n v="2"/>
    <n v="0.2"/>
    <n v="10.9602"/>
    <n v="3"/>
    <n v="11.25"/>
  </r>
  <r>
    <n v="8649"/>
    <x v="4310"/>
    <x v="875"/>
    <x v="1151"/>
    <s v="Standard Class"/>
    <s v="RH-19555"/>
    <s v="Ritsa Hightower"/>
    <x v="0"/>
    <s v="United States"/>
    <s v="Charlotte"/>
    <x v="3"/>
    <n v="28205"/>
    <x v="0"/>
    <x v="718"/>
    <x v="1"/>
    <x v="4"/>
    <x v="717"/>
    <n v="704.76"/>
    <n v="5"/>
    <n v="0.2"/>
    <n v="26.4285"/>
    <n v="5"/>
    <n v="3.75"/>
  </r>
  <r>
    <n v="8650"/>
    <x v="4310"/>
    <x v="875"/>
    <x v="1151"/>
    <s v="Standard Class"/>
    <s v="RH-19555"/>
    <s v="Ritsa Hightower"/>
    <x v="0"/>
    <s v="United States"/>
    <s v="Charlotte"/>
    <x v="3"/>
    <n v="28205"/>
    <x v="0"/>
    <x v="471"/>
    <x v="1"/>
    <x v="8"/>
    <x v="472"/>
    <n v="27.396000000000001"/>
    <n v="3"/>
    <n v="0.7"/>
    <n v="-20.090399999999999"/>
    <n v="5"/>
    <n v="-73.333333333333329"/>
  </r>
  <r>
    <n v="8651"/>
    <x v="4311"/>
    <x v="103"/>
    <x v="178"/>
    <s v="Same Day"/>
    <s v="RP-19390"/>
    <s v="Resi Pölking"/>
    <x v="0"/>
    <s v="United States"/>
    <s v="Seattle"/>
    <x v="4"/>
    <n v="98103"/>
    <x v="1"/>
    <x v="1705"/>
    <x v="1"/>
    <x v="13"/>
    <x v="1694"/>
    <n v="5.7"/>
    <n v="5"/>
    <n v="0"/>
    <n v="2.6789999999999998"/>
    <n v="0"/>
    <n v="47"/>
  </r>
  <r>
    <n v="8652"/>
    <x v="4311"/>
    <x v="103"/>
    <x v="178"/>
    <s v="Same Day"/>
    <s v="RP-19390"/>
    <s v="Resi Pölking"/>
    <x v="0"/>
    <s v="United States"/>
    <s v="Seattle"/>
    <x v="4"/>
    <n v="98103"/>
    <x v="1"/>
    <x v="283"/>
    <x v="0"/>
    <x v="5"/>
    <x v="283"/>
    <n v="14.19"/>
    <n v="3"/>
    <n v="0"/>
    <n v="5.5340999999999996"/>
    <n v="0"/>
    <n v="38.999999999999993"/>
  </r>
  <r>
    <n v="8653"/>
    <x v="4311"/>
    <x v="103"/>
    <x v="178"/>
    <s v="Same Day"/>
    <s v="RP-19390"/>
    <s v="Resi Pölking"/>
    <x v="0"/>
    <s v="United States"/>
    <s v="Seattle"/>
    <x v="4"/>
    <n v="98103"/>
    <x v="1"/>
    <x v="503"/>
    <x v="1"/>
    <x v="14"/>
    <x v="503"/>
    <n v="7.3"/>
    <n v="2"/>
    <n v="0"/>
    <n v="2.19"/>
    <n v="0"/>
    <n v="30"/>
  </r>
  <r>
    <n v="8654"/>
    <x v="4311"/>
    <x v="103"/>
    <x v="178"/>
    <s v="Same Day"/>
    <s v="RP-19390"/>
    <s v="Resi Pölking"/>
    <x v="0"/>
    <s v="United States"/>
    <s v="Seattle"/>
    <x v="4"/>
    <n v="98103"/>
    <x v="1"/>
    <x v="590"/>
    <x v="2"/>
    <x v="11"/>
    <x v="590"/>
    <n v="199.98"/>
    <n v="2"/>
    <n v="0"/>
    <n v="75.992400000000004"/>
    <n v="0"/>
    <n v="38.000000000000007"/>
  </r>
  <r>
    <n v="8655"/>
    <x v="4311"/>
    <x v="103"/>
    <x v="178"/>
    <s v="Same Day"/>
    <s v="RP-19390"/>
    <s v="Resi Pölking"/>
    <x v="0"/>
    <s v="United States"/>
    <s v="Seattle"/>
    <x v="4"/>
    <n v="98103"/>
    <x v="1"/>
    <x v="1519"/>
    <x v="2"/>
    <x v="11"/>
    <x v="1506"/>
    <n v="144.96"/>
    <n v="4"/>
    <n v="0"/>
    <n v="60.883200000000002"/>
    <n v="0"/>
    <n v="42"/>
  </r>
  <r>
    <n v="8656"/>
    <x v="4311"/>
    <x v="103"/>
    <x v="178"/>
    <s v="Same Day"/>
    <s v="RP-19390"/>
    <s v="Resi Pölking"/>
    <x v="0"/>
    <s v="United States"/>
    <s v="Seattle"/>
    <x v="4"/>
    <n v="98103"/>
    <x v="1"/>
    <x v="1013"/>
    <x v="2"/>
    <x v="11"/>
    <x v="1005"/>
    <n v="118"/>
    <n v="2"/>
    <n v="0"/>
    <n v="20.059999999999999"/>
    <n v="0"/>
    <n v="17"/>
  </r>
  <r>
    <n v="8657"/>
    <x v="4311"/>
    <x v="103"/>
    <x v="178"/>
    <s v="Same Day"/>
    <s v="RP-19390"/>
    <s v="Resi Pölking"/>
    <x v="0"/>
    <s v="United States"/>
    <s v="Seattle"/>
    <x v="4"/>
    <n v="98103"/>
    <x v="1"/>
    <x v="1438"/>
    <x v="1"/>
    <x v="10"/>
    <x v="1426"/>
    <n v="48.94"/>
    <n v="1"/>
    <n v="0"/>
    <n v="24.47"/>
    <n v="0"/>
    <n v="50"/>
  </r>
  <r>
    <n v="8658"/>
    <x v="4311"/>
    <x v="103"/>
    <x v="178"/>
    <s v="Same Day"/>
    <s v="RP-19390"/>
    <s v="Resi Pölking"/>
    <x v="0"/>
    <s v="United States"/>
    <s v="Seattle"/>
    <x v="4"/>
    <n v="98103"/>
    <x v="1"/>
    <x v="1201"/>
    <x v="1"/>
    <x v="9"/>
    <x v="1186"/>
    <n v="22.66"/>
    <n v="2"/>
    <n v="0"/>
    <n v="9.7438000000000002"/>
    <n v="0"/>
    <n v="43"/>
  </r>
  <r>
    <n v="8659"/>
    <x v="4312"/>
    <x v="1028"/>
    <x v="22"/>
    <s v="Standard Class"/>
    <s v="KB-16600"/>
    <s v="Ken Brennan"/>
    <x v="1"/>
    <s v="United States"/>
    <s v="Chicago"/>
    <x v="10"/>
    <n v="60623"/>
    <x v="2"/>
    <x v="807"/>
    <x v="1"/>
    <x v="8"/>
    <x v="805"/>
    <n v="0.83599999999999997"/>
    <n v="1"/>
    <n v="0.8"/>
    <n v="-1.3375999999999999"/>
    <n v="4"/>
    <n v="-160"/>
  </r>
  <r>
    <n v="8660"/>
    <x v="4313"/>
    <x v="323"/>
    <x v="1054"/>
    <s v="Standard Class"/>
    <s v="MH-17620"/>
    <s v="Matt Hagelstein"/>
    <x v="1"/>
    <s v="United States"/>
    <s v="Cincinnati"/>
    <x v="24"/>
    <n v="45231"/>
    <x v="3"/>
    <x v="1408"/>
    <x v="1"/>
    <x v="10"/>
    <x v="1395"/>
    <n v="30.96"/>
    <n v="6"/>
    <n v="0.2"/>
    <n v="11.223000000000001"/>
    <n v="5"/>
    <n v="36.25"/>
  </r>
  <r>
    <n v="8661"/>
    <x v="4314"/>
    <x v="920"/>
    <x v="524"/>
    <s v="Standard Class"/>
    <s v="HZ-14950"/>
    <s v="Henia Zydlo"/>
    <x v="0"/>
    <s v="United States"/>
    <s v="Fort Lauderdale"/>
    <x v="2"/>
    <n v="33311"/>
    <x v="0"/>
    <x v="1103"/>
    <x v="0"/>
    <x v="0"/>
    <x v="1092"/>
    <n v="723.92"/>
    <n v="5"/>
    <n v="0.2"/>
    <n v="-81.441000000000003"/>
    <n v="5"/>
    <n v="-11.250000000000002"/>
  </r>
  <r>
    <n v="8662"/>
    <x v="4315"/>
    <x v="793"/>
    <x v="280"/>
    <s v="Standard Class"/>
    <s v="JG-15160"/>
    <s v="James Galang"/>
    <x v="0"/>
    <s v="United States"/>
    <s v="Houston"/>
    <x v="5"/>
    <n v="77041"/>
    <x v="2"/>
    <x v="1649"/>
    <x v="0"/>
    <x v="5"/>
    <x v="1638"/>
    <n v="21.968"/>
    <n v="4"/>
    <n v="0.6"/>
    <n v="-15.9268"/>
    <n v="5"/>
    <n v="-72.5"/>
  </r>
  <r>
    <n v="8663"/>
    <x v="4315"/>
    <x v="793"/>
    <x v="280"/>
    <s v="Standard Class"/>
    <s v="JG-15160"/>
    <s v="James Galang"/>
    <x v="0"/>
    <s v="United States"/>
    <s v="Houston"/>
    <x v="5"/>
    <n v="77041"/>
    <x v="2"/>
    <x v="957"/>
    <x v="2"/>
    <x v="7"/>
    <x v="950"/>
    <n v="619.15200000000004"/>
    <n v="6"/>
    <n v="0.2"/>
    <n v="69.654600000000002"/>
    <n v="5"/>
    <n v="11.249999999999998"/>
  </r>
  <r>
    <n v="8664"/>
    <x v="4315"/>
    <x v="793"/>
    <x v="280"/>
    <s v="Standard Class"/>
    <s v="JG-15160"/>
    <s v="James Galang"/>
    <x v="0"/>
    <s v="United States"/>
    <s v="Houston"/>
    <x v="5"/>
    <n v="77041"/>
    <x v="2"/>
    <x v="600"/>
    <x v="1"/>
    <x v="10"/>
    <x v="600"/>
    <n v="127.904"/>
    <n v="7"/>
    <n v="0.2"/>
    <n v="41.568800000000003"/>
    <n v="5"/>
    <n v="32.5"/>
  </r>
  <r>
    <n v="8665"/>
    <x v="4316"/>
    <x v="983"/>
    <x v="1300"/>
    <s v="Second Class"/>
    <s v="AB-10165"/>
    <s v="Alan Barnes"/>
    <x v="0"/>
    <s v="United States"/>
    <s v="Lakewood"/>
    <x v="1"/>
    <n v="90712"/>
    <x v="1"/>
    <x v="1155"/>
    <x v="0"/>
    <x v="5"/>
    <x v="1143"/>
    <n v="94.2"/>
    <n v="5"/>
    <n v="0"/>
    <n v="39.564"/>
    <n v="2"/>
    <n v="42"/>
  </r>
  <r>
    <n v="8666"/>
    <x v="4317"/>
    <x v="1019"/>
    <x v="1058"/>
    <s v="First Class"/>
    <s v="HJ-14875"/>
    <s v="Heather Jas"/>
    <x v="2"/>
    <s v="United States"/>
    <s v="San Francisco"/>
    <x v="1"/>
    <n v="94122"/>
    <x v="1"/>
    <x v="558"/>
    <x v="1"/>
    <x v="14"/>
    <x v="557"/>
    <n v="49.5"/>
    <n v="5"/>
    <n v="0"/>
    <n v="13.365"/>
    <n v="1"/>
    <n v="27"/>
  </r>
  <r>
    <n v="8667"/>
    <x v="4318"/>
    <x v="945"/>
    <x v="771"/>
    <s v="First Class"/>
    <s v="CJ-11875"/>
    <s v="Carl Jackson"/>
    <x v="1"/>
    <s v="United States"/>
    <s v="Philadelphia"/>
    <x v="9"/>
    <n v="19140"/>
    <x v="3"/>
    <x v="1560"/>
    <x v="1"/>
    <x v="6"/>
    <x v="1550"/>
    <n v="16.52"/>
    <n v="5"/>
    <n v="0.2"/>
    <n v="1.6519999999999999"/>
    <n v="3"/>
    <n v="10"/>
  </r>
  <r>
    <n v="8668"/>
    <x v="4319"/>
    <x v="596"/>
    <x v="746"/>
    <s v="Second Class"/>
    <s v="ED-13885"/>
    <s v="Emily Ducich"/>
    <x v="2"/>
    <s v="United States"/>
    <s v="Seattle"/>
    <x v="4"/>
    <n v="98115"/>
    <x v="1"/>
    <x v="153"/>
    <x v="1"/>
    <x v="8"/>
    <x v="154"/>
    <n v="55.36"/>
    <n v="4"/>
    <n v="0.2"/>
    <n v="19.376000000000001"/>
    <n v="2"/>
    <n v="35"/>
  </r>
  <r>
    <n v="8669"/>
    <x v="4319"/>
    <x v="596"/>
    <x v="746"/>
    <s v="Second Class"/>
    <s v="ED-13885"/>
    <s v="Emily Ducich"/>
    <x v="2"/>
    <s v="United States"/>
    <s v="Seattle"/>
    <x v="4"/>
    <n v="98115"/>
    <x v="1"/>
    <x v="1703"/>
    <x v="2"/>
    <x v="15"/>
    <x v="1692"/>
    <n v="11.56"/>
    <n v="1"/>
    <n v="0.2"/>
    <n v="3.7570000000000001"/>
    <n v="2"/>
    <n v="32.5"/>
  </r>
  <r>
    <n v="8670"/>
    <x v="4320"/>
    <x v="139"/>
    <x v="603"/>
    <s v="Second Class"/>
    <s v="AI-10855"/>
    <s v="Arianne Irving"/>
    <x v="0"/>
    <s v="United States"/>
    <s v="Los Angeles"/>
    <x v="1"/>
    <n v="90036"/>
    <x v="1"/>
    <x v="1115"/>
    <x v="1"/>
    <x v="10"/>
    <x v="33"/>
    <n v="17.12"/>
    <n v="4"/>
    <n v="0"/>
    <n v="7.7039999999999997"/>
    <n v="5"/>
    <n v="44.999999999999993"/>
  </r>
  <r>
    <n v="8671"/>
    <x v="4321"/>
    <x v="422"/>
    <x v="916"/>
    <s v="Second Class"/>
    <s v="KB-16315"/>
    <s v="Karl Braun"/>
    <x v="0"/>
    <s v="United States"/>
    <s v="Cleveland"/>
    <x v="24"/>
    <n v="44105"/>
    <x v="3"/>
    <x v="1597"/>
    <x v="0"/>
    <x v="5"/>
    <x v="1589"/>
    <n v="182.352"/>
    <n v="3"/>
    <n v="0.2"/>
    <n v="-18.235199999999999"/>
    <n v="5"/>
    <n v="-10"/>
  </r>
  <r>
    <n v="8672"/>
    <x v="4321"/>
    <x v="422"/>
    <x v="916"/>
    <s v="Second Class"/>
    <s v="KB-16315"/>
    <s v="Karl Braun"/>
    <x v="0"/>
    <s v="United States"/>
    <s v="Cleveland"/>
    <x v="24"/>
    <n v="44105"/>
    <x v="3"/>
    <x v="235"/>
    <x v="1"/>
    <x v="4"/>
    <x v="236"/>
    <n v="118.16"/>
    <n v="2"/>
    <n v="0.2"/>
    <n v="-25.109000000000002"/>
    <n v="5"/>
    <n v="-21.250000000000004"/>
  </r>
  <r>
    <n v="8673"/>
    <x v="4322"/>
    <x v="911"/>
    <x v="638"/>
    <s v="Standard Class"/>
    <s v="JS-16030"/>
    <s v="Joy Smith"/>
    <x v="0"/>
    <s v="United States"/>
    <s v="Decatur"/>
    <x v="10"/>
    <n v="62521"/>
    <x v="2"/>
    <x v="271"/>
    <x v="1"/>
    <x v="13"/>
    <x v="271"/>
    <n v="18.367999999999999"/>
    <n v="2"/>
    <n v="0.2"/>
    <n v="6.1992000000000003"/>
    <n v="5"/>
    <n v="33.75"/>
  </r>
  <r>
    <n v="8674"/>
    <x v="4322"/>
    <x v="911"/>
    <x v="638"/>
    <s v="Standard Class"/>
    <s v="JS-16030"/>
    <s v="Joy Smith"/>
    <x v="0"/>
    <s v="United States"/>
    <s v="Decatur"/>
    <x v="10"/>
    <n v="62521"/>
    <x v="2"/>
    <x v="120"/>
    <x v="0"/>
    <x v="1"/>
    <x v="120"/>
    <n v="600.55799999999999"/>
    <n v="3"/>
    <n v="0.3"/>
    <n v="-8.5793999999999997"/>
    <n v="5"/>
    <n v="-1.4285714285714286"/>
  </r>
  <r>
    <n v="8675"/>
    <x v="4322"/>
    <x v="911"/>
    <x v="638"/>
    <s v="Standard Class"/>
    <s v="JS-16030"/>
    <s v="Joy Smith"/>
    <x v="0"/>
    <s v="United States"/>
    <s v="Decatur"/>
    <x v="10"/>
    <n v="62521"/>
    <x v="2"/>
    <x v="193"/>
    <x v="1"/>
    <x v="4"/>
    <x v="194"/>
    <n v="50.351999999999997"/>
    <n v="3"/>
    <n v="0.2"/>
    <n v="-8.1821999999999999"/>
    <n v="5"/>
    <n v="-16.25"/>
  </r>
  <r>
    <n v="8676"/>
    <x v="4322"/>
    <x v="911"/>
    <x v="638"/>
    <s v="Standard Class"/>
    <s v="JS-16030"/>
    <s v="Joy Smith"/>
    <x v="0"/>
    <s v="United States"/>
    <s v="Decatur"/>
    <x v="10"/>
    <n v="62521"/>
    <x v="2"/>
    <x v="512"/>
    <x v="1"/>
    <x v="6"/>
    <x v="512"/>
    <n v="28.032"/>
    <n v="6"/>
    <n v="0.2"/>
    <n v="3.504"/>
    <n v="5"/>
    <n v="12.5"/>
  </r>
  <r>
    <n v="8677"/>
    <x v="4322"/>
    <x v="911"/>
    <x v="638"/>
    <s v="Standard Class"/>
    <s v="JS-16030"/>
    <s v="Joy Smith"/>
    <x v="0"/>
    <s v="United States"/>
    <s v="Decatur"/>
    <x v="10"/>
    <n v="62521"/>
    <x v="2"/>
    <x v="1006"/>
    <x v="0"/>
    <x v="5"/>
    <x v="1381"/>
    <n v="7.6920000000000002"/>
    <n v="1"/>
    <n v="0.6"/>
    <n v="-3.6537000000000002"/>
    <n v="5"/>
    <n v="-47.5"/>
  </r>
  <r>
    <n v="8678"/>
    <x v="4323"/>
    <x v="1200"/>
    <x v="215"/>
    <s v="First Class"/>
    <s v="PO-18850"/>
    <s v="Patrick O'Brill"/>
    <x v="0"/>
    <s v="United States"/>
    <s v="Mansfield"/>
    <x v="5"/>
    <n v="76063"/>
    <x v="2"/>
    <x v="1116"/>
    <x v="0"/>
    <x v="3"/>
    <x v="1104"/>
    <n v="517.40499999999997"/>
    <n v="5"/>
    <n v="0.3"/>
    <n v="-81.3065"/>
    <n v="2"/>
    <n v="-15.714285714285714"/>
  </r>
  <r>
    <n v="8679"/>
    <x v="4324"/>
    <x v="476"/>
    <x v="62"/>
    <s v="Second Class"/>
    <s v="RD-19810"/>
    <s v="Ross DeVincentis"/>
    <x v="2"/>
    <s v="United States"/>
    <s v="Houston"/>
    <x v="5"/>
    <n v="77070"/>
    <x v="2"/>
    <x v="636"/>
    <x v="1"/>
    <x v="8"/>
    <x v="636"/>
    <n v="8.6080000000000005"/>
    <n v="8"/>
    <n v="0.8"/>
    <n v="-13.3424"/>
    <n v="5"/>
    <n v="-154.99999999999997"/>
  </r>
  <r>
    <n v="8680"/>
    <x v="4324"/>
    <x v="476"/>
    <x v="62"/>
    <s v="Second Class"/>
    <s v="RD-19810"/>
    <s v="Ross DeVincentis"/>
    <x v="2"/>
    <s v="United States"/>
    <s v="Houston"/>
    <x v="5"/>
    <n v="77070"/>
    <x v="2"/>
    <x v="685"/>
    <x v="2"/>
    <x v="11"/>
    <x v="685"/>
    <n v="159.56"/>
    <n v="5"/>
    <n v="0.2"/>
    <n v="33.906500000000001"/>
    <n v="5"/>
    <n v="21.25"/>
  </r>
  <r>
    <n v="8681"/>
    <x v="4325"/>
    <x v="49"/>
    <x v="845"/>
    <s v="Second Class"/>
    <s v="JD-15895"/>
    <s v="Jonathan Doherty"/>
    <x v="1"/>
    <s v="United States"/>
    <s v="Richmond"/>
    <x v="17"/>
    <n v="23223"/>
    <x v="0"/>
    <x v="227"/>
    <x v="1"/>
    <x v="9"/>
    <x v="228"/>
    <n v="2104.5500000000002"/>
    <n v="7"/>
    <n v="0"/>
    <n v="694.50149999999996"/>
    <n v="2"/>
    <n v="32.999999999999993"/>
  </r>
  <r>
    <n v="8682"/>
    <x v="4325"/>
    <x v="49"/>
    <x v="845"/>
    <s v="Second Class"/>
    <s v="JD-15895"/>
    <s v="Jonathan Doherty"/>
    <x v="1"/>
    <s v="United States"/>
    <s v="Richmond"/>
    <x v="17"/>
    <n v="23223"/>
    <x v="0"/>
    <x v="597"/>
    <x v="1"/>
    <x v="14"/>
    <x v="597"/>
    <n v="40.700000000000003"/>
    <n v="5"/>
    <n v="0"/>
    <n v="11.803000000000001"/>
    <n v="2"/>
    <n v="28.999999999999996"/>
  </r>
  <r>
    <n v="8683"/>
    <x v="4326"/>
    <x v="1127"/>
    <x v="1105"/>
    <s v="Standard Class"/>
    <s v="SR-20740"/>
    <s v="Steven Roelle"/>
    <x v="2"/>
    <s v="United States"/>
    <s v="Arlington"/>
    <x v="17"/>
    <n v="22204"/>
    <x v="0"/>
    <x v="1365"/>
    <x v="2"/>
    <x v="11"/>
    <x v="1351"/>
    <n v="47.79"/>
    <n v="3"/>
    <n v="0"/>
    <n v="16.2486"/>
    <n v="5"/>
    <n v="34"/>
  </r>
  <r>
    <n v="8684"/>
    <x v="4327"/>
    <x v="920"/>
    <x v="670"/>
    <s v="Standard Class"/>
    <s v="TZ-21580"/>
    <s v="Tracy Zic"/>
    <x v="0"/>
    <s v="United States"/>
    <s v="San Francisco"/>
    <x v="1"/>
    <n v="94122"/>
    <x v="1"/>
    <x v="679"/>
    <x v="1"/>
    <x v="6"/>
    <x v="679"/>
    <n v="5.16"/>
    <n v="2"/>
    <n v="0"/>
    <n v="1.3415999999999999"/>
    <n v="6"/>
    <n v="25.999999999999996"/>
  </r>
  <r>
    <n v="8685"/>
    <x v="4328"/>
    <x v="186"/>
    <x v="491"/>
    <s v="Standard Class"/>
    <s v="TN-21040"/>
    <s v="Tanja Norvell"/>
    <x v="2"/>
    <s v="United States"/>
    <s v="San Diego"/>
    <x v="1"/>
    <n v="92024"/>
    <x v="1"/>
    <x v="427"/>
    <x v="2"/>
    <x v="11"/>
    <x v="427"/>
    <n v="21.21"/>
    <n v="7"/>
    <n v="0"/>
    <n v="4.4541000000000004"/>
    <n v="7"/>
    <n v="21.000000000000004"/>
  </r>
  <r>
    <n v="8686"/>
    <x v="4329"/>
    <x v="237"/>
    <x v="551"/>
    <s v="Second Class"/>
    <s v="PW-19030"/>
    <s v="Pauline Webber"/>
    <x v="1"/>
    <s v="United States"/>
    <s v="Watertown"/>
    <x v="15"/>
    <n v="13601"/>
    <x v="3"/>
    <x v="1229"/>
    <x v="1"/>
    <x v="4"/>
    <x v="1212"/>
    <n v="96.36"/>
    <n v="6"/>
    <n v="0"/>
    <n v="25.053599999999999"/>
    <n v="4"/>
    <n v="26"/>
  </r>
  <r>
    <n v="8687"/>
    <x v="4330"/>
    <x v="190"/>
    <x v="674"/>
    <s v="Same Day"/>
    <s v="AH-10075"/>
    <s v="Adam Hart"/>
    <x v="1"/>
    <s v="United States"/>
    <s v="Los Angeles"/>
    <x v="1"/>
    <n v="90036"/>
    <x v="1"/>
    <x v="413"/>
    <x v="1"/>
    <x v="14"/>
    <x v="413"/>
    <n v="231.72"/>
    <n v="2"/>
    <n v="0"/>
    <n v="11.586"/>
    <n v="0"/>
    <n v="5"/>
  </r>
  <r>
    <n v="8688"/>
    <x v="4330"/>
    <x v="190"/>
    <x v="674"/>
    <s v="Same Day"/>
    <s v="AH-10075"/>
    <s v="Adam Hart"/>
    <x v="1"/>
    <s v="United States"/>
    <s v="Los Angeles"/>
    <x v="1"/>
    <n v="90036"/>
    <x v="1"/>
    <x v="294"/>
    <x v="1"/>
    <x v="13"/>
    <x v="294"/>
    <n v="17.899999999999999"/>
    <n v="5"/>
    <n v="0"/>
    <n v="8.9499999999999993"/>
    <n v="0"/>
    <n v="50"/>
  </r>
  <r>
    <n v="8689"/>
    <x v="4330"/>
    <x v="190"/>
    <x v="674"/>
    <s v="Same Day"/>
    <s v="AH-10075"/>
    <s v="Adam Hart"/>
    <x v="1"/>
    <s v="United States"/>
    <s v="Los Angeles"/>
    <x v="1"/>
    <n v="90036"/>
    <x v="1"/>
    <x v="910"/>
    <x v="1"/>
    <x v="10"/>
    <x v="902"/>
    <n v="12.48"/>
    <n v="2"/>
    <n v="0"/>
    <n v="5.6159999999999997"/>
    <n v="0"/>
    <n v="44.999999999999993"/>
  </r>
  <r>
    <n v="8690"/>
    <x v="4331"/>
    <x v="58"/>
    <x v="129"/>
    <s v="Standard Class"/>
    <s v="AY-10555"/>
    <s v="Andy Yotov"/>
    <x v="1"/>
    <s v="United States"/>
    <s v="Philadelphia"/>
    <x v="9"/>
    <n v="19140"/>
    <x v="3"/>
    <x v="1216"/>
    <x v="1"/>
    <x v="6"/>
    <x v="1200"/>
    <n v="8.016"/>
    <n v="3"/>
    <n v="0.2"/>
    <n v="1.1022000000000001"/>
    <n v="4"/>
    <n v="13.750000000000002"/>
  </r>
  <r>
    <n v="8691"/>
    <x v="4332"/>
    <x v="1041"/>
    <x v="964"/>
    <s v="Standard Class"/>
    <s v="SP-20650"/>
    <s v="Stephanie Phelps"/>
    <x v="1"/>
    <s v="United States"/>
    <s v="Akron"/>
    <x v="24"/>
    <n v="44312"/>
    <x v="3"/>
    <x v="1015"/>
    <x v="2"/>
    <x v="7"/>
    <x v="1006"/>
    <n v="259.89600000000002"/>
    <n v="2"/>
    <n v="0.4"/>
    <n v="-56.3108"/>
    <n v="4"/>
    <n v="-21.666666666666664"/>
  </r>
  <r>
    <n v="8692"/>
    <x v="4332"/>
    <x v="1041"/>
    <x v="964"/>
    <s v="Standard Class"/>
    <s v="SP-20650"/>
    <s v="Stephanie Phelps"/>
    <x v="1"/>
    <s v="United States"/>
    <s v="Akron"/>
    <x v="24"/>
    <n v="44312"/>
    <x v="3"/>
    <x v="638"/>
    <x v="2"/>
    <x v="7"/>
    <x v="759"/>
    <n v="247.18799999999999"/>
    <n v="2"/>
    <n v="0.4"/>
    <n v="-49.437600000000003"/>
    <n v="4"/>
    <n v="-20"/>
  </r>
  <r>
    <n v="8693"/>
    <x v="4332"/>
    <x v="1041"/>
    <x v="964"/>
    <s v="Standard Class"/>
    <s v="SP-20650"/>
    <s v="Stephanie Phelps"/>
    <x v="1"/>
    <s v="United States"/>
    <s v="Akron"/>
    <x v="24"/>
    <n v="44312"/>
    <x v="3"/>
    <x v="1509"/>
    <x v="2"/>
    <x v="11"/>
    <x v="1496"/>
    <n v="279.95999999999998"/>
    <n v="5"/>
    <n v="0.2"/>
    <n v="48.993000000000002"/>
    <n v="4"/>
    <n v="17.5"/>
  </r>
  <r>
    <n v="8694"/>
    <x v="4333"/>
    <x v="1057"/>
    <x v="464"/>
    <s v="Standard Class"/>
    <s v="ED-13885"/>
    <s v="Emily Ducich"/>
    <x v="2"/>
    <s v="United States"/>
    <s v="San Francisco"/>
    <x v="1"/>
    <n v="94110"/>
    <x v="1"/>
    <x v="293"/>
    <x v="2"/>
    <x v="11"/>
    <x v="293"/>
    <n v="450"/>
    <n v="5"/>
    <n v="0"/>
    <n v="162"/>
    <n v="4"/>
    <n v="36"/>
  </r>
  <r>
    <n v="8695"/>
    <x v="4334"/>
    <x v="709"/>
    <x v="1301"/>
    <s v="Second Class"/>
    <s v="CR-12625"/>
    <s v="Corey Roper"/>
    <x v="2"/>
    <s v="United States"/>
    <s v="Grand Rapids"/>
    <x v="12"/>
    <n v="49505"/>
    <x v="2"/>
    <x v="548"/>
    <x v="1"/>
    <x v="10"/>
    <x v="548"/>
    <n v="19.440000000000001"/>
    <n v="3"/>
    <n v="0"/>
    <n v="9.5256000000000007"/>
    <n v="5"/>
    <n v="49"/>
  </r>
  <r>
    <n v="8696"/>
    <x v="4335"/>
    <x v="175"/>
    <x v="31"/>
    <s v="Second Class"/>
    <s v="CS-12400"/>
    <s v="Christopher Schild"/>
    <x v="2"/>
    <s v="United States"/>
    <s v="San Francisco"/>
    <x v="1"/>
    <n v="94109"/>
    <x v="1"/>
    <x v="215"/>
    <x v="0"/>
    <x v="3"/>
    <x v="216"/>
    <n v="300.904"/>
    <n v="1"/>
    <n v="0.2"/>
    <n v="11.283899999999999"/>
    <n v="2"/>
    <n v="3.75"/>
  </r>
  <r>
    <n v="8697"/>
    <x v="4336"/>
    <x v="140"/>
    <x v="46"/>
    <s v="Standard Class"/>
    <s v="TS-21205"/>
    <s v="Thomas Seio"/>
    <x v="1"/>
    <s v="United States"/>
    <s v="Nashville"/>
    <x v="18"/>
    <n v="37211"/>
    <x v="0"/>
    <x v="1278"/>
    <x v="2"/>
    <x v="7"/>
    <x v="1263"/>
    <n v="239.976"/>
    <n v="3"/>
    <n v="0.2"/>
    <n v="26.997299999999999"/>
    <n v="5"/>
    <n v="11.25"/>
  </r>
  <r>
    <n v="8698"/>
    <x v="4336"/>
    <x v="140"/>
    <x v="46"/>
    <s v="Standard Class"/>
    <s v="TS-21205"/>
    <s v="Thomas Seio"/>
    <x v="1"/>
    <s v="United States"/>
    <s v="Nashville"/>
    <x v="18"/>
    <n v="37211"/>
    <x v="0"/>
    <x v="221"/>
    <x v="0"/>
    <x v="5"/>
    <x v="222"/>
    <n v="31.167999999999999"/>
    <n v="4"/>
    <n v="0.2"/>
    <n v="9.3504000000000005"/>
    <n v="5"/>
    <n v="30.000000000000004"/>
  </r>
  <r>
    <n v="8699"/>
    <x v="4336"/>
    <x v="140"/>
    <x v="46"/>
    <s v="Standard Class"/>
    <s v="TS-21205"/>
    <s v="Thomas Seio"/>
    <x v="1"/>
    <s v="United States"/>
    <s v="Nashville"/>
    <x v="18"/>
    <n v="37211"/>
    <x v="0"/>
    <x v="1529"/>
    <x v="0"/>
    <x v="3"/>
    <x v="1516"/>
    <n v="120.96"/>
    <n v="2"/>
    <n v="0.4"/>
    <n v="-28.224"/>
    <n v="5"/>
    <n v="-23.333333333333332"/>
  </r>
  <r>
    <n v="8700"/>
    <x v="4336"/>
    <x v="140"/>
    <x v="46"/>
    <s v="Standard Class"/>
    <s v="TS-21205"/>
    <s v="Thomas Seio"/>
    <x v="1"/>
    <s v="United States"/>
    <s v="Nashville"/>
    <x v="18"/>
    <n v="37211"/>
    <x v="0"/>
    <x v="754"/>
    <x v="2"/>
    <x v="7"/>
    <x v="752"/>
    <n v="2239.9360000000001"/>
    <n v="8"/>
    <n v="0.2"/>
    <n v="223.99359999999999"/>
    <n v="5"/>
    <n v="10"/>
  </r>
  <r>
    <n v="8701"/>
    <x v="4336"/>
    <x v="140"/>
    <x v="46"/>
    <s v="Standard Class"/>
    <s v="TS-21205"/>
    <s v="Thomas Seio"/>
    <x v="1"/>
    <s v="United States"/>
    <s v="Nashville"/>
    <x v="18"/>
    <n v="37211"/>
    <x v="0"/>
    <x v="360"/>
    <x v="1"/>
    <x v="9"/>
    <x v="360"/>
    <n v="76.608000000000004"/>
    <n v="8"/>
    <n v="0.2"/>
    <n v="6.7031999999999998"/>
    <n v="5"/>
    <n v="8.75"/>
  </r>
  <r>
    <n v="8702"/>
    <x v="4336"/>
    <x v="140"/>
    <x v="46"/>
    <s v="Standard Class"/>
    <s v="TS-21205"/>
    <s v="Thomas Seio"/>
    <x v="1"/>
    <s v="United States"/>
    <s v="Nashville"/>
    <x v="18"/>
    <n v="37211"/>
    <x v="0"/>
    <x v="518"/>
    <x v="1"/>
    <x v="4"/>
    <x v="518"/>
    <n v="142.77600000000001"/>
    <n v="1"/>
    <n v="0.2"/>
    <n v="17.847000000000001"/>
    <n v="5"/>
    <n v="12.5"/>
  </r>
  <r>
    <n v="8703"/>
    <x v="4336"/>
    <x v="140"/>
    <x v="46"/>
    <s v="Standard Class"/>
    <s v="TS-21205"/>
    <s v="Thomas Seio"/>
    <x v="1"/>
    <s v="United States"/>
    <s v="Nashville"/>
    <x v="18"/>
    <n v="37211"/>
    <x v="0"/>
    <x v="1841"/>
    <x v="1"/>
    <x v="10"/>
    <x v="1829"/>
    <n v="91.36"/>
    <n v="5"/>
    <n v="0.2"/>
    <n v="29.692"/>
    <n v="5"/>
    <n v="32.5"/>
  </r>
  <r>
    <n v="8704"/>
    <x v="4337"/>
    <x v="879"/>
    <x v="656"/>
    <s v="Standard Class"/>
    <s v="RP-19390"/>
    <s v="Resi Pölking"/>
    <x v="0"/>
    <s v="United States"/>
    <s v="Philadelphia"/>
    <x v="9"/>
    <n v="19120"/>
    <x v="3"/>
    <x v="1108"/>
    <x v="1"/>
    <x v="9"/>
    <x v="1097"/>
    <n v="3.552"/>
    <n v="2"/>
    <n v="0.2"/>
    <n v="0.44400000000000001"/>
    <n v="4"/>
    <n v="12.5"/>
  </r>
  <r>
    <n v="8705"/>
    <x v="4338"/>
    <x v="310"/>
    <x v="1050"/>
    <s v="First Class"/>
    <s v="IL-15100"/>
    <s v="Ivan Liston"/>
    <x v="0"/>
    <s v="United States"/>
    <s v="Houston"/>
    <x v="5"/>
    <n v="77041"/>
    <x v="2"/>
    <x v="1763"/>
    <x v="2"/>
    <x v="7"/>
    <x v="1752"/>
    <n v="115.136"/>
    <n v="8"/>
    <n v="0.2"/>
    <n v="11.5136"/>
    <n v="3"/>
    <n v="10"/>
  </r>
  <r>
    <n v="8706"/>
    <x v="4339"/>
    <x v="1201"/>
    <x v="703"/>
    <s v="Standard Class"/>
    <s v="NF-18475"/>
    <s v="Neil Französisch"/>
    <x v="2"/>
    <s v="United States"/>
    <s v="Reno"/>
    <x v="33"/>
    <n v="89502"/>
    <x v="1"/>
    <x v="1835"/>
    <x v="1"/>
    <x v="13"/>
    <x v="1823"/>
    <n v="4.71"/>
    <n v="1"/>
    <n v="0"/>
    <n v="0"/>
    <n v="4"/>
    <n v="0"/>
  </r>
  <r>
    <n v="8707"/>
    <x v="4340"/>
    <x v="78"/>
    <x v="178"/>
    <s v="Standard Class"/>
    <s v="PP-18955"/>
    <s v="Paul Prost"/>
    <x v="2"/>
    <s v="United States"/>
    <s v="New York City"/>
    <x v="15"/>
    <n v="10009"/>
    <x v="3"/>
    <x v="992"/>
    <x v="0"/>
    <x v="1"/>
    <x v="984"/>
    <n v="172.76400000000001"/>
    <n v="2"/>
    <n v="0.1"/>
    <n v="13.437200000000001"/>
    <n v="5"/>
    <n v="7.7777777777777777"/>
  </r>
  <r>
    <n v="8708"/>
    <x v="4340"/>
    <x v="78"/>
    <x v="178"/>
    <s v="Standard Class"/>
    <s v="PP-18955"/>
    <s v="Paul Prost"/>
    <x v="2"/>
    <s v="United States"/>
    <s v="New York City"/>
    <x v="15"/>
    <n v="10009"/>
    <x v="3"/>
    <x v="1273"/>
    <x v="1"/>
    <x v="6"/>
    <x v="1258"/>
    <n v="3.52"/>
    <n v="2"/>
    <n v="0"/>
    <n v="1.6896"/>
    <n v="5"/>
    <n v="48"/>
  </r>
  <r>
    <n v="8709"/>
    <x v="4341"/>
    <x v="912"/>
    <x v="7"/>
    <s v="First Class"/>
    <s v="JD-16150"/>
    <s v="Justin Deggeller"/>
    <x v="1"/>
    <s v="United States"/>
    <s v="Los Angeles"/>
    <x v="1"/>
    <n v="90008"/>
    <x v="1"/>
    <x v="771"/>
    <x v="2"/>
    <x v="7"/>
    <x v="770"/>
    <n v="79.968000000000004"/>
    <n v="4"/>
    <n v="0.2"/>
    <n v="-17.992799999999999"/>
    <n v="2"/>
    <n v="-22.499999999999996"/>
  </r>
  <r>
    <n v="8710"/>
    <x v="4341"/>
    <x v="912"/>
    <x v="7"/>
    <s v="First Class"/>
    <s v="JD-16150"/>
    <s v="Justin Deggeller"/>
    <x v="1"/>
    <s v="United States"/>
    <s v="Los Angeles"/>
    <x v="1"/>
    <n v="90008"/>
    <x v="1"/>
    <x v="574"/>
    <x v="0"/>
    <x v="0"/>
    <x v="574"/>
    <n v="305.97449999999998"/>
    <n v="3"/>
    <n v="0.15"/>
    <n v="25.197900000000001"/>
    <n v="2"/>
    <n v="8.2352941176470598"/>
  </r>
  <r>
    <n v="8711"/>
    <x v="4341"/>
    <x v="912"/>
    <x v="7"/>
    <s v="First Class"/>
    <s v="JD-16150"/>
    <s v="Justin Deggeller"/>
    <x v="1"/>
    <s v="United States"/>
    <s v="Los Angeles"/>
    <x v="1"/>
    <n v="90008"/>
    <x v="1"/>
    <x v="156"/>
    <x v="1"/>
    <x v="4"/>
    <x v="157"/>
    <n v="344.91"/>
    <n v="3"/>
    <n v="0"/>
    <n v="10.347300000000001"/>
    <n v="2"/>
    <n v="3"/>
  </r>
  <r>
    <n v="8712"/>
    <x v="4342"/>
    <x v="223"/>
    <x v="232"/>
    <s v="Standard Class"/>
    <s v="EJ-14155"/>
    <s v="Eva Jacobs"/>
    <x v="0"/>
    <s v="United States"/>
    <s v="San Diego"/>
    <x v="1"/>
    <n v="92037"/>
    <x v="1"/>
    <x v="971"/>
    <x v="0"/>
    <x v="3"/>
    <x v="965"/>
    <n v="626.35199999999998"/>
    <n v="3"/>
    <n v="0.2"/>
    <n v="-23.488199999999999"/>
    <n v="4"/>
    <n v="-3.75"/>
  </r>
  <r>
    <n v="8713"/>
    <x v="4343"/>
    <x v="155"/>
    <x v="157"/>
    <s v="Standard Class"/>
    <s v="PW-19240"/>
    <s v="Pierre Wener"/>
    <x v="0"/>
    <s v="United States"/>
    <s v="San Francisco"/>
    <x v="1"/>
    <n v="94110"/>
    <x v="1"/>
    <x v="1248"/>
    <x v="0"/>
    <x v="0"/>
    <x v="1334"/>
    <n v="359.49900000000002"/>
    <n v="3"/>
    <n v="0.15"/>
    <n v="-29.605799999999999"/>
    <n v="4"/>
    <n v="-8.235294117647058"/>
  </r>
  <r>
    <n v="8714"/>
    <x v="4344"/>
    <x v="497"/>
    <x v="1302"/>
    <s v="Standard Class"/>
    <s v="TS-21430"/>
    <s v="Tom Stivers"/>
    <x v="1"/>
    <s v="United States"/>
    <s v="San Diego"/>
    <x v="1"/>
    <n v="92105"/>
    <x v="1"/>
    <x v="611"/>
    <x v="2"/>
    <x v="7"/>
    <x v="611"/>
    <n v="71.951999999999998"/>
    <n v="6"/>
    <n v="0.2"/>
    <n v="5.3963999999999999"/>
    <n v="5"/>
    <n v="7.5"/>
  </r>
  <r>
    <n v="8715"/>
    <x v="4344"/>
    <x v="497"/>
    <x v="1302"/>
    <s v="Standard Class"/>
    <s v="TS-21430"/>
    <s v="Tom Stivers"/>
    <x v="1"/>
    <s v="United States"/>
    <s v="San Diego"/>
    <x v="1"/>
    <n v="92105"/>
    <x v="1"/>
    <x v="985"/>
    <x v="1"/>
    <x v="8"/>
    <x v="978"/>
    <n v="29.8"/>
    <n v="5"/>
    <n v="0.2"/>
    <n v="9.3125"/>
    <n v="5"/>
    <n v="31.25"/>
  </r>
  <r>
    <n v="8716"/>
    <x v="4345"/>
    <x v="673"/>
    <x v="541"/>
    <s v="Second Class"/>
    <s v="BM-11650"/>
    <s v="Brian Moss"/>
    <x v="1"/>
    <s v="United States"/>
    <s v="Elyria"/>
    <x v="24"/>
    <n v="44035"/>
    <x v="3"/>
    <x v="525"/>
    <x v="1"/>
    <x v="8"/>
    <x v="525"/>
    <n v="1.8240000000000001"/>
    <n v="1"/>
    <n v="0.7"/>
    <n v="-1.3984000000000001"/>
    <n v="4"/>
    <n v="-76.666666666666671"/>
  </r>
  <r>
    <n v="8717"/>
    <x v="4346"/>
    <x v="1"/>
    <x v="1"/>
    <s v="Second Class"/>
    <s v="AW-10930"/>
    <s v="Arthur Wiediger"/>
    <x v="2"/>
    <s v="United States"/>
    <s v="Houston"/>
    <x v="5"/>
    <n v="77070"/>
    <x v="2"/>
    <x v="1429"/>
    <x v="1"/>
    <x v="9"/>
    <x v="1417"/>
    <n v="64.384"/>
    <n v="4"/>
    <n v="0.8"/>
    <n v="-160.96"/>
    <n v="4"/>
    <n v="-250"/>
  </r>
  <r>
    <n v="8718"/>
    <x v="4346"/>
    <x v="1"/>
    <x v="1"/>
    <s v="Second Class"/>
    <s v="AW-10930"/>
    <s v="Arthur Wiediger"/>
    <x v="2"/>
    <s v="United States"/>
    <s v="Houston"/>
    <x v="5"/>
    <n v="77070"/>
    <x v="2"/>
    <x v="698"/>
    <x v="0"/>
    <x v="5"/>
    <x v="698"/>
    <n v="6.984"/>
    <n v="2"/>
    <n v="0.6"/>
    <n v="-4.5396000000000001"/>
    <n v="4"/>
    <n v="-65"/>
  </r>
  <r>
    <n v="8719"/>
    <x v="4346"/>
    <x v="1"/>
    <x v="1"/>
    <s v="Second Class"/>
    <s v="AW-10930"/>
    <s v="Arthur Wiediger"/>
    <x v="2"/>
    <s v="United States"/>
    <s v="Houston"/>
    <x v="5"/>
    <n v="77070"/>
    <x v="2"/>
    <x v="1273"/>
    <x v="1"/>
    <x v="6"/>
    <x v="1258"/>
    <n v="11.263999999999999"/>
    <n v="8"/>
    <n v="0.2"/>
    <n v="3.9424000000000001"/>
    <n v="4"/>
    <n v="35"/>
  </r>
  <r>
    <n v="8720"/>
    <x v="4346"/>
    <x v="1"/>
    <x v="1"/>
    <s v="Second Class"/>
    <s v="AW-10930"/>
    <s v="Arthur Wiediger"/>
    <x v="2"/>
    <s v="United States"/>
    <s v="Houston"/>
    <x v="5"/>
    <n v="77070"/>
    <x v="2"/>
    <x v="1641"/>
    <x v="1"/>
    <x v="10"/>
    <x v="1631"/>
    <n v="15.552"/>
    <n v="3"/>
    <n v="0.2"/>
    <n v="5.6375999999999999"/>
    <n v="4"/>
    <n v="36.25"/>
  </r>
  <r>
    <n v="8721"/>
    <x v="4346"/>
    <x v="1"/>
    <x v="1"/>
    <s v="Second Class"/>
    <s v="AW-10930"/>
    <s v="Arthur Wiediger"/>
    <x v="2"/>
    <s v="United States"/>
    <s v="Houston"/>
    <x v="5"/>
    <n v="77070"/>
    <x v="2"/>
    <x v="1631"/>
    <x v="0"/>
    <x v="1"/>
    <x v="1621"/>
    <n v="379.37200000000001"/>
    <n v="2"/>
    <n v="0.3"/>
    <n v="-119.2312"/>
    <n v="4"/>
    <n v="-31.428571428571427"/>
  </r>
  <r>
    <n v="8722"/>
    <x v="4346"/>
    <x v="1"/>
    <x v="1"/>
    <s v="Second Class"/>
    <s v="AW-10930"/>
    <s v="Arthur Wiediger"/>
    <x v="2"/>
    <s v="United States"/>
    <s v="Houston"/>
    <x v="5"/>
    <n v="77070"/>
    <x v="2"/>
    <x v="1190"/>
    <x v="1"/>
    <x v="4"/>
    <x v="683"/>
    <n v="67.536000000000001"/>
    <n v="9"/>
    <n v="0.2"/>
    <n v="6.7535999999999996"/>
    <n v="4"/>
    <n v="10"/>
  </r>
  <r>
    <n v="8723"/>
    <x v="4346"/>
    <x v="1"/>
    <x v="1"/>
    <s v="Second Class"/>
    <s v="AW-10930"/>
    <s v="Arthur Wiediger"/>
    <x v="2"/>
    <s v="United States"/>
    <s v="Houston"/>
    <x v="5"/>
    <n v="77070"/>
    <x v="2"/>
    <x v="31"/>
    <x v="1"/>
    <x v="8"/>
    <x v="31"/>
    <n v="1.524"/>
    <n v="2"/>
    <n v="0.8"/>
    <n v="-2.6669999999999998"/>
    <n v="4"/>
    <n v="-174.99999999999997"/>
  </r>
  <r>
    <n v="8724"/>
    <x v="4347"/>
    <x v="723"/>
    <x v="844"/>
    <s v="Second Class"/>
    <s v="MH-17290"/>
    <s v="Marc Harrigan"/>
    <x v="2"/>
    <s v="United States"/>
    <s v="Miami"/>
    <x v="2"/>
    <n v="33178"/>
    <x v="0"/>
    <x v="481"/>
    <x v="1"/>
    <x v="10"/>
    <x v="482"/>
    <n v="37.408000000000001"/>
    <n v="7"/>
    <n v="0.2"/>
    <n v="13.0928"/>
    <n v="2"/>
    <n v="35"/>
  </r>
  <r>
    <n v="8725"/>
    <x v="4347"/>
    <x v="723"/>
    <x v="844"/>
    <s v="Second Class"/>
    <s v="MH-17290"/>
    <s v="Marc Harrigan"/>
    <x v="2"/>
    <s v="United States"/>
    <s v="Miami"/>
    <x v="2"/>
    <n v="33178"/>
    <x v="0"/>
    <x v="1714"/>
    <x v="1"/>
    <x v="10"/>
    <x v="1701"/>
    <n v="25.344000000000001"/>
    <n v="6"/>
    <n v="0.2"/>
    <n v="8.8704000000000001"/>
    <n v="2"/>
    <n v="35"/>
  </r>
  <r>
    <n v="8726"/>
    <x v="4348"/>
    <x v="257"/>
    <x v="275"/>
    <s v="Standard Class"/>
    <s v="SW-20275"/>
    <s v="Scott Williamson"/>
    <x v="0"/>
    <s v="United States"/>
    <s v="Seattle"/>
    <x v="4"/>
    <n v="98115"/>
    <x v="1"/>
    <x v="684"/>
    <x v="1"/>
    <x v="6"/>
    <x v="684"/>
    <n v="46.2"/>
    <n v="4"/>
    <n v="0"/>
    <n v="21.251999999999999"/>
    <n v="5"/>
    <n v="46"/>
  </r>
  <r>
    <n v="8727"/>
    <x v="4349"/>
    <x v="17"/>
    <x v="16"/>
    <s v="Standard Class"/>
    <s v="SP-20860"/>
    <s v="Sung Pak"/>
    <x v="1"/>
    <s v="United States"/>
    <s v="Murfreesboro"/>
    <x v="18"/>
    <n v="37130"/>
    <x v="0"/>
    <x v="1837"/>
    <x v="2"/>
    <x v="11"/>
    <x v="1825"/>
    <n v="4.7279999999999998"/>
    <n v="3"/>
    <n v="0.2"/>
    <n v="0.70920000000000005"/>
    <n v="4"/>
    <n v="15.000000000000002"/>
  </r>
  <r>
    <n v="8728"/>
    <x v="4349"/>
    <x v="17"/>
    <x v="16"/>
    <s v="Standard Class"/>
    <s v="SP-20860"/>
    <s v="Sung Pak"/>
    <x v="1"/>
    <s v="United States"/>
    <s v="Murfreesboro"/>
    <x v="18"/>
    <n v="37130"/>
    <x v="0"/>
    <x v="1834"/>
    <x v="0"/>
    <x v="5"/>
    <x v="1822"/>
    <n v="53.351999999999997"/>
    <n v="3"/>
    <n v="0.2"/>
    <n v="16.005600000000001"/>
    <n v="4"/>
    <n v="30.000000000000004"/>
  </r>
  <r>
    <n v="8729"/>
    <x v="4349"/>
    <x v="17"/>
    <x v="16"/>
    <s v="Standard Class"/>
    <s v="SP-20860"/>
    <s v="Sung Pak"/>
    <x v="1"/>
    <s v="United States"/>
    <s v="Murfreesboro"/>
    <x v="18"/>
    <n v="37130"/>
    <x v="0"/>
    <x v="1632"/>
    <x v="0"/>
    <x v="0"/>
    <x v="1622"/>
    <n v="131.10400000000001"/>
    <n v="2"/>
    <n v="0.2"/>
    <n v="8.1940000000000008"/>
    <n v="4"/>
    <n v="6.25"/>
  </r>
  <r>
    <n v="8730"/>
    <x v="4349"/>
    <x v="17"/>
    <x v="16"/>
    <s v="Standard Class"/>
    <s v="SP-20860"/>
    <s v="Sung Pak"/>
    <x v="1"/>
    <s v="United States"/>
    <s v="Murfreesboro"/>
    <x v="18"/>
    <n v="37130"/>
    <x v="0"/>
    <x v="1190"/>
    <x v="1"/>
    <x v="4"/>
    <x v="683"/>
    <n v="22.512"/>
    <n v="3"/>
    <n v="0.2"/>
    <n v="2.2511999999999999"/>
    <n v="4"/>
    <n v="10"/>
  </r>
  <r>
    <n v="8731"/>
    <x v="4349"/>
    <x v="17"/>
    <x v="16"/>
    <s v="Standard Class"/>
    <s v="SP-20860"/>
    <s v="Sung Pak"/>
    <x v="1"/>
    <s v="United States"/>
    <s v="Murfreesboro"/>
    <x v="18"/>
    <n v="37130"/>
    <x v="0"/>
    <x v="1421"/>
    <x v="2"/>
    <x v="11"/>
    <x v="1409"/>
    <n v="72.744"/>
    <n v="7"/>
    <n v="0.2"/>
    <n v="-12.7302"/>
    <n v="4"/>
    <n v="-17.5"/>
  </r>
  <r>
    <n v="8732"/>
    <x v="4350"/>
    <x v="374"/>
    <x v="1066"/>
    <s v="Standard Class"/>
    <s v="SC-20695"/>
    <s v="Steve Chapman"/>
    <x v="1"/>
    <s v="United States"/>
    <s v="Saint Louis"/>
    <x v="25"/>
    <n v="63116"/>
    <x v="2"/>
    <x v="354"/>
    <x v="1"/>
    <x v="14"/>
    <x v="354"/>
    <n v="52.59"/>
    <n v="3"/>
    <n v="0"/>
    <n v="15.776999999999999"/>
    <n v="6"/>
    <n v="30"/>
  </r>
  <r>
    <n v="8733"/>
    <x v="4351"/>
    <x v="818"/>
    <x v="89"/>
    <s v="Second Class"/>
    <s v="PW-19030"/>
    <s v="Pauline Webber"/>
    <x v="1"/>
    <s v="United States"/>
    <s v="Seattle"/>
    <x v="4"/>
    <n v="98105"/>
    <x v="1"/>
    <x v="1465"/>
    <x v="1"/>
    <x v="10"/>
    <x v="1451"/>
    <n v="19.440000000000001"/>
    <n v="3"/>
    <n v="0"/>
    <n v="9.3312000000000008"/>
    <n v="2"/>
    <n v="48.000000000000007"/>
  </r>
  <r>
    <n v="8734"/>
    <x v="4351"/>
    <x v="818"/>
    <x v="89"/>
    <s v="Second Class"/>
    <s v="PW-19030"/>
    <s v="Pauline Webber"/>
    <x v="1"/>
    <s v="United States"/>
    <s v="Seattle"/>
    <x v="4"/>
    <n v="98105"/>
    <x v="1"/>
    <x v="451"/>
    <x v="0"/>
    <x v="5"/>
    <x v="452"/>
    <n v="126.3"/>
    <n v="3"/>
    <n v="0"/>
    <n v="40.415999999999997"/>
    <n v="2"/>
    <n v="32"/>
  </r>
  <r>
    <n v="8735"/>
    <x v="4351"/>
    <x v="818"/>
    <x v="89"/>
    <s v="Second Class"/>
    <s v="PW-19030"/>
    <s v="Pauline Webber"/>
    <x v="1"/>
    <s v="United States"/>
    <s v="Seattle"/>
    <x v="4"/>
    <n v="98105"/>
    <x v="1"/>
    <x v="217"/>
    <x v="2"/>
    <x v="11"/>
    <x v="218"/>
    <n v="1287.45"/>
    <n v="5"/>
    <n v="0"/>
    <n v="244.6155"/>
    <n v="2"/>
    <n v="19"/>
  </r>
  <r>
    <n v="8736"/>
    <x v="4352"/>
    <x v="315"/>
    <x v="1303"/>
    <s v="Second Class"/>
    <s v="CS-12250"/>
    <s v="Chris Selesnick"/>
    <x v="1"/>
    <s v="United States"/>
    <s v="New York City"/>
    <x v="15"/>
    <n v="10024"/>
    <x v="3"/>
    <x v="720"/>
    <x v="1"/>
    <x v="4"/>
    <x v="719"/>
    <n v="64.959999999999994"/>
    <n v="4"/>
    <n v="0"/>
    <n v="9.7439999999999998"/>
    <n v="3"/>
    <n v="15.000000000000002"/>
  </r>
  <r>
    <n v="8737"/>
    <x v="4353"/>
    <x v="913"/>
    <x v="411"/>
    <s v="Standard Class"/>
    <s v="RP-19855"/>
    <s v="Roy Phan"/>
    <x v="1"/>
    <s v="United States"/>
    <s v="Woodbury"/>
    <x v="11"/>
    <n v="55125"/>
    <x v="2"/>
    <x v="518"/>
    <x v="1"/>
    <x v="4"/>
    <x v="518"/>
    <n v="535.41"/>
    <n v="3"/>
    <n v="0"/>
    <n v="160.62299999999999"/>
    <n v="5"/>
    <n v="30"/>
  </r>
  <r>
    <n v="8738"/>
    <x v="4354"/>
    <x v="1191"/>
    <x v="939"/>
    <s v="Standard Class"/>
    <s v="CS-12175"/>
    <s v="Charles Sheldon"/>
    <x v="1"/>
    <s v="United States"/>
    <s v="Chattanooga"/>
    <x v="18"/>
    <n v="37421"/>
    <x v="0"/>
    <x v="806"/>
    <x v="1"/>
    <x v="8"/>
    <x v="804"/>
    <n v="8.1"/>
    <n v="5"/>
    <n v="0.7"/>
    <n v="-5.94"/>
    <n v="4"/>
    <n v="-73.333333333333343"/>
  </r>
  <r>
    <n v="8739"/>
    <x v="4355"/>
    <x v="166"/>
    <x v="33"/>
    <s v="First Class"/>
    <s v="MJ-17740"/>
    <s v="Max Jones"/>
    <x v="0"/>
    <s v="United States"/>
    <s v="Philadelphia"/>
    <x v="9"/>
    <n v="19140"/>
    <x v="3"/>
    <x v="154"/>
    <x v="1"/>
    <x v="6"/>
    <x v="155"/>
    <n v="13.247999999999999"/>
    <n v="4"/>
    <n v="0.2"/>
    <n v="3.6432000000000002"/>
    <n v="3"/>
    <n v="27.500000000000004"/>
  </r>
  <r>
    <n v="8740"/>
    <x v="4355"/>
    <x v="166"/>
    <x v="33"/>
    <s v="First Class"/>
    <s v="MJ-17740"/>
    <s v="Max Jones"/>
    <x v="0"/>
    <s v="United States"/>
    <s v="Philadelphia"/>
    <x v="9"/>
    <n v="19140"/>
    <x v="3"/>
    <x v="431"/>
    <x v="2"/>
    <x v="7"/>
    <x v="431"/>
    <n v="83.988"/>
    <n v="2"/>
    <n v="0.4"/>
    <n v="-20.997"/>
    <n v="3"/>
    <n v="-25"/>
  </r>
  <r>
    <n v="8741"/>
    <x v="4356"/>
    <x v="1131"/>
    <x v="1174"/>
    <s v="First Class"/>
    <s v="JG-15160"/>
    <s v="James Galang"/>
    <x v="0"/>
    <s v="United States"/>
    <s v="Lafayette"/>
    <x v="28"/>
    <n v="70506"/>
    <x v="0"/>
    <x v="1064"/>
    <x v="1"/>
    <x v="6"/>
    <x v="1053"/>
    <n v="73.2"/>
    <n v="5"/>
    <n v="0"/>
    <n v="21.228000000000002"/>
    <n v="1"/>
    <n v="29.000000000000004"/>
  </r>
  <r>
    <n v="8742"/>
    <x v="4357"/>
    <x v="529"/>
    <x v="217"/>
    <s v="Same Day"/>
    <s v="AG-10765"/>
    <s v="Anthony Garverick"/>
    <x v="2"/>
    <s v="United States"/>
    <s v="Lawrence"/>
    <x v="14"/>
    <n v="46226"/>
    <x v="2"/>
    <x v="175"/>
    <x v="1"/>
    <x v="8"/>
    <x v="176"/>
    <n v="10.74"/>
    <n v="3"/>
    <n v="0"/>
    <n v="5.1551999999999998"/>
    <n v="0"/>
    <n v="48"/>
  </r>
  <r>
    <n v="8743"/>
    <x v="4358"/>
    <x v="653"/>
    <x v="1100"/>
    <s v="First Class"/>
    <s v="CK-12205"/>
    <s v="Chloris Kastensmidt"/>
    <x v="0"/>
    <s v="United States"/>
    <s v="Hillsboro"/>
    <x v="21"/>
    <n v="97123"/>
    <x v="1"/>
    <x v="93"/>
    <x v="0"/>
    <x v="5"/>
    <x v="93"/>
    <n v="11.032"/>
    <n v="1"/>
    <n v="0.2"/>
    <n v="3.0337999999999998"/>
    <n v="2"/>
    <n v="27.499999999999996"/>
  </r>
  <r>
    <n v="8744"/>
    <x v="4358"/>
    <x v="653"/>
    <x v="1100"/>
    <s v="First Class"/>
    <s v="CK-12205"/>
    <s v="Chloris Kastensmidt"/>
    <x v="0"/>
    <s v="United States"/>
    <s v="Hillsboro"/>
    <x v="21"/>
    <n v="97123"/>
    <x v="1"/>
    <x v="176"/>
    <x v="2"/>
    <x v="11"/>
    <x v="177"/>
    <n v="53.04"/>
    <n v="3"/>
    <n v="0.2"/>
    <n v="-4.641"/>
    <n v="2"/>
    <n v="-8.75"/>
  </r>
  <r>
    <n v="8745"/>
    <x v="4359"/>
    <x v="6"/>
    <x v="332"/>
    <s v="Second Class"/>
    <s v="HD-14785"/>
    <s v="Harold Dahlen"/>
    <x v="2"/>
    <s v="United States"/>
    <s v="Cambridge"/>
    <x v="31"/>
    <n v="2138"/>
    <x v="3"/>
    <x v="18"/>
    <x v="1"/>
    <x v="6"/>
    <x v="18"/>
    <n v="17.12"/>
    <n v="4"/>
    <n v="0"/>
    <n v="4.9648000000000003"/>
    <n v="3"/>
    <n v="28.999999999999996"/>
  </r>
  <r>
    <n v="8746"/>
    <x v="4359"/>
    <x v="6"/>
    <x v="332"/>
    <s v="Second Class"/>
    <s v="HD-14785"/>
    <s v="Harold Dahlen"/>
    <x v="2"/>
    <s v="United States"/>
    <s v="Cambridge"/>
    <x v="31"/>
    <n v="2138"/>
    <x v="3"/>
    <x v="1785"/>
    <x v="1"/>
    <x v="10"/>
    <x v="1775"/>
    <n v="59.94"/>
    <n v="3"/>
    <n v="0"/>
    <n v="28.171800000000001"/>
    <n v="3"/>
    <n v="47"/>
  </r>
  <r>
    <n v="8747"/>
    <x v="4360"/>
    <x v="62"/>
    <x v="1123"/>
    <s v="Standard Class"/>
    <s v="BO-11350"/>
    <s v="Bill Overfelt"/>
    <x v="1"/>
    <s v="United States"/>
    <s v="San Diego"/>
    <x v="1"/>
    <n v="92105"/>
    <x v="1"/>
    <x v="793"/>
    <x v="0"/>
    <x v="5"/>
    <x v="791"/>
    <n v="210.58"/>
    <n v="2"/>
    <n v="0"/>
    <n v="12.6348"/>
    <n v="5"/>
    <n v="6"/>
  </r>
  <r>
    <n v="8748"/>
    <x v="4360"/>
    <x v="62"/>
    <x v="1123"/>
    <s v="Standard Class"/>
    <s v="BO-11350"/>
    <s v="Bill Overfelt"/>
    <x v="1"/>
    <s v="United States"/>
    <s v="San Diego"/>
    <x v="1"/>
    <n v="92105"/>
    <x v="1"/>
    <x v="612"/>
    <x v="1"/>
    <x v="8"/>
    <x v="612"/>
    <n v="30.96"/>
    <n v="2"/>
    <n v="0.2"/>
    <n v="10.061999999999999"/>
    <n v="5"/>
    <n v="32.499999999999993"/>
  </r>
  <r>
    <n v="8749"/>
    <x v="4360"/>
    <x v="62"/>
    <x v="1123"/>
    <s v="Standard Class"/>
    <s v="BO-11350"/>
    <s v="Bill Overfelt"/>
    <x v="1"/>
    <s v="United States"/>
    <s v="San Diego"/>
    <x v="1"/>
    <n v="92105"/>
    <x v="1"/>
    <x v="1748"/>
    <x v="2"/>
    <x v="15"/>
    <x v="1738"/>
    <n v="239.98400000000001"/>
    <n v="2"/>
    <n v="0.2"/>
    <n v="38.997399999999999"/>
    <n v="5"/>
    <n v="16.249999999999996"/>
  </r>
  <r>
    <n v="8750"/>
    <x v="4361"/>
    <x v="382"/>
    <x v="959"/>
    <s v="First Class"/>
    <s v="LC-16885"/>
    <s v="Lena Creighton"/>
    <x v="0"/>
    <s v="United States"/>
    <s v="New York City"/>
    <x v="15"/>
    <n v="10009"/>
    <x v="3"/>
    <x v="450"/>
    <x v="1"/>
    <x v="8"/>
    <x v="451"/>
    <n v="3050.3760000000002"/>
    <n v="3"/>
    <n v="0.2"/>
    <n v="1143.8910000000001"/>
    <n v="3"/>
    <n v="37.5"/>
  </r>
  <r>
    <n v="8751"/>
    <x v="4361"/>
    <x v="382"/>
    <x v="959"/>
    <s v="First Class"/>
    <s v="LC-16885"/>
    <s v="Lena Creighton"/>
    <x v="0"/>
    <s v="United States"/>
    <s v="New York City"/>
    <x v="15"/>
    <n v="10009"/>
    <x v="3"/>
    <x v="1086"/>
    <x v="2"/>
    <x v="7"/>
    <x v="1076"/>
    <n v="133.97999999999999"/>
    <n v="2"/>
    <n v="0"/>
    <n v="33.494999999999997"/>
    <n v="3"/>
    <n v="25"/>
  </r>
  <r>
    <n v="8752"/>
    <x v="4362"/>
    <x v="465"/>
    <x v="807"/>
    <s v="Standard Class"/>
    <s v="RB-19465"/>
    <s v="Rick Bensley"/>
    <x v="2"/>
    <s v="United States"/>
    <s v="Tallahassee"/>
    <x v="2"/>
    <n v="32303"/>
    <x v="0"/>
    <x v="1842"/>
    <x v="1"/>
    <x v="10"/>
    <x v="1830"/>
    <n v="93.248000000000005"/>
    <n v="4"/>
    <n v="0.2"/>
    <n v="31.4712"/>
    <n v="4"/>
    <n v="33.75"/>
  </r>
  <r>
    <n v="8753"/>
    <x v="4362"/>
    <x v="465"/>
    <x v="807"/>
    <s v="Standard Class"/>
    <s v="RB-19465"/>
    <s v="Rick Bensley"/>
    <x v="2"/>
    <s v="United States"/>
    <s v="Tallahassee"/>
    <x v="2"/>
    <n v="32303"/>
    <x v="0"/>
    <x v="1192"/>
    <x v="2"/>
    <x v="7"/>
    <x v="1177"/>
    <n v="177.48"/>
    <n v="3"/>
    <n v="0.2"/>
    <n v="19.9665"/>
    <n v="4"/>
    <n v="11.25"/>
  </r>
  <r>
    <n v="8754"/>
    <x v="4363"/>
    <x v="428"/>
    <x v="643"/>
    <s v="First Class"/>
    <s v="JD-16015"/>
    <s v="Joy Daniels"/>
    <x v="0"/>
    <s v="United States"/>
    <s v="Toledo"/>
    <x v="24"/>
    <n v="43615"/>
    <x v="3"/>
    <x v="1139"/>
    <x v="1"/>
    <x v="2"/>
    <x v="1127"/>
    <n v="17.712"/>
    <n v="6"/>
    <n v="0.2"/>
    <n v="5.9778000000000002"/>
    <n v="1"/>
    <n v="33.75"/>
  </r>
  <r>
    <n v="8755"/>
    <x v="4363"/>
    <x v="428"/>
    <x v="643"/>
    <s v="First Class"/>
    <s v="JD-16015"/>
    <s v="Joy Daniels"/>
    <x v="0"/>
    <s v="United States"/>
    <s v="Toledo"/>
    <x v="24"/>
    <n v="43615"/>
    <x v="3"/>
    <x v="806"/>
    <x v="1"/>
    <x v="8"/>
    <x v="804"/>
    <n v="4.8600000000000003"/>
    <n v="3"/>
    <n v="0.7"/>
    <n v="-3.5640000000000001"/>
    <n v="1"/>
    <n v="-73.333333333333329"/>
  </r>
  <r>
    <n v="8756"/>
    <x v="4363"/>
    <x v="428"/>
    <x v="643"/>
    <s v="First Class"/>
    <s v="JD-16015"/>
    <s v="Joy Daniels"/>
    <x v="0"/>
    <s v="United States"/>
    <s v="Toledo"/>
    <x v="24"/>
    <n v="43615"/>
    <x v="3"/>
    <x v="1124"/>
    <x v="1"/>
    <x v="8"/>
    <x v="1112"/>
    <n v="6.258"/>
    <n v="2"/>
    <n v="0.7"/>
    <n v="-5.2149999999999999"/>
    <n v="1"/>
    <n v="-83.333333333333329"/>
  </r>
  <r>
    <n v="8757"/>
    <x v="4364"/>
    <x v="405"/>
    <x v="1050"/>
    <s v="Standard Class"/>
    <s v="MF-17665"/>
    <s v="Maureen Fritzler"/>
    <x v="1"/>
    <s v="United States"/>
    <s v="Columbia"/>
    <x v="39"/>
    <n v="21044"/>
    <x v="3"/>
    <x v="551"/>
    <x v="1"/>
    <x v="9"/>
    <x v="550"/>
    <n v="37.68"/>
    <n v="2"/>
    <n v="0"/>
    <n v="10.5504"/>
    <n v="4"/>
    <n v="27.999999999999996"/>
  </r>
  <r>
    <n v="8758"/>
    <x v="4364"/>
    <x v="405"/>
    <x v="1050"/>
    <s v="Standard Class"/>
    <s v="MF-17665"/>
    <s v="Maureen Fritzler"/>
    <x v="1"/>
    <s v="United States"/>
    <s v="Columbia"/>
    <x v="39"/>
    <n v="21044"/>
    <x v="3"/>
    <x v="260"/>
    <x v="1"/>
    <x v="10"/>
    <x v="260"/>
    <n v="51.84"/>
    <n v="8"/>
    <n v="0"/>
    <n v="24.883199999999999"/>
    <n v="4"/>
    <n v="47.999999999999993"/>
  </r>
  <r>
    <n v="8759"/>
    <x v="4364"/>
    <x v="405"/>
    <x v="1050"/>
    <s v="Standard Class"/>
    <s v="MF-17665"/>
    <s v="Maureen Fritzler"/>
    <x v="1"/>
    <s v="United States"/>
    <s v="Columbia"/>
    <x v="39"/>
    <n v="21044"/>
    <x v="3"/>
    <x v="645"/>
    <x v="0"/>
    <x v="5"/>
    <x v="645"/>
    <n v="27.42"/>
    <n v="3"/>
    <n v="0"/>
    <n v="9.3228000000000009"/>
    <n v="4"/>
    <n v="34"/>
  </r>
  <r>
    <n v="8760"/>
    <x v="4364"/>
    <x v="405"/>
    <x v="1050"/>
    <s v="Standard Class"/>
    <s v="MF-17665"/>
    <s v="Maureen Fritzler"/>
    <x v="1"/>
    <s v="United States"/>
    <s v="Columbia"/>
    <x v="39"/>
    <n v="21044"/>
    <x v="3"/>
    <x v="751"/>
    <x v="1"/>
    <x v="8"/>
    <x v="749"/>
    <n v="5.4"/>
    <n v="3"/>
    <n v="0"/>
    <n v="2.5920000000000001"/>
    <n v="4"/>
    <n v="48"/>
  </r>
  <r>
    <n v="8761"/>
    <x v="4365"/>
    <x v="1011"/>
    <x v="1304"/>
    <s v="Standard Class"/>
    <s v="BF-11170"/>
    <s v="Ben Ferrer"/>
    <x v="2"/>
    <s v="United States"/>
    <s v="Atlanta"/>
    <x v="32"/>
    <n v="30318"/>
    <x v="0"/>
    <x v="450"/>
    <x v="1"/>
    <x v="8"/>
    <x v="451"/>
    <n v="1270.99"/>
    <n v="1"/>
    <n v="0"/>
    <n v="635.495"/>
    <n v="6"/>
    <n v="50"/>
  </r>
  <r>
    <n v="8762"/>
    <x v="4365"/>
    <x v="1011"/>
    <x v="1304"/>
    <s v="Standard Class"/>
    <s v="BF-11170"/>
    <s v="Ben Ferrer"/>
    <x v="2"/>
    <s v="United States"/>
    <s v="Atlanta"/>
    <x v="32"/>
    <n v="30318"/>
    <x v="0"/>
    <x v="1358"/>
    <x v="1"/>
    <x v="12"/>
    <x v="1344"/>
    <n v="125.36"/>
    <n v="8"/>
    <n v="0"/>
    <n v="58.919199999999996"/>
    <n v="6"/>
    <n v="47"/>
  </r>
  <r>
    <n v="8763"/>
    <x v="4366"/>
    <x v="723"/>
    <x v="771"/>
    <s v="Standard Class"/>
    <s v="FO-14305"/>
    <s v="Frank Olsen"/>
    <x v="0"/>
    <s v="United States"/>
    <s v="Sacramento"/>
    <x v="1"/>
    <n v="95823"/>
    <x v="1"/>
    <x v="768"/>
    <x v="1"/>
    <x v="4"/>
    <x v="767"/>
    <n v="14.03"/>
    <n v="1"/>
    <n v="0"/>
    <n v="4.0686999999999998"/>
    <n v="4"/>
    <n v="28.999999999999996"/>
  </r>
  <r>
    <n v="8764"/>
    <x v="4366"/>
    <x v="723"/>
    <x v="771"/>
    <s v="Standard Class"/>
    <s v="FO-14305"/>
    <s v="Frank Olsen"/>
    <x v="0"/>
    <s v="United States"/>
    <s v="Sacramento"/>
    <x v="1"/>
    <n v="95823"/>
    <x v="1"/>
    <x v="1352"/>
    <x v="1"/>
    <x v="14"/>
    <x v="1338"/>
    <n v="27.96"/>
    <n v="2"/>
    <n v="0"/>
    <n v="7.2695999999999996"/>
    <n v="4"/>
    <n v="25.999999999999996"/>
  </r>
  <r>
    <n v="8765"/>
    <x v="4367"/>
    <x v="82"/>
    <x v="562"/>
    <s v="Standard Class"/>
    <s v="BB-11545"/>
    <s v="Brenda Bowman"/>
    <x v="1"/>
    <s v="United States"/>
    <s v="Fort Worth"/>
    <x v="5"/>
    <n v="76106"/>
    <x v="2"/>
    <x v="1216"/>
    <x v="1"/>
    <x v="6"/>
    <x v="1200"/>
    <n v="5.3440000000000003"/>
    <n v="2"/>
    <n v="0.2"/>
    <n v="0.73480000000000001"/>
    <n v="6"/>
    <n v="13.749999999999998"/>
  </r>
  <r>
    <n v="8766"/>
    <x v="4367"/>
    <x v="82"/>
    <x v="562"/>
    <s v="Standard Class"/>
    <s v="BB-11545"/>
    <s v="Brenda Bowman"/>
    <x v="1"/>
    <s v="United States"/>
    <s v="Fort Worth"/>
    <x v="5"/>
    <n v="76106"/>
    <x v="2"/>
    <x v="15"/>
    <x v="1"/>
    <x v="8"/>
    <x v="15"/>
    <n v="1.696"/>
    <n v="2"/>
    <n v="0.8"/>
    <n v="-2.544"/>
    <n v="6"/>
    <n v="-150"/>
  </r>
  <r>
    <n v="8767"/>
    <x v="4367"/>
    <x v="82"/>
    <x v="562"/>
    <s v="Standard Class"/>
    <s v="BB-11545"/>
    <s v="Brenda Bowman"/>
    <x v="1"/>
    <s v="United States"/>
    <s v="Fort Worth"/>
    <x v="5"/>
    <n v="76106"/>
    <x v="2"/>
    <x v="1836"/>
    <x v="1"/>
    <x v="9"/>
    <x v="1824"/>
    <n v="24.588000000000001"/>
    <n v="3"/>
    <n v="0.8"/>
    <n v="-67.617000000000004"/>
    <n v="6"/>
    <n v="-275"/>
  </r>
  <r>
    <n v="8768"/>
    <x v="4367"/>
    <x v="82"/>
    <x v="562"/>
    <s v="Standard Class"/>
    <s v="BB-11545"/>
    <s v="Brenda Bowman"/>
    <x v="1"/>
    <s v="United States"/>
    <s v="Fort Worth"/>
    <x v="5"/>
    <n v="76106"/>
    <x v="2"/>
    <x v="416"/>
    <x v="1"/>
    <x v="8"/>
    <x v="416"/>
    <n v="7.98"/>
    <n v="5"/>
    <n v="0.8"/>
    <n v="-13.167"/>
    <n v="6"/>
    <n v="-165"/>
  </r>
  <r>
    <n v="8769"/>
    <x v="4368"/>
    <x v="348"/>
    <x v="256"/>
    <s v="Standard Class"/>
    <s v="IL-15100"/>
    <s v="Ivan Liston"/>
    <x v="0"/>
    <s v="United States"/>
    <s v="Columbus"/>
    <x v="24"/>
    <n v="43229"/>
    <x v="3"/>
    <x v="293"/>
    <x v="2"/>
    <x v="11"/>
    <x v="293"/>
    <n v="288"/>
    <n v="4"/>
    <n v="0.2"/>
    <n v="57.6"/>
    <n v="4"/>
    <n v="20"/>
  </r>
  <r>
    <n v="8770"/>
    <x v="4369"/>
    <x v="126"/>
    <x v="250"/>
    <s v="Same Day"/>
    <s v="PO-19180"/>
    <s v="Philisse Overcash"/>
    <x v="2"/>
    <s v="United States"/>
    <s v="Louisville"/>
    <x v="22"/>
    <n v="80027"/>
    <x v="1"/>
    <x v="1750"/>
    <x v="2"/>
    <x v="7"/>
    <x v="1740"/>
    <n v="146.952"/>
    <n v="3"/>
    <n v="0.2"/>
    <n v="9.1844999999999999"/>
    <n v="1"/>
    <n v="6.25"/>
  </r>
  <r>
    <n v="8771"/>
    <x v="4369"/>
    <x v="126"/>
    <x v="250"/>
    <s v="Same Day"/>
    <s v="PO-19180"/>
    <s v="Philisse Overcash"/>
    <x v="2"/>
    <s v="United States"/>
    <s v="Louisville"/>
    <x v="22"/>
    <n v="80027"/>
    <x v="1"/>
    <x v="792"/>
    <x v="0"/>
    <x v="1"/>
    <x v="790"/>
    <n v="83.135999999999996"/>
    <n v="4"/>
    <n v="0.2"/>
    <n v="5.1959999999999997"/>
    <n v="1"/>
    <n v="6.25"/>
  </r>
  <r>
    <n v="8772"/>
    <x v="4370"/>
    <x v="32"/>
    <x v="31"/>
    <s v="First Class"/>
    <s v="DB-13555"/>
    <s v="Dorothy Badders"/>
    <x v="1"/>
    <s v="United States"/>
    <s v="Raleigh"/>
    <x v="3"/>
    <n v="27604"/>
    <x v="0"/>
    <x v="1218"/>
    <x v="1"/>
    <x v="9"/>
    <x v="1202"/>
    <n v="942.78399999999999"/>
    <n v="4"/>
    <n v="0.2"/>
    <n v="94.278400000000005"/>
    <n v="3"/>
    <n v="10"/>
  </r>
  <r>
    <n v="8773"/>
    <x v="4370"/>
    <x v="32"/>
    <x v="31"/>
    <s v="First Class"/>
    <s v="DB-13555"/>
    <s v="Dorothy Badders"/>
    <x v="1"/>
    <s v="United States"/>
    <s v="Raleigh"/>
    <x v="3"/>
    <n v="27604"/>
    <x v="0"/>
    <x v="1030"/>
    <x v="1"/>
    <x v="10"/>
    <x v="1021"/>
    <n v="74.352000000000004"/>
    <n v="3"/>
    <n v="0.2"/>
    <n v="23.234999999999999"/>
    <n v="3"/>
    <n v="31.25"/>
  </r>
  <r>
    <n v="8774"/>
    <x v="4371"/>
    <x v="1202"/>
    <x v="973"/>
    <s v="Standard Class"/>
    <s v="LC-16960"/>
    <s v="Lindsay Castell"/>
    <x v="2"/>
    <s v="United States"/>
    <s v="New York City"/>
    <x v="15"/>
    <n v="10024"/>
    <x v="3"/>
    <x v="566"/>
    <x v="1"/>
    <x v="9"/>
    <x v="566"/>
    <n v="26.88"/>
    <n v="6"/>
    <n v="0"/>
    <n v="6.72"/>
    <n v="5"/>
    <n v="25"/>
  </r>
  <r>
    <n v="8775"/>
    <x v="4371"/>
    <x v="1202"/>
    <x v="973"/>
    <s v="Standard Class"/>
    <s v="LC-16960"/>
    <s v="Lindsay Castell"/>
    <x v="2"/>
    <s v="United States"/>
    <s v="New York City"/>
    <x v="15"/>
    <n v="10024"/>
    <x v="3"/>
    <x v="1282"/>
    <x v="1"/>
    <x v="8"/>
    <x v="1267"/>
    <n v="10.896000000000001"/>
    <n v="2"/>
    <n v="0.2"/>
    <n v="3.8136000000000001"/>
    <n v="5"/>
    <n v="35"/>
  </r>
  <r>
    <n v="8776"/>
    <x v="4372"/>
    <x v="5"/>
    <x v="66"/>
    <s v="Second Class"/>
    <s v="MP-18175"/>
    <s v="Mike Pelletier"/>
    <x v="2"/>
    <s v="United States"/>
    <s v="Chicago"/>
    <x v="10"/>
    <n v="60623"/>
    <x v="2"/>
    <x v="147"/>
    <x v="1"/>
    <x v="6"/>
    <x v="148"/>
    <n v="3.536"/>
    <n v="2"/>
    <n v="0.2"/>
    <n v="0.30940000000000001"/>
    <n v="4"/>
    <n v="8.75"/>
  </r>
  <r>
    <n v="8777"/>
    <x v="4373"/>
    <x v="415"/>
    <x v="480"/>
    <s v="First Class"/>
    <s v="EA-14035"/>
    <s v="Erin Ashbrook"/>
    <x v="1"/>
    <s v="United States"/>
    <s v="Huntsville"/>
    <x v="5"/>
    <n v="77340"/>
    <x v="2"/>
    <x v="662"/>
    <x v="0"/>
    <x v="1"/>
    <x v="662"/>
    <n v="528.42999999999995"/>
    <n v="5"/>
    <n v="0.3"/>
    <n v="0"/>
    <n v="1"/>
    <n v="0"/>
  </r>
  <r>
    <n v="8778"/>
    <x v="4373"/>
    <x v="415"/>
    <x v="480"/>
    <s v="First Class"/>
    <s v="EA-14035"/>
    <s v="Erin Ashbrook"/>
    <x v="1"/>
    <s v="United States"/>
    <s v="Huntsville"/>
    <x v="5"/>
    <n v="77340"/>
    <x v="2"/>
    <x v="1440"/>
    <x v="1"/>
    <x v="10"/>
    <x v="1428"/>
    <n v="41.472000000000001"/>
    <n v="8"/>
    <n v="0.2"/>
    <n v="14.5152"/>
    <n v="1"/>
    <n v="35"/>
  </r>
  <r>
    <n v="8779"/>
    <x v="4374"/>
    <x v="1096"/>
    <x v="867"/>
    <s v="Standard Class"/>
    <s v="BP-11095"/>
    <s v="Bart Pistole"/>
    <x v="1"/>
    <s v="United States"/>
    <s v="New York City"/>
    <x v="15"/>
    <n v="10024"/>
    <x v="3"/>
    <x v="574"/>
    <x v="0"/>
    <x v="0"/>
    <x v="574"/>
    <n v="287.976"/>
    <n v="3"/>
    <n v="0.2"/>
    <n v="7.1993999999999998"/>
    <n v="5"/>
    <n v="2.5"/>
  </r>
  <r>
    <n v="8780"/>
    <x v="4375"/>
    <x v="305"/>
    <x v="206"/>
    <s v="Second Class"/>
    <s v="BM-11785"/>
    <s v="Bryan Mills"/>
    <x v="0"/>
    <s v="United States"/>
    <s v="Salem"/>
    <x v="21"/>
    <n v="97301"/>
    <x v="1"/>
    <x v="762"/>
    <x v="1"/>
    <x v="4"/>
    <x v="761"/>
    <n v="29.303999999999998"/>
    <n v="3"/>
    <n v="0.2"/>
    <n v="2.5640999999999998"/>
    <n v="2"/>
    <n v="8.75"/>
  </r>
  <r>
    <n v="8781"/>
    <x v="4376"/>
    <x v="879"/>
    <x v="100"/>
    <s v="First Class"/>
    <s v="CM-12715"/>
    <s v="Craig Molinari"/>
    <x v="1"/>
    <s v="United States"/>
    <s v="Houston"/>
    <x v="5"/>
    <n v="77070"/>
    <x v="2"/>
    <x v="1261"/>
    <x v="1"/>
    <x v="6"/>
    <x v="1245"/>
    <n v="55.328000000000003"/>
    <n v="2"/>
    <n v="0.2"/>
    <n v="6.2244000000000002"/>
    <n v="3"/>
    <n v="11.25"/>
  </r>
  <r>
    <n v="8782"/>
    <x v="4376"/>
    <x v="879"/>
    <x v="100"/>
    <s v="First Class"/>
    <s v="CM-12715"/>
    <s v="Craig Molinari"/>
    <x v="1"/>
    <s v="United States"/>
    <s v="Houston"/>
    <x v="5"/>
    <n v="77070"/>
    <x v="2"/>
    <x v="789"/>
    <x v="0"/>
    <x v="0"/>
    <x v="787"/>
    <n v="1227.9983999999999"/>
    <n v="6"/>
    <n v="0.32"/>
    <n v="-36.117600000000003"/>
    <n v="3"/>
    <n v="-2.9411764705882355"/>
  </r>
  <r>
    <n v="8783"/>
    <x v="4377"/>
    <x v="306"/>
    <x v="369"/>
    <s v="Standard Class"/>
    <s v="JD-16150"/>
    <s v="Justin Deggeller"/>
    <x v="1"/>
    <s v="United States"/>
    <s v="Twin Falls"/>
    <x v="45"/>
    <n v="83301"/>
    <x v="1"/>
    <x v="1206"/>
    <x v="1"/>
    <x v="8"/>
    <x v="1191"/>
    <n v="20.416"/>
    <n v="4"/>
    <n v="0.2"/>
    <n v="6.6352000000000002"/>
    <n v="5"/>
    <n v="32.5"/>
  </r>
  <r>
    <n v="8784"/>
    <x v="4377"/>
    <x v="306"/>
    <x v="369"/>
    <s v="Standard Class"/>
    <s v="JD-16150"/>
    <s v="Justin Deggeller"/>
    <x v="1"/>
    <s v="United States"/>
    <s v="Twin Falls"/>
    <x v="45"/>
    <n v="83301"/>
    <x v="1"/>
    <x v="215"/>
    <x v="0"/>
    <x v="3"/>
    <x v="216"/>
    <n v="1128.3900000000001"/>
    <n v="3"/>
    <n v="0"/>
    <n v="259.52969999999999"/>
    <n v="5"/>
    <n v="23"/>
  </r>
  <r>
    <n v="8785"/>
    <x v="4378"/>
    <x v="294"/>
    <x v="275"/>
    <s v="Standard Class"/>
    <s v="AS-10630"/>
    <s v="Ann Steele"/>
    <x v="2"/>
    <s v="United States"/>
    <s v="Knoxville"/>
    <x v="18"/>
    <n v="37918"/>
    <x v="0"/>
    <x v="1186"/>
    <x v="1"/>
    <x v="2"/>
    <x v="1172"/>
    <n v="4.6079999999999997"/>
    <n v="2"/>
    <n v="0.2"/>
    <n v="1.6704000000000001"/>
    <n v="6"/>
    <n v="36.250000000000007"/>
  </r>
  <r>
    <n v="8786"/>
    <x v="4379"/>
    <x v="39"/>
    <x v="886"/>
    <s v="Standard Class"/>
    <s v="CM-11815"/>
    <s v="Candace McMahon"/>
    <x v="1"/>
    <s v="United States"/>
    <s v="Phoenix"/>
    <x v="16"/>
    <n v="85023"/>
    <x v="1"/>
    <x v="1692"/>
    <x v="2"/>
    <x v="7"/>
    <x v="1680"/>
    <n v="195.96"/>
    <n v="5"/>
    <n v="0.2"/>
    <n v="19.596"/>
    <n v="5"/>
    <n v="10"/>
  </r>
  <r>
    <n v="8787"/>
    <x v="4379"/>
    <x v="39"/>
    <x v="886"/>
    <s v="Standard Class"/>
    <s v="CM-11815"/>
    <s v="Candace McMahon"/>
    <x v="1"/>
    <s v="United States"/>
    <s v="Phoenix"/>
    <x v="16"/>
    <n v="85023"/>
    <x v="1"/>
    <x v="1483"/>
    <x v="1"/>
    <x v="10"/>
    <x v="1470"/>
    <n v="15.552"/>
    <n v="3"/>
    <n v="0.2"/>
    <n v="5.4432"/>
    <n v="5"/>
    <n v="35"/>
  </r>
  <r>
    <n v="8788"/>
    <x v="4379"/>
    <x v="39"/>
    <x v="886"/>
    <s v="Standard Class"/>
    <s v="CM-11815"/>
    <s v="Candace McMahon"/>
    <x v="1"/>
    <s v="United States"/>
    <s v="Phoenix"/>
    <x v="16"/>
    <n v="85023"/>
    <x v="1"/>
    <x v="106"/>
    <x v="2"/>
    <x v="11"/>
    <x v="106"/>
    <n v="271.96800000000002"/>
    <n v="4"/>
    <n v="0.2"/>
    <n v="54.393599999999999"/>
    <n v="5"/>
    <n v="20"/>
  </r>
  <r>
    <n v="8789"/>
    <x v="4380"/>
    <x v="140"/>
    <x v="141"/>
    <s v="Standard Class"/>
    <s v="JE-15715"/>
    <s v="Joe Elijah"/>
    <x v="0"/>
    <s v="United States"/>
    <s v="Monroe"/>
    <x v="3"/>
    <n v="28110"/>
    <x v="0"/>
    <x v="1003"/>
    <x v="0"/>
    <x v="1"/>
    <x v="995"/>
    <n v="698.35199999999998"/>
    <n v="3"/>
    <n v="0.2"/>
    <n v="52.376399999999997"/>
    <n v="4"/>
    <n v="7.5"/>
  </r>
  <r>
    <n v="8790"/>
    <x v="4380"/>
    <x v="140"/>
    <x v="141"/>
    <s v="Standard Class"/>
    <s v="JE-15715"/>
    <s v="Joe Elijah"/>
    <x v="0"/>
    <s v="United States"/>
    <s v="Monroe"/>
    <x v="3"/>
    <n v="28110"/>
    <x v="0"/>
    <x v="1195"/>
    <x v="0"/>
    <x v="0"/>
    <x v="1180"/>
    <n v="77.727999999999994"/>
    <n v="2"/>
    <n v="0.2"/>
    <n v="-3.8864000000000001"/>
    <n v="4"/>
    <n v="-5"/>
  </r>
  <r>
    <n v="8791"/>
    <x v="4381"/>
    <x v="684"/>
    <x v="64"/>
    <s v="Standard Class"/>
    <s v="AG-10525"/>
    <s v="Andy Gerbode"/>
    <x v="1"/>
    <s v="United States"/>
    <s v="Richmond"/>
    <x v="17"/>
    <n v="23223"/>
    <x v="0"/>
    <x v="1472"/>
    <x v="1"/>
    <x v="8"/>
    <x v="1459"/>
    <n v="46.62"/>
    <n v="9"/>
    <n v="0"/>
    <n v="21.4452"/>
    <n v="6"/>
    <n v="46"/>
  </r>
  <r>
    <n v="8792"/>
    <x v="4382"/>
    <x v="257"/>
    <x v="540"/>
    <s v="Standard Class"/>
    <s v="TT-21220"/>
    <s v="Thomas Thornton"/>
    <x v="0"/>
    <s v="United States"/>
    <s v="Houston"/>
    <x v="5"/>
    <n v="77041"/>
    <x v="2"/>
    <x v="664"/>
    <x v="2"/>
    <x v="7"/>
    <x v="664"/>
    <n v="537.54399999999998"/>
    <n v="7"/>
    <n v="0.2"/>
    <n v="47.0351"/>
    <n v="6"/>
    <n v="8.75"/>
  </r>
  <r>
    <n v="8793"/>
    <x v="4383"/>
    <x v="174"/>
    <x v="444"/>
    <s v="First Class"/>
    <s v="BP-11095"/>
    <s v="Bart Pistole"/>
    <x v="1"/>
    <s v="United States"/>
    <s v="Los Angeles"/>
    <x v="1"/>
    <n v="90008"/>
    <x v="1"/>
    <x v="573"/>
    <x v="1"/>
    <x v="2"/>
    <x v="573"/>
    <n v="14.62"/>
    <n v="2"/>
    <n v="0"/>
    <n v="6.8714000000000004"/>
    <n v="2"/>
    <n v="47"/>
  </r>
  <r>
    <n v="8794"/>
    <x v="4383"/>
    <x v="174"/>
    <x v="444"/>
    <s v="First Class"/>
    <s v="BP-11095"/>
    <s v="Bart Pistole"/>
    <x v="1"/>
    <s v="United States"/>
    <s v="Los Angeles"/>
    <x v="1"/>
    <n v="90008"/>
    <x v="1"/>
    <x v="485"/>
    <x v="1"/>
    <x v="13"/>
    <x v="485"/>
    <n v="22.55"/>
    <n v="5"/>
    <n v="0"/>
    <n v="8.7944999999999993"/>
    <n v="2"/>
    <n v="38.999999999999993"/>
  </r>
  <r>
    <n v="8795"/>
    <x v="4383"/>
    <x v="174"/>
    <x v="444"/>
    <s v="First Class"/>
    <s v="BP-11095"/>
    <s v="Bart Pistole"/>
    <x v="1"/>
    <s v="United States"/>
    <s v="Los Angeles"/>
    <x v="1"/>
    <n v="90008"/>
    <x v="1"/>
    <x v="1285"/>
    <x v="2"/>
    <x v="7"/>
    <x v="1271"/>
    <n v="583.79999999999995"/>
    <n v="5"/>
    <n v="0.2"/>
    <n v="72.974999999999994"/>
    <n v="2"/>
    <n v="12.5"/>
  </r>
  <r>
    <n v="8796"/>
    <x v="4383"/>
    <x v="174"/>
    <x v="444"/>
    <s v="First Class"/>
    <s v="BP-11095"/>
    <s v="Bart Pistole"/>
    <x v="1"/>
    <s v="United States"/>
    <s v="Los Angeles"/>
    <x v="1"/>
    <n v="90008"/>
    <x v="1"/>
    <x v="665"/>
    <x v="2"/>
    <x v="7"/>
    <x v="665"/>
    <n v="211.16800000000001"/>
    <n v="4"/>
    <n v="0.2"/>
    <n v="15.8376"/>
    <n v="2"/>
    <n v="7.5"/>
  </r>
  <r>
    <n v="8797"/>
    <x v="4384"/>
    <x v="274"/>
    <x v="522"/>
    <s v="Standard Class"/>
    <s v="MJ-17740"/>
    <s v="Max Jones"/>
    <x v="0"/>
    <s v="United States"/>
    <s v="Orem"/>
    <x v="7"/>
    <n v="84057"/>
    <x v="1"/>
    <x v="490"/>
    <x v="1"/>
    <x v="10"/>
    <x v="490"/>
    <n v="12.96"/>
    <n v="2"/>
    <n v="0"/>
    <n v="6.2207999999999997"/>
    <n v="6"/>
    <n v="47.999999999999993"/>
  </r>
  <r>
    <n v="8798"/>
    <x v="4384"/>
    <x v="274"/>
    <x v="522"/>
    <s v="Standard Class"/>
    <s v="MJ-17740"/>
    <s v="Max Jones"/>
    <x v="0"/>
    <s v="United States"/>
    <s v="Orem"/>
    <x v="7"/>
    <n v="84057"/>
    <x v="1"/>
    <x v="1243"/>
    <x v="1"/>
    <x v="6"/>
    <x v="1226"/>
    <n v="45.98"/>
    <n v="2"/>
    <n v="0"/>
    <n v="12.8744"/>
    <n v="6"/>
    <n v="28.000000000000004"/>
  </r>
  <r>
    <n v="8799"/>
    <x v="4385"/>
    <x v="1203"/>
    <x v="41"/>
    <s v="Standard Class"/>
    <s v="VM-21685"/>
    <s v="Valerie Mitchum"/>
    <x v="2"/>
    <s v="United States"/>
    <s v="Burlington"/>
    <x v="42"/>
    <s v="05408"/>
    <x v="3"/>
    <x v="1367"/>
    <x v="2"/>
    <x v="7"/>
    <x v="1352"/>
    <n v="1294.75"/>
    <n v="5"/>
    <n v="0"/>
    <n v="336.63499999999999"/>
    <n v="4"/>
    <n v="26"/>
  </r>
  <r>
    <n v="8800"/>
    <x v="4386"/>
    <x v="1204"/>
    <x v="503"/>
    <s v="First Class"/>
    <s v="KT-16480"/>
    <s v="Kean Thornton"/>
    <x v="0"/>
    <s v="United States"/>
    <s v="Philadelphia"/>
    <x v="9"/>
    <n v="19134"/>
    <x v="3"/>
    <x v="306"/>
    <x v="2"/>
    <x v="16"/>
    <x v="306"/>
    <n v="1799.97"/>
    <n v="5"/>
    <n v="0.4"/>
    <n v="239.99600000000001"/>
    <n v="2"/>
    <n v="13.333333333333334"/>
  </r>
  <r>
    <n v="8801"/>
    <x v="4387"/>
    <x v="51"/>
    <x v="207"/>
    <s v="Standard Class"/>
    <s v="CS-12250"/>
    <s v="Chris Selesnick"/>
    <x v="1"/>
    <s v="United States"/>
    <s v="Chicago"/>
    <x v="10"/>
    <n v="60623"/>
    <x v="2"/>
    <x v="1283"/>
    <x v="1"/>
    <x v="10"/>
    <x v="1268"/>
    <n v="10.688000000000001"/>
    <n v="2"/>
    <n v="0.2"/>
    <n v="3.7408000000000001"/>
    <n v="4"/>
    <n v="35"/>
  </r>
  <r>
    <n v="8802"/>
    <x v="4388"/>
    <x v="338"/>
    <x v="357"/>
    <s v="First Class"/>
    <s v="AB-10015"/>
    <s v="Aaron Bergman"/>
    <x v="0"/>
    <s v="United States"/>
    <s v="Oklahoma City"/>
    <x v="26"/>
    <n v="73120"/>
    <x v="2"/>
    <x v="1720"/>
    <x v="2"/>
    <x v="7"/>
    <x v="1707"/>
    <n v="221.98"/>
    <n v="2"/>
    <n v="0"/>
    <n v="62.154400000000003"/>
    <n v="2"/>
    <n v="28.000000000000004"/>
  </r>
  <r>
    <n v="8803"/>
    <x v="4388"/>
    <x v="338"/>
    <x v="357"/>
    <s v="First Class"/>
    <s v="AB-10015"/>
    <s v="Aaron Bergman"/>
    <x v="0"/>
    <s v="United States"/>
    <s v="Oklahoma City"/>
    <x v="26"/>
    <n v="73120"/>
    <x v="2"/>
    <x v="1106"/>
    <x v="0"/>
    <x v="0"/>
    <x v="1095"/>
    <n v="341.96"/>
    <n v="2"/>
    <n v="0"/>
    <n v="54.7136"/>
    <n v="2"/>
    <n v="16"/>
  </r>
  <r>
    <n v="8804"/>
    <x v="4389"/>
    <x v="520"/>
    <x v="916"/>
    <s v="First Class"/>
    <s v="AH-10030"/>
    <s v="Aaron Hawkins"/>
    <x v="1"/>
    <s v="United States"/>
    <s v="New York City"/>
    <x v="15"/>
    <n v="10035"/>
    <x v="3"/>
    <x v="567"/>
    <x v="2"/>
    <x v="11"/>
    <x v="567"/>
    <n v="34.770000000000003"/>
    <n v="3"/>
    <n v="0"/>
    <n v="11.4741"/>
    <n v="1"/>
    <n v="32.999999999999993"/>
  </r>
  <r>
    <n v="8805"/>
    <x v="4389"/>
    <x v="520"/>
    <x v="916"/>
    <s v="First Class"/>
    <s v="AH-10030"/>
    <s v="Aaron Hawkins"/>
    <x v="1"/>
    <s v="United States"/>
    <s v="New York City"/>
    <x v="15"/>
    <n v="10035"/>
    <x v="3"/>
    <x v="165"/>
    <x v="1"/>
    <x v="2"/>
    <x v="166"/>
    <n v="18.899999999999999"/>
    <n v="3"/>
    <n v="0"/>
    <n v="8.6940000000000008"/>
    <n v="1"/>
    <n v="46.000000000000007"/>
  </r>
  <r>
    <n v="8806"/>
    <x v="4390"/>
    <x v="971"/>
    <x v="176"/>
    <s v="Standard Class"/>
    <s v="DO-13435"/>
    <s v="Denny Ordway"/>
    <x v="0"/>
    <s v="United States"/>
    <s v="Salt Lake City"/>
    <x v="7"/>
    <n v="84106"/>
    <x v="1"/>
    <x v="1160"/>
    <x v="1"/>
    <x v="8"/>
    <x v="1147"/>
    <n v="102.72"/>
    <n v="3"/>
    <n v="0.2"/>
    <n v="37.235999999999997"/>
    <n v="4"/>
    <n v="36.25"/>
  </r>
  <r>
    <n v="8807"/>
    <x v="4391"/>
    <x v="126"/>
    <x v="1069"/>
    <s v="Standard Class"/>
    <s v="MC-17590"/>
    <s v="Matt Collister"/>
    <x v="1"/>
    <s v="United States"/>
    <s v="Utica"/>
    <x v="15"/>
    <n v="13501"/>
    <x v="3"/>
    <x v="1702"/>
    <x v="0"/>
    <x v="5"/>
    <x v="1691"/>
    <n v="40.479999999999997"/>
    <n v="2"/>
    <n v="0"/>
    <n v="14.572800000000001"/>
    <n v="4"/>
    <n v="36.000000000000007"/>
  </r>
  <r>
    <n v="8808"/>
    <x v="4392"/>
    <x v="40"/>
    <x v="360"/>
    <s v="Standard Class"/>
    <s v="JF-15190"/>
    <s v="Jamie Frazer"/>
    <x v="0"/>
    <s v="United States"/>
    <s v="Philadelphia"/>
    <x v="9"/>
    <n v="19134"/>
    <x v="3"/>
    <x v="805"/>
    <x v="1"/>
    <x v="8"/>
    <x v="803"/>
    <n v="33.281999999999996"/>
    <n v="3"/>
    <n v="0.7"/>
    <n v="-27.734999999999999"/>
    <n v="5"/>
    <n v="-83.333333333333343"/>
  </r>
  <r>
    <n v="8809"/>
    <x v="4392"/>
    <x v="40"/>
    <x v="360"/>
    <s v="Standard Class"/>
    <s v="JF-15190"/>
    <s v="Jamie Frazer"/>
    <x v="0"/>
    <s v="United States"/>
    <s v="Philadelphia"/>
    <x v="9"/>
    <n v="19134"/>
    <x v="3"/>
    <x v="1255"/>
    <x v="2"/>
    <x v="7"/>
    <x v="1239"/>
    <n v="118.65"/>
    <n v="5"/>
    <n v="0.4"/>
    <n v="19.774999999999999"/>
    <n v="5"/>
    <n v="16.666666666666664"/>
  </r>
  <r>
    <n v="8810"/>
    <x v="4392"/>
    <x v="40"/>
    <x v="360"/>
    <s v="Standard Class"/>
    <s v="JF-15190"/>
    <s v="Jamie Frazer"/>
    <x v="0"/>
    <s v="United States"/>
    <s v="Philadelphia"/>
    <x v="9"/>
    <n v="19134"/>
    <x v="3"/>
    <x v="932"/>
    <x v="1"/>
    <x v="2"/>
    <x v="925"/>
    <n v="14.76"/>
    <n v="5"/>
    <n v="0.2"/>
    <n v="4.9814999999999996"/>
    <n v="5"/>
    <n v="33.75"/>
  </r>
  <r>
    <n v="8811"/>
    <x v="4393"/>
    <x v="1109"/>
    <x v="150"/>
    <s v="Standard Class"/>
    <s v="SM-20950"/>
    <s v="Suzanne McNair"/>
    <x v="1"/>
    <s v="United States"/>
    <s v="Los Angeles"/>
    <x v="1"/>
    <n v="90004"/>
    <x v="1"/>
    <x v="945"/>
    <x v="1"/>
    <x v="10"/>
    <x v="938"/>
    <n v="37.520000000000003"/>
    <n v="4"/>
    <n v="0"/>
    <n v="18.009599999999999"/>
    <n v="5"/>
    <n v="47.999999999999993"/>
  </r>
  <r>
    <n v="8812"/>
    <x v="4394"/>
    <x v="387"/>
    <x v="20"/>
    <s v="Standard Class"/>
    <s v="SP-20650"/>
    <s v="Stephanie Phelps"/>
    <x v="1"/>
    <s v="United States"/>
    <s v="Jackson"/>
    <x v="12"/>
    <n v="49201"/>
    <x v="2"/>
    <x v="1143"/>
    <x v="1"/>
    <x v="9"/>
    <x v="1131"/>
    <n v="207.14400000000001"/>
    <n v="3"/>
    <n v="0.1"/>
    <n v="48.333599999999997"/>
    <n v="5"/>
    <n v="23.333333333333332"/>
  </r>
  <r>
    <n v="8813"/>
    <x v="4394"/>
    <x v="387"/>
    <x v="20"/>
    <s v="Standard Class"/>
    <s v="SP-20650"/>
    <s v="Stephanie Phelps"/>
    <x v="1"/>
    <s v="United States"/>
    <s v="Jackson"/>
    <x v="12"/>
    <n v="49201"/>
    <x v="2"/>
    <x v="1622"/>
    <x v="1"/>
    <x v="6"/>
    <x v="1050"/>
    <n v="13.9"/>
    <n v="5"/>
    <n v="0"/>
    <n v="3.7530000000000001"/>
    <n v="5"/>
    <n v="27"/>
  </r>
  <r>
    <n v="8814"/>
    <x v="4395"/>
    <x v="353"/>
    <x v="116"/>
    <s v="Standard Class"/>
    <s v="CK-12760"/>
    <s v="Cyma Kinney"/>
    <x v="1"/>
    <s v="United States"/>
    <s v="Glendale"/>
    <x v="16"/>
    <n v="85301"/>
    <x v="1"/>
    <x v="637"/>
    <x v="0"/>
    <x v="1"/>
    <x v="637"/>
    <n v="266.35199999999998"/>
    <n v="3"/>
    <n v="0.2"/>
    <n v="13.317600000000001"/>
    <n v="5"/>
    <n v="5.0000000000000009"/>
  </r>
  <r>
    <n v="8815"/>
    <x v="4396"/>
    <x v="521"/>
    <x v="332"/>
    <s v="Second Class"/>
    <s v="PW-19240"/>
    <s v="Pierre Wener"/>
    <x v="0"/>
    <s v="United States"/>
    <s v="Wilmington"/>
    <x v="13"/>
    <n v="19805"/>
    <x v="3"/>
    <x v="348"/>
    <x v="2"/>
    <x v="7"/>
    <x v="348"/>
    <n v="307.98"/>
    <n v="2"/>
    <n v="0"/>
    <n v="89.3142"/>
    <n v="2"/>
    <n v="28.999999999999996"/>
  </r>
  <r>
    <n v="8816"/>
    <x v="4396"/>
    <x v="521"/>
    <x v="332"/>
    <s v="Second Class"/>
    <s v="PW-19240"/>
    <s v="Pierre Wener"/>
    <x v="0"/>
    <s v="United States"/>
    <s v="Wilmington"/>
    <x v="13"/>
    <n v="19805"/>
    <x v="3"/>
    <x v="1843"/>
    <x v="1"/>
    <x v="10"/>
    <x v="1831"/>
    <n v="44.1"/>
    <n v="6"/>
    <n v="0"/>
    <n v="20.727"/>
    <n v="2"/>
    <n v="47"/>
  </r>
  <r>
    <n v="8817"/>
    <x v="4396"/>
    <x v="521"/>
    <x v="332"/>
    <s v="Second Class"/>
    <s v="PW-19240"/>
    <s v="Pierre Wener"/>
    <x v="0"/>
    <s v="United States"/>
    <s v="Wilmington"/>
    <x v="13"/>
    <n v="19805"/>
    <x v="3"/>
    <x v="169"/>
    <x v="1"/>
    <x v="6"/>
    <x v="170"/>
    <n v="13.12"/>
    <n v="4"/>
    <n v="0"/>
    <n v="5.6416000000000004"/>
    <n v="2"/>
    <n v="43.000000000000007"/>
  </r>
  <r>
    <n v="8818"/>
    <x v="4396"/>
    <x v="521"/>
    <x v="332"/>
    <s v="Second Class"/>
    <s v="PW-19240"/>
    <s v="Pierre Wener"/>
    <x v="0"/>
    <s v="United States"/>
    <s v="Wilmington"/>
    <x v="13"/>
    <n v="19805"/>
    <x v="3"/>
    <x v="1451"/>
    <x v="1"/>
    <x v="12"/>
    <x v="153"/>
    <n v="16.559999999999999"/>
    <n v="2"/>
    <n v="0"/>
    <n v="7.7831999999999999"/>
    <n v="2"/>
    <n v="47"/>
  </r>
  <r>
    <n v="8819"/>
    <x v="4396"/>
    <x v="521"/>
    <x v="332"/>
    <s v="Second Class"/>
    <s v="PW-19240"/>
    <s v="Pierre Wener"/>
    <x v="0"/>
    <s v="United States"/>
    <s v="Wilmington"/>
    <x v="13"/>
    <n v="19805"/>
    <x v="3"/>
    <x v="490"/>
    <x v="1"/>
    <x v="10"/>
    <x v="490"/>
    <n v="38.880000000000003"/>
    <n v="6"/>
    <n v="0"/>
    <n v="18.662400000000002"/>
    <n v="2"/>
    <n v="48.000000000000007"/>
  </r>
  <r>
    <n v="8820"/>
    <x v="4397"/>
    <x v="109"/>
    <x v="156"/>
    <s v="Standard Class"/>
    <s v="EB-14170"/>
    <s v="Evan Bailliet"/>
    <x v="0"/>
    <s v="United States"/>
    <s v="Austin"/>
    <x v="5"/>
    <n v="78745"/>
    <x v="2"/>
    <x v="656"/>
    <x v="1"/>
    <x v="10"/>
    <x v="656"/>
    <n v="335.52"/>
    <n v="4"/>
    <n v="0.2"/>
    <n v="117.432"/>
    <n v="4"/>
    <n v="35"/>
  </r>
  <r>
    <n v="8821"/>
    <x v="4398"/>
    <x v="132"/>
    <x v="170"/>
    <s v="Standard Class"/>
    <s v="DK-13090"/>
    <s v="Dave Kipp"/>
    <x v="0"/>
    <s v="United States"/>
    <s v="Orlando"/>
    <x v="2"/>
    <n v="32839"/>
    <x v="0"/>
    <x v="455"/>
    <x v="2"/>
    <x v="16"/>
    <x v="456"/>
    <n v="959.98400000000004"/>
    <n v="2"/>
    <n v="0.2"/>
    <n v="311.9948"/>
    <n v="4"/>
    <n v="32.5"/>
  </r>
  <r>
    <n v="8822"/>
    <x v="4398"/>
    <x v="132"/>
    <x v="170"/>
    <s v="Standard Class"/>
    <s v="DK-13090"/>
    <s v="Dave Kipp"/>
    <x v="0"/>
    <s v="United States"/>
    <s v="Orlando"/>
    <x v="2"/>
    <n v="32839"/>
    <x v="0"/>
    <x v="1282"/>
    <x v="1"/>
    <x v="8"/>
    <x v="1267"/>
    <n v="4.0860000000000003"/>
    <n v="2"/>
    <n v="0.7"/>
    <n v="-2.9964"/>
    <n v="4"/>
    <n v="-73.333333333333329"/>
  </r>
  <r>
    <n v="8823"/>
    <x v="4398"/>
    <x v="132"/>
    <x v="170"/>
    <s v="Standard Class"/>
    <s v="DK-13090"/>
    <s v="Dave Kipp"/>
    <x v="0"/>
    <s v="United States"/>
    <s v="Orlando"/>
    <x v="2"/>
    <n v="32839"/>
    <x v="0"/>
    <x v="1753"/>
    <x v="1"/>
    <x v="6"/>
    <x v="1743"/>
    <n v="55.984000000000002"/>
    <n v="2"/>
    <n v="0.2"/>
    <n v="4.1988000000000003"/>
    <n v="4"/>
    <n v="7.5"/>
  </r>
  <r>
    <n v="8824"/>
    <x v="4398"/>
    <x v="132"/>
    <x v="170"/>
    <s v="Standard Class"/>
    <s v="DK-13090"/>
    <s v="Dave Kipp"/>
    <x v="0"/>
    <s v="United States"/>
    <s v="Orlando"/>
    <x v="2"/>
    <n v="32839"/>
    <x v="0"/>
    <x v="711"/>
    <x v="1"/>
    <x v="10"/>
    <x v="710"/>
    <n v="10.688000000000001"/>
    <n v="2"/>
    <n v="0.2"/>
    <n v="3.7408000000000001"/>
    <n v="4"/>
    <n v="35"/>
  </r>
  <r>
    <n v="8825"/>
    <x v="4399"/>
    <x v="708"/>
    <x v="275"/>
    <s v="Second Class"/>
    <s v="TB-21055"/>
    <s v="Ted Butterfield"/>
    <x v="0"/>
    <s v="United States"/>
    <s v="Reading"/>
    <x v="9"/>
    <n v="19601"/>
    <x v="3"/>
    <x v="436"/>
    <x v="1"/>
    <x v="12"/>
    <x v="436"/>
    <n v="8.8559999999999999"/>
    <n v="3"/>
    <n v="0.2"/>
    <n v="2.8782000000000001"/>
    <n v="2"/>
    <n v="32.5"/>
  </r>
  <r>
    <n v="8826"/>
    <x v="4400"/>
    <x v="546"/>
    <x v="190"/>
    <s v="First Class"/>
    <s v="AG-10900"/>
    <s v="Arthur Gainer"/>
    <x v="0"/>
    <s v="United States"/>
    <s v="Philadelphia"/>
    <x v="9"/>
    <n v="19134"/>
    <x v="3"/>
    <x v="1186"/>
    <x v="1"/>
    <x v="2"/>
    <x v="1172"/>
    <n v="6.9119999999999999"/>
    <n v="3"/>
    <n v="0.2"/>
    <n v="2.5055999999999998"/>
    <n v="3"/>
    <n v="36.25"/>
  </r>
  <r>
    <n v="8827"/>
    <x v="4401"/>
    <x v="1063"/>
    <x v="516"/>
    <s v="Second Class"/>
    <s v="SC-20020"/>
    <s v="Sam Craven"/>
    <x v="0"/>
    <s v="United States"/>
    <s v="Houston"/>
    <x v="5"/>
    <n v="77095"/>
    <x v="2"/>
    <x v="481"/>
    <x v="1"/>
    <x v="10"/>
    <x v="482"/>
    <n v="26.72"/>
    <n v="5"/>
    <n v="0.2"/>
    <n v="9.3520000000000003"/>
    <n v="4"/>
    <n v="35"/>
  </r>
  <r>
    <n v="8828"/>
    <x v="4401"/>
    <x v="1063"/>
    <x v="516"/>
    <s v="Second Class"/>
    <s v="SC-20020"/>
    <s v="Sam Craven"/>
    <x v="0"/>
    <s v="United States"/>
    <s v="Houston"/>
    <x v="5"/>
    <n v="77095"/>
    <x v="2"/>
    <x v="1774"/>
    <x v="1"/>
    <x v="10"/>
    <x v="1764"/>
    <n v="33.488"/>
    <n v="7"/>
    <n v="0.2"/>
    <n v="10.465"/>
    <n v="4"/>
    <n v="31.25"/>
  </r>
  <r>
    <n v="8829"/>
    <x v="4402"/>
    <x v="1117"/>
    <x v="770"/>
    <s v="Standard Class"/>
    <s v="BB-11545"/>
    <s v="Brenda Bowman"/>
    <x v="1"/>
    <s v="United States"/>
    <s v="Saint Charles"/>
    <x v="25"/>
    <n v="63301"/>
    <x v="2"/>
    <x v="1157"/>
    <x v="1"/>
    <x v="10"/>
    <x v="1145"/>
    <n v="10.56"/>
    <n v="2"/>
    <n v="0"/>
    <n v="4.7519999999999998"/>
    <n v="4"/>
    <n v="44.999999999999993"/>
  </r>
  <r>
    <n v="8830"/>
    <x v="4403"/>
    <x v="191"/>
    <x v="1096"/>
    <s v="First Class"/>
    <s v="VP-21760"/>
    <s v="Victoria Pisteka"/>
    <x v="1"/>
    <s v="United States"/>
    <s v="Indianapolis"/>
    <x v="14"/>
    <n v="46203"/>
    <x v="2"/>
    <x v="1662"/>
    <x v="1"/>
    <x v="4"/>
    <x v="1650"/>
    <n v="386.34"/>
    <n v="2"/>
    <n v="0"/>
    <n v="54.087600000000002"/>
    <n v="3"/>
    <n v="14.000000000000002"/>
  </r>
  <r>
    <n v="8831"/>
    <x v="4404"/>
    <x v="1036"/>
    <x v="868"/>
    <s v="Second Class"/>
    <s v="RP-19270"/>
    <s v="Rachel Payne"/>
    <x v="1"/>
    <s v="United States"/>
    <s v="Seattle"/>
    <x v="4"/>
    <n v="98115"/>
    <x v="1"/>
    <x v="807"/>
    <x v="1"/>
    <x v="8"/>
    <x v="805"/>
    <n v="33.44"/>
    <n v="10"/>
    <n v="0.2"/>
    <n v="11.704000000000001"/>
    <n v="3"/>
    <n v="35"/>
  </r>
  <r>
    <n v="8832"/>
    <x v="4405"/>
    <x v="219"/>
    <x v="765"/>
    <s v="Standard Class"/>
    <s v="DH-13675"/>
    <s v="Duane Huffman"/>
    <x v="2"/>
    <s v="United States"/>
    <s v="Harrisonburg"/>
    <x v="17"/>
    <n v="22801"/>
    <x v="0"/>
    <x v="561"/>
    <x v="0"/>
    <x v="5"/>
    <x v="560"/>
    <n v="39.96"/>
    <n v="2"/>
    <n v="0"/>
    <n v="14.3856"/>
    <n v="4"/>
    <n v="36"/>
  </r>
  <r>
    <n v="8833"/>
    <x v="4406"/>
    <x v="137"/>
    <x v="1121"/>
    <s v="Standard Class"/>
    <s v="SW-20455"/>
    <s v="Shaun Weien"/>
    <x v="0"/>
    <s v="United States"/>
    <s v="Rochester"/>
    <x v="15"/>
    <n v="14609"/>
    <x v="3"/>
    <x v="692"/>
    <x v="1"/>
    <x v="8"/>
    <x v="692"/>
    <n v="1217.568"/>
    <n v="2"/>
    <n v="0.2"/>
    <n v="456.58800000000002"/>
    <n v="5"/>
    <n v="37.5"/>
  </r>
  <r>
    <n v="8834"/>
    <x v="4407"/>
    <x v="241"/>
    <x v="938"/>
    <s v="Standard Class"/>
    <s v="KF-16285"/>
    <s v="Karen Ferguson"/>
    <x v="2"/>
    <s v="United States"/>
    <s v="Sandy Springs"/>
    <x v="32"/>
    <n v="30328"/>
    <x v="0"/>
    <x v="1018"/>
    <x v="1"/>
    <x v="4"/>
    <x v="1519"/>
    <n v="15.51"/>
    <n v="1"/>
    <n v="0"/>
    <n v="3.8774999999999999"/>
    <n v="4"/>
    <n v="25"/>
  </r>
  <r>
    <n v="8835"/>
    <x v="4407"/>
    <x v="241"/>
    <x v="938"/>
    <s v="Standard Class"/>
    <s v="KF-16285"/>
    <s v="Karen Ferguson"/>
    <x v="2"/>
    <s v="United States"/>
    <s v="Sandy Springs"/>
    <x v="32"/>
    <n v="30328"/>
    <x v="0"/>
    <x v="1517"/>
    <x v="2"/>
    <x v="7"/>
    <x v="1504"/>
    <n v="89.9"/>
    <n v="2"/>
    <n v="0"/>
    <n v="25.172000000000001"/>
    <n v="4"/>
    <n v="27.999999999999996"/>
  </r>
  <r>
    <n v="8836"/>
    <x v="4407"/>
    <x v="241"/>
    <x v="938"/>
    <s v="Standard Class"/>
    <s v="KF-16285"/>
    <s v="Karen Ferguson"/>
    <x v="2"/>
    <s v="United States"/>
    <s v="Sandy Springs"/>
    <x v="32"/>
    <n v="30328"/>
    <x v="0"/>
    <x v="1742"/>
    <x v="1"/>
    <x v="6"/>
    <x v="1731"/>
    <n v="14.28"/>
    <n v="4"/>
    <n v="0"/>
    <n v="3.7128000000000001"/>
    <n v="4"/>
    <n v="26"/>
  </r>
  <r>
    <n v="8837"/>
    <x v="4407"/>
    <x v="241"/>
    <x v="938"/>
    <s v="Standard Class"/>
    <s v="KF-16285"/>
    <s v="Karen Ferguson"/>
    <x v="2"/>
    <s v="United States"/>
    <s v="Sandy Springs"/>
    <x v="32"/>
    <n v="30328"/>
    <x v="0"/>
    <x v="753"/>
    <x v="1"/>
    <x v="6"/>
    <x v="751"/>
    <n v="12.72"/>
    <n v="3"/>
    <n v="0"/>
    <n v="4.9607999999999999"/>
    <n v="4"/>
    <n v="38.999999999999993"/>
  </r>
  <r>
    <n v="8838"/>
    <x v="4407"/>
    <x v="241"/>
    <x v="938"/>
    <s v="Standard Class"/>
    <s v="KF-16285"/>
    <s v="Karen Ferguson"/>
    <x v="2"/>
    <s v="United States"/>
    <s v="Sandy Springs"/>
    <x v="32"/>
    <n v="30328"/>
    <x v="0"/>
    <x v="365"/>
    <x v="1"/>
    <x v="2"/>
    <x v="365"/>
    <n v="15.75"/>
    <n v="5"/>
    <n v="0"/>
    <n v="7.56"/>
    <n v="4"/>
    <n v="48"/>
  </r>
  <r>
    <n v="8839"/>
    <x v="4408"/>
    <x v="322"/>
    <x v="343"/>
    <s v="Second Class"/>
    <s v="FH-14275"/>
    <s v="Frank Hawley"/>
    <x v="1"/>
    <s v="United States"/>
    <s v="Los Angeles"/>
    <x v="1"/>
    <n v="90004"/>
    <x v="1"/>
    <x v="1559"/>
    <x v="1"/>
    <x v="6"/>
    <x v="1549"/>
    <n v="70.95"/>
    <n v="3"/>
    <n v="0"/>
    <n v="18.446999999999999"/>
    <n v="4"/>
    <n v="25.999999999999996"/>
  </r>
  <r>
    <n v="8840"/>
    <x v="4408"/>
    <x v="322"/>
    <x v="343"/>
    <s v="Second Class"/>
    <s v="FH-14275"/>
    <s v="Frank Hawley"/>
    <x v="1"/>
    <s v="United States"/>
    <s v="Los Angeles"/>
    <x v="1"/>
    <n v="90004"/>
    <x v="1"/>
    <x v="102"/>
    <x v="1"/>
    <x v="8"/>
    <x v="102"/>
    <n v="65.567999999999998"/>
    <n v="2"/>
    <n v="0.2"/>
    <n v="23.7684"/>
    <n v="4"/>
    <n v="36.25"/>
  </r>
  <r>
    <n v="8841"/>
    <x v="4408"/>
    <x v="322"/>
    <x v="343"/>
    <s v="Second Class"/>
    <s v="FH-14275"/>
    <s v="Frank Hawley"/>
    <x v="1"/>
    <s v="United States"/>
    <s v="Los Angeles"/>
    <x v="1"/>
    <n v="90004"/>
    <x v="1"/>
    <x v="1336"/>
    <x v="2"/>
    <x v="11"/>
    <x v="1321"/>
    <n v="299.97000000000003"/>
    <n v="3"/>
    <n v="0"/>
    <n v="131.98679999999999"/>
    <n v="4"/>
    <n v="43.999999999999993"/>
  </r>
  <r>
    <n v="8842"/>
    <x v="4409"/>
    <x v="1205"/>
    <x v="627"/>
    <s v="Standard Class"/>
    <s v="JR-16210"/>
    <s v="Justin Ritter"/>
    <x v="1"/>
    <s v="United States"/>
    <s v="San Francisco"/>
    <x v="1"/>
    <n v="94110"/>
    <x v="1"/>
    <x v="246"/>
    <x v="2"/>
    <x v="11"/>
    <x v="247"/>
    <n v="89.97"/>
    <n v="3"/>
    <n v="0"/>
    <n v="39.586799999999997"/>
    <n v="4"/>
    <n v="43.999999999999993"/>
  </r>
  <r>
    <n v="8843"/>
    <x v="4409"/>
    <x v="1205"/>
    <x v="627"/>
    <s v="Standard Class"/>
    <s v="JR-16210"/>
    <s v="Justin Ritter"/>
    <x v="1"/>
    <s v="United States"/>
    <s v="San Francisco"/>
    <x v="1"/>
    <n v="94110"/>
    <x v="1"/>
    <x v="788"/>
    <x v="2"/>
    <x v="11"/>
    <x v="786"/>
    <n v="31.86"/>
    <n v="2"/>
    <n v="0"/>
    <n v="11.151"/>
    <n v="4"/>
    <n v="35"/>
  </r>
  <r>
    <n v="8844"/>
    <x v="4410"/>
    <x v="728"/>
    <x v="779"/>
    <s v="Second Class"/>
    <s v="JC-16105"/>
    <s v="Julie Creighton"/>
    <x v="1"/>
    <s v="United States"/>
    <s v="Minneapolis"/>
    <x v="11"/>
    <n v="55407"/>
    <x v="2"/>
    <x v="1678"/>
    <x v="1"/>
    <x v="4"/>
    <x v="1666"/>
    <n v="67.150000000000006"/>
    <n v="5"/>
    <n v="0"/>
    <n v="16.787500000000001"/>
    <n v="2"/>
    <n v="25"/>
  </r>
  <r>
    <n v="8845"/>
    <x v="4411"/>
    <x v="404"/>
    <x v="350"/>
    <s v="Standard Class"/>
    <s v="BP-11290"/>
    <s v="Beth Paige"/>
    <x v="0"/>
    <s v="United States"/>
    <s v="Columbus"/>
    <x v="24"/>
    <n v="43229"/>
    <x v="3"/>
    <x v="1232"/>
    <x v="1"/>
    <x v="8"/>
    <x v="1215"/>
    <n v="7.2359999999999998"/>
    <n v="3"/>
    <n v="0.7"/>
    <n v="-6.03"/>
    <n v="5"/>
    <n v="-83.333333333333343"/>
  </r>
  <r>
    <n v="8846"/>
    <x v="4411"/>
    <x v="404"/>
    <x v="350"/>
    <s v="Standard Class"/>
    <s v="BP-11290"/>
    <s v="Beth Paige"/>
    <x v="0"/>
    <s v="United States"/>
    <s v="Columbus"/>
    <x v="24"/>
    <n v="43229"/>
    <x v="3"/>
    <x v="131"/>
    <x v="1"/>
    <x v="13"/>
    <x v="132"/>
    <n v="4.8239999999999998"/>
    <n v="3"/>
    <n v="0.2"/>
    <n v="1.7486999999999999"/>
    <n v="5"/>
    <n v="36.25"/>
  </r>
  <r>
    <n v="8847"/>
    <x v="4411"/>
    <x v="404"/>
    <x v="350"/>
    <s v="Standard Class"/>
    <s v="BP-11290"/>
    <s v="Beth Paige"/>
    <x v="0"/>
    <s v="United States"/>
    <s v="Columbus"/>
    <x v="24"/>
    <n v="43229"/>
    <x v="3"/>
    <x v="393"/>
    <x v="1"/>
    <x v="10"/>
    <x v="394"/>
    <n v="91.36"/>
    <n v="5"/>
    <n v="0.2"/>
    <n v="29.692"/>
    <n v="5"/>
    <n v="32.5"/>
  </r>
  <r>
    <n v="8848"/>
    <x v="4411"/>
    <x v="404"/>
    <x v="350"/>
    <s v="Standard Class"/>
    <s v="BP-11290"/>
    <s v="Beth Paige"/>
    <x v="0"/>
    <s v="United States"/>
    <s v="Columbus"/>
    <x v="24"/>
    <n v="43229"/>
    <x v="3"/>
    <x v="723"/>
    <x v="1"/>
    <x v="9"/>
    <x v="722"/>
    <n v="130.11199999999999"/>
    <n v="2"/>
    <n v="0.2"/>
    <n v="13.011200000000001"/>
    <n v="5"/>
    <n v="10"/>
  </r>
  <r>
    <n v="8849"/>
    <x v="4412"/>
    <x v="740"/>
    <x v="1086"/>
    <s v="First Class"/>
    <s v="FA-14230"/>
    <s v="Frank Atkinson"/>
    <x v="1"/>
    <s v="United States"/>
    <s v="Raleigh"/>
    <x v="3"/>
    <n v="27604"/>
    <x v="0"/>
    <x v="918"/>
    <x v="2"/>
    <x v="7"/>
    <x v="910"/>
    <n v="74.239999999999995"/>
    <n v="1"/>
    <n v="0.2"/>
    <n v="8.3520000000000003"/>
    <n v="2"/>
    <n v="11.250000000000002"/>
  </r>
  <r>
    <n v="8850"/>
    <x v="4412"/>
    <x v="740"/>
    <x v="1086"/>
    <s v="First Class"/>
    <s v="FA-14230"/>
    <s v="Frank Atkinson"/>
    <x v="1"/>
    <s v="United States"/>
    <s v="Raleigh"/>
    <x v="3"/>
    <n v="27604"/>
    <x v="0"/>
    <x v="891"/>
    <x v="0"/>
    <x v="5"/>
    <x v="884"/>
    <n v="159.84"/>
    <n v="10"/>
    <n v="0.2"/>
    <n v="45.954000000000001"/>
    <n v="2"/>
    <n v="28.749999999999996"/>
  </r>
  <r>
    <n v="8851"/>
    <x v="4412"/>
    <x v="740"/>
    <x v="1086"/>
    <s v="First Class"/>
    <s v="FA-14230"/>
    <s v="Frank Atkinson"/>
    <x v="1"/>
    <s v="United States"/>
    <s v="Raleigh"/>
    <x v="3"/>
    <n v="27604"/>
    <x v="0"/>
    <x v="544"/>
    <x v="1"/>
    <x v="8"/>
    <x v="544"/>
    <n v="2.8919999999999999"/>
    <n v="2"/>
    <n v="0.7"/>
    <n v="-2.3136000000000001"/>
    <n v="2"/>
    <n v="-80"/>
  </r>
  <r>
    <n v="8852"/>
    <x v="4412"/>
    <x v="740"/>
    <x v="1086"/>
    <s v="First Class"/>
    <s v="FA-14230"/>
    <s v="Frank Atkinson"/>
    <x v="1"/>
    <s v="United States"/>
    <s v="Raleigh"/>
    <x v="3"/>
    <n v="27604"/>
    <x v="0"/>
    <x v="707"/>
    <x v="1"/>
    <x v="10"/>
    <x v="706"/>
    <n v="9.3919999999999995"/>
    <n v="2"/>
    <n v="0.2"/>
    <n v="3.2871999999999999"/>
    <n v="2"/>
    <n v="35"/>
  </r>
  <r>
    <n v="8853"/>
    <x v="4413"/>
    <x v="1169"/>
    <x v="293"/>
    <s v="Second Class"/>
    <s v="DN-13690"/>
    <s v="Duane Noonan"/>
    <x v="0"/>
    <s v="United States"/>
    <s v="New York City"/>
    <x v="15"/>
    <n v="10011"/>
    <x v="3"/>
    <x v="1019"/>
    <x v="1"/>
    <x v="10"/>
    <x v="1010"/>
    <n v="123.92"/>
    <n v="4"/>
    <n v="0"/>
    <n v="55.764000000000003"/>
    <n v="5"/>
    <n v="45"/>
  </r>
  <r>
    <n v="8854"/>
    <x v="4414"/>
    <x v="357"/>
    <x v="1305"/>
    <s v="First Class"/>
    <s v="FO-14305"/>
    <s v="Frank Olsen"/>
    <x v="0"/>
    <s v="United States"/>
    <s v="Philadelphia"/>
    <x v="9"/>
    <n v="19143"/>
    <x v="3"/>
    <x v="1205"/>
    <x v="1"/>
    <x v="14"/>
    <x v="1190"/>
    <n v="55.6"/>
    <n v="5"/>
    <n v="0.2"/>
    <n v="6.2549999999999999"/>
    <n v="3"/>
    <n v="11.249999999999998"/>
  </r>
  <r>
    <n v="8855"/>
    <x v="4414"/>
    <x v="357"/>
    <x v="1305"/>
    <s v="First Class"/>
    <s v="FO-14305"/>
    <s v="Frank Olsen"/>
    <x v="0"/>
    <s v="United States"/>
    <s v="Philadelphia"/>
    <x v="9"/>
    <n v="19143"/>
    <x v="3"/>
    <x v="217"/>
    <x v="2"/>
    <x v="11"/>
    <x v="218"/>
    <n v="617.976"/>
    <n v="3"/>
    <n v="0.2"/>
    <n v="-7.7247000000000003"/>
    <n v="3"/>
    <n v="-1.25"/>
  </r>
  <r>
    <n v="8856"/>
    <x v="4415"/>
    <x v="165"/>
    <x v="53"/>
    <s v="Standard Class"/>
    <s v="DP-13105"/>
    <s v="Dave Poirier"/>
    <x v="1"/>
    <s v="United States"/>
    <s v="Meridian"/>
    <x v="45"/>
    <n v="83642"/>
    <x v="1"/>
    <x v="213"/>
    <x v="1"/>
    <x v="8"/>
    <x v="214"/>
    <n v="21.312000000000001"/>
    <n v="3"/>
    <n v="0.2"/>
    <n v="7.992"/>
    <n v="6"/>
    <n v="37.5"/>
  </r>
  <r>
    <n v="8857"/>
    <x v="4416"/>
    <x v="119"/>
    <x v="1191"/>
    <s v="Standard Class"/>
    <s v="JW-15220"/>
    <s v="Jane Waco"/>
    <x v="1"/>
    <s v="United States"/>
    <s v="Sacramento"/>
    <x v="1"/>
    <n v="95823"/>
    <x v="1"/>
    <x v="343"/>
    <x v="2"/>
    <x v="11"/>
    <x v="343"/>
    <n v="209.94"/>
    <n v="6"/>
    <n v="0"/>
    <n v="39.888599999999997"/>
    <n v="7"/>
    <n v="18.999999999999996"/>
  </r>
  <r>
    <n v="8858"/>
    <x v="4416"/>
    <x v="119"/>
    <x v="1191"/>
    <s v="Standard Class"/>
    <s v="JW-15220"/>
    <s v="Jane Waco"/>
    <x v="1"/>
    <s v="United States"/>
    <s v="Sacramento"/>
    <x v="1"/>
    <n v="95823"/>
    <x v="1"/>
    <x v="1431"/>
    <x v="2"/>
    <x v="7"/>
    <x v="1419"/>
    <n v="31.984000000000002"/>
    <n v="2"/>
    <n v="0.2"/>
    <n v="-7.9960000000000004"/>
    <n v="7"/>
    <n v="-25"/>
  </r>
  <r>
    <n v="8859"/>
    <x v="4416"/>
    <x v="119"/>
    <x v="1191"/>
    <s v="Standard Class"/>
    <s v="JW-15220"/>
    <s v="Jane Waco"/>
    <x v="1"/>
    <s v="United States"/>
    <s v="Sacramento"/>
    <x v="1"/>
    <n v="95823"/>
    <x v="1"/>
    <x v="450"/>
    <x v="1"/>
    <x v="8"/>
    <x v="451"/>
    <n v="5083.96"/>
    <n v="5"/>
    <n v="0.2"/>
    <n v="1906.4849999999999"/>
    <n v="7"/>
    <n v="37.5"/>
  </r>
  <r>
    <n v="8860"/>
    <x v="4417"/>
    <x v="648"/>
    <x v="1035"/>
    <s v="Standard Class"/>
    <s v="TT-21460"/>
    <s v="Tonja Turnell"/>
    <x v="2"/>
    <s v="United States"/>
    <s v="Charlotte"/>
    <x v="3"/>
    <n v="28205"/>
    <x v="0"/>
    <x v="1517"/>
    <x v="2"/>
    <x v="7"/>
    <x v="1504"/>
    <n v="35.96"/>
    <n v="1"/>
    <n v="0.2"/>
    <n v="3.5960000000000001"/>
    <n v="6"/>
    <n v="10"/>
  </r>
  <r>
    <n v="8861"/>
    <x v="4418"/>
    <x v="861"/>
    <x v="629"/>
    <s v="Standard Class"/>
    <s v="SN-20560"/>
    <s v="Skye Norling"/>
    <x v="2"/>
    <s v="United States"/>
    <s v="Paterson"/>
    <x v="30"/>
    <n v="7501"/>
    <x v="3"/>
    <x v="1655"/>
    <x v="1"/>
    <x v="2"/>
    <x v="1643"/>
    <n v="31.05"/>
    <n v="3"/>
    <n v="0"/>
    <n v="14.904"/>
    <n v="7"/>
    <n v="48"/>
  </r>
  <r>
    <n v="8862"/>
    <x v="4418"/>
    <x v="861"/>
    <x v="629"/>
    <s v="Standard Class"/>
    <s v="SN-20560"/>
    <s v="Skye Norling"/>
    <x v="2"/>
    <s v="United States"/>
    <s v="Paterson"/>
    <x v="30"/>
    <n v="7501"/>
    <x v="3"/>
    <x v="1348"/>
    <x v="0"/>
    <x v="5"/>
    <x v="1333"/>
    <n v="8.92"/>
    <n v="4"/>
    <n v="0"/>
    <n v="3.9247999999999998"/>
    <n v="7"/>
    <n v="44"/>
  </r>
  <r>
    <n v="8863"/>
    <x v="4418"/>
    <x v="861"/>
    <x v="629"/>
    <s v="Standard Class"/>
    <s v="SN-20560"/>
    <s v="Skye Norling"/>
    <x v="2"/>
    <s v="United States"/>
    <s v="Paterson"/>
    <x v="30"/>
    <n v="7501"/>
    <x v="3"/>
    <x v="270"/>
    <x v="1"/>
    <x v="8"/>
    <x v="270"/>
    <n v="209.6"/>
    <n v="4"/>
    <n v="0"/>
    <n v="96.415999999999997"/>
    <n v="7"/>
    <n v="46"/>
  </r>
  <r>
    <n v="8864"/>
    <x v="4418"/>
    <x v="861"/>
    <x v="629"/>
    <s v="Standard Class"/>
    <s v="SN-20560"/>
    <s v="Skye Norling"/>
    <x v="2"/>
    <s v="United States"/>
    <s v="Paterson"/>
    <x v="30"/>
    <n v="7501"/>
    <x v="3"/>
    <x v="1109"/>
    <x v="1"/>
    <x v="9"/>
    <x v="1098"/>
    <n v="111.04"/>
    <n v="4"/>
    <n v="0"/>
    <n v="29.980799999999999"/>
    <n v="7"/>
    <n v="26.999999999999996"/>
  </r>
  <r>
    <n v="8865"/>
    <x v="4418"/>
    <x v="861"/>
    <x v="629"/>
    <s v="Standard Class"/>
    <s v="SN-20560"/>
    <s v="Skye Norling"/>
    <x v="2"/>
    <s v="United States"/>
    <s v="Paterson"/>
    <x v="30"/>
    <n v="7501"/>
    <x v="3"/>
    <x v="1650"/>
    <x v="1"/>
    <x v="10"/>
    <x v="1639"/>
    <n v="38.880000000000003"/>
    <n v="6"/>
    <n v="0"/>
    <n v="18.662400000000002"/>
    <n v="7"/>
    <n v="48.000000000000007"/>
  </r>
  <r>
    <n v="8866"/>
    <x v="4419"/>
    <x v="139"/>
    <x v="317"/>
    <s v="Standard Class"/>
    <s v="JM-15865"/>
    <s v="John Murray"/>
    <x v="0"/>
    <s v="United States"/>
    <s v="Arlington"/>
    <x v="17"/>
    <n v="22204"/>
    <x v="0"/>
    <x v="1204"/>
    <x v="1"/>
    <x v="9"/>
    <x v="1189"/>
    <n v="36.270000000000003"/>
    <n v="3"/>
    <n v="0"/>
    <n v="10.881"/>
    <n v="6"/>
    <n v="30"/>
  </r>
  <r>
    <n v="8867"/>
    <x v="4420"/>
    <x v="59"/>
    <x v="160"/>
    <s v="First Class"/>
    <s v="SB-20185"/>
    <s v="Sarah Brown"/>
    <x v="0"/>
    <s v="United States"/>
    <s v="Chicago"/>
    <x v="10"/>
    <n v="60653"/>
    <x v="2"/>
    <x v="1601"/>
    <x v="0"/>
    <x v="0"/>
    <x v="1593"/>
    <n v="493.43"/>
    <n v="5"/>
    <n v="0.3"/>
    <n v="-70.489999999999995"/>
    <n v="3"/>
    <n v="-14.285714285714285"/>
  </r>
  <r>
    <n v="8868"/>
    <x v="4420"/>
    <x v="59"/>
    <x v="160"/>
    <s v="First Class"/>
    <s v="SB-20185"/>
    <s v="Sarah Brown"/>
    <x v="0"/>
    <s v="United States"/>
    <s v="Chicago"/>
    <x v="10"/>
    <n v="60653"/>
    <x v="2"/>
    <x v="1091"/>
    <x v="2"/>
    <x v="7"/>
    <x v="1081"/>
    <n v="11.12"/>
    <n v="2"/>
    <n v="0.2"/>
    <n v="3.4750000000000001"/>
    <n v="3"/>
    <n v="31.250000000000007"/>
  </r>
  <r>
    <n v="8869"/>
    <x v="4421"/>
    <x v="254"/>
    <x v="281"/>
    <s v="Standard Class"/>
    <s v="CC-12475"/>
    <s v="Cindy Chapman"/>
    <x v="0"/>
    <s v="United States"/>
    <s v="San Diego"/>
    <x v="1"/>
    <n v="92037"/>
    <x v="1"/>
    <x v="1771"/>
    <x v="2"/>
    <x v="15"/>
    <x v="1761"/>
    <n v="686.4"/>
    <n v="2"/>
    <n v="0.2"/>
    <n v="77.22"/>
    <n v="4"/>
    <n v="11.25"/>
  </r>
  <r>
    <n v="8870"/>
    <x v="4422"/>
    <x v="96"/>
    <x v="792"/>
    <s v="Standard Class"/>
    <s v="SH-19975"/>
    <s v="Sally Hughsby"/>
    <x v="1"/>
    <s v="United States"/>
    <s v="Seattle"/>
    <x v="4"/>
    <n v="98105"/>
    <x v="1"/>
    <x v="1406"/>
    <x v="1"/>
    <x v="8"/>
    <x v="1393"/>
    <n v="15.92"/>
    <n v="5"/>
    <n v="0.2"/>
    <n v="5.3730000000000002"/>
    <n v="5"/>
    <n v="33.75"/>
  </r>
  <r>
    <n v="8871"/>
    <x v="4422"/>
    <x v="96"/>
    <x v="792"/>
    <s v="Standard Class"/>
    <s v="SH-19975"/>
    <s v="Sally Hughsby"/>
    <x v="1"/>
    <s v="United States"/>
    <s v="Seattle"/>
    <x v="4"/>
    <n v="98105"/>
    <x v="1"/>
    <x v="325"/>
    <x v="0"/>
    <x v="5"/>
    <x v="325"/>
    <n v="70.680000000000007"/>
    <n v="12"/>
    <n v="0"/>
    <n v="31.0992"/>
    <n v="5"/>
    <n v="43.999999999999993"/>
  </r>
  <r>
    <n v="8872"/>
    <x v="4422"/>
    <x v="96"/>
    <x v="792"/>
    <s v="Standard Class"/>
    <s v="SH-19975"/>
    <s v="Sally Hughsby"/>
    <x v="1"/>
    <s v="United States"/>
    <s v="Seattle"/>
    <x v="4"/>
    <n v="98105"/>
    <x v="1"/>
    <x v="273"/>
    <x v="1"/>
    <x v="4"/>
    <x v="273"/>
    <n v="541.24"/>
    <n v="4"/>
    <n v="0"/>
    <n v="5.4123999999999999"/>
    <n v="5"/>
    <n v="1"/>
  </r>
  <r>
    <n v="8873"/>
    <x v="4423"/>
    <x v="982"/>
    <x v="197"/>
    <s v="Same Day"/>
    <s v="RB-19435"/>
    <s v="Richard Bierner"/>
    <x v="0"/>
    <s v="United States"/>
    <s v="Columbus"/>
    <x v="24"/>
    <n v="43229"/>
    <x v="3"/>
    <x v="1844"/>
    <x v="2"/>
    <x v="15"/>
    <x v="1832"/>
    <n v="101.994"/>
    <n v="2"/>
    <n v="0.7"/>
    <n v="-71.395799999999994"/>
    <n v="0"/>
    <n v="-70"/>
  </r>
  <r>
    <n v="8874"/>
    <x v="4423"/>
    <x v="982"/>
    <x v="197"/>
    <s v="Same Day"/>
    <s v="RB-19435"/>
    <s v="Richard Bierner"/>
    <x v="0"/>
    <s v="United States"/>
    <s v="Columbus"/>
    <x v="24"/>
    <n v="43229"/>
    <x v="3"/>
    <x v="471"/>
    <x v="1"/>
    <x v="8"/>
    <x v="472"/>
    <n v="18.263999999999999"/>
    <n v="2"/>
    <n v="0.7"/>
    <n v="-13.393599999999999"/>
    <n v="0"/>
    <n v="-73.333333333333329"/>
  </r>
  <r>
    <n v="8875"/>
    <x v="4424"/>
    <x v="237"/>
    <x v="38"/>
    <s v="Second Class"/>
    <s v="TC-21295"/>
    <s v="Toby Carlisle"/>
    <x v="0"/>
    <s v="United States"/>
    <s v="Houston"/>
    <x v="5"/>
    <n v="77095"/>
    <x v="2"/>
    <x v="715"/>
    <x v="1"/>
    <x v="8"/>
    <x v="714"/>
    <n v="21.99"/>
    <n v="5"/>
    <n v="0.8"/>
    <n v="-32.984999999999999"/>
    <n v="2"/>
    <n v="-150"/>
  </r>
  <r>
    <n v="8876"/>
    <x v="4425"/>
    <x v="572"/>
    <x v="1180"/>
    <s v="Standard Class"/>
    <s v="CT-11995"/>
    <s v="Carol Triggs"/>
    <x v="0"/>
    <s v="United States"/>
    <s v="Irving"/>
    <x v="5"/>
    <n v="75061"/>
    <x v="2"/>
    <x v="413"/>
    <x v="1"/>
    <x v="14"/>
    <x v="413"/>
    <n v="185.376"/>
    <n v="2"/>
    <n v="0.2"/>
    <n v="-34.758000000000003"/>
    <n v="6"/>
    <n v="-18.75"/>
  </r>
  <r>
    <n v="8877"/>
    <x v="4425"/>
    <x v="572"/>
    <x v="1180"/>
    <s v="Standard Class"/>
    <s v="CT-11995"/>
    <s v="Carol Triggs"/>
    <x v="0"/>
    <s v="United States"/>
    <s v="Irving"/>
    <x v="5"/>
    <n v="75061"/>
    <x v="2"/>
    <x v="1218"/>
    <x v="1"/>
    <x v="9"/>
    <x v="1202"/>
    <n v="58.923999999999999"/>
    <n v="1"/>
    <n v="0.8"/>
    <n v="-153.20240000000001"/>
    <n v="6"/>
    <n v="-260"/>
  </r>
  <r>
    <n v="8878"/>
    <x v="4426"/>
    <x v="697"/>
    <x v="19"/>
    <s v="Standard Class"/>
    <s v="GZ-14470"/>
    <s v="Gary Zandusky"/>
    <x v="0"/>
    <s v="United States"/>
    <s v="Morristown"/>
    <x v="30"/>
    <n v="7960"/>
    <x v="3"/>
    <x v="1845"/>
    <x v="2"/>
    <x v="15"/>
    <x v="1833"/>
    <n v="480"/>
    <n v="4"/>
    <n v="0"/>
    <n v="225.6"/>
    <n v="6"/>
    <n v="47"/>
  </r>
  <r>
    <n v="8879"/>
    <x v="4426"/>
    <x v="697"/>
    <x v="19"/>
    <s v="Standard Class"/>
    <s v="GZ-14470"/>
    <s v="Gary Zandusky"/>
    <x v="0"/>
    <s v="United States"/>
    <s v="Morristown"/>
    <x v="30"/>
    <n v="7960"/>
    <x v="3"/>
    <x v="75"/>
    <x v="1"/>
    <x v="4"/>
    <x v="75"/>
    <n v="34.049999999999997"/>
    <n v="3"/>
    <n v="0"/>
    <n v="9.5340000000000007"/>
    <n v="6"/>
    <n v="28.000000000000004"/>
  </r>
  <r>
    <n v="8880"/>
    <x v="4427"/>
    <x v="391"/>
    <x v="571"/>
    <s v="First Class"/>
    <s v="AM-10360"/>
    <s v="Alice McCarthy"/>
    <x v="1"/>
    <s v="United States"/>
    <s v="Los Angeles"/>
    <x v="1"/>
    <n v="90008"/>
    <x v="1"/>
    <x v="161"/>
    <x v="1"/>
    <x v="10"/>
    <x v="1295"/>
    <n v="192.72"/>
    <n v="11"/>
    <n v="0"/>
    <n v="92.505600000000001"/>
    <n v="2"/>
    <n v="48"/>
  </r>
  <r>
    <n v="8881"/>
    <x v="4427"/>
    <x v="391"/>
    <x v="571"/>
    <s v="First Class"/>
    <s v="AM-10360"/>
    <s v="Alice McCarthy"/>
    <x v="1"/>
    <s v="United States"/>
    <s v="Los Angeles"/>
    <x v="1"/>
    <n v="90008"/>
    <x v="1"/>
    <x v="1105"/>
    <x v="2"/>
    <x v="11"/>
    <x v="1094"/>
    <n v="239.97"/>
    <n v="3"/>
    <n v="0"/>
    <n v="86.389200000000002"/>
    <n v="2"/>
    <n v="36"/>
  </r>
  <r>
    <n v="8882"/>
    <x v="4428"/>
    <x v="1186"/>
    <x v="480"/>
    <s v="Second Class"/>
    <s v="AH-10120"/>
    <s v="Adrian Hane"/>
    <x v="2"/>
    <s v="United States"/>
    <s v="Aurora"/>
    <x v="10"/>
    <n v="60505"/>
    <x v="2"/>
    <x v="1044"/>
    <x v="2"/>
    <x v="11"/>
    <x v="1033"/>
    <n v="50.12"/>
    <n v="7"/>
    <n v="0.2"/>
    <n v="-0.62649999999999995"/>
    <n v="3"/>
    <n v="-1.25"/>
  </r>
  <r>
    <n v="8883"/>
    <x v="4429"/>
    <x v="179"/>
    <x v="512"/>
    <s v="Standard Class"/>
    <s v="MY-18295"/>
    <s v="Muhammed Yedwab"/>
    <x v="1"/>
    <s v="United States"/>
    <s v="Durham"/>
    <x v="3"/>
    <n v="27707"/>
    <x v="0"/>
    <x v="1557"/>
    <x v="2"/>
    <x v="7"/>
    <x v="1546"/>
    <n v="15.984"/>
    <n v="2"/>
    <n v="0.2"/>
    <n v="1.3986000000000001"/>
    <n v="5"/>
    <n v="8.75"/>
  </r>
  <r>
    <n v="8884"/>
    <x v="4429"/>
    <x v="179"/>
    <x v="512"/>
    <s v="Standard Class"/>
    <s v="MY-18295"/>
    <s v="Muhammed Yedwab"/>
    <x v="1"/>
    <s v="United States"/>
    <s v="Durham"/>
    <x v="3"/>
    <n v="27707"/>
    <x v="0"/>
    <x v="457"/>
    <x v="1"/>
    <x v="10"/>
    <x v="458"/>
    <n v="14.352"/>
    <n v="3"/>
    <n v="0.2"/>
    <n v="4.4850000000000003"/>
    <n v="5"/>
    <n v="31.25"/>
  </r>
  <r>
    <n v="8885"/>
    <x v="4430"/>
    <x v="55"/>
    <x v="83"/>
    <s v="Standard Class"/>
    <s v="BS-11590"/>
    <s v="Brendan Sweed"/>
    <x v="1"/>
    <s v="United States"/>
    <s v="Columbus"/>
    <x v="24"/>
    <n v="43229"/>
    <x v="3"/>
    <x v="304"/>
    <x v="1"/>
    <x v="8"/>
    <x v="304"/>
    <n v="6.5279999999999996"/>
    <n v="4"/>
    <n v="0.7"/>
    <n v="-4.5696000000000003"/>
    <n v="5"/>
    <n v="-70"/>
  </r>
  <r>
    <n v="8886"/>
    <x v="4430"/>
    <x v="55"/>
    <x v="83"/>
    <s v="Standard Class"/>
    <s v="BS-11590"/>
    <s v="Brendan Sweed"/>
    <x v="1"/>
    <s v="United States"/>
    <s v="Columbus"/>
    <x v="24"/>
    <n v="43229"/>
    <x v="3"/>
    <x v="1310"/>
    <x v="1"/>
    <x v="8"/>
    <x v="1296"/>
    <n v="2.8620000000000001"/>
    <n v="3"/>
    <n v="0.7"/>
    <n v="-2.2896000000000001"/>
    <n v="5"/>
    <n v="-80"/>
  </r>
  <r>
    <n v="8887"/>
    <x v="4430"/>
    <x v="55"/>
    <x v="83"/>
    <s v="Standard Class"/>
    <s v="BS-11590"/>
    <s v="Brendan Sweed"/>
    <x v="1"/>
    <s v="United States"/>
    <s v="Columbus"/>
    <x v="24"/>
    <n v="43229"/>
    <x v="3"/>
    <x v="530"/>
    <x v="1"/>
    <x v="8"/>
    <x v="530"/>
    <n v="20.856000000000002"/>
    <n v="8"/>
    <n v="0.7"/>
    <n v="-16.684799999999999"/>
    <n v="5"/>
    <n v="-80"/>
  </r>
  <r>
    <n v="8888"/>
    <x v="4431"/>
    <x v="923"/>
    <x v="753"/>
    <s v="Second Class"/>
    <s v="BB-10990"/>
    <s v="Barry Blumstein"/>
    <x v="1"/>
    <s v="United States"/>
    <s v="Los Angeles"/>
    <x v="1"/>
    <n v="90036"/>
    <x v="1"/>
    <x v="942"/>
    <x v="1"/>
    <x v="4"/>
    <x v="935"/>
    <n v="276.27999999999997"/>
    <n v="2"/>
    <n v="0"/>
    <n v="0"/>
    <n v="3"/>
    <n v="0"/>
  </r>
  <r>
    <n v="8889"/>
    <x v="4432"/>
    <x v="96"/>
    <x v="94"/>
    <s v="Standard Class"/>
    <s v="ML-17755"/>
    <s v="Max Ludwig"/>
    <x v="2"/>
    <s v="United States"/>
    <s v="Stockton"/>
    <x v="1"/>
    <n v="95207"/>
    <x v="1"/>
    <x v="583"/>
    <x v="0"/>
    <x v="5"/>
    <x v="583"/>
    <n v="629.64"/>
    <n v="9"/>
    <n v="0"/>
    <n v="107.03879999999999"/>
    <n v="6"/>
    <n v="17"/>
  </r>
  <r>
    <n v="8890"/>
    <x v="4433"/>
    <x v="508"/>
    <x v="149"/>
    <s v="Second Class"/>
    <s v="FC-14245"/>
    <s v="Frank Carlisle"/>
    <x v="2"/>
    <s v="United States"/>
    <s v="Columbia"/>
    <x v="25"/>
    <n v="65203"/>
    <x v="2"/>
    <x v="1334"/>
    <x v="2"/>
    <x v="7"/>
    <x v="1319"/>
    <n v="449.97"/>
    <n v="3"/>
    <n v="0"/>
    <n v="220.4853"/>
    <n v="4"/>
    <n v="48.999999999999993"/>
  </r>
  <r>
    <n v="8891"/>
    <x v="4433"/>
    <x v="508"/>
    <x v="149"/>
    <s v="Second Class"/>
    <s v="FC-14245"/>
    <s v="Frank Carlisle"/>
    <x v="2"/>
    <s v="United States"/>
    <s v="Columbia"/>
    <x v="25"/>
    <n v="65203"/>
    <x v="2"/>
    <x v="1341"/>
    <x v="1"/>
    <x v="9"/>
    <x v="1326"/>
    <n v="1927.59"/>
    <n v="7"/>
    <n v="0"/>
    <n v="751.76009999999997"/>
    <n v="4"/>
    <n v="39"/>
  </r>
  <r>
    <n v="8892"/>
    <x v="4434"/>
    <x v="1142"/>
    <x v="801"/>
    <s v="First Class"/>
    <s v="CR-12625"/>
    <s v="Corey Roper"/>
    <x v="2"/>
    <s v="United States"/>
    <s v="Columbus"/>
    <x v="32"/>
    <n v="31907"/>
    <x v="0"/>
    <x v="64"/>
    <x v="0"/>
    <x v="1"/>
    <x v="64"/>
    <n v="121.78"/>
    <n v="2"/>
    <n v="0"/>
    <n v="30.445"/>
    <n v="2"/>
    <n v="25"/>
  </r>
  <r>
    <n v="8893"/>
    <x v="4435"/>
    <x v="494"/>
    <x v="726"/>
    <s v="Standard Class"/>
    <s v="LC-16960"/>
    <s v="Lindsay Castell"/>
    <x v="2"/>
    <s v="United States"/>
    <s v="San Diego"/>
    <x v="1"/>
    <n v="92037"/>
    <x v="1"/>
    <x v="873"/>
    <x v="0"/>
    <x v="1"/>
    <x v="867"/>
    <n v="2676.672"/>
    <n v="9"/>
    <n v="0.2"/>
    <n v="267.66719999999998"/>
    <n v="5"/>
    <n v="10"/>
  </r>
  <r>
    <n v="8894"/>
    <x v="4436"/>
    <x v="79"/>
    <x v="1116"/>
    <s v="Standard Class"/>
    <s v="GZ-14470"/>
    <s v="Gary Zandusky"/>
    <x v="0"/>
    <s v="United States"/>
    <s v="Texas City"/>
    <x v="5"/>
    <n v="77590"/>
    <x v="2"/>
    <x v="1110"/>
    <x v="0"/>
    <x v="3"/>
    <x v="1099"/>
    <n v="489.23"/>
    <n v="2"/>
    <n v="0.3"/>
    <n v="41.933999999999997"/>
    <n v="7"/>
    <n v="8.5714285714285694"/>
  </r>
  <r>
    <n v="8895"/>
    <x v="4437"/>
    <x v="243"/>
    <x v="1275"/>
    <s v="Standard Class"/>
    <s v="BD-11320"/>
    <s v="Bill Donatelli"/>
    <x v="0"/>
    <s v="United States"/>
    <s v="Los Angeles"/>
    <x v="1"/>
    <n v="90004"/>
    <x v="1"/>
    <x v="575"/>
    <x v="0"/>
    <x v="5"/>
    <x v="575"/>
    <n v="312.02999999999997"/>
    <n v="3"/>
    <n v="0"/>
    <n v="43.684199999999997"/>
    <n v="7"/>
    <n v="14.000000000000002"/>
  </r>
  <r>
    <n v="8896"/>
    <x v="4437"/>
    <x v="243"/>
    <x v="1275"/>
    <s v="Standard Class"/>
    <s v="BD-11320"/>
    <s v="Bill Donatelli"/>
    <x v="0"/>
    <s v="United States"/>
    <s v="Los Angeles"/>
    <x v="1"/>
    <n v="90004"/>
    <x v="1"/>
    <x v="1198"/>
    <x v="1"/>
    <x v="4"/>
    <x v="1183"/>
    <n v="17.940000000000001"/>
    <n v="3"/>
    <n v="0"/>
    <n v="3.0497999999999998"/>
    <n v="7"/>
    <n v="17"/>
  </r>
  <r>
    <n v="8897"/>
    <x v="4437"/>
    <x v="243"/>
    <x v="1275"/>
    <s v="Standard Class"/>
    <s v="BD-11320"/>
    <s v="Bill Donatelli"/>
    <x v="0"/>
    <s v="United States"/>
    <s v="Los Angeles"/>
    <x v="1"/>
    <n v="90004"/>
    <x v="1"/>
    <x v="302"/>
    <x v="2"/>
    <x v="7"/>
    <x v="302"/>
    <n v="165.6"/>
    <n v="3"/>
    <n v="0.2"/>
    <n v="10.35"/>
    <n v="7"/>
    <n v="6.25"/>
  </r>
  <r>
    <n v="8898"/>
    <x v="4437"/>
    <x v="243"/>
    <x v="1275"/>
    <s v="Standard Class"/>
    <s v="BD-11320"/>
    <s v="Bill Donatelli"/>
    <x v="0"/>
    <s v="United States"/>
    <s v="Los Angeles"/>
    <x v="1"/>
    <n v="90004"/>
    <x v="1"/>
    <x v="945"/>
    <x v="1"/>
    <x v="10"/>
    <x v="938"/>
    <n v="37.520000000000003"/>
    <n v="4"/>
    <n v="0"/>
    <n v="18.009599999999999"/>
    <n v="7"/>
    <n v="47.999999999999993"/>
  </r>
  <r>
    <n v="8899"/>
    <x v="4438"/>
    <x v="976"/>
    <x v="1281"/>
    <s v="Second Class"/>
    <s v="EM-14095"/>
    <s v="Eudokia Martin"/>
    <x v="1"/>
    <s v="United States"/>
    <s v="Springfield"/>
    <x v="17"/>
    <n v="22153"/>
    <x v="0"/>
    <x v="1405"/>
    <x v="2"/>
    <x v="7"/>
    <x v="1392"/>
    <n v="494.97"/>
    <n v="3"/>
    <n v="0"/>
    <n v="148.49100000000001"/>
    <n v="2"/>
    <n v="30"/>
  </r>
  <r>
    <n v="8900"/>
    <x v="4438"/>
    <x v="976"/>
    <x v="1281"/>
    <s v="Second Class"/>
    <s v="EM-14095"/>
    <s v="Eudokia Martin"/>
    <x v="1"/>
    <s v="United States"/>
    <s v="Springfield"/>
    <x v="17"/>
    <n v="22153"/>
    <x v="0"/>
    <x v="1351"/>
    <x v="1"/>
    <x v="2"/>
    <x v="1337"/>
    <n v="25.06"/>
    <n v="2"/>
    <n v="0"/>
    <n v="11.7782"/>
    <n v="2"/>
    <n v="47"/>
  </r>
  <r>
    <n v="8901"/>
    <x v="4439"/>
    <x v="1206"/>
    <x v="204"/>
    <s v="Standard Class"/>
    <s v="BP-11290"/>
    <s v="Beth Paige"/>
    <x v="0"/>
    <s v="United States"/>
    <s v="Decatur"/>
    <x v="10"/>
    <n v="62521"/>
    <x v="2"/>
    <x v="1831"/>
    <x v="0"/>
    <x v="5"/>
    <x v="1819"/>
    <n v="32.064"/>
    <n v="3"/>
    <n v="0.6"/>
    <n v="-12.8256"/>
    <n v="4"/>
    <n v="-40"/>
  </r>
  <r>
    <n v="8902"/>
    <x v="4439"/>
    <x v="1206"/>
    <x v="204"/>
    <s v="Standard Class"/>
    <s v="BP-11290"/>
    <s v="Beth Paige"/>
    <x v="0"/>
    <s v="United States"/>
    <s v="Decatur"/>
    <x v="10"/>
    <n v="62521"/>
    <x v="2"/>
    <x v="1828"/>
    <x v="1"/>
    <x v="10"/>
    <x v="1816"/>
    <n v="18.495999999999999"/>
    <n v="4"/>
    <n v="0.2"/>
    <n v="6.7047999999999996"/>
    <n v="4"/>
    <n v="36.25"/>
  </r>
  <r>
    <n v="8903"/>
    <x v="4439"/>
    <x v="1206"/>
    <x v="204"/>
    <s v="Standard Class"/>
    <s v="BP-11290"/>
    <s v="Beth Paige"/>
    <x v="0"/>
    <s v="United States"/>
    <s v="Decatur"/>
    <x v="10"/>
    <n v="62521"/>
    <x v="2"/>
    <x v="1455"/>
    <x v="0"/>
    <x v="1"/>
    <x v="1441"/>
    <n v="191.07900000000001"/>
    <n v="3"/>
    <n v="0.3"/>
    <n v="-38.215800000000002"/>
    <n v="4"/>
    <n v="-20"/>
  </r>
  <r>
    <n v="8904"/>
    <x v="4439"/>
    <x v="1206"/>
    <x v="204"/>
    <s v="Standard Class"/>
    <s v="BP-11290"/>
    <s v="Beth Paige"/>
    <x v="0"/>
    <s v="United States"/>
    <s v="Decatur"/>
    <x v="10"/>
    <n v="62521"/>
    <x v="2"/>
    <x v="747"/>
    <x v="1"/>
    <x v="10"/>
    <x v="745"/>
    <n v="10.368"/>
    <n v="2"/>
    <n v="0.2"/>
    <n v="3.6288"/>
    <n v="4"/>
    <n v="35"/>
  </r>
  <r>
    <n v="8905"/>
    <x v="4440"/>
    <x v="949"/>
    <x v="863"/>
    <s v="Same Day"/>
    <s v="SU-20665"/>
    <s v="Stephanie Ulpright"/>
    <x v="2"/>
    <s v="United States"/>
    <s v="New York City"/>
    <x v="15"/>
    <n v="10009"/>
    <x v="3"/>
    <x v="933"/>
    <x v="1"/>
    <x v="2"/>
    <x v="926"/>
    <n v="30.53"/>
    <n v="1"/>
    <n v="0"/>
    <n v="14.043799999999999"/>
    <n v="0"/>
    <n v="46"/>
  </r>
  <r>
    <n v="8906"/>
    <x v="4440"/>
    <x v="949"/>
    <x v="863"/>
    <s v="Same Day"/>
    <s v="SU-20665"/>
    <s v="Stephanie Ulpright"/>
    <x v="2"/>
    <s v="United States"/>
    <s v="New York City"/>
    <x v="15"/>
    <n v="10009"/>
    <x v="3"/>
    <x v="1386"/>
    <x v="2"/>
    <x v="11"/>
    <x v="1372"/>
    <n v="30.84"/>
    <n v="3"/>
    <n v="0"/>
    <n v="6.1680000000000001"/>
    <n v="0"/>
    <n v="20"/>
  </r>
  <r>
    <n v="8907"/>
    <x v="4440"/>
    <x v="949"/>
    <x v="863"/>
    <s v="Same Day"/>
    <s v="SU-20665"/>
    <s v="Stephanie Ulpright"/>
    <x v="2"/>
    <s v="United States"/>
    <s v="New York City"/>
    <x v="15"/>
    <n v="10009"/>
    <x v="3"/>
    <x v="144"/>
    <x v="1"/>
    <x v="10"/>
    <x v="145"/>
    <n v="75.06"/>
    <n v="9"/>
    <n v="0"/>
    <n v="33.777000000000001"/>
    <n v="0"/>
    <n v="45"/>
  </r>
  <r>
    <n v="8908"/>
    <x v="4441"/>
    <x v="122"/>
    <x v="120"/>
    <s v="First Class"/>
    <s v="AY-10555"/>
    <s v="Andy Yotov"/>
    <x v="1"/>
    <s v="United States"/>
    <s v="San Francisco"/>
    <x v="1"/>
    <n v="94110"/>
    <x v="1"/>
    <x v="179"/>
    <x v="2"/>
    <x v="7"/>
    <x v="180"/>
    <n v="66.975999999999999"/>
    <n v="7"/>
    <n v="0.2"/>
    <n v="6.6976000000000004"/>
    <n v="2"/>
    <n v="10"/>
  </r>
  <r>
    <n v="8909"/>
    <x v="4442"/>
    <x v="1207"/>
    <x v="1306"/>
    <s v="Standard Class"/>
    <s v="EM-13825"/>
    <s v="Elizabeth Moffitt"/>
    <x v="1"/>
    <s v="United States"/>
    <s v="Moreno Valley"/>
    <x v="1"/>
    <n v="92553"/>
    <x v="1"/>
    <x v="1274"/>
    <x v="1"/>
    <x v="10"/>
    <x v="1259"/>
    <n v="182.72"/>
    <n v="8"/>
    <n v="0"/>
    <n v="84.051199999999994"/>
    <n v="6"/>
    <n v="46"/>
  </r>
  <r>
    <n v="8910"/>
    <x v="4443"/>
    <x v="960"/>
    <x v="943"/>
    <s v="Standard Class"/>
    <s v="SA-20830"/>
    <s v="Sue Ann Reed"/>
    <x v="0"/>
    <s v="United States"/>
    <s v="Everett"/>
    <x v="31"/>
    <n v="2149"/>
    <x v="3"/>
    <x v="148"/>
    <x v="1"/>
    <x v="2"/>
    <x v="149"/>
    <n v="21.93"/>
    <n v="3"/>
    <n v="0"/>
    <n v="10.3071"/>
    <n v="4"/>
    <n v="47"/>
  </r>
  <r>
    <n v="8911"/>
    <x v="4444"/>
    <x v="259"/>
    <x v="834"/>
    <s v="Standard Class"/>
    <s v="CA-12265"/>
    <s v="Christina Anderson"/>
    <x v="0"/>
    <s v="United States"/>
    <s v="Chattanooga"/>
    <x v="18"/>
    <n v="37421"/>
    <x v="0"/>
    <x v="434"/>
    <x v="2"/>
    <x v="11"/>
    <x v="434"/>
    <n v="95.975999999999999"/>
    <n v="3"/>
    <n v="0.2"/>
    <n v="15.5961"/>
    <n v="4"/>
    <n v="16.25"/>
  </r>
  <r>
    <n v="8912"/>
    <x v="4444"/>
    <x v="259"/>
    <x v="834"/>
    <s v="Standard Class"/>
    <s v="CA-12265"/>
    <s v="Christina Anderson"/>
    <x v="0"/>
    <s v="United States"/>
    <s v="Chattanooga"/>
    <x v="18"/>
    <n v="37421"/>
    <x v="0"/>
    <x v="1777"/>
    <x v="2"/>
    <x v="7"/>
    <x v="1767"/>
    <n v="143.928"/>
    <n v="9"/>
    <n v="0.2"/>
    <n v="-32.383800000000001"/>
    <n v="4"/>
    <n v="-22.5"/>
  </r>
  <r>
    <n v="8913"/>
    <x v="4444"/>
    <x v="259"/>
    <x v="834"/>
    <s v="Standard Class"/>
    <s v="CA-12265"/>
    <s v="Christina Anderson"/>
    <x v="0"/>
    <s v="United States"/>
    <s v="Chattanooga"/>
    <x v="18"/>
    <n v="37421"/>
    <x v="0"/>
    <x v="990"/>
    <x v="1"/>
    <x v="8"/>
    <x v="305"/>
    <n v="3.5640000000000001"/>
    <n v="2"/>
    <n v="0.7"/>
    <n v="-2.97"/>
    <n v="4"/>
    <n v="-83.333333333333343"/>
  </r>
  <r>
    <n v="8914"/>
    <x v="4444"/>
    <x v="259"/>
    <x v="834"/>
    <s v="Standard Class"/>
    <s v="CA-12265"/>
    <s v="Christina Anderson"/>
    <x v="0"/>
    <s v="United States"/>
    <s v="Chattanooga"/>
    <x v="18"/>
    <n v="37421"/>
    <x v="0"/>
    <x v="1038"/>
    <x v="1"/>
    <x v="2"/>
    <x v="1028"/>
    <n v="4.9279999999999999"/>
    <n v="2"/>
    <n v="0.2"/>
    <n v="1.7248000000000001"/>
    <n v="4"/>
    <n v="35"/>
  </r>
  <r>
    <n v="8915"/>
    <x v="4445"/>
    <x v="195"/>
    <x v="583"/>
    <s v="Standard Class"/>
    <s v="CV-12805"/>
    <s v="Cynthia Voltz"/>
    <x v="1"/>
    <s v="United States"/>
    <s v="Austin"/>
    <x v="5"/>
    <n v="78745"/>
    <x v="2"/>
    <x v="518"/>
    <x v="1"/>
    <x v="4"/>
    <x v="518"/>
    <n v="856.65599999999995"/>
    <n v="6"/>
    <n v="0.2"/>
    <n v="107.08199999999999"/>
    <n v="4"/>
    <n v="12.5"/>
  </r>
  <r>
    <n v="8916"/>
    <x v="4445"/>
    <x v="195"/>
    <x v="583"/>
    <s v="Standard Class"/>
    <s v="CV-12805"/>
    <s v="Cynthia Voltz"/>
    <x v="1"/>
    <s v="United States"/>
    <s v="Austin"/>
    <x v="5"/>
    <n v="78745"/>
    <x v="2"/>
    <x v="91"/>
    <x v="1"/>
    <x v="8"/>
    <x v="91"/>
    <n v="13.183999999999999"/>
    <n v="4"/>
    <n v="0.8"/>
    <n v="-20.435199999999998"/>
    <n v="4"/>
    <n v="-155"/>
  </r>
  <r>
    <n v="8917"/>
    <x v="4445"/>
    <x v="195"/>
    <x v="583"/>
    <s v="Standard Class"/>
    <s v="CV-12805"/>
    <s v="Cynthia Voltz"/>
    <x v="1"/>
    <s v="United States"/>
    <s v="Austin"/>
    <x v="5"/>
    <n v="78745"/>
    <x v="2"/>
    <x v="1712"/>
    <x v="1"/>
    <x v="9"/>
    <x v="1700"/>
    <n v="48.783999999999999"/>
    <n v="4"/>
    <n v="0.8"/>
    <n v="-131.71680000000001"/>
    <n v="4"/>
    <n v="-270"/>
  </r>
  <r>
    <n v="8918"/>
    <x v="4445"/>
    <x v="195"/>
    <x v="583"/>
    <s v="Standard Class"/>
    <s v="CV-12805"/>
    <s v="Cynthia Voltz"/>
    <x v="1"/>
    <s v="United States"/>
    <s v="Austin"/>
    <x v="5"/>
    <n v="78745"/>
    <x v="2"/>
    <x v="136"/>
    <x v="1"/>
    <x v="10"/>
    <x v="137"/>
    <n v="76.64"/>
    <n v="2"/>
    <n v="0.2"/>
    <n v="26.824000000000002"/>
    <n v="4"/>
    <n v="35"/>
  </r>
  <r>
    <n v="8919"/>
    <x v="4445"/>
    <x v="195"/>
    <x v="583"/>
    <s v="Standard Class"/>
    <s v="CV-12805"/>
    <s v="Cynthia Voltz"/>
    <x v="1"/>
    <s v="United States"/>
    <s v="Austin"/>
    <x v="5"/>
    <n v="78745"/>
    <x v="2"/>
    <x v="1087"/>
    <x v="1"/>
    <x v="8"/>
    <x v="1077"/>
    <n v="18.527999999999999"/>
    <n v="6"/>
    <n v="0.8"/>
    <n v="-27.792000000000002"/>
    <n v="4"/>
    <n v="-150.00000000000003"/>
  </r>
  <r>
    <n v="8920"/>
    <x v="4446"/>
    <x v="1063"/>
    <x v="521"/>
    <s v="Standard Class"/>
    <s v="AH-10690"/>
    <s v="Anna Häberlin"/>
    <x v="1"/>
    <s v="United States"/>
    <s v="Virginia Beach"/>
    <x v="17"/>
    <n v="23464"/>
    <x v="0"/>
    <x v="1740"/>
    <x v="0"/>
    <x v="5"/>
    <x v="1729"/>
    <n v="177.68"/>
    <n v="2"/>
    <n v="0"/>
    <n v="46.196800000000003"/>
    <n v="6"/>
    <n v="26"/>
  </r>
  <r>
    <n v="8921"/>
    <x v="4447"/>
    <x v="582"/>
    <x v="617"/>
    <s v="Standard Class"/>
    <s v="DS-13180"/>
    <s v="David Smith"/>
    <x v="1"/>
    <s v="United States"/>
    <s v="Jamestown"/>
    <x v="15"/>
    <n v="14701"/>
    <x v="3"/>
    <x v="1105"/>
    <x v="2"/>
    <x v="11"/>
    <x v="1094"/>
    <n v="159.97999999999999"/>
    <n v="2"/>
    <n v="0"/>
    <n v="57.592799999999997"/>
    <n v="5"/>
    <n v="36"/>
  </r>
  <r>
    <n v="8922"/>
    <x v="4448"/>
    <x v="964"/>
    <x v="389"/>
    <s v="Standard Class"/>
    <s v="AH-10690"/>
    <s v="Anna Häberlin"/>
    <x v="1"/>
    <s v="United States"/>
    <s v="Coral Gables"/>
    <x v="2"/>
    <n v="33134"/>
    <x v="0"/>
    <x v="1513"/>
    <x v="2"/>
    <x v="7"/>
    <x v="1500"/>
    <n v="52.68"/>
    <n v="3"/>
    <n v="0.2"/>
    <n v="19.754999999999999"/>
    <n v="4"/>
    <n v="37.5"/>
  </r>
  <r>
    <n v="8923"/>
    <x v="4448"/>
    <x v="964"/>
    <x v="389"/>
    <s v="Standard Class"/>
    <s v="AH-10690"/>
    <s v="Anna Häberlin"/>
    <x v="1"/>
    <s v="United States"/>
    <s v="Coral Gables"/>
    <x v="2"/>
    <n v="33134"/>
    <x v="0"/>
    <x v="763"/>
    <x v="0"/>
    <x v="5"/>
    <x v="762"/>
    <n v="11.568"/>
    <n v="3"/>
    <n v="0.2"/>
    <n v="2.6027999999999998"/>
    <n v="4"/>
    <n v="22.499999999999996"/>
  </r>
  <r>
    <n v="8924"/>
    <x v="4449"/>
    <x v="532"/>
    <x v="1244"/>
    <s v="Standard Class"/>
    <s v="ZC-21910"/>
    <s v="Zuschuss Carroll"/>
    <x v="0"/>
    <s v="United States"/>
    <s v="Hickory"/>
    <x v="3"/>
    <n v="28601"/>
    <x v="0"/>
    <x v="31"/>
    <x v="1"/>
    <x v="8"/>
    <x v="31"/>
    <n v="4.5720000000000001"/>
    <n v="4"/>
    <n v="0.7"/>
    <n v="-3.81"/>
    <n v="6"/>
    <n v="-83.333333333333343"/>
  </r>
  <r>
    <n v="8925"/>
    <x v="4450"/>
    <x v="806"/>
    <x v="855"/>
    <s v="Standard Class"/>
    <s v="DF-13135"/>
    <s v="David Flashing"/>
    <x v="0"/>
    <s v="United States"/>
    <s v="Rockford"/>
    <x v="10"/>
    <n v="61107"/>
    <x v="2"/>
    <x v="1846"/>
    <x v="2"/>
    <x v="7"/>
    <x v="1834"/>
    <n v="1439.9680000000001"/>
    <n v="4"/>
    <n v="0.2"/>
    <n v="143.99680000000001"/>
    <n v="4"/>
    <n v="10"/>
  </r>
  <r>
    <n v="8926"/>
    <x v="4450"/>
    <x v="806"/>
    <x v="855"/>
    <s v="Standard Class"/>
    <s v="DF-13135"/>
    <s v="David Flashing"/>
    <x v="0"/>
    <s v="United States"/>
    <s v="Rockford"/>
    <x v="10"/>
    <n v="61107"/>
    <x v="2"/>
    <x v="614"/>
    <x v="1"/>
    <x v="8"/>
    <x v="614"/>
    <n v="1.728"/>
    <n v="3"/>
    <n v="0.8"/>
    <n v="-2.6783999999999999"/>
    <n v="4"/>
    <n v="-155"/>
  </r>
  <r>
    <n v="8927"/>
    <x v="4450"/>
    <x v="806"/>
    <x v="855"/>
    <s v="Standard Class"/>
    <s v="DF-13135"/>
    <s v="David Flashing"/>
    <x v="0"/>
    <s v="United States"/>
    <s v="Rockford"/>
    <x v="10"/>
    <n v="61107"/>
    <x v="2"/>
    <x v="489"/>
    <x v="0"/>
    <x v="3"/>
    <x v="489"/>
    <n v="626.1"/>
    <n v="3"/>
    <n v="0.5"/>
    <n v="-538.44600000000003"/>
    <n v="4"/>
    <n v="-86"/>
  </r>
  <r>
    <n v="8928"/>
    <x v="4451"/>
    <x v="874"/>
    <x v="591"/>
    <s v="Second Class"/>
    <s v="SS-20140"/>
    <s v="Saphhira Shifley"/>
    <x v="1"/>
    <s v="United States"/>
    <s v="Seattle"/>
    <x v="4"/>
    <n v="98103"/>
    <x v="1"/>
    <x v="1167"/>
    <x v="1"/>
    <x v="6"/>
    <x v="1154"/>
    <n v="99.2"/>
    <n v="5"/>
    <n v="0"/>
    <n v="25.792000000000002"/>
    <n v="2"/>
    <n v="26"/>
  </r>
  <r>
    <n v="8929"/>
    <x v="4452"/>
    <x v="657"/>
    <x v="1250"/>
    <s v="Standard Class"/>
    <s v="FP-14320"/>
    <s v="Frank Preis"/>
    <x v="0"/>
    <s v="United States"/>
    <s v="Huntsville"/>
    <x v="5"/>
    <n v="77340"/>
    <x v="2"/>
    <x v="562"/>
    <x v="0"/>
    <x v="3"/>
    <x v="561"/>
    <n v="609.98"/>
    <n v="4"/>
    <n v="0.3"/>
    <n v="-113.282"/>
    <n v="4"/>
    <n v="-18.571428571428569"/>
  </r>
  <r>
    <n v="8930"/>
    <x v="4452"/>
    <x v="657"/>
    <x v="1250"/>
    <s v="Standard Class"/>
    <s v="FP-14320"/>
    <s v="Frank Preis"/>
    <x v="0"/>
    <s v="United States"/>
    <s v="Huntsville"/>
    <x v="5"/>
    <n v="77340"/>
    <x v="2"/>
    <x v="1000"/>
    <x v="0"/>
    <x v="3"/>
    <x v="992"/>
    <n v="211.37200000000001"/>
    <n v="2"/>
    <n v="0.3"/>
    <n v="-45.293999999999997"/>
    <n v="4"/>
    <n v="-21.428571428571423"/>
  </r>
  <r>
    <n v="8931"/>
    <x v="4452"/>
    <x v="657"/>
    <x v="1250"/>
    <s v="Standard Class"/>
    <s v="FP-14320"/>
    <s v="Frank Preis"/>
    <x v="0"/>
    <s v="United States"/>
    <s v="Huntsville"/>
    <x v="5"/>
    <n v="77340"/>
    <x v="2"/>
    <x v="835"/>
    <x v="2"/>
    <x v="7"/>
    <x v="830"/>
    <n v="239.976"/>
    <n v="3"/>
    <n v="0.2"/>
    <n v="17.998200000000001"/>
    <n v="4"/>
    <n v="7.5"/>
  </r>
  <r>
    <n v="8932"/>
    <x v="4453"/>
    <x v="404"/>
    <x v="468"/>
    <s v="Standard Class"/>
    <s v="HE-14800"/>
    <s v="Harold Engle"/>
    <x v="1"/>
    <s v="United States"/>
    <s v="Milwaukee"/>
    <x v="6"/>
    <n v="53209"/>
    <x v="2"/>
    <x v="1801"/>
    <x v="0"/>
    <x v="5"/>
    <x v="1791"/>
    <n v="99.95"/>
    <n v="5"/>
    <n v="0"/>
    <n v="22.988499999999998"/>
    <n v="6"/>
    <n v="23"/>
  </r>
  <r>
    <n v="8933"/>
    <x v="4453"/>
    <x v="404"/>
    <x v="468"/>
    <s v="Standard Class"/>
    <s v="HE-14800"/>
    <s v="Harold Engle"/>
    <x v="1"/>
    <s v="United States"/>
    <s v="Milwaukee"/>
    <x v="6"/>
    <n v="53209"/>
    <x v="2"/>
    <x v="1599"/>
    <x v="2"/>
    <x v="11"/>
    <x v="1591"/>
    <n v="29.34"/>
    <n v="3"/>
    <n v="0"/>
    <n v="10.8558"/>
    <n v="6"/>
    <n v="37"/>
  </r>
  <r>
    <n v="8934"/>
    <x v="4454"/>
    <x v="560"/>
    <x v="585"/>
    <s v="Standard Class"/>
    <s v="SP-20545"/>
    <s v="Sibella Parks"/>
    <x v="1"/>
    <s v="United States"/>
    <s v="Green Bay"/>
    <x v="6"/>
    <n v="54302"/>
    <x v="2"/>
    <x v="904"/>
    <x v="0"/>
    <x v="5"/>
    <x v="896"/>
    <n v="16.739999999999998"/>
    <n v="2"/>
    <n v="0"/>
    <n v="4.3524000000000003"/>
    <n v="5"/>
    <n v="26.000000000000007"/>
  </r>
  <r>
    <n v="8935"/>
    <x v="4455"/>
    <x v="151"/>
    <x v="952"/>
    <s v="Same Day"/>
    <s v="BP-11185"/>
    <s v="Ben Peterman"/>
    <x v="1"/>
    <s v="United States"/>
    <s v="Philadelphia"/>
    <x v="9"/>
    <n v="19120"/>
    <x v="3"/>
    <x v="1157"/>
    <x v="1"/>
    <x v="10"/>
    <x v="1145"/>
    <n v="12.672000000000001"/>
    <n v="3"/>
    <n v="0.2"/>
    <n v="3.96"/>
    <n v="0"/>
    <n v="31.25"/>
  </r>
  <r>
    <n v="8936"/>
    <x v="4455"/>
    <x v="151"/>
    <x v="952"/>
    <s v="Same Day"/>
    <s v="BP-11185"/>
    <s v="Ben Peterman"/>
    <x v="1"/>
    <s v="United States"/>
    <s v="Philadelphia"/>
    <x v="9"/>
    <n v="19120"/>
    <x v="3"/>
    <x v="295"/>
    <x v="2"/>
    <x v="11"/>
    <x v="295"/>
    <n v="1119.8879999999999"/>
    <n v="14"/>
    <n v="0.2"/>
    <n v="209.97900000000001"/>
    <n v="0"/>
    <n v="18.750000000000004"/>
  </r>
  <r>
    <n v="8937"/>
    <x v="4456"/>
    <x v="997"/>
    <x v="79"/>
    <s v="Second Class"/>
    <s v="PG-18895"/>
    <s v="Paul Gonzalez"/>
    <x v="0"/>
    <s v="United States"/>
    <s v="Los Angeles"/>
    <x v="1"/>
    <n v="90008"/>
    <x v="1"/>
    <x v="894"/>
    <x v="1"/>
    <x v="6"/>
    <x v="887"/>
    <n v="204.85"/>
    <n v="5"/>
    <n v="0"/>
    <n v="53.261000000000003"/>
    <n v="2"/>
    <n v="26"/>
  </r>
  <r>
    <n v="8938"/>
    <x v="4456"/>
    <x v="997"/>
    <x v="79"/>
    <s v="Second Class"/>
    <s v="PG-18895"/>
    <s v="Paul Gonzalez"/>
    <x v="0"/>
    <s v="United States"/>
    <s v="Los Angeles"/>
    <x v="1"/>
    <n v="90008"/>
    <x v="1"/>
    <x v="1495"/>
    <x v="2"/>
    <x v="7"/>
    <x v="1483"/>
    <n v="135.98400000000001"/>
    <n v="2"/>
    <n v="0.2"/>
    <n v="16.998000000000001"/>
    <n v="2"/>
    <n v="12.5"/>
  </r>
  <r>
    <n v="8939"/>
    <x v="4456"/>
    <x v="997"/>
    <x v="79"/>
    <s v="Second Class"/>
    <s v="PG-18895"/>
    <s v="Paul Gonzalez"/>
    <x v="0"/>
    <s v="United States"/>
    <s v="Los Angeles"/>
    <x v="1"/>
    <n v="90008"/>
    <x v="1"/>
    <x v="169"/>
    <x v="1"/>
    <x v="6"/>
    <x v="170"/>
    <n v="16.399999999999999"/>
    <n v="5"/>
    <n v="0"/>
    <n v="7.0519999999999996"/>
    <n v="2"/>
    <n v="43"/>
  </r>
  <r>
    <n v="8940"/>
    <x v="4456"/>
    <x v="997"/>
    <x v="79"/>
    <s v="Second Class"/>
    <s v="PG-18895"/>
    <s v="Paul Gonzalez"/>
    <x v="0"/>
    <s v="United States"/>
    <s v="Los Angeles"/>
    <x v="1"/>
    <n v="90008"/>
    <x v="1"/>
    <x v="920"/>
    <x v="1"/>
    <x v="8"/>
    <x v="912"/>
    <n v="92.96"/>
    <n v="2"/>
    <n v="0.2"/>
    <n v="31.373999999999999"/>
    <n v="2"/>
    <n v="33.75"/>
  </r>
  <r>
    <n v="8941"/>
    <x v="4457"/>
    <x v="963"/>
    <x v="751"/>
    <s v="Second Class"/>
    <s v="JP-15520"/>
    <s v="Jeremy Pistek"/>
    <x v="0"/>
    <s v="United States"/>
    <s v="North Miami"/>
    <x v="2"/>
    <n v="33161"/>
    <x v="0"/>
    <x v="1847"/>
    <x v="1"/>
    <x v="14"/>
    <x v="1835"/>
    <n v="7.6319999999999997"/>
    <n v="3"/>
    <n v="0.2"/>
    <n v="-1.8126"/>
    <n v="2"/>
    <n v="-23.75"/>
  </r>
  <r>
    <n v="8942"/>
    <x v="4458"/>
    <x v="54"/>
    <x v="519"/>
    <s v="First Class"/>
    <s v="NW-18400"/>
    <s v="Natalie Webber"/>
    <x v="0"/>
    <s v="United States"/>
    <s v="Portland"/>
    <x v="21"/>
    <n v="97206"/>
    <x v="1"/>
    <x v="922"/>
    <x v="1"/>
    <x v="8"/>
    <x v="914"/>
    <n v="4.1580000000000004"/>
    <n v="7"/>
    <n v="0.7"/>
    <n v="-3.4649999999999999"/>
    <n v="2"/>
    <n v="-83.333333333333329"/>
  </r>
  <r>
    <n v="8943"/>
    <x v="4458"/>
    <x v="54"/>
    <x v="519"/>
    <s v="First Class"/>
    <s v="NW-18400"/>
    <s v="Natalie Webber"/>
    <x v="0"/>
    <s v="United States"/>
    <s v="Portland"/>
    <x v="21"/>
    <n v="97206"/>
    <x v="1"/>
    <x v="1848"/>
    <x v="2"/>
    <x v="15"/>
    <x v="1836"/>
    <n v="179.99100000000001"/>
    <n v="3"/>
    <n v="0.7"/>
    <n v="-251.98740000000001"/>
    <n v="2"/>
    <n v="-140"/>
  </r>
  <r>
    <n v="8944"/>
    <x v="4459"/>
    <x v="1208"/>
    <x v="412"/>
    <s v="Standard Class"/>
    <s v="SW-20245"/>
    <s v="Scot Wooten"/>
    <x v="0"/>
    <s v="United States"/>
    <s v="Aurora"/>
    <x v="10"/>
    <n v="60505"/>
    <x v="2"/>
    <x v="1756"/>
    <x v="0"/>
    <x v="1"/>
    <x v="1746"/>
    <n v="239.358"/>
    <n v="3"/>
    <n v="0.3"/>
    <n v="-47.871600000000001"/>
    <n v="6"/>
    <n v="-20"/>
  </r>
  <r>
    <n v="8945"/>
    <x v="4460"/>
    <x v="1035"/>
    <x v="820"/>
    <s v="First Class"/>
    <s v="EH-14005"/>
    <s v="Erica Hernandez"/>
    <x v="2"/>
    <s v="United States"/>
    <s v="San Francisco"/>
    <x v="1"/>
    <n v="94109"/>
    <x v="1"/>
    <x v="1397"/>
    <x v="1"/>
    <x v="10"/>
    <x v="1384"/>
    <n v="164.88"/>
    <n v="3"/>
    <n v="0"/>
    <n v="80.791200000000003"/>
    <n v="1"/>
    <n v="49.000000000000007"/>
  </r>
  <r>
    <n v="8946"/>
    <x v="4461"/>
    <x v="647"/>
    <x v="995"/>
    <s v="Second Class"/>
    <s v="SC-20260"/>
    <s v="Scott Cohen"/>
    <x v="1"/>
    <s v="United States"/>
    <s v="San Francisco"/>
    <x v="1"/>
    <n v="94110"/>
    <x v="1"/>
    <x v="503"/>
    <x v="1"/>
    <x v="14"/>
    <x v="503"/>
    <n v="10.95"/>
    <n v="3"/>
    <n v="0"/>
    <n v="3.2850000000000001"/>
    <n v="2"/>
    <n v="30.000000000000004"/>
  </r>
  <r>
    <n v="8947"/>
    <x v="4462"/>
    <x v="165"/>
    <x v="675"/>
    <s v="Standard Class"/>
    <s v="NC-18535"/>
    <s v="Nick Crebassa"/>
    <x v="1"/>
    <s v="United States"/>
    <s v="New Bedford"/>
    <x v="31"/>
    <n v="2740"/>
    <x v="3"/>
    <x v="1193"/>
    <x v="1"/>
    <x v="10"/>
    <x v="1178"/>
    <n v="19.440000000000001"/>
    <n v="3"/>
    <n v="0"/>
    <n v="9.3312000000000008"/>
    <n v="4"/>
    <n v="48.000000000000007"/>
  </r>
  <r>
    <n v="8948"/>
    <x v="4462"/>
    <x v="165"/>
    <x v="675"/>
    <s v="Standard Class"/>
    <s v="NC-18535"/>
    <s v="Nick Crebassa"/>
    <x v="1"/>
    <s v="United States"/>
    <s v="New Bedford"/>
    <x v="31"/>
    <n v="2740"/>
    <x v="3"/>
    <x v="1699"/>
    <x v="1"/>
    <x v="8"/>
    <x v="1687"/>
    <n v="12.3"/>
    <n v="5"/>
    <n v="0"/>
    <n v="6.15"/>
    <n v="4"/>
    <n v="50"/>
  </r>
  <r>
    <n v="8949"/>
    <x v="4463"/>
    <x v="163"/>
    <x v="166"/>
    <s v="First Class"/>
    <s v="AS-10090"/>
    <s v="Adam Shillingsburg"/>
    <x v="0"/>
    <s v="United States"/>
    <s v="San Diego"/>
    <x v="1"/>
    <n v="92037"/>
    <x v="1"/>
    <x v="1803"/>
    <x v="1"/>
    <x v="9"/>
    <x v="1793"/>
    <n v="13.97"/>
    <n v="1"/>
    <n v="0"/>
    <n v="3.6322000000000001"/>
    <n v="2"/>
    <n v="26"/>
  </r>
  <r>
    <n v="8950"/>
    <x v="4464"/>
    <x v="66"/>
    <x v="675"/>
    <s v="Standard Class"/>
    <s v="JL-15130"/>
    <s v="Jack Lebron"/>
    <x v="0"/>
    <s v="United States"/>
    <s v="Jackson"/>
    <x v="18"/>
    <n v="38301"/>
    <x v="0"/>
    <x v="257"/>
    <x v="0"/>
    <x v="3"/>
    <x v="258"/>
    <n v="934.95600000000002"/>
    <n v="6"/>
    <n v="0.4"/>
    <n v="-249.32159999999999"/>
    <n v="6"/>
    <n v="-26.666666666666668"/>
  </r>
  <r>
    <n v="8951"/>
    <x v="4464"/>
    <x v="66"/>
    <x v="675"/>
    <s v="Standard Class"/>
    <s v="JL-15130"/>
    <s v="Jack Lebron"/>
    <x v="0"/>
    <s v="United States"/>
    <s v="Jackson"/>
    <x v="18"/>
    <n v="38301"/>
    <x v="0"/>
    <x v="825"/>
    <x v="2"/>
    <x v="11"/>
    <x v="821"/>
    <n v="46.863999999999997"/>
    <n v="2"/>
    <n v="0.2"/>
    <n v="7.6154000000000002"/>
    <n v="6"/>
    <n v="16.25"/>
  </r>
  <r>
    <n v="8952"/>
    <x v="4464"/>
    <x v="66"/>
    <x v="675"/>
    <s v="Standard Class"/>
    <s v="JL-15130"/>
    <s v="Jack Lebron"/>
    <x v="0"/>
    <s v="United States"/>
    <s v="Jackson"/>
    <x v="18"/>
    <n v="38301"/>
    <x v="0"/>
    <x v="376"/>
    <x v="1"/>
    <x v="4"/>
    <x v="377"/>
    <n v="26.16"/>
    <n v="3"/>
    <n v="0.2"/>
    <n v="1.962"/>
    <n v="6"/>
    <n v="7.5"/>
  </r>
  <r>
    <n v="8953"/>
    <x v="4464"/>
    <x v="66"/>
    <x v="675"/>
    <s v="Standard Class"/>
    <s v="JL-15130"/>
    <s v="Jack Lebron"/>
    <x v="0"/>
    <s v="United States"/>
    <s v="Jackson"/>
    <x v="18"/>
    <n v="38301"/>
    <x v="0"/>
    <x v="1024"/>
    <x v="1"/>
    <x v="6"/>
    <x v="1015"/>
    <n v="23.128"/>
    <n v="7"/>
    <n v="0.2"/>
    <n v="2.891"/>
    <n v="6"/>
    <n v="12.5"/>
  </r>
  <r>
    <n v="8954"/>
    <x v="4464"/>
    <x v="66"/>
    <x v="675"/>
    <s v="Standard Class"/>
    <s v="JL-15130"/>
    <s v="Jack Lebron"/>
    <x v="0"/>
    <s v="United States"/>
    <s v="Jackson"/>
    <x v="18"/>
    <n v="38301"/>
    <x v="0"/>
    <x v="667"/>
    <x v="1"/>
    <x v="9"/>
    <x v="667"/>
    <n v="59.24"/>
    <n v="5"/>
    <n v="0.2"/>
    <n v="16.291"/>
    <n v="6"/>
    <n v="27.500000000000004"/>
  </r>
  <r>
    <n v="8955"/>
    <x v="4465"/>
    <x v="233"/>
    <x v="1307"/>
    <s v="Second Class"/>
    <s v="VG-21790"/>
    <s v="Vivek Gonzalez"/>
    <x v="0"/>
    <s v="United States"/>
    <s v="Jacksonville"/>
    <x v="2"/>
    <n v="32216"/>
    <x v="0"/>
    <x v="1195"/>
    <x v="0"/>
    <x v="0"/>
    <x v="1180"/>
    <n v="155.45599999999999"/>
    <n v="4"/>
    <n v="0.2"/>
    <n v="-7.7728000000000002"/>
    <n v="2"/>
    <n v="-5"/>
  </r>
  <r>
    <n v="8956"/>
    <x v="4466"/>
    <x v="59"/>
    <x v="131"/>
    <s v="Standard Class"/>
    <s v="HG-14965"/>
    <s v="Henry Goldwyn"/>
    <x v="1"/>
    <s v="United States"/>
    <s v="San Diego"/>
    <x v="1"/>
    <n v="92024"/>
    <x v="1"/>
    <x v="1532"/>
    <x v="1"/>
    <x v="10"/>
    <x v="1520"/>
    <n v="8.56"/>
    <n v="2"/>
    <n v="0"/>
    <n v="3.8519999999999999"/>
    <n v="4"/>
    <n v="44.999999999999993"/>
  </r>
  <r>
    <n v="8957"/>
    <x v="4467"/>
    <x v="53"/>
    <x v="675"/>
    <s v="First Class"/>
    <s v="JH-15430"/>
    <s v="Jennifer Halladay"/>
    <x v="0"/>
    <s v="United States"/>
    <s v="Hialeah"/>
    <x v="2"/>
    <n v="33012"/>
    <x v="0"/>
    <x v="1457"/>
    <x v="0"/>
    <x v="5"/>
    <x v="1443"/>
    <n v="21"/>
    <n v="3"/>
    <n v="0.2"/>
    <n v="5.7750000000000004"/>
    <n v="3"/>
    <n v="27.500000000000004"/>
  </r>
  <r>
    <n v="8958"/>
    <x v="4467"/>
    <x v="53"/>
    <x v="675"/>
    <s v="First Class"/>
    <s v="JH-15430"/>
    <s v="Jennifer Halladay"/>
    <x v="0"/>
    <s v="United States"/>
    <s v="Hialeah"/>
    <x v="2"/>
    <n v="33012"/>
    <x v="0"/>
    <x v="1845"/>
    <x v="2"/>
    <x v="15"/>
    <x v="1833"/>
    <n v="120"/>
    <n v="2"/>
    <n v="0.5"/>
    <n v="-7.2"/>
    <n v="3"/>
    <n v="-6.0000000000000009"/>
  </r>
  <r>
    <n v="8959"/>
    <x v="4468"/>
    <x v="920"/>
    <x v="524"/>
    <s v="Standard Class"/>
    <s v="RO-19780"/>
    <s v="Rose O'Brian"/>
    <x v="0"/>
    <s v="United States"/>
    <s v="Houston"/>
    <x v="5"/>
    <n v="77070"/>
    <x v="2"/>
    <x v="929"/>
    <x v="2"/>
    <x v="7"/>
    <x v="922"/>
    <n v="299.95999999999998"/>
    <n v="5"/>
    <n v="0.2"/>
    <n v="37.494999999999997"/>
    <n v="5"/>
    <n v="12.5"/>
  </r>
  <r>
    <n v="8960"/>
    <x v="4468"/>
    <x v="920"/>
    <x v="524"/>
    <s v="Standard Class"/>
    <s v="RO-19780"/>
    <s v="Rose O'Brian"/>
    <x v="0"/>
    <s v="United States"/>
    <s v="Houston"/>
    <x v="5"/>
    <n v="77070"/>
    <x v="2"/>
    <x v="1527"/>
    <x v="1"/>
    <x v="9"/>
    <x v="1514"/>
    <n v="67.84"/>
    <n v="5"/>
    <n v="0.8"/>
    <n v="-179.77600000000001"/>
    <n v="5"/>
    <n v="-265"/>
  </r>
  <r>
    <n v="8961"/>
    <x v="4468"/>
    <x v="920"/>
    <x v="524"/>
    <s v="Standard Class"/>
    <s v="RO-19780"/>
    <s v="Rose O'Brian"/>
    <x v="0"/>
    <s v="United States"/>
    <s v="Houston"/>
    <x v="5"/>
    <n v="77070"/>
    <x v="2"/>
    <x v="856"/>
    <x v="0"/>
    <x v="1"/>
    <x v="849"/>
    <n v="853.93"/>
    <n v="5"/>
    <n v="0.3"/>
    <n v="-24.398"/>
    <n v="5"/>
    <n v="-2.8571428571428572"/>
  </r>
  <r>
    <n v="8962"/>
    <x v="4468"/>
    <x v="920"/>
    <x v="524"/>
    <s v="Standard Class"/>
    <s v="RO-19780"/>
    <s v="Rose O'Brian"/>
    <x v="0"/>
    <s v="United States"/>
    <s v="Houston"/>
    <x v="5"/>
    <n v="77070"/>
    <x v="2"/>
    <x v="1663"/>
    <x v="1"/>
    <x v="6"/>
    <x v="1651"/>
    <n v="18.687999999999999"/>
    <n v="4"/>
    <n v="0.2"/>
    <n v="3.7376"/>
    <n v="5"/>
    <n v="20"/>
  </r>
  <r>
    <n v="8963"/>
    <x v="4469"/>
    <x v="732"/>
    <x v="237"/>
    <s v="First Class"/>
    <s v="LW-17125"/>
    <s v="Liz Willingham"/>
    <x v="0"/>
    <s v="United States"/>
    <s v="Virginia Beach"/>
    <x v="17"/>
    <n v="23464"/>
    <x v="0"/>
    <x v="1369"/>
    <x v="0"/>
    <x v="5"/>
    <x v="1354"/>
    <n v="273.95999999999998"/>
    <n v="2"/>
    <n v="0"/>
    <n v="71.229600000000005"/>
    <n v="2"/>
    <n v="26.000000000000007"/>
  </r>
  <r>
    <n v="8964"/>
    <x v="4469"/>
    <x v="732"/>
    <x v="237"/>
    <s v="First Class"/>
    <s v="LW-17125"/>
    <s v="Liz Willingham"/>
    <x v="0"/>
    <s v="United States"/>
    <s v="Virginia Beach"/>
    <x v="17"/>
    <n v="23464"/>
    <x v="0"/>
    <x v="632"/>
    <x v="2"/>
    <x v="11"/>
    <x v="632"/>
    <n v="89.97"/>
    <n v="3"/>
    <n v="0"/>
    <n v="18.893699999999999"/>
    <n v="2"/>
    <n v="21"/>
  </r>
  <r>
    <n v="8965"/>
    <x v="4469"/>
    <x v="732"/>
    <x v="237"/>
    <s v="First Class"/>
    <s v="LW-17125"/>
    <s v="Liz Willingham"/>
    <x v="0"/>
    <s v="United States"/>
    <s v="Virginia Beach"/>
    <x v="17"/>
    <n v="23464"/>
    <x v="0"/>
    <x v="1814"/>
    <x v="0"/>
    <x v="5"/>
    <x v="1804"/>
    <n v="756.8"/>
    <n v="5"/>
    <n v="0"/>
    <n v="75.680000000000007"/>
    <n v="2"/>
    <n v="10.000000000000002"/>
  </r>
  <r>
    <n v="8966"/>
    <x v="4470"/>
    <x v="44"/>
    <x v="44"/>
    <s v="Standard Class"/>
    <s v="CC-12370"/>
    <s v="Christopher Conant"/>
    <x v="0"/>
    <s v="United States"/>
    <s v="Houston"/>
    <x v="5"/>
    <n v="77070"/>
    <x v="2"/>
    <x v="744"/>
    <x v="1"/>
    <x v="8"/>
    <x v="742"/>
    <n v="1.248"/>
    <n v="2"/>
    <n v="0.8"/>
    <n v="-1.9343999999999999"/>
    <n v="6"/>
    <n v="-154.99999999999997"/>
  </r>
  <r>
    <n v="8967"/>
    <x v="4471"/>
    <x v="54"/>
    <x v="237"/>
    <s v="Standard Class"/>
    <s v="JP-16135"/>
    <s v="Julie Prescott"/>
    <x v="2"/>
    <s v="United States"/>
    <s v="Philadelphia"/>
    <x v="9"/>
    <n v="19120"/>
    <x v="3"/>
    <x v="293"/>
    <x v="2"/>
    <x v="11"/>
    <x v="293"/>
    <n v="72"/>
    <n v="1"/>
    <n v="0.2"/>
    <n v="14.4"/>
    <n v="4"/>
    <n v="20"/>
  </r>
  <r>
    <n v="8968"/>
    <x v="4471"/>
    <x v="54"/>
    <x v="237"/>
    <s v="Standard Class"/>
    <s v="JP-16135"/>
    <s v="Julie Prescott"/>
    <x v="2"/>
    <s v="United States"/>
    <s v="Philadelphia"/>
    <x v="9"/>
    <n v="19120"/>
    <x v="3"/>
    <x v="370"/>
    <x v="0"/>
    <x v="1"/>
    <x v="371"/>
    <n v="470.15499999999997"/>
    <n v="7"/>
    <n v="0.3"/>
    <n v="-13.433"/>
    <n v="4"/>
    <n v="-2.8571428571428572"/>
  </r>
  <r>
    <n v="8969"/>
    <x v="4472"/>
    <x v="125"/>
    <x v="916"/>
    <s v="First Class"/>
    <s v="DD-13570"/>
    <s v="Dorothy Dickinson"/>
    <x v="0"/>
    <s v="United States"/>
    <s v="Memphis"/>
    <x v="18"/>
    <n v="38109"/>
    <x v="0"/>
    <x v="1166"/>
    <x v="1"/>
    <x v="4"/>
    <x v="1153"/>
    <n v="39.128"/>
    <n v="1"/>
    <n v="0.2"/>
    <n v="-8.8038000000000007"/>
    <n v="2"/>
    <n v="-22.5"/>
  </r>
  <r>
    <n v="8970"/>
    <x v="4473"/>
    <x v="574"/>
    <x v="94"/>
    <s v="Standard Class"/>
    <s v="ES-14080"/>
    <s v="Erin Smith"/>
    <x v="1"/>
    <s v="United States"/>
    <s v="Lakewood"/>
    <x v="24"/>
    <n v="44107"/>
    <x v="3"/>
    <x v="448"/>
    <x v="1"/>
    <x v="6"/>
    <x v="448"/>
    <n v="19.728000000000002"/>
    <n v="9"/>
    <n v="0.2"/>
    <n v="1.7262"/>
    <n v="5"/>
    <n v="8.75"/>
  </r>
  <r>
    <n v="8971"/>
    <x v="4473"/>
    <x v="574"/>
    <x v="94"/>
    <s v="Standard Class"/>
    <s v="ES-14080"/>
    <s v="Erin Smith"/>
    <x v="1"/>
    <s v="United States"/>
    <s v="Lakewood"/>
    <x v="24"/>
    <n v="44107"/>
    <x v="3"/>
    <x v="722"/>
    <x v="2"/>
    <x v="7"/>
    <x v="1404"/>
    <n v="151.18799999999999"/>
    <n v="2"/>
    <n v="0.4"/>
    <n v="-25.198"/>
    <n v="5"/>
    <n v="-16.666666666666668"/>
  </r>
  <r>
    <n v="8972"/>
    <x v="4474"/>
    <x v="668"/>
    <x v="702"/>
    <s v="Standard Class"/>
    <s v="MV-17485"/>
    <s v="Mark Van Huff"/>
    <x v="0"/>
    <s v="United States"/>
    <s v="New York City"/>
    <x v="15"/>
    <n v="10011"/>
    <x v="3"/>
    <x v="662"/>
    <x v="0"/>
    <x v="1"/>
    <x v="662"/>
    <n v="271.76400000000001"/>
    <n v="2"/>
    <n v="0.1"/>
    <n v="60.392000000000003"/>
    <n v="4"/>
    <n v="22.222222222222225"/>
  </r>
  <r>
    <n v="8973"/>
    <x v="4475"/>
    <x v="84"/>
    <x v="683"/>
    <s v="First Class"/>
    <s v="RD-19900"/>
    <s v="Ruben Dartt"/>
    <x v="0"/>
    <s v="United States"/>
    <s v="Philadelphia"/>
    <x v="9"/>
    <n v="19120"/>
    <x v="3"/>
    <x v="1089"/>
    <x v="2"/>
    <x v="11"/>
    <x v="1079"/>
    <n v="47.496000000000002"/>
    <n v="1"/>
    <n v="0.2"/>
    <n v="-1.1874"/>
    <n v="2"/>
    <n v="-2.5"/>
  </r>
  <r>
    <n v="8974"/>
    <x v="4476"/>
    <x v="1016"/>
    <x v="433"/>
    <s v="Second Class"/>
    <s v="RL-19615"/>
    <s v="Rob Lucas"/>
    <x v="0"/>
    <s v="United States"/>
    <s v="Los Angeles"/>
    <x v="1"/>
    <n v="90008"/>
    <x v="1"/>
    <x v="266"/>
    <x v="0"/>
    <x v="0"/>
    <x v="266"/>
    <n v="344.98099999999999"/>
    <n v="7"/>
    <n v="0.15"/>
    <n v="28.4102"/>
    <n v="2"/>
    <n v="8.235294117647058"/>
  </r>
  <r>
    <n v="8975"/>
    <x v="4477"/>
    <x v="51"/>
    <x v="177"/>
    <s v="First Class"/>
    <s v="JP-15460"/>
    <s v="Jennifer Patt"/>
    <x v="1"/>
    <s v="United States"/>
    <s v="Dallas"/>
    <x v="5"/>
    <n v="75220"/>
    <x v="2"/>
    <x v="1231"/>
    <x v="1"/>
    <x v="10"/>
    <x v="1270"/>
    <n v="36.287999999999997"/>
    <n v="7"/>
    <n v="0.2"/>
    <n v="12.700799999999999"/>
    <n v="3"/>
    <n v="35"/>
  </r>
  <r>
    <n v="8976"/>
    <x v="4477"/>
    <x v="51"/>
    <x v="177"/>
    <s v="First Class"/>
    <s v="JP-15460"/>
    <s v="Jennifer Patt"/>
    <x v="1"/>
    <s v="United States"/>
    <s v="Dallas"/>
    <x v="5"/>
    <n v="75220"/>
    <x v="2"/>
    <x v="1438"/>
    <x v="1"/>
    <x v="10"/>
    <x v="1426"/>
    <n v="78.304000000000002"/>
    <n v="2"/>
    <n v="0.2"/>
    <n v="29.364000000000001"/>
    <n v="3"/>
    <n v="37.5"/>
  </r>
  <r>
    <n v="8977"/>
    <x v="4477"/>
    <x v="51"/>
    <x v="177"/>
    <s v="First Class"/>
    <s v="JP-15460"/>
    <s v="Jennifer Patt"/>
    <x v="1"/>
    <s v="United States"/>
    <s v="Dallas"/>
    <x v="5"/>
    <n v="75220"/>
    <x v="2"/>
    <x v="962"/>
    <x v="0"/>
    <x v="3"/>
    <x v="955"/>
    <n v="127.785"/>
    <n v="1"/>
    <n v="0.3"/>
    <n v="-31.0335"/>
    <n v="3"/>
    <n v="-24.285714285714285"/>
  </r>
  <r>
    <n v="8978"/>
    <x v="4477"/>
    <x v="51"/>
    <x v="177"/>
    <s v="First Class"/>
    <s v="JP-15460"/>
    <s v="Jennifer Patt"/>
    <x v="1"/>
    <s v="United States"/>
    <s v="Dallas"/>
    <x v="5"/>
    <n v="75220"/>
    <x v="2"/>
    <x v="785"/>
    <x v="1"/>
    <x v="8"/>
    <x v="784"/>
    <n v="6.1040000000000001"/>
    <n v="2"/>
    <n v="0.8"/>
    <n v="-9.1560000000000006"/>
    <n v="3"/>
    <n v="-150"/>
  </r>
  <r>
    <n v="8979"/>
    <x v="4478"/>
    <x v="935"/>
    <x v="840"/>
    <s v="Second Class"/>
    <s v="DM-13345"/>
    <s v="Denise Monton"/>
    <x v="1"/>
    <s v="United States"/>
    <s v="Orange"/>
    <x v="30"/>
    <n v="7050"/>
    <x v="3"/>
    <x v="614"/>
    <x v="1"/>
    <x v="8"/>
    <x v="614"/>
    <n v="5.76"/>
    <n v="2"/>
    <n v="0"/>
    <n v="2.8224"/>
    <n v="2"/>
    <n v="49.000000000000007"/>
  </r>
  <r>
    <n v="8980"/>
    <x v="4479"/>
    <x v="324"/>
    <x v="994"/>
    <s v="Second Class"/>
    <s v="CS-11860"/>
    <s v="Cari Schnelling"/>
    <x v="0"/>
    <s v="United States"/>
    <s v="Dallas"/>
    <x v="5"/>
    <n v="75220"/>
    <x v="2"/>
    <x v="480"/>
    <x v="1"/>
    <x v="8"/>
    <x v="481"/>
    <n v="1.72"/>
    <n v="1"/>
    <n v="0.8"/>
    <n v="-2.8380000000000001"/>
    <n v="5"/>
    <n v="-165"/>
  </r>
  <r>
    <n v="8981"/>
    <x v="4480"/>
    <x v="644"/>
    <x v="1303"/>
    <s v="Second Class"/>
    <s v="DL-13315"/>
    <s v="Delfina Latchford"/>
    <x v="0"/>
    <s v="United States"/>
    <s v="Romeoville"/>
    <x v="10"/>
    <n v="60441"/>
    <x v="2"/>
    <x v="1403"/>
    <x v="1"/>
    <x v="8"/>
    <x v="1390"/>
    <n v="8.952"/>
    <n v="2"/>
    <n v="0.8"/>
    <n v="-14.770799999999999"/>
    <n v="4"/>
    <n v="-165"/>
  </r>
  <r>
    <n v="8982"/>
    <x v="4481"/>
    <x v="1193"/>
    <x v="331"/>
    <s v="Standard Class"/>
    <s v="LC-16870"/>
    <s v="Lena Cacioppo"/>
    <x v="0"/>
    <s v="United States"/>
    <s v="Chicago"/>
    <x v="10"/>
    <n v="60623"/>
    <x v="2"/>
    <x v="1034"/>
    <x v="1"/>
    <x v="9"/>
    <x v="1025"/>
    <n v="2.3340000000000001"/>
    <n v="3"/>
    <n v="0.8"/>
    <n v="-6.3018000000000001"/>
    <n v="6"/>
    <n v="-270"/>
  </r>
  <r>
    <n v="8983"/>
    <x v="4481"/>
    <x v="1193"/>
    <x v="331"/>
    <s v="Standard Class"/>
    <s v="LC-16870"/>
    <s v="Lena Cacioppo"/>
    <x v="0"/>
    <s v="United States"/>
    <s v="Chicago"/>
    <x v="10"/>
    <n v="60623"/>
    <x v="2"/>
    <x v="870"/>
    <x v="1"/>
    <x v="8"/>
    <x v="864"/>
    <n v="1.728"/>
    <n v="4"/>
    <n v="0.8"/>
    <n v="-2.7648000000000001"/>
    <n v="6"/>
    <n v="-160"/>
  </r>
  <r>
    <n v="8984"/>
    <x v="4481"/>
    <x v="1193"/>
    <x v="331"/>
    <s v="Standard Class"/>
    <s v="LC-16870"/>
    <s v="Lena Cacioppo"/>
    <x v="0"/>
    <s v="United States"/>
    <s v="Chicago"/>
    <x v="10"/>
    <n v="60623"/>
    <x v="2"/>
    <x v="124"/>
    <x v="0"/>
    <x v="5"/>
    <x v="125"/>
    <n v="159.04"/>
    <n v="5"/>
    <n v="0.6"/>
    <n v="-194.82400000000001"/>
    <n v="6"/>
    <n v="-122.50000000000001"/>
  </r>
  <r>
    <n v="8985"/>
    <x v="4481"/>
    <x v="1193"/>
    <x v="331"/>
    <s v="Standard Class"/>
    <s v="LC-16870"/>
    <s v="Lena Cacioppo"/>
    <x v="0"/>
    <s v="United States"/>
    <s v="Chicago"/>
    <x v="10"/>
    <n v="60623"/>
    <x v="2"/>
    <x v="1342"/>
    <x v="0"/>
    <x v="3"/>
    <x v="1327"/>
    <n v="145.97999999999999"/>
    <n v="2"/>
    <n v="0.5"/>
    <n v="-99.266400000000004"/>
    <n v="6"/>
    <n v="-68"/>
  </r>
  <r>
    <n v="8986"/>
    <x v="4482"/>
    <x v="155"/>
    <x v="157"/>
    <s v="Standard Class"/>
    <s v="JG-15115"/>
    <s v="Jack Garza"/>
    <x v="0"/>
    <s v="United States"/>
    <s v="Jacksonville"/>
    <x v="3"/>
    <n v="28540"/>
    <x v="0"/>
    <x v="596"/>
    <x v="0"/>
    <x v="5"/>
    <x v="596"/>
    <n v="77.951999999999998"/>
    <n v="3"/>
    <n v="0.2"/>
    <n v="12.667199999999999"/>
    <n v="4"/>
    <n v="16.25"/>
  </r>
  <r>
    <n v="8987"/>
    <x v="4482"/>
    <x v="155"/>
    <x v="157"/>
    <s v="Standard Class"/>
    <s v="JG-15115"/>
    <s v="Jack Garza"/>
    <x v="0"/>
    <s v="United States"/>
    <s v="Jacksonville"/>
    <x v="3"/>
    <n v="28540"/>
    <x v="0"/>
    <x v="1242"/>
    <x v="1"/>
    <x v="8"/>
    <x v="1225"/>
    <n v="95.97"/>
    <n v="5"/>
    <n v="0.7"/>
    <n v="-73.576999999999998"/>
    <n v="4"/>
    <n v="-76.666666666666657"/>
  </r>
  <r>
    <n v="8988"/>
    <x v="4482"/>
    <x v="155"/>
    <x v="157"/>
    <s v="Standard Class"/>
    <s v="JG-15115"/>
    <s v="Jack Garza"/>
    <x v="0"/>
    <s v="United States"/>
    <s v="Jacksonville"/>
    <x v="3"/>
    <n v="28540"/>
    <x v="0"/>
    <x v="194"/>
    <x v="2"/>
    <x v="7"/>
    <x v="195"/>
    <n v="105.584"/>
    <n v="2"/>
    <n v="0.2"/>
    <n v="9.2385999999999999"/>
    <n v="4"/>
    <n v="8.75"/>
  </r>
  <r>
    <n v="8989"/>
    <x v="4482"/>
    <x v="155"/>
    <x v="157"/>
    <s v="Standard Class"/>
    <s v="JG-15115"/>
    <s v="Jack Garza"/>
    <x v="0"/>
    <s v="United States"/>
    <s v="Jacksonville"/>
    <x v="3"/>
    <n v="28540"/>
    <x v="0"/>
    <x v="512"/>
    <x v="1"/>
    <x v="6"/>
    <x v="512"/>
    <n v="9.3439999999999994"/>
    <n v="2"/>
    <n v="0.2"/>
    <n v="1.1679999999999999"/>
    <n v="4"/>
    <n v="12.5"/>
  </r>
  <r>
    <n v="8990"/>
    <x v="4483"/>
    <x v="100"/>
    <x v="1090"/>
    <s v="Standard Class"/>
    <s v="HM-14860"/>
    <s v="Harry Marie"/>
    <x v="1"/>
    <s v="United States"/>
    <s v="Springfield"/>
    <x v="25"/>
    <n v="65807"/>
    <x v="2"/>
    <x v="1573"/>
    <x v="0"/>
    <x v="5"/>
    <x v="1564"/>
    <n v="9.68"/>
    <n v="2"/>
    <n v="0"/>
    <n v="3.7751999999999999"/>
    <n v="6"/>
    <n v="39"/>
  </r>
  <r>
    <n v="8991"/>
    <x v="4483"/>
    <x v="100"/>
    <x v="1090"/>
    <s v="Standard Class"/>
    <s v="HM-14860"/>
    <s v="Harry Marie"/>
    <x v="1"/>
    <s v="United States"/>
    <s v="Springfield"/>
    <x v="25"/>
    <n v="65807"/>
    <x v="2"/>
    <x v="1293"/>
    <x v="2"/>
    <x v="16"/>
    <x v="1279"/>
    <n v="4899.93"/>
    <n v="7"/>
    <n v="0"/>
    <n v="2302.9670999999998"/>
    <n v="6"/>
    <n v="46.999999999999993"/>
  </r>
  <r>
    <n v="8992"/>
    <x v="4484"/>
    <x v="172"/>
    <x v="299"/>
    <s v="Standard Class"/>
    <s v="TN-21040"/>
    <s v="Tanja Norvell"/>
    <x v="2"/>
    <s v="United States"/>
    <s v="San Francisco"/>
    <x v="1"/>
    <n v="94110"/>
    <x v="1"/>
    <x v="341"/>
    <x v="2"/>
    <x v="11"/>
    <x v="341"/>
    <n v="104.75"/>
    <n v="5"/>
    <n v="0"/>
    <n v="21.997499999999999"/>
    <n v="5"/>
    <n v="21"/>
  </r>
  <r>
    <n v="8993"/>
    <x v="4485"/>
    <x v="524"/>
    <x v="565"/>
    <s v="Standard Class"/>
    <s v="VP-21760"/>
    <s v="Victoria Pisteka"/>
    <x v="1"/>
    <s v="United States"/>
    <s v="Columbia"/>
    <x v="18"/>
    <n v="38401"/>
    <x v="0"/>
    <x v="103"/>
    <x v="2"/>
    <x v="11"/>
    <x v="103"/>
    <n v="18.527999999999999"/>
    <n v="2"/>
    <n v="0.2"/>
    <n v="4.4004000000000003"/>
    <n v="5"/>
    <n v="23.750000000000004"/>
  </r>
  <r>
    <n v="8994"/>
    <x v="4485"/>
    <x v="524"/>
    <x v="565"/>
    <s v="Standard Class"/>
    <s v="VP-21760"/>
    <s v="Victoria Pisteka"/>
    <x v="1"/>
    <s v="United States"/>
    <s v="Columbia"/>
    <x v="18"/>
    <n v="38401"/>
    <x v="0"/>
    <x v="1299"/>
    <x v="0"/>
    <x v="3"/>
    <x v="1284"/>
    <n v="1875.258"/>
    <n v="7"/>
    <n v="0.4"/>
    <n v="-968.88329999999996"/>
    <n v="5"/>
    <n v="-51.666666666666657"/>
  </r>
  <r>
    <n v="8995"/>
    <x v="4486"/>
    <x v="860"/>
    <x v="1308"/>
    <s v="First Class"/>
    <s v="CS-12355"/>
    <s v="Christine Sundaresam"/>
    <x v="0"/>
    <s v="United States"/>
    <s v="Hollywood"/>
    <x v="2"/>
    <n v="33021"/>
    <x v="0"/>
    <x v="1841"/>
    <x v="1"/>
    <x v="10"/>
    <x v="1829"/>
    <n v="91.36"/>
    <n v="5"/>
    <n v="0.2"/>
    <n v="29.692"/>
    <n v="2"/>
    <n v="32.5"/>
  </r>
  <r>
    <n v="8996"/>
    <x v="4486"/>
    <x v="860"/>
    <x v="1308"/>
    <s v="First Class"/>
    <s v="CS-12355"/>
    <s v="Christine Sundaresam"/>
    <x v="0"/>
    <s v="United States"/>
    <s v="Hollywood"/>
    <x v="2"/>
    <n v="33021"/>
    <x v="0"/>
    <x v="513"/>
    <x v="1"/>
    <x v="9"/>
    <x v="513"/>
    <n v="152.24"/>
    <n v="5"/>
    <n v="0.2"/>
    <n v="17.126999999999999"/>
    <n v="2"/>
    <n v="11.249999999999998"/>
  </r>
  <r>
    <n v="8997"/>
    <x v="4487"/>
    <x v="343"/>
    <x v="87"/>
    <s v="First Class"/>
    <s v="PG-18820"/>
    <s v="Patrick Gardner"/>
    <x v="0"/>
    <s v="United States"/>
    <s v="Dallas"/>
    <x v="5"/>
    <n v="75081"/>
    <x v="2"/>
    <x v="722"/>
    <x v="2"/>
    <x v="7"/>
    <x v="721"/>
    <n v="35.183999999999997"/>
    <n v="2"/>
    <n v="0.2"/>
    <n v="12.314399999999999"/>
    <n v="2"/>
    <n v="35"/>
  </r>
  <r>
    <n v="8998"/>
    <x v="4488"/>
    <x v="177"/>
    <x v="1051"/>
    <s v="Same Day"/>
    <s v="HG-14845"/>
    <s v="Harry Greene"/>
    <x v="0"/>
    <s v="United States"/>
    <s v="Houston"/>
    <x v="5"/>
    <n v="77041"/>
    <x v="2"/>
    <x v="258"/>
    <x v="1"/>
    <x v="10"/>
    <x v="33"/>
    <n v="56.704000000000001"/>
    <n v="2"/>
    <n v="0.2"/>
    <n v="19.137599999999999"/>
    <n v="0"/>
    <n v="33.75"/>
  </r>
  <r>
    <n v="8999"/>
    <x v="4488"/>
    <x v="177"/>
    <x v="1051"/>
    <s v="Same Day"/>
    <s v="HG-14845"/>
    <s v="Harry Greene"/>
    <x v="0"/>
    <s v="United States"/>
    <s v="Houston"/>
    <x v="5"/>
    <n v="77041"/>
    <x v="2"/>
    <x v="126"/>
    <x v="1"/>
    <x v="10"/>
    <x v="127"/>
    <n v="274.06400000000002"/>
    <n v="7"/>
    <n v="0.2"/>
    <n v="102.774"/>
    <n v="0"/>
    <n v="37.5"/>
  </r>
  <r>
    <n v="9000"/>
    <x v="4489"/>
    <x v="726"/>
    <x v="808"/>
    <s v="Standard Class"/>
    <s v="MH-18115"/>
    <s v="Mick Hernandez"/>
    <x v="2"/>
    <s v="United States"/>
    <s v="Philadelphia"/>
    <x v="9"/>
    <n v="19140"/>
    <x v="3"/>
    <x v="541"/>
    <x v="0"/>
    <x v="1"/>
    <x v="541"/>
    <n v="458.43"/>
    <n v="5"/>
    <n v="0.3"/>
    <n v="-124.431"/>
    <n v="4"/>
    <n v="-27.142857142857142"/>
  </r>
  <r>
    <n v="9001"/>
    <x v="4490"/>
    <x v="169"/>
    <x v="789"/>
    <s v="Same Day"/>
    <s v="TB-21280"/>
    <s v="Toby Braunhardt"/>
    <x v="0"/>
    <s v="United States"/>
    <s v="Phoenix"/>
    <x v="16"/>
    <n v="85023"/>
    <x v="1"/>
    <x v="1316"/>
    <x v="1"/>
    <x v="8"/>
    <x v="1302"/>
    <n v="8.2260000000000009"/>
    <n v="3"/>
    <n v="0.7"/>
    <n v="-6.0324"/>
    <n v="0"/>
    <n v="-73.333333333333329"/>
  </r>
  <r>
    <n v="9002"/>
    <x v="4491"/>
    <x v="266"/>
    <x v="80"/>
    <s v="Standard Class"/>
    <s v="EM-13825"/>
    <s v="Elizabeth Moffitt"/>
    <x v="1"/>
    <s v="United States"/>
    <s v="Sandy Springs"/>
    <x v="32"/>
    <n v="30328"/>
    <x v="0"/>
    <x v="1628"/>
    <x v="2"/>
    <x v="11"/>
    <x v="1618"/>
    <n v="5.95"/>
    <n v="1"/>
    <n v="0"/>
    <n v="0.83299999999999996"/>
    <n v="7"/>
    <n v="13.999999999999998"/>
  </r>
  <r>
    <n v="9003"/>
    <x v="4491"/>
    <x v="266"/>
    <x v="80"/>
    <s v="Standard Class"/>
    <s v="EM-13825"/>
    <s v="Elizabeth Moffitt"/>
    <x v="1"/>
    <s v="United States"/>
    <s v="Sandy Springs"/>
    <x v="32"/>
    <n v="30328"/>
    <x v="0"/>
    <x v="727"/>
    <x v="1"/>
    <x v="10"/>
    <x v="726"/>
    <n v="15.24"/>
    <n v="3"/>
    <n v="0"/>
    <n v="7.1627999999999998"/>
    <n v="7"/>
    <n v="47"/>
  </r>
  <r>
    <n v="9004"/>
    <x v="4492"/>
    <x v="57"/>
    <x v="1309"/>
    <s v="Same Day"/>
    <s v="JF-15415"/>
    <s v="Jennifer Ferguson"/>
    <x v="0"/>
    <s v="United States"/>
    <s v="Spokane"/>
    <x v="4"/>
    <n v="99207"/>
    <x v="1"/>
    <x v="97"/>
    <x v="2"/>
    <x v="11"/>
    <x v="97"/>
    <n v="239.94"/>
    <n v="6"/>
    <n v="0"/>
    <n v="26.3934"/>
    <n v="1"/>
    <n v="11"/>
  </r>
  <r>
    <n v="9005"/>
    <x v="4492"/>
    <x v="57"/>
    <x v="1309"/>
    <s v="Same Day"/>
    <s v="JF-15415"/>
    <s v="Jennifer Ferguson"/>
    <x v="0"/>
    <s v="United States"/>
    <s v="Spokane"/>
    <x v="4"/>
    <n v="99207"/>
    <x v="1"/>
    <x v="1701"/>
    <x v="1"/>
    <x v="6"/>
    <x v="1690"/>
    <n v="23.84"/>
    <n v="8"/>
    <n v="0"/>
    <n v="6.4367999999999999"/>
    <n v="1"/>
    <n v="27"/>
  </r>
  <r>
    <n v="9006"/>
    <x v="4493"/>
    <x v="551"/>
    <x v="551"/>
    <s v="Same Day"/>
    <s v="NB-18655"/>
    <s v="Nona Balk"/>
    <x v="1"/>
    <s v="United States"/>
    <s v="Milwaukee"/>
    <x v="6"/>
    <n v="53209"/>
    <x v="2"/>
    <x v="421"/>
    <x v="1"/>
    <x v="4"/>
    <x v="421"/>
    <n v="92.52"/>
    <n v="6"/>
    <n v="0"/>
    <n v="24.980399999999999"/>
    <n v="0"/>
    <n v="27"/>
  </r>
  <r>
    <n v="9007"/>
    <x v="4493"/>
    <x v="551"/>
    <x v="551"/>
    <s v="Same Day"/>
    <s v="NB-18655"/>
    <s v="Nona Balk"/>
    <x v="1"/>
    <s v="United States"/>
    <s v="Milwaukee"/>
    <x v="6"/>
    <n v="53209"/>
    <x v="2"/>
    <x v="117"/>
    <x v="1"/>
    <x v="4"/>
    <x v="117"/>
    <n v="37.76"/>
    <n v="1"/>
    <n v="0"/>
    <n v="10.572800000000001"/>
    <n v="0"/>
    <n v="28.000000000000004"/>
  </r>
  <r>
    <n v="9008"/>
    <x v="4493"/>
    <x v="551"/>
    <x v="551"/>
    <s v="Same Day"/>
    <s v="NB-18655"/>
    <s v="Nona Balk"/>
    <x v="1"/>
    <s v="United States"/>
    <s v="Milwaukee"/>
    <x v="6"/>
    <n v="53209"/>
    <x v="2"/>
    <x v="1647"/>
    <x v="1"/>
    <x v="2"/>
    <x v="1636"/>
    <n v="7.38"/>
    <n v="2"/>
    <n v="0"/>
    <n v="3.4685999999999999"/>
    <n v="0"/>
    <n v="47"/>
  </r>
  <r>
    <n v="9009"/>
    <x v="4493"/>
    <x v="551"/>
    <x v="551"/>
    <s v="Same Day"/>
    <s v="NB-18655"/>
    <s v="Nona Balk"/>
    <x v="1"/>
    <s v="United States"/>
    <s v="Milwaukee"/>
    <x v="6"/>
    <n v="53209"/>
    <x v="2"/>
    <x v="396"/>
    <x v="0"/>
    <x v="5"/>
    <x v="397"/>
    <n v="5.82"/>
    <n v="2"/>
    <n v="0"/>
    <n v="2.7353999999999998"/>
    <n v="0"/>
    <n v="47"/>
  </r>
  <r>
    <n v="9010"/>
    <x v="4494"/>
    <x v="1209"/>
    <x v="11"/>
    <s v="Standard Class"/>
    <s v="CS-11860"/>
    <s v="Cari Schnelling"/>
    <x v="0"/>
    <s v="United States"/>
    <s v="Fairfield"/>
    <x v="24"/>
    <n v="45014"/>
    <x v="3"/>
    <x v="1446"/>
    <x v="1"/>
    <x v="10"/>
    <x v="1433"/>
    <n v="3.8159999999999998"/>
    <n v="1"/>
    <n v="0.2"/>
    <n v="1.1924999999999999"/>
    <n v="6"/>
    <n v="31.25"/>
  </r>
  <r>
    <n v="9011"/>
    <x v="4495"/>
    <x v="240"/>
    <x v="254"/>
    <s v="Standard Class"/>
    <s v="ND-18460"/>
    <s v="Neil Ducich"/>
    <x v="1"/>
    <s v="United States"/>
    <s v="Huntsville"/>
    <x v="19"/>
    <n v="35810"/>
    <x v="0"/>
    <x v="1504"/>
    <x v="1"/>
    <x v="8"/>
    <x v="1491"/>
    <n v="26.16"/>
    <n v="4"/>
    <n v="0"/>
    <n v="12.8184"/>
    <n v="4"/>
    <n v="49"/>
  </r>
  <r>
    <n v="9012"/>
    <x v="4496"/>
    <x v="139"/>
    <x v="1010"/>
    <s v="First Class"/>
    <s v="ED-13885"/>
    <s v="Emily Ducich"/>
    <x v="2"/>
    <s v="United States"/>
    <s v="Houston"/>
    <x v="5"/>
    <n v="77036"/>
    <x v="2"/>
    <x v="725"/>
    <x v="2"/>
    <x v="11"/>
    <x v="724"/>
    <n v="100.8"/>
    <n v="2"/>
    <n v="0.2"/>
    <n v="21.42"/>
    <n v="1"/>
    <n v="21.250000000000004"/>
  </r>
  <r>
    <n v="9013"/>
    <x v="4497"/>
    <x v="823"/>
    <x v="465"/>
    <s v="First Class"/>
    <s v="EA-14035"/>
    <s v="Erin Ashbrook"/>
    <x v="1"/>
    <s v="United States"/>
    <s v="New York City"/>
    <x v="15"/>
    <n v="10011"/>
    <x v="3"/>
    <x v="275"/>
    <x v="0"/>
    <x v="5"/>
    <x v="275"/>
    <n v="135.80000000000001"/>
    <n v="7"/>
    <n v="0"/>
    <n v="66.542000000000002"/>
    <n v="1"/>
    <n v="49"/>
  </r>
  <r>
    <n v="9014"/>
    <x v="4498"/>
    <x v="257"/>
    <x v="782"/>
    <s v="Standard Class"/>
    <s v="BP-11050"/>
    <s v="Barry Pond"/>
    <x v="1"/>
    <s v="United States"/>
    <s v="Los Angeles"/>
    <x v="1"/>
    <n v="90008"/>
    <x v="1"/>
    <x v="1622"/>
    <x v="1"/>
    <x v="6"/>
    <x v="1050"/>
    <n v="13.9"/>
    <n v="5"/>
    <n v="0"/>
    <n v="3.7530000000000001"/>
    <n v="4"/>
    <n v="27"/>
  </r>
  <r>
    <n v="9015"/>
    <x v="4498"/>
    <x v="257"/>
    <x v="782"/>
    <s v="Standard Class"/>
    <s v="BP-11050"/>
    <s v="Barry Pond"/>
    <x v="1"/>
    <s v="United States"/>
    <s v="Los Angeles"/>
    <x v="1"/>
    <n v="90008"/>
    <x v="1"/>
    <x v="776"/>
    <x v="1"/>
    <x v="12"/>
    <x v="775"/>
    <n v="19.399999999999999"/>
    <n v="5"/>
    <n v="0"/>
    <n v="9.3119999999999994"/>
    <n v="4"/>
    <n v="48"/>
  </r>
  <r>
    <n v="9016"/>
    <x v="4499"/>
    <x v="907"/>
    <x v="491"/>
    <s v="Standard Class"/>
    <s v="NS-18640"/>
    <s v="Noel Staavos"/>
    <x v="1"/>
    <s v="United States"/>
    <s v="Carlsbad"/>
    <x v="27"/>
    <n v="88220"/>
    <x v="1"/>
    <x v="674"/>
    <x v="1"/>
    <x v="8"/>
    <x v="674"/>
    <n v="13.488"/>
    <n v="2"/>
    <n v="0.2"/>
    <n v="4.3836000000000004"/>
    <n v="6"/>
    <n v="32.500000000000007"/>
  </r>
  <r>
    <n v="9017"/>
    <x v="4499"/>
    <x v="907"/>
    <x v="491"/>
    <s v="Standard Class"/>
    <s v="NS-18640"/>
    <s v="Noel Staavos"/>
    <x v="1"/>
    <s v="United States"/>
    <s v="Carlsbad"/>
    <x v="27"/>
    <n v="88220"/>
    <x v="1"/>
    <x v="1395"/>
    <x v="1"/>
    <x v="8"/>
    <x v="1382"/>
    <n v="11.416"/>
    <n v="1"/>
    <n v="0.2"/>
    <n v="3.8529"/>
    <n v="6"/>
    <n v="33.75"/>
  </r>
  <r>
    <n v="9018"/>
    <x v="4500"/>
    <x v="253"/>
    <x v="882"/>
    <s v="Second Class"/>
    <s v="MV-17485"/>
    <s v="Mark Van Huff"/>
    <x v="0"/>
    <s v="United States"/>
    <s v="Pocatello"/>
    <x v="45"/>
    <n v="83201"/>
    <x v="1"/>
    <x v="1017"/>
    <x v="1"/>
    <x v="10"/>
    <x v="1008"/>
    <n v="17.64"/>
    <n v="3"/>
    <n v="0"/>
    <n v="8.6435999999999993"/>
    <n v="2"/>
    <n v="48.999999999999993"/>
  </r>
  <r>
    <n v="9019"/>
    <x v="4500"/>
    <x v="253"/>
    <x v="882"/>
    <s v="Second Class"/>
    <s v="MV-17485"/>
    <s v="Mark Van Huff"/>
    <x v="0"/>
    <s v="United States"/>
    <s v="Pocatello"/>
    <x v="45"/>
    <n v="83201"/>
    <x v="1"/>
    <x v="20"/>
    <x v="1"/>
    <x v="8"/>
    <x v="20"/>
    <n v="17.04"/>
    <n v="3"/>
    <n v="0.2"/>
    <n v="5.5380000000000003"/>
    <n v="2"/>
    <n v="32.5"/>
  </r>
  <r>
    <n v="9020"/>
    <x v="4501"/>
    <x v="757"/>
    <x v="574"/>
    <s v="Second Class"/>
    <s v="LE-16810"/>
    <s v="Laurel Elliston"/>
    <x v="0"/>
    <s v="United States"/>
    <s v="Springfield"/>
    <x v="17"/>
    <n v="22153"/>
    <x v="0"/>
    <x v="959"/>
    <x v="2"/>
    <x v="11"/>
    <x v="952"/>
    <n v="99.98"/>
    <n v="2"/>
    <n v="0"/>
    <n v="7.9984000000000002"/>
    <n v="2"/>
    <n v="8"/>
  </r>
  <r>
    <n v="9021"/>
    <x v="4501"/>
    <x v="757"/>
    <x v="574"/>
    <s v="Second Class"/>
    <s v="LE-16810"/>
    <s v="Laurel Elliston"/>
    <x v="0"/>
    <s v="United States"/>
    <s v="Springfield"/>
    <x v="17"/>
    <n v="22153"/>
    <x v="0"/>
    <x v="875"/>
    <x v="0"/>
    <x v="5"/>
    <x v="869"/>
    <n v="29.46"/>
    <n v="6"/>
    <n v="0"/>
    <n v="9.7218"/>
    <n v="2"/>
    <n v="33"/>
  </r>
  <r>
    <n v="9022"/>
    <x v="4502"/>
    <x v="219"/>
    <x v="988"/>
    <s v="Standard Class"/>
    <s v="VP-21760"/>
    <s v="Victoria Pisteka"/>
    <x v="1"/>
    <s v="United States"/>
    <s v="Toledo"/>
    <x v="24"/>
    <n v="43615"/>
    <x v="3"/>
    <x v="1160"/>
    <x v="1"/>
    <x v="8"/>
    <x v="1147"/>
    <n v="166.92"/>
    <n v="13"/>
    <n v="0.7"/>
    <n v="-116.84399999999999"/>
    <n v="5"/>
    <n v="-70"/>
  </r>
  <r>
    <n v="9023"/>
    <x v="4503"/>
    <x v="250"/>
    <x v="319"/>
    <s v="First Class"/>
    <s v="TC-21475"/>
    <s v="Tony Chapman"/>
    <x v="2"/>
    <s v="United States"/>
    <s v="Fort Collins"/>
    <x v="22"/>
    <n v="80525"/>
    <x v="1"/>
    <x v="514"/>
    <x v="0"/>
    <x v="5"/>
    <x v="514"/>
    <n v="98.328000000000003"/>
    <n v="3"/>
    <n v="0.2"/>
    <n v="9.8328000000000007"/>
    <n v="1"/>
    <n v="10"/>
  </r>
  <r>
    <n v="9024"/>
    <x v="4504"/>
    <x v="685"/>
    <x v="790"/>
    <s v="First Class"/>
    <s v="SG-20470"/>
    <s v="Sheri Gordon"/>
    <x v="0"/>
    <s v="United States"/>
    <s v="New York City"/>
    <x v="15"/>
    <n v="10024"/>
    <x v="3"/>
    <x v="541"/>
    <x v="0"/>
    <x v="1"/>
    <x v="541"/>
    <n v="117.88200000000001"/>
    <n v="1"/>
    <n v="0.1"/>
    <n v="1.3098000000000001"/>
    <n v="3"/>
    <n v="1.1111111111111112"/>
  </r>
  <r>
    <n v="9025"/>
    <x v="4505"/>
    <x v="190"/>
    <x v="196"/>
    <s v="Standard Class"/>
    <s v="VP-21760"/>
    <s v="Victoria Pisteka"/>
    <x v="1"/>
    <s v="United States"/>
    <s v="New York City"/>
    <x v="15"/>
    <n v="10035"/>
    <x v="3"/>
    <x v="1695"/>
    <x v="2"/>
    <x v="11"/>
    <x v="1683"/>
    <n v="20.97"/>
    <n v="3"/>
    <n v="0"/>
    <n v="9.0170999999999992"/>
    <n v="6"/>
    <n v="43"/>
  </r>
  <r>
    <n v="9026"/>
    <x v="4505"/>
    <x v="190"/>
    <x v="196"/>
    <s v="Standard Class"/>
    <s v="VP-21760"/>
    <s v="Victoria Pisteka"/>
    <x v="1"/>
    <s v="United States"/>
    <s v="New York City"/>
    <x v="15"/>
    <n v="10035"/>
    <x v="3"/>
    <x v="1481"/>
    <x v="2"/>
    <x v="11"/>
    <x v="1468"/>
    <n v="139.96"/>
    <n v="4"/>
    <n v="0"/>
    <n v="9.7972000000000001"/>
    <n v="6"/>
    <n v="6.9999999999999991"/>
  </r>
  <r>
    <n v="9027"/>
    <x v="4505"/>
    <x v="190"/>
    <x v="196"/>
    <s v="Standard Class"/>
    <s v="VP-21760"/>
    <s v="Victoria Pisteka"/>
    <x v="1"/>
    <s v="United States"/>
    <s v="New York City"/>
    <x v="15"/>
    <n v="10035"/>
    <x v="3"/>
    <x v="980"/>
    <x v="0"/>
    <x v="5"/>
    <x v="973"/>
    <n v="37.74"/>
    <n v="3"/>
    <n v="0"/>
    <n v="12.8316"/>
    <n v="6"/>
    <n v="34"/>
  </r>
  <r>
    <n v="9028"/>
    <x v="4506"/>
    <x v="42"/>
    <x v="42"/>
    <s v="Standard Class"/>
    <s v="PO-18865"/>
    <s v="Patrick O'Donnell"/>
    <x v="0"/>
    <s v="United States"/>
    <s v="Marlborough"/>
    <x v="31"/>
    <n v="1752"/>
    <x v="3"/>
    <x v="627"/>
    <x v="0"/>
    <x v="5"/>
    <x v="627"/>
    <n v="14.82"/>
    <n v="3"/>
    <n v="0"/>
    <n v="6.2244000000000002"/>
    <n v="5"/>
    <n v="42"/>
  </r>
  <r>
    <n v="9029"/>
    <x v="4506"/>
    <x v="42"/>
    <x v="42"/>
    <s v="Standard Class"/>
    <s v="PO-18865"/>
    <s v="Patrick O'Donnell"/>
    <x v="0"/>
    <s v="United States"/>
    <s v="Marlborough"/>
    <x v="31"/>
    <n v="1752"/>
    <x v="3"/>
    <x v="441"/>
    <x v="0"/>
    <x v="5"/>
    <x v="441"/>
    <n v="191.82"/>
    <n v="3"/>
    <n v="0"/>
    <n v="61.382399999999997"/>
    <n v="5"/>
    <n v="32"/>
  </r>
  <r>
    <n v="9030"/>
    <x v="4507"/>
    <x v="667"/>
    <x v="1283"/>
    <s v="Standard Class"/>
    <s v="JL-15130"/>
    <s v="Jack Lebron"/>
    <x v="0"/>
    <s v="United States"/>
    <s v="New Rochelle"/>
    <x v="15"/>
    <n v="10801"/>
    <x v="3"/>
    <x v="530"/>
    <x v="1"/>
    <x v="8"/>
    <x v="530"/>
    <n v="13.904"/>
    <n v="2"/>
    <n v="0.2"/>
    <n v="4.5187999999999997"/>
    <n v="5"/>
    <n v="32.499999999999993"/>
  </r>
  <r>
    <n v="9031"/>
    <x v="4508"/>
    <x v="853"/>
    <x v="153"/>
    <s v="Same Day"/>
    <s v="RW-19540"/>
    <s v="Rick Wilson"/>
    <x v="1"/>
    <s v="United States"/>
    <s v="Seattle"/>
    <x v="4"/>
    <n v="98103"/>
    <x v="1"/>
    <x v="1152"/>
    <x v="1"/>
    <x v="9"/>
    <x v="1140"/>
    <n v="314.60000000000002"/>
    <n v="4"/>
    <n v="0"/>
    <n v="103.818"/>
    <n v="0"/>
    <n v="32.999999999999993"/>
  </r>
  <r>
    <n v="9032"/>
    <x v="4508"/>
    <x v="853"/>
    <x v="153"/>
    <s v="Same Day"/>
    <s v="RW-19540"/>
    <s v="Rick Wilson"/>
    <x v="1"/>
    <s v="United States"/>
    <s v="Seattle"/>
    <x v="4"/>
    <n v="98103"/>
    <x v="1"/>
    <x v="223"/>
    <x v="0"/>
    <x v="3"/>
    <x v="224"/>
    <n v="283.56"/>
    <n v="4"/>
    <n v="0"/>
    <n v="45.369599999999998"/>
    <n v="0"/>
    <n v="16"/>
  </r>
  <r>
    <n v="9033"/>
    <x v="4509"/>
    <x v="738"/>
    <x v="356"/>
    <s v="Standard Class"/>
    <s v="RB-19465"/>
    <s v="Rick Bensley"/>
    <x v="2"/>
    <s v="United States"/>
    <s v="Detroit"/>
    <x v="12"/>
    <n v="48227"/>
    <x v="2"/>
    <x v="1"/>
    <x v="0"/>
    <x v="1"/>
    <x v="1"/>
    <n v="487.96"/>
    <n v="2"/>
    <n v="0"/>
    <n v="146.38800000000001"/>
    <n v="4"/>
    <n v="30.000000000000004"/>
  </r>
  <r>
    <n v="9034"/>
    <x v="4510"/>
    <x v="814"/>
    <x v="1110"/>
    <s v="Standard Class"/>
    <s v="SC-20095"/>
    <s v="Sanjit Chand"/>
    <x v="0"/>
    <s v="United States"/>
    <s v="Fayetteville"/>
    <x v="36"/>
    <n v="72701"/>
    <x v="0"/>
    <x v="1176"/>
    <x v="1"/>
    <x v="8"/>
    <x v="1162"/>
    <n v="1793.98"/>
    <n v="2"/>
    <n v="0"/>
    <n v="843.17060000000004"/>
    <n v="5"/>
    <n v="47"/>
  </r>
  <r>
    <n v="9035"/>
    <x v="4511"/>
    <x v="486"/>
    <x v="1287"/>
    <s v="Standard Class"/>
    <s v="EM-13960"/>
    <s v="Eric Murdock"/>
    <x v="0"/>
    <s v="United States"/>
    <s v="Quincy"/>
    <x v="10"/>
    <n v="62301"/>
    <x v="2"/>
    <x v="1390"/>
    <x v="1"/>
    <x v="8"/>
    <x v="1376"/>
    <n v="2.992"/>
    <n v="4"/>
    <n v="0.8"/>
    <n v="-4.4880000000000004"/>
    <n v="4"/>
    <n v="-150.00000000000003"/>
  </r>
  <r>
    <n v="9036"/>
    <x v="4511"/>
    <x v="486"/>
    <x v="1287"/>
    <s v="Standard Class"/>
    <s v="EM-13960"/>
    <s v="Eric Murdock"/>
    <x v="0"/>
    <s v="United States"/>
    <s v="Quincy"/>
    <x v="10"/>
    <n v="62301"/>
    <x v="2"/>
    <x v="151"/>
    <x v="2"/>
    <x v="11"/>
    <x v="152"/>
    <n v="108.768"/>
    <n v="4"/>
    <n v="0.2"/>
    <n v="2.7191999999999998"/>
    <n v="4"/>
    <n v="2.5"/>
  </r>
  <r>
    <n v="9037"/>
    <x v="4512"/>
    <x v="1003"/>
    <x v="57"/>
    <s v="First Class"/>
    <s v="RP-19390"/>
    <s v="Resi Pölking"/>
    <x v="0"/>
    <s v="United States"/>
    <s v="New York City"/>
    <x v="15"/>
    <n v="10035"/>
    <x v="3"/>
    <x v="1009"/>
    <x v="1"/>
    <x v="10"/>
    <x v="1001"/>
    <n v="25.92"/>
    <n v="4"/>
    <n v="0"/>
    <n v="12.441599999999999"/>
    <n v="3"/>
    <n v="47.999999999999993"/>
  </r>
  <r>
    <n v="9038"/>
    <x v="4512"/>
    <x v="1003"/>
    <x v="57"/>
    <s v="First Class"/>
    <s v="RP-19390"/>
    <s v="Resi Pölking"/>
    <x v="0"/>
    <s v="United States"/>
    <s v="New York City"/>
    <x v="15"/>
    <n v="10035"/>
    <x v="3"/>
    <x v="1011"/>
    <x v="1"/>
    <x v="4"/>
    <x v="1003"/>
    <n v="22.58"/>
    <n v="2"/>
    <n v="0"/>
    <n v="5.8708"/>
    <n v="3"/>
    <n v="26"/>
  </r>
  <r>
    <n v="9039"/>
    <x v="4513"/>
    <x v="610"/>
    <x v="410"/>
    <s v="Same Day"/>
    <s v="HZ-14950"/>
    <s v="Henia Zydlo"/>
    <x v="0"/>
    <s v="United States"/>
    <s v="Houston"/>
    <x v="5"/>
    <n v="77095"/>
    <x v="2"/>
    <x v="461"/>
    <x v="2"/>
    <x v="7"/>
    <x v="462"/>
    <n v="55.176000000000002"/>
    <n v="3"/>
    <n v="0.2"/>
    <n v="-12.4146"/>
    <n v="0"/>
    <n v="-22.5"/>
  </r>
  <r>
    <n v="9040"/>
    <x v="4514"/>
    <x v="907"/>
    <x v="967"/>
    <s v="Standard Class"/>
    <s v="AB-10105"/>
    <s v="Adrian Barton"/>
    <x v="0"/>
    <s v="United States"/>
    <s v="Detroit"/>
    <x v="12"/>
    <n v="48205"/>
    <x v="2"/>
    <x v="692"/>
    <x v="1"/>
    <x v="8"/>
    <x v="692"/>
    <n v="9892.74"/>
    <n v="13"/>
    <n v="0"/>
    <n v="4946.37"/>
    <n v="4"/>
    <n v="50"/>
  </r>
  <r>
    <n v="9041"/>
    <x v="4515"/>
    <x v="111"/>
    <x v="131"/>
    <s v="Standard Class"/>
    <s v="ND-18460"/>
    <s v="Neil Ducich"/>
    <x v="1"/>
    <s v="United States"/>
    <s v="Chandler"/>
    <x v="16"/>
    <n v="85224"/>
    <x v="1"/>
    <x v="1116"/>
    <x v="0"/>
    <x v="3"/>
    <x v="1104"/>
    <n v="73.915000000000006"/>
    <n v="1"/>
    <n v="0.5"/>
    <n v="-45.827300000000001"/>
    <n v="5"/>
    <n v="-62"/>
  </r>
  <r>
    <n v="9042"/>
    <x v="4516"/>
    <x v="450"/>
    <x v="127"/>
    <s v="Standard Class"/>
    <s v="XP-21865"/>
    <s v="Xylona Preis"/>
    <x v="0"/>
    <s v="United States"/>
    <s v="Hollywood"/>
    <x v="2"/>
    <n v="33021"/>
    <x v="0"/>
    <x v="1805"/>
    <x v="0"/>
    <x v="5"/>
    <x v="1795"/>
    <n v="337.08800000000002"/>
    <n v="4"/>
    <n v="0.2"/>
    <n v="16.854399999999998"/>
    <n v="5"/>
    <n v="4.9999999999999991"/>
  </r>
  <r>
    <n v="9043"/>
    <x v="4517"/>
    <x v="357"/>
    <x v="1068"/>
    <s v="Second Class"/>
    <s v="MM-18280"/>
    <s v="Muhammed MacIntyre"/>
    <x v="1"/>
    <s v="United States"/>
    <s v="Los Angeles"/>
    <x v="1"/>
    <n v="90049"/>
    <x v="1"/>
    <x v="564"/>
    <x v="1"/>
    <x v="9"/>
    <x v="564"/>
    <n v="61.44"/>
    <n v="3"/>
    <n v="0"/>
    <n v="16.588799999999999"/>
    <n v="4"/>
    <n v="27"/>
  </r>
  <r>
    <n v="9044"/>
    <x v="4518"/>
    <x v="77"/>
    <x v="1113"/>
    <s v="Standard Class"/>
    <s v="ML-17395"/>
    <s v="Marina Lichtenstein"/>
    <x v="1"/>
    <s v="United States"/>
    <s v="San Francisco"/>
    <x v="1"/>
    <n v="94122"/>
    <x v="1"/>
    <x v="331"/>
    <x v="2"/>
    <x v="11"/>
    <x v="331"/>
    <n v="479.97"/>
    <n v="3"/>
    <n v="0"/>
    <n v="163.18979999999999"/>
    <n v="6"/>
    <n v="34"/>
  </r>
  <r>
    <n v="9045"/>
    <x v="4519"/>
    <x v="819"/>
    <x v="404"/>
    <s v="Second Class"/>
    <s v="KM-16225"/>
    <s v="Kalyca Meade"/>
    <x v="1"/>
    <s v="United States"/>
    <s v="Sunnyvale"/>
    <x v="1"/>
    <n v="94086"/>
    <x v="1"/>
    <x v="1390"/>
    <x v="1"/>
    <x v="8"/>
    <x v="1376"/>
    <n v="5.984"/>
    <n v="2"/>
    <n v="0.2"/>
    <n v="2.2440000000000002"/>
    <n v="4"/>
    <n v="37.500000000000007"/>
  </r>
  <r>
    <n v="9046"/>
    <x v="4519"/>
    <x v="819"/>
    <x v="404"/>
    <s v="Second Class"/>
    <s v="KM-16225"/>
    <s v="Kalyca Meade"/>
    <x v="1"/>
    <s v="United States"/>
    <s v="Sunnyvale"/>
    <x v="1"/>
    <n v="94086"/>
    <x v="1"/>
    <x v="1302"/>
    <x v="2"/>
    <x v="11"/>
    <x v="1287"/>
    <n v="189.95"/>
    <n v="5"/>
    <n v="0"/>
    <n v="45.588000000000001"/>
    <n v="4"/>
    <n v="24.000000000000004"/>
  </r>
  <r>
    <n v="9047"/>
    <x v="4519"/>
    <x v="819"/>
    <x v="404"/>
    <s v="Second Class"/>
    <s v="KM-16225"/>
    <s v="Kalyca Meade"/>
    <x v="1"/>
    <s v="United States"/>
    <s v="Sunnyvale"/>
    <x v="1"/>
    <n v="94086"/>
    <x v="1"/>
    <x v="632"/>
    <x v="2"/>
    <x v="11"/>
    <x v="632"/>
    <n v="149.94999999999999"/>
    <n v="5"/>
    <n v="0"/>
    <n v="31.4895"/>
    <n v="4"/>
    <n v="21.000000000000004"/>
  </r>
  <r>
    <n v="9048"/>
    <x v="4519"/>
    <x v="819"/>
    <x v="404"/>
    <s v="Second Class"/>
    <s v="KM-16225"/>
    <s v="Kalyca Meade"/>
    <x v="1"/>
    <s v="United States"/>
    <s v="Sunnyvale"/>
    <x v="1"/>
    <n v="94086"/>
    <x v="1"/>
    <x v="758"/>
    <x v="1"/>
    <x v="6"/>
    <x v="756"/>
    <n v="29.95"/>
    <n v="5"/>
    <n v="0"/>
    <n v="8.6854999999999993"/>
    <n v="4"/>
    <n v="28.999999999999996"/>
  </r>
  <r>
    <n v="9049"/>
    <x v="4519"/>
    <x v="819"/>
    <x v="404"/>
    <s v="Second Class"/>
    <s v="KM-16225"/>
    <s v="Kalyca Meade"/>
    <x v="1"/>
    <s v="United States"/>
    <s v="Sunnyvale"/>
    <x v="1"/>
    <n v="94086"/>
    <x v="1"/>
    <x v="1760"/>
    <x v="1"/>
    <x v="2"/>
    <x v="1749"/>
    <n v="44.4"/>
    <n v="3"/>
    <n v="0"/>
    <n v="22.2"/>
    <n v="4"/>
    <n v="50"/>
  </r>
  <r>
    <n v="9050"/>
    <x v="4520"/>
    <x v="158"/>
    <x v="59"/>
    <s v="Standard Class"/>
    <s v="SL-20155"/>
    <s v="Sara Luxemburg"/>
    <x v="2"/>
    <s v="United States"/>
    <s v="New York City"/>
    <x v="15"/>
    <n v="10011"/>
    <x v="3"/>
    <x v="666"/>
    <x v="1"/>
    <x v="6"/>
    <x v="666"/>
    <n v="66.03"/>
    <n v="3"/>
    <n v="0"/>
    <n v="17.1678"/>
    <n v="4"/>
    <n v="26"/>
  </r>
  <r>
    <n v="9051"/>
    <x v="4521"/>
    <x v="1210"/>
    <x v="1299"/>
    <s v="Standard Class"/>
    <s v="AJ-10780"/>
    <s v="Anthony Jacobs"/>
    <x v="1"/>
    <s v="United States"/>
    <s v="Los Angeles"/>
    <x v="1"/>
    <n v="90004"/>
    <x v="1"/>
    <x v="362"/>
    <x v="1"/>
    <x v="10"/>
    <x v="362"/>
    <n v="10.86"/>
    <n v="2"/>
    <n v="0"/>
    <n v="5.3213999999999997"/>
    <n v="4"/>
    <n v="49"/>
  </r>
  <r>
    <n v="9052"/>
    <x v="4522"/>
    <x v="959"/>
    <x v="1075"/>
    <s v="Second Class"/>
    <s v="DK-12835"/>
    <s v="Damala Kotsonis"/>
    <x v="1"/>
    <s v="United States"/>
    <s v="San Francisco"/>
    <x v="1"/>
    <n v="94122"/>
    <x v="1"/>
    <x v="1245"/>
    <x v="1"/>
    <x v="6"/>
    <x v="1229"/>
    <n v="3.36"/>
    <n v="2"/>
    <n v="0"/>
    <n v="0.84"/>
    <n v="5"/>
    <n v="25"/>
  </r>
  <r>
    <n v="9053"/>
    <x v="4522"/>
    <x v="959"/>
    <x v="1075"/>
    <s v="Second Class"/>
    <s v="DK-12835"/>
    <s v="Damala Kotsonis"/>
    <x v="1"/>
    <s v="United States"/>
    <s v="San Francisco"/>
    <x v="1"/>
    <n v="94122"/>
    <x v="1"/>
    <x v="44"/>
    <x v="1"/>
    <x v="8"/>
    <x v="44"/>
    <n v="27.936"/>
    <n v="4"/>
    <n v="0.2"/>
    <n v="9.4283999999999999"/>
    <n v="5"/>
    <n v="33.75"/>
  </r>
  <r>
    <n v="9054"/>
    <x v="4522"/>
    <x v="959"/>
    <x v="1075"/>
    <s v="Second Class"/>
    <s v="DK-12835"/>
    <s v="Damala Kotsonis"/>
    <x v="1"/>
    <s v="United States"/>
    <s v="San Francisco"/>
    <x v="1"/>
    <n v="94122"/>
    <x v="1"/>
    <x v="1763"/>
    <x v="2"/>
    <x v="7"/>
    <x v="1752"/>
    <n v="28.783999999999999"/>
    <n v="2"/>
    <n v="0.2"/>
    <n v="2.8784000000000001"/>
    <n v="5"/>
    <n v="10"/>
  </r>
  <r>
    <n v="9055"/>
    <x v="4523"/>
    <x v="585"/>
    <x v="938"/>
    <s v="Standard Class"/>
    <s v="BK-11260"/>
    <s v="Berenike Kampe"/>
    <x v="0"/>
    <s v="United States"/>
    <s v="Santa Ana"/>
    <x v="1"/>
    <n v="92704"/>
    <x v="1"/>
    <x v="133"/>
    <x v="1"/>
    <x v="14"/>
    <x v="134"/>
    <n v="21.96"/>
    <n v="2"/>
    <n v="0"/>
    <n v="6.1487999999999996"/>
    <n v="6"/>
    <n v="27.999999999999996"/>
  </r>
  <r>
    <n v="9056"/>
    <x v="4524"/>
    <x v="811"/>
    <x v="731"/>
    <s v="Second Class"/>
    <s v="CC-12670"/>
    <s v="Craig Carreira"/>
    <x v="0"/>
    <s v="United States"/>
    <s v="Seattle"/>
    <x v="4"/>
    <n v="98103"/>
    <x v="1"/>
    <x v="916"/>
    <x v="2"/>
    <x v="11"/>
    <x v="908"/>
    <n v="21.98"/>
    <n v="2"/>
    <n v="0"/>
    <n v="8.5722000000000005"/>
    <n v="5"/>
    <n v="39"/>
  </r>
  <r>
    <n v="9057"/>
    <x v="4525"/>
    <x v="121"/>
    <x v="164"/>
    <s v="First Class"/>
    <s v="ED-13885"/>
    <s v="Emily Ducich"/>
    <x v="2"/>
    <s v="United States"/>
    <s v="New York City"/>
    <x v="15"/>
    <n v="10011"/>
    <x v="3"/>
    <x v="1802"/>
    <x v="0"/>
    <x v="1"/>
    <x v="1792"/>
    <n v="2621.3220000000001"/>
    <n v="11"/>
    <n v="0.1"/>
    <n v="553.39020000000005"/>
    <n v="2"/>
    <n v="21.111111111111111"/>
  </r>
  <r>
    <n v="9058"/>
    <x v="4526"/>
    <x v="1182"/>
    <x v="994"/>
    <s v="Standard Class"/>
    <s v="SV-20785"/>
    <s v="Stewart Visinsky"/>
    <x v="0"/>
    <s v="United States"/>
    <s v="Los Angeles"/>
    <x v="1"/>
    <n v="90045"/>
    <x v="1"/>
    <x v="1680"/>
    <x v="0"/>
    <x v="5"/>
    <x v="1668"/>
    <n v="74.760000000000005"/>
    <n v="7"/>
    <n v="0"/>
    <n v="23.923200000000001"/>
    <n v="4"/>
    <n v="32"/>
  </r>
  <r>
    <n v="9059"/>
    <x v="4526"/>
    <x v="1182"/>
    <x v="994"/>
    <s v="Standard Class"/>
    <s v="SV-20785"/>
    <s v="Stewart Visinsky"/>
    <x v="0"/>
    <s v="United States"/>
    <s v="Los Angeles"/>
    <x v="1"/>
    <n v="90045"/>
    <x v="1"/>
    <x v="1746"/>
    <x v="0"/>
    <x v="3"/>
    <x v="1736"/>
    <n v="364.77600000000001"/>
    <n v="3"/>
    <n v="0.2"/>
    <n v="27.3582"/>
    <n v="4"/>
    <n v="7.5"/>
  </r>
  <r>
    <n v="9060"/>
    <x v="4527"/>
    <x v="403"/>
    <x v="25"/>
    <s v="Standard Class"/>
    <s v="AR-10825"/>
    <s v="Anthony Rawles"/>
    <x v="1"/>
    <s v="United States"/>
    <s v="Seattle"/>
    <x v="4"/>
    <n v="98103"/>
    <x v="1"/>
    <x v="898"/>
    <x v="0"/>
    <x v="3"/>
    <x v="891"/>
    <n v="1115.17"/>
    <n v="7"/>
    <n v="0"/>
    <n v="334.55099999999999"/>
    <n v="4"/>
    <n v="30"/>
  </r>
  <r>
    <n v="9061"/>
    <x v="4528"/>
    <x v="312"/>
    <x v="958"/>
    <s v="First Class"/>
    <s v="CS-12250"/>
    <s v="Chris Selesnick"/>
    <x v="1"/>
    <s v="United States"/>
    <s v="San Diego"/>
    <x v="1"/>
    <n v="92024"/>
    <x v="1"/>
    <x v="912"/>
    <x v="1"/>
    <x v="8"/>
    <x v="904"/>
    <n v="89.695999999999998"/>
    <n v="4"/>
    <n v="0.2"/>
    <n v="33.636000000000003"/>
    <n v="1"/>
    <n v="37.500000000000007"/>
  </r>
  <r>
    <n v="9062"/>
    <x v="4528"/>
    <x v="312"/>
    <x v="958"/>
    <s v="First Class"/>
    <s v="CS-12250"/>
    <s v="Chris Selesnick"/>
    <x v="1"/>
    <s v="United States"/>
    <s v="San Diego"/>
    <x v="1"/>
    <n v="92024"/>
    <x v="1"/>
    <x v="49"/>
    <x v="1"/>
    <x v="2"/>
    <x v="49"/>
    <n v="50.12"/>
    <n v="4"/>
    <n v="0"/>
    <n v="23.5564"/>
    <n v="1"/>
    <n v="47"/>
  </r>
  <r>
    <n v="9063"/>
    <x v="4529"/>
    <x v="1211"/>
    <x v="962"/>
    <s v="Standard Class"/>
    <s v="RR-19525"/>
    <s v="Rick Reed"/>
    <x v="1"/>
    <s v="United States"/>
    <s v="New York City"/>
    <x v="15"/>
    <n v="10035"/>
    <x v="3"/>
    <x v="829"/>
    <x v="1"/>
    <x v="13"/>
    <x v="128"/>
    <n v="36.479999999999997"/>
    <n v="6"/>
    <n v="0"/>
    <n v="18.239999999999998"/>
    <n v="7"/>
    <n v="50"/>
  </r>
  <r>
    <n v="9064"/>
    <x v="4530"/>
    <x v="1005"/>
    <x v="677"/>
    <s v="Standard Class"/>
    <s v="BD-11500"/>
    <s v="Bradley Drucker"/>
    <x v="0"/>
    <s v="United States"/>
    <s v="Chicago"/>
    <x v="10"/>
    <n v="60653"/>
    <x v="2"/>
    <x v="1323"/>
    <x v="1"/>
    <x v="10"/>
    <x v="1309"/>
    <n v="322.19200000000001"/>
    <n v="13"/>
    <n v="0.2"/>
    <n v="100.685"/>
    <n v="6"/>
    <n v="31.25"/>
  </r>
  <r>
    <n v="9065"/>
    <x v="4530"/>
    <x v="1005"/>
    <x v="677"/>
    <s v="Standard Class"/>
    <s v="BD-11500"/>
    <s v="Bradley Drucker"/>
    <x v="0"/>
    <s v="United States"/>
    <s v="Chicago"/>
    <x v="10"/>
    <n v="60653"/>
    <x v="2"/>
    <x v="185"/>
    <x v="1"/>
    <x v="8"/>
    <x v="186"/>
    <n v="2.9460000000000002"/>
    <n v="3"/>
    <n v="0.8"/>
    <n v="-4.8609"/>
    <n v="6"/>
    <n v="-165"/>
  </r>
  <r>
    <n v="9066"/>
    <x v="4530"/>
    <x v="1005"/>
    <x v="677"/>
    <s v="Standard Class"/>
    <s v="BD-11500"/>
    <s v="Bradley Drucker"/>
    <x v="0"/>
    <s v="United States"/>
    <s v="Chicago"/>
    <x v="10"/>
    <n v="60653"/>
    <x v="2"/>
    <x v="1331"/>
    <x v="1"/>
    <x v="10"/>
    <x v="1316"/>
    <n v="19.135999999999999"/>
    <n v="4"/>
    <n v="0.2"/>
    <n v="6.9367999999999999"/>
    <n v="6"/>
    <n v="36.25"/>
  </r>
  <r>
    <n v="9067"/>
    <x v="4531"/>
    <x v="1143"/>
    <x v="39"/>
    <s v="Standard Class"/>
    <s v="BM-11785"/>
    <s v="Bryan Mills"/>
    <x v="0"/>
    <s v="United States"/>
    <s v="Harrisonburg"/>
    <x v="17"/>
    <n v="22801"/>
    <x v="0"/>
    <x v="1575"/>
    <x v="2"/>
    <x v="11"/>
    <x v="1566"/>
    <n v="23.08"/>
    <n v="2"/>
    <n v="0"/>
    <n v="6.9240000000000004"/>
    <n v="4"/>
    <n v="30.000000000000004"/>
  </r>
  <r>
    <n v="9068"/>
    <x v="4532"/>
    <x v="1084"/>
    <x v="1156"/>
    <s v="Standard Class"/>
    <s v="MS-17365"/>
    <s v="Maribeth Schnelling"/>
    <x v="0"/>
    <s v="United States"/>
    <s v="Rockville"/>
    <x v="39"/>
    <n v="20852"/>
    <x v="3"/>
    <x v="1409"/>
    <x v="2"/>
    <x v="7"/>
    <x v="1396"/>
    <n v="90.48"/>
    <n v="2"/>
    <n v="0"/>
    <n v="23.524799999999999"/>
    <n v="6"/>
    <n v="25.999999999999996"/>
  </r>
  <r>
    <n v="9069"/>
    <x v="4533"/>
    <x v="476"/>
    <x v="344"/>
    <s v="Second Class"/>
    <s v="BM-11140"/>
    <s v="Becky Martin"/>
    <x v="0"/>
    <s v="United States"/>
    <s v="Des Moines"/>
    <x v="4"/>
    <n v="98198"/>
    <x v="1"/>
    <x v="51"/>
    <x v="0"/>
    <x v="1"/>
    <x v="51"/>
    <n v="215.976"/>
    <n v="3"/>
    <n v="0.2"/>
    <n v="-2.6997"/>
    <n v="3"/>
    <n v="-1.25"/>
  </r>
  <r>
    <n v="9070"/>
    <x v="4533"/>
    <x v="476"/>
    <x v="344"/>
    <s v="Second Class"/>
    <s v="BM-11140"/>
    <s v="Becky Martin"/>
    <x v="0"/>
    <s v="United States"/>
    <s v="Des Moines"/>
    <x v="4"/>
    <n v="98198"/>
    <x v="1"/>
    <x v="1664"/>
    <x v="1"/>
    <x v="12"/>
    <x v="1652"/>
    <n v="65.94"/>
    <n v="3"/>
    <n v="0"/>
    <n v="30.991800000000001"/>
    <n v="3"/>
    <n v="47"/>
  </r>
  <r>
    <n v="9071"/>
    <x v="4534"/>
    <x v="769"/>
    <x v="241"/>
    <s v="First Class"/>
    <s v="KE-16420"/>
    <s v="Katrina Edelman"/>
    <x v="1"/>
    <s v="United States"/>
    <s v="Philadelphia"/>
    <x v="9"/>
    <n v="19134"/>
    <x v="3"/>
    <x v="283"/>
    <x v="0"/>
    <x v="5"/>
    <x v="283"/>
    <n v="11.352"/>
    <n v="3"/>
    <n v="0.2"/>
    <n v="2.6960999999999999"/>
    <n v="1"/>
    <n v="23.75"/>
  </r>
  <r>
    <n v="9072"/>
    <x v="4535"/>
    <x v="821"/>
    <x v="883"/>
    <s v="Standard Class"/>
    <s v="SZ-20035"/>
    <s v="Sam Zeldin"/>
    <x v="2"/>
    <s v="United States"/>
    <s v="Columbus"/>
    <x v="14"/>
    <n v="47201"/>
    <x v="2"/>
    <x v="576"/>
    <x v="1"/>
    <x v="4"/>
    <x v="576"/>
    <n v="24.56"/>
    <n v="2"/>
    <n v="0"/>
    <n v="6.8768000000000002"/>
    <n v="4"/>
    <n v="28.000000000000004"/>
  </r>
  <r>
    <n v="9073"/>
    <x v="4536"/>
    <x v="913"/>
    <x v="1054"/>
    <s v="Standard Class"/>
    <s v="MB-18085"/>
    <s v="Mick Brown"/>
    <x v="0"/>
    <s v="United States"/>
    <s v="Springfield"/>
    <x v="25"/>
    <n v="65807"/>
    <x v="2"/>
    <x v="1451"/>
    <x v="1"/>
    <x v="12"/>
    <x v="153"/>
    <n v="16.559999999999999"/>
    <n v="2"/>
    <n v="0"/>
    <n v="7.7831999999999999"/>
    <n v="4"/>
    <n v="47"/>
  </r>
  <r>
    <n v="9074"/>
    <x v="4536"/>
    <x v="913"/>
    <x v="1054"/>
    <s v="Standard Class"/>
    <s v="MB-18085"/>
    <s v="Mick Brown"/>
    <x v="0"/>
    <s v="United States"/>
    <s v="Springfield"/>
    <x v="25"/>
    <n v="65807"/>
    <x v="2"/>
    <x v="201"/>
    <x v="2"/>
    <x v="11"/>
    <x v="202"/>
    <n v="279.95"/>
    <n v="5"/>
    <n v="0"/>
    <n v="67.188000000000002"/>
    <n v="4"/>
    <n v="24.000000000000004"/>
  </r>
  <r>
    <n v="9075"/>
    <x v="4537"/>
    <x v="419"/>
    <x v="1310"/>
    <s v="Standard Class"/>
    <s v="DB-13555"/>
    <s v="Dorothy Badders"/>
    <x v="1"/>
    <s v="United States"/>
    <s v="Henderson"/>
    <x v="0"/>
    <n v="42420"/>
    <x v="0"/>
    <x v="942"/>
    <x v="1"/>
    <x v="4"/>
    <x v="935"/>
    <n v="828.84"/>
    <n v="6"/>
    <n v="0"/>
    <n v="0"/>
    <n v="5"/>
    <n v="0"/>
  </r>
  <r>
    <n v="9076"/>
    <x v="4538"/>
    <x v="599"/>
    <x v="1163"/>
    <s v="First Class"/>
    <s v="CB-12415"/>
    <s v="Christy Brittain"/>
    <x v="0"/>
    <s v="United States"/>
    <s v="Lakewood"/>
    <x v="24"/>
    <n v="44107"/>
    <x v="3"/>
    <x v="385"/>
    <x v="1"/>
    <x v="8"/>
    <x v="386"/>
    <n v="7.218"/>
    <n v="3"/>
    <n v="0.7"/>
    <n v="-5.5338000000000003"/>
    <n v="3"/>
    <n v="-76.666666666666671"/>
  </r>
  <r>
    <n v="9077"/>
    <x v="4538"/>
    <x v="599"/>
    <x v="1163"/>
    <s v="First Class"/>
    <s v="CB-12415"/>
    <s v="Christy Brittain"/>
    <x v="0"/>
    <s v="United States"/>
    <s v="Lakewood"/>
    <x v="24"/>
    <n v="44107"/>
    <x v="3"/>
    <x v="1768"/>
    <x v="1"/>
    <x v="14"/>
    <x v="1757"/>
    <n v="27.2"/>
    <n v="4"/>
    <n v="0.2"/>
    <n v="2.04"/>
    <n v="3"/>
    <n v="7.5"/>
  </r>
  <r>
    <n v="9078"/>
    <x v="4539"/>
    <x v="935"/>
    <x v="322"/>
    <s v="Standard Class"/>
    <s v="SP-20650"/>
    <s v="Stephanie Phelps"/>
    <x v="1"/>
    <s v="United States"/>
    <s v="Omaha"/>
    <x v="8"/>
    <n v="68104"/>
    <x v="2"/>
    <x v="1048"/>
    <x v="2"/>
    <x v="11"/>
    <x v="1037"/>
    <n v="89.97"/>
    <n v="3"/>
    <n v="0"/>
    <n v="18.893699999999999"/>
    <n v="4"/>
    <n v="21"/>
  </r>
  <r>
    <n v="9079"/>
    <x v="4540"/>
    <x v="595"/>
    <x v="1083"/>
    <s v="Standard Class"/>
    <s v="GW-14605"/>
    <s v="Giulietta Weimer"/>
    <x v="0"/>
    <s v="United States"/>
    <s v="Henderson"/>
    <x v="0"/>
    <n v="42420"/>
    <x v="0"/>
    <x v="124"/>
    <x v="0"/>
    <x v="5"/>
    <x v="125"/>
    <n v="318.08"/>
    <n v="4"/>
    <n v="0"/>
    <n v="34.988799999999998"/>
    <n v="7"/>
    <n v="11"/>
  </r>
  <r>
    <n v="9080"/>
    <x v="4540"/>
    <x v="595"/>
    <x v="1083"/>
    <s v="Standard Class"/>
    <s v="GW-14605"/>
    <s v="Giulietta Weimer"/>
    <x v="0"/>
    <s v="United States"/>
    <s v="Henderson"/>
    <x v="0"/>
    <n v="42420"/>
    <x v="0"/>
    <x v="326"/>
    <x v="1"/>
    <x v="8"/>
    <x v="326"/>
    <n v="5.8"/>
    <n v="1"/>
    <n v="0"/>
    <n v="2.61"/>
    <n v="7"/>
    <n v="45"/>
  </r>
  <r>
    <n v="9081"/>
    <x v="4541"/>
    <x v="220"/>
    <x v="462"/>
    <s v="Second Class"/>
    <s v="KH-16630"/>
    <s v="Ken Heidel"/>
    <x v="1"/>
    <s v="United States"/>
    <s v="Santa Ana"/>
    <x v="1"/>
    <n v="92704"/>
    <x v="1"/>
    <x v="993"/>
    <x v="2"/>
    <x v="7"/>
    <x v="985"/>
    <n v="143.952"/>
    <n v="6"/>
    <n v="0.2"/>
    <n v="17.994"/>
    <n v="2"/>
    <n v="12.5"/>
  </r>
  <r>
    <n v="9082"/>
    <x v="4541"/>
    <x v="220"/>
    <x v="462"/>
    <s v="Second Class"/>
    <s v="KH-16630"/>
    <s v="Ken Heidel"/>
    <x v="1"/>
    <s v="United States"/>
    <s v="Santa Ana"/>
    <x v="1"/>
    <n v="92704"/>
    <x v="1"/>
    <x v="1009"/>
    <x v="1"/>
    <x v="10"/>
    <x v="1001"/>
    <n v="19.440000000000001"/>
    <n v="3"/>
    <n v="0"/>
    <n v="9.3312000000000008"/>
    <n v="2"/>
    <n v="48.000000000000007"/>
  </r>
  <r>
    <n v="9083"/>
    <x v="4542"/>
    <x v="808"/>
    <x v="373"/>
    <s v="Standard Class"/>
    <s v="BG-11035"/>
    <s v="Barry Gonzalez"/>
    <x v="0"/>
    <s v="United States"/>
    <s v="Springfield"/>
    <x v="17"/>
    <n v="22153"/>
    <x v="0"/>
    <x v="21"/>
    <x v="1"/>
    <x v="6"/>
    <x v="21"/>
    <n v="5.56"/>
    <n v="2"/>
    <n v="0"/>
    <n v="1.4456"/>
    <n v="4"/>
    <n v="26"/>
  </r>
  <r>
    <n v="9084"/>
    <x v="4543"/>
    <x v="525"/>
    <x v="1311"/>
    <s v="First Class"/>
    <s v="LO-17170"/>
    <s v="Lori Olson"/>
    <x v="1"/>
    <s v="United States"/>
    <s v="Suffolk"/>
    <x v="17"/>
    <n v="23434"/>
    <x v="0"/>
    <x v="1166"/>
    <x v="1"/>
    <x v="4"/>
    <x v="1153"/>
    <n v="146.72999999999999"/>
    <n v="3"/>
    <n v="0"/>
    <n v="2.9346000000000001"/>
    <n v="2"/>
    <n v="2"/>
  </r>
  <r>
    <n v="9085"/>
    <x v="4543"/>
    <x v="525"/>
    <x v="1311"/>
    <s v="First Class"/>
    <s v="LO-17170"/>
    <s v="Lori Olson"/>
    <x v="1"/>
    <s v="United States"/>
    <s v="Suffolk"/>
    <x v="17"/>
    <n v="23434"/>
    <x v="0"/>
    <x v="150"/>
    <x v="1"/>
    <x v="10"/>
    <x v="151"/>
    <n v="29.9"/>
    <n v="5"/>
    <n v="0"/>
    <n v="13.455"/>
    <n v="2"/>
    <n v="45"/>
  </r>
  <r>
    <n v="9086"/>
    <x v="4544"/>
    <x v="545"/>
    <x v="720"/>
    <s v="Second Class"/>
    <s v="DV-13465"/>
    <s v="Dianna Vittorini"/>
    <x v="0"/>
    <s v="United States"/>
    <s v="Los Angeles"/>
    <x v="1"/>
    <n v="90049"/>
    <x v="1"/>
    <x v="1591"/>
    <x v="1"/>
    <x v="8"/>
    <x v="1583"/>
    <n v="276.78399999999999"/>
    <n v="2"/>
    <n v="0.2"/>
    <n v="89.954800000000006"/>
    <n v="2"/>
    <n v="32.5"/>
  </r>
  <r>
    <n v="9087"/>
    <x v="4545"/>
    <x v="182"/>
    <x v="424"/>
    <s v="Standard Class"/>
    <s v="LR-17035"/>
    <s v="Lisa Ryan"/>
    <x v="1"/>
    <s v="United States"/>
    <s v="Houston"/>
    <x v="5"/>
    <n v="77041"/>
    <x v="2"/>
    <x v="1778"/>
    <x v="1"/>
    <x v="9"/>
    <x v="1768"/>
    <n v="93.031999999999996"/>
    <n v="2"/>
    <n v="0.8"/>
    <n v="-251.18639999999999"/>
    <n v="4"/>
    <n v="-270"/>
  </r>
  <r>
    <n v="9088"/>
    <x v="4545"/>
    <x v="182"/>
    <x v="424"/>
    <s v="Standard Class"/>
    <s v="LR-17035"/>
    <s v="Lisa Ryan"/>
    <x v="1"/>
    <s v="United States"/>
    <s v="Houston"/>
    <x v="5"/>
    <n v="77041"/>
    <x v="2"/>
    <x v="70"/>
    <x v="0"/>
    <x v="1"/>
    <x v="70"/>
    <n v="454.96499999999997"/>
    <n v="5"/>
    <n v="0.3"/>
    <n v="-136.48949999999999"/>
    <n v="4"/>
    <n v="-30"/>
  </r>
  <r>
    <n v="9089"/>
    <x v="4546"/>
    <x v="83"/>
    <x v="604"/>
    <s v="Standard Class"/>
    <s v="RR-19525"/>
    <s v="Rick Reed"/>
    <x v="1"/>
    <s v="United States"/>
    <s v="Cary"/>
    <x v="3"/>
    <n v="27511"/>
    <x v="0"/>
    <x v="239"/>
    <x v="2"/>
    <x v="7"/>
    <x v="240"/>
    <n v="246.16800000000001"/>
    <n v="3"/>
    <n v="0.2"/>
    <n v="21.5397"/>
    <n v="5"/>
    <n v="8.75"/>
  </r>
  <r>
    <n v="9090"/>
    <x v="4547"/>
    <x v="42"/>
    <x v="369"/>
    <s v="Second Class"/>
    <s v="TS-21610"/>
    <s v="Troy Staebel"/>
    <x v="0"/>
    <s v="United States"/>
    <s v="Springfield"/>
    <x v="24"/>
    <n v="45503"/>
    <x v="3"/>
    <x v="235"/>
    <x v="1"/>
    <x v="4"/>
    <x v="236"/>
    <n v="295.39999999999998"/>
    <n v="5"/>
    <n v="0.2"/>
    <n v="-62.772500000000001"/>
    <n v="3"/>
    <n v="-21.250000000000004"/>
  </r>
  <r>
    <n v="9091"/>
    <x v="4548"/>
    <x v="119"/>
    <x v="878"/>
    <s v="First Class"/>
    <s v="AH-10210"/>
    <s v="Alan Hwang"/>
    <x v="0"/>
    <s v="United States"/>
    <s v="Louisville"/>
    <x v="0"/>
    <n v="40214"/>
    <x v="0"/>
    <x v="123"/>
    <x v="1"/>
    <x v="4"/>
    <x v="123"/>
    <n v="348.56"/>
    <n v="8"/>
    <n v="0"/>
    <n v="104.568"/>
    <n v="2"/>
    <n v="30"/>
  </r>
  <r>
    <n v="9092"/>
    <x v="4549"/>
    <x v="1141"/>
    <x v="1161"/>
    <s v="Second Class"/>
    <s v="DW-13585"/>
    <s v="Dorothy Wardle"/>
    <x v="1"/>
    <s v="United States"/>
    <s v="Troy"/>
    <x v="24"/>
    <n v="45373"/>
    <x v="3"/>
    <x v="89"/>
    <x v="1"/>
    <x v="10"/>
    <x v="89"/>
    <n v="15.552"/>
    <n v="3"/>
    <n v="0.2"/>
    <n v="5.4432"/>
    <n v="5"/>
    <n v="35"/>
  </r>
  <r>
    <n v="9093"/>
    <x v="4549"/>
    <x v="1141"/>
    <x v="1161"/>
    <s v="Second Class"/>
    <s v="DW-13585"/>
    <s v="Dorothy Wardle"/>
    <x v="1"/>
    <s v="United States"/>
    <s v="Troy"/>
    <x v="24"/>
    <n v="45373"/>
    <x v="3"/>
    <x v="1162"/>
    <x v="0"/>
    <x v="0"/>
    <x v="1149"/>
    <n v="482.94"/>
    <n v="6"/>
    <n v="0.5"/>
    <n v="-376.69319999999999"/>
    <n v="5"/>
    <n v="-78"/>
  </r>
  <r>
    <n v="9094"/>
    <x v="4550"/>
    <x v="932"/>
    <x v="997"/>
    <s v="Standard Class"/>
    <s v="AJ-10945"/>
    <s v="Ashley Jarboe"/>
    <x v="0"/>
    <s v="United States"/>
    <s v="Detroit"/>
    <x v="12"/>
    <n v="48227"/>
    <x v="2"/>
    <x v="1501"/>
    <x v="2"/>
    <x v="7"/>
    <x v="1489"/>
    <n v="299.98"/>
    <n v="2"/>
    <n v="0"/>
    <n v="83.994399999999999"/>
    <n v="4"/>
    <n v="27.999999999999996"/>
  </r>
  <r>
    <n v="9095"/>
    <x v="4550"/>
    <x v="932"/>
    <x v="997"/>
    <s v="Standard Class"/>
    <s v="AJ-10945"/>
    <s v="Ashley Jarboe"/>
    <x v="0"/>
    <s v="United States"/>
    <s v="Detroit"/>
    <x v="12"/>
    <n v="48227"/>
    <x v="2"/>
    <x v="1080"/>
    <x v="1"/>
    <x v="8"/>
    <x v="1070"/>
    <n v="403.68"/>
    <n v="6"/>
    <n v="0"/>
    <n v="181.65600000000001"/>
    <n v="4"/>
    <n v="45"/>
  </r>
  <r>
    <n v="9096"/>
    <x v="4550"/>
    <x v="932"/>
    <x v="997"/>
    <s v="Standard Class"/>
    <s v="AJ-10945"/>
    <s v="Ashley Jarboe"/>
    <x v="0"/>
    <s v="United States"/>
    <s v="Detroit"/>
    <x v="12"/>
    <n v="48227"/>
    <x v="2"/>
    <x v="1020"/>
    <x v="2"/>
    <x v="7"/>
    <x v="1011"/>
    <n v="41.9"/>
    <n v="2"/>
    <n v="0"/>
    <n v="11.731999999999999"/>
    <n v="4"/>
    <n v="27.999999999999996"/>
  </r>
  <r>
    <n v="9097"/>
    <x v="4550"/>
    <x v="932"/>
    <x v="997"/>
    <s v="Standard Class"/>
    <s v="AJ-10945"/>
    <s v="Ashley Jarboe"/>
    <x v="0"/>
    <s v="United States"/>
    <s v="Detroit"/>
    <x v="12"/>
    <n v="48227"/>
    <x v="2"/>
    <x v="1722"/>
    <x v="1"/>
    <x v="2"/>
    <x v="1709"/>
    <n v="28.91"/>
    <n v="7"/>
    <n v="0"/>
    <n v="13.2986"/>
    <n v="4"/>
    <n v="46"/>
  </r>
  <r>
    <n v="9098"/>
    <x v="4551"/>
    <x v="791"/>
    <x v="139"/>
    <s v="Standard Class"/>
    <s v="SV-20785"/>
    <s v="Stewart Visinsky"/>
    <x v="0"/>
    <s v="United States"/>
    <s v="Bloomington"/>
    <x v="14"/>
    <n v="47401"/>
    <x v="2"/>
    <x v="730"/>
    <x v="1"/>
    <x v="10"/>
    <x v="729"/>
    <n v="32.4"/>
    <n v="5"/>
    <n v="0"/>
    <n v="15.552"/>
    <n v="5"/>
    <n v="48"/>
  </r>
  <r>
    <n v="9099"/>
    <x v="4552"/>
    <x v="386"/>
    <x v="412"/>
    <s v="Standard Class"/>
    <s v="MG-17650"/>
    <s v="Matthew Grinstein"/>
    <x v="2"/>
    <s v="United States"/>
    <s v="Dallas"/>
    <x v="5"/>
    <n v="75081"/>
    <x v="2"/>
    <x v="665"/>
    <x v="2"/>
    <x v="7"/>
    <x v="665"/>
    <n v="369.54399999999998"/>
    <n v="7"/>
    <n v="0.2"/>
    <n v="27.715800000000002"/>
    <n v="4"/>
    <n v="7.5000000000000009"/>
  </r>
  <r>
    <n v="9100"/>
    <x v="4552"/>
    <x v="386"/>
    <x v="412"/>
    <s v="Standard Class"/>
    <s v="MG-17650"/>
    <s v="Matthew Grinstein"/>
    <x v="2"/>
    <s v="United States"/>
    <s v="Dallas"/>
    <x v="5"/>
    <n v="75081"/>
    <x v="2"/>
    <x v="548"/>
    <x v="1"/>
    <x v="10"/>
    <x v="548"/>
    <n v="10.368"/>
    <n v="2"/>
    <n v="0.2"/>
    <n v="3.7584"/>
    <n v="4"/>
    <n v="36.25"/>
  </r>
  <r>
    <n v="9101"/>
    <x v="4552"/>
    <x v="386"/>
    <x v="412"/>
    <s v="Standard Class"/>
    <s v="MG-17650"/>
    <s v="Matthew Grinstein"/>
    <x v="2"/>
    <s v="United States"/>
    <s v="Dallas"/>
    <x v="5"/>
    <n v="75081"/>
    <x v="2"/>
    <x v="764"/>
    <x v="2"/>
    <x v="11"/>
    <x v="763"/>
    <n v="791.88"/>
    <n v="3"/>
    <n v="0.2"/>
    <n v="128.68049999999999"/>
    <n v="4"/>
    <n v="16.25"/>
  </r>
  <r>
    <n v="9102"/>
    <x v="4553"/>
    <x v="209"/>
    <x v="1122"/>
    <s v="Standard Class"/>
    <s v="AB-10105"/>
    <s v="Adrian Barton"/>
    <x v="0"/>
    <s v="United States"/>
    <s v="Houston"/>
    <x v="5"/>
    <n v="77041"/>
    <x v="2"/>
    <x v="32"/>
    <x v="1"/>
    <x v="6"/>
    <x v="32"/>
    <n v="23.64"/>
    <n v="3"/>
    <n v="0.2"/>
    <n v="5.319"/>
    <n v="5"/>
    <n v="22.5"/>
  </r>
  <r>
    <n v="9103"/>
    <x v="4553"/>
    <x v="209"/>
    <x v="1122"/>
    <s v="Standard Class"/>
    <s v="AB-10105"/>
    <s v="Adrian Barton"/>
    <x v="0"/>
    <s v="United States"/>
    <s v="Houston"/>
    <x v="5"/>
    <n v="77041"/>
    <x v="2"/>
    <x v="45"/>
    <x v="1"/>
    <x v="4"/>
    <x v="45"/>
    <n v="84.784000000000006"/>
    <n v="2"/>
    <n v="0.2"/>
    <n v="-16.956800000000001"/>
    <n v="5"/>
    <n v="-20"/>
  </r>
  <r>
    <n v="9104"/>
    <x v="4553"/>
    <x v="209"/>
    <x v="1122"/>
    <s v="Standard Class"/>
    <s v="AB-10105"/>
    <s v="Adrian Barton"/>
    <x v="0"/>
    <s v="United States"/>
    <s v="Houston"/>
    <x v="5"/>
    <n v="77041"/>
    <x v="2"/>
    <x v="1525"/>
    <x v="0"/>
    <x v="5"/>
    <x v="1512"/>
    <n v="64.959999999999994"/>
    <n v="5"/>
    <n v="0.6"/>
    <n v="-84.447999999999993"/>
    <n v="5"/>
    <n v="-130"/>
  </r>
  <r>
    <n v="9105"/>
    <x v="4553"/>
    <x v="209"/>
    <x v="1122"/>
    <s v="Standard Class"/>
    <s v="AB-10105"/>
    <s v="Adrian Barton"/>
    <x v="0"/>
    <s v="United States"/>
    <s v="Houston"/>
    <x v="5"/>
    <n v="77041"/>
    <x v="2"/>
    <x v="27"/>
    <x v="1"/>
    <x v="8"/>
    <x v="27"/>
    <n v="32.06"/>
    <n v="10"/>
    <n v="0.8"/>
    <n v="-51.295999999999999"/>
    <n v="5"/>
    <n v="-160"/>
  </r>
  <r>
    <n v="9106"/>
    <x v="4553"/>
    <x v="209"/>
    <x v="1122"/>
    <s v="Standard Class"/>
    <s v="AB-10105"/>
    <s v="Adrian Barton"/>
    <x v="0"/>
    <s v="United States"/>
    <s v="Houston"/>
    <x v="5"/>
    <n v="77041"/>
    <x v="2"/>
    <x v="1667"/>
    <x v="1"/>
    <x v="4"/>
    <x v="1655"/>
    <n v="177.648"/>
    <n v="2"/>
    <n v="0.2"/>
    <n v="-28.867799999999999"/>
    <n v="5"/>
    <n v="-16.25"/>
  </r>
  <r>
    <n v="9107"/>
    <x v="4553"/>
    <x v="209"/>
    <x v="1122"/>
    <s v="Standard Class"/>
    <s v="AB-10105"/>
    <s v="Adrian Barton"/>
    <x v="0"/>
    <s v="United States"/>
    <s v="Houston"/>
    <x v="5"/>
    <n v="77041"/>
    <x v="2"/>
    <x v="1616"/>
    <x v="2"/>
    <x v="15"/>
    <x v="1607"/>
    <n v="287.91000000000003"/>
    <n v="3"/>
    <n v="0.4"/>
    <n v="33.589500000000001"/>
    <n v="5"/>
    <n v="11.666666666666666"/>
  </r>
  <r>
    <n v="9108"/>
    <x v="4554"/>
    <x v="442"/>
    <x v="311"/>
    <s v="First Class"/>
    <s v="MM-18280"/>
    <s v="Muhammed MacIntyre"/>
    <x v="1"/>
    <s v="United States"/>
    <s v="Haltom City"/>
    <x v="5"/>
    <n v="76117"/>
    <x v="2"/>
    <x v="1352"/>
    <x v="1"/>
    <x v="14"/>
    <x v="1338"/>
    <n v="22.367999999999999"/>
    <n v="2"/>
    <n v="0.2"/>
    <n v="1.6776"/>
    <n v="3"/>
    <n v="7.5"/>
  </r>
  <r>
    <n v="9109"/>
    <x v="4554"/>
    <x v="442"/>
    <x v="311"/>
    <s v="First Class"/>
    <s v="MM-18280"/>
    <s v="Muhammed MacIntyre"/>
    <x v="1"/>
    <s v="United States"/>
    <s v="Haltom City"/>
    <x v="5"/>
    <n v="76117"/>
    <x v="2"/>
    <x v="1215"/>
    <x v="1"/>
    <x v="10"/>
    <x v="1199"/>
    <n v="32.368000000000002"/>
    <n v="7"/>
    <n v="0.2"/>
    <n v="11.7334"/>
    <n v="3"/>
    <n v="36.25"/>
  </r>
  <r>
    <n v="9110"/>
    <x v="4554"/>
    <x v="442"/>
    <x v="311"/>
    <s v="First Class"/>
    <s v="MM-18280"/>
    <s v="Muhammed MacIntyre"/>
    <x v="1"/>
    <s v="United States"/>
    <s v="Haltom City"/>
    <x v="5"/>
    <n v="76117"/>
    <x v="2"/>
    <x v="1301"/>
    <x v="2"/>
    <x v="11"/>
    <x v="1286"/>
    <n v="207.98400000000001"/>
    <n v="2"/>
    <n v="0.2"/>
    <n v="36.397199999999998"/>
    <n v="3"/>
    <n v="17.5"/>
  </r>
  <r>
    <n v="9111"/>
    <x v="4555"/>
    <x v="303"/>
    <x v="323"/>
    <s v="First Class"/>
    <s v="MA-17995"/>
    <s v="Michelle Arnett"/>
    <x v="2"/>
    <s v="United States"/>
    <s v="Richmond"/>
    <x v="17"/>
    <n v="23223"/>
    <x v="0"/>
    <x v="1047"/>
    <x v="1"/>
    <x v="12"/>
    <x v="1036"/>
    <n v="36.4"/>
    <n v="5"/>
    <n v="0"/>
    <n v="17.472000000000001"/>
    <n v="2"/>
    <n v="48.000000000000007"/>
  </r>
  <r>
    <n v="9112"/>
    <x v="4555"/>
    <x v="303"/>
    <x v="323"/>
    <s v="First Class"/>
    <s v="MA-17995"/>
    <s v="Michelle Arnett"/>
    <x v="2"/>
    <s v="United States"/>
    <s v="Richmond"/>
    <x v="17"/>
    <n v="23223"/>
    <x v="0"/>
    <x v="1690"/>
    <x v="2"/>
    <x v="11"/>
    <x v="1678"/>
    <n v="22.96"/>
    <n v="2"/>
    <n v="0"/>
    <n v="4.3624000000000001"/>
    <n v="2"/>
    <n v="19"/>
  </r>
  <r>
    <n v="9113"/>
    <x v="4555"/>
    <x v="303"/>
    <x v="323"/>
    <s v="First Class"/>
    <s v="MA-17995"/>
    <s v="Michelle Arnett"/>
    <x v="2"/>
    <s v="United States"/>
    <s v="Richmond"/>
    <x v="17"/>
    <n v="23223"/>
    <x v="0"/>
    <x v="1819"/>
    <x v="1"/>
    <x v="4"/>
    <x v="1808"/>
    <n v="315.2"/>
    <n v="4"/>
    <n v="0"/>
    <n v="6.3040000000000003"/>
    <n v="2"/>
    <n v="2"/>
  </r>
  <r>
    <n v="9114"/>
    <x v="4555"/>
    <x v="303"/>
    <x v="323"/>
    <s v="First Class"/>
    <s v="MA-17995"/>
    <s v="Michelle Arnett"/>
    <x v="2"/>
    <s v="United States"/>
    <s v="Richmond"/>
    <x v="17"/>
    <n v="23223"/>
    <x v="0"/>
    <x v="881"/>
    <x v="1"/>
    <x v="8"/>
    <x v="875"/>
    <n v="15.18"/>
    <n v="3"/>
    <n v="0"/>
    <n v="7.1345999999999998"/>
    <n v="2"/>
    <n v="47"/>
  </r>
  <r>
    <n v="9115"/>
    <x v="4556"/>
    <x v="569"/>
    <x v="1156"/>
    <s v="Second Class"/>
    <s v="EB-13975"/>
    <s v="Erica Bern"/>
    <x v="1"/>
    <s v="United States"/>
    <s v="Los Angeles"/>
    <x v="1"/>
    <n v="90049"/>
    <x v="1"/>
    <x v="1807"/>
    <x v="2"/>
    <x v="7"/>
    <x v="1797"/>
    <n v="623.96"/>
    <n v="5"/>
    <n v="0.2"/>
    <n v="38.997500000000002"/>
    <n v="3"/>
    <n v="6.25"/>
  </r>
  <r>
    <n v="9116"/>
    <x v="4557"/>
    <x v="617"/>
    <x v="1312"/>
    <s v="Second Class"/>
    <s v="NS-18505"/>
    <s v="Neola Schneider"/>
    <x v="0"/>
    <s v="United States"/>
    <s v="Philadelphia"/>
    <x v="9"/>
    <n v="19140"/>
    <x v="3"/>
    <x v="1118"/>
    <x v="2"/>
    <x v="7"/>
    <x v="1106"/>
    <n v="429.6"/>
    <n v="2"/>
    <n v="0.4"/>
    <n v="-93.08"/>
    <n v="5"/>
    <n v="-21.666666666666664"/>
  </r>
  <r>
    <n v="9117"/>
    <x v="4557"/>
    <x v="617"/>
    <x v="1312"/>
    <s v="Second Class"/>
    <s v="NS-18505"/>
    <s v="Neola Schneider"/>
    <x v="0"/>
    <s v="United States"/>
    <s v="Philadelphia"/>
    <x v="9"/>
    <n v="19140"/>
    <x v="3"/>
    <x v="561"/>
    <x v="0"/>
    <x v="5"/>
    <x v="560"/>
    <n v="31.968"/>
    <n v="2"/>
    <n v="0.2"/>
    <n v="6.3936000000000002"/>
    <n v="5"/>
    <n v="20"/>
  </r>
  <r>
    <n v="9118"/>
    <x v="4557"/>
    <x v="617"/>
    <x v="1312"/>
    <s v="Second Class"/>
    <s v="NS-18505"/>
    <s v="Neola Schneider"/>
    <x v="0"/>
    <s v="United States"/>
    <s v="Philadelphia"/>
    <x v="9"/>
    <n v="19140"/>
    <x v="3"/>
    <x v="774"/>
    <x v="0"/>
    <x v="1"/>
    <x v="773"/>
    <n v="887.27099999999996"/>
    <n v="3"/>
    <n v="0.3"/>
    <n v="-63.3765"/>
    <n v="5"/>
    <n v="-7.1428571428571441"/>
  </r>
  <r>
    <n v="9119"/>
    <x v="4557"/>
    <x v="617"/>
    <x v="1312"/>
    <s v="Second Class"/>
    <s v="NS-18505"/>
    <s v="Neola Schneider"/>
    <x v="0"/>
    <s v="United States"/>
    <s v="Philadelphia"/>
    <x v="9"/>
    <n v="19140"/>
    <x v="3"/>
    <x v="987"/>
    <x v="1"/>
    <x v="10"/>
    <x v="980"/>
    <n v="21.696000000000002"/>
    <n v="4"/>
    <n v="0.2"/>
    <n v="7.0511999999999997"/>
    <n v="5"/>
    <n v="32.499999999999993"/>
  </r>
  <r>
    <n v="9120"/>
    <x v="4558"/>
    <x v="112"/>
    <x v="841"/>
    <s v="Standard Class"/>
    <s v="RB-19795"/>
    <s v="Ross Baird"/>
    <x v="2"/>
    <s v="United States"/>
    <s v="Los Angeles"/>
    <x v="1"/>
    <n v="90036"/>
    <x v="1"/>
    <x v="816"/>
    <x v="1"/>
    <x v="2"/>
    <x v="812"/>
    <n v="22.05"/>
    <n v="7"/>
    <n v="0"/>
    <n v="10.584"/>
    <n v="6"/>
    <n v="48"/>
  </r>
  <r>
    <n v="9121"/>
    <x v="4558"/>
    <x v="112"/>
    <x v="841"/>
    <s v="Standard Class"/>
    <s v="RB-19795"/>
    <s v="Ross Baird"/>
    <x v="2"/>
    <s v="United States"/>
    <s v="Los Angeles"/>
    <x v="1"/>
    <n v="90036"/>
    <x v="1"/>
    <x v="1849"/>
    <x v="1"/>
    <x v="10"/>
    <x v="1837"/>
    <n v="99.9"/>
    <n v="5"/>
    <n v="0"/>
    <n v="46.953000000000003"/>
    <n v="6"/>
    <n v="47"/>
  </r>
  <r>
    <n v="9122"/>
    <x v="4559"/>
    <x v="257"/>
    <x v="1051"/>
    <s v="Second Class"/>
    <s v="JK-15325"/>
    <s v="Jason Klamczynski"/>
    <x v="1"/>
    <s v="United States"/>
    <s v="Los Angeles"/>
    <x v="1"/>
    <n v="90032"/>
    <x v="1"/>
    <x v="95"/>
    <x v="1"/>
    <x v="9"/>
    <x v="95"/>
    <n v="90.86"/>
    <n v="7"/>
    <n v="0"/>
    <n v="26.349399999999999"/>
    <n v="2"/>
    <n v="28.999999999999996"/>
  </r>
  <r>
    <n v="9123"/>
    <x v="4560"/>
    <x v="221"/>
    <x v="865"/>
    <s v="Same Day"/>
    <s v="PR-18880"/>
    <s v="Patrick Ryan"/>
    <x v="0"/>
    <s v="United States"/>
    <s v="San Francisco"/>
    <x v="1"/>
    <n v="94109"/>
    <x v="1"/>
    <x v="565"/>
    <x v="1"/>
    <x v="10"/>
    <x v="565"/>
    <n v="7.78"/>
    <n v="1"/>
    <n v="0"/>
    <n v="3.5009999999999999"/>
    <n v="0"/>
    <n v="44.999999999999993"/>
  </r>
  <r>
    <n v="9124"/>
    <x v="4561"/>
    <x v="491"/>
    <x v="940"/>
    <s v="Second Class"/>
    <s v="EH-13945"/>
    <s v="Eric Hoffmann"/>
    <x v="0"/>
    <s v="United States"/>
    <s v="Philadelphia"/>
    <x v="9"/>
    <n v="19120"/>
    <x v="3"/>
    <x v="705"/>
    <x v="1"/>
    <x v="8"/>
    <x v="705"/>
    <n v="78.759"/>
    <n v="9"/>
    <n v="0.7"/>
    <n v="-57.756599999999999"/>
    <n v="2"/>
    <n v="-73.333333333333329"/>
  </r>
  <r>
    <n v="9125"/>
    <x v="4562"/>
    <x v="298"/>
    <x v="428"/>
    <s v="Second Class"/>
    <s v="MA-17560"/>
    <s v="Matt Abelman"/>
    <x v="2"/>
    <s v="United States"/>
    <s v="Houston"/>
    <x v="5"/>
    <n v="77070"/>
    <x v="2"/>
    <x v="740"/>
    <x v="0"/>
    <x v="5"/>
    <x v="222"/>
    <n v="9.5519999999999996"/>
    <n v="3"/>
    <n v="0.6"/>
    <n v="-3.8208000000000002"/>
    <n v="2"/>
    <n v="-40"/>
  </r>
  <r>
    <n v="9126"/>
    <x v="4562"/>
    <x v="298"/>
    <x v="428"/>
    <s v="Second Class"/>
    <s v="MA-17560"/>
    <s v="Matt Abelman"/>
    <x v="2"/>
    <s v="United States"/>
    <s v="Houston"/>
    <x v="5"/>
    <n v="77070"/>
    <x v="2"/>
    <x v="1533"/>
    <x v="0"/>
    <x v="5"/>
    <x v="1521"/>
    <n v="5.3440000000000003"/>
    <n v="4"/>
    <n v="0.6"/>
    <n v="-2.1375999999999999"/>
    <n v="2"/>
    <n v="-40"/>
  </r>
  <r>
    <n v="9127"/>
    <x v="4563"/>
    <x v="109"/>
    <x v="253"/>
    <s v="Standard Class"/>
    <s v="MA-17995"/>
    <s v="Michelle Arnett"/>
    <x v="2"/>
    <s v="United States"/>
    <s v="Las Cruces"/>
    <x v="27"/>
    <n v="88001"/>
    <x v="1"/>
    <x v="154"/>
    <x v="1"/>
    <x v="6"/>
    <x v="155"/>
    <n v="8.2799999999999994"/>
    <n v="2"/>
    <n v="0"/>
    <n v="3.4775999999999998"/>
    <n v="5"/>
    <n v="42"/>
  </r>
  <r>
    <n v="9128"/>
    <x v="4564"/>
    <x v="1126"/>
    <x v="777"/>
    <s v="Standard Class"/>
    <s v="JL-15505"/>
    <s v="Jeremy Lonsdale"/>
    <x v="0"/>
    <s v="United States"/>
    <s v="Houston"/>
    <x v="5"/>
    <n v="77070"/>
    <x v="2"/>
    <x v="1751"/>
    <x v="1"/>
    <x v="4"/>
    <x v="1741"/>
    <n v="50.136000000000003"/>
    <n v="3"/>
    <n v="0.2"/>
    <n v="-11.2806"/>
    <n v="7"/>
    <n v="-22.499999999999996"/>
  </r>
  <r>
    <n v="9129"/>
    <x v="4565"/>
    <x v="507"/>
    <x v="559"/>
    <s v="First Class"/>
    <s v="AS-10045"/>
    <s v="Aaron Smayling"/>
    <x v="1"/>
    <s v="United States"/>
    <s v="Redmond"/>
    <x v="21"/>
    <n v="97756"/>
    <x v="1"/>
    <x v="735"/>
    <x v="1"/>
    <x v="8"/>
    <x v="734"/>
    <n v="88.073999999999998"/>
    <n v="7"/>
    <n v="0.7"/>
    <n v="-58.716000000000001"/>
    <n v="1"/>
    <n v="-66.666666666666671"/>
  </r>
  <r>
    <n v="9130"/>
    <x v="4566"/>
    <x v="830"/>
    <x v="1028"/>
    <s v="Second Class"/>
    <s v="DC-12850"/>
    <s v="Dan Campbell"/>
    <x v="0"/>
    <s v="United States"/>
    <s v="Cleveland"/>
    <x v="24"/>
    <n v="44105"/>
    <x v="3"/>
    <x v="1373"/>
    <x v="0"/>
    <x v="0"/>
    <x v="1358"/>
    <n v="301.47000000000003"/>
    <n v="3"/>
    <n v="0.5"/>
    <n v="-241.17599999999999"/>
    <n v="2"/>
    <n v="-80"/>
  </r>
  <r>
    <n v="9131"/>
    <x v="4566"/>
    <x v="830"/>
    <x v="1028"/>
    <s v="Second Class"/>
    <s v="DC-12850"/>
    <s v="Dan Campbell"/>
    <x v="0"/>
    <s v="United States"/>
    <s v="Cleveland"/>
    <x v="24"/>
    <n v="44105"/>
    <x v="3"/>
    <x v="1132"/>
    <x v="1"/>
    <x v="6"/>
    <x v="1120"/>
    <n v="18.655999999999999"/>
    <n v="2"/>
    <n v="0.2"/>
    <n v="1.6324000000000001"/>
    <n v="2"/>
    <n v="8.75"/>
  </r>
  <r>
    <n v="9132"/>
    <x v="4567"/>
    <x v="39"/>
    <x v="777"/>
    <s v="Standard Class"/>
    <s v="MD-17860"/>
    <s v="Michael Dominguez"/>
    <x v="1"/>
    <s v="United States"/>
    <s v="Laurel"/>
    <x v="39"/>
    <n v="20707"/>
    <x v="3"/>
    <x v="1001"/>
    <x v="0"/>
    <x v="5"/>
    <x v="993"/>
    <n v="27.46"/>
    <n v="2"/>
    <n v="0"/>
    <n v="9.8856000000000002"/>
    <n v="4"/>
    <n v="36"/>
  </r>
  <r>
    <n v="9133"/>
    <x v="4567"/>
    <x v="39"/>
    <x v="777"/>
    <s v="Standard Class"/>
    <s v="MD-17860"/>
    <s v="Michael Dominguez"/>
    <x v="1"/>
    <s v="United States"/>
    <s v="Laurel"/>
    <x v="39"/>
    <n v="20707"/>
    <x v="3"/>
    <x v="586"/>
    <x v="1"/>
    <x v="9"/>
    <x v="586"/>
    <n v="125.13"/>
    <n v="3"/>
    <n v="0"/>
    <n v="36.287700000000001"/>
    <n v="4"/>
    <n v="29.000000000000004"/>
  </r>
  <r>
    <n v="9134"/>
    <x v="4568"/>
    <x v="284"/>
    <x v="136"/>
    <s v="Standard Class"/>
    <s v="RH-19510"/>
    <s v="Rick Huthwaite"/>
    <x v="2"/>
    <s v="United States"/>
    <s v="San Diego"/>
    <x v="1"/>
    <n v="92037"/>
    <x v="1"/>
    <x v="872"/>
    <x v="2"/>
    <x v="7"/>
    <x v="866"/>
    <n v="555.96"/>
    <n v="5"/>
    <n v="0.2"/>
    <n v="41.697000000000003"/>
    <n v="4"/>
    <n v="7.5"/>
  </r>
  <r>
    <n v="9135"/>
    <x v="4569"/>
    <x v="408"/>
    <x v="229"/>
    <s v="Standard Class"/>
    <s v="TB-21175"/>
    <s v="Thomas Boland"/>
    <x v="1"/>
    <s v="United States"/>
    <s v="Wilson"/>
    <x v="3"/>
    <n v="27893"/>
    <x v="0"/>
    <x v="398"/>
    <x v="1"/>
    <x v="4"/>
    <x v="399"/>
    <n v="129.55199999999999"/>
    <n v="3"/>
    <n v="0.2"/>
    <n v="-22.671600000000002"/>
    <n v="5"/>
    <n v="-17.5"/>
  </r>
  <r>
    <n v="9136"/>
    <x v="4569"/>
    <x v="408"/>
    <x v="229"/>
    <s v="Standard Class"/>
    <s v="TB-21175"/>
    <s v="Thomas Boland"/>
    <x v="1"/>
    <s v="United States"/>
    <s v="Wilson"/>
    <x v="3"/>
    <n v="27893"/>
    <x v="0"/>
    <x v="391"/>
    <x v="1"/>
    <x v="4"/>
    <x v="392"/>
    <n v="51.984000000000002"/>
    <n v="1"/>
    <n v="0.2"/>
    <n v="-5.1984000000000004"/>
    <n v="5"/>
    <n v="-10"/>
  </r>
  <r>
    <n v="9137"/>
    <x v="4569"/>
    <x v="408"/>
    <x v="229"/>
    <s v="Standard Class"/>
    <s v="TB-21175"/>
    <s v="Thomas Boland"/>
    <x v="1"/>
    <s v="United States"/>
    <s v="Wilson"/>
    <x v="3"/>
    <n v="27893"/>
    <x v="0"/>
    <x v="1671"/>
    <x v="1"/>
    <x v="10"/>
    <x v="1659"/>
    <n v="10.272"/>
    <n v="3"/>
    <n v="0.2"/>
    <n v="3.4668000000000001"/>
    <n v="5"/>
    <n v="33.75"/>
  </r>
  <r>
    <n v="9138"/>
    <x v="4570"/>
    <x v="563"/>
    <x v="682"/>
    <s v="Standard Class"/>
    <s v="EB-13930"/>
    <s v="Eric Barreto"/>
    <x v="0"/>
    <s v="United States"/>
    <s v="Saint Petersburg"/>
    <x v="2"/>
    <n v="33710"/>
    <x v="0"/>
    <x v="997"/>
    <x v="1"/>
    <x v="8"/>
    <x v="989"/>
    <n v="18.335999999999999"/>
    <n v="2"/>
    <n v="0.7"/>
    <n v="-12.224"/>
    <n v="7"/>
    <n v="-66.666666666666671"/>
  </r>
  <r>
    <n v="9139"/>
    <x v="4570"/>
    <x v="563"/>
    <x v="682"/>
    <s v="Standard Class"/>
    <s v="EB-13930"/>
    <s v="Eric Barreto"/>
    <x v="0"/>
    <s v="United States"/>
    <s v="Saint Petersburg"/>
    <x v="2"/>
    <n v="33710"/>
    <x v="0"/>
    <x v="1409"/>
    <x v="2"/>
    <x v="7"/>
    <x v="1396"/>
    <n v="180.96"/>
    <n v="5"/>
    <n v="0.2"/>
    <n v="13.571999999999999"/>
    <n v="7"/>
    <n v="7.5"/>
  </r>
  <r>
    <n v="9140"/>
    <x v="4571"/>
    <x v="814"/>
    <x v="1313"/>
    <s v="Standard Class"/>
    <s v="BM-11785"/>
    <s v="Bryan Mills"/>
    <x v="0"/>
    <s v="United States"/>
    <s v="Buffalo Grove"/>
    <x v="10"/>
    <n v="60089"/>
    <x v="2"/>
    <x v="106"/>
    <x v="2"/>
    <x v="11"/>
    <x v="106"/>
    <n v="475.94400000000002"/>
    <n v="7"/>
    <n v="0.2"/>
    <n v="95.188800000000001"/>
    <n v="6"/>
    <n v="20"/>
  </r>
  <r>
    <n v="9141"/>
    <x v="4572"/>
    <x v="1033"/>
    <x v="725"/>
    <s v="Second Class"/>
    <s v="BT-11530"/>
    <s v="Bradley Talbott"/>
    <x v="2"/>
    <s v="United States"/>
    <s v="Los Angeles"/>
    <x v="1"/>
    <n v="90049"/>
    <x v="1"/>
    <x v="657"/>
    <x v="2"/>
    <x v="11"/>
    <x v="657"/>
    <n v="159.97999999999999"/>
    <n v="2"/>
    <n v="0"/>
    <n v="47.994"/>
    <n v="2"/>
    <n v="30.000000000000004"/>
  </r>
  <r>
    <n v="9142"/>
    <x v="4573"/>
    <x v="64"/>
    <x v="62"/>
    <s v="First Class"/>
    <s v="FW-14395"/>
    <s v="Fred Wasserman"/>
    <x v="1"/>
    <s v="United States"/>
    <s v="New York City"/>
    <x v="15"/>
    <n v="10011"/>
    <x v="3"/>
    <x v="47"/>
    <x v="2"/>
    <x v="7"/>
    <x v="47"/>
    <n v="43.6"/>
    <n v="4"/>
    <n v="0"/>
    <n v="12.208"/>
    <n v="2"/>
    <n v="27.999999999999996"/>
  </r>
  <r>
    <n v="9143"/>
    <x v="4574"/>
    <x v="968"/>
    <x v="393"/>
    <s v="Standard Class"/>
    <s v="RD-19480"/>
    <s v="Rick Duston"/>
    <x v="0"/>
    <s v="United States"/>
    <s v="Las Vegas"/>
    <x v="33"/>
    <n v="89115"/>
    <x v="1"/>
    <x v="1499"/>
    <x v="1"/>
    <x v="8"/>
    <x v="1487"/>
    <n v="8.2880000000000003"/>
    <n v="2"/>
    <n v="0.2"/>
    <n v="3.0044"/>
    <n v="6"/>
    <n v="36.25"/>
  </r>
  <r>
    <n v="9144"/>
    <x v="4574"/>
    <x v="968"/>
    <x v="393"/>
    <s v="Standard Class"/>
    <s v="RD-19480"/>
    <s v="Rick Duston"/>
    <x v="0"/>
    <s v="United States"/>
    <s v="Las Vegas"/>
    <x v="33"/>
    <n v="89115"/>
    <x v="1"/>
    <x v="1807"/>
    <x v="2"/>
    <x v="7"/>
    <x v="1797"/>
    <n v="1123.1279999999999"/>
    <n v="9"/>
    <n v="0.2"/>
    <n v="70.195499999999996"/>
    <n v="6"/>
    <n v="6.25"/>
  </r>
  <r>
    <n v="9145"/>
    <x v="4574"/>
    <x v="968"/>
    <x v="393"/>
    <s v="Standard Class"/>
    <s v="RD-19480"/>
    <s v="Rick Duston"/>
    <x v="0"/>
    <s v="United States"/>
    <s v="Las Vegas"/>
    <x v="33"/>
    <n v="89115"/>
    <x v="1"/>
    <x v="95"/>
    <x v="1"/>
    <x v="9"/>
    <x v="95"/>
    <n v="64.900000000000006"/>
    <n v="5"/>
    <n v="0"/>
    <n v="18.821000000000002"/>
    <n v="6"/>
    <n v="28.999999999999996"/>
  </r>
  <r>
    <n v="9146"/>
    <x v="4575"/>
    <x v="1181"/>
    <x v="488"/>
    <s v="Standard Class"/>
    <s v="TP-21130"/>
    <s v="Theone Pippenger"/>
    <x v="0"/>
    <s v="United States"/>
    <s v="Naperville"/>
    <x v="10"/>
    <n v="60540"/>
    <x v="2"/>
    <x v="605"/>
    <x v="1"/>
    <x v="8"/>
    <x v="605"/>
    <n v="2.8079999999999998"/>
    <n v="3"/>
    <n v="0.8"/>
    <n v="-4.4927999999999999"/>
    <n v="4"/>
    <n v="-160"/>
  </r>
  <r>
    <n v="9147"/>
    <x v="4576"/>
    <x v="1156"/>
    <x v="1040"/>
    <s v="Standard Class"/>
    <s v="CB-12535"/>
    <s v="Claudia Bergmann"/>
    <x v="1"/>
    <s v="United States"/>
    <s v="Burlington"/>
    <x v="42"/>
    <s v="05408"/>
    <x v="3"/>
    <x v="1135"/>
    <x v="2"/>
    <x v="11"/>
    <x v="1123"/>
    <n v="99.98"/>
    <n v="2"/>
    <n v="0"/>
    <n v="42.991399999999999"/>
    <n v="4"/>
    <n v="43"/>
  </r>
  <r>
    <n v="9148"/>
    <x v="4576"/>
    <x v="1156"/>
    <x v="1040"/>
    <s v="Standard Class"/>
    <s v="CB-12535"/>
    <s v="Claudia Bergmann"/>
    <x v="1"/>
    <s v="United States"/>
    <s v="Burlington"/>
    <x v="42"/>
    <s v="05408"/>
    <x v="3"/>
    <x v="1850"/>
    <x v="1"/>
    <x v="6"/>
    <x v="1838"/>
    <n v="8.0399999999999991"/>
    <n v="6"/>
    <n v="0"/>
    <n v="2.7336"/>
    <n v="4"/>
    <n v="34"/>
  </r>
  <r>
    <n v="9149"/>
    <x v="4576"/>
    <x v="1156"/>
    <x v="1040"/>
    <s v="Standard Class"/>
    <s v="CB-12535"/>
    <s v="Claudia Bergmann"/>
    <x v="1"/>
    <s v="United States"/>
    <s v="Burlington"/>
    <x v="42"/>
    <s v="05408"/>
    <x v="3"/>
    <x v="772"/>
    <x v="1"/>
    <x v="4"/>
    <x v="771"/>
    <n v="1564.29"/>
    <n v="13"/>
    <n v="0"/>
    <n v="406.71539999999999"/>
    <n v="4"/>
    <n v="26"/>
  </r>
  <r>
    <n v="9150"/>
    <x v="4577"/>
    <x v="106"/>
    <x v="104"/>
    <s v="Standard Class"/>
    <s v="QJ-19255"/>
    <s v="Quincy Jones"/>
    <x v="1"/>
    <s v="United States"/>
    <s v="Detroit"/>
    <x v="12"/>
    <n v="48234"/>
    <x v="2"/>
    <x v="1002"/>
    <x v="1"/>
    <x v="8"/>
    <x v="994"/>
    <n v="138.56"/>
    <n v="4"/>
    <n v="0"/>
    <n v="66.508799999999994"/>
    <n v="5"/>
    <n v="47.999999999999993"/>
  </r>
  <r>
    <n v="9151"/>
    <x v="4577"/>
    <x v="106"/>
    <x v="104"/>
    <s v="Standard Class"/>
    <s v="QJ-19255"/>
    <s v="Quincy Jones"/>
    <x v="1"/>
    <s v="United States"/>
    <s v="Detroit"/>
    <x v="12"/>
    <n v="48234"/>
    <x v="2"/>
    <x v="937"/>
    <x v="1"/>
    <x v="9"/>
    <x v="930"/>
    <n v="65.52"/>
    <n v="5"/>
    <n v="0.1"/>
    <n v="12.375999999999999"/>
    <n v="5"/>
    <n v="18.888888888888889"/>
  </r>
  <r>
    <n v="9152"/>
    <x v="4578"/>
    <x v="496"/>
    <x v="591"/>
    <s v="Second Class"/>
    <s v="KM-16720"/>
    <s v="Kunst Miller"/>
    <x v="0"/>
    <s v="United States"/>
    <s v="Avondale"/>
    <x v="16"/>
    <n v="85323"/>
    <x v="1"/>
    <x v="1583"/>
    <x v="1"/>
    <x v="6"/>
    <x v="1574"/>
    <n v="14.576000000000001"/>
    <n v="2"/>
    <n v="0.2"/>
    <n v="2.3685999999999998"/>
    <n v="5"/>
    <n v="16.249999999999996"/>
  </r>
  <r>
    <n v="9153"/>
    <x v="4578"/>
    <x v="496"/>
    <x v="591"/>
    <s v="Second Class"/>
    <s v="KM-16720"/>
    <s v="Kunst Miller"/>
    <x v="0"/>
    <s v="United States"/>
    <s v="Avondale"/>
    <x v="16"/>
    <n v="85323"/>
    <x v="1"/>
    <x v="174"/>
    <x v="2"/>
    <x v="11"/>
    <x v="175"/>
    <n v="23.2"/>
    <n v="2"/>
    <n v="0.2"/>
    <n v="1.45"/>
    <n v="5"/>
    <n v="6.25"/>
  </r>
  <r>
    <n v="9154"/>
    <x v="4578"/>
    <x v="496"/>
    <x v="591"/>
    <s v="Second Class"/>
    <s v="KM-16720"/>
    <s v="Kunst Miller"/>
    <x v="0"/>
    <s v="United States"/>
    <s v="Avondale"/>
    <x v="16"/>
    <n v="85323"/>
    <x v="1"/>
    <x v="454"/>
    <x v="1"/>
    <x v="6"/>
    <x v="455"/>
    <n v="16.463999999999999"/>
    <n v="7"/>
    <n v="0.2"/>
    <n v="1.8522000000000001"/>
    <n v="5"/>
    <n v="11.250000000000002"/>
  </r>
  <r>
    <n v="9155"/>
    <x v="4579"/>
    <x v="1147"/>
    <x v="1151"/>
    <s v="Second Class"/>
    <s v="KM-16660"/>
    <s v="Khloe Miller"/>
    <x v="0"/>
    <s v="United States"/>
    <s v="Philadelphia"/>
    <x v="9"/>
    <n v="19140"/>
    <x v="3"/>
    <x v="441"/>
    <x v="0"/>
    <x v="5"/>
    <x v="1719"/>
    <n v="19.312000000000001"/>
    <n v="2"/>
    <n v="0.2"/>
    <n v="3.1381999999999999"/>
    <n v="2"/>
    <n v="16.249999999999996"/>
  </r>
  <r>
    <n v="9156"/>
    <x v="4580"/>
    <x v="1212"/>
    <x v="1314"/>
    <s v="Standard Class"/>
    <s v="IM-15055"/>
    <s v="Ionia McGrath"/>
    <x v="0"/>
    <s v="United States"/>
    <s v="Las Vegas"/>
    <x v="33"/>
    <n v="89115"/>
    <x v="1"/>
    <x v="128"/>
    <x v="1"/>
    <x v="10"/>
    <x v="129"/>
    <n v="40.08"/>
    <n v="6"/>
    <n v="0"/>
    <n v="19.238399999999999"/>
    <n v="5"/>
    <n v="48"/>
  </r>
  <r>
    <n v="9157"/>
    <x v="4581"/>
    <x v="472"/>
    <x v="338"/>
    <s v="Standard Class"/>
    <s v="ML-17395"/>
    <s v="Marina Lichtenstein"/>
    <x v="1"/>
    <s v="United States"/>
    <s v="Bangor"/>
    <x v="43"/>
    <n v="4401"/>
    <x v="3"/>
    <x v="473"/>
    <x v="1"/>
    <x v="9"/>
    <x v="474"/>
    <n v="101.96"/>
    <n v="2"/>
    <n v="0"/>
    <n v="27.529199999999999"/>
    <n v="4"/>
    <n v="27"/>
  </r>
  <r>
    <n v="9158"/>
    <x v="4581"/>
    <x v="472"/>
    <x v="338"/>
    <s v="Standard Class"/>
    <s v="ML-17395"/>
    <s v="Marina Lichtenstein"/>
    <x v="1"/>
    <s v="United States"/>
    <s v="Bangor"/>
    <x v="43"/>
    <n v="4401"/>
    <x v="3"/>
    <x v="1673"/>
    <x v="1"/>
    <x v="10"/>
    <x v="1661"/>
    <n v="259.74"/>
    <n v="13"/>
    <n v="0"/>
    <n v="124.6752"/>
    <n v="4"/>
    <n v="48"/>
  </r>
  <r>
    <n v="9159"/>
    <x v="4581"/>
    <x v="472"/>
    <x v="338"/>
    <s v="Standard Class"/>
    <s v="ML-17395"/>
    <s v="Marina Lichtenstein"/>
    <x v="1"/>
    <s v="United States"/>
    <s v="Bangor"/>
    <x v="43"/>
    <n v="4401"/>
    <x v="3"/>
    <x v="721"/>
    <x v="2"/>
    <x v="11"/>
    <x v="720"/>
    <n v="255.42"/>
    <n v="9"/>
    <n v="0"/>
    <n v="104.7222"/>
    <n v="4"/>
    <n v="41"/>
  </r>
  <r>
    <n v="9160"/>
    <x v="4582"/>
    <x v="888"/>
    <x v="1128"/>
    <s v="Standard Class"/>
    <s v="GH-14410"/>
    <s v="Gary Hansen"/>
    <x v="2"/>
    <s v="United States"/>
    <s v="Hendersonville"/>
    <x v="18"/>
    <n v="37075"/>
    <x v="0"/>
    <x v="308"/>
    <x v="1"/>
    <x v="8"/>
    <x v="308"/>
    <n v="4.3380000000000001"/>
    <n v="3"/>
    <n v="0.7"/>
    <n v="-3.0366"/>
    <n v="5"/>
    <n v="-70"/>
  </r>
  <r>
    <n v="9161"/>
    <x v="4582"/>
    <x v="888"/>
    <x v="1128"/>
    <s v="Standard Class"/>
    <s v="GH-14410"/>
    <s v="Gary Hansen"/>
    <x v="2"/>
    <s v="United States"/>
    <s v="Hendersonville"/>
    <x v="18"/>
    <n v="37075"/>
    <x v="0"/>
    <x v="741"/>
    <x v="1"/>
    <x v="8"/>
    <x v="739"/>
    <n v="11.88"/>
    <n v="5"/>
    <n v="0.7"/>
    <n v="-7.92"/>
    <n v="5"/>
    <n v="-66.666666666666657"/>
  </r>
  <r>
    <n v="9162"/>
    <x v="4583"/>
    <x v="16"/>
    <x v="485"/>
    <s v="Standard Class"/>
    <s v="AG-10900"/>
    <s v="Arthur Gainer"/>
    <x v="0"/>
    <s v="United States"/>
    <s v="Eau Claire"/>
    <x v="6"/>
    <n v="54703"/>
    <x v="2"/>
    <x v="1368"/>
    <x v="0"/>
    <x v="0"/>
    <x v="1353"/>
    <n v="405.86"/>
    <n v="7"/>
    <n v="0"/>
    <n v="32.468800000000002"/>
    <n v="4"/>
    <n v="8"/>
  </r>
  <r>
    <n v="9163"/>
    <x v="4583"/>
    <x v="16"/>
    <x v="485"/>
    <s v="Standard Class"/>
    <s v="AG-10900"/>
    <s v="Arthur Gainer"/>
    <x v="0"/>
    <s v="United States"/>
    <s v="Eau Claire"/>
    <x v="6"/>
    <n v="54703"/>
    <x v="2"/>
    <x v="629"/>
    <x v="0"/>
    <x v="1"/>
    <x v="629"/>
    <n v="680.01"/>
    <n v="3"/>
    <n v="0"/>
    <n v="176.80260000000001"/>
    <n v="4"/>
    <n v="26"/>
  </r>
  <r>
    <n v="9164"/>
    <x v="4584"/>
    <x v="1213"/>
    <x v="888"/>
    <s v="Standard Class"/>
    <s v="MG-17695"/>
    <s v="Maureen Gnade"/>
    <x v="0"/>
    <s v="United States"/>
    <s v="Chicago"/>
    <x v="10"/>
    <n v="60610"/>
    <x v="2"/>
    <x v="1430"/>
    <x v="2"/>
    <x v="11"/>
    <x v="1418"/>
    <n v="2.3759999999999999"/>
    <n v="3"/>
    <n v="0.2"/>
    <n v="0.74250000000000005"/>
    <n v="4"/>
    <n v="31.250000000000007"/>
  </r>
  <r>
    <n v="9165"/>
    <x v="4584"/>
    <x v="1213"/>
    <x v="888"/>
    <s v="Standard Class"/>
    <s v="MG-17695"/>
    <s v="Maureen Gnade"/>
    <x v="0"/>
    <s v="United States"/>
    <s v="Chicago"/>
    <x v="10"/>
    <n v="60610"/>
    <x v="2"/>
    <x v="847"/>
    <x v="1"/>
    <x v="9"/>
    <x v="841"/>
    <n v="143.12799999999999"/>
    <n v="2"/>
    <n v="0.8"/>
    <n v="-393.60199999999998"/>
    <n v="4"/>
    <n v="-275"/>
  </r>
  <r>
    <n v="9166"/>
    <x v="4585"/>
    <x v="890"/>
    <x v="674"/>
    <s v="Second Class"/>
    <s v="MJ-17740"/>
    <s v="Max Jones"/>
    <x v="0"/>
    <s v="United States"/>
    <s v="San Diego"/>
    <x v="1"/>
    <n v="92037"/>
    <x v="1"/>
    <x v="1832"/>
    <x v="2"/>
    <x v="15"/>
    <x v="1820"/>
    <n v="4476.8"/>
    <n v="4"/>
    <n v="0.2"/>
    <n v="503.64"/>
    <n v="2"/>
    <n v="11.249999999999998"/>
  </r>
  <r>
    <n v="9167"/>
    <x v="4585"/>
    <x v="890"/>
    <x v="674"/>
    <s v="Second Class"/>
    <s v="MJ-17740"/>
    <s v="Max Jones"/>
    <x v="0"/>
    <s v="United States"/>
    <s v="San Diego"/>
    <x v="1"/>
    <n v="92037"/>
    <x v="1"/>
    <x v="976"/>
    <x v="1"/>
    <x v="10"/>
    <x v="970"/>
    <n v="104.85"/>
    <n v="1"/>
    <n v="0"/>
    <n v="50.328000000000003"/>
    <n v="2"/>
    <n v="48.000000000000007"/>
  </r>
  <r>
    <n v="9168"/>
    <x v="4585"/>
    <x v="890"/>
    <x v="674"/>
    <s v="Second Class"/>
    <s v="MJ-17740"/>
    <s v="Max Jones"/>
    <x v="0"/>
    <s v="United States"/>
    <s v="San Diego"/>
    <x v="1"/>
    <n v="92037"/>
    <x v="1"/>
    <x v="1429"/>
    <x v="1"/>
    <x v="9"/>
    <x v="1417"/>
    <n v="241.44"/>
    <n v="3"/>
    <n v="0"/>
    <n v="72.432000000000002"/>
    <n v="2"/>
    <n v="30"/>
  </r>
  <r>
    <n v="9169"/>
    <x v="4586"/>
    <x v="543"/>
    <x v="585"/>
    <s v="Standard Class"/>
    <s v="SJ-20125"/>
    <s v="Sanjit Jacobs"/>
    <x v="2"/>
    <s v="United States"/>
    <s v="Jackson"/>
    <x v="35"/>
    <n v="39212"/>
    <x v="0"/>
    <x v="600"/>
    <x v="1"/>
    <x v="10"/>
    <x v="600"/>
    <n v="319.76"/>
    <n v="14"/>
    <n v="0"/>
    <n v="147.08959999999999"/>
    <n v="4"/>
    <n v="46"/>
  </r>
  <r>
    <n v="9170"/>
    <x v="4586"/>
    <x v="543"/>
    <x v="585"/>
    <s v="Standard Class"/>
    <s v="SJ-20125"/>
    <s v="Sanjit Jacobs"/>
    <x v="2"/>
    <s v="United States"/>
    <s v="Jackson"/>
    <x v="35"/>
    <n v="39212"/>
    <x v="0"/>
    <x v="600"/>
    <x v="1"/>
    <x v="10"/>
    <x v="600"/>
    <n v="45.68"/>
    <n v="2"/>
    <n v="0"/>
    <n v="21.012799999999999"/>
    <n v="4"/>
    <n v="46"/>
  </r>
  <r>
    <n v="9171"/>
    <x v="4587"/>
    <x v="49"/>
    <x v="417"/>
    <s v="Same Day"/>
    <s v="LB-16795"/>
    <s v="Laurel Beltran"/>
    <x v="2"/>
    <s v="United States"/>
    <s v="Oxnard"/>
    <x v="1"/>
    <n v="93030"/>
    <x v="1"/>
    <x v="468"/>
    <x v="0"/>
    <x v="5"/>
    <x v="469"/>
    <n v="31.96"/>
    <n v="2"/>
    <n v="0"/>
    <n v="1.5980000000000001"/>
    <n v="0"/>
    <n v="5"/>
  </r>
  <r>
    <n v="9172"/>
    <x v="4587"/>
    <x v="49"/>
    <x v="417"/>
    <s v="Same Day"/>
    <s v="LB-16795"/>
    <s v="Laurel Beltran"/>
    <x v="2"/>
    <s v="United States"/>
    <s v="Oxnard"/>
    <x v="1"/>
    <n v="93030"/>
    <x v="1"/>
    <x v="1052"/>
    <x v="1"/>
    <x v="10"/>
    <x v="1041"/>
    <n v="47.9"/>
    <n v="1"/>
    <n v="0"/>
    <n v="22.992000000000001"/>
    <n v="0"/>
    <n v="48.000000000000007"/>
  </r>
  <r>
    <n v="9173"/>
    <x v="4587"/>
    <x v="49"/>
    <x v="417"/>
    <s v="Same Day"/>
    <s v="LB-16795"/>
    <s v="Laurel Beltran"/>
    <x v="2"/>
    <s v="United States"/>
    <s v="Oxnard"/>
    <x v="1"/>
    <n v="93030"/>
    <x v="1"/>
    <x v="878"/>
    <x v="1"/>
    <x v="4"/>
    <x v="872"/>
    <n v="1112.94"/>
    <n v="3"/>
    <n v="0"/>
    <n v="222.58799999999999"/>
    <n v="0"/>
    <n v="20"/>
  </r>
  <r>
    <n v="9174"/>
    <x v="4587"/>
    <x v="49"/>
    <x v="417"/>
    <s v="Same Day"/>
    <s v="LB-16795"/>
    <s v="Laurel Beltran"/>
    <x v="2"/>
    <s v="United States"/>
    <s v="Oxnard"/>
    <x v="1"/>
    <n v="93030"/>
    <x v="1"/>
    <x v="588"/>
    <x v="1"/>
    <x v="12"/>
    <x v="588"/>
    <n v="22.92"/>
    <n v="3"/>
    <n v="0"/>
    <n v="11.2308"/>
    <n v="0"/>
    <n v="49"/>
  </r>
  <r>
    <n v="9175"/>
    <x v="4588"/>
    <x v="492"/>
    <x v="1055"/>
    <s v="Second Class"/>
    <s v="SB-20185"/>
    <s v="Sarah Brown"/>
    <x v="0"/>
    <s v="United States"/>
    <s v="Kent"/>
    <x v="4"/>
    <n v="98031"/>
    <x v="1"/>
    <x v="993"/>
    <x v="2"/>
    <x v="7"/>
    <x v="985"/>
    <n v="71.975999999999999"/>
    <n v="3"/>
    <n v="0.2"/>
    <n v="8.9969999999999999"/>
    <n v="2"/>
    <n v="12.5"/>
  </r>
  <r>
    <n v="9176"/>
    <x v="4588"/>
    <x v="492"/>
    <x v="1055"/>
    <s v="Second Class"/>
    <s v="SB-20185"/>
    <s v="Sarah Brown"/>
    <x v="0"/>
    <s v="United States"/>
    <s v="Kent"/>
    <x v="4"/>
    <n v="98031"/>
    <x v="1"/>
    <x v="988"/>
    <x v="1"/>
    <x v="10"/>
    <x v="981"/>
    <n v="19.440000000000001"/>
    <n v="3"/>
    <n v="0"/>
    <n v="9.3312000000000008"/>
    <n v="2"/>
    <n v="48.000000000000007"/>
  </r>
  <r>
    <n v="9177"/>
    <x v="4589"/>
    <x v="690"/>
    <x v="243"/>
    <s v="Standard Class"/>
    <s v="CC-12610"/>
    <s v="Corey Catlett"/>
    <x v="1"/>
    <s v="United States"/>
    <s v="Nashville"/>
    <x v="18"/>
    <n v="37211"/>
    <x v="0"/>
    <x v="303"/>
    <x v="1"/>
    <x v="8"/>
    <x v="303"/>
    <n v="31.085999999999999"/>
    <n v="3"/>
    <n v="0.7"/>
    <n v="-20.724"/>
    <n v="5"/>
    <n v="-66.666666666666671"/>
  </r>
  <r>
    <n v="9178"/>
    <x v="4590"/>
    <x v="696"/>
    <x v="1058"/>
    <s v="Standard Class"/>
    <s v="DP-13000"/>
    <s v="Darren Powers"/>
    <x v="0"/>
    <s v="United States"/>
    <s v="New York City"/>
    <x v="15"/>
    <n v="10035"/>
    <x v="3"/>
    <x v="1709"/>
    <x v="2"/>
    <x v="7"/>
    <x v="1698"/>
    <n v="13.98"/>
    <n v="2"/>
    <n v="0"/>
    <n v="3.9144000000000001"/>
    <n v="4"/>
    <n v="27.999999999999996"/>
  </r>
  <r>
    <n v="9179"/>
    <x v="4590"/>
    <x v="696"/>
    <x v="1058"/>
    <s v="Standard Class"/>
    <s v="DP-13000"/>
    <s v="Darren Powers"/>
    <x v="0"/>
    <s v="United States"/>
    <s v="New York City"/>
    <x v="15"/>
    <n v="10035"/>
    <x v="3"/>
    <x v="1559"/>
    <x v="1"/>
    <x v="6"/>
    <x v="1549"/>
    <n v="23.65"/>
    <n v="1"/>
    <n v="0"/>
    <n v="6.149"/>
    <n v="4"/>
    <n v="26"/>
  </r>
  <r>
    <n v="9180"/>
    <x v="4591"/>
    <x v="783"/>
    <x v="825"/>
    <s v="Standard Class"/>
    <s v="JL-15505"/>
    <s v="Jeremy Lonsdale"/>
    <x v="0"/>
    <s v="United States"/>
    <s v="Westminster"/>
    <x v="1"/>
    <n v="92683"/>
    <x v="1"/>
    <x v="1538"/>
    <x v="2"/>
    <x v="7"/>
    <x v="1526"/>
    <n v="707.88"/>
    <n v="3"/>
    <n v="0.2"/>
    <n v="44.2425"/>
    <n v="4"/>
    <n v="6.25"/>
  </r>
  <r>
    <n v="9181"/>
    <x v="4591"/>
    <x v="783"/>
    <x v="825"/>
    <s v="Standard Class"/>
    <s v="JL-15505"/>
    <s v="Jeremy Lonsdale"/>
    <x v="0"/>
    <s v="United States"/>
    <s v="Westminster"/>
    <x v="1"/>
    <n v="92683"/>
    <x v="1"/>
    <x v="591"/>
    <x v="1"/>
    <x v="8"/>
    <x v="591"/>
    <n v="11.952"/>
    <n v="3"/>
    <n v="0.2"/>
    <n v="4.1832000000000003"/>
    <n v="4"/>
    <n v="35"/>
  </r>
  <r>
    <n v="9182"/>
    <x v="4591"/>
    <x v="783"/>
    <x v="825"/>
    <s v="Standard Class"/>
    <s v="JL-15505"/>
    <s v="Jeremy Lonsdale"/>
    <x v="0"/>
    <s v="United States"/>
    <s v="Westminster"/>
    <x v="1"/>
    <n v="92683"/>
    <x v="1"/>
    <x v="1645"/>
    <x v="1"/>
    <x v="8"/>
    <x v="1634"/>
    <n v="31.128"/>
    <n v="3"/>
    <n v="0.2"/>
    <n v="11.673"/>
    <n v="4"/>
    <n v="37.5"/>
  </r>
  <r>
    <n v="9183"/>
    <x v="4591"/>
    <x v="783"/>
    <x v="825"/>
    <s v="Standard Class"/>
    <s v="JL-15505"/>
    <s v="Jeremy Lonsdale"/>
    <x v="0"/>
    <s v="United States"/>
    <s v="Westminster"/>
    <x v="1"/>
    <n v="92683"/>
    <x v="1"/>
    <x v="1775"/>
    <x v="2"/>
    <x v="11"/>
    <x v="1765"/>
    <n v="55.76"/>
    <n v="4"/>
    <n v="0"/>
    <n v="7.8064"/>
    <n v="4"/>
    <n v="14.000000000000002"/>
  </r>
  <r>
    <n v="9184"/>
    <x v="4591"/>
    <x v="783"/>
    <x v="825"/>
    <s v="Standard Class"/>
    <s v="JL-15505"/>
    <s v="Jeremy Lonsdale"/>
    <x v="0"/>
    <s v="United States"/>
    <s v="Westminster"/>
    <x v="1"/>
    <n v="92683"/>
    <x v="1"/>
    <x v="314"/>
    <x v="1"/>
    <x v="10"/>
    <x v="314"/>
    <n v="24.56"/>
    <n v="2"/>
    <n v="0"/>
    <n v="11.543200000000001"/>
    <n v="4"/>
    <n v="47"/>
  </r>
  <r>
    <n v="9185"/>
    <x v="4591"/>
    <x v="783"/>
    <x v="825"/>
    <s v="Standard Class"/>
    <s v="JL-15505"/>
    <s v="Jeremy Lonsdale"/>
    <x v="0"/>
    <s v="United States"/>
    <s v="Westminster"/>
    <x v="1"/>
    <n v="92683"/>
    <x v="1"/>
    <x v="28"/>
    <x v="0"/>
    <x v="5"/>
    <x v="28"/>
    <n v="51.75"/>
    <n v="1"/>
    <n v="0"/>
    <n v="15.525"/>
    <n v="4"/>
    <n v="30"/>
  </r>
  <r>
    <n v="9186"/>
    <x v="4591"/>
    <x v="783"/>
    <x v="825"/>
    <s v="Standard Class"/>
    <s v="JL-15505"/>
    <s v="Jeremy Lonsdale"/>
    <x v="0"/>
    <s v="United States"/>
    <s v="Westminster"/>
    <x v="1"/>
    <n v="92683"/>
    <x v="1"/>
    <x v="1851"/>
    <x v="0"/>
    <x v="1"/>
    <x v="1839"/>
    <n v="207.184"/>
    <n v="1"/>
    <n v="0.2"/>
    <n v="25.898"/>
    <n v="4"/>
    <n v="12.5"/>
  </r>
  <r>
    <n v="9187"/>
    <x v="4591"/>
    <x v="783"/>
    <x v="825"/>
    <s v="Standard Class"/>
    <s v="JL-15505"/>
    <s v="Jeremy Lonsdale"/>
    <x v="0"/>
    <s v="United States"/>
    <s v="Westminster"/>
    <x v="1"/>
    <n v="92683"/>
    <x v="1"/>
    <x v="1218"/>
    <x v="1"/>
    <x v="9"/>
    <x v="1202"/>
    <n v="1473.1"/>
    <n v="5"/>
    <n v="0"/>
    <n v="412.46800000000002"/>
    <n v="4"/>
    <n v="28.000000000000004"/>
  </r>
  <r>
    <n v="9188"/>
    <x v="4592"/>
    <x v="291"/>
    <x v="454"/>
    <s v="Standard Class"/>
    <s v="SM-20320"/>
    <s v="Sean Miller"/>
    <x v="2"/>
    <s v="United States"/>
    <s v="Allentown"/>
    <x v="9"/>
    <n v="18103"/>
    <x v="3"/>
    <x v="482"/>
    <x v="1"/>
    <x v="14"/>
    <x v="327"/>
    <n v="3.488"/>
    <n v="2"/>
    <n v="0.2"/>
    <n v="-0.6976"/>
    <n v="4"/>
    <n v="-20"/>
  </r>
  <r>
    <n v="9189"/>
    <x v="4592"/>
    <x v="291"/>
    <x v="454"/>
    <s v="Standard Class"/>
    <s v="SM-20320"/>
    <s v="Sean Miller"/>
    <x v="2"/>
    <s v="United States"/>
    <s v="Allentown"/>
    <x v="9"/>
    <n v="18103"/>
    <x v="3"/>
    <x v="234"/>
    <x v="2"/>
    <x v="11"/>
    <x v="235"/>
    <n v="21.728000000000002"/>
    <n v="4"/>
    <n v="0.2"/>
    <n v="3.8024"/>
    <n v="4"/>
    <n v="17.5"/>
  </r>
  <r>
    <n v="9190"/>
    <x v="4592"/>
    <x v="291"/>
    <x v="454"/>
    <s v="Standard Class"/>
    <s v="SM-20320"/>
    <s v="Sean Miller"/>
    <x v="2"/>
    <s v="United States"/>
    <s v="Allentown"/>
    <x v="9"/>
    <n v="18103"/>
    <x v="3"/>
    <x v="942"/>
    <x v="1"/>
    <x v="4"/>
    <x v="935"/>
    <n v="663.072"/>
    <n v="6"/>
    <n v="0.2"/>
    <n v="-165.768"/>
    <n v="4"/>
    <n v="-25"/>
  </r>
  <r>
    <n v="9191"/>
    <x v="4592"/>
    <x v="291"/>
    <x v="454"/>
    <s v="Standard Class"/>
    <s v="SM-20320"/>
    <s v="Sean Miller"/>
    <x v="2"/>
    <s v="United States"/>
    <s v="Allentown"/>
    <x v="9"/>
    <n v="18103"/>
    <x v="3"/>
    <x v="896"/>
    <x v="1"/>
    <x v="8"/>
    <x v="889"/>
    <n v="99.587999999999994"/>
    <n v="2"/>
    <n v="0.7"/>
    <n v="-82.99"/>
    <n v="4"/>
    <n v="-83.333333333333343"/>
  </r>
  <r>
    <n v="9192"/>
    <x v="4592"/>
    <x v="291"/>
    <x v="454"/>
    <s v="Standard Class"/>
    <s v="SM-20320"/>
    <s v="Sean Miller"/>
    <x v="2"/>
    <s v="United States"/>
    <s v="Allentown"/>
    <x v="9"/>
    <n v="18103"/>
    <x v="3"/>
    <x v="759"/>
    <x v="1"/>
    <x v="10"/>
    <x v="757"/>
    <n v="49.567999999999998"/>
    <n v="2"/>
    <n v="0.2"/>
    <n v="15.49"/>
    <n v="4"/>
    <n v="31.25"/>
  </r>
  <r>
    <n v="9193"/>
    <x v="4593"/>
    <x v="121"/>
    <x v="545"/>
    <s v="Standard Class"/>
    <s v="BB-10990"/>
    <s v="Barry Blumstein"/>
    <x v="1"/>
    <s v="United States"/>
    <s v="San Antonio"/>
    <x v="5"/>
    <n v="78207"/>
    <x v="2"/>
    <x v="301"/>
    <x v="1"/>
    <x v="8"/>
    <x v="301"/>
    <n v="29.372"/>
    <n v="7"/>
    <n v="0.8"/>
    <n v="-46.995199999999997"/>
    <n v="5"/>
    <n v="-160"/>
  </r>
  <r>
    <n v="9194"/>
    <x v="4593"/>
    <x v="121"/>
    <x v="545"/>
    <s v="Standard Class"/>
    <s v="BB-10990"/>
    <s v="Barry Blumstein"/>
    <x v="1"/>
    <s v="United States"/>
    <s v="San Antonio"/>
    <x v="5"/>
    <n v="78207"/>
    <x v="2"/>
    <x v="883"/>
    <x v="2"/>
    <x v="7"/>
    <x v="1480"/>
    <n v="344.70400000000001"/>
    <n v="2"/>
    <n v="0.2"/>
    <n v="38.779200000000003"/>
    <n v="5"/>
    <n v="11.25"/>
  </r>
  <r>
    <n v="9195"/>
    <x v="4594"/>
    <x v="953"/>
    <x v="546"/>
    <s v="Standard Class"/>
    <s v="PB-19150"/>
    <s v="Philip Brown"/>
    <x v="0"/>
    <s v="United States"/>
    <s v="Avondale"/>
    <x v="16"/>
    <n v="85323"/>
    <x v="1"/>
    <x v="1257"/>
    <x v="1"/>
    <x v="14"/>
    <x v="1241"/>
    <n v="47.991999999999997"/>
    <n v="7"/>
    <n v="0.2"/>
    <n v="3.5994000000000002"/>
    <n v="6"/>
    <n v="7.5000000000000009"/>
  </r>
  <r>
    <n v="9196"/>
    <x v="4594"/>
    <x v="953"/>
    <x v="546"/>
    <s v="Standard Class"/>
    <s v="PB-19150"/>
    <s v="Philip Brown"/>
    <x v="0"/>
    <s v="United States"/>
    <s v="Avondale"/>
    <x v="16"/>
    <n v="85323"/>
    <x v="1"/>
    <x v="1365"/>
    <x v="2"/>
    <x v="11"/>
    <x v="1548"/>
    <n v="102.24"/>
    <n v="4"/>
    <n v="0.2"/>
    <n v="-16.614000000000001"/>
    <n v="6"/>
    <n v="-16.25"/>
  </r>
  <r>
    <n v="9197"/>
    <x v="4595"/>
    <x v="1025"/>
    <x v="8"/>
    <s v="Standard Class"/>
    <s v="GM-14680"/>
    <s v="Greg Matthias"/>
    <x v="0"/>
    <s v="United States"/>
    <s v="San Jose"/>
    <x v="1"/>
    <n v="95123"/>
    <x v="1"/>
    <x v="1673"/>
    <x v="1"/>
    <x v="10"/>
    <x v="1661"/>
    <n v="39.96"/>
    <n v="2"/>
    <n v="0"/>
    <n v="19.180800000000001"/>
    <n v="5"/>
    <n v="48.000000000000007"/>
  </r>
  <r>
    <n v="9198"/>
    <x v="4595"/>
    <x v="1025"/>
    <x v="8"/>
    <s v="Standard Class"/>
    <s v="GM-14680"/>
    <s v="Greg Matthias"/>
    <x v="0"/>
    <s v="United States"/>
    <s v="San Jose"/>
    <x v="1"/>
    <n v="95123"/>
    <x v="1"/>
    <x v="1118"/>
    <x v="2"/>
    <x v="7"/>
    <x v="1106"/>
    <n v="1432"/>
    <n v="5"/>
    <n v="0.2"/>
    <n v="125.3"/>
    <n v="5"/>
    <n v="8.75"/>
  </r>
  <r>
    <n v="9199"/>
    <x v="4595"/>
    <x v="1025"/>
    <x v="8"/>
    <s v="Standard Class"/>
    <s v="GM-14680"/>
    <s v="Greg Matthias"/>
    <x v="0"/>
    <s v="United States"/>
    <s v="San Jose"/>
    <x v="1"/>
    <n v="95123"/>
    <x v="1"/>
    <x v="1726"/>
    <x v="1"/>
    <x v="14"/>
    <x v="1713"/>
    <n v="41.04"/>
    <n v="6"/>
    <n v="0"/>
    <n v="11.0808"/>
    <n v="5"/>
    <n v="27"/>
  </r>
  <r>
    <n v="9200"/>
    <x v="4595"/>
    <x v="1025"/>
    <x v="8"/>
    <s v="Standard Class"/>
    <s v="GM-14680"/>
    <s v="Greg Matthias"/>
    <x v="0"/>
    <s v="United States"/>
    <s v="San Jose"/>
    <x v="1"/>
    <n v="95123"/>
    <x v="1"/>
    <x v="1476"/>
    <x v="0"/>
    <x v="1"/>
    <x v="1463"/>
    <n v="256.78399999999999"/>
    <n v="1"/>
    <n v="0.2"/>
    <n v="32.097999999999999"/>
    <n v="5"/>
    <n v="12.5"/>
  </r>
  <r>
    <n v="9201"/>
    <x v="4596"/>
    <x v="508"/>
    <x v="550"/>
    <s v="First Class"/>
    <s v="NR-18550"/>
    <s v="Nick Radford"/>
    <x v="0"/>
    <s v="United States"/>
    <s v="Perth Amboy"/>
    <x v="30"/>
    <n v="8861"/>
    <x v="3"/>
    <x v="430"/>
    <x v="0"/>
    <x v="0"/>
    <x v="430"/>
    <n v="120.98"/>
    <n v="1"/>
    <n v="0"/>
    <n v="12.098000000000001"/>
    <n v="3"/>
    <n v="10"/>
  </r>
  <r>
    <n v="9202"/>
    <x v="4596"/>
    <x v="508"/>
    <x v="550"/>
    <s v="First Class"/>
    <s v="NR-18550"/>
    <s v="Nick Radford"/>
    <x v="0"/>
    <s v="United States"/>
    <s v="Perth Amboy"/>
    <x v="30"/>
    <n v="8861"/>
    <x v="3"/>
    <x v="382"/>
    <x v="1"/>
    <x v="8"/>
    <x v="383"/>
    <n v="315.98"/>
    <n v="1"/>
    <n v="0"/>
    <n v="148.51060000000001"/>
    <n v="3"/>
    <n v="47"/>
  </r>
  <r>
    <n v="9203"/>
    <x v="4597"/>
    <x v="859"/>
    <x v="121"/>
    <s v="Standard Class"/>
    <s v="EH-13765"/>
    <s v="Edward Hooks"/>
    <x v="1"/>
    <s v="United States"/>
    <s v="New York City"/>
    <x v="15"/>
    <n v="10011"/>
    <x v="3"/>
    <x v="1224"/>
    <x v="1"/>
    <x v="8"/>
    <x v="1208"/>
    <n v="28.751999999999999"/>
    <n v="3"/>
    <n v="0.2"/>
    <n v="10.0632"/>
    <n v="4"/>
    <n v="35"/>
  </r>
  <r>
    <n v="9204"/>
    <x v="4597"/>
    <x v="859"/>
    <x v="121"/>
    <s v="Standard Class"/>
    <s v="EH-13765"/>
    <s v="Edward Hooks"/>
    <x v="1"/>
    <s v="United States"/>
    <s v="New York City"/>
    <x v="15"/>
    <n v="10011"/>
    <x v="3"/>
    <x v="1243"/>
    <x v="1"/>
    <x v="6"/>
    <x v="1226"/>
    <n v="114.95"/>
    <n v="5"/>
    <n v="0"/>
    <n v="32.186"/>
    <n v="4"/>
    <n v="27.999999999999996"/>
  </r>
  <r>
    <n v="9205"/>
    <x v="4598"/>
    <x v="49"/>
    <x v="455"/>
    <s v="Standard Class"/>
    <s v="FH-14365"/>
    <s v="Fred Hopkins"/>
    <x v="1"/>
    <s v="United States"/>
    <s v="Los Angeles"/>
    <x v="1"/>
    <n v="90004"/>
    <x v="1"/>
    <x v="130"/>
    <x v="1"/>
    <x v="6"/>
    <x v="131"/>
    <n v="23.04"/>
    <n v="8"/>
    <n v="0"/>
    <n v="6.9119999999999999"/>
    <n v="4"/>
    <n v="30"/>
  </r>
  <r>
    <n v="9206"/>
    <x v="4599"/>
    <x v="438"/>
    <x v="180"/>
    <s v="Same Day"/>
    <s v="BT-11680"/>
    <s v="Brian Thompson"/>
    <x v="0"/>
    <s v="United States"/>
    <s v="Milford"/>
    <x v="29"/>
    <n v="6460"/>
    <x v="3"/>
    <x v="923"/>
    <x v="1"/>
    <x v="6"/>
    <x v="915"/>
    <n v="15.48"/>
    <n v="3"/>
    <n v="0"/>
    <n v="4.4892000000000003"/>
    <n v="0"/>
    <n v="29.000000000000004"/>
  </r>
  <r>
    <n v="9207"/>
    <x v="4599"/>
    <x v="438"/>
    <x v="180"/>
    <s v="Same Day"/>
    <s v="BT-11680"/>
    <s v="Brian Thompson"/>
    <x v="0"/>
    <s v="United States"/>
    <s v="Milford"/>
    <x v="29"/>
    <n v="6460"/>
    <x v="3"/>
    <x v="1723"/>
    <x v="1"/>
    <x v="10"/>
    <x v="1710"/>
    <n v="51.84"/>
    <n v="8"/>
    <n v="0"/>
    <n v="24.883199999999999"/>
    <n v="0"/>
    <n v="47.999999999999993"/>
  </r>
  <r>
    <n v="9208"/>
    <x v="4600"/>
    <x v="646"/>
    <x v="636"/>
    <s v="Standard Class"/>
    <s v="AB-10105"/>
    <s v="Adrian Barton"/>
    <x v="0"/>
    <s v="United States"/>
    <s v="Bloomington"/>
    <x v="10"/>
    <n v="61701"/>
    <x v="2"/>
    <x v="1350"/>
    <x v="2"/>
    <x v="11"/>
    <x v="1336"/>
    <n v="39.816000000000003"/>
    <n v="3"/>
    <n v="0.2"/>
    <n v="7.4654999999999996"/>
    <n v="4"/>
    <n v="18.749999999999996"/>
  </r>
  <r>
    <n v="9209"/>
    <x v="4601"/>
    <x v="646"/>
    <x v="527"/>
    <s v="Second Class"/>
    <s v="SC-20230"/>
    <s v="Scot Coram"/>
    <x v="1"/>
    <s v="United States"/>
    <s v="Seattle"/>
    <x v="4"/>
    <n v="98105"/>
    <x v="1"/>
    <x v="1229"/>
    <x v="1"/>
    <x v="4"/>
    <x v="1212"/>
    <n v="16.059999999999999"/>
    <n v="1"/>
    <n v="0"/>
    <n v="4.1756000000000002"/>
    <n v="5"/>
    <n v="26"/>
  </r>
  <r>
    <n v="9210"/>
    <x v="4602"/>
    <x v="157"/>
    <x v="93"/>
    <s v="Second Class"/>
    <s v="RS-19870"/>
    <s v="Roy Skaria"/>
    <x v="2"/>
    <s v="United States"/>
    <s v="Burlington"/>
    <x v="23"/>
    <n v="52601"/>
    <x v="2"/>
    <x v="1047"/>
    <x v="1"/>
    <x v="12"/>
    <x v="1036"/>
    <n v="7.28"/>
    <n v="1"/>
    <n v="0"/>
    <n v="3.4944000000000002"/>
    <n v="3"/>
    <n v="48"/>
  </r>
  <r>
    <n v="9211"/>
    <x v="4602"/>
    <x v="157"/>
    <x v="93"/>
    <s v="Second Class"/>
    <s v="RS-19870"/>
    <s v="Roy Skaria"/>
    <x v="2"/>
    <s v="United States"/>
    <s v="Burlington"/>
    <x v="23"/>
    <n v="52601"/>
    <x v="2"/>
    <x v="751"/>
    <x v="1"/>
    <x v="8"/>
    <x v="749"/>
    <n v="5.4"/>
    <n v="3"/>
    <n v="0"/>
    <n v="2.5920000000000001"/>
    <n v="3"/>
    <n v="48"/>
  </r>
  <r>
    <n v="9212"/>
    <x v="4603"/>
    <x v="948"/>
    <x v="1227"/>
    <s v="Standard Class"/>
    <s v="AI-10855"/>
    <s v="Arianne Irving"/>
    <x v="0"/>
    <s v="United States"/>
    <s v="Roseville"/>
    <x v="1"/>
    <n v="95661"/>
    <x v="1"/>
    <x v="272"/>
    <x v="1"/>
    <x v="10"/>
    <x v="272"/>
    <n v="19.440000000000001"/>
    <n v="3"/>
    <n v="0"/>
    <n v="9.3312000000000008"/>
    <n v="5"/>
    <n v="48.000000000000007"/>
  </r>
  <r>
    <n v="9213"/>
    <x v="4604"/>
    <x v="589"/>
    <x v="345"/>
    <s v="Standard Class"/>
    <s v="DJ-13420"/>
    <s v="Denny Joy"/>
    <x v="1"/>
    <s v="United States"/>
    <s v="San Francisco"/>
    <x v="1"/>
    <n v="94110"/>
    <x v="1"/>
    <x v="63"/>
    <x v="0"/>
    <x v="5"/>
    <x v="63"/>
    <n v="39.880000000000003"/>
    <n v="2"/>
    <n v="0"/>
    <n v="11.166399999999999"/>
    <n v="7"/>
    <n v="27.999999999999996"/>
  </r>
  <r>
    <n v="9214"/>
    <x v="4604"/>
    <x v="589"/>
    <x v="345"/>
    <s v="Standard Class"/>
    <s v="DJ-13420"/>
    <s v="Denny Joy"/>
    <x v="1"/>
    <s v="United States"/>
    <s v="San Francisco"/>
    <x v="1"/>
    <n v="94110"/>
    <x v="1"/>
    <x v="1092"/>
    <x v="0"/>
    <x v="5"/>
    <x v="1082"/>
    <n v="79.44"/>
    <n v="3"/>
    <n v="0"/>
    <n v="28.598400000000002"/>
    <n v="7"/>
    <n v="36.000000000000007"/>
  </r>
  <r>
    <n v="9215"/>
    <x v="4605"/>
    <x v="1033"/>
    <x v="725"/>
    <s v="First Class"/>
    <s v="BF-10975"/>
    <s v="Barbara Fisher"/>
    <x v="1"/>
    <s v="United States"/>
    <s v="Philadelphia"/>
    <x v="9"/>
    <n v="19120"/>
    <x v="3"/>
    <x v="1852"/>
    <x v="1"/>
    <x v="2"/>
    <x v="1840"/>
    <n v="20.664000000000001"/>
    <n v="7"/>
    <n v="0.2"/>
    <n v="6.9741"/>
    <n v="2"/>
    <n v="33.75"/>
  </r>
  <r>
    <n v="9216"/>
    <x v="4606"/>
    <x v="831"/>
    <x v="482"/>
    <s v="Standard Class"/>
    <s v="TH-21235"/>
    <s v="Tiffany House"/>
    <x v="1"/>
    <s v="United States"/>
    <s v="Los Angeles"/>
    <x v="1"/>
    <n v="90049"/>
    <x v="1"/>
    <x v="498"/>
    <x v="1"/>
    <x v="10"/>
    <x v="498"/>
    <n v="32.4"/>
    <n v="5"/>
    <n v="0"/>
    <n v="15.552"/>
    <n v="5"/>
    <n v="48"/>
  </r>
  <r>
    <n v="9217"/>
    <x v="4607"/>
    <x v="221"/>
    <x v="524"/>
    <s v="Standard Class"/>
    <s v="JG-15310"/>
    <s v="Jason Gross"/>
    <x v="1"/>
    <s v="United States"/>
    <s v="Odessa"/>
    <x v="5"/>
    <n v="79762"/>
    <x v="2"/>
    <x v="14"/>
    <x v="1"/>
    <x v="9"/>
    <x v="14"/>
    <n v="13.762"/>
    <n v="1"/>
    <n v="0.8"/>
    <n v="-24.771599999999999"/>
    <n v="6"/>
    <n v="-179.99999999999997"/>
  </r>
  <r>
    <n v="9218"/>
    <x v="4608"/>
    <x v="237"/>
    <x v="251"/>
    <s v="First Class"/>
    <s v="AW-10930"/>
    <s v="Arthur Wiediger"/>
    <x v="2"/>
    <s v="United States"/>
    <s v="Minneapolis"/>
    <x v="11"/>
    <n v="55407"/>
    <x v="2"/>
    <x v="661"/>
    <x v="1"/>
    <x v="12"/>
    <x v="661"/>
    <n v="15.28"/>
    <n v="2"/>
    <n v="0"/>
    <n v="7.4871999999999996"/>
    <n v="3"/>
    <n v="49"/>
  </r>
  <r>
    <n v="9219"/>
    <x v="4609"/>
    <x v="748"/>
    <x v="918"/>
    <s v="Standard Class"/>
    <s v="JW-15955"/>
    <s v="Joni Wasserman"/>
    <x v="0"/>
    <s v="United States"/>
    <s v="Philadelphia"/>
    <x v="9"/>
    <n v="19120"/>
    <x v="3"/>
    <x v="861"/>
    <x v="1"/>
    <x v="4"/>
    <x v="855"/>
    <n v="44.688000000000002"/>
    <n v="7"/>
    <n v="0.2"/>
    <n v="3.3515999999999999"/>
    <n v="4"/>
    <n v="7.5"/>
  </r>
  <r>
    <n v="9220"/>
    <x v="4609"/>
    <x v="748"/>
    <x v="918"/>
    <s v="Standard Class"/>
    <s v="JW-15955"/>
    <s v="Joni Wasserman"/>
    <x v="0"/>
    <s v="United States"/>
    <s v="Philadelphia"/>
    <x v="9"/>
    <n v="19120"/>
    <x v="3"/>
    <x v="1333"/>
    <x v="0"/>
    <x v="0"/>
    <x v="1318"/>
    <n v="301.47000000000003"/>
    <n v="3"/>
    <n v="0.5"/>
    <n v="-204.99959999999999"/>
    <n v="4"/>
    <n v="-68"/>
  </r>
  <r>
    <n v="9221"/>
    <x v="4610"/>
    <x v="119"/>
    <x v="518"/>
    <s v="First Class"/>
    <s v="MH-18025"/>
    <s v="Michelle Huthwaite"/>
    <x v="0"/>
    <s v="United States"/>
    <s v="Lafayette"/>
    <x v="28"/>
    <n v="70506"/>
    <x v="0"/>
    <x v="1238"/>
    <x v="1"/>
    <x v="2"/>
    <x v="1221"/>
    <n v="11.07"/>
    <n v="3"/>
    <n v="0"/>
    <n v="5.2028999999999996"/>
    <n v="1"/>
    <n v="47"/>
  </r>
  <r>
    <n v="9222"/>
    <x v="4610"/>
    <x v="119"/>
    <x v="518"/>
    <s v="First Class"/>
    <s v="MH-18025"/>
    <s v="Michelle Huthwaite"/>
    <x v="0"/>
    <s v="United States"/>
    <s v="Lafayette"/>
    <x v="28"/>
    <n v="70506"/>
    <x v="0"/>
    <x v="215"/>
    <x v="0"/>
    <x v="3"/>
    <x v="216"/>
    <n v="1504.52"/>
    <n v="4"/>
    <n v="0"/>
    <n v="346.03960000000001"/>
    <n v="1"/>
    <n v="23"/>
  </r>
  <r>
    <n v="9223"/>
    <x v="4610"/>
    <x v="119"/>
    <x v="518"/>
    <s v="First Class"/>
    <s v="MH-18025"/>
    <s v="Michelle Huthwaite"/>
    <x v="0"/>
    <s v="United States"/>
    <s v="Lafayette"/>
    <x v="28"/>
    <n v="70506"/>
    <x v="0"/>
    <x v="1114"/>
    <x v="1"/>
    <x v="10"/>
    <x v="1103"/>
    <n v="25.92"/>
    <n v="4"/>
    <n v="0"/>
    <n v="12.441599999999999"/>
    <n v="1"/>
    <n v="47.999999999999993"/>
  </r>
  <r>
    <n v="9224"/>
    <x v="4611"/>
    <x v="259"/>
    <x v="276"/>
    <s v="Same Day"/>
    <s v="FM-14290"/>
    <s v="Frank Merwin"/>
    <x v="2"/>
    <s v="United States"/>
    <s v="Bryan"/>
    <x v="5"/>
    <n v="77803"/>
    <x v="2"/>
    <x v="1375"/>
    <x v="1"/>
    <x v="8"/>
    <x v="1360"/>
    <n v="7.5359999999999996"/>
    <n v="6"/>
    <n v="0.8"/>
    <n v="-13.188000000000001"/>
    <n v="0"/>
    <n v="-175.00000000000003"/>
  </r>
  <r>
    <n v="9225"/>
    <x v="4611"/>
    <x v="259"/>
    <x v="276"/>
    <s v="Same Day"/>
    <s v="FM-14290"/>
    <s v="Frank Merwin"/>
    <x v="2"/>
    <s v="United States"/>
    <s v="Bryan"/>
    <x v="5"/>
    <n v="77803"/>
    <x v="2"/>
    <x v="653"/>
    <x v="1"/>
    <x v="8"/>
    <x v="653"/>
    <n v="1.4079999999999999"/>
    <n v="2"/>
    <n v="0.8"/>
    <n v="-2.3231999999999999"/>
    <n v="0"/>
    <n v="-165"/>
  </r>
  <r>
    <n v="9226"/>
    <x v="4611"/>
    <x v="259"/>
    <x v="276"/>
    <s v="Same Day"/>
    <s v="FM-14290"/>
    <s v="Frank Merwin"/>
    <x v="2"/>
    <s v="United States"/>
    <s v="Bryan"/>
    <x v="5"/>
    <n v="77803"/>
    <x v="2"/>
    <x v="1499"/>
    <x v="1"/>
    <x v="8"/>
    <x v="1487"/>
    <n v="4.1440000000000001"/>
    <n v="4"/>
    <n v="0.8"/>
    <n v="-6.4231999999999996"/>
    <n v="0"/>
    <n v="-154.99999999999997"/>
  </r>
  <r>
    <n v="9227"/>
    <x v="4611"/>
    <x v="259"/>
    <x v="276"/>
    <s v="Same Day"/>
    <s v="FM-14290"/>
    <s v="Frank Merwin"/>
    <x v="2"/>
    <s v="United States"/>
    <s v="Bryan"/>
    <x v="5"/>
    <n v="77803"/>
    <x v="2"/>
    <x v="210"/>
    <x v="1"/>
    <x v="4"/>
    <x v="211"/>
    <n v="52.752000000000002"/>
    <n v="3"/>
    <n v="0.2"/>
    <n v="-12.528600000000001"/>
    <n v="0"/>
    <n v="-23.75"/>
  </r>
  <r>
    <n v="9228"/>
    <x v="4612"/>
    <x v="498"/>
    <x v="540"/>
    <s v="Standard Class"/>
    <s v="GZ-14545"/>
    <s v="George Zrebassa"/>
    <x v="1"/>
    <s v="United States"/>
    <s v="Los Angeles"/>
    <x v="1"/>
    <n v="90008"/>
    <x v="1"/>
    <x v="1309"/>
    <x v="1"/>
    <x v="9"/>
    <x v="1294"/>
    <n v="381.36"/>
    <n v="7"/>
    <n v="0"/>
    <n v="106.7808"/>
    <n v="5"/>
    <n v="27.999999999999996"/>
  </r>
  <r>
    <n v="9229"/>
    <x v="4613"/>
    <x v="935"/>
    <x v="1082"/>
    <s v="Same Day"/>
    <s v="TC-21535"/>
    <s v="Tracy Collins"/>
    <x v="2"/>
    <s v="United States"/>
    <s v="Los Angeles"/>
    <x v="1"/>
    <n v="90049"/>
    <x v="1"/>
    <x v="59"/>
    <x v="1"/>
    <x v="6"/>
    <x v="59"/>
    <n v="6.72"/>
    <n v="4"/>
    <n v="0"/>
    <n v="3.36"/>
    <n v="0"/>
    <n v="50"/>
  </r>
  <r>
    <n v="9230"/>
    <x v="4614"/>
    <x v="283"/>
    <x v="239"/>
    <s v="First Class"/>
    <s v="TB-21520"/>
    <s v="Tracy Blumstein"/>
    <x v="0"/>
    <s v="United States"/>
    <s v="Los Angeles"/>
    <x v="1"/>
    <n v="90045"/>
    <x v="1"/>
    <x v="858"/>
    <x v="1"/>
    <x v="8"/>
    <x v="852"/>
    <n v="15.192"/>
    <n v="3"/>
    <n v="0.2"/>
    <n v="5.5071000000000003"/>
    <n v="3"/>
    <n v="36.250000000000007"/>
  </r>
  <r>
    <n v="9231"/>
    <x v="4614"/>
    <x v="283"/>
    <x v="239"/>
    <s v="First Class"/>
    <s v="TB-21520"/>
    <s v="Tracy Blumstein"/>
    <x v="0"/>
    <s v="United States"/>
    <s v="Los Angeles"/>
    <x v="1"/>
    <n v="90045"/>
    <x v="1"/>
    <x v="1076"/>
    <x v="1"/>
    <x v="10"/>
    <x v="1066"/>
    <n v="58.32"/>
    <n v="9"/>
    <n v="0"/>
    <n v="27.993600000000001"/>
    <n v="3"/>
    <n v="48"/>
  </r>
  <r>
    <n v="9232"/>
    <x v="4615"/>
    <x v="422"/>
    <x v="252"/>
    <s v="Standard Class"/>
    <s v="RP-19390"/>
    <s v="Resi Pölking"/>
    <x v="0"/>
    <s v="United States"/>
    <s v="Phoenix"/>
    <x v="16"/>
    <n v="85023"/>
    <x v="1"/>
    <x v="115"/>
    <x v="1"/>
    <x v="8"/>
    <x v="115"/>
    <n v="946.76400000000001"/>
    <n v="6"/>
    <n v="0.7"/>
    <n v="-694.29359999999997"/>
    <n v="4"/>
    <n v="-73.333333333333329"/>
  </r>
  <r>
    <n v="9233"/>
    <x v="4616"/>
    <x v="476"/>
    <x v="479"/>
    <s v="Standard Class"/>
    <s v="LR-16915"/>
    <s v="Lena Radford"/>
    <x v="0"/>
    <s v="United States"/>
    <s v="Los Angeles"/>
    <x v="1"/>
    <n v="90036"/>
    <x v="1"/>
    <x v="1172"/>
    <x v="0"/>
    <x v="5"/>
    <x v="1158"/>
    <n v="94.68"/>
    <n v="9"/>
    <n v="0"/>
    <n v="31.244399999999999"/>
    <n v="4"/>
    <n v="32.999999999999993"/>
  </r>
  <r>
    <n v="9234"/>
    <x v="4616"/>
    <x v="476"/>
    <x v="479"/>
    <s v="Standard Class"/>
    <s v="LR-16915"/>
    <s v="Lena Radford"/>
    <x v="0"/>
    <s v="United States"/>
    <s v="Los Angeles"/>
    <x v="1"/>
    <n v="90036"/>
    <x v="1"/>
    <x v="1555"/>
    <x v="1"/>
    <x v="4"/>
    <x v="1543"/>
    <n v="23.67"/>
    <n v="3"/>
    <n v="0"/>
    <n v="0.94679999999999997"/>
    <n v="4"/>
    <n v="3.9999999999999996"/>
  </r>
  <r>
    <n v="9235"/>
    <x v="4616"/>
    <x v="476"/>
    <x v="479"/>
    <s v="Standard Class"/>
    <s v="LR-16915"/>
    <s v="Lena Radford"/>
    <x v="0"/>
    <s v="United States"/>
    <s v="Los Angeles"/>
    <x v="1"/>
    <n v="90036"/>
    <x v="1"/>
    <x v="638"/>
    <x v="2"/>
    <x v="7"/>
    <x v="638"/>
    <n v="1091.1679999999999"/>
    <n v="4"/>
    <n v="0.2"/>
    <n v="68.197999999999993"/>
    <n v="4"/>
    <n v="6.25"/>
  </r>
  <r>
    <n v="9236"/>
    <x v="4616"/>
    <x v="476"/>
    <x v="479"/>
    <s v="Standard Class"/>
    <s v="LR-16915"/>
    <s v="Lena Radford"/>
    <x v="0"/>
    <s v="United States"/>
    <s v="Los Angeles"/>
    <x v="1"/>
    <n v="90036"/>
    <x v="1"/>
    <x v="1126"/>
    <x v="1"/>
    <x v="6"/>
    <x v="1114"/>
    <n v="18.690000000000001"/>
    <n v="7"/>
    <n v="0"/>
    <n v="5.2332000000000001"/>
    <n v="4"/>
    <n v="27.999999999999996"/>
  </r>
  <r>
    <n v="9237"/>
    <x v="4616"/>
    <x v="476"/>
    <x v="479"/>
    <s v="Standard Class"/>
    <s v="LR-16915"/>
    <s v="Lena Radford"/>
    <x v="0"/>
    <s v="United States"/>
    <s v="Los Angeles"/>
    <x v="1"/>
    <n v="90036"/>
    <x v="1"/>
    <x v="10"/>
    <x v="0"/>
    <x v="3"/>
    <x v="10"/>
    <n v="568.72799999999995"/>
    <n v="3"/>
    <n v="0.2"/>
    <n v="28.436399999999999"/>
    <n v="4"/>
    <n v="5"/>
  </r>
  <r>
    <n v="9238"/>
    <x v="4616"/>
    <x v="476"/>
    <x v="479"/>
    <s v="Standard Class"/>
    <s v="LR-16915"/>
    <s v="Lena Radford"/>
    <x v="0"/>
    <s v="United States"/>
    <s v="Los Angeles"/>
    <x v="1"/>
    <n v="90036"/>
    <x v="1"/>
    <x v="1316"/>
    <x v="1"/>
    <x v="8"/>
    <x v="1302"/>
    <n v="7.3120000000000003"/>
    <n v="1"/>
    <n v="0.2"/>
    <n v="2.5592000000000001"/>
    <n v="4"/>
    <n v="35"/>
  </r>
  <r>
    <n v="9239"/>
    <x v="4617"/>
    <x v="512"/>
    <x v="556"/>
    <s v="First Class"/>
    <s v="MM-17260"/>
    <s v="Magdelene Morse"/>
    <x v="0"/>
    <s v="United States"/>
    <s v="Columbus"/>
    <x v="24"/>
    <n v="43229"/>
    <x v="3"/>
    <x v="737"/>
    <x v="0"/>
    <x v="5"/>
    <x v="736"/>
    <n v="147.56800000000001"/>
    <n v="2"/>
    <n v="0.2"/>
    <n v="-3.6892"/>
    <n v="3"/>
    <n v="-2.5"/>
  </r>
  <r>
    <n v="9240"/>
    <x v="4618"/>
    <x v="855"/>
    <x v="40"/>
    <s v="Standard Class"/>
    <s v="NB-18655"/>
    <s v="Nona Balk"/>
    <x v="1"/>
    <s v="United States"/>
    <s v="Tallahassee"/>
    <x v="2"/>
    <n v="32303"/>
    <x v="0"/>
    <x v="885"/>
    <x v="1"/>
    <x v="10"/>
    <x v="33"/>
    <n v="56.783999999999999"/>
    <n v="7"/>
    <n v="0.2"/>
    <n v="20.584199999999999"/>
    <n v="6"/>
    <n v="36.25"/>
  </r>
  <r>
    <n v="9241"/>
    <x v="4618"/>
    <x v="855"/>
    <x v="40"/>
    <s v="Standard Class"/>
    <s v="NB-18655"/>
    <s v="Nona Balk"/>
    <x v="1"/>
    <s v="United States"/>
    <s v="Tallahassee"/>
    <x v="2"/>
    <n v="32303"/>
    <x v="0"/>
    <x v="799"/>
    <x v="1"/>
    <x v="8"/>
    <x v="797"/>
    <n v="5.6070000000000002"/>
    <n v="3"/>
    <n v="0.7"/>
    <n v="-3.9249000000000001"/>
    <n v="6"/>
    <n v="-70"/>
  </r>
  <r>
    <n v="9242"/>
    <x v="4618"/>
    <x v="855"/>
    <x v="40"/>
    <s v="Standard Class"/>
    <s v="NB-18655"/>
    <s v="Nona Balk"/>
    <x v="1"/>
    <s v="United States"/>
    <s v="Tallahassee"/>
    <x v="2"/>
    <n v="32303"/>
    <x v="0"/>
    <x v="448"/>
    <x v="1"/>
    <x v="6"/>
    <x v="448"/>
    <n v="6.5759999999999996"/>
    <n v="3"/>
    <n v="0.2"/>
    <n v="0.57540000000000002"/>
    <n v="6"/>
    <n v="8.75"/>
  </r>
  <r>
    <n v="9243"/>
    <x v="4619"/>
    <x v="868"/>
    <x v="1160"/>
    <s v="Standard Class"/>
    <s v="DS-13030"/>
    <s v="Darrin Sayre"/>
    <x v="2"/>
    <s v="United States"/>
    <s v="San Francisco"/>
    <x v="1"/>
    <n v="94122"/>
    <x v="1"/>
    <x v="98"/>
    <x v="1"/>
    <x v="8"/>
    <x v="98"/>
    <n v="14.304"/>
    <n v="6"/>
    <n v="0.2"/>
    <n v="4.6487999999999996"/>
    <n v="5"/>
    <n v="32.499999999999993"/>
  </r>
  <r>
    <n v="9244"/>
    <x v="4619"/>
    <x v="868"/>
    <x v="1160"/>
    <s v="Standard Class"/>
    <s v="DS-13030"/>
    <s v="Darrin Sayre"/>
    <x v="2"/>
    <s v="United States"/>
    <s v="San Francisco"/>
    <x v="1"/>
    <n v="94122"/>
    <x v="1"/>
    <x v="1601"/>
    <x v="0"/>
    <x v="0"/>
    <x v="1593"/>
    <n v="119.833"/>
    <n v="1"/>
    <n v="0.15"/>
    <n v="7.0490000000000004"/>
    <n v="5"/>
    <n v="5.882352941176471"/>
  </r>
  <r>
    <n v="9245"/>
    <x v="4619"/>
    <x v="868"/>
    <x v="1160"/>
    <s v="Standard Class"/>
    <s v="DS-13030"/>
    <s v="Darrin Sayre"/>
    <x v="2"/>
    <s v="United States"/>
    <s v="San Francisco"/>
    <x v="1"/>
    <n v="94122"/>
    <x v="1"/>
    <x v="1061"/>
    <x v="1"/>
    <x v="6"/>
    <x v="1050"/>
    <n v="5.56"/>
    <n v="2"/>
    <n v="0"/>
    <n v="2.2240000000000002"/>
    <n v="5"/>
    <n v="40.000000000000007"/>
  </r>
  <r>
    <n v="9246"/>
    <x v="4619"/>
    <x v="868"/>
    <x v="1160"/>
    <s v="Standard Class"/>
    <s v="DS-13030"/>
    <s v="Darrin Sayre"/>
    <x v="2"/>
    <s v="United States"/>
    <s v="San Francisco"/>
    <x v="1"/>
    <n v="94122"/>
    <x v="1"/>
    <x v="12"/>
    <x v="1"/>
    <x v="10"/>
    <x v="12"/>
    <n v="32.4"/>
    <n v="5"/>
    <n v="0"/>
    <n v="15.552"/>
    <n v="5"/>
    <n v="48"/>
  </r>
  <r>
    <n v="9247"/>
    <x v="4620"/>
    <x v="1053"/>
    <x v="393"/>
    <s v="Standard Class"/>
    <s v="VF-21715"/>
    <s v="Vicky Freymann"/>
    <x v="2"/>
    <s v="United States"/>
    <s v="San Francisco"/>
    <x v="1"/>
    <n v="94109"/>
    <x v="1"/>
    <x v="279"/>
    <x v="1"/>
    <x v="6"/>
    <x v="279"/>
    <n v="9.84"/>
    <n v="3"/>
    <n v="0"/>
    <n v="2.8536000000000001"/>
    <n v="4"/>
    <n v="29.000000000000004"/>
  </r>
  <r>
    <n v="9248"/>
    <x v="4620"/>
    <x v="1053"/>
    <x v="393"/>
    <s v="Standard Class"/>
    <s v="VF-21715"/>
    <s v="Vicky Freymann"/>
    <x v="2"/>
    <s v="United States"/>
    <s v="San Francisco"/>
    <x v="1"/>
    <n v="94109"/>
    <x v="1"/>
    <x v="324"/>
    <x v="1"/>
    <x v="6"/>
    <x v="324"/>
    <n v="2.78"/>
    <n v="1"/>
    <n v="0"/>
    <n v="0.7228"/>
    <n v="4"/>
    <n v="26"/>
  </r>
  <r>
    <n v="9249"/>
    <x v="4621"/>
    <x v="338"/>
    <x v="954"/>
    <s v="Standard Class"/>
    <s v="SW-20275"/>
    <s v="Scott Williamson"/>
    <x v="0"/>
    <s v="United States"/>
    <s v="New York City"/>
    <x v="15"/>
    <n v="10009"/>
    <x v="3"/>
    <x v="248"/>
    <x v="1"/>
    <x v="8"/>
    <x v="249"/>
    <n v="3.64"/>
    <n v="1"/>
    <n v="0.2"/>
    <n v="1.365"/>
    <n v="4"/>
    <n v="37.5"/>
  </r>
  <r>
    <n v="9250"/>
    <x v="4621"/>
    <x v="338"/>
    <x v="954"/>
    <s v="Standard Class"/>
    <s v="SW-20275"/>
    <s v="Scott Williamson"/>
    <x v="0"/>
    <s v="United States"/>
    <s v="New York City"/>
    <x v="15"/>
    <n v="10009"/>
    <x v="3"/>
    <x v="1419"/>
    <x v="2"/>
    <x v="7"/>
    <x v="1407"/>
    <n v="881.93"/>
    <n v="7"/>
    <n v="0"/>
    <n v="220.48249999999999"/>
    <n v="4"/>
    <n v="25"/>
  </r>
  <r>
    <n v="9251"/>
    <x v="4622"/>
    <x v="499"/>
    <x v="296"/>
    <s v="Standard Class"/>
    <s v="PW-19030"/>
    <s v="Pauline Webber"/>
    <x v="1"/>
    <s v="United States"/>
    <s v="Marion"/>
    <x v="23"/>
    <n v="52302"/>
    <x v="2"/>
    <x v="497"/>
    <x v="1"/>
    <x v="8"/>
    <x v="497"/>
    <n v="115.84"/>
    <n v="8"/>
    <n v="0"/>
    <n v="54.444800000000001"/>
    <n v="4"/>
    <n v="47"/>
  </r>
  <r>
    <n v="9252"/>
    <x v="4623"/>
    <x v="580"/>
    <x v="494"/>
    <s v="Standard Class"/>
    <s v="KD-16615"/>
    <s v="Ken Dana"/>
    <x v="1"/>
    <s v="United States"/>
    <s v="Los Angeles"/>
    <x v="1"/>
    <n v="90008"/>
    <x v="1"/>
    <x v="1080"/>
    <x v="1"/>
    <x v="8"/>
    <x v="1070"/>
    <n v="107.648"/>
    <n v="2"/>
    <n v="0.2"/>
    <n v="33.64"/>
    <n v="6"/>
    <n v="31.25"/>
  </r>
  <r>
    <n v="9253"/>
    <x v="4624"/>
    <x v="397"/>
    <x v="425"/>
    <s v="Second Class"/>
    <s v="DO-13645"/>
    <s v="Doug O'Connell"/>
    <x v="0"/>
    <s v="United States"/>
    <s v="Pine Bluff"/>
    <x v="36"/>
    <n v="71603"/>
    <x v="0"/>
    <x v="1227"/>
    <x v="2"/>
    <x v="11"/>
    <x v="1211"/>
    <n v="199.95"/>
    <n v="5"/>
    <n v="0"/>
    <n v="63.984000000000002"/>
    <n v="2"/>
    <n v="32"/>
  </r>
  <r>
    <n v="9254"/>
    <x v="4624"/>
    <x v="397"/>
    <x v="425"/>
    <s v="Second Class"/>
    <s v="DO-13645"/>
    <s v="Doug O'Connell"/>
    <x v="0"/>
    <s v="United States"/>
    <s v="Pine Bluff"/>
    <x v="36"/>
    <n v="71603"/>
    <x v="0"/>
    <x v="510"/>
    <x v="1"/>
    <x v="10"/>
    <x v="510"/>
    <n v="12.96"/>
    <n v="2"/>
    <n v="0"/>
    <n v="6.2207999999999997"/>
    <n v="2"/>
    <n v="47.999999999999993"/>
  </r>
  <r>
    <n v="9255"/>
    <x v="4625"/>
    <x v="1058"/>
    <x v="1147"/>
    <s v="Second Class"/>
    <s v="GA-14725"/>
    <s v="Guy Armstrong"/>
    <x v="0"/>
    <s v="United States"/>
    <s v="Columbia"/>
    <x v="25"/>
    <n v="65203"/>
    <x v="2"/>
    <x v="64"/>
    <x v="0"/>
    <x v="1"/>
    <x v="64"/>
    <n v="60.89"/>
    <n v="1"/>
    <n v="0"/>
    <n v="15.2225"/>
    <n v="4"/>
    <n v="25"/>
  </r>
  <r>
    <n v="9256"/>
    <x v="4625"/>
    <x v="1058"/>
    <x v="1147"/>
    <s v="Second Class"/>
    <s v="GA-14725"/>
    <s v="Guy Armstrong"/>
    <x v="0"/>
    <s v="United States"/>
    <s v="Columbia"/>
    <x v="25"/>
    <n v="65203"/>
    <x v="2"/>
    <x v="690"/>
    <x v="1"/>
    <x v="2"/>
    <x v="690"/>
    <n v="14.94"/>
    <n v="3"/>
    <n v="0"/>
    <n v="6.8723999999999998"/>
    <n v="4"/>
    <n v="46"/>
  </r>
  <r>
    <n v="9257"/>
    <x v="4625"/>
    <x v="1058"/>
    <x v="1147"/>
    <s v="Second Class"/>
    <s v="GA-14725"/>
    <s v="Guy Armstrong"/>
    <x v="0"/>
    <s v="United States"/>
    <s v="Columbia"/>
    <x v="25"/>
    <n v="65203"/>
    <x v="2"/>
    <x v="544"/>
    <x v="1"/>
    <x v="8"/>
    <x v="544"/>
    <n v="9.64"/>
    <n v="2"/>
    <n v="0"/>
    <n v="4.4344000000000001"/>
    <n v="4"/>
    <n v="46"/>
  </r>
  <r>
    <n v="9258"/>
    <x v="4625"/>
    <x v="1058"/>
    <x v="1147"/>
    <s v="Second Class"/>
    <s v="GA-14725"/>
    <s v="Guy Armstrong"/>
    <x v="0"/>
    <s v="United States"/>
    <s v="Columbia"/>
    <x v="25"/>
    <n v="65203"/>
    <x v="2"/>
    <x v="1319"/>
    <x v="0"/>
    <x v="5"/>
    <x v="1305"/>
    <n v="332.94"/>
    <n v="3"/>
    <n v="0"/>
    <n v="53.270400000000002"/>
    <n v="4"/>
    <n v="16"/>
  </r>
  <r>
    <n v="9259"/>
    <x v="4625"/>
    <x v="1058"/>
    <x v="1147"/>
    <s v="Second Class"/>
    <s v="GA-14725"/>
    <s v="Guy Armstrong"/>
    <x v="0"/>
    <s v="United States"/>
    <s v="Columbia"/>
    <x v="25"/>
    <n v="65203"/>
    <x v="2"/>
    <x v="68"/>
    <x v="1"/>
    <x v="8"/>
    <x v="1453"/>
    <n v="51.9"/>
    <n v="3"/>
    <n v="0"/>
    <n v="24.393000000000001"/>
    <n v="4"/>
    <n v="47"/>
  </r>
  <r>
    <n v="9260"/>
    <x v="4625"/>
    <x v="1058"/>
    <x v="1147"/>
    <s v="Second Class"/>
    <s v="GA-14725"/>
    <s v="Guy Armstrong"/>
    <x v="0"/>
    <s v="United States"/>
    <s v="Columbia"/>
    <x v="25"/>
    <n v="65203"/>
    <x v="2"/>
    <x v="571"/>
    <x v="1"/>
    <x v="4"/>
    <x v="571"/>
    <n v="64.959999999999994"/>
    <n v="2"/>
    <n v="0"/>
    <n v="2.5983999999999998"/>
    <n v="4"/>
    <n v="4"/>
  </r>
  <r>
    <n v="9261"/>
    <x v="4626"/>
    <x v="343"/>
    <x v="773"/>
    <s v="Second Class"/>
    <s v="JL-15505"/>
    <s v="Jeremy Lonsdale"/>
    <x v="0"/>
    <s v="United States"/>
    <s v="Aberdeen"/>
    <x v="44"/>
    <n v="57401"/>
    <x v="2"/>
    <x v="1768"/>
    <x v="1"/>
    <x v="14"/>
    <x v="1757"/>
    <n v="25.5"/>
    <n v="3"/>
    <n v="0"/>
    <n v="6.63"/>
    <n v="3"/>
    <n v="26"/>
  </r>
  <r>
    <n v="9262"/>
    <x v="4627"/>
    <x v="264"/>
    <x v="1198"/>
    <s v="Same Day"/>
    <s v="SU-20665"/>
    <s v="Stephanie Ulpright"/>
    <x v="2"/>
    <s v="United States"/>
    <s v="Seattle"/>
    <x v="4"/>
    <n v="98103"/>
    <x v="1"/>
    <x v="51"/>
    <x v="0"/>
    <x v="1"/>
    <x v="51"/>
    <n v="215.976"/>
    <n v="3"/>
    <n v="0.2"/>
    <n v="-2.6997"/>
    <n v="0"/>
    <n v="-1.25"/>
  </r>
  <r>
    <n v="9263"/>
    <x v="4628"/>
    <x v="330"/>
    <x v="349"/>
    <s v="Standard Class"/>
    <s v="FM-14380"/>
    <s v="Fred McMath"/>
    <x v="0"/>
    <s v="United States"/>
    <s v="Detroit"/>
    <x v="12"/>
    <n v="48227"/>
    <x v="2"/>
    <x v="70"/>
    <x v="0"/>
    <x v="1"/>
    <x v="70"/>
    <n v="389.97"/>
    <n v="3"/>
    <n v="0"/>
    <n v="35.097299999999997"/>
    <n v="4"/>
    <n v="8.9999999999999982"/>
  </r>
  <r>
    <n v="9264"/>
    <x v="4628"/>
    <x v="330"/>
    <x v="349"/>
    <s v="Standard Class"/>
    <s v="FM-14380"/>
    <s v="Fred McMath"/>
    <x v="0"/>
    <s v="United States"/>
    <s v="Detroit"/>
    <x v="12"/>
    <n v="48227"/>
    <x v="2"/>
    <x v="810"/>
    <x v="1"/>
    <x v="9"/>
    <x v="808"/>
    <n v="269.91000000000003"/>
    <n v="5"/>
    <n v="0.1"/>
    <n v="53.981999999999999"/>
    <n v="4"/>
    <n v="20"/>
  </r>
  <r>
    <n v="9265"/>
    <x v="4629"/>
    <x v="221"/>
    <x v="670"/>
    <s v="Standard Class"/>
    <s v="MY-17380"/>
    <s v="Maribeth Yedwab"/>
    <x v="1"/>
    <s v="United States"/>
    <s v="Memphis"/>
    <x v="18"/>
    <n v="38109"/>
    <x v="0"/>
    <x v="1645"/>
    <x v="1"/>
    <x v="8"/>
    <x v="1634"/>
    <n v="11.673"/>
    <n v="3"/>
    <n v="0.7"/>
    <n v="-7.782"/>
    <n v="7"/>
    <n v="-66.666666666666657"/>
  </r>
  <r>
    <n v="9266"/>
    <x v="4629"/>
    <x v="221"/>
    <x v="670"/>
    <s v="Standard Class"/>
    <s v="MY-17380"/>
    <s v="Maribeth Yedwab"/>
    <x v="1"/>
    <s v="United States"/>
    <s v="Memphis"/>
    <x v="18"/>
    <n v="38109"/>
    <x v="0"/>
    <x v="1724"/>
    <x v="1"/>
    <x v="12"/>
    <x v="1711"/>
    <n v="64.847999999999999"/>
    <n v="7"/>
    <n v="0.2"/>
    <n v="24.318000000000001"/>
    <n v="7"/>
    <n v="37.5"/>
  </r>
  <r>
    <n v="9267"/>
    <x v="4630"/>
    <x v="1214"/>
    <x v="682"/>
    <s v="First Class"/>
    <s v="NM-18445"/>
    <s v="Nathan Mautz"/>
    <x v="2"/>
    <s v="United States"/>
    <s v="North Las Vegas"/>
    <x v="33"/>
    <n v="89031"/>
    <x v="1"/>
    <x v="1677"/>
    <x v="0"/>
    <x v="5"/>
    <x v="1665"/>
    <n v="14.56"/>
    <n v="2"/>
    <n v="0"/>
    <n v="5.5327999999999999"/>
    <n v="1"/>
    <n v="38"/>
  </r>
  <r>
    <n v="9268"/>
    <x v="4631"/>
    <x v="12"/>
    <x v="1305"/>
    <s v="Same Day"/>
    <s v="CS-11950"/>
    <s v="Carlos Soltero"/>
    <x v="0"/>
    <s v="United States"/>
    <s v="Freeport"/>
    <x v="15"/>
    <n v="11520"/>
    <x v="3"/>
    <x v="1756"/>
    <x v="0"/>
    <x v="1"/>
    <x v="1746"/>
    <n v="102.58199999999999"/>
    <n v="1"/>
    <n v="0.1"/>
    <n v="6.8388"/>
    <n v="0"/>
    <n v="6.666666666666667"/>
  </r>
  <r>
    <n v="9269"/>
    <x v="4631"/>
    <x v="12"/>
    <x v="1305"/>
    <s v="Same Day"/>
    <s v="CS-11950"/>
    <s v="Carlos Soltero"/>
    <x v="0"/>
    <s v="United States"/>
    <s v="Freeport"/>
    <x v="15"/>
    <n v="11520"/>
    <x v="3"/>
    <x v="711"/>
    <x v="1"/>
    <x v="10"/>
    <x v="710"/>
    <n v="20.04"/>
    <n v="3"/>
    <n v="0"/>
    <n v="9.6191999999999993"/>
    <n v="0"/>
    <n v="48"/>
  </r>
  <r>
    <n v="9270"/>
    <x v="4632"/>
    <x v="170"/>
    <x v="328"/>
    <s v="Standard Class"/>
    <s v="PK-19075"/>
    <s v="Pete Kriz"/>
    <x v="0"/>
    <s v="United States"/>
    <s v="New York City"/>
    <x v="15"/>
    <n v="10035"/>
    <x v="3"/>
    <x v="1547"/>
    <x v="1"/>
    <x v="8"/>
    <x v="1535"/>
    <n v="32.088000000000001"/>
    <n v="7"/>
    <n v="0.2"/>
    <n v="11.2308"/>
    <n v="7"/>
    <n v="35"/>
  </r>
  <r>
    <n v="9271"/>
    <x v="4632"/>
    <x v="170"/>
    <x v="328"/>
    <s v="Standard Class"/>
    <s v="PK-19075"/>
    <s v="Pete Kriz"/>
    <x v="0"/>
    <s v="United States"/>
    <s v="New York City"/>
    <x v="15"/>
    <n v="10035"/>
    <x v="3"/>
    <x v="1176"/>
    <x v="1"/>
    <x v="8"/>
    <x v="1162"/>
    <n v="4305.5519999999997"/>
    <n v="6"/>
    <n v="0.2"/>
    <n v="1453.1238000000001"/>
    <n v="7"/>
    <n v="33.75"/>
  </r>
  <r>
    <n v="9272"/>
    <x v="4633"/>
    <x v="536"/>
    <x v="968"/>
    <s v="Standard Class"/>
    <s v="HM-14860"/>
    <s v="Harry Marie"/>
    <x v="1"/>
    <s v="United States"/>
    <s v="New York City"/>
    <x v="15"/>
    <n v="10024"/>
    <x v="3"/>
    <x v="1533"/>
    <x v="0"/>
    <x v="5"/>
    <x v="1521"/>
    <n v="10.02"/>
    <n v="3"/>
    <n v="0"/>
    <n v="4.4088000000000003"/>
    <n v="5"/>
    <n v="44.000000000000007"/>
  </r>
  <r>
    <n v="9273"/>
    <x v="4633"/>
    <x v="536"/>
    <x v="968"/>
    <s v="Standard Class"/>
    <s v="HM-14860"/>
    <s v="Harry Marie"/>
    <x v="1"/>
    <s v="United States"/>
    <s v="New York City"/>
    <x v="15"/>
    <n v="10024"/>
    <x v="3"/>
    <x v="1356"/>
    <x v="2"/>
    <x v="7"/>
    <x v="1342"/>
    <n v="631.96"/>
    <n v="4"/>
    <n v="0"/>
    <n v="303.3408"/>
    <n v="5"/>
    <n v="48"/>
  </r>
  <r>
    <n v="9274"/>
    <x v="4634"/>
    <x v="264"/>
    <x v="371"/>
    <s v="Standard Class"/>
    <s v="AH-10210"/>
    <s v="Alan Hwang"/>
    <x v="0"/>
    <s v="United States"/>
    <s v="Henderson"/>
    <x v="0"/>
    <n v="42420"/>
    <x v="0"/>
    <x v="115"/>
    <x v="1"/>
    <x v="8"/>
    <x v="115"/>
    <n v="1577.94"/>
    <n v="3"/>
    <n v="0"/>
    <n v="757.41120000000001"/>
    <n v="4"/>
    <n v="48"/>
  </r>
  <r>
    <n v="9275"/>
    <x v="4635"/>
    <x v="982"/>
    <x v="197"/>
    <s v="Same Day"/>
    <s v="FC-14335"/>
    <s v="Fred Chung"/>
    <x v="1"/>
    <s v="United States"/>
    <s v="Albuquerque"/>
    <x v="27"/>
    <n v="87105"/>
    <x v="1"/>
    <x v="1833"/>
    <x v="1"/>
    <x v="6"/>
    <x v="1821"/>
    <n v="255.85"/>
    <n v="7"/>
    <n v="0"/>
    <n v="112.574"/>
    <n v="0"/>
    <n v="44"/>
  </r>
  <r>
    <n v="9276"/>
    <x v="4636"/>
    <x v="439"/>
    <x v="1124"/>
    <s v="Second Class"/>
    <s v="CP-12085"/>
    <s v="Cathy Prescott"/>
    <x v="1"/>
    <s v="United States"/>
    <s v="Delray Beach"/>
    <x v="2"/>
    <n v="33445"/>
    <x v="0"/>
    <x v="1424"/>
    <x v="1"/>
    <x v="4"/>
    <x v="1412"/>
    <n v="184.70400000000001"/>
    <n v="6"/>
    <n v="0.2"/>
    <n v="13.8528"/>
    <n v="3"/>
    <n v="7.5"/>
  </r>
  <r>
    <n v="9277"/>
    <x v="4636"/>
    <x v="439"/>
    <x v="1124"/>
    <s v="Second Class"/>
    <s v="CP-12085"/>
    <s v="Cathy Prescott"/>
    <x v="1"/>
    <s v="United States"/>
    <s v="Delray Beach"/>
    <x v="2"/>
    <n v="33445"/>
    <x v="0"/>
    <x v="538"/>
    <x v="2"/>
    <x v="11"/>
    <x v="538"/>
    <n v="47.92"/>
    <n v="2"/>
    <n v="0.2"/>
    <n v="11.98"/>
    <n v="3"/>
    <n v="25"/>
  </r>
  <r>
    <n v="9278"/>
    <x v="4637"/>
    <x v="96"/>
    <x v="241"/>
    <s v="Standard Class"/>
    <s v="SC-20305"/>
    <s v="Sean Christensen"/>
    <x v="0"/>
    <s v="United States"/>
    <s v="Philadelphia"/>
    <x v="9"/>
    <n v="19140"/>
    <x v="3"/>
    <x v="690"/>
    <x v="1"/>
    <x v="2"/>
    <x v="690"/>
    <n v="15.936"/>
    <n v="4"/>
    <n v="0.2"/>
    <n v="5.1791999999999998"/>
    <n v="4"/>
    <n v="32.5"/>
  </r>
  <r>
    <n v="9279"/>
    <x v="4637"/>
    <x v="96"/>
    <x v="241"/>
    <s v="Standard Class"/>
    <s v="SC-20305"/>
    <s v="Sean Christensen"/>
    <x v="0"/>
    <s v="United States"/>
    <s v="Philadelphia"/>
    <x v="9"/>
    <n v="19140"/>
    <x v="3"/>
    <x v="733"/>
    <x v="1"/>
    <x v="8"/>
    <x v="732"/>
    <n v="8.0009999999999994"/>
    <n v="7"/>
    <n v="0.7"/>
    <n v="-5.6006999999999998"/>
    <n v="4"/>
    <n v="-70"/>
  </r>
  <r>
    <n v="9280"/>
    <x v="4637"/>
    <x v="96"/>
    <x v="241"/>
    <s v="Standard Class"/>
    <s v="SC-20305"/>
    <s v="Sean Christensen"/>
    <x v="0"/>
    <s v="United States"/>
    <s v="Philadelphia"/>
    <x v="9"/>
    <n v="19140"/>
    <x v="3"/>
    <x v="463"/>
    <x v="0"/>
    <x v="1"/>
    <x v="464"/>
    <n v="398.97199999999998"/>
    <n v="2"/>
    <n v="0.3"/>
    <n v="-28.498000000000001"/>
    <n v="4"/>
    <n v="-7.1428571428571441"/>
  </r>
  <r>
    <n v="9281"/>
    <x v="4638"/>
    <x v="873"/>
    <x v="926"/>
    <s v="Standard Class"/>
    <s v="HJ-14875"/>
    <s v="Heather Jas"/>
    <x v="2"/>
    <s v="United States"/>
    <s v="Seattle"/>
    <x v="4"/>
    <n v="98105"/>
    <x v="1"/>
    <x v="1632"/>
    <x v="0"/>
    <x v="0"/>
    <x v="1622"/>
    <n v="163.88"/>
    <n v="2"/>
    <n v="0"/>
    <n v="40.97"/>
    <n v="4"/>
    <n v="25"/>
  </r>
  <r>
    <n v="9282"/>
    <x v="4639"/>
    <x v="220"/>
    <x v="17"/>
    <s v="Standard Class"/>
    <s v="CB-12025"/>
    <s v="Cassandra Brandow"/>
    <x v="0"/>
    <s v="United States"/>
    <s v="Richmond"/>
    <x v="17"/>
    <n v="23223"/>
    <x v="0"/>
    <x v="1825"/>
    <x v="1"/>
    <x v="9"/>
    <x v="1813"/>
    <n v="67.900000000000006"/>
    <n v="5"/>
    <n v="0"/>
    <n v="20.37"/>
    <n v="4"/>
    <n v="30"/>
  </r>
  <r>
    <n v="9283"/>
    <x v="4640"/>
    <x v="945"/>
    <x v="505"/>
    <s v="Standard Class"/>
    <s v="EH-14185"/>
    <s v="Evan Henry"/>
    <x v="0"/>
    <s v="United States"/>
    <s v="West Palm Beach"/>
    <x v="2"/>
    <n v="33407"/>
    <x v="0"/>
    <x v="1437"/>
    <x v="1"/>
    <x v="10"/>
    <x v="1425"/>
    <n v="72.224000000000004"/>
    <n v="4"/>
    <n v="0.2"/>
    <n v="25.278400000000001"/>
    <n v="5"/>
    <n v="35"/>
  </r>
  <r>
    <n v="9284"/>
    <x v="4641"/>
    <x v="264"/>
    <x v="842"/>
    <s v="Second Class"/>
    <s v="LW-17215"/>
    <s v="Luke Weiss"/>
    <x v="0"/>
    <s v="United States"/>
    <s v="Fort Collins"/>
    <x v="22"/>
    <n v="80525"/>
    <x v="1"/>
    <x v="148"/>
    <x v="1"/>
    <x v="2"/>
    <x v="149"/>
    <n v="11.696"/>
    <n v="2"/>
    <n v="0.2"/>
    <n v="3.9474"/>
    <n v="2"/>
    <n v="33.75"/>
  </r>
  <r>
    <n v="9285"/>
    <x v="4642"/>
    <x v="728"/>
    <x v="788"/>
    <s v="Standard Class"/>
    <s v="MK-17905"/>
    <s v="Michael Kennedy"/>
    <x v="1"/>
    <s v="United States"/>
    <s v="Franklin"/>
    <x v="6"/>
    <n v="53132"/>
    <x v="2"/>
    <x v="541"/>
    <x v="0"/>
    <x v="1"/>
    <x v="541"/>
    <n v="392.94"/>
    <n v="3"/>
    <n v="0"/>
    <n v="43.223399999999998"/>
    <n v="5"/>
    <n v="11"/>
  </r>
  <r>
    <n v="9286"/>
    <x v="4643"/>
    <x v="82"/>
    <x v="1005"/>
    <s v="First Class"/>
    <s v="JH-15820"/>
    <s v="John Huston"/>
    <x v="0"/>
    <s v="United States"/>
    <s v="Monroe"/>
    <x v="3"/>
    <n v="28110"/>
    <x v="0"/>
    <x v="205"/>
    <x v="0"/>
    <x v="5"/>
    <x v="206"/>
    <n v="18.175999999999998"/>
    <n v="1"/>
    <n v="0.2"/>
    <n v="4.7712000000000003"/>
    <n v="3"/>
    <n v="26.250000000000007"/>
  </r>
  <r>
    <n v="9287"/>
    <x v="4644"/>
    <x v="249"/>
    <x v="356"/>
    <s v="Standard Class"/>
    <s v="DB-13270"/>
    <s v="Deborah Brumfield"/>
    <x v="2"/>
    <s v="United States"/>
    <s v="Dallas"/>
    <x v="5"/>
    <n v="75081"/>
    <x v="2"/>
    <x v="1426"/>
    <x v="1"/>
    <x v="8"/>
    <x v="1414"/>
    <n v="6.8879999999999999"/>
    <n v="3"/>
    <n v="0.8"/>
    <n v="-11.020799999999999"/>
    <n v="7"/>
    <n v="-160"/>
  </r>
  <r>
    <n v="9288"/>
    <x v="4644"/>
    <x v="249"/>
    <x v="356"/>
    <s v="Standard Class"/>
    <s v="DB-13270"/>
    <s v="Deborah Brumfield"/>
    <x v="2"/>
    <s v="United States"/>
    <s v="Dallas"/>
    <x v="5"/>
    <n v="75081"/>
    <x v="2"/>
    <x v="562"/>
    <x v="0"/>
    <x v="3"/>
    <x v="561"/>
    <n v="457.48500000000001"/>
    <n v="3"/>
    <n v="0.3"/>
    <n v="-84.961500000000001"/>
    <n v="7"/>
    <n v="-18.571428571428573"/>
  </r>
  <r>
    <n v="9289"/>
    <x v="4645"/>
    <x v="329"/>
    <x v="108"/>
    <s v="First Class"/>
    <s v="TB-21625"/>
    <s v="Trudy Brown"/>
    <x v="0"/>
    <s v="United States"/>
    <s v="Philadelphia"/>
    <x v="9"/>
    <n v="19134"/>
    <x v="3"/>
    <x v="1189"/>
    <x v="0"/>
    <x v="1"/>
    <x v="1175"/>
    <n v="1079.316"/>
    <n v="6"/>
    <n v="0.3"/>
    <n v="-15.418799999999999"/>
    <n v="3"/>
    <n v="-1.4285714285714286"/>
  </r>
  <r>
    <n v="9290"/>
    <x v="4646"/>
    <x v="488"/>
    <x v="1310"/>
    <s v="Second Class"/>
    <s v="NM-18445"/>
    <s v="Nathan Mautz"/>
    <x v="2"/>
    <s v="United States"/>
    <s v="San Francisco"/>
    <x v="1"/>
    <n v="94109"/>
    <x v="1"/>
    <x v="1184"/>
    <x v="1"/>
    <x v="10"/>
    <x v="1170"/>
    <n v="48.91"/>
    <n v="1"/>
    <n v="0"/>
    <n v="22.9877"/>
    <n v="3"/>
    <n v="47"/>
  </r>
  <r>
    <n v="9291"/>
    <x v="4647"/>
    <x v="865"/>
    <x v="59"/>
    <s v="First Class"/>
    <s v="TT-21220"/>
    <s v="Thomas Thornton"/>
    <x v="0"/>
    <s v="United States"/>
    <s v="Dover"/>
    <x v="13"/>
    <n v="19901"/>
    <x v="3"/>
    <x v="836"/>
    <x v="1"/>
    <x v="6"/>
    <x v="831"/>
    <n v="9.84"/>
    <n v="3"/>
    <n v="0"/>
    <n v="2.8536000000000001"/>
    <n v="2"/>
    <n v="29.000000000000004"/>
  </r>
  <r>
    <n v="9292"/>
    <x v="4647"/>
    <x v="865"/>
    <x v="59"/>
    <s v="First Class"/>
    <s v="TT-21220"/>
    <s v="Thomas Thornton"/>
    <x v="0"/>
    <s v="United States"/>
    <s v="Dover"/>
    <x v="13"/>
    <n v="19901"/>
    <x v="3"/>
    <x v="1023"/>
    <x v="1"/>
    <x v="8"/>
    <x v="1014"/>
    <n v="34.5"/>
    <n v="3"/>
    <n v="0"/>
    <n v="15.525"/>
    <n v="2"/>
    <n v="45"/>
  </r>
  <r>
    <n v="9293"/>
    <x v="4648"/>
    <x v="580"/>
    <x v="965"/>
    <s v="Same Day"/>
    <s v="RS-19765"/>
    <s v="Roland Schwarz"/>
    <x v="1"/>
    <s v="United States"/>
    <s v="Waco"/>
    <x v="5"/>
    <n v="76706"/>
    <x v="2"/>
    <x v="757"/>
    <x v="1"/>
    <x v="8"/>
    <x v="755"/>
    <n v="0.55600000000000005"/>
    <n v="1"/>
    <n v="0.8"/>
    <n v="-0.94520000000000004"/>
    <n v="0"/>
    <n v="-170"/>
  </r>
  <r>
    <n v="9294"/>
    <x v="4649"/>
    <x v="701"/>
    <x v="410"/>
    <s v="Second Class"/>
    <s v="TB-21625"/>
    <s v="Trudy Brown"/>
    <x v="0"/>
    <s v="United States"/>
    <s v="Hagerstown"/>
    <x v="39"/>
    <n v="21740"/>
    <x v="3"/>
    <x v="347"/>
    <x v="1"/>
    <x v="8"/>
    <x v="347"/>
    <n v="43.8"/>
    <n v="6"/>
    <n v="0"/>
    <n v="20.585999999999999"/>
    <n v="4"/>
    <n v="47"/>
  </r>
  <r>
    <n v="9295"/>
    <x v="4650"/>
    <x v="39"/>
    <x v="777"/>
    <s v="Standard Class"/>
    <s v="AM-10360"/>
    <s v="Alice McCarthy"/>
    <x v="1"/>
    <s v="United States"/>
    <s v="Cleveland"/>
    <x v="24"/>
    <n v="44105"/>
    <x v="3"/>
    <x v="1010"/>
    <x v="1"/>
    <x v="10"/>
    <x v="1002"/>
    <n v="13.872"/>
    <n v="3"/>
    <n v="0.2"/>
    <n v="5.0286"/>
    <n v="4"/>
    <n v="36.25"/>
  </r>
  <r>
    <n v="9296"/>
    <x v="4650"/>
    <x v="39"/>
    <x v="777"/>
    <s v="Standard Class"/>
    <s v="AM-10360"/>
    <s v="Alice McCarthy"/>
    <x v="1"/>
    <s v="United States"/>
    <s v="Cleveland"/>
    <x v="24"/>
    <n v="44105"/>
    <x v="3"/>
    <x v="266"/>
    <x v="0"/>
    <x v="0"/>
    <x v="266"/>
    <n v="115.96"/>
    <n v="4"/>
    <n v="0.5"/>
    <n v="-64.937600000000003"/>
    <n v="4"/>
    <n v="-56.000000000000007"/>
  </r>
  <r>
    <n v="9297"/>
    <x v="4651"/>
    <x v="24"/>
    <x v="23"/>
    <s v="Second Class"/>
    <s v="MP-17965"/>
    <s v="Michael Paige"/>
    <x v="1"/>
    <s v="United States"/>
    <s v="Mcallen"/>
    <x v="5"/>
    <n v="78501"/>
    <x v="2"/>
    <x v="1113"/>
    <x v="2"/>
    <x v="11"/>
    <x v="1102"/>
    <n v="41.423999999999999"/>
    <n v="2"/>
    <n v="0.2"/>
    <n v="8.2848000000000006"/>
    <n v="4"/>
    <n v="20"/>
  </r>
  <r>
    <n v="9298"/>
    <x v="4651"/>
    <x v="24"/>
    <x v="23"/>
    <s v="Second Class"/>
    <s v="MP-17965"/>
    <s v="Michael Paige"/>
    <x v="1"/>
    <s v="United States"/>
    <s v="Mcallen"/>
    <x v="5"/>
    <n v="78501"/>
    <x v="2"/>
    <x v="1081"/>
    <x v="2"/>
    <x v="7"/>
    <x v="1071"/>
    <n v="244.768"/>
    <n v="4"/>
    <n v="0.2"/>
    <n v="24.476800000000001"/>
    <n v="4"/>
    <n v="10"/>
  </r>
  <r>
    <n v="9299"/>
    <x v="4651"/>
    <x v="24"/>
    <x v="23"/>
    <s v="Second Class"/>
    <s v="MP-17965"/>
    <s v="Michael Paige"/>
    <x v="1"/>
    <s v="United States"/>
    <s v="Mcallen"/>
    <x v="5"/>
    <n v="78501"/>
    <x v="2"/>
    <x v="290"/>
    <x v="1"/>
    <x v="6"/>
    <x v="290"/>
    <n v="74.352000000000004"/>
    <n v="3"/>
    <n v="0.2"/>
    <n v="6.5057999999999998"/>
    <n v="4"/>
    <n v="8.75"/>
  </r>
  <r>
    <n v="9300"/>
    <x v="4651"/>
    <x v="24"/>
    <x v="23"/>
    <s v="Second Class"/>
    <s v="MP-17965"/>
    <s v="Michael Paige"/>
    <x v="1"/>
    <s v="United States"/>
    <s v="Mcallen"/>
    <x v="5"/>
    <n v="78501"/>
    <x v="2"/>
    <x v="828"/>
    <x v="1"/>
    <x v="8"/>
    <x v="824"/>
    <n v="4.3120000000000003"/>
    <n v="2"/>
    <n v="0.8"/>
    <n v="-6.8992000000000004"/>
    <n v="4"/>
    <n v="-160"/>
  </r>
  <r>
    <n v="9301"/>
    <x v="4651"/>
    <x v="24"/>
    <x v="23"/>
    <s v="Second Class"/>
    <s v="MP-17965"/>
    <s v="Michael Paige"/>
    <x v="1"/>
    <s v="United States"/>
    <s v="Mcallen"/>
    <x v="5"/>
    <n v="78501"/>
    <x v="2"/>
    <x v="405"/>
    <x v="0"/>
    <x v="1"/>
    <x v="406"/>
    <n v="56.686"/>
    <n v="1"/>
    <n v="0.3"/>
    <n v="-20.245000000000001"/>
    <n v="4"/>
    <n v="-35.714285714285715"/>
  </r>
  <r>
    <n v="9302"/>
    <x v="4651"/>
    <x v="24"/>
    <x v="23"/>
    <s v="Second Class"/>
    <s v="MP-17965"/>
    <s v="Michael Paige"/>
    <x v="1"/>
    <s v="United States"/>
    <s v="Mcallen"/>
    <x v="5"/>
    <n v="78501"/>
    <x v="2"/>
    <x v="1750"/>
    <x v="2"/>
    <x v="7"/>
    <x v="1740"/>
    <n v="97.968000000000004"/>
    <n v="2"/>
    <n v="0.2"/>
    <n v="6.1230000000000002"/>
    <n v="4"/>
    <n v="6.25"/>
  </r>
  <r>
    <n v="9303"/>
    <x v="4651"/>
    <x v="24"/>
    <x v="23"/>
    <s v="Second Class"/>
    <s v="MP-17965"/>
    <s v="Michael Paige"/>
    <x v="1"/>
    <s v="United States"/>
    <s v="Mcallen"/>
    <x v="5"/>
    <n v="78501"/>
    <x v="2"/>
    <x v="1609"/>
    <x v="1"/>
    <x v="6"/>
    <x v="1600"/>
    <n v="7.8719999999999999"/>
    <n v="3"/>
    <n v="0.2"/>
    <n v="0.88560000000000005"/>
    <n v="4"/>
    <n v="11.25"/>
  </r>
  <r>
    <n v="9304"/>
    <x v="4651"/>
    <x v="24"/>
    <x v="23"/>
    <s v="Second Class"/>
    <s v="MP-17965"/>
    <s v="Michael Paige"/>
    <x v="1"/>
    <s v="United States"/>
    <s v="Mcallen"/>
    <x v="5"/>
    <n v="78501"/>
    <x v="2"/>
    <x v="1307"/>
    <x v="1"/>
    <x v="10"/>
    <x v="1292"/>
    <n v="15.552"/>
    <n v="3"/>
    <n v="0.2"/>
    <n v="5.4432"/>
    <n v="4"/>
    <n v="35"/>
  </r>
  <r>
    <n v="9305"/>
    <x v="4651"/>
    <x v="24"/>
    <x v="23"/>
    <s v="Second Class"/>
    <s v="MP-17965"/>
    <s v="Michael Paige"/>
    <x v="1"/>
    <s v="United States"/>
    <s v="Mcallen"/>
    <x v="5"/>
    <n v="78501"/>
    <x v="2"/>
    <x v="777"/>
    <x v="1"/>
    <x v="8"/>
    <x v="776"/>
    <n v="1.476"/>
    <n v="1"/>
    <n v="0.8"/>
    <n v="-2.2877999999999998"/>
    <n v="4"/>
    <n v="-154.99999999999997"/>
  </r>
  <r>
    <n v="9306"/>
    <x v="4652"/>
    <x v="444"/>
    <x v="488"/>
    <s v="Standard Class"/>
    <s v="MH-17290"/>
    <s v="Marc Harrigan"/>
    <x v="2"/>
    <s v="United States"/>
    <s v="Santa Fe"/>
    <x v="27"/>
    <n v="87505"/>
    <x v="1"/>
    <x v="1642"/>
    <x v="1"/>
    <x v="6"/>
    <x v="1632"/>
    <n v="8.4"/>
    <n v="5"/>
    <n v="0"/>
    <n v="2.1840000000000002"/>
    <n v="5"/>
    <n v="26"/>
  </r>
  <r>
    <n v="9307"/>
    <x v="4653"/>
    <x v="727"/>
    <x v="1029"/>
    <s v="Standard Class"/>
    <s v="CA-12265"/>
    <s v="Christina Anderson"/>
    <x v="0"/>
    <s v="United States"/>
    <s v="San Francisco"/>
    <x v="1"/>
    <n v="94110"/>
    <x v="1"/>
    <x v="950"/>
    <x v="1"/>
    <x v="6"/>
    <x v="943"/>
    <n v="6.56"/>
    <n v="2"/>
    <n v="0"/>
    <n v="1.9024000000000001"/>
    <n v="5"/>
    <n v="29.000000000000004"/>
  </r>
  <r>
    <n v="9308"/>
    <x v="4653"/>
    <x v="727"/>
    <x v="1029"/>
    <s v="Standard Class"/>
    <s v="CA-12265"/>
    <s v="Christina Anderson"/>
    <x v="0"/>
    <s v="United States"/>
    <s v="San Francisco"/>
    <x v="1"/>
    <n v="94110"/>
    <x v="1"/>
    <x v="1453"/>
    <x v="1"/>
    <x v="6"/>
    <x v="1439"/>
    <n v="14.88"/>
    <n v="2"/>
    <n v="0"/>
    <n v="3.72"/>
    <n v="5"/>
    <n v="25"/>
  </r>
  <r>
    <n v="9309"/>
    <x v="4653"/>
    <x v="727"/>
    <x v="1029"/>
    <s v="Standard Class"/>
    <s v="CA-12265"/>
    <s v="Christina Anderson"/>
    <x v="0"/>
    <s v="United States"/>
    <s v="San Francisco"/>
    <x v="1"/>
    <n v="94110"/>
    <x v="1"/>
    <x v="1564"/>
    <x v="2"/>
    <x v="11"/>
    <x v="1555"/>
    <n v="45.48"/>
    <n v="4"/>
    <n v="0"/>
    <n v="15.917999999999999"/>
    <n v="5"/>
    <n v="35"/>
  </r>
  <r>
    <n v="9310"/>
    <x v="4653"/>
    <x v="727"/>
    <x v="1029"/>
    <s v="Standard Class"/>
    <s v="CA-12265"/>
    <s v="Christina Anderson"/>
    <x v="0"/>
    <s v="United States"/>
    <s v="San Francisco"/>
    <x v="1"/>
    <n v="94110"/>
    <x v="1"/>
    <x v="753"/>
    <x v="1"/>
    <x v="6"/>
    <x v="751"/>
    <n v="25.44"/>
    <n v="6"/>
    <n v="0"/>
    <n v="9.9215999999999998"/>
    <n v="5"/>
    <n v="38.999999999999993"/>
  </r>
  <r>
    <n v="9311"/>
    <x v="4654"/>
    <x v="370"/>
    <x v="1009"/>
    <s v="Standard Class"/>
    <s v="KD-16615"/>
    <s v="Ken Dana"/>
    <x v="1"/>
    <s v="United States"/>
    <s v="New York City"/>
    <x v="15"/>
    <n v="10024"/>
    <x v="3"/>
    <x v="710"/>
    <x v="1"/>
    <x v="8"/>
    <x v="709"/>
    <n v="146.68799999999999"/>
    <n v="8"/>
    <n v="0.2"/>
    <n v="45.84"/>
    <n v="5"/>
    <n v="31.250000000000007"/>
  </r>
  <r>
    <n v="9312"/>
    <x v="4655"/>
    <x v="904"/>
    <x v="515"/>
    <s v="Standard Class"/>
    <s v="DW-13540"/>
    <s v="Don Weiss"/>
    <x v="0"/>
    <s v="United States"/>
    <s v="Dallas"/>
    <x v="5"/>
    <n v="75220"/>
    <x v="2"/>
    <x v="85"/>
    <x v="1"/>
    <x v="2"/>
    <x v="85"/>
    <n v="4.9279999999999999"/>
    <n v="2"/>
    <n v="0.2"/>
    <n v="1.7248000000000001"/>
    <n v="6"/>
    <n v="35"/>
  </r>
  <r>
    <n v="9313"/>
    <x v="4655"/>
    <x v="904"/>
    <x v="515"/>
    <s v="Standard Class"/>
    <s v="DW-13540"/>
    <s v="Don Weiss"/>
    <x v="0"/>
    <s v="United States"/>
    <s v="Dallas"/>
    <x v="5"/>
    <n v="75220"/>
    <x v="2"/>
    <x v="397"/>
    <x v="1"/>
    <x v="6"/>
    <x v="398"/>
    <n v="63.488"/>
    <n v="4"/>
    <n v="0.2"/>
    <n v="4.7615999999999996"/>
    <n v="6"/>
    <n v="7.5"/>
  </r>
  <r>
    <n v="9314"/>
    <x v="4656"/>
    <x v="1215"/>
    <x v="917"/>
    <s v="Same Day"/>
    <s v="AG-10495"/>
    <s v="Andrew Gjertsen"/>
    <x v="1"/>
    <s v="United States"/>
    <s v="Detroit"/>
    <x v="12"/>
    <n v="48234"/>
    <x v="2"/>
    <x v="42"/>
    <x v="1"/>
    <x v="4"/>
    <x v="42"/>
    <n v="418.32"/>
    <n v="7"/>
    <n v="0"/>
    <n v="117.1296"/>
    <n v="0"/>
    <n v="27.999999999999996"/>
  </r>
  <r>
    <n v="9315"/>
    <x v="4656"/>
    <x v="1215"/>
    <x v="917"/>
    <s v="Same Day"/>
    <s v="AG-10495"/>
    <s v="Andrew Gjertsen"/>
    <x v="1"/>
    <s v="United States"/>
    <s v="Detroit"/>
    <x v="12"/>
    <n v="48234"/>
    <x v="2"/>
    <x v="14"/>
    <x v="1"/>
    <x v="9"/>
    <x v="14"/>
    <n v="123.858"/>
    <n v="2"/>
    <n v="0.1"/>
    <n v="46.790799999999997"/>
    <n v="0"/>
    <n v="37.777777777777779"/>
  </r>
  <r>
    <n v="9316"/>
    <x v="4657"/>
    <x v="41"/>
    <x v="300"/>
    <s v="Standard Class"/>
    <s v="JH-16180"/>
    <s v="Justin Hirsh"/>
    <x v="0"/>
    <s v="United States"/>
    <s v="Philadelphia"/>
    <x v="9"/>
    <n v="19140"/>
    <x v="3"/>
    <x v="1326"/>
    <x v="2"/>
    <x v="7"/>
    <x v="1312"/>
    <n v="118.782"/>
    <n v="3"/>
    <n v="0.4"/>
    <n v="-27.715800000000002"/>
    <n v="4"/>
    <n v="-23.333333333333336"/>
  </r>
  <r>
    <n v="9317"/>
    <x v="4657"/>
    <x v="41"/>
    <x v="300"/>
    <s v="Standard Class"/>
    <s v="JH-16180"/>
    <s v="Justin Hirsh"/>
    <x v="0"/>
    <s v="United States"/>
    <s v="Philadelphia"/>
    <x v="9"/>
    <n v="19140"/>
    <x v="3"/>
    <x v="262"/>
    <x v="1"/>
    <x v="14"/>
    <x v="262"/>
    <n v="769.18399999999997"/>
    <n v="4"/>
    <n v="0.2"/>
    <n v="-163.45160000000001"/>
    <n v="4"/>
    <n v="-21.250000000000004"/>
  </r>
  <r>
    <n v="9318"/>
    <x v="4658"/>
    <x v="1216"/>
    <x v="1315"/>
    <s v="Standard Class"/>
    <s v="DK-13090"/>
    <s v="Dave Kipp"/>
    <x v="0"/>
    <s v="United States"/>
    <s v="Carrollton"/>
    <x v="5"/>
    <n v="75007"/>
    <x v="2"/>
    <x v="333"/>
    <x v="2"/>
    <x v="11"/>
    <x v="333"/>
    <n v="47.904000000000003"/>
    <n v="1"/>
    <n v="0.2"/>
    <n v="-2.9940000000000002"/>
    <n v="5"/>
    <n v="-6.25"/>
  </r>
  <r>
    <n v="9319"/>
    <x v="4659"/>
    <x v="228"/>
    <x v="262"/>
    <s v="Standard Class"/>
    <s v="AR-10825"/>
    <s v="Anthony Rawles"/>
    <x v="1"/>
    <s v="United States"/>
    <s v="New York City"/>
    <x v="15"/>
    <n v="10009"/>
    <x v="3"/>
    <x v="578"/>
    <x v="1"/>
    <x v="10"/>
    <x v="578"/>
    <n v="13.36"/>
    <n v="2"/>
    <n v="0"/>
    <n v="6.4127999999999998"/>
    <n v="5"/>
    <n v="48"/>
  </r>
  <r>
    <n v="9320"/>
    <x v="4659"/>
    <x v="228"/>
    <x v="262"/>
    <s v="Standard Class"/>
    <s v="AR-10825"/>
    <s v="Anthony Rawles"/>
    <x v="1"/>
    <s v="United States"/>
    <s v="New York City"/>
    <x v="15"/>
    <n v="10009"/>
    <x v="3"/>
    <x v="1853"/>
    <x v="0"/>
    <x v="1"/>
    <x v="1841"/>
    <n v="163.76400000000001"/>
    <n v="2"/>
    <n v="0.1"/>
    <n v="25.474399999999999"/>
    <n v="5"/>
    <n v="15.555555555555554"/>
  </r>
  <r>
    <n v="9321"/>
    <x v="4659"/>
    <x v="228"/>
    <x v="262"/>
    <s v="Standard Class"/>
    <s v="AR-10825"/>
    <s v="Anthony Rawles"/>
    <x v="1"/>
    <s v="United States"/>
    <s v="New York City"/>
    <x v="15"/>
    <n v="10009"/>
    <x v="3"/>
    <x v="1762"/>
    <x v="0"/>
    <x v="5"/>
    <x v="1751"/>
    <n v="183.92"/>
    <n v="4"/>
    <n v="0"/>
    <n v="31.266400000000001"/>
    <n v="5"/>
    <n v="17"/>
  </r>
  <r>
    <n v="9322"/>
    <x v="4660"/>
    <x v="254"/>
    <x v="281"/>
    <s v="Standard Class"/>
    <s v="SM-20005"/>
    <s v="Sally Matthias"/>
    <x v="0"/>
    <s v="United States"/>
    <s v="Houston"/>
    <x v="5"/>
    <n v="77041"/>
    <x v="2"/>
    <x v="1462"/>
    <x v="0"/>
    <x v="5"/>
    <x v="1448"/>
    <n v="11.375999999999999"/>
    <n v="3"/>
    <n v="0.6"/>
    <n v="-5.6879999999999997"/>
    <n v="4"/>
    <n v="-50"/>
  </r>
  <r>
    <n v="9323"/>
    <x v="4660"/>
    <x v="254"/>
    <x v="281"/>
    <s v="Standard Class"/>
    <s v="SM-20005"/>
    <s v="Sally Matthias"/>
    <x v="0"/>
    <s v="United States"/>
    <s v="Houston"/>
    <x v="5"/>
    <n v="77041"/>
    <x v="2"/>
    <x v="479"/>
    <x v="0"/>
    <x v="5"/>
    <x v="480"/>
    <n v="66.111999999999995"/>
    <n v="4"/>
    <n v="0.6"/>
    <n v="-84.2928"/>
    <n v="4"/>
    <n v="-127.50000000000001"/>
  </r>
  <r>
    <n v="9324"/>
    <x v="4661"/>
    <x v="397"/>
    <x v="289"/>
    <s v="Standard Class"/>
    <s v="DB-13660"/>
    <s v="Duane Benoit"/>
    <x v="0"/>
    <s v="United States"/>
    <s v="Los Angeles"/>
    <x v="1"/>
    <n v="90036"/>
    <x v="1"/>
    <x v="954"/>
    <x v="1"/>
    <x v="10"/>
    <x v="947"/>
    <n v="211.04"/>
    <n v="8"/>
    <n v="0"/>
    <n v="97.078400000000002"/>
    <n v="6"/>
    <n v="46"/>
  </r>
  <r>
    <n v="9325"/>
    <x v="4661"/>
    <x v="397"/>
    <x v="289"/>
    <s v="Standard Class"/>
    <s v="DB-13660"/>
    <s v="Duane Benoit"/>
    <x v="0"/>
    <s v="United States"/>
    <s v="Los Angeles"/>
    <x v="1"/>
    <n v="90036"/>
    <x v="1"/>
    <x v="873"/>
    <x v="0"/>
    <x v="1"/>
    <x v="867"/>
    <n v="594.81600000000003"/>
    <n v="2"/>
    <n v="0.2"/>
    <n v="59.4816"/>
    <n v="6"/>
    <n v="10"/>
  </r>
  <r>
    <n v="9326"/>
    <x v="4661"/>
    <x v="397"/>
    <x v="289"/>
    <s v="Standard Class"/>
    <s v="DB-13660"/>
    <s v="Duane Benoit"/>
    <x v="0"/>
    <s v="United States"/>
    <s v="Los Angeles"/>
    <x v="1"/>
    <n v="90036"/>
    <x v="1"/>
    <x v="999"/>
    <x v="1"/>
    <x v="8"/>
    <x v="991"/>
    <n v="72.959999999999994"/>
    <n v="3"/>
    <n v="0.2"/>
    <n v="23.712"/>
    <n v="6"/>
    <n v="32.5"/>
  </r>
  <r>
    <n v="9327"/>
    <x v="4662"/>
    <x v="210"/>
    <x v="643"/>
    <s v="First Class"/>
    <s v="PF-19225"/>
    <s v="Phillip Flathmann"/>
    <x v="0"/>
    <s v="United States"/>
    <s v="Edmonds"/>
    <x v="4"/>
    <n v="98026"/>
    <x v="1"/>
    <x v="1653"/>
    <x v="0"/>
    <x v="5"/>
    <x v="1642"/>
    <n v="80.959999999999994"/>
    <n v="4"/>
    <n v="0"/>
    <n v="34.812800000000003"/>
    <n v="3"/>
    <n v="43.000000000000007"/>
  </r>
  <r>
    <n v="9328"/>
    <x v="4662"/>
    <x v="210"/>
    <x v="643"/>
    <s v="First Class"/>
    <s v="PF-19225"/>
    <s v="Phillip Flathmann"/>
    <x v="0"/>
    <s v="United States"/>
    <s v="Edmonds"/>
    <x v="4"/>
    <n v="98026"/>
    <x v="1"/>
    <x v="11"/>
    <x v="2"/>
    <x v="7"/>
    <x v="11"/>
    <n v="455.71199999999999"/>
    <n v="2"/>
    <n v="0.2"/>
    <n v="34.178400000000003"/>
    <n v="3"/>
    <n v="7.5000000000000009"/>
  </r>
  <r>
    <n v="9329"/>
    <x v="4662"/>
    <x v="210"/>
    <x v="643"/>
    <s v="First Class"/>
    <s v="PF-19225"/>
    <s v="Phillip Flathmann"/>
    <x v="0"/>
    <s v="United States"/>
    <s v="Edmonds"/>
    <x v="4"/>
    <n v="98026"/>
    <x v="1"/>
    <x v="1502"/>
    <x v="1"/>
    <x v="6"/>
    <x v="1490"/>
    <n v="25.98"/>
    <n v="1"/>
    <n v="0"/>
    <n v="7.2744"/>
    <n v="3"/>
    <n v="27.999999999999996"/>
  </r>
  <r>
    <n v="9330"/>
    <x v="4663"/>
    <x v="109"/>
    <x v="26"/>
    <s v="First Class"/>
    <s v="AJ-10945"/>
    <s v="Ashley Jarboe"/>
    <x v="0"/>
    <s v="United States"/>
    <s v="San Francisco"/>
    <x v="1"/>
    <n v="94110"/>
    <x v="1"/>
    <x v="1626"/>
    <x v="1"/>
    <x v="9"/>
    <x v="1616"/>
    <n v="45.28"/>
    <n v="4"/>
    <n v="0"/>
    <n v="15.395200000000001"/>
    <n v="2"/>
    <n v="34"/>
  </r>
  <r>
    <n v="9331"/>
    <x v="4664"/>
    <x v="768"/>
    <x v="837"/>
    <s v="Standard Class"/>
    <s v="EB-14110"/>
    <s v="Eugene Barchas"/>
    <x v="0"/>
    <s v="United States"/>
    <s v="New York City"/>
    <x v="15"/>
    <n v="10035"/>
    <x v="3"/>
    <x v="837"/>
    <x v="1"/>
    <x v="12"/>
    <x v="153"/>
    <n v="15.56"/>
    <n v="2"/>
    <n v="0"/>
    <n v="7.3132000000000001"/>
    <n v="6"/>
    <n v="47"/>
  </r>
  <r>
    <n v="9332"/>
    <x v="4665"/>
    <x v="321"/>
    <x v="767"/>
    <s v="Standard Class"/>
    <s v="ES-14080"/>
    <s v="Erin Smith"/>
    <x v="1"/>
    <s v="United States"/>
    <s v="Springfield"/>
    <x v="21"/>
    <n v="97477"/>
    <x v="1"/>
    <x v="1118"/>
    <x v="2"/>
    <x v="7"/>
    <x v="1106"/>
    <n v="859.2"/>
    <n v="3"/>
    <n v="0.2"/>
    <n v="75.180000000000007"/>
    <n v="4"/>
    <n v="8.75"/>
  </r>
  <r>
    <n v="9333"/>
    <x v="4666"/>
    <x v="220"/>
    <x v="462"/>
    <s v="Second Class"/>
    <s v="SS-20410"/>
    <s v="Shahid Shariari"/>
    <x v="0"/>
    <s v="United States"/>
    <s v="Georgetown"/>
    <x v="0"/>
    <n v="40324"/>
    <x v="0"/>
    <x v="414"/>
    <x v="1"/>
    <x v="9"/>
    <x v="414"/>
    <n v="195.68"/>
    <n v="4"/>
    <n v="0"/>
    <n v="50.876800000000003"/>
    <n v="2"/>
    <n v="26"/>
  </r>
  <r>
    <n v="9334"/>
    <x v="4666"/>
    <x v="220"/>
    <x v="462"/>
    <s v="Second Class"/>
    <s v="SS-20410"/>
    <s v="Shahid Shariari"/>
    <x v="0"/>
    <s v="United States"/>
    <s v="Georgetown"/>
    <x v="0"/>
    <n v="40324"/>
    <x v="0"/>
    <x v="1053"/>
    <x v="1"/>
    <x v="13"/>
    <x v="1042"/>
    <n v="14.2"/>
    <n v="4"/>
    <n v="0"/>
    <n v="6.6740000000000004"/>
    <n v="2"/>
    <n v="47"/>
  </r>
  <r>
    <n v="9335"/>
    <x v="4667"/>
    <x v="927"/>
    <x v="1060"/>
    <s v="First Class"/>
    <s v="AG-10900"/>
    <s v="Arthur Gainer"/>
    <x v="0"/>
    <s v="United States"/>
    <s v="Coral Springs"/>
    <x v="2"/>
    <n v="33065"/>
    <x v="0"/>
    <x v="0"/>
    <x v="0"/>
    <x v="0"/>
    <x v="0"/>
    <n v="314.35199999999998"/>
    <n v="3"/>
    <n v="0.2"/>
    <n v="-15.717599999999999"/>
    <n v="1"/>
    <n v="-5"/>
  </r>
  <r>
    <n v="9336"/>
    <x v="4667"/>
    <x v="927"/>
    <x v="1060"/>
    <s v="First Class"/>
    <s v="AG-10900"/>
    <s v="Arthur Gainer"/>
    <x v="0"/>
    <s v="United States"/>
    <s v="Coral Springs"/>
    <x v="2"/>
    <n v="33065"/>
    <x v="0"/>
    <x v="1568"/>
    <x v="1"/>
    <x v="2"/>
    <x v="1559"/>
    <n v="4.6079999999999997"/>
    <n v="2"/>
    <n v="0.2"/>
    <n v="1.4976"/>
    <n v="1"/>
    <n v="32.5"/>
  </r>
  <r>
    <n v="9337"/>
    <x v="4668"/>
    <x v="118"/>
    <x v="295"/>
    <s v="Standard Class"/>
    <s v="CY-12745"/>
    <s v="Craig Yedwab"/>
    <x v="1"/>
    <s v="United States"/>
    <s v="San Francisco"/>
    <x v="1"/>
    <n v="94110"/>
    <x v="1"/>
    <x v="110"/>
    <x v="1"/>
    <x v="13"/>
    <x v="110"/>
    <n v="17.899999999999999"/>
    <n v="5"/>
    <n v="0"/>
    <n v="8.7710000000000008"/>
    <n v="4"/>
    <n v="49.000000000000007"/>
  </r>
  <r>
    <n v="9338"/>
    <x v="4669"/>
    <x v="538"/>
    <x v="657"/>
    <s v="Second Class"/>
    <s v="RP-19270"/>
    <s v="Rachel Payne"/>
    <x v="1"/>
    <s v="United States"/>
    <s v="San Francisco"/>
    <x v="1"/>
    <n v="94110"/>
    <x v="1"/>
    <x v="1390"/>
    <x v="1"/>
    <x v="8"/>
    <x v="1376"/>
    <n v="2.992"/>
    <n v="1"/>
    <n v="0.2"/>
    <n v="1.1220000000000001"/>
    <n v="3"/>
    <n v="37.500000000000007"/>
  </r>
  <r>
    <n v="9339"/>
    <x v="4669"/>
    <x v="538"/>
    <x v="657"/>
    <s v="Second Class"/>
    <s v="RP-19270"/>
    <s v="Rachel Payne"/>
    <x v="1"/>
    <s v="United States"/>
    <s v="San Francisco"/>
    <x v="1"/>
    <n v="94110"/>
    <x v="1"/>
    <x v="807"/>
    <x v="1"/>
    <x v="8"/>
    <x v="805"/>
    <n v="20.064"/>
    <n v="6"/>
    <n v="0.2"/>
    <n v="7.0224000000000002"/>
    <n v="3"/>
    <n v="35"/>
  </r>
  <r>
    <n v="9340"/>
    <x v="4669"/>
    <x v="538"/>
    <x v="657"/>
    <s v="Second Class"/>
    <s v="RP-19270"/>
    <s v="Rachel Payne"/>
    <x v="1"/>
    <s v="United States"/>
    <s v="San Francisco"/>
    <x v="1"/>
    <n v="94110"/>
    <x v="1"/>
    <x v="1689"/>
    <x v="1"/>
    <x v="10"/>
    <x v="1677"/>
    <n v="146.72999999999999"/>
    <n v="3"/>
    <n v="0"/>
    <n v="68.963099999999997"/>
    <n v="3"/>
    <n v="47"/>
  </r>
  <r>
    <n v="9341"/>
    <x v="4669"/>
    <x v="538"/>
    <x v="657"/>
    <s v="Second Class"/>
    <s v="RP-19270"/>
    <s v="Rachel Payne"/>
    <x v="1"/>
    <s v="United States"/>
    <s v="San Francisco"/>
    <x v="1"/>
    <n v="94110"/>
    <x v="1"/>
    <x v="547"/>
    <x v="1"/>
    <x v="2"/>
    <x v="547"/>
    <n v="18.75"/>
    <n v="5"/>
    <n v="0"/>
    <n v="9"/>
    <n v="3"/>
    <n v="48"/>
  </r>
  <r>
    <n v="9342"/>
    <x v="4669"/>
    <x v="538"/>
    <x v="657"/>
    <s v="Second Class"/>
    <s v="RP-19270"/>
    <s v="Rachel Payne"/>
    <x v="1"/>
    <s v="United States"/>
    <s v="San Francisco"/>
    <x v="1"/>
    <n v="94110"/>
    <x v="1"/>
    <x v="1692"/>
    <x v="2"/>
    <x v="7"/>
    <x v="1680"/>
    <n v="117.57599999999999"/>
    <n v="3"/>
    <n v="0.2"/>
    <n v="11.7576"/>
    <n v="3"/>
    <n v="10"/>
  </r>
  <r>
    <n v="9343"/>
    <x v="4670"/>
    <x v="69"/>
    <x v="755"/>
    <s v="Standard Class"/>
    <s v="DB-13360"/>
    <s v="Dennis Bolton"/>
    <x v="2"/>
    <s v="United States"/>
    <s v="Riverside"/>
    <x v="1"/>
    <n v="92503"/>
    <x v="1"/>
    <x v="624"/>
    <x v="1"/>
    <x v="8"/>
    <x v="624"/>
    <n v="51.183999999999997"/>
    <n v="7"/>
    <n v="0.2"/>
    <n v="19.193999999999999"/>
    <n v="5"/>
    <n v="37.5"/>
  </r>
  <r>
    <n v="9344"/>
    <x v="4671"/>
    <x v="922"/>
    <x v="971"/>
    <s v="First Class"/>
    <s v="CK-12325"/>
    <s v="Christine Kargatis"/>
    <x v="2"/>
    <s v="United States"/>
    <s v="Troy"/>
    <x v="24"/>
    <n v="45373"/>
    <x v="3"/>
    <x v="1746"/>
    <x v="0"/>
    <x v="3"/>
    <x v="1736"/>
    <n v="455.97"/>
    <n v="5"/>
    <n v="0.4"/>
    <n v="-106.393"/>
    <n v="3"/>
    <n v="-23.333333333333332"/>
  </r>
  <r>
    <n v="9345"/>
    <x v="4671"/>
    <x v="922"/>
    <x v="971"/>
    <s v="First Class"/>
    <s v="CK-12325"/>
    <s v="Christine Kargatis"/>
    <x v="2"/>
    <s v="United States"/>
    <s v="Troy"/>
    <x v="24"/>
    <n v="45373"/>
    <x v="3"/>
    <x v="31"/>
    <x v="1"/>
    <x v="8"/>
    <x v="31"/>
    <n v="5.7149999999999999"/>
    <n v="5"/>
    <n v="0.7"/>
    <n v="-4.7625000000000002"/>
    <n v="3"/>
    <n v="-83.333333333333343"/>
  </r>
  <r>
    <n v="9346"/>
    <x v="4671"/>
    <x v="922"/>
    <x v="971"/>
    <s v="First Class"/>
    <s v="CK-12325"/>
    <s v="Christine Kargatis"/>
    <x v="2"/>
    <s v="United States"/>
    <s v="Troy"/>
    <x v="24"/>
    <n v="45373"/>
    <x v="3"/>
    <x v="1485"/>
    <x v="2"/>
    <x v="7"/>
    <x v="1472"/>
    <n v="57.594000000000001"/>
    <n v="1"/>
    <n v="0.4"/>
    <n v="-11.518800000000001"/>
    <n v="3"/>
    <n v="-20"/>
  </r>
  <r>
    <n v="9347"/>
    <x v="4671"/>
    <x v="922"/>
    <x v="971"/>
    <s v="First Class"/>
    <s v="CK-12325"/>
    <s v="Christine Kargatis"/>
    <x v="2"/>
    <s v="United States"/>
    <s v="Troy"/>
    <x v="24"/>
    <n v="45373"/>
    <x v="3"/>
    <x v="1155"/>
    <x v="0"/>
    <x v="5"/>
    <x v="1143"/>
    <n v="30.143999999999998"/>
    <n v="2"/>
    <n v="0.2"/>
    <n v="8.2896000000000001"/>
    <n v="3"/>
    <n v="27.500000000000004"/>
  </r>
  <r>
    <n v="9348"/>
    <x v="4671"/>
    <x v="922"/>
    <x v="971"/>
    <s v="First Class"/>
    <s v="CK-12325"/>
    <s v="Christine Kargatis"/>
    <x v="2"/>
    <s v="United States"/>
    <s v="Troy"/>
    <x v="24"/>
    <n v="45373"/>
    <x v="3"/>
    <x v="1189"/>
    <x v="0"/>
    <x v="1"/>
    <x v="1175"/>
    <n v="899.43"/>
    <n v="5"/>
    <n v="0.3"/>
    <n v="-12.849"/>
    <n v="3"/>
    <n v="-1.4285714285714286"/>
  </r>
  <r>
    <n v="9349"/>
    <x v="4672"/>
    <x v="596"/>
    <x v="470"/>
    <s v="Standard Class"/>
    <s v="DN-13690"/>
    <s v="Duane Noonan"/>
    <x v="0"/>
    <s v="United States"/>
    <s v="Moreno Valley"/>
    <x v="1"/>
    <n v="92553"/>
    <x v="1"/>
    <x v="1805"/>
    <x v="0"/>
    <x v="5"/>
    <x v="1795"/>
    <n v="842.72"/>
    <n v="8"/>
    <n v="0"/>
    <n v="202.25280000000001"/>
    <n v="6"/>
    <n v="24"/>
  </r>
  <r>
    <n v="9350"/>
    <x v="4672"/>
    <x v="596"/>
    <x v="470"/>
    <s v="Standard Class"/>
    <s v="DN-13690"/>
    <s v="Duane Noonan"/>
    <x v="0"/>
    <s v="United States"/>
    <s v="Moreno Valley"/>
    <x v="1"/>
    <n v="92553"/>
    <x v="1"/>
    <x v="107"/>
    <x v="0"/>
    <x v="5"/>
    <x v="107"/>
    <n v="41.96"/>
    <n v="2"/>
    <n v="0"/>
    <n v="10.909599999999999"/>
    <n v="6"/>
    <n v="25.999999999999996"/>
  </r>
  <r>
    <n v="9351"/>
    <x v="4673"/>
    <x v="713"/>
    <x v="759"/>
    <s v="Standard Class"/>
    <s v="DP-13105"/>
    <s v="Dave Poirier"/>
    <x v="1"/>
    <s v="United States"/>
    <s v="Seattle"/>
    <x v="4"/>
    <n v="98115"/>
    <x v="1"/>
    <x v="925"/>
    <x v="1"/>
    <x v="8"/>
    <x v="917"/>
    <n v="13.215999999999999"/>
    <n v="4"/>
    <n v="0.2"/>
    <n v="4.4603999999999999"/>
    <n v="4"/>
    <n v="33.75"/>
  </r>
  <r>
    <n v="9352"/>
    <x v="4673"/>
    <x v="713"/>
    <x v="759"/>
    <s v="Standard Class"/>
    <s v="DP-13105"/>
    <s v="Dave Poirier"/>
    <x v="1"/>
    <s v="United States"/>
    <s v="Seattle"/>
    <x v="4"/>
    <n v="98115"/>
    <x v="1"/>
    <x v="389"/>
    <x v="0"/>
    <x v="1"/>
    <x v="390"/>
    <n v="184.75200000000001"/>
    <n v="3"/>
    <n v="0.2"/>
    <n v="-20.784600000000001"/>
    <n v="4"/>
    <n v="-11.25"/>
  </r>
  <r>
    <n v="9353"/>
    <x v="4674"/>
    <x v="241"/>
    <x v="255"/>
    <s v="First Class"/>
    <s v="RO-19780"/>
    <s v="Rose O'Brian"/>
    <x v="0"/>
    <s v="United States"/>
    <s v="Chicago"/>
    <x v="10"/>
    <n v="60623"/>
    <x v="2"/>
    <x v="873"/>
    <x v="0"/>
    <x v="1"/>
    <x v="867"/>
    <n v="520.46400000000006"/>
    <n v="2"/>
    <n v="0.3"/>
    <n v="-14.8704"/>
    <n v="2"/>
    <n v="-2.8571428571428568"/>
  </r>
  <r>
    <n v="9354"/>
    <x v="4674"/>
    <x v="241"/>
    <x v="255"/>
    <s v="First Class"/>
    <s v="RO-19780"/>
    <s v="Rose O'Brian"/>
    <x v="0"/>
    <s v="United States"/>
    <s v="Chicago"/>
    <x v="10"/>
    <n v="60623"/>
    <x v="2"/>
    <x v="1790"/>
    <x v="1"/>
    <x v="10"/>
    <x v="1780"/>
    <n v="11.423999999999999"/>
    <n v="3"/>
    <n v="0.2"/>
    <n v="3.7128000000000001"/>
    <n v="2"/>
    <n v="32.5"/>
  </r>
  <r>
    <n v="9355"/>
    <x v="4675"/>
    <x v="494"/>
    <x v="1197"/>
    <s v="Standard Class"/>
    <s v="MA-17560"/>
    <s v="Matt Abelman"/>
    <x v="2"/>
    <s v="United States"/>
    <s v="Jackson"/>
    <x v="12"/>
    <n v="49201"/>
    <x v="2"/>
    <x v="1769"/>
    <x v="1"/>
    <x v="10"/>
    <x v="1759"/>
    <n v="19.440000000000001"/>
    <n v="3"/>
    <n v="0"/>
    <n v="9.3312000000000008"/>
    <n v="4"/>
    <n v="48.000000000000007"/>
  </r>
  <r>
    <n v="9356"/>
    <x v="4675"/>
    <x v="494"/>
    <x v="1197"/>
    <s v="Standard Class"/>
    <s v="MA-17560"/>
    <s v="Matt Abelman"/>
    <x v="2"/>
    <s v="United States"/>
    <s v="Jackson"/>
    <x v="12"/>
    <n v="49201"/>
    <x v="2"/>
    <x v="1063"/>
    <x v="1"/>
    <x v="6"/>
    <x v="1052"/>
    <n v="3.64"/>
    <n v="2"/>
    <n v="0"/>
    <n v="1.0192000000000001"/>
    <n v="4"/>
    <n v="28.000000000000004"/>
  </r>
  <r>
    <n v="9357"/>
    <x v="4675"/>
    <x v="494"/>
    <x v="1197"/>
    <s v="Standard Class"/>
    <s v="MA-17560"/>
    <s v="Matt Abelman"/>
    <x v="2"/>
    <s v="United States"/>
    <s v="Jackson"/>
    <x v="12"/>
    <n v="49201"/>
    <x v="2"/>
    <x v="1286"/>
    <x v="1"/>
    <x v="10"/>
    <x v="1272"/>
    <n v="18.54"/>
    <n v="2"/>
    <n v="0"/>
    <n v="8.7138000000000009"/>
    <n v="4"/>
    <n v="47.000000000000007"/>
  </r>
  <r>
    <n v="9358"/>
    <x v="4676"/>
    <x v="967"/>
    <x v="113"/>
    <s v="Second Class"/>
    <s v="JD-15895"/>
    <s v="Jonathan Doherty"/>
    <x v="1"/>
    <s v="United States"/>
    <s v="New York City"/>
    <x v="15"/>
    <n v="10024"/>
    <x v="3"/>
    <x v="828"/>
    <x v="1"/>
    <x v="8"/>
    <x v="824"/>
    <n v="43.12"/>
    <n v="5"/>
    <n v="0.2"/>
    <n v="15.092000000000001"/>
    <n v="3"/>
    <n v="35"/>
  </r>
  <r>
    <n v="9359"/>
    <x v="4676"/>
    <x v="967"/>
    <x v="113"/>
    <s v="Second Class"/>
    <s v="JD-15895"/>
    <s v="Jonathan Doherty"/>
    <x v="1"/>
    <s v="United States"/>
    <s v="New York City"/>
    <x v="15"/>
    <n v="10024"/>
    <x v="3"/>
    <x v="616"/>
    <x v="0"/>
    <x v="3"/>
    <x v="616"/>
    <n v="313.72199999999998"/>
    <n v="3"/>
    <n v="0.4"/>
    <n v="-99.345299999999995"/>
    <n v="3"/>
    <n v="-31.666666666666664"/>
  </r>
  <r>
    <n v="9360"/>
    <x v="4676"/>
    <x v="967"/>
    <x v="113"/>
    <s v="Second Class"/>
    <s v="JD-15895"/>
    <s v="Jonathan Doherty"/>
    <x v="1"/>
    <s v="United States"/>
    <s v="New York City"/>
    <x v="15"/>
    <n v="10024"/>
    <x v="3"/>
    <x v="1762"/>
    <x v="0"/>
    <x v="5"/>
    <x v="1751"/>
    <n v="45.98"/>
    <n v="1"/>
    <n v="0"/>
    <n v="7.8166000000000002"/>
    <n v="3"/>
    <n v="17"/>
  </r>
  <r>
    <n v="9361"/>
    <x v="4676"/>
    <x v="967"/>
    <x v="113"/>
    <s v="Second Class"/>
    <s v="JD-15895"/>
    <s v="Jonathan Doherty"/>
    <x v="1"/>
    <s v="United States"/>
    <s v="New York City"/>
    <x v="15"/>
    <n v="10024"/>
    <x v="3"/>
    <x v="854"/>
    <x v="1"/>
    <x v="4"/>
    <x v="847"/>
    <n v="428.68"/>
    <n v="7"/>
    <n v="0"/>
    <n v="0"/>
    <n v="3"/>
    <n v="0"/>
  </r>
  <r>
    <n v="9362"/>
    <x v="4677"/>
    <x v="708"/>
    <x v="186"/>
    <s v="Standard Class"/>
    <s v="PS-18970"/>
    <s v="Paul Stevenson"/>
    <x v="2"/>
    <s v="United States"/>
    <s v="Seattle"/>
    <x v="4"/>
    <n v="98105"/>
    <x v="1"/>
    <x v="48"/>
    <x v="1"/>
    <x v="8"/>
    <x v="48"/>
    <n v="30.576000000000001"/>
    <n v="6"/>
    <n v="0.2"/>
    <n v="10.3194"/>
    <n v="4"/>
    <n v="33.75"/>
  </r>
  <r>
    <n v="9363"/>
    <x v="4677"/>
    <x v="708"/>
    <x v="186"/>
    <s v="Standard Class"/>
    <s v="PS-18970"/>
    <s v="Paul Stevenson"/>
    <x v="2"/>
    <s v="United States"/>
    <s v="Seattle"/>
    <x v="4"/>
    <n v="98105"/>
    <x v="1"/>
    <x v="802"/>
    <x v="1"/>
    <x v="13"/>
    <x v="800"/>
    <n v="13.02"/>
    <n v="7"/>
    <n v="0"/>
    <n v="0.3906"/>
    <n v="4"/>
    <n v="3.0000000000000004"/>
  </r>
  <r>
    <n v="9364"/>
    <x v="4677"/>
    <x v="708"/>
    <x v="186"/>
    <s v="Standard Class"/>
    <s v="PS-18970"/>
    <s v="Paul Stevenson"/>
    <x v="2"/>
    <s v="United States"/>
    <s v="Seattle"/>
    <x v="4"/>
    <n v="98105"/>
    <x v="1"/>
    <x v="1256"/>
    <x v="0"/>
    <x v="5"/>
    <x v="1240"/>
    <n v="22.14"/>
    <n v="3"/>
    <n v="0"/>
    <n v="6.4206000000000003"/>
    <n v="4"/>
    <n v="28.999999999999996"/>
  </r>
  <r>
    <n v="9365"/>
    <x v="4677"/>
    <x v="708"/>
    <x v="186"/>
    <s v="Standard Class"/>
    <s v="PS-18970"/>
    <s v="Paul Stevenson"/>
    <x v="2"/>
    <s v="United States"/>
    <s v="Seattle"/>
    <x v="4"/>
    <n v="98105"/>
    <x v="1"/>
    <x v="435"/>
    <x v="1"/>
    <x v="4"/>
    <x v="435"/>
    <n v="359.32"/>
    <n v="4"/>
    <n v="0"/>
    <n v="7.1863999999999999"/>
    <n v="4"/>
    <n v="2"/>
  </r>
  <r>
    <n v="9366"/>
    <x v="4678"/>
    <x v="963"/>
    <x v="1036"/>
    <s v="First Class"/>
    <s v="JF-15415"/>
    <s v="Jennifer Ferguson"/>
    <x v="0"/>
    <s v="United States"/>
    <s v="Saint Charles"/>
    <x v="25"/>
    <n v="63301"/>
    <x v="2"/>
    <x v="1828"/>
    <x v="1"/>
    <x v="10"/>
    <x v="1816"/>
    <n v="11.56"/>
    <n v="2"/>
    <n v="0"/>
    <n v="5.6643999999999997"/>
    <n v="3"/>
    <n v="48.999999999999993"/>
  </r>
  <r>
    <n v="9367"/>
    <x v="4679"/>
    <x v="785"/>
    <x v="200"/>
    <s v="Standard Class"/>
    <s v="RD-19480"/>
    <s v="Rick Duston"/>
    <x v="0"/>
    <s v="United States"/>
    <s v="Long Beach"/>
    <x v="15"/>
    <n v="11561"/>
    <x v="3"/>
    <x v="1636"/>
    <x v="1"/>
    <x v="8"/>
    <x v="1626"/>
    <n v="68.48"/>
    <n v="2"/>
    <n v="0.2"/>
    <n v="25.68"/>
    <n v="5"/>
    <n v="37.5"/>
  </r>
  <r>
    <n v="9368"/>
    <x v="4679"/>
    <x v="785"/>
    <x v="200"/>
    <s v="Standard Class"/>
    <s v="RD-19480"/>
    <s v="Rick Duston"/>
    <x v="0"/>
    <s v="United States"/>
    <s v="Long Beach"/>
    <x v="15"/>
    <n v="11561"/>
    <x v="3"/>
    <x v="1362"/>
    <x v="1"/>
    <x v="4"/>
    <x v="1348"/>
    <n v="1676.88"/>
    <n v="6"/>
    <n v="0"/>
    <n v="83.843999999999994"/>
    <n v="5"/>
    <n v="5"/>
  </r>
  <r>
    <n v="9369"/>
    <x v="4680"/>
    <x v="281"/>
    <x v="300"/>
    <s v="First Class"/>
    <s v="ES-14080"/>
    <s v="Erin Smith"/>
    <x v="1"/>
    <s v="United States"/>
    <s v="Lakewood"/>
    <x v="30"/>
    <n v="8701"/>
    <x v="3"/>
    <x v="274"/>
    <x v="1"/>
    <x v="10"/>
    <x v="274"/>
    <n v="37.94"/>
    <n v="2"/>
    <n v="0"/>
    <n v="18.211200000000002"/>
    <n v="2"/>
    <n v="48.000000000000007"/>
  </r>
  <r>
    <n v="9370"/>
    <x v="4681"/>
    <x v="659"/>
    <x v="748"/>
    <s v="Second Class"/>
    <s v="KN-16390"/>
    <s v="Katherine Nockton"/>
    <x v="1"/>
    <s v="United States"/>
    <s v="Clinton"/>
    <x v="39"/>
    <n v="20735"/>
    <x v="3"/>
    <x v="1455"/>
    <x v="0"/>
    <x v="1"/>
    <x v="1441"/>
    <n v="272.97000000000003"/>
    <n v="3"/>
    <n v="0"/>
    <n v="43.675199999999997"/>
    <n v="2"/>
    <n v="15.999999999999998"/>
  </r>
  <r>
    <n v="9371"/>
    <x v="4682"/>
    <x v="352"/>
    <x v="1247"/>
    <s v="First Class"/>
    <s v="VP-21760"/>
    <s v="Victoria Pisteka"/>
    <x v="1"/>
    <s v="United States"/>
    <s v="Columbus"/>
    <x v="24"/>
    <n v="43229"/>
    <x v="3"/>
    <x v="1823"/>
    <x v="0"/>
    <x v="5"/>
    <x v="1811"/>
    <n v="41.567999999999998"/>
    <n v="4"/>
    <n v="0.2"/>
    <n v="-4.1567999999999996"/>
    <n v="2"/>
    <n v="-10"/>
  </r>
  <r>
    <n v="9372"/>
    <x v="4682"/>
    <x v="352"/>
    <x v="1247"/>
    <s v="First Class"/>
    <s v="VP-21760"/>
    <s v="Victoria Pisteka"/>
    <x v="1"/>
    <s v="United States"/>
    <s v="Columbus"/>
    <x v="24"/>
    <n v="43229"/>
    <x v="3"/>
    <x v="83"/>
    <x v="0"/>
    <x v="1"/>
    <x v="83"/>
    <n v="317.05799999999999"/>
    <n v="3"/>
    <n v="0.3"/>
    <n v="-86.058599999999998"/>
    <n v="2"/>
    <n v="-27.142857142857142"/>
  </r>
  <r>
    <n v="9373"/>
    <x v="4682"/>
    <x v="352"/>
    <x v="1247"/>
    <s v="First Class"/>
    <s v="VP-21760"/>
    <s v="Victoria Pisteka"/>
    <x v="1"/>
    <s v="United States"/>
    <s v="Columbus"/>
    <x v="24"/>
    <n v="43229"/>
    <x v="3"/>
    <x v="131"/>
    <x v="1"/>
    <x v="13"/>
    <x v="132"/>
    <n v="8.0399999999999991"/>
    <n v="5"/>
    <n v="0.2"/>
    <n v="2.9144999999999999"/>
    <n v="2"/>
    <n v="36.250000000000007"/>
  </r>
  <r>
    <n v="9374"/>
    <x v="4683"/>
    <x v="917"/>
    <x v="676"/>
    <s v="Standard Class"/>
    <s v="CS-11950"/>
    <s v="Carlos Soltero"/>
    <x v="0"/>
    <s v="United States"/>
    <s v="Pasadena"/>
    <x v="1"/>
    <n v="91104"/>
    <x v="1"/>
    <x v="929"/>
    <x v="2"/>
    <x v="7"/>
    <x v="922"/>
    <n v="419.94400000000002"/>
    <n v="7"/>
    <n v="0.2"/>
    <n v="52.493000000000002"/>
    <n v="4"/>
    <n v="12.5"/>
  </r>
  <r>
    <n v="9375"/>
    <x v="4684"/>
    <x v="410"/>
    <x v="103"/>
    <s v="Standard Class"/>
    <s v="KB-16600"/>
    <s v="Ken Brennan"/>
    <x v="1"/>
    <s v="United States"/>
    <s v="Seattle"/>
    <x v="4"/>
    <n v="98105"/>
    <x v="1"/>
    <x v="682"/>
    <x v="1"/>
    <x v="14"/>
    <x v="682"/>
    <n v="61.38"/>
    <n v="6"/>
    <n v="0"/>
    <n v="15.9588"/>
    <n v="4"/>
    <n v="26"/>
  </r>
  <r>
    <n v="9376"/>
    <x v="4685"/>
    <x v="639"/>
    <x v="79"/>
    <s v="Second Class"/>
    <s v="AJ-10945"/>
    <s v="Ashley Jarboe"/>
    <x v="0"/>
    <s v="United States"/>
    <s v="Los Angeles"/>
    <x v="1"/>
    <n v="90045"/>
    <x v="1"/>
    <x v="1072"/>
    <x v="2"/>
    <x v="11"/>
    <x v="1061"/>
    <n v="50"/>
    <n v="2"/>
    <n v="0"/>
    <n v="10.5"/>
    <n v="5"/>
    <n v="21"/>
  </r>
  <r>
    <n v="9377"/>
    <x v="4686"/>
    <x v="53"/>
    <x v="168"/>
    <s v="Standard Class"/>
    <s v="PO-18865"/>
    <s v="Patrick O'Donnell"/>
    <x v="0"/>
    <s v="United States"/>
    <s v="East Orange"/>
    <x v="30"/>
    <n v="7017"/>
    <x v="3"/>
    <x v="1651"/>
    <x v="2"/>
    <x v="11"/>
    <x v="1640"/>
    <n v="31.8"/>
    <n v="3"/>
    <n v="0"/>
    <n v="13.673999999999999"/>
    <n v="4"/>
    <n v="43"/>
  </r>
  <r>
    <n v="9378"/>
    <x v="4687"/>
    <x v="94"/>
    <x v="91"/>
    <s v="Standard Class"/>
    <s v="DP-13105"/>
    <s v="Dave Poirier"/>
    <x v="1"/>
    <s v="United States"/>
    <s v="Eau Claire"/>
    <x v="6"/>
    <n v="54703"/>
    <x v="2"/>
    <x v="1569"/>
    <x v="1"/>
    <x v="4"/>
    <x v="1560"/>
    <n v="32.56"/>
    <n v="2"/>
    <n v="0"/>
    <n v="8.4656000000000002"/>
    <n v="4"/>
    <n v="26"/>
  </r>
  <r>
    <n v="9379"/>
    <x v="4688"/>
    <x v="1120"/>
    <x v="566"/>
    <s v="Standard Class"/>
    <s v="GM-14500"/>
    <s v="Gene McClure"/>
    <x v="0"/>
    <s v="United States"/>
    <s v="Chicago"/>
    <x v="10"/>
    <n v="60610"/>
    <x v="2"/>
    <x v="1854"/>
    <x v="1"/>
    <x v="12"/>
    <x v="1842"/>
    <n v="7.0720000000000001"/>
    <n v="2"/>
    <n v="0.2"/>
    <n v="2.3868"/>
    <n v="5"/>
    <n v="33.75"/>
  </r>
  <r>
    <n v="9380"/>
    <x v="4689"/>
    <x v="851"/>
    <x v="999"/>
    <s v="Second Class"/>
    <s v="CC-12670"/>
    <s v="Craig Carreira"/>
    <x v="0"/>
    <s v="United States"/>
    <s v="Tampa"/>
    <x v="2"/>
    <n v="33614"/>
    <x v="0"/>
    <x v="1237"/>
    <x v="1"/>
    <x v="10"/>
    <x v="1220"/>
    <n v="45.527999999999999"/>
    <n v="3"/>
    <n v="0.2"/>
    <n v="15.934799999999999"/>
    <n v="4"/>
    <n v="35"/>
  </r>
  <r>
    <n v="9381"/>
    <x v="4689"/>
    <x v="851"/>
    <x v="999"/>
    <s v="Second Class"/>
    <s v="CC-12670"/>
    <s v="Craig Carreira"/>
    <x v="0"/>
    <s v="United States"/>
    <s v="Tampa"/>
    <x v="2"/>
    <n v="33614"/>
    <x v="0"/>
    <x v="167"/>
    <x v="0"/>
    <x v="1"/>
    <x v="168"/>
    <n v="64.784000000000006"/>
    <n v="1"/>
    <n v="0.2"/>
    <n v="6.4783999999999997"/>
    <n v="4"/>
    <n v="10"/>
  </r>
  <r>
    <n v="9382"/>
    <x v="4689"/>
    <x v="851"/>
    <x v="999"/>
    <s v="Second Class"/>
    <s v="CC-12670"/>
    <s v="Craig Carreira"/>
    <x v="0"/>
    <s v="United States"/>
    <s v="Tampa"/>
    <x v="2"/>
    <n v="33614"/>
    <x v="0"/>
    <x v="1244"/>
    <x v="1"/>
    <x v="4"/>
    <x v="1227"/>
    <n v="424.27199999999999"/>
    <n v="2"/>
    <n v="0.2"/>
    <n v="-10.6068"/>
    <n v="4"/>
    <n v="-2.5"/>
  </r>
  <r>
    <n v="9383"/>
    <x v="4689"/>
    <x v="851"/>
    <x v="999"/>
    <s v="Second Class"/>
    <s v="CC-12670"/>
    <s v="Craig Carreira"/>
    <x v="0"/>
    <s v="United States"/>
    <s v="Tampa"/>
    <x v="2"/>
    <n v="33614"/>
    <x v="0"/>
    <x v="59"/>
    <x v="1"/>
    <x v="6"/>
    <x v="59"/>
    <n v="1.3440000000000001"/>
    <n v="1"/>
    <n v="0.2"/>
    <n v="0.504"/>
    <n v="4"/>
    <n v="37.5"/>
  </r>
  <r>
    <n v="9384"/>
    <x v="4689"/>
    <x v="851"/>
    <x v="999"/>
    <s v="Second Class"/>
    <s v="CC-12670"/>
    <s v="Craig Carreira"/>
    <x v="0"/>
    <s v="United States"/>
    <s v="Tampa"/>
    <x v="2"/>
    <n v="33614"/>
    <x v="0"/>
    <x v="1018"/>
    <x v="1"/>
    <x v="4"/>
    <x v="1009"/>
    <n v="83.92"/>
    <n v="5"/>
    <n v="0.2"/>
    <n v="-1.0489999999999999"/>
    <n v="4"/>
    <n v="-1.25"/>
  </r>
  <r>
    <n v="9385"/>
    <x v="4690"/>
    <x v="938"/>
    <x v="766"/>
    <s v="Standard Class"/>
    <s v="SJ-20125"/>
    <s v="Sanjit Jacobs"/>
    <x v="2"/>
    <s v="United States"/>
    <s v="New York City"/>
    <x v="15"/>
    <n v="10009"/>
    <x v="3"/>
    <x v="490"/>
    <x v="1"/>
    <x v="10"/>
    <x v="490"/>
    <n v="25.92"/>
    <n v="4"/>
    <n v="0"/>
    <n v="12.441599999999999"/>
    <n v="5"/>
    <n v="47.999999999999993"/>
  </r>
  <r>
    <n v="9386"/>
    <x v="4691"/>
    <x v="151"/>
    <x v="1316"/>
    <s v="Standard Class"/>
    <s v="SF-20200"/>
    <s v="Sarah Foster"/>
    <x v="0"/>
    <s v="United States"/>
    <s v="Mesa"/>
    <x v="16"/>
    <n v="85204"/>
    <x v="1"/>
    <x v="1155"/>
    <x v="0"/>
    <x v="5"/>
    <x v="1143"/>
    <n v="120.57599999999999"/>
    <n v="8"/>
    <n v="0.2"/>
    <n v="33.1584"/>
    <n v="4"/>
    <n v="27.500000000000004"/>
  </r>
  <r>
    <n v="9387"/>
    <x v="4692"/>
    <x v="617"/>
    <x v="185"/>
    <s v="Standard Class"/>
    <s v="RM-19375"/>
    <s v="Raymond Messe"/>
    <x v="0"/>
    <s v="United States"/>
    <s v="Burlington"/>
    <x v="42"/>
    <s v="05408"/>
    <x v="3"/>
    <x v="368"/>
    <x v="1"/>
    <x v="10"/>
    <x v="369"/>
    <n v="79.92"/>
    <n v="4"/>
    <n v="0"/>
    <n v="37.562399999999997"/>
    <n v="4"/>
    <n v="47"/>
  </r>
  <r>
    <n v="9388"/>
    <x v="4692"/>
    <x v="617"/>
    <x v="185"/>
    <s v="Standard Class"/>
    <s v="RM-19375"/>
    <s v="Raymond Messe"/>
    <x v="0"/>
    <s v="United States"/>
    <s v="Burlington"/>
    <x v="42"/>
    <s v="05408"/>
    <x v="3"/>
    <x v="314"/>
    <x v="1"/>
    <x v="10"/>
    <x v="314"/>
    <n v="12.28"/>
    <n v="1"/>
    <n v="0"/>
    <n v="5.7716000000000003"/>
    <n v="4"/>
    <n v="47"/>
  </r>
  <r>
    <n v="9389"/>
    <x v="4692"/>
    <x v="617"/>
    <x v="185"/>
    <s v="Standard Class"/>
    <s v="RM-19375"/>
    <s v="Raymond Messe"/>
    <x v="0"/>
    <s v="United States"/>
    <s v="Burlington"/>
    <x v="42"/>
    <s v="05408"/>
    <x v="3"/>
    <x v="1107"/>
    <x v="1"/>
    <x v="9"/>
    <x v="1096"/>
    <n v="542.94000000000005"/>
    <n v="3"/>
    <n v="0"/>
    <n v="152.0232"/>
    <n v="4"/>
    <n v="27.999999999999996"/>
  </r>
  <r>
    <n v="9390"/>
    <x v="4692"/>
    <x v="617"/>
    <x v="185"/>
    <s v="Standard Class"/>
    <s v="RM-19375"/>
    <s v="Raymond Messe"/>
    <x v="0"/>
    <s v="United States"/>
    <s v="Burlington"/>
    <x v="42"/>
    <s v="05408"/>
    <x v="3"/>
    <x v="29"/>
    <x v="1"/>
    <x v="12"/>
    <x v="29"/>
    <n v="2.04"/>
    <n v="1"/>
    <n v="0"/>
    <n v="0.95879999999999999"/>
    <n v="4"/>
    <n v="47"/>
  </r>
  <r>
    <n v="9391"/>
    <x v="4693"/>
    <x v="974"/>
    <x v="1267"/>
    <s v="Standard Class"/>
    <s v="KM-16375"/>
    <s v="Katherine Murray"/>
    <x v="2"/>
    <s v="United States"/>
    <s v="Houston"/>
    <x v="5"/>
    <n v="77070"/>
    <x v="2"/>
    <x v="1277"/>
    <x v="1"/>
    <x v="4"/>
    <x v="1262"/>
    <n v="228.92"/>
    <n v="5"/>
    <n v="0.2"/>
    <n v="14.307499999999999"/>
    <n v="5"/>
    <n v="6.25"/>
  </r>
  <r>
    <n v="9392"/>
    <x v="4694"/>
    <x v="677"/>
    <x v="1034"/>
    <s v="First Class"/>
    <s v="FH-14275"/>
    <s v="Frank Hawley"/>
    <x v="1"/>
    <s v="United States"/>
    <s v="Aurora"/>
    <x v="10"/>
    <n v="60505"/>
    <x v="2"/>
    <x v="857"/>
    <x v="2"/>
    <x v="7"/>
    <x v="851"/>
    <n v="7.992"/>
    <n v="1"/>
    <n v="0.2"/>
    <n v="2.5973999999999999"/>
    <n v="3"/>
    <n v="32.5"/>
  </r>
  <r>
    <n v="9393"/>
    <x v="4695"/>
    <x v="969"/>
    <x v="1317"/>
    <s v="Same Day"/>
    <s v="DG-13300"/>
    <s v="Deirdre Greer"/>
    <x v="1"/>
    <s v="United States"/>
    <s v="Denver"/>
    <x v="22"/>
    <n v="80219"/>
    <x v="1"/>
    <x v="1455"/>
    <x v="0"/>
    <x v="1"/>
    <x v="1441"/>
    <n v="582.33600000000001"/>
    <n v="8"/>
    <n v="0.2"/>
    <n v="-29.116800000000001"/>
    <n v="0"/>
    <n v="-5"/>
  </r>
  <r>
    <n v="9394"/>
    <x v="4696"/>
    <x v="59"/>
    <x v="160"/>
    <s v="First Class"/>
    <s v="MW-18220"/>
    <s v="Mitch Webber"/>
    <x v="0"/>
    <s v="United States"/>
    <s v="New York City"/>
    <x v="15"/>
    <n v="10011"/>
    <x v="3"/>
    <x v="1551"/>
    <x v="2"/>
    <x v="7"/>
    <x v="1539"/>
    <n v="629.95000000000005"/>
    <n v="5"/>
    <n v="0"/>
    <n v="157.48750000000001"/>
    <n v="3"/>
    <n v="25"/>
  </r>
  <r>
    <n v="9395"/>
    <x v="4696"/>
    <x v="59"/>
    <x v="160"/>
    <s v="First Class"/>
    <s v="MW-18220"/>
    <s v="Mitch Webber"/>
    <x v="0"/>
    <s v="United States"/>
    <s v="New York City"/>
    <x v="15"/>
    <n v="10011"/>
    <x v="3"/>
    <x v="654"/>
    <x v="0"/>
    <x v="1"/>
    <x v="654"/>
    <n v="631.78200000000004"/>
    <n v="2"/>
    <n v="0.1"/>
    <n v="140.39599999999999"/>
    <n v="3"/>
    <n v="22.222222222222218"/>
  </r>
  <r>
    <n v="9396"/>
    <x v="4696"/>
    <x v="59"/>
    <x v="160"/>
    <s v="First Class"/>
    <s v="MW-18220"/>
    <s v="Mitch Webber"/>
    <x v="0"/>
    <s v="United States"/>
    <s v="New York City"/>
    <x v="15"/>
    <n v="10011"/>
    <x v="3"/>
    <x v="1248"/>
    <x v="0"/>
    <x v="0"/>
    <x v="1232"/>
    <n v="801.56799999999998"/>
    <n v="2"/>
    <n v="0.2"/>
    <n v="-10.019600000000001"/>
    <n v="3"/>
    <n v="-1.25"/>
  </r>
  <r>
    <n v="9397"/>
    <x v="4696"/>
    <x v="59"/>
    <x v="160"/>
    <s v="First Class"/>
    <s v="MW-18220"/>
    <s v="Mitch Webber"/>
    <x v="0"/>
    <s v="United States"/>
    <s v="New York City"/>
    <x v="15"/>
    <n v="10011"/>
    <x v="3"/>
    <x v="49"/>
    <x v="1"/>
    <x v="2"/>
    <x v="49"/>
    <n v="75.180000000000007"/>
    <n v="6"/>
    <n v="0"/>
    <n v="35.334600000000002"/>
    <n v="3"/>
    <n v="47"/>
  </r>
  <r>
    <n v="9398"/>
    <x v="4696"/>
    <x v="59"/>
    <x v="160"/>
    <s v="First Class"/>
    <s v="MW-18220"/>
    <s v="Mitch Webber"/>
    <x v="0"/>
    <s v="United States"/>
    <s v="New York City"/>
    <x v="15"/>
    <n v="10011"/>
    <x v="3"/>
    <x v="1271"/>
    <x v="1"/>
    <x v="9"/>
    <x v="1256"/>
    <n v="30.98"/>
    <n v="1"/>
    <n v="0"/>
    <n v="8.0548000000000002"/>
    <n v="3"/>
    <n v="26"/>
  </r>
  <r>
    <n v="9399"/>
    <x v="4696"/>
    <x v="59"/>
    <x v="160"/>
    <s v="First Class"/>
    <s v="MW-18220"/>
    <s v="Mitch Webber"/>
    <x v="0"/>
    <s v="United States"/>
    <s v="New York City"/>
    <x v="15"/>
    <n v="10011"/>
    <x v="3"/>
    <x v="1334"/>
    <x v="2"/>
    <x v="7"/>
    <x v="1319"/>
    <n v="1349.91"/>
    <n v="9"/>
    <n v="0"/>
    <n v="661.45590000000004"/>
    <n v="3"/>
    <n v="49"/>
  </r>
  <r>
    <n v="9400"/>
    <x v="4697"/>
    <x v="583"/>
    <x v="441"/>
    <s v="Standard Class"/>
    <s v="SC-20845"/>
    <s v="Sung Chung"/>
    <x v="0"/>
    <s v="United States"/>
    <s v="Arlington Heights"/>
    <x v="10"/>
    <n v="60004"/>
    <x v="2"/>
    <x v="501"/>
    <x v="1"/>
    <x v="6"/>
    <x v="501"/>
    <n v="14.112"/>
    <n v="6"/>
    <n v="0.2"/>
    <n v="1.2347999999999999"/>
    <n v="4"/>
    <n v="8.75"/>
  </r>
  <r>
    <n v="9401"/>
    <x v="4698"/>
    <x v="1217"/>
    <x v="14"/>
    <s v="Standard Class"/>
    <s v="BD-11500"/>
    <s v="Bradley Drucker"/>
    <x v="0"/>
    <s v="United States"/>
    <s v="Newport News"/>
    <x v="17"/>
    <n v="23602"/>
    <x v="0"/>
    <x v="837"/>
    <x v="1"/>
    <x v="12"/>
    <x v="153"/>
    <n v="31.12"/>
    <n v="4"/>
    <n v="0"/>
    <n v="14.6264"/>
    <n v="5"/>
    <n v="47"/>
  </r>
  <r>
    <n v="9402"/>
    <x v="4699"/>
    <x v="1218"/>
    <x v="431"/>
    <s v="Standard Class"/>
    <s v="LP-17080"/>
    <s v="Liz Pelletier"/>
    <x v="0"/>
    <s v="United States"/>
    <s v="Tucson"/>
    <x v="16"/>
    <n v="85705"/>
    <x v="1"/>
    <x v="1565"/>
    <x v="0"/>
    <x v="5"/>
    <x v="1556"/>
    <n v="4.2720000000000002"/>
    <n v="2"/>
    <n v="0.2"/>
    <n v="0.96120000000000005"/>
    <n v="4"/>
    <n v="22.5"/>
  </r>
  <r>
    <n v="9403"/>
    <x v="4700"/>
    <x v="399"/>
    <x v="611"/>
    <s v="Second Class"/>
    <s v="NP-18700"/>
    <s v="Nora Preis"/>
    <x v="0"/>
    <s v="United States"/>
    <s v="New York City"/>
    <x v="15"/>
    <n v="10024"/>
    <x v="3"/>
    <x v="616"/>
    <x v="0"/>
    <x v="3"/>
    <x v="616"/>
    <n v="209.148"/>
    <n v="2"/>
    <n v="0.4"/>
    <n v="-66.230199999999996"/>
    <n v="5"/>
    <n v="-31.666666666666664"/>
  </r>
  <r>
    <n v="9404"/>
    <x v="4700"/>
    <x v="399"/>
    <x v="611"/>
    <s v="Second Class"/>
    <s v="NP-18700"/>
    <s v="Nora Preis"/>
    <x v="0"/>
    <s v="United States"/>
    <s v="New York City"/>
    <x v="15"/>
    <n v="10024"/>
    <x v="3"/>
    <x v="1244"/>
    <x v="1"/>
    <x v="4"/>
    <x v="1227"/>
    <n v="1591.02"/>
    <n v="6"/>
    <n v="0"/>
    <n v="286.3836"/>
    <n v="5"/>
    <n v="18"/>
  </r>
  <r>
    <n v="9405"/>
    <x v="4701"/>
    <x v="669"/>
    <x v="125"/>
    <s v="Standard Class"/>
    <s v="DP-13105"/>
    <s v="Dave Poirier"/>
    <x v="1"/>
    <s v="United States"/>
    <s v="Philadelphia"/>
    <x v="9"/>
    <n v="19134"/>
    <x v="3"/>
    <x v="1239"/>
    <x v="1"/>
    <x v="13"/>
    <x v="1222"/>
    <n v="7.92"/>
    <n v="5"/>
    <n v="0.2"/>
    <n v="1.6830000000000001"/>
    <n v="4"/>
    <n v="21.250000000000004"/>
  </r>
  <r>
    <n v="9406"/>
    <x v="4702"/>
    <x v="619"/>
    <x v="700"/>
    <s v="First Class"/>
    <s v="RB-19465"/>
    <s v="Rick Bensley"/>
    <x v="2"/>
    <s v="United States"/>
    <s v="Chicago"/>
    <x v="10"/>
    <n v="60653"/>
    <x v="2"/>
    <x v="1410"/>
    <x v="2"/>
    <x v="15"/>
    <x v="1397"/>
    <n v="574.91"/>
    <n v="2"/>
    <n v="0.3"/>
    <n v="156.047"/>
    <n v="3"/>
    <n v="27.142857142857146"/>
  </r>
  <r>
    <n v="9407"/>
    <x v="4702"/>
    <x v="619"/>
    <x v="700"/>
    <s v="First Class"/>
    <s v="RB-19465"/>
    <s v="Rick Bensley"/>
    <x v="2"/>
    <s v="United States"/>
    <s v="Chicago"/>
    <x v="10"/>
    <n v="60653"/>
    <x v="2"/>
    <x v="1737"/>
    <x v="1"/>
    <x v="10"/>
    <x v="1726"/>
    <n v="8.4480000000000004"/>
    <n v="2"/>
    <n v="0.2"/>
    <n v="2.64"/>
    <n v="3"/>
    <n v="31.25"/>
  </r>
  <r>
    <n v="9408"/>
    <x v="4703"/>
    <x v="585"/>
    <x v="706"/>
    <s v="Second Class"/>
    <s v="LC-17140"/>
    <s v="Logan Currie"/>
    <x v="0"/>
    <s v="United States"/>
    <s v="New York City"/>
    <x v="15"/>
    <n v="10035"/>
    <x v="3"/>
    <x v="1200"/>
    <x v="2"/>
    <x v="11"/>
    <x v="1185"/>
    <n v="1071"/>
    <n v="9"/>
    <n v="0"/>
    <n v="171.36"/>
    <n v="2"/>
    <n v="16"/>
  </r>
  <r>
    <n v="9409"/>
    <x v="4703"/>
    <x v="585"/>
    <x v="706"/>
    <s v="Second Class"/>
    <s v="LC-17140"/>
    <s v="Logan Currie"/>
    <x v="0"/>
    <s v="United States"/>
    <s v="New York City"/>
    <x v="15"/>
    <n v="10035"/>
    <x v="3"/>
    <x v="441"/>
    <x v="0"/>
    <x v="5"/>
    <x v="1719"/>
    <n v="12.07"/>
    <n v="1"/>
    <n v="0"/>
    <n v="3.9830999999999999"/>
    <n v="2"/>
    <n v="32.999999999999993"/>
  </r>
  <r>
    <n v="9410"/>
    <x v="4704"/>
    <x v="389"/>
    <x v="114"/>
    <s v="First Class"/>
    <s v="WB-21850"/>
    <s v="William Brown"/>
    <x v="0"/>
    <s v="United States"/>
    <s v="Philadelphia"/>
    <x v="9"/>
    <n v="19143"/>
    <x v="3"/>
    <x v="634"/>
    <x v="1"/>
    <x v="8"/>
    <x v="634"/>
    <n v="3.2730000000000001"/>
    <n v="1"/>
    <n v="0.7"/>
    <n v="-2.5093000000000001"/>
    <n v="3"/>
    <n v="-76.666666666666657"/>
  </r>
  <r>
    <n v="9411"/>
    <x v="4704"/>
    <x v="389"/>
    <x v="114"/>
    <s v="First Class"/>
    <s v="WB-21850"/>
    <s v="William Brown"/>
    <x v="0"/>
    <s v="United States"/>
    <s v="Philadelphia"/>
    <x v="9"/>
    <n v="19143"/>
    <x v="3"/>
    <x v="504"/>
    <x v="0"/>
    <x v="5"/>
    <x v="504"/>
    <n v="87.92"/>
    <n v="5"/>
    <n v="0.2"/>
    <n v="15.385999999999999"/>
    <n v="3"/>
    <n v="17.5"/>
  </r>
  <r>
    <n v="9412"/>
    <x v="4705"/>
    <x v="612"/>
    <x v="1007"/>
    <s v="Second Class"/>
    <s v="MH-17785"/>
    <s v="Maya Herman"/>
    <x v="1"/>
    <s v="United States"/>
    <s v="Glendale"/>
    <x v="16"/>
    <n v="85301"/>
    <x v="1"/>
    <x v="533"/>
    <x v="1"/>
    <x v="4"/>
    <x v="533"/>
    <n v="104.696"/>
    <n v="1"/>
    <n v="0.2"/>
    <n v="6.5434999999999999"/>
    <n v="4"/>
    <n v="6.25"/>
  </r>
  <r>
    <n v="9413"/>
    <x v="4706"/>
    <x v="746"/>
    <x v="798"/>
    <s v="First Class"/>
    <s v="SC-20305"/>
    <s v="Sean Christensen"/>
    <x v="0"/>
    <s v="United States"/>
    <s v="Los Angeles"/>
    <x v="1"/>
    <n v="90036"/>
    <x v="1"/>
    <x v="483"/>
    <x v="0"/>
    <x v="1"/>
    <x v="483"/>
    <n v="2803.92"/>
    <n v="5"/>
    <n v="0.2"/>
    <n v="0"/>
    <n v="2"/>
    <n v="0"/>
  </r>
  <r>
    <n v="9414"/>
    <x v="4707"/>
    <x v="182"/>
    <x v="759"/>
    <s v="First Class"/>
    <s v="MH-17620"/>
    <s v="Matt Hagelstein"/>
    <x v="1"/>
    <s v="United States"/>
    <s v="Houston"/>
    <x v="5"/>
    <n v="77041"/>
    <x v="2"/>
    <x v="822"/>
    <x v="1"/>
    <x v="8"/>
    <x v="818"/>
    <n v="6.8159999999999998"/>
    <n v="2"/>
    <n v="0.8"/>
    <n v="-11.587199999999999"/>
    <n v="1"/>
    <n v="-170"/>
  </r>
  <r>
    <n v="9415"/>
    <x v="4708"/>
    <x v="1090"/>
    <x v="1181"/>
    <s v="Standard Class"/>
    <s v="JC-15775"/>
    <s v="John Castell"/>
    <x v="0"/>
    <s v="United States"/>
    <s v="Seattle"/>
    <x v="4"/>
    <n v="98115"/>
    <x v="1"/>
    <x v="1807"/>
    <x v="2"/>
    <x v="7"/>
    <x v="1797"/>
    <n v="249.584"/>
    <n v="2"/>
    <n v="0.2"/>
    <n v="15.599"/>
    <n v="4"/>
    <n v="6.25"/>
  </r>
  <r>
    <n v="9416"/>
    <x v="4708"/>
    <x v="1090"/>
    <x v="1181"/>
    <s v="Standard Class"/>
    <s v="JC-15775"/>
    <s v="John Castell"/>
    <x v="0"/>
    <s v="United States"/>
    <s v="Seattle"/>
    <x v="4"/>
    <n v="98115"/>
    <x v="1"/>
    <x v="1331"/>
    <x v="1"/>
    <x v="10"/>
    <x v="1316"/>
    <n v="17.940000000000001"/>
    <n v="3"/>
    <n v="0"/>
    <n v="8.7905999999999995"/>
    <n v="4"/>
    <n v="48.999999999999993"/>
  </r>
  <r>
    <n v="9417"/>
    <x v="4708"/>
    <x v="1090"/>
    <x v="1181"/>
    <s v="Standard Class"/>
    <s v="JC-15775"/>
    <s v="John Castell"/>
    <x v="0"/>
    <s v="United States"/>
    <s v="Seattle"/>
    <x v="4"/>
    <n v="98115"/>
    <x v="1"/>
    <x v="224"/>
    <x v="0"/>
    <x v="5"/>
    <x v="225"/>
    <n v="10.11"/>
    <n v="3"/>
    <n v="0"/>
    <n v="3.2351999999999999"/>
    <n v="4"/>
    <n v="32"/>
  </r>
  <r>
    <n v="9418"/>
    <x v="4709"/>
    <x v="1219"/>
    <x v="1252"/>
    <s v="Standard Class"/>
    <s v="RD-19810"/>
    <s v="Ross DeVincentis"/>
    <x v="2"/>
    <s v="United States"/>
    <s v="Fayetteville"/>
    <x v="3"/>
    <n v="28314"/>
    <x v="0"/>
    <x v="778"/>
    <x v="1"/>
    <x v="10"/>
    <x v="777"/>
    <n v="10.368"/>
    <n v="2"/>
    <n v="0.2"/>
    <n v="3.6288"/>
    <n v="5"/>
    <n v="35"/>
  </r>
  <r>
    <n v="9419"/>
    <x v="4709"/>
    <x v="1219"/>
    <x v="1252"/>
    <s v="Standard Class"/>
    <s v="RD-19810"/>
    <s v="Ross DeVincentis"/>
    <x v="2"/>
    <s v="United States"/>
    <s v="Fayetteville"/>
    <x v="3"/>
    <n v="28314"/>
    <x v="0"/>
    <x v="811"/>
    <x v="1"/>
    <x v="10"/>
    <x v="33"/>
    <n v="11.952"/>
    <n v="3"/>
    <n v="0.2"/>
    <n v="4.0338000000000003"/>
    <n v="5"/>
    <n v="33.75"/>
  </r>
  <r>
    <n v="9420"/>
    <x v="4710"/>
    <x v="280"/>
    <x v="1092"/>
    <s v="Second Class"/>
    <s v="SC-20695"/>
    <s v="Steve Chapman"/>
    <x v="1"/>
    <s v="United States"/>
    <s v="Houston"/>
    <x v="5"/>
    <n v="77041"/>
    <x v="2"/>
    <x v="513"/>
    <x v="1"/>
    <x v="9"/>
    <x v="513"/>
    <n v="15.224"/>
    <n v="2"/>
    <n v="0.8"/>
    <n v="-38.821199999999997"/>
    <n v="2"/>
    <n v="-254.99999999999997"/>
  </r>
  <r>
    <n v="9421"/>
    <x v="4710"/>
    <x v="280"/>
    <x v="1092"/>
    <s v="Second Class"/>
    <s v="SC-20695"/>
    <s v="Steve Chapman"/>
    <x v="1"/>
    <s v="United States"/>
    <s v="Houston"/>
    <x v="5"/>
    <n v="77041"/>
    <x v="2"/>
    <x v="1549"/>
    <x v="1"/>
    <x v="9"/>
    <x v="1537"/>
    <n v="21.984000000000002"/>
    <n v="6"/>
    <n v="0.8"/>
    <n v="-56.059199999999997"/>
    <n v="2"/>
    <n v="-254.99999999999997"/>
  </r>
  <r>
    <n v="9422"/>
    <x v="4711"/>
    <x v="149"/>
    <x v="151"/>
    <s v="Standard Class"/>
    <s v="NC-18535"/>
    <s v="Nick Crebassa"/>
    <x v="1"/>
    <s v="United States"/>
    <s v="San Francisco"/>
    <x v="1"/>
    <n v="94122"/>
    <x v="1"/>
    <x v="1066"/>
    <x v="2"/>
    <x v="7"/>
    <x v="1055"/>
    <n v="604.75199999999995"/>
    <n v="6"/>
    <n v="0.2"/>
    <n v="60.475200000000001"/>
    <n v="4"/>
    <n v="10"/>
  </r>
  <r>
    <n v="9423"/>
    <x v="4711"/>
    <x v="149"/>
    <x v="151"/>
    <s v="Standard Class"/>
    <s v="NC-18535"/>
    <s v="Nick Crebassa"/>
    <x v="1"/>
    <s v="United States"/>
    <s v="San Francisco"/>
    <x v="1"/>
    <n v="94122"/>
    <x v="1"/>
    <x v="597"/>
    <x v="1"/>
    <x v="14"/>
    <x v="597"/>
    <n v="40.700000000000003"/>
    <n v="5"/>
    <n v="0"/>
    <n v="11.803000000000001"/>
    <n v="4"/>
    <n v="28.999999999999996"/>
  </r>
  <r>
    <n v="9424"/>
    <x v="4711"/>
    <x v="149"/>
    <x v="151"/>
    <s v="Standard Class"/>
    <s v="NC-18535"/>
    <s v="Nick Crebassa"/>
    <x v="1"/>
    <s v="United States"/>
    <s v="San Francisco"/>
    <x v="1"/>
    <n v="94122"/>
    <x v="1"/>
    <x v="722"/>
    <x v="2"/>
    <x v="7"/>
    <x v="1404"/>
    <n v="302.37599999999998"/>
    <n v="3"/>
    <n v="0.2"/>
    <n v="37.796999999999997"/>
    <n v="4"/>
    <n v="12.5"/>
  </r>
  <r>
    <n v="9425"/>
    <x v="4711"/>
    <x v="149"/>
    <x v="151"/>
    <s v="Standard Class"/>
    <s v="NC-18535"/>
    <s v="Nick Crebassa"/>
    <x v="1"/>
    <s v="United States"/>
    <s v="San Francisco"/>
    <x v="1"/>
    <n v="94122"/>
    <x v="1"/>
    <x v="46"/>
    <x v="2"/>
    <x v="11"/>
    <x v="46"/>
    <n v="45"/>
    <n v="3"/>
    <n v="0"/>
    <n v="4.95"/>
    <n v="4"/>
    <n v="11"/>
  </r>
  <r>
    <n v="9426"/>
    <x v="4712"/>
    <x v="171"/>
    <x v="101"/>
    <s v="Second Class"/>
    <s v="LW-17215"/>
    <s v="Luke Weiss"/>
    <x v="0"/>
    <s v="United States"/>
    <s v="New York City"/>
    <x v="15"/>
    <n v="10035"/>
    <x v="3"/>
    <x v="483"/>
    <x v="0"/>
    <x v="1"/>
    <x v="483"/>
    <n v="3785.2919999999999"/>
    <n v="6"/>
    <n v="0.1"/>
    <n v="420.58800000000002"/>
    <n v="5"/>
    <n v="11.111111111111112"/>
  </r>
  <r>
    <n v="9427"/>
    <x v="4713"/>
    <x v="306"/>
    <x v="369"/>
    <s v="Standard Class"/>
    <s v="AH-10585"/>
    <s v="Angele Hood"/>
    <x v="0"/>
    <s v="United States"/>
    <s v="Seattle"/>
    <x v="4"/>
    <n v="98105"/>
    <x v="1"/>
    <x v="1658"/>
    <x v="1"/>
    <x v="6"/>
    <x v="1646"/>
    <n v="35.4"/>
    <n v="5"/>
    <n v="0"/>
    <n v="13.452"/>
    <n v="5"/>
    <n v="38"/>
  </r>
  <r>
    <n v="9428"/>
    <x v="4714"/>
    <x v="501"/>
    <x v="34"/>
    <s v="Standard Class"/>
    <s v="JO-15145"/>
    <s v="Jack O'Briant"/>
    <x v="1"/>
    <s v="United States"/>
    <s v="Buffalo"/>
    <x v="15"/>
    <n v="14215"/>
    <x v="3"/>
    <x v="892"/>
    <x v="0"/>
    <x v="5"/>
    <x v="885"/>
    <n v="199.9"/>
    <n v="5"/>
    <n v="0"/>
    <n v="39.979999999999997"/>
    <n v="4"/>
    <n v="20"/>
  </r>
  <r>
    <n v="9429"/>
    <x v="4715"/>
    <x v="218"/>
    <x v="227"/>
    <s v="Standard Class"/>
    <s v="VW-21775"/>
    <s v="Victoria Wilson"/>
    <x v="1"/>
    <s v="United States"/>
    <s v="Huntsville"/>
    <x v="5"/>
    <n v="77340"/>
    <x v="2"/>
    <x v="377"/>
    <x v="0"/>
    <x v="1"/>
    <x v="378"/>
    <n v="1212.96"/>
    <n v="8"/>
    <n v="0.3"/>
    <n v="-69.311999999999998"/>
    <n v="5"/>
    <n v="-5.7142857142857144"/>
  </r>
  <r>
    <n v="9430"/>
    <x v="4716"/>
    <x v="834"/>
    <x v="483"/>
    <s v="Standard Class"/>
    <s v="BP-11185"/>
    <s v="Ben Peterman"/>
    <x v="1"/>
    <s v="United States"/>
    <s v="Dallas"/>
    <x v="5"/>
    <n v="75081"/>
    <x v="2"/>
    <x v="903"/>
    <x v="2"/>
    <x v="7"/>
    <x v="895"/>
    <n v="1099.96"/>
    <n v="5"/>
    <n v="0.2"/>
    <n v="82.497"/>
    <n v="4"/>
    <n v="7.5"/>
  </r>
  <r>
    <n v="9431"/>
    <x v="4716"/>
    <x v="834"/>
    <x v="483"/>
    <s v="Standard Class"/>
    <s v="BP-11185"/>
    <s v="Ben Peterman"/>
    <x v="1"/>
    <s v="United States"/>
    <s v="Dallas"/>
    <x v="5"/>
    <n v="75081"/>
    <x v="2"/>
    <x v="1116"/>
    <x v="0"/>
    <x v="3"/>
    <x v="1104"/>
    <n v="103.48099999999999"/>
    <n v="1"/>
    <n v="0.3"/>
    <n v="-16.261299999999999"/>
    <n v="4"/>
    <n v="-15.714285714285714"/>
  </r>
  <r>
    <n v="9432"/>
    <x v="4717"/>
    <x v="974"/>
    <x v="959"/>
    <s v="Same Day"/>
    <s v="PP-18955"/>
    <s v="Paul Prost"/>
    <x v="2"/>
    <s v="United States"/>
    <s v="Philadelphia"/>
    <x v="9"/>
    <n v="19134"/>
    <x v="3"/>
    <x v="1852"/>
    <x v="1"/>
    <x v="2"/>
    <x v="1840"/>
    <n v="5.9039999999999999"/>
    <n v="2"/>
    <n v="0.2"/>
    <n v="1.9925999999999999"/>
    <n v="0"/>
    <n v="33.75"/>
  </r>
  <r>
    <n v="9433"/>
    <x v="4718"/>
    <x v="493"/>
    <x v="309"/>
    <s v="Standard Class"/>
    <s v="SC-20725"/>
    <s v="Steven Cartwright"/>
    <x v="0"/>
    <s v="United States"/>
    <s v="Peoria"/>
    <x v="16"/>
    <n v="85345"/>
    <x v="1"/>
    <x v="1202"/>
    <x v="2"/>
    <x v="11"/>
    <x v="1187"/>
    <n v="30.08"/>
    <n v="2"/>
    <n v="0.2"/>
    <n v="-5.2640000000000002"/>
    <n v="6"/>
    <n v="-17.5"/>
  </r>
  <r>
    <n v="9434"/>
    <x v="4718"/>
    <x v="493"/>
    <x v="309"/>
    <s v="Standard Class"/>
    <s v="SC-20725"/>
    <s v="Steven Cartwright"/>
    <x v="0"/>
    <s v="United States"/>
    <s v="Peoria"/>
    <x v="16"/>
    <n v="85345"/>
    <x v="1"/>
    <x v="289"/>
    <x v="1"/>
    <x v="10"/>
    <x v="289"/>
    <n v="36.287999999999997"/>
    <n v="7"/>
    <n v="0.2"/>
    <n v="12.700799999999999"/>
    <n v="6"/>
    <n v="35"/>
  </r>
  <r>
    <n v="9435"/>
    <x v="4718"/>
    <x v="493"/>
    <x v="309"/>
    <s v="Standard Class"/>
    <s v="SC-20725"/>
    <s v="Steven Cartwright"/>
    <x v="0"/>
    <s v="United States"/>
    <s v="Peoria"/>
    <x v="16"/>
    <n v="85345"/>
    <x v="1"/>
    <x v="786"/>
    <x v="1"/>
    <x v="6"/>
    <x v="785"/>
    <n v="10.272"/>
    <n v="3"/>
    <n v="0.2"/>
    <n v="1.1556"/>
    <n v="6"/>
    <n v="11.249999999999998"/>
  </r>
  <r>
    <n v="9436"/>
    <x v="4718"/>
    <x v="493"/>
    <x v="309"/>
    <s v="Standard Class"/>
    <s v="SC-20725"/>
    <s v="Steven Cartwright"/>
    <x v="0"/>
    <s v="United States"/>
    <s v="Peoria"/>
    <x v="16"/>
    <n v="85345"/>
    <x v="1"/>
    <x v="552"/>
    <x v="2"/>
    <x v="11"/>
    <x v="551"/>
    <n v="252.8"/>
    <n v="4"/>
    <n v="0.2"/>
    <n v="-31.6"/>
    <n v="6"/>
    <n v="-12.5"/>
  </r>
  <r>
    <n v="9437"/>
    <x v="4719"/>
    <x v="12"/>
    <x v="1305"/>
    <s v="Same Day"/>
    <s v="BM-11785"/>
    <s v="Bryan Mills"/>
    <x v="0"/>
    <s v="United States"/>
    <s v="Philadelphia"/>
    <x v="9"/>
    <n v="19143"/>
    <x v="3"/>
    <x v="696"/>
    <x v="1"/>
    <x v="8"/>
    <x v="696"/>
    <n v="2.9460000000000002"/>
    <n v="2"/>
    <n v="0.7"/>
    <n v="-2.0621999999999998"/>
    <n v="0"/>
    <n v="-69.999999999999986"/>
  </r>
  <r>
    <n v="9438"/>
    <x v="4720"/>
    <x v="1143"/>
    <x v="1135"/>
    <s v="Standard Class"/>
    <s v="CD-11920"/>
    <s v="Carlos Daly"/>
    <x v="0"/>
    <s v="United States"/>
    <s v="Oceanside"/>
    <x v="1"/>
    <n v="92054"/>
    <x v="1"/>
    <x v="1440"/>
    <x v="1"/>
    <x v="10"/>
    <x v="1428"/>
    <n v="12.96"/>
    <n v="2"/>
    <n v="0"/>
    <n v="6.2207999999999997"/>
    <n v="5"/>
    <n v="47.999999999999993"/>
  </r>
  <r>
    <n v="9439"/>
    <x v="4721"/>
    <x v="689"/>
    <x v="727"/>
    <s v="Standard Class"/>
    <s v="GM-14680"/>
    <s v="Greg Matthias"/>
    <x v="0"/>
    <s v="United States"/>
    <s v="Philadelphia"/>
    <x v="9"/>
    <n v="19134"/>
    <x v="3"/>
    <x v="1270"/>
    <x v="2"/>
    <x v="7"/>
    <x v="1255"/>
    <n v="285.57600000000002"/>
    <n v="4"/>
    <n v="0.4"/>
    <n v="-57.115200000000002"/>
    <n v="5"/>
    <n v="-20"/>
  </r>
  <r>
    <n v="9440"/>
    <x v="4722"/>
    <x v="36"/>
    <x v="1098"/>
    <s v="Standard Class"/>
    <s v="BP-11050"/>
    <s v="Barry Pond"/>
    <x v="1"/>
    <s v="United States"/>
    <s v="Chicago"/>
    <x v="10"/>
    <n v="60623"/>
    <x v="2"/>
    <x v="1205"/>
    <x v="1"/>
    <x v="14"/>
    <x v="1190"/>
    <n v="22.24"/>
    <n v="2"/>
    <n v="0.2"/>
    <n v="2.5019999999999998"/>
    <n v="5"/>
    <n v="11.25"/>
  </r>
  <r>
    <n v="9441"/>
    <x v="4723"/>
    <x v="594"/>
    <x v="632"/>
    <s v="Standard Class"/>
    <s v="BW-11065"/>
    <s v="Barry Weirich"/>
    <x v="0"/>
    <s v="United States"/>
    <s v="New York City"/>
    <x v="15"/>
    <n v="10035"/>
    <x v="3"/>
    <x v="1490"/>
    <x v="1"/>
    <x v="10"/>
    <x v="1477"/>
    <n v="14.62"/>
    <n v="2"/>
    <n v="0"/>
    <n v="6.7252000000000001"/>
    <n v="4"/>
    <n v="46"/>
  </r>
  <r>
    <n v="9442"/>
    <x v="4724"/>
    <x v="282"/>
    <x v="252"/>
    <s v="Second Class"/>
    <s v="RE-19405"/>
    <s v="Ricardo Emerson"/>
    <x v="0"/>
    <s v="United States"/>
    <s v="Kent"/>
    <x v="24"/>
    <n v="44240"/>
    <x v="3"/>
    <x v="1204"/>
    <x v="1"/>
    <x v="9"/>
    <x v="1189"/>
    <n v="48.36"/>
    <n v="5"/>
    <n v="0.2"/>
    <n v="6.0449999999999999"/>
    <n v="2"/>
    <n v="12.5"/>
  </r>
  <r>
    <n v="9443"/>
    <x v="4725"/>
    <x v="104"/>
    <x v="384"/>
    <s v="Standard Class"/>
    <s v="HR-14770"/>
    <s v="Hallie Redmond"/>
    <x v="2"/>
    <s v="United States"/>
    <s v="Jacksonville"/>
    <x v="2"/>
    <n v="32216"/>
    <x v="0"/>
    <x v="400"/>
    <x v="1"/>
    <x v="6"/>
    <x v="401"/>
    <n v="16.256"/>
    <n v="2"/>
    <n v="0.2"/>
    <n v="1.2192000000000001"/>
    <n v="4"/>
    <n v="7.5"/>
  </r>
  <r>
    <n v="9444"/>
    <x v="4725"/>
    <x v="104"/>
    <x v="384"/>
    <s v="Standard Class"/>
    <s v="HR-14770"/>
    <s v="Hallie Redmond"/>
    <x v="2"/>
    <s v="United States"/>
    <s v="Jacksonville"/>
    <x v="2"/>
    <n v="32216"/>
    <x v="0"/>
    <x v="819"/>
    <x v="2"/>
    <x v="7"/>
    <x v="815"/>
    <n v="219.184"/>
    <n v="2"/>
    <n v="0.2"/>
    <n v="19.178599999999999"/>
    <n v="4"/>
    <n v="8.75"/>
  </r>
  <r>
    <n v="9445"/>
    <x v="4726"/>
    <x v="879"/>
    <x v="932"/>
    <s v="First Class"/>
    <s v="TP-21565"/>
    <s v="Tracy Poddar"/>
    <x v="1"/>
    <s v="United States"/>
    <s v="Coppell"/>
    <x v="5"/>
    <n v="75019"/>
    <x v="2"/>
    <x v="1620"/>
    <x v="2"/>
    <x v="7"/>
    <x v="1611"/>
    <n v="95.84"/>
    <n v="4"/>
    <n v="0.2"/>
    <n v="34.741999999999997"/>
    <n v="1"/>
    <n v="36.249999999999993"/>
  </r>
  <r>
    <n v="9446"/>
    <x v="4727"/>
    <x v="352"/>
    <x v="69"/>
    <s v="Standard Class"/>
    <s v="KB-16315"/>
    <s v="Karl Braun"/>
    <x v="0"/>
    <s v="United States"/>
    <s v="Indianapolis"/>
    <x v="14"/>
    <n v="46203"/>
    <x v="2"/>
    <x v="617"/>
    <x v="1"/>
    <x v="2"/>
    <x v="617"/>
    <n v="12.39"/>
    <n v="3"/>
    <n v="0"/>
    <n v="5.6993999999999998"/>
    <n v="5"/>
    <n v="46"/>
  </r>
  <r>
    <n v="9447"/>
    <x v="4728"/>
    <x v="897"/>
    <x v="961"/>
    <s v="Standard Class"/>
    <s v="AC-10660"/>
    <s v="Anna Chung"/>
    <x v="0"/>
    <s v="United States"/>
    <s v="Lawrence"/>
    <x v="14"/>
    <n v="46226"/>
    <x v="2"/>
    <x v="1357"/>
    <x v="1"/>
    <x v="10"/>
    <x v="1343"/>
    <n v="35.880000000000003"/>
    <n v="6"/>
    <n v="0"/>
    <n v="16.146000000000001"/>
    <n v="6"/>
    <n v="45"/>
  </r>
  <r>
    <n v="9448"/>
    <x v="4729"/>
    <x v="837"/>
    <x v="1081"/>
    <s v="Standard Class"/>
    <s v="DN-13690"/>
    <s v="Duane Noonan"/>
    <x v="0"/>
    <s v="United States"/>
    <s v="Tulsa"/>
    <x v="26"/>
    <n v="74133"/>
    <x v="2"/>
    <x v="35"/>
    <x v="0"/>
    <x v="5"/>
    <x v="35"/>
    <n v="477.3"/>
    <n v="5"/>
    <n v="0"/>
    <n v="138.417"/>
    <n v="7"/>
    <n v="28.999999999999996"/>
  </r>
  <r>
    <n v="9449"/>
    <x v="4730"/>
    <x v="42"/>
    <x v="30"/>
    <s v="Standard Class"/>
    <s v="CC-12430"/>
    <s v="Chuck Clark"/>
    <x v="2"/>
    <s v="United States"/>
    <s v="Redmond"/>
    <x v="4"/>
    <n v="98052"/>
    <x v="1"/>
    <x v="1038"/>
    <x v="1"/>
    <x v="2"/>
    <x v="1028"/>
    <n v="12.32"/>
    <n v="4"/>
    <n v="0"/>
    <n v="5.9135999999999997"/>
    <n v="6"/>
    <n v="48"/>
  </r>
  <r>
    <n v="9450"/>
    <x v="4731"/>
    <x v="78"/>
    <x v="178"/>
    <s v="Standard Class"/>
    <s v="TS-21340"/>
    <s v="Toby Swindell"/>
    <x v="0"/>
    <s v="United States"/>
    <s v="San Francisco"/>
    <x v="1"/>
    <n v="94109"/>
    <x v="1"/>
    <x v="973"/>
    <x v="1"/>
    <x v="8"/>
    <x v="967"/>
    <n v="8.6080000000000005"/>
    <n v="2"/>
    <n v="0.2"/>
    <n v="3.0127999999999999"/>
    <n v="5"/>
    <n v="35"/>
  </r>
  <r>
    <n v="9451"/>
    <x v="4732"/>
    <x v="95"/>
    <x v="92"/>
    <s v="Standard Class"/>
    <s v="MO-17800"/>
    <s v="Meg O'Connel"/>
    <x v="2"/>
    <s v="United States"/>
    <s v="Spokane"/>
    <x v="4"/>
    <n v="99207"/>
    <x v="1"/>
    <x v="464"/>
    <x v="1"/>
    <x v="4"/>
    <x v="465"/>
    <n v="136.26"/>
    <n v="9"/>
    <n v="0"/>
    <n v="5.4504000000000001"/>
    <n v="4"/>
    <n v="4"/>
  </r>
  <r>
    <n v="9452"/>
    <x v="4733"/>
    <x v="694"/>
    <x v="1287"/>
    <s v="Standard Class"/>
    <s v="RP-19855"/>
    <s v="Roy Phan"/>
    <x v="1"/>
    <s v="United States"/>
    <s v="Los Angeles"/>
    <x v="1"/>
    <n v="90032"/>
    <x v="1"/>
    <x v="1094"/>
    <x v="1"/>
    <x v="9"/>
    <x v="1084"/>
    <n v="186.15"/>
    <n v="3"/>
    <n v="0"/>
    <n v="55.844999999999999"/>
    <n v="7"/>
    <n v="30"/>
  </r>
  <r>
    <n v="9453"/>
    <x v="4733"/>
    <x v="694"/>
    <x v="1287"/>
    <s v="Standard Class"/>
    <s v="RP-19855"/>
    <s v="Roy Phan"/>
    <x v="1"/>
    <s v="United States"/>
    <s v="Los Angeles"/>
    <x v="1"/>
    <n v="90032"/>
    <x v="1"/>
    <x v="822"/>
    <x v="1"/>
    <x v="8"/>
    <x v="818"/>
    <n v="81.792000000000002"/>
    <n v="6"/>
    <n v="0.2"/>
    <n v="26.5824"/>
    <n v="7"/>
    <n v="32.5"/>
  </r>
  <r>
    <n v="9454"/>
    <x v="4733"/>
    <x v="694"/>
    <x v="1287"/>
    <s v="Standard Class"/>
    <s v="RP-19855"/>
    <s v="Roy Phan"/>
    <x v="1"/>
    <s v="United States"/>
    <s v="Los Angeles"/>
    <x v="1"/>
    <n v="90032"/>
    <x v="1"/>
    <x v="1799"/>
    <x v="1"/>
    <x v="14"/>
    <x v="1789"/>
    <n v="47.19"/>
    <n v="3"/>
    <n v="0"/>
    <n v="13.6851"/>
    <n v="7"/>
    <n v="29.000000000000004"/>
  </r>
  <r>
    <n v="9455"/>
    <x v="4733"/>
    <x v="694"/>
    <x v="1287"/>
    <s v="Standard Class"/>
    <s v="RP-19855"/>
    <s v="Roy Phan"/>
    <x v="1"/>
    <s v="United States"/>
    <s v="Los Angeles"/>
    <x v="1"/>
    <n v="90032"/>
    <x v="1"/>
    <x v="461"/>
    <x v="2"/>
    <x v="7"/>
    <x v="462"/>
    <n v="36.783999999999999"/>
    <n v="2"/>
    <n v="0.2"/>
    <n v="-8.2764000000000006"/>
    <n v="7"/>
    <n v="-22.500000000000004"/>
  </r>
  <r>
    <n v="9456"/>
    <x v="4734"/>
    <x v="950"/>
    <x v="1210"/>
    <s v="Second Class"/>
    <s v="JL-15175"/>
    <s v="James Lanier"/>
    <x v="2"/>
    <s v="United States"/>
    <s v="Chattanooga"/>
    <x v="18"/>
    <n v="37421"/>
    <x v="0"/>
    <x v="1855"/>
    <x v="2"/>
    <x v="15"/>
    <x v="1843"/>
    <n v="91.474999999999994"/>
    <n v="1"/>
    <n v="0.5"/>
    <n v="-1.8294999999999999"/>
    <n v="3"/>
    <n v="-2"/>
  </r>
  <r>
    <n v="9457"/>
    <x v="4735"/>
    <x v="837"/>
    <x v="1081"/>
    <s v="Standard Class"/>
    <s v="BW-11110"/>
    <s v="Bart Watters"/>
    <x v="1"/>
    <s v="United States"/>
    <s v="Greensboro"/>
    <x v="3"/>
    <n v="27405"/>
    <x v="0"/>
    <x v="1856"/>
    <x v="2"/>
    <x v="11"/>
    <x v="1844"/>
    <n v="27.192"/>
    <n v="3"/>
    <n v="0.2"/>
    <n v="0.33989999999999998"/>
    <n v="7"/>
    <n v="1.25"/>
  </r>
  <r>
    <n v="9458"/>
    <x v="4735"/>
    <x v="837"/>
    <x v="1081"/>
    <s v="Standard Class"/>
    <s v="BW-11110"/>
    <s v="Bart Watters"/>
    <x v="1"/>
    <s v="United States"/>
    <s v="Greensboro"/>
    <x v="3"/>
    <n v="27405"/>
    <x v="0"/>
    <x v="1232"/>
    <x v="1"/>
    <x v="8"/>
    <x v="1215"/>
    <n v="12.06"/>
    <n v="5"/>
    <n v="0.7"/>
    <n v="-10.050000000000001"/>
    <n v="7"/>
    <n v="-83.333333333333343"/>
  </r>
  <r>
    <n v="9459"/>
    <x v="4736"/>
    <x v="1148"/>
    <x v="1216"/>
    <s v="Standard Class"/>
    <s v="SJ-20500"/>
    <s v="Shirley Jackson"/>
    <x v="0"/>
    <s v="United States"/>
    <s v="San Francisco"/>
    <x v="1"/>
    <n v="94122"/>
    <x v="1"/>
    <x v="281"/>
    <x v="1"/>
    <x v="6"/>
    <x v="281"/>
    <n v="144.6"/>
    <n v="3"/>
    <n v="0"/>
    <n v="41.933999999999997"/>
    <n v="5"/>
    <n v="28.999999999999996"/>
  </r>
  <r>
    <n v="9460"/>
    <x v="4736"/>
    <x v="1148"/>
    <x v="1216"/>
    <s v="Standard Class"/>
    <s v="SJ-20500"/>
    <s v="Shirley Jackson"/>
    <x v="0"/>
    <s v="United States"/>
    <s v="San Francisco"/>
    <x v="1"/>
    <n v="94122"/>
    <x v="1"/>
    <x v="1730"/>
    <x v="2"/>
    <x v="7"/>
    <x v="1717"/>
    <n v="15.992000000000001"/>
    <n v="1"/>
    <n v="0.2"/>
    <n v="-2.9984999999999999"/>
    <n v="5"/>
    <n v="-18.749999999999996"/>
  </r>
  <r>
    <n v="9461"/>
    <x v="4737"/>
    <x v="664"/>
    <x v="794"/>
    <s v="Second Class"/>
    <s v="FG-14260"/>
    <s v="Frank Gastineau"/>
    <x v="2"/>
    <s v="United States"/>
    <s v="New York City"/>
    <x v="15"/>
    <n v="10024"/>
    <x v="3"/>
    <x v="693"/>
    <x v="1"/>
    <x v="10"/>
    <x v="693"/>
    <n v="34.44"/>
    <n v="3"/>
    <n v="0"/>
    <n v="17.22"/>
    <n v="5"/>
    <n v="50"/>
  </r>
  <r>
    <n v="9462"/>
    <x v="4738"/>
    <x v="538"/>
    <x v="960"/>
    <s v="Standard Class"/>
    <s v="EH-14125"/>
    <s v="Eugene Hildebrand"/>
    <x v="2"/>
    <s v="United States"/>
    <s v="Lakewood"/>
    <x v="1"/>
    <n v="90712"/>
    <x v="1"/>
    <x v="1086"/>
    <x v="2"/>
    <x v="7"/>
    <x v="1076"/>
    <n v="321.55200000000002"/>
    <n v="6"/>
    <n v="0.2"/>
    <n v="20.097000000000001"/>
    <n v="5"/>
    <n v="6.25"/>
  </r>
  <r>
    <n v="9463"/>
    <x v="4739"/>
    <x v="920"/>
    <x v="524"/>
    <s v="Second Class"/>
    <s v="BS-11590"/>
    <s v="Brendan Sweed"/>
    <x v="1"/>
    <s v="United States"/>
    <s v="Louisville"/>
    <x v="0"/>
    <n v="40214"/>
    <x v="0"/>
    <x v="1131"/>
    <x v="0"/>
    <x v="1"/>
    <x v="1119"/>
    <n v="701.96"/>
    <n v="2"/>
    <n v="0"/>
    <n v="168.47040000000001"/>
    <n v="5"/>
    <n v="24"/>
  </r>
  <r>
    <n v="9464"/>
    <x v="4740"/>
    <x v="1220"/>
    <x v="1318"/>
    <s v="First Class"/>
    <s v="JS-16030"/>
    <s v="Joy Smith"/>
    <x v="0"/>
    <s v="United States"/>
    <s v="Columbus"/>
    <x v="24"/>
    <n v="43229"/>
    <x v="3"/>
    <x v="487"/>
    <x v="1"/>
    <x v="6"/>
    <x v="487"/>
    <n v="19.456"/>
    <n v="4"/>
    <n v="0.2"/>
    <n v="3.4047999999999998"/>
    <n v="4"/>
    <n v="17.5"/>
  </r>
  <r>
    <n v="9465"/>
    <x v="4741"/>
    <x v="1059"/>
    <x v="182"/>
    <s v="Standard Class"/>
    <s v="JC-15775"/>
    <s v="John Castell"/>
    <x v="0"/>
    <s v="United States"/>
    <s v="Newark"/>
    <x v="13"/>
    <n v="19711"/>
    <x v="3"/>
    <x v="1568"/>
    <x v="1"/>
    <x v="2"/>
    <x v="1559"/>
    <n v="17.28"/>
    <n v="6"/>
    <n v="0"/>
    <n v="7.9488000000000003"/>
    <n v="4"/>
    <n v="46"/>
  </r>
  <r>
    <n v="9466"/>
    <x v="4742"/>
    <x v="258"/>
    <x v="791"/>
    <s v="Standard Class"/>
    <s v="JM-15265"/>
    <s v="Janet Molinari"/>
    <x v="1"/>
    <s v="United States"/>
    <s v="Seattle"/>
    <x v="4"/>
    <n v="98115"/>
    <x v="1"/>
    <x v="468"/>
    <x v="0"/>
    <x v="5"/>
    <x v="469"/>
    <n v="31.96"/>
    <n v="2"/>
    <n v="0"/>
    <n v="1.5980000000000001"/>
    <n v="4"/>
    <n v="5"/>
  </r>
  <r>
    <n v="9467"/>
    <x v="4743"/>
    <x v="60"/>
    <x v="173"/>
    <s v="Second Class"/>
    <s v="CD-12280"/>
    <s v="Christina DeMoss"/>
    <x v="0"/>
    <s v="United States"/>
    <s v="New York City"/>
    <x v="15"/>
    <n v="10024"/>
    <x v="3"/>
    <x v="141"/>
    <x v="1"/>
    <x v="8"/>
    <x v="142"/>
    <n v="164.68799999999999"/>
    <n v="6"/>
    <n v="0.2"/>
    <n v="55.5822"/>
    <n v="5"/>
    <n v="33.75"/>
  </r>
  <r>
    <n v="9468"/>
    <x v="4743"/>
    <x v="60"/>
    <x v="173"/>
    <s v="Second Class"/>
    <s v="CD-12280"/>
    <s v="Christina DeMoss"/>
    <x v="0"/>
    <s v="United States"/>
    <s v="New York City"/>
    <x v="15"/>
    <n v="10024"/>
    <x v="3"/>
    <x v="1582"/>
    <x v="0"/>
    <x v="3"/>
    <x v="1573"/>
    <n v="166.5"/>
    <n v="2"/>
    <n v="0.4"/>
    <n v="-66.599999999999994"/>
    <n v="5"/>
    <n v="-40"/>
  </r>
  <r>
    <n v="9469"/>
    <x v="4743"/>
    <x v="60"/>
    <x v="173"/>
    <s v="Second Class"/>
    <s v="CD-12280"/>
    <s v="Christina DeMoss"/>
    <x v="0"/>
    <s v="United States"/>
    <s v="New York City"/>
    <x v="15"/>
    <n v="10024"/>
    <x v="3"/>
    <x v="680"/>
    <x v="1"/>
    <x v="10"/>
    <x v="680"/>
    <n v="12.96"/>
    <n v="2"/>
    <n v="0"/>
    <n v="6.2207999999999997"/>
    <n v="5"/>
    <n v="47.999999999999993"/>
  </r>
  <r>
    <n v="9470"/>
    <x v="4743"/>
    <x v="60"/>
    <x v="173"/>
    <s v="Second Class"/>
    <s v="CD-12280"/>
    <s v="Christina DeMoss"/>
    <x v="0"/>
    <s v="United States"/>
    <s v="New York City"/>
    <x v="15"/>
    <n v="10024"/>
    <x v="3"/>
    <x v="417"/>
    <x v="1"/>
    <x v="10"/>
    <x v="417"/>
    <n v="110.96"/>
    <n v="2"/>
    <n v="0"/>
    <n v="53.260800000000003"/>
    <n v="5"/>
    <n v="48.000000000000007"/>
  </r>
  <r>
    <n v="9471"/>
    <x v="4743"/>
    <x v="60"/>
    <x v="173"/>
    <s v="Second Class"/>
    <s v="CD-12280"/>
    <s v="Christina DeMoss"/>
    <x v="0"/>
    <s v="United States"/>
    <s v="New York City"/>
    <x v="15"/>
    <n v="10024"/>
    <x v="3"/>
    <x v="140"/>
    <x v="2"/>
    <x v="7"/>
    <x v="141"/>
    <n v="99.98"/>
    <n v="2"/>
    <n v="0"/>
    <n v="3.9992000000000001"/>
    <n v="5"/>
    <n v="4"/>
  </r>
  <r>
    <n v="9472"/>
    <x v="4743"/>
    <x v="60"/>
    <x v="173"/>
    <s v="Second Class"/>
    <s v="CD-12280"/>
    <s v="Christina DeMoss"/>
    <x v="0"/>
    <s v="United States"/>
    <s v="New York City"/>
    <x v="15"/>
    <n v="10024"/>
    <x v="3"/>
    <x v="276"/>
    <x v="1"/>
    <x v="8"/>
    <x v="276"/>
    <n v="11.423999999999999"/>
    <n v="1"/>
    <n v="0.2"/>
    <n v="3.7128000000000001"/>
    <n v="5"/>
    <n v="32.5"/>
  </r>
  <r>
    <n v="9473"/>
    <x v="4743"/>
    <x v="60"/>
    <x v="173"/>
    <s v="Second Class"/>
    <s v="CD-12280"/>
    <s v="Christina DeMoss"/>
    <x v="0"/>
    <s v="United States"/>
    <s v="New York City"/>
    <x v="15"/>
    <n v="10024"/>
    <x v="3"/>
    <x v="1459"/>
    <x v="0"/>
    <x v="1"/>
    <x v="1445"/>
    <n v="128.124"/>
    <n v="2"/>
    <n v="0.1"/>
    <n v="24.2012"/>
    <n v="5"/>
    <n v="18.888888888888889"/>
  </r>
  <r>
    <n v="9474"/>
    <x v="4743"/>
    <x v="60"/>
    <x v="173"/>
    <s v="Second Class"/>
    <s v="CD-12280"/>
    <s v="Christina DeMoss"/>
    <x v="0"/>
    <s v="United States"/>
    <s v="New York City"/>
    <x v="15"/>
    <n v="10024"/>
    <x v="3"/>
    <x v="1757"/>
    <x v="0"/>
    <x v="5"/>
    <x v="1747"/>
    <n v="101.4"/>
    <n v="5"/>
    <n v="0"/>
    <n v="38.531999999999996"/>
    <n v="5"/>
    <n v="37.999999999999993"/>
  </r>
  <r>
    <n v="9475"/>
    <x v="4744"/>
    <x v="70"/>
    <x v="997"/>
    <s v="Second Class"/>
    <s v="JM-15265"/>
    <s v="Janet Molinari"/>
    <x v="1"/>
    <s v="United States"/>
    <s v="Chicago"/>
    <x v="10"/>
    <n v="60653"/>
    <x v="2"/>
    <x v="1139"/>
    <x v="1"/>
    <x v="2"/>
    <x v="1127"/>
    <n v="5.9039999999999999"/>
    <n v="2"/>
    <n v="0.2"/>
    <n v="1.9925999999999999"/>
    <n v="5"/>
    <n v="33.75"/>
  </r>
  <r>
    <n v="9476"/>
    <x v="4744"/>
    <x v="70"/>
    <x v="997"/>
    <s v="Second Class"/>
    <s v="JM-15265"/>
    <s v="Janet Molinari"/>
    <x v="1"/>
    <s v="United States"/>
    <s v="Chicago"/>
    <x v="10"/>
    <n v="60653"/>
    <x v="2"/>
    <x v="1030"/>
    <x v="1"/>
    <x v="10"/>
    <x v="1021"/>
    <n v="173.488"/>
    <n v="7"/>
    <n v="0.2"/>
    <n v="54.215000000000003"/>
    <n v="5"/>
    <n v="31.25"/>
  </r>
  <r>
    <n v="9477"/>
    <x v="4744"/>
    <x v="70"/>
    <x v="997"/>
    <s v="Second Class"/>
    <s v="JM-15265"/>
    <s v="Janet Molinari"/>
    <x v="1"/>
    <s v="United States"/>
    <s v="Chicago"/>
    <x v="10"/>
    <n v="60653"/>
    <x v="2"/>
    <x v="1537"/>
    <x v="0"/>
    <x v="5"/>
    <x v="1525"/>
    <n v="51.56"/>
    <n v="2"/>
    <n v="0.6"/>
    <n v="-61.872"/>
    <n v="5"/>
    <n v="-120"/>
  </r>
  <r>
    <n v="9478"/>
    <x v="4744"/>
    <x v="70"/>
    <x v="997"/>
    <s v="Second Class"/>
    <s v="JM-15265"/>
    <s v="Janet Molinari"/>
    <x v="1"/>
    <s v="United States"/>
    <s v="Chicago"/>
    <x v="10"/>
    <n v="60653"/>
    <x v="2"/>
    <x v="990"/>
    <x v="1"/>
    <x v="8"/>
    <x v="305"/>
    <n v="3.5640000000000001"/>
    <n v="3"/>
    <n v="0.8"/>
    <n v="-6.2370000000000001"/>
    <n v="5"/>
    <n v="-175"/>
  </r>
  <r>
    <n v="9479"/>
    <x v="4745"/>
    <x v="557"/>
    <x v="931"/>
    <s v="Standard Class"/>
    <s v="SS-20410"/>
    <s v="Shahid Shariari"/>
    <x v="0"/>
    <s v="United States"/>
    <s v="Oswego"/>
    <x v="10"/>
    <n v="60543"/>
    <x v="2"/>
    <x v="1321"/>
    <x v="1"/>
    <x v="13"/>
    <x v="1307"/>
    <n v="13.16"/>
    <n v="5"/>
    <n v="0.2"/>
    <n v="4.1124999999999998"/>
    <n v="7"/>
    <n v="31.25"/>
  </r>
  <r>
    <n v="9480"/>
    <x v="4745"/>
    <x v="557"/>
    <x v="931"/>
    <s v="Standard Class"/>
    <s v="SS-20410"/>
    <s v="Shahid Shariari"/>
    <x v="0"/>
    <s v="United States"/>
    <s v="Oswego"/>
    <x v="10"/>
    <n v="60543"/>
    <x v="2"/>
    <x v="1206"/>
    <x v="1"/>
    <x v="8"/>
    <x v="1191"/>
    <n v="3.8279999999999998"/>
    <n v="3"/>
    <n v="0.8"/>
    <n v="-6.5076000000000001"/>
    <n v="7"/>
    <n v="-170.00000000000003"/>
  </r>
  <r>
    <n v="9481"/>
    <x v="4745"/>
    <x v="557"/>
    <x v="931"/>
    <s v="Standard Class"/>
    <s v="SS-20410"/>
    <s v="Shahid Shariari"/>
    <x v="0"/>
    <s v="United States"/>
    <s v="Oswego"/>
    <x v="10"/>
    <n v="60543"/>
    <x v="2"/>
    <x v="569"/>
    <x v="1"/>
    <x v="8"/>
    <x v="569"/>
    <n v="304.99"/>
    <n v="5"/>
    <n v="0.8"/>
    <n v="-533.73249999999996"/>
    <n v="7"/>
    <n v="-174.99999999999997"/>
  </r>
  <r>
    <n v="9482"/>
    <x v="4746"/>
    <x v="44"/>
    <x v="44"/>
    <s v="Standard Class"/>
    <s v="HG-14845"/>
    <s v="Harry Greene"/>
    <x v="0"/>
    <s v="United States"/>
    <s v="Dallas"/>
    <x v="5"/>
    <n v="75220"/>
    <x v="2"/>
    <x v="75"/>
    <x v="1"/>
    <x v="4"/>
    <x v="75"/>
    <n v="18.16"/>
    <n v="2"/>
    <n v="0.2"/>
    <n v="1.8160000000000001"/>
    <n v="6"/>
    <n v="10"/>
  </r>
  <r>
    <n v="9483"/>
    <x v="4747"/>
    <x v="782"/>
    <x v="1267"/>
    <s v="Second Class"/>
    <s v="BC-11125"/>
    <s v="Becky Castell"/>
    <x v="2"/>
    <s v="United States"/>
    <s v="Philadelphia"/>
    <x v="9"/>
    <n v="19134"/>
    <x v="3"/>
    <x v="651"/>
    <x v="2"/>
    <x v="11"/>
    <x v="651"/>
    <n v="319.98399999999998"/>
    <n v="2"/>
    <n v="0.2"/>
    <n v="91.995400000000004"/>
    <n v="4"/>
    <n v="28.750000000000004"/>
  </r>
  <r>
    <n v="9484"/>
    <x v="4748"/>
    <x v="192"/>
    <x v="1152"/>
    <s v="Standard Class"/>
    <s v="AB-10255"/>
    <s v="Alejandro Ballentine"/>
    <x v="2"/>
    <s v="United States"/>
    <s v="Los Angeles"/>
    <x v="1"/>
    <n v="90008"/>
    <x v="1"/>
    <x v="346"/>
    <x v="1"/>
    <x v="6"/>
    <x v="346"/>
    <n v="19.68"/>
    <n v="6"/>
    <n v="0"/>
    <n v="6.4943999999999997"/>
    <n v="6"/>
    <n v="33"/>
  </r>
  <r>
    <n v="9485"/>
    <x v="4749"/>
    <x v="499"/>
    <x v="49"/>
    <s v="Second Class"/>
    <s v="MY-18295"/>
    <s v="Muhammed Yedwab"/>
    <x v="1"/>
    <s v="United States"/>
    <s v="Houston"/>
    <x v="5"/>
    <n v="77036"/>
    <x v="2"/>
    <x v="1686"/>
    <x v="0"/>
    <x v="0"/>
    <x v="1674"/>
    <n v="781.86400000000003"/>
    <n v="10"/>
    <n v="0.32"/>
    <n v="-137.976"/>
    <n v="2"/>
    <n v="-17.647058823529409"/>
  </r>
  <r>
    <n v="9486"/>
    <x v="4749"/>
    <x v="499"/>
    <x v="49"/>
    <s v="Second Class"/>
    <s v="MY-18295"/>
    <s v="Muhammed Yedwab"/>
    <x v="1"/>
    <s v="United States"/>
    <s v="Houston"/>
    <x v="5"/>
    <n v="77036"/>
    <x v="2"/>
    <x v="1117"/>
    <x v="1"/>
    <x v="10"/>
    <x v="1105"/>
    <n v="30.815999999999999"/>
    <n v="9"/>
    <n v="0.2"/>
    <n v="9.6300000000000008"/>
    <n v="2"/>
    <n v="31.250000000000007"/>
  </r>
  <r>
    <n v="9487"/>
    <x v="4750"/>
    <x v="386"/>
    <x v="737"/>
    <s v="Same Day"/>
    <s v="NF-18385"/>
    <s v="Natalie Fritzler"/>
    <x v="0"/>
    <s v="United States"/>
    <s v="Wheeling"/>
    <x v="48"/>
    <n v="26003"/>
    <x v="3"/>
    <x v="855"/>
    <x v="0"/>
    <x v="3"/>
    <x v="848"/>
    <n v="673.34400000000005"/>
    <n v="3"/>
    <n v="0.3"/>
    <n v="-76.953599999999994"/>
    <n v="0"/>
    <n v="-11.428571428571427"/>
  </r>
  <r>
    <n v="9488"/>
    <x v="4751"/>
    <x v="157"/>
    <x v="114"/>
    <s v="First Class"/>
    <s v="NB-18655"/>
    <s v="Nona Balk"/>
    <x v="1"/>
    <s v="United States"/>
    <s v="Paterson"/>
    <x v="30"/>
    <n v="7501"/>
    <x v="3"/>
    <x v="845"/>
    <x v="1"/>
    <x v="13"/>
    <x v="839"/>
    <n v="6.54"/>
    <n v="3"/>
    <n v="0"/>
    <n v="2.1581999999999999"/>
    <n v="2"/>
    <n v="32.999999999999993"/>
  </r>
  <r>
    <n v="9489"/>
    <x v="4752"/>
    <x v="486"/>
    <x v="1100"/>
    <s v="First Class"/>
    <s v="EM-13960"/>
    <s v="Eric Murdock"/>
    <x v="0"/>
    <s v="United States"/>
    <s v="Portland"/>
    <x v="21"/>
    <n v="97206"/>
    <x v="1"/>
    <x v="1118"/>
    <x v="2"/>
    <x v="7"/>
    <x v="1106"/>
    <n v="572.79999999999995"/>
    <n v="2"/>
    <n v="0.2"/>
    <n v="50.12"/>
    <n v="3"/>
    <n v="8.75"/>
  </r>
  <r>
    <n v="9490"/>
    <x v="4753"/>
    <x v="1221"/>
    <x v="1208"/>
    <s v="Standard Class"/>
    <s v="MF-17665"/>
    <s v="Maureen Fritzler"/>
    <x v="1"/>
    <s v="United States"/>
    <s v="Huntsville"/>
    <x v="19"/>
    <n v="35810"/>
    <x v="0"/>
    <x v="1269"/>
    <x v="1"/>
    <x v="6"/>
    <x v="1254"/>
    <n v="197.05"/>
    <n v="7"/>
    <n v="0"/>
    <n v="59.115000000000002"/>
    <n v="6"/>
    <n v="30"/>
  </r>
  <r>
    <n v="9491"/>
    <x v="4754"/>
    <x v="1032"/>
    <x v="1319"/>
    <s v="Standard Class"/>
    <s v="CM-12385"/>
    <s v="Christopher Martinez"/>
    <x v="0"/>
    <s v="United States"/>
    <s v="San Francisco"/>
    <x v="1"/>
    <n v="94110"/>
    <x v="1"/>
    <x v="382"/>
    <x v="1"/>
    <x v="8"/>
    <x v="383"/>
    <n v="2022.2719999999999"/>
    <n v="8"/>
    <n v="0.2"/>
    <n v="682.51679999999999"/>
    <n v="4"/>
    <n v="33.75"/>
  </r>
  <r>
    <n v="9492"/>
    <x v="4754"/>
    <x v="1032"/>
    <x v="1319"/>
    <s v="Standard Class"/>
    <s v="CM-12385"/>
    <s v="Christopher Martinez"/>
    <x v="0"/>
    <s v="United States"/>
    <s v="San Francisco"/>
    <x v="1"/>
    <n v="94110"/>
    <x v="1"/>
    <x v="1279"/>
    <x v="1"/>
    <x v="6"/>
    <x v="1264"/>
    <n v="9.1199999999999992"/>
    <n v="3"/>
    <n v="0"/>
    <n v="3.1008"/>
    <n v="4"/>
    <n v="34"/>
  </r>
  <r>
    <n v="9493"/>
    <x v="4755"/>
    <x v="659"/>
    <x v="170"/>
    <s v="Same Day"/>
    <s v="EC-14050"/>
    <s v="Erin Creighton"/>
    <x v="0"/>
    <s v="United States"/>
    <s v="Oklahoma City"/>
    <x v="26"/>
    <n v="73120"/>
    <x v="2"/>
    <x v="15"/>
    <x v="1"/>
    <x v="8"/>
    <x v="15"/>
    <n v="38.159999999999997"/>
    <n v="9"/>
    <n v="0"/>
    <n v="19.079999999999998"/>
    <n v="0"/>
    <n v="50"/>
  </r>
  <r>
    <n v="9494"/>
    <x v="4756"/>
    <x v="835"/>
    <x v="1166"/>
    <s v="Standard Class"/>
    <s v="BO-11350"/>
    <s v="Bill Overfelt"/>
    <x v="1"/>
    <s v="United States"/>
    <s v="Broken Arrow"/>
    <x v="26"/>
    <n v="74012"/>
    <x v="2"/>
    <x v="342"/>
    <x v="0"/>
    <x v="3"/>
    <x v="342"/>
    <n v="1592.85"/>
    <n v="7"/>
    <n v="0"/>
    <n v="350.42700000000002"/>
    <n v="5"/>
    <n v="22.000000000000004"/>
  </r>
  <r>
    <n v="9495"/>
    <x v="4756"/>
    <x v="835"/>
    <x v="1166"/>
    <s v="Standard Class"/>
    <s v="BO-11350"/>
    <s v="Bill Overfelt"/>
    <x v="1"/>
    <s v="United States"/>
    <s v="Broken Arrow"/>
    <x v="26"/>
    <n v="74012"/>
    <x v="2"/>
    <x v="990"/>
    <x v="1"/>
    <x v="8"/>
    <x v="305"/>
    <n v="11.88"/>
    <n v="2"/>
    <n v="0"/>
    <n v="5.3460000000000001"/>
    <n v="5"/>
    <n v="44.999999999999993"/>
  </r>
  <r>
    <n v="9496"/>
    <x v="4757"/>
    <x v="536"/>
    <x v="577"/>
    <s v="Standard Class"/>
    <s v="VM-21835"/>
    <s v="Vivian Mathis"/>
    <x v="0"/>
    <s v="United States"/>
    <s v="Mission Viejo"/>
    <x v="1"/>
    <n v="92691"/>
    <x v="1"/>
    <x v="1824"/>
    <x v="2"/>
    <x v="11"/>
    <x v="1812"/>
    <n v="120"/>
    <n v="6"/>
    <n v="0"/>
    <n v="46.8"/>
    <n v="4"/>
    <n v="38.999999999999993"/>
  </r>
  <r>
    <n v="9497"/>
    <x v="4757"/>
    <x v="536"/>
    <x v="577"/>
    <s v="Standard Class"/>
    <s v="VM-21835"/>
    <s v="Vivian Mathis"/>
    <x v="0"/>
    <s v="United States"/>
    <s v="Mission Viejo"/>
    <x v="1"/>
    <n v="92691"/>
    <x v="1"/>
    <x v="1295"/>
    <x v="1"/>
    <x v="9"/>
    <x v="360"/>
    <n v="8.67"/>
    <n v="1"/>
    <n v="0"/>
    <n v="2.3409"/>
    <n v="4"/>
    <n v="27"/>
  </r>
  <r>
    <n v="9498"/>
    <x v="4758"/>
    <x v="60"/>
    <x v="170"/>
    <s v="First Class"/>
    <s v="AB-10060"/>
    <s v="Adam Bellavance"/>
    <x v="2"/>
    <s v="United States"/>
    <s v="Greenwood"/>
    <x v="14"/>
    <n v="46142"/>
    <x v="2"/>
    <x v="249"/>
    <x v="1"/>
    <x v="10"/>
    <x v="250"/>
    <n v="4.41"/>
    <n v="1"/>
    <n v="0"/>
    <n v="2.0286"/>
    <n v="2"/>
    <n v="46"/>
  </r>
  <r>
    <n v="9499"/>
    <x v="4758"/>
    <x v="60"/>
    <x v="170"/>
    <s v="First Class"/>
    <s v="AB-10060"/>
    <s v="Adam Bellavance"/>
    <x v="2"/>
    <s v="United States"/>
    <s v="Greenwood"/>
    <x v="14"/>
    <n v="46142"/>
    <x v="2"/>
    <x v="1654"/>
    <x v="1"/>
    <x v="10"/>
    <x v="33"/>
    <n v="167.94"/>
    <n v="3"/>
    <n v="0"/>
    <n v="82.290599999999998"/>
    <n v="2"/>
    <n v="49"/>
  </r>
  <r>
    <n v="9500"/>
    <x v="4758"/>
    <x v="60"/>
    <x v="170"/>
    <s v="First Class"/>
    <s v="AB-10060"/>
    <s v="Adam Bellavance"/>
    <x v="2"/>
    <s v="United States"/>
    <s v="Greenwood"/>
    <x v="14"/>
    <n v="46142"/>
    <x v="2"/>
    <x v="987"/>
    <x v="1"/>
    <x v="10"/>
    <x v="980"/>
    <n v="67.8"/>
    <n v="10"/>
    <n v="0"/>
    <n v="31.187999999999999"/>
    <n v="2"/>
    <n v="46"/>
  </r>
  <r>
    <n v="9501"/>
    <x v="4759"/>
    <x v="439"/>
    <x v="873"/>
    <s v="Standard Class"/>
    <s v="CM-12235"/>
    <s v="Chris McAfee"/>
    <x v="0"/>
    <s v="United States"/>
    <s v="Milwaukee"/>
    <x v="6"/>
    <n v="53209"/>
    <x v="2"/>
    <x v="1104"/>
    <x v="0"/>
    <x v="5"/>
    <x v="1093"/>
    <n v="26.94"/>
    <n v="3"/>
    <n v="0"/>
    <n v="11.3148"/>
    <n v="4"/>
    <n v="42"/>
  </r>
  <r>
    <n v="9502"/>
    <x v="4760"/>
    <x v="312"/>
    <x v="1005"/>
    <s v="Standard Class"/>
    <s v="KW-16570"/>
    <s v="Kelly Williams"/>
    <x v="0"/>
    <s v="United States"/>
    <s v="San Francisco"/>
    <x v="1"/>
    <n v="94109"/>
    <x v="1"/>
    <x v="1445"/>
    <x v="0"/>
    <x v="5"/>
    <x v="1432"/>
    <n v="32.04"/>
    <n v="3"/>
    <n v="0"/>
    <n v="8.01"/>
    <n v="4"/>
    <n v="25"/>
  </r>
  <r>
    <n v="9503"/>
    <x v="4761"/>
    <x v="183"/>
    <x v="135"/>
    <s v="Standard Class"/>
    <s v="MM-17920"/>
    <s v="Michael Moore"/>
    <x v="0"/>
    <s v="United States"/>
    <s v="Rome"/>
    <x v="15"/>
    <n v="13440"/>
    <x v="3"/>
    <x v="1742"/>
    <x v="1"/>
    <x v="6"/>
    <x v="1731"/>
    <n v="32.130000000000003"/>
    <n v="9"/>
    <n v="0"/>
    <n v="8.3537999999999997"/>
    <n v="7"/>
    <n v="25.999999999999996"/>
  </r>
  <r>
    <n v="9504"/>
    <x v="4761"/>
    <x v="183"/>
    <x v="135"/>
    <s v="Standard Class"/>
    <s v="MM-17920"/>
    <s v="Michael Moore"/>
    <x v="0"/>
    <s v="United States"/>
    <s v="Rome"/>
    <x v="15"/>
    <n v="13440"/>
    <x v="3"/>
    <x v="649"/>
    <x v="1"/>
    <x v="6"/>
    <x v="649"/>
    <n v="2.88"/>
    <n v="1"/>
    <n v="0"/>
    <n v="0.80640000000000001"/>
    <n v="7"/>
    <n v="28.000000000000004"/>
  </r>
  <r>
    <n v="9505"/>
    <x v="4762"/>
    <x v="500"/>
    <x v="543"/>
    <s v="Standard Class"/>
    <s v="PW-19030"/>
    <s v="Pauline Webber"/>
    <x v="1"/>
    <s v="United States"/>
    <s v="New York City"/>
    <x v="15"/>
    <n v="10009"/>
    <x v="3"/>
    <x v="1807"/>
    <x v="2"/>
    <x v="7"/>
    <x v="1797"/>
    <n v="1091.93"/>
    <n v="7"/>
    <n v="0"/>
    <n v="272.98250000000002"/>
    <n v="4"/>
    <n v="25"/>
  </r>
  <r>
    <n v="9506"/>
    <x v="4762"/>
    <x v="500"/>
    <x v="543"/>
    <s v="Standard Class"/>
    <s v="PW-19030"/>
    <s v="Pauline Webber"/>
    <x v="1"/>
    <s v="United States"/>
    <s v="New York City"/>
    <x v="15"/>
    <n v="10009"/>
    <x v="3"/>
    <x v="314"/>
    <x v="1"/>
    <x v="10"/>
    <x v="366"/>
    <n v="111.96"/>
    <n v="2"/>
    <n v="0"/>
    <n v="54.860399999999998"/>
    <n v="4"/>
    <n v="49"/>
  </r>
  <r>
    <n v="9507"/>
    <x v="4763"/>
    <x v="267"/>
    <x v="284"/>
    <s v="Second Class"/>
    <s v="RD-19900"/>
    <s v="Ruben Dartt"/>
    <x v="0"/>
    <s v="United States"/>
    <s v="Dearborn Heights"/>
    <x v="12"/>
    <n v="48127"/>
    <x v="2"/>
    <x v="818"/>
    <x v="1"/>
    <x v="6"/>
    <x v="814"/>
    <n v="26.7"/>
    <n v="2"/>
    <n v="0"/>
    <n v="7.476"/>
    <n v="2"/>
    <n v="28.000000000000004"/>
  </r>
  <r>
    <n v="9508"/>
    <x v="4763"/>
    <x v="267"/>
    <x v="284"/>
    <s v="Second Class"/>
    <s v="RD-19900"/>
    <s v="Ruben Dartt"/>
    <x v="0"/>
    <s v="United States"/>
    <s v="Dearborn Heights"/>
    <x v="12"/>
    <n v="48127"/>
    <x v="2"/>
    <x v="1232"/>
    <x v="1"/>
    <x v="8"/>
    <x v="1215"/>
    <n v="40.200000000000003"/>
    <n v="5"/>
    <n v="0"/>
    <n v="18.09"/>
    <n v="2"/>
    <n v="44.999999999999993"/>
  </r>
  <r>
    <n v="9509"/>
    <x v="4763"/>
    <x v="267"/>
    <x v="284"/>
    <s v="Second Class"/>
    <s v="RD-19900"/>
    <s v="Ruben Dartt"/>
    <x v="0"/>
    <s v="United States"/>
    <s v="Dearborn Heights"/>
    <x v="12"/>
    <n v="48127"/>
    <x v="2"/>
    <x v="182"/>
    <x v="1"/>
    <x v="6"/>
    <x v="183"/>
    <n v="13.89"/>
    <n v="3"/>
    <n v="0"/>
    <n v="4.5837000000000003"/>
    <n v="2"/>
    <n v="33"/>
  </r>
  <r>
    <n v="9510"/>
    <x v="4763"/>
    <x v="267"/>
    <x v="284"/>
    <s v="Second Class"/>
    <s v="RD-19900"/>
    <s v="Ruben Dartt"/>
    <x v="0"/>
    <s v="United States"/>
    <s v="Dearborn Heights"/>
    <x v="12"/>
    <n v="48127"/>
    <x v="2"/>
    <x v="156"/>
    <x v="1"/>
    <x v="4"/>
    <x v="157"/>
    <n v="689.82"/>
    <n v="6"/>
    <n v="0"/>
    <n v="20.694600000000001"/>
    <n v="2"/>
    <n v="3"/>
  </r>
  <r>
    <n v="9511"/>
    <x v="4764"/>
    <x v="876"/>
    <x v="1208"/>
    <s v="Standard Class"/>
    <s v="LM-17065"/>
    <s v="Liz MacKendrick"/>
    <x v="0"/>
    <s v="United States"/>
    <s v="New York City"/>
    <x v="15"/>
    <n v="10024"/>
    <x v="3"/>
    <x v="319"/>
    <x v="1"/>
    <x v="6"/>
    <x v="319"/>
    <n v="38.340000000000003"/>
    <n v="9"/>
    <n v="0"/>
    <n v="15.7194"/>
    <n v="5"/>
    <n v="41"/>
  </r>
  <r>
    <n v="9512"/>
    <x v="4765"/>
    <x v="637"/>
    <x v="355"/>
    <s v="First Class"/>
    <s v="CS-11845"/>
    <s v="Cari Sayre"/>
    <x v="1"/>
    <s v="United States"/>
    <s v="Chicago"/>
    <x v="10"/>
    <n v="60623"/>
    <x v="2"/>
    <x v="1087"/>
    <x v="1"/>
    <x v="8"/>
    <x v="1077"/>
    <n v="9.2639999999999993"/>
    <n v="3"/>
    <n v="0.8"/>
    <n v="-13.896000000000001"/>
    <n v="2"/>
    <n v="-150.00000000000003"/>
  </r>
  <r>
    <n v="9513"/>
    <x v="4766"/>
    <x v="1109"/>
    <x v="1081"/>
    <s v="Second Class"/>
    <s v="KT-16480"/>
    <s v="Kean Thornton"/>
    <x v="0"/>
    <s v="United States"/>
    <s v="Dallas"/>
    <x v="5"/>
    <n v="75217"/>
    <x v="2"/>
    <x v="789"/>
    <x v="0"/>
    <x v="0"/>
    <x v="787"/>
    <n v="204.66640000000001"/>
    <n v="1"/>
    <n v="0.32"/>
    <n v="-6.0195999999999996"/>
    <n v="4"/>
    <n v="-2.9411764705882351"/>
  </r>
  <r>
    <n v="9514"/>
    <x v="4767"/>
    <x v="500"/>
    <x v="61"/>
    <s v="Standard Class"/>
    <s v="BE-11410"/>
    <s v="Bobby Elias"/>
    <x v="0"/>
    <s v="United States"/>
    <s v="Appleton"/>
    <x v="6"/>
    <n v="54915"/>
    <x v="2"/>
    <x v="764"/>
    <x v="2"/>
    <x v="11"/>
    <x v="763"/>
    <n v="1649.75"/>
    <n v="5"/>
    <n v="0"/>
    <n v="544.41750000000002"/>
    <n v="5"/>
    <n v="33"/>
  </r>
  <r>
    <n v="9515"/>
    <x v="4768"/>
    <x v="619"/>
    <x v="658"/>
    <s v="Standard Class"/>
    <s v="NF-18475"/>
    <s v="Neil Französisch"/>
    <x v="2"/>
    <s v="United States"/>
    <s v="Jacksonville"/>
    <x v="2"/>
    <n v="32216"/>
    <x v="0"/>
    <x v="640"/>
    <x v="1"/>
    <x v="10"/>
    <x v="640"/>
    <n v="91.055999999999997"/>
    <n v="6"/>
    <n v="0.2"/>
    <n v="31.869599999999998"/>
    <n v="4"/>
    <n v="35"/>
  </r>
  <r>
    <n v="9516"/>
    <x v="4769"/>
    <x v="1222"/>
    <x v="1262"/>
    <s v="Standard Class"/>
    <s v="DL-13315"/>
    <s v="Delfina Latchford"/>
    <x v="0"/>
    <s v="United States"/>
    <s v="Chicago"/>
    <x v="10"/>
    <n v="60653"/>
    <x v="2"/>
    <x v="1159"/>
    <x v="1"/>
    <x v="6"/>
    <x v="772"/>
    <n v="54.207999999999998"/>
    <n v="14"/>
    <n v="0.2"/>
    <n v="8.8087999999999997"/>
    <n v="7"/>
    <n v="16.25"/>
  </r>
  <r>
    <n v="9517"/>
    <x v="4770"/>
    <x v="252"/>
    <x v="722"/>
    <s v="Second Class"/>
    <s v="MS-17710"/>
    <s v="Maurice Satty"/>
    <x v="0"/>
    <s v="United States"/>
    <s v="Bowling Green"/>
    <x v="24"/>
    <n v="43402"/>
    <x v="3"/>
    <x v="1250"/>
    <x v="2"/>
    <x v="7"/>
    <x v="1234"/>
    <n v="26.981999999999999"/>
    <n v="3"/>
    <n v="0.4"/>
    <n v="4.0472999999999999"/>
    <n v="2"/>
    <n v="15"/>
  </r>
  <r>
    <n v="9518"/>
    <x v="4770"/>
    <x v="252"/>
    <x v="722"/>
    <s v="Second Class"/>
    <s v="MS-17710"/>
    <s v="Maurice Satty"/>
    <x v="0"/>
    <s v="United States"/>
    <s v="Bowling Green"/>
    <x v="24"/>
    <n v="43402"/>
    <x v="3"/>
    <x v="1186"/>
    <x v="1"/>
    <x v="2"/>
    <x v="1172"/>
    <n v="6.9119999999999999"/>
    <n v="3"/>
    <n v="0.2"/>
    <n v="2.5055999999999998"/>
    <n v="2"/>
    <n v="36.25"/>
  </r>
  <r>
    <n v="9519"/>
    <x v="4770"/>
    <x v="252"/>
    <x v="722"/>
    <s v="Second Class"/>
    <s v="MS-17710"/>
    <s v="Maurice Satty"/>
    <x v="0"/>
    <s v="United States"/>
    <s v="Bowling Green"/>
    <x v="24"/>
    <n v="43402"/>
    <x v="3"/>
    <x v="245"/>
    <x v="1"/>
    <x v="4"/>
    <x v="246"/>
    <n v="435.50400000000002"/>
    <n v="3"/>
    <n v="0.2"/>
    <n v="48.994199999999999"/>
    <n v="2"/>
    <n v="11.249999999999998"/>
  </r>
  <r>
    <n v="9520"/>
    <x v="4771"/>
    <x v="540"/>
    <x v="582"/>
    <s v="Second Class"/>
    <s v="MM-18055"/>
    <s v="Michelle Moray"/>
    <x v="0"/>
    <s v="United States"/>
    <s v="San Francisco"/>
    <x v="1"/>
    <n v="94110"/>
    <x v="1"/>
    <x v="1266"/>
    <x v="1"/>
    <x v="9"/>
    <x v="1250"/>
    <n v="81.08"/>
    <n v="4"/>
    <n v="0"/>
    <n v="22.702400000000001"/>
    <n v="4"/>
    <n v="28.000000000000004"/>
  </r>
  <r>
    <n v="9521"/>
    <x v="4772"/>
    <x v="1084"/>
    <x v="817"/>
    <s v="Standard Class"/>
    <s v="JB-15400"/>
    <s v="Jennifer Braxton"/>
    <x v="1"/>
    <s v="United States"/>
    <s v="Los Angeles"/>
    <x v="1"/>
    <n v="90049"/>
    <x v="1"/>
    <x v="243"/>
    <x v="1"/>
    <x v="4"/>
    <x v="244"/>
    <n v="93.02"/>
    <n v="2"/>
    <n v="0"/>
    <n v="3.7208000000000001"/>
    <n v="5"/>
    <n v="4"/>
  </r>
  <r>
    <n v="9522"/>
    <x v="4773"/>
    <x v="174"/>
    <x v="182"/>
    <s v="Standard Class"/>
    <s v="SG-20605"/>
    <s v="Speros Goranitis"/>
    <x v="0"/>
    <s v="United States"/>
    <s v="Chicago"/>
    <x v="10"/>
    <n v="60623"/>
    <x v="2"/>
    <x v="1857"/>
    <x v="2"/>
    <x v="7"/>
    <x v="1845"/>
    <n v="323.976"/>
    <n v="3"/>
    <n v="0.2"/>
    <n v="36.447299999999998"/>
    <n v="6"/>
    <n v="11.249999999999998"/>
  </r>
  <r>
    <n v="9523"/>
    <x v="4773"/>
    <x v="174"/>
    <x v="182"/>
    <s v="Standard Class"/>
    <s v="SG-20605"/>
    <s v="Speros Goranitis"/>
    <x v="0"/>
    <s v="United States"/>
    <s v="Chicago"/>
    <x v="10"/>
    <n v="60623"/>
    <x v="2"/>
    <x v="1798"/>
    <x v="1"/>
    <x v="10"/>
    <x v="1788"/>
    <n v="15.552"/>
    <n v="3"/>
    <n v="0.2"/>
    <n v="5.4432"/>
    <n v="6"/>
    <n v="35"/>
  </r>
  <r>
    <n v="9524"/>
    <x v="4773"/>
    <x v="174"/>
    <x v="182"/>
    <s v="Standard Class"/>
    <s v="SG-20605"/>
    <s v="Speros Goranitis"/>
    <x v="0"/>
    <s v="United States"/>
    <s v="Chicago"/>
    <x v="10"/>
    <n v="60623"/>
    <x v="2"/>
    <x v="1033"/>
    <x v="1"/>
    <x v="4"/>
    <x v="1024"/>
    <n v="32.591999999999999"/>
    <n v="3"/>
    <n v="0.2"/>
    <n v="-7.7405999999999997"/>
    <n v="6"/>
    <n v="-23.75"/>
  </r>
  <r>
    <n v="9525"/>
    <x v="4774"/>
    <x v="256"/>
    <x v="792"/>
    <s v="First Class"/>
    <s v="PB-18805"/>
    <s v="Patrick Bzostek"/>
    <x v="2"/>
    <s v="United States"/>
    <s v="Seattle"/>
    <x v="4"/>
    <n v="98115"/>
    <x v="1"/>
    <x v="301"/>
    <x v="1"/>
    <x v="8"/>
    <x v="301"/>
    <n v="83.92"/>
    <n v="5"/>
    <n v="0.2"/>
    <n v="29.372"/>
    <n v="1"/>
    <n v="35"/>
  </r>
  <r>
    <n v="9526"/>
    <x v="4774"/>
    <x v="256"/>
    <x v="792"/>
    <s v="First Class"/>
    <s v="PB-18805"/>
    <s v="Patrick Bzostek"/>
    <x v="2"/>
    <s v="United States"/>
    <s v="Seattle"/>
    <x v="4"/>
    <n v="98115"/>
    <x v="1"/>
    <x v="892"/>
    <x v="0"/>
    <x v="5"/>
    <x v="885"/>
    <n v="199.9"/>
    <n v="5"/>
    <n v="0"/>
    <n v="39.979999999999997"/>
    <n v="1"/>
    <n v="20"/>
  </r>
  <r>
    <n v="9527"/>
    <x v="4774"/>
    <x v="256"/>
    <x v="792"/>
    <s v="First Class"/>
    <s v="PB-18805"/>
    <s v="Patrick Bzostek"/>
    <x v="2"/>
    <s v="United States"/>
    <s v="Seattle"/>
    <x v="4"/>
    <n v="98115"/>
    <x v="1"/>
    <x v="780"/>
    <x v="2"/>
    <x v="7"/>
    <x v="779"/>
    <n v="31.175999999999998"/>
    <n v="3"/>
    <n v="0.2"/>
    <n v="-7.0145999999999997"/>
    <n v="1"/>
    <n v="-22.5"/>
  </r>
  <r>
    <n v="9528"/>
    <x v="4774"/>
    <x v="256"/>
    <x v="792"/>
    <s v="First Class"/>
    <s v="PB-18805"/>
    <s v="Patrick Bzostek"/>
    <x v="2"/>
    <s v="United States"/>
    <s v="Seattle"/>
    <x v="4"/>
    <n v="98115"/>
    <x v="1"/>
    <x v="379"/>
    <x v="1"/>
    <x v="8"/>
    <x v="380"/>
    <n v="172.75200000000001"/>
    <n v="6"/>
    <n v="0.2"/>
    <n v="60.463200000000001"/>
    <n v="1"/>
    <n v="35"/>
  </r>
  <r>
    <n v="9529"/>
    <x v="4774"/>
    <x v="256"/>
    <x v="792"/>
    <s v="First Class"/>
    <s v="PB-18805"/>
    <s v="Patrick Bzostek"/>
    <x v="2"/>
    <s v="United States"/>
    <s v="Seattle"/>
    <x v="4"/>
    <n v="98115"/>
    <x v="1"/>
    <x v="699"/>
    <x v="1"/>
    <x v="8"/>
    <x v="699"/>
    <n v="9.2959999999999994"/>
    <n v="2"/>
    <n v="0.2"/>
    <n v="3.0211999999999999"/>
    <n v="1"/>
    <n v="32.5"/>
  </r>
  <r>
    <n v="9530"/>
    <x v="4775"/>
    <x v="668"/>
    <x v="186"/>
    <s v="Same Day"/>
    <s v="AC-10615"/>
    <s v="Ann Chong"/>
    <x v="1"/>
    <s v="United States"/>
    <s v="Beaumont"/>
    <x v="5"/>
    <n v="77705"/>
    <x v="2"/>
    <x v="861"/>
    <x v="1"/>
    <x v="4"/>
    <x v="855"/>
    <n v="12.768000000000001"/>
    <n v="2"/>
    <n v="0.2"/>
    <n v="0.95760000000000001"/>
    <n v="1"/>
    <n v="7.5"/>
  </r>
  <r>
    <n v="9531"/>
    <x v="4776"/>
    <x v="141"/>
    <x v="142"/>
    <s v="Standard Class"/>
    <s v="MR-17545"/>
    <s v="Mathew Reese"/>
    <x v="2"/>
    <s v="United States"/>
    <s v="Seattle"/>
    <x v="4"/>
    <n v="98103"/>
    <x v="1"/>
    <x v="813"/>
    <x v="1"/>
    <x v="10"/>
    <x v="33"/>
    <n v="52.76"/>
    <n v="2"/>
    <n v="0"/>
    <n v="24.269600000000001"/>
    <n v="4"/>
    <n v="46"/>
  </r>
  <r>
    <n v="9532"/>
    <x v="4777"/>
    <x v="40"/>
    <x v="360"/>
    <s v="Standard Class"/>
    <s v="BF-11215"/>
    <s v="Benjamin Farhat"/>
    <x v="2"/>
    <s v="United States"/>
    <s v="Dallas"/>
    <x v="5"/>
    <n v="75217"/>
    <x v="2"/>
    <x v="1156"/>
    <x v="1"/>
    <x v="4"/>
    <x v="1144"/>
    <n v="55.616"/>
    <n v="2"/>
    <n v="0.2"/>
    <n v="5.5616000000000003"/>
    <n v="5"/>
    <n v="10"/>
  </r>
  <r>
    <n v="9533"/>
    <x v="4778"/>
    <x v="189"/>
    <x v="894"/>
    <s v="Standard Class"/>
    <s v="BW-11200"/>
    <s v="Ben Wallace"/>
    <x v="0"/>
    <s v="United States"/>
    <s v="New York City"/>
    <x v="15"/>
    <n v="10011"/>
    <x v="3"/>
    <x v="1272"/>
    <x v="0"/>
    <x v="1"/>
    <x v="1257"/>
    <n v="427.64400000000001"/>
    <n v="14"/>
    <n v="0.1"/>
    <n v="80.777199999999993"/>
    <n v="4"/>
    <n v="18.888888888888889"/>
  </r>
  <r>
    <n v="9534"/>
    <x v="4778"/>
    <x v="189"/>
    <x v="894"/>
    <s v="Standard Class"/>
    <s v="BW-11200"/>
    <s v="Ben Wallace"/>
    <x v="0"/>
    <s v="United States"/>
    <s v="New York City"/>
    <x v="15"/>
    <n v="10011"/>
    <x v="3"/>
    <x v="195"/>
    <x v="1"/>
    <x v="13"/>
    <x v="196"/>
    <n v="40.67"/>
    <n v="7"/>
    <n v="0"/>
    <n v="12.607699999999999"/>
    <n v="4"/>
    <n v="31"/>
  </r>
  <r>
    <n v="9535"/>
    <x v="4778"/>
    <x v="189"/>
    <x v="894"/>
    <s v="Standard Class"/>
    <s v="BW-11200"/>
    <s v="Ben Wallace"/>
    <x v="0"/>
    <s v="United States"/>
    <s v="New York City"/>
    <x v="15"/>
    <n v="10011"/>
    <x v="3"/>
    <x v="1764"/>
    <x v="1"/>
    <x v="4"/>
    <x v="1753"/>
    <n v="33.479999999999997"/>
    <n v="2"/>
    <n v="0"/>
    <n v="1.3391999999999999"/>
    <n v="4"/>
    <n v="4"/>
  </r>
  <r>
    <n v="9536"/>
    <x v="4778"/>
    <x v="189"/>
    <x v="894"/>
    <s v="Standard Class"/>
    <s v="BW-11200"/>
    <s v="Ben Wallace"/>
    <x v="0"/>
    <s v="United States"/>
    <s v="New York City"/>
    <x v="15"/>
    <n v="10011"/>
    <x v="3"/>
    <x v="525"/>
    <x v="1"/>
    <x v="8"/>
    <x v="525"/>
    <n v="9.7279999999999998"/>
    <n v="2"/>
    <n v="0.2"/>
    <n v="3.2831999999999999"/>
    <n v="4"/>
    <n v="33.75"/>
  </r>
  <r>
    <n v="9537"/>
    <x v="4779"/>
    <x v="492"/>
    <x v="1055"/>
    <s v="Second Class"/>
    <s v="TS-21610"/>
    <s v="Troy Staebel"/>
    <x v="0"/>
    <s v="United States"/>
    <s v="Chicago"/>
    <x v="10"/>
    <n v="60610"/>
    <x v="2"/>
    <x v="1256"/>
    <x v="0"/>
    <x v="5"/>
    <x v="1240"/>
    <n v="8.8559999999999999"/>
    <n v="3"/>
    <n v="0.6"/>
    <n v="-6.8634000000000004"/>
    <n v="2"/>
    <n v="-77.5"/>
  </r>
  <r>
    <n v="9538"/>
    <x v="4780"/>
    <x v="477"/>
    <x v="759"/>
    <s v="First Class"/>
    <s v="AS-10045"/>
    <s v="Aaron Smayling"/>
    <x v="1"/>
    <s v="United States"/>
    <s v="San Francisco"/>
    <x v="1"/>
    <n v="94110"/>
    <x v="1"/>
    <x v="178"/>
    <x v="0"/>
    <x v="0"/>
    <x v="179"/>
    <n v="477.666"/>
    <n v="2"/>
    <n v="0.15"/>
    <n v="84.293999999999997"/>
    <n v="2"/>
    <n v="17.647058823529409"/>
  </r>
  <r>
    <n v="9539"/>
    <x v="4781"/>
    <x v="210"/>
    <x v="945"/>
    <s v="First Class"/>
    <s v="AA-10375"/>
    <s v="Allen Armold"/>
    <x v="0"/>
    <s v="United States"/>
    <s v="Providence"/>
    <x v="34"/>
    <n v="2908"/>
    <x v="3"/>
    <x v="938"/>
    <x v="1"/>
    <x v="10"/>
    <x v="931"/>
    <n v="16.899999999999999"/>
    <n v="5"/>
    <n v="0"/>
    <n v="7.774"/>
    <n v="2"/>
    <n v="46"/>
  </r>
  <r>
    <n v="9540"/>
    <x v="4781"/>
    <x v="210"/>
    <x v="945"/>
    <s v="First Class"/>
    <s v="AA-10375"/>
    <s v="Allen Armold"/>
    <x v="0"/>
    <s v="United States"/>
    <s v="Providence"/>
    <x v="34"/>
    <n v="2908"/>
    <x v="3"/>
    <x v="368"/>
    <x v="1"/>
    <x v="10"/>
    <x v="369"/>
    <n v="39.96"/>
    <n v="2"/>
    <n v="0"/>
    <n v="18.781199999999998"/>
    <n v="2"/>
    <n v="47"/>
  </r>
  <r>
    <n v="9541"/>
    <x v="4782"/>
    <x v="1223"/>
    <x v="537"/>
    <s v="Second Class"/>
    <s v="PS-18970"/>
    <s v="Paul Stevenson"/>
    <x v="2"/>
    <s v="United States"/>
    <s v="Phoenix"/>
    <x v="16"/>
    <n v="85023"/>
    <x v="1"/>
    <x v="877"/>
    <x v="0"/>
    <x v="1"/>
    <x v="871"/>
    <n v="191.96799999999999"/>
    <n v="7"/>
    <n v="0.2"/>
    <n v="16.7972"/>
    <n v="5"/>
    <n v="8.75"/>
  </r>
  <r>
    <n v="9542"/>
    <x v="4783"/>
    <x v="705"/>
    <x v="1214"/>
    <s v="Standard Class"/>
    <s v="RP-19270"/>
    <s v="Rachel Payne"/>
    <x v="1"/>
    <s v="United States"/>
    <s v="Houston"/>
    <x v="5"/>
    <n v="77095"/>
    <x v="2"/>
    <x v="198"/>
    <x v="1"/>
    <x v="2"/>
    <x v="199"/>
    <n v="35.520000000000003"/>
    <n v="3"/>
    <n v="0.2"/>
    <n v="13.32"/>
    <n v="4"/>
    <n v="37.5"/>
  </r>
  <r>
    <n v="9543"/>
    <x v="4783"/>
    <x v="705"/>
    <x v="1214"/>
    <s v="Standard Class"/>
    <s v="RP-19270"/>
    <s v="Rachel Payne"/>
    <x v="1"/>
    <s v="United States"/>
    <s v="Houston"/>
    <x v="5"/>
    <n v="77095"/>
    <x v="2"/>
    <x v="799"/>
    <x v="1"/>
    <x v="8"/>
    <x v="797"/>
    <n v="6.23"/>
    <n v="5"/>
    <n v="0.8"/>
    <n v="-9.6564999999999994"/>
    <n v="4"/>
    <n v="-154.99999999999997"/>
  </r>
  <r>
    <n v="9544"/>
    <x v="4783"/>
    <x v="705"/>
    <x v="1214"/>
    <s v="Standard Class"/>
    <s v="RP-19270"/>
    <s v="Rachel Payne"/>
    <x v="1"/>
    <s v="United States"/>
    <s v="Houston"/>
    <x v="5"/>
    <n v="77095"/>
    <x v="2"/>
    <x v="1733"/>
    <x v="1"/>
    <x v="10"/>
    <x v="1721"/>
    <n v="56.704000000000001"/>
    <n v="2"/>
    <n v="0.2"/>
    <n v="19.137599999999999"/>
    <n v="4"/>
    <n v="33.75"/>
  </r>
  <r>
    <n v="9545"/>
    <x v="4783"/>
    <x v="705"/>
    <x v="1214"/>
    <s v="Standard Class"/>
    <s v="RP-19270"/>
    <s v="Rachel Payne"/>
    <x v="1"/>
    <s v="United States"/>
    <s v="Houston"/>
    <x v="5"/>
    <n v="77095"/>
    <x v="2"/>
    <x v="1103"/>
    <x v="0"/>
    <x v="0"/>
    <x v="1092"/>
    <n v="369.19920000000002"/>
    <n v="3"/>
    <n v="0.32"/>
    <n v="-114.01739999999999"/>
    <n v="4"/>
    <n v="-30.882352941176467"/>
  </r>
  <r>
    <n v="9546"/>
    <x v="4784"/>
    <x v="194"/>
    <x v="1024"/>
    <s v="Standard Class"/>
    <s v="NC-18625"/>
    <s v="Noah Childs"/>
    <x v="1"/>
    <s v="United States"/>
    <s v="Columbus"/>
    <x v="14"/>
    <n v="47201"/>
    <x v="2"/>
    <x v="1430"/>
    <x v="2"/>
    <x v="11"/>
    <x v="1418"/>
    <n v="1.98"/>
    <n v="2"/>
    <n v="0"/>
    <n v="0.89100000000000001"/>
    <n v="4"/>
    <n v="45"/>
  </r>
  <r>
    <n v="9547"/>
    <x v="4784"/>
    <x v="194"/>
    <x v="1024"/>
    <s v="Standard Class"/>
    <s v="NC-18625"/>
    <s v="Noah Childs"/>
    <x v="1"/>
    <s v="United States"/>
    <s v="Columbus"/>
    <x v="14"/>
    <n v="47201"/>
    <x v="2"/>
    <x v="67"/>
    <x v="1"/>
    <x v="10"/>
    <x v="67"/>
    <n v="75.88"/>
    <n v="2"/>
    <n v="0"/>
    <n v="35.663600000000002"/>
    <n v="4"/>
    <n v="47.000000000000007"/>
  </r>
  <r>
    <n v="9548"/>
    <x v="4785"/>
    <x v="1133"/>
    <x v="375"/>
    <s v="Second Class"/>
    <s v="SC-20770"/>
    <s v="Stewart Carmichael"/>
    <x v="1"/>
    <s v="United States"/>
    <s v="Philadelphia"/>
    <x v="9"/>
    <n v="19134"/>
    <x v="3"/>
    <x v="1532"/>
    <x v="1"/>
    <x v="10"/>
    <x v="1520"/>
    <n v="6.8479999999999999"/>
    <n v="2"/>
    <n v="0.2"/>
    <n v="2.14"/>
    <n v="2"/>
    <n v="31.25"/>
  </r>
  <r>
    <n v="9549"/>
    <x v="4785"/>
    <x v="1133"/>
    <x v="375"/>
    <s v="Second Class"/>
    <s v="SC-20770"/>
    <s v="Stewart Carmichael"/>
    <x v="1"/>
    <s v="United States"/>
    <s v="Philadelphia"/>
    <x v="9"/>
    <n v="19134"/>
    <x v="3"/>
    <x v="8"/>
    <x v="1"/>
    <x v="8"/>
    <x v="8"/>
    <n v="4.6260000000000003"/>
    <n v="2"/>
    <n v="0.7"/>
    <n v="-3.855"/>
    <n v="2"/>
    <n v="-83.333333333333329"/>
  </r>
  <r>
    <n v="9550"/>
    <x v="4785"/>
    <x v="1133"/>
    <x v="375"/>
    <s v="Second Class"/>
    <s v="SC-20770"/>
    <s v="Stewart Carmichael"/>
    <x v="1"/>
    <s v="United States"/>
    <s v="Philadelphia"/>
    <x v="9"/>
    <n v="19134"/>
    <x v="3"/>
    <x v="1141"/>
    <x v="1"/>
    <x v="9"/>
    <x v="1129"/>
    <n v="453.6"/>
    <n v="3"/>
    <n v="0.2"/>
    <n v="90.72"/>
    <n v="2"/>
    <n v="20"/>
  </r>
  <r>
    <n v="9551"/>
    <x v="4786"/>
    <x v="910"/>
    <x v="1192"/>
    <s v="First Class"/>
    <s v="NF-18595"/>
    <s v="Nicole Fjeld"/>
    <x v="2"/>
    <s v="United States"/>
    <s v="San Jose"/>
    <x v="1"/>
    <n v="95123"/>
    <x v="1"/>
    <x v="68"/>
    <x v="1"/>
    <x v="8"/>
    <x v="68"/>
    <n v="13.848000000000001"/>
    <n v="3"/>
    <n v="0.2"/>
    <n v="5.1929999999999996"/>
    <n v="3"/>
    <n v="37.499999999999993"/>
  </r>
  <r>
    <n v="9552"/>
    <x v="4787"/>
    <x v="113"/>
    <x v="665"/>
    <s v="Standard Class"/>
    <s v="SC-20020"/>
    <s v="Sam Craven"/>
    <x v="0"/>
    <s v="United States"/>
    <s v="Philadelphia"/>
    <x v="9"/>
    <n v="19140"/>
    <x v="3"/>
    <x v="772"/>
    <x v="1"/>
    <x v="4"/>
    <x v="771"/>
    <n v="577.58399999999995"/>
    <n v="6"/>
    <n v="0.2"/>
    <n v="43.318800000000003"/>
    <n v="4"/>
    <n v="7.5000000000000009"/>
  </r>
  <r>
    <n v="9553"/>
    <x v="4788"/>
    <x v="1051"/>
    <x v="69"/>
    <s v="Standard Class"/>
    <s v="BD-11560"/>
    <s v="Brendan Dodson"/>
    <x v="2"/>
    <s v="United States"/>
    <s v="Springfield"/>
    <x v="17"/>
    <n v="22153"/>
    <x v="0"/>
    <x v="1302"/>
    <x v="2"/>
    <x v="11"/>
    <x v="1287"/>
    <n v="151.96"/>
    <n v="4"/>
    <n v="0"/>
    <n v="36.470399999999998"/>
    <n v="4"/>
    <n v="23.999999999999996"/>
  </r>
  <r>
    <n v="9554"/>
    <x v="4789"/>
    <x v="897"/>
    <x v="759"/>
    <s v="Standard Class"/>
    <s v="SM-20950"/>
    <s v="Suzanne McNair"/>
    <x v="1"/>
    <s v="United States"/>
    <s v="Broomfield"/>
    <x v="22"/>
    <n v="80020"/>
    <x v="1"/>
    <x v="390"/>
    <x v="0"/>
    <x v="5"/>
    <x v="391"/>
    <n v="68.432000000000002"/>
    <n v="7"/>
    <n v="0.2"/>
    <n v="8.5540000000000003"/>
    <n v="5"/>
    <n v="12.5"/>
  </r>
  <r>
    <n v="9555"/>
    <x v="4790"/>
    <x v="109"/>
    <x v="156"/>
    <s v="Standard Class"/>
    <s v="EB-14110"/>
    <s v="Eugene Barchas"/>
    <x v="0"/>
    <s v="United States"/>
    <s v="Columbus"/>
    <x v="24"/>
    <n v="43229"/>
    <x v="3"/>
    <x v="90"/>
    <x v="0"/>
    <x v="5"/>
    <x v="90"/>
    <n v="71.12"/>
    <n v="5"/>
    <n v="0.2"/>
    <n v="9.7789999999999999"/>
    <n v="4"/>
    <n v="13.749999999999998"/>
  </r>
  <r>
    <n v="9556"/>
    <x v="4790"/>
    <x v="109"/>
    <x v="156"/>
    <s v="Standard Class"/>
    <s v="EB-14110"/>
    <s v="Eugene Barchas"/>
    <x v="0"/>
    <s v="United States"/>
    <s v="Columbus"/>
    <x v="24"/>
    <n v="43229"/>
    <x v="3"/>
    <x v="1014"/>
    <x v="1"/>
    <x v="13"/>
    <x v="128"/>
    <n v="3.008"/>
    <n v="2"/>
    <n v="0.2"/>
    <n v="0.56399999999999995"/>
    <n v="4"/>
    <n v="18.749999999999996"/>
  </r>
  <r>
    <n v="9557"/>
    <x v="4791"/>
    <x v="155"/>
    <x v="1197"/>
    <s v="Second Class"/>
    <s v="HP-14815"/>
    <s v="Harold Pawlan"/>
    <x v="2"/>
    <s v="United States"/>
    <s v="Concord"/>
    <x v="38"/>
    <n v="3301"/>
    <x v="3"/>
    <x v="779"/>
    <x v="1"/>
    <x v="10"/>
    <x v="778"/>
    <n v="184.66"/>
    <n v="7"/>
    <n v="0"/>
    <n v="84.943600000000004"/>
    <n v="2"/>
    <n v="46"/>
  </r>
  <r>
    <n v="9558"/>
    <x v="4792"/>
    <x v="1136"/>
    <x v="580"/>
    <s v="Second Class"/>
    <s v="EB-14170"/>
    <s v="Evan Bailliet"/>
    <x v="0"/>
    <s v="United States"/>
    <s v="Houston"/>
    <x v="5"/>
    <n v="77095"/>
    <x v="2"/>
    <x v="1494"/>
    <x v="0"/>
    <x v="5"/>
    <x v="1482"/>
    <n v="5.3120000000000003"/>
    <n v="2"/>
    <n v="0.6"/>
    <n v="-1.5935999999999999"/>
    <n v="2"/>
    <n v="-30"/>
  </r>
  <r>
    <n v="9559"/>
    <x v="4793"/>
    <x v="973"/>
    <x v="711"/>
    <s v="First Class"/>
    <s v="SM-20905"/>
    <s v="Susan MacKendrick"/>
    <x v="0"/>
    <s v="United States"/>
    <s v="Newark"/>
    <x v="24"/>
    <n v="43055"/>
    <x v="3"/>
    <x v="217"/>
    <x v="2"/>
    <x v="11"/>
    <x v="463"/>
    <n v="132.52000000000001"/>
    <n v="5"/>
    <n v="0.2"/>
    <n v="34.786499999999997"/>
    <n v="2"/>
    <n v="26.249999999999996"/>
  </r>
  <r>
    <n v="9560"/>
    <x v="4793"/>
    <x v="973"/>
    <x v="711"/>
    <s v="First Class"/>
    <s v="SM-20905"/>
    <s v="Susan MacKendrick"/>
    <x v="0"/>
    <s v="United States"/>
    <s v="Newark"/>
    <x v="24"/>
    <n v="43055"/>
    <x v="3"/>
    <x v="1166"/>
    <x v="1"/>
    <x v="4"/>
    <x v="1153"/>
    <n v="195.64"/>
    <n v="5"/>
    <n v="0.2"/>
    <n v="-44.018999999999998"/>
    <n v="2"/>
    <n v="-22.5"/>
  </r>
  <r>
    <n v="9561"/>
    <x v="4793"/>
    <x v="973"/>
    <x v="711"/>
    <s v="First Class"/>
    <s v="SM-20905"/>
    <s v="Susan MacKendrick"/>
    <x v="0"/>
    <s v="United States"/>
    <s v="Newark"/>
    <x v="24"/>
    <n v="43055"/>
    <x v="3"/>
    <x v="1416"/>
    <x v="0"/>
    <x v="5"/>
    <x v="1403"/>
    <n v="51.968000000000004"/>
    <n v="2"/>
    <n v="0.2"/>
    <n v="10.393599999999999"/>
    <n v="2"/>
    <n v="20"/>
  </r>
  <r>
    <n v="9562"/>
    <x v="4793"/>
    <x v="973"/>
    <x v="711"/>
    <s v="First Class"/>
    <s v="SM-20905"/>
    <s v="Susan MacKendrick"/>
    <x v="0"/>
    <s v="United States"/>
    <s v="Newark"/>
    <x v="24"/>
    <n v="43055"/>
    <x v="3"/>
    <x v="1332"/>
    <x v="2"/>
    <x v="11"/>
    <x v="1317"/>
    <n v="431.976"/>
    <n v="3"/>
    <n v="0.2"/>
    <n v="-75.595799999999997"/>
    <n v="2"/>
    <n v="-17.5"/>
  </r>
  <r>
    <n v="9563"/>
    <x v="4793"/>
    <x v="973"/>
    <x v="711"/>
    <s v="First Class"/>
    <s v="SM-20905"/>
    <s v="Susan MacKendrick"/>
    <x v="0"/>
    <s v="United States"/>
    <s v="Newark"/>
    <x v="24"/>
    <n v="43055"/>
    <x v="3"/>
    <x v="1858"/>
    <x v="2"/>
    <x v="15"/>
    <x v="1846"/>
    <n v="224.93700000000001"/>
    <n v="3"/>
    <n v="0.7"/>
    <n v="-164.9538"/>
    <n v="2"/>
    <n v="-73.333333333333329"/>
  </r>
  <r>
    <n v="9564"/>
    <x v="4793"/>
    <x v="973"/>
    <x v="711"/>
    <s v="First Class"/>
    <s v="SM-20905"/>
    <s v="Susan MacKendrick"/>
    <x v="0"/>
    <s v="United States"/>
    <s v="Newark"/>
    <x v="24"/>
    <n v="43055"/>
    <x v="3"/>
    <x v="1345"/>
    <x v="1"/>
    <x v="2"/>
    <x v="1330"/>
    <n v="6"/>
    <n v="2"/>
    <n v="0.2"/>
    <n v="2.1"/>
    <n v="2"/>
    <n v="35"/>
  </r>
  <r>
    <n v="9565"/>
    <x v="4794"/>
    <x v="932"/>
    <x v="920"/>
    <s v="Standard Class"/>
    <s v="CG-12040"/>
    <s v="Catherine Glotzbach"/>
    <x v="2"/>
    <s v="United States"/>
    <s v="Los Angeles"/>
    <x v="1"/>
    <n v="90045"/>
    <x v="1"/>
    <x v="1017"/>
    <x v="1"/>
    <x v="10"/>
    <x v="1008"/>
    <n v="11.76"/>
    <n v="2"/>
    <n v="0"/>
    <n v="5.7624000000000004"/>
    <n v="7"/>
    <n v="49.000000000000007"/>
  </r>
  <r>
    <n v="9566"/>
    <x v="4795"/>
    <x v="691"/>
    <x v="1075"/>
    <s v="Same Day"/>
    <s v="TG-21640"/>
    <s v="Trudy Glocke"/>
    <x v="0"/>
    <s v="United States"/>
    <s v="Tampa"/>
    <x v="2"/>
    <n v="33614"/>
    <x v="0"/>
    <x v="228"/>
    <x v="0"/>
    <x v="1"/>
    <x v="229"/>
    <n v="1125.4880000000001"/>
    <n v="7"/>
    <n v="0.2"/>
    <n v="98.480199999999996"/>
    <n v="0"/>
    <n v="8.75"/>
  </r>
  <r>
    <n v="9567"/>
    <x v="4795"/>
    <x v="691"/>
    <x v="1075"/>
    <s v="Same Day"/>
    <s v="TG-21640"/>
    <s v="Trudy Glocke"/>
    <x v="0"/>
    <s v="United States"/>
    <s v="Tampa"/>
    <x v="2"/>
    <n v="33614"/>
    <x v="0"/>
    <x v="674"/>
    <x v="1"/>
    <x v="8"/>
    <x v="674"/>
    <n v="12.645"/>
    <n v="5"/>
    <n v="0.7"/>
    <n v="-10.116"/>
    <n v="0"/>
    <n v="-80"/>
  </r>
  <r>
    <n v="9568"/>
    <x v="4795"/>
    <x v="691"/>
    <x v="1075"/>
    <s v="Same Day"/>
    <s v="TG-21640"/>
    <s v="Trudy Glocke"/>
    <x v="0"/>
    <s v="United States"/>
    <s v="Tampa"/>
    <x v="2"/>
    <n v="33614"/>
    <x v="0"/>
    <x v="183"/>
    <x v="1"/>
    <x v="6"/>
    <x v="184"/>
    <n v="4.032"/>
    <n v="2"/>
    <n v="0.2"/>
    <n v="1.0584"/>
    <n v="0"/>
    <n v="26.25"/>
  </r>
  <r>
    <n v="9569"/>
    <x v="4796"/>
    <x v="957"/>
    <x v="489"/>
    <s v="First Class"/>
    <s v="DK-12835"/>
    <s v="Damala Kotsonis"/>
    <x v="1"/>
    <s v="United States"/>
    <s v="Fremont"/>
    <x v="8"/>
    <n v="68025"/>
    <x v="2"/>
    <x v="125"/>
    <x v="2"/>
    <x v="7"/>
    <x v="126"/>
    <n v="79.959999999999994"/>
    <n v="4"/>
    <n v="0"/>
    <n v="22.3888"/>
    <n v="2"/>
    <n v="28.000000000000004"/>
  </r>
  <r>
    <n v="9570"/>
    <x v="4797"/>
    <x v="496"/>
    <x v="488"/>
    <s v="Same Day"/>
    <s v="MB-17305"/>
    <s v="Maria Bertelson"/>
    <x v="0"/>
    <s v="United States"/>
    <s v="Columbus"/>
    <x v="24"/>
    <n v="43229"/>
    <x v="3"/>
    <x v="1390"/>
    <x v="1"/>
    <x v="8"/>
    <x v="1376"/>
    <n v="6.7320000000000002"/>
    <n v="6"/>
    <n v="0.7"/>
    <n v="-4.4880000000000004"/>
    <n v="0"/>
    <n v="-66.666666666666671"/>
  </r>
  <r>
    <n v="9571"/>
    <x v="4797"/>
    <x v="496"/>
    <x v="488"/>
    <s v="Same Day"/>
    <s v="MB-17305"/>
    <s v="Maria Bertelson"/>
    <x v="0"/>
    <s v="United States"/>
    <s v="Columbus"/>
    <x v="24"/>
    <n v="43229"/>
    <x v="3"/>
    <x v="1222"/>
    <x v="1"/>
    <x v="4"/>
    <x v="1206"/>
    <n v="33.567999999999998"/>
    <n v="2"/>
    <n v="0.2"/>
    <n v="1.6783999999999999"/>
    <n v="0"/>
    <n v="5"/>
  </r>
  <r>
    <n v="9572"/>
    <x v="4797"/>
    <x v="496"/>
    <x v="488"/>
    <s v="Same Day"/>
    <s v="MB-17305"/>
    <s v="Maria Bertelson"/>
    <x v="0"/>
    <s v="United States"/>
    <s v="Columbus"/>
    <x v="24"/>
    <n v="43229"/>
    <x v="3"/>
    <x v="1652"/>
    <x v="1"/>
    <x v="12"/>
    <x v="1641"/>
    <n v="15.84"/>
    <n v="2"/>
    <n v="0.2"/>
    <n v="5.5439999999999996"/>
    <n v="0"/>
    <n v="35"/>
  </r>
  <r>
    <n v="9573"/>
    <x v="4797"/>
    <x v="496"/>
    <x v="488"/>
    <s v="Same Day"/>
    <s v="MB-17305"/>
    <s v="Maria Bertelson"/>
    <x v="0"/>
    <s v="United States"/>
    <s v="Columbus"/>
    <x v="24"/>
    <n v="43229"/>
    <x v="3"/>
    <x v="580"/>
    <x v="1"/>
    <x v="2"/>
    <x v="580"/>
    <n v="24.423999999999999"/>
    <n v="1"/>
    <n v="0.2"/>
    <n v="7.9378000000000002"/>
    <n v="0"/>
    <n v="32.5"/>
  </r>
  <r>
    <n v="9574"/>
    <x v="4797"/>
    <x v="496"/>
    <x v="488"/>
    <s v="Same Day"/>
    <s v="MB-17305"/>
    <s v="Maria Bertelson"/>
    <x v="0"/>
    <s v="United States"/>
    <s v="Columbus"/>
    <x v="24"/>
    <n v="43229"/>
    <x v="3"/>
    <x v="1046"/>
    <x v="1"/>
    <x v="6"/>
    <x v="1035"/>
    <n v="17.12"/>
    <n v="5"/>
    <n v="0.2"/>
    <n v="1.9259999999999999"/>
    <n v="0"/>
    <n v="11.249999999999998"/>
  </r>
  <r>
    <n v="9575"/>
    <x v="4798"/>
    <x v="863"/>
    <x v="1111"/>
    <s v="Same Day"/>
    <s v="SF-20065"/>
    <s v="Sandra Flanagan"/>
    <x v="0"/>
    <s v="United States"/>
    <s v="Pomona"/>
    <x v="1"/>
    <n v="91767"/>
    <x v="1"/>
    <x v="1172"/>
    <x v="0"/>
    <x v="5"/>
    <x v="1158"/>
    <n v="31.56"/>
    <n v="3"/>
    <n v="0"/>
    <n v="10.4148"/>
    <n v="0"/>
    <n v="33"/>
  </r>
  <r>
    <n v="9576"/>
    <x v="4799"/>
    <x v="989"/>
    <x v="311"/>
    <s v="Second Class"/>
    <s v="PS-18760"/>
    <s v="Pamela Stobb"/>
    <x v="0"/>
    <s v="United States"/>
    <s v="San Antonio"/>
    <x v="5"/>
    <n v="78207"/>
    <x v="2"/>
    <x v="83"/>
    <x v="0"/>
    <x v="1"/>
    <x v="83"/>
    <n v="105.68600000000001"/>
    <n v="1"/>
    <n v="0.3"/>
    <n v="-28.686199999999999"/>
    <n v="2"/>
    <n v="-27.142857142857142"/>
  </r>
  <r>
    <n v="9577"/>
    <x v="4799"/>
    <x v="989"/>
    <x v="311"/>
    <s v="Second Class"/>
    <s v="PS-18760"/>
    <s v="Pamela Stobb"/>
    <x v="0"/>
    <s v="United States"/>
    <s v="San Antonio"/>
    <x v="5"/>
    <n v="78207"/>
    <x v="2"/>
    <x v="1093"/>
    <x v="2"/>
    <x v="15"/>
    <x v="1083"/>
    <n v="399.54"/>
    <n v="2"/>
    <n v="0.4"/>
    <n v="-79.908000000000001"/>
    <n v="2"/>
    <n v="-20"/>
  </r>
  <r>
    <n v="9578"/>
    <x v="4799"/>
    <x v="989"/>
    <x v="311"/>
    <s v="Second Class"/>
    <s v="PS-18760"/>
    <s v="Pamela Stobb"/>
    <x v="0"/>
    <s v="United States"/>
    <s v="San Antonio"/>
    <x v="5"/>
    <n v="78207"/>
    <x v="2"/>
    <x v="1144"/>
    <x v="0"/>
    <x v="1"/>
    <x v="1132"/>
    <n v="104.93"/>
    <n v="5"/>
    <n v="0.3"/>
    <n v="-4.4969999999999999"/>
    <n v="2"/>
    <n v="-4.2857142857142847"/>
  </r>
  <r>
    <n v="9579"/>
    <x v="4800"/>
    <x v="32"/>
    <x v="1259"/>
    <s v="First Class"/>
    <s v="RB-19705"/>
    <s v="Roger Barcio"/>
    <x v="2"/>
    <s v="United States"/>
    <s v="New York City"/>
    <x v="15"/>
    <n v="10035"/>
    <x v="3"/>
    <x v="907"/>
    <x v="2"/>
    <x v="7"/>
    <x v="899"/>
    <n v="1079.8499999999999"/>
    <n v="3"/>
    <n v="0"/>
    <n v="323.95499999999998"/>
    <n v="2"/>
    <n v="30"/>
  </r>
  <r>
    <n v="9580"/>
    <x v="4800"/>
    <x v="32"/>
    <x v="1259"/>
    <s v="First Class"/>
    <s v="RB-19705"/>
    <s v="Roger Barcio"/>
    <x v="2"/>
    <s v="United States"/>
    <s v="New York City"/>
    <x v="15"/>
    <n v="10035"/>
    <x v="3"/>
    <x v="1043"/>
    <x v="1"/>
    <x v="4"/>
    <x v="1032"/>
    <n v="70.98"/>
    <n v="1"/>
    <n v="0"/>
    <n v="3.5489999999999999"/>
    <n v="2"/>
    <n v="5"/>
  </r>
  <r>
    <n v="9581"/>
    <x v="4800"/>
    <x v="32"/>
    <x v="1259"/>
    <s v="First Class"/>
    <s v="RB-19705"/>
    <s v="Roger Barcio"/>
    <x v="2"/>
    <s v="United States"/>
    <s v="New York City"/>
    <x v="15"/>
    <n v="10035"/>
    <x v="3"/>
    <x v="758"/>
    <x v="1"/>
    <x v="6"/>
    <x v="756"/>
    <n v="29.95"/>
    <n v="5"/>
    <n v="0"/>
    <n v="8.6854999999999993"/>
    <n v="2"/>
    <n v="28.999999999999996"/>
  </r>
  <r>
    <n v="9582"/>
    <x v="4800"/>
    <x v="32"/>
    <x v="1259"/>
    <s v="First Class"/>
    <s v="RB-19705"/>
    <s v="Roger Barcio"/>
    <x v="2"/>
    <s v="United States"/>
    <s v="New York City"/>
    <x v="15"/>
    <n v="10035"/>
    <x v="3"/>
    <x v="1585"/>
    <x v="0"/>
    <x v="1"/>
    <x v="1576"/>
    <n v="589.41"/>
    <n v="5"/>
    <n v="0.1"/>
    <n v="-6.5490000000000004"/>
    <n v="2"/>
    <n v="-1.1111111111111112"/>
  </r>
  <r>
    <n v="9583"/>
    <x v="4801"/>
    <x v="843"/>
    <x v="950"/>
    <s v="Standard Class"/>
    <s v="RS-19870"/>
    <s v="Roy Skaria"/>
    <x v="2"/>
    <s v="United States"/>
    <s v="Philadelphia"/>
    <x v="9"/>
    <n v="19120"/>
    <x v="3"/>
    <x v="131"/>
    <x v="1"/>
    <x v="13"/>
    <x v="132"/>
    <n v="9.6479999999999997"/>
    <n v="6"/>
    <n v="0.2"/>
    <n v="3.4973999999999998"/>
    <n v="4"/>
    <n v="36.25"/>
  </r>
  <r>
    <n v="9584"/>
    <x v="4802"/>
    <x v="643"/>
    <x v="327"/>
    <s v="Second Class"/>
    <s v="SB-20185"/>
    <s v="Sarah Brown"/>
    <x v="0"/>
    <s v="United States"/>
    <s v="New York City"/>
    <x v="15"/>
    <n v="10024"/>
    <x v="3"/>
    <x v="1248"/>
    <x v="0"/>
    <x v="0"/>
    <x v="1232"/>
    <n v="400.78399999999999"/>
    <n v="1"/>
    <n v="0.2"/>
    <n v="-5.0098000000000003"/>
    <n v="2"/>
    <n v="-1.25"/>
  </r>
  <r>
    <n v="9585"/>
    <x v="4803"/>
    <x v="775"/>
    <x v="952"/>
    <s v="First Class"/>
    <s v="HJ-14875"/>
    <s v="Heather Jas"/>
    <x v="2"/>
    <s v="United States"/>
    <s v="Detroit"/>
    <x v="12"/>
    <n v="48234"/>
    <x v="2"/>
    <x v="1031"/>
    <x v="1"/>
    <x v="4"/>
    <x v="1022"/>
    <n v="53.72"/>
    <n v="4"/>
    <n v="0"/>
    <n v="13.9672"/>
    <n v="1"/>
    <n v="26"/>
  </r>
  <r>
    <n v="9586"/>
    <x v="4804"/>
    <x v="370"/>
    <x v="267"/>
    <s v="First Class"/>
    <s v="SV-20815"/>
    <s v="Stuart Van"/>
    <x v="1"/>
    <s v="United States"/>
    <s v="Miami"/>
    <x v="2"/>
    <n v="33142"/>
    <x v="0"/>
    <x v="1413"/>
    <x v="1"/>
    <x v="10"/>
    <x v="1400"/>
    <n v="31.007999999999999"/>
    <n v="1"/>
    <n v="0.2"/>
    <n v="11.240399999999999"/>
    <n v="2"/>
    <n v="36.25"/>
  </r>
  <r>
    <n v="9587"/>
    <x v="4805"/>
    <x v="741"/>
    <x v="1058"/>
    <s v="Same Day"/>
    <s v="BE-11410"/>
    <s v="Bobby Elias"/>
    <x v="0"/>
    <s v="United States"/>
    <s v="Concord"/>
    <x v="1"/>
    <n v="94521"/>
    <x v="1"/>
    <x v="1329"/>
    <x v="1"/>
    <x v="8"/>
    <x v="1314"/>
    <n v="61.12"/>
    <n v="5"/>
    <n v="0.2"/>
    <n v="22.155999999999999"/>
    <n v="0"/>
    <n v="36.25"/>
  </r>
  <r>
    <n v="9588"/>
    <x v="4806"/>
    <x v="827"/>
    <x v="901"/>
    <s v="Standard Class"/>
    <s v="BM-11575"/>
    <s v="Brendan Murry"/>
    <x v="1"/>
    <s v="United States"/>
    <s v="Chicago"/>
    <x v="10"/>
    <n v="60653"/>
    <x v="2"/>
    <x v="886"/>
    <x v="1"/>
    <x v="4"/>
    <x v="879"/>
    <n v="195.136"/>
    <n v="4"/>
    <n v="0.2"/>
    <n v="-43.9056"/>
    <n v="5"/>
    <n v="-22.5"/>
  </r>
  <r>
    <n v="9589"/>
    <x v="4807"/>
    <x v="283"/>
    <x v="303"/>
    <s v="Standard Class"/>
    <s v="AZ-10750"/>
    <s v="Annie Zypern"/>
    <x v="0"/>
    <s v="United States"/>
    <s v="Wheeling"/>
    <x v="10"/>
    <n v="60090"/>
    <x v="2"/>
    <x v="108"/>
    <x v="1"/>
    <x v="6"/>
    <x v="108"/>
    <n v="121.536"/>
    <n v="4"/>
    <n v="0.2"/>
    <n v="15.192"/>
    <n v="5"/>
    <n v="12.5"/>
  </r>
  <r>
    <n v="9590"/>
    <x v="4808"/>
    <x v="218"/>
    <x v="8"/>
    <s v="Standard Class"/>
    <s v="HD-14785"/>
    <s v="Harold Dahlen"/>
    <x v="2"/>
    <s v="United States"/>
    <s v="Chicago"/>
    <x v="10"/>
    <n v="60610"/>
    <x v="2"/>
    <x v="1749"/>
    <x v="1"/>
    <x v="10"/>
    <x v="1739"/>
    <n v="17.472000000000001"/>
    <n v="3"/>
    <n v="0.2"/>
    <n v="5.6783999999999999"/>
    <n v="4"/>
    <n v="32.499999999999993"/>
  </r>
  <r>
    <n v="9591"/>
    <x v="4808"/>
    <x v="218"/>
    <x v="8"/>
    <s v="Standard Class"/>
    <s v="HD-14785"/>
    <s v="Harold Dahlen"/>
    <x v="2"/>
    <s v="United States"/>
    <s v="Chicago"/>
    <x v="10"/>
    <n v="60610"/>
    <x v="2"/>
    <x v="920"/>
    <x v="1"/>
    <x v="8"/>
    <x v="912"/>
    <n v="104.58"/>
    <n v="9"/>
    <n v="0.8"/>
    <n v="-172.55699999999999"/>
    <n v="4"/>
    <n v="-165"/>
  </r>
  <r>
    <n v="9592"/>
    <x v="4809"/>
    <x v="1062"/>
    <x v="1269"/>
    <s v="Standard Class"/>
    <s v="BF-11005"/>
    <s v="Barry Franz"/>
    <x v="2"/>
    <s v="United States"/>
    <s v="Pasadena"/>
    <x v="5"/>
    <n v="77506"/>
    <x v="2"/>
    <x v="893"/>
    <x v="0"/>
    <x v="5"/>
    <x v="886"/>
    <n v="24.7"/>
    <n v="5"/>
    <n v="0.6"/>
    <n v="-9.8800000000000008"/>
    <n v="4"/>
    <n v="-40"/>
  </r>
  <r>
    <n v="9593"/>
    <x v="4809"/>
    <x v="1062"/>
    <x v="1269"/>
    <s v="Standard Class"/>
    <s v="BF-11005"/>
    <s v="Barry Franz"/>
    <x v="2"/>
    <s v="United States"/>
    <s v="Pasadena"/>
    <x v="5"/>
    <n v="77506"/>
    <x v="2"/>
    <x v="1814"/>
    <x v="0"/>
    <x v="5"/>
    <x v="1804"/>
    <n v="302.72000000000003"/>
    <n v="5"/>
    <n v="0.6"/>
    <n v="-378.4"/>
    <n v="4"/>
    <n v="-124.99999999999997"/>
  </r>
  <r>
    <n v="9594"/>
    <x v="4810"/>
    <x v="32"/>
    <x v="184"/>
    <s v="Standard Class"/>
    <s v="HZ-14950"/>
    <s v="Henia Zydlo"/>
    <x v="0"/>
    <s v="United States"/>
    <s v="New York City"/>
    <x v="15"/>
    <n v="10024"/>
    <x v="3"/>
    <x v="1489"/>
    <x v="1"/>
    <x v="10"/>
    <x v="1476"/>
    <n v="8.56"/>
    <n v="2"/>
    <n v="0"/>
    <n v="3.8519999999999999"/>
    <n v="5"/>
    <n v="44.999999999999993"/>
  </r>
  <r>
    <n v="9595"/>
    <x v="4810"/>
    <x v="32"/>
    <x v="184"/>
    <s v="Standard Class"/>
    <s v="HZ-14950"/>
    <s v="Henia Zydlo"/>
    <x v="0"/>
    <s v="United States"/>
    <s v="New York City"/>
    <x v="15"/>
    <n v="10024"/>
    <x v="3"/>
    <x v="371"/>
    <x v="1"/>
    <x v="10"/>
    <x v="372"/>
    <n v="11.56"/>
    <n v="2"/>
    <n v="0"/>
    <n v="5.6643999999999997"/>
    <n v="5"/>
    <n v="48.999999999999993"/>
  </r>
  <r>
    <n v="9596"/>
    <x v="4811"/>
    <x v="714"/>
    <x v="1320"/>
    <s v="Standard Class"/>
    <s v="KD-16495"/>
    <s v="Keith Dawkins"/>
    <x v="1"/>
    <s v="United States"/>
    <s v="San Jose"/>
    <x v="1"/>
    <n v="95123"/>
    <x v="1"/>
    <x v="22"/>
    <x v="1"/>
    <x v="9"/>
    <x v="22"/>
    <n v="25.86"/>
    <n v="3"/>
    <n v="0"/>
    <n v="6.7236000000000002"/>
    <n v="5"/>
    <n v="26"/>
  </r>
  <r>
    <n v="9597"/>
    <x v="4811"/>
    <x v="714"/>
    <x v="1320"/>
    <s v="Standard Class"/>
    <s v="KD-16495"/>
    <s v="Keith Dawkins"/>
    <x v="1"/>
    <s v="United States"/>
    <s v="San Jose"/>
    <x v="1"/>
    <n v="95123"/>
    <x v="1"/>
    <x v="1591"/>
    <x v="1"/>
    <x v="8"/>
    <x v="1583"/>
    <n v="276.78399999999999"/>
    <n v="2"/>
    <n v="0.2"/>
    <n v="89.954800000000006"/>
    <n v="5"/>
    <n v="32.5"/>
  </r>
  <r>
    <n v="9598"/>
    <x v="4811"/>
    <x v="714"/>
    <x v="1320"/>
    <s v="Standard Class"/>
    <s v="KD-16495"/>
    <s v="Keith Dawkins"/>
    <x v="1"/>
    <s v="United States"/>
    <s v="San Jose"/>
    <x v="1"/>
    <n v="95123"/>
    <x v="1"/>
    <x v="1676"/>
    <x v="2"/>
    <x v="7"/>
    <x v="1664"/>
    <n v="110.352"/>
    <n v="3"/>
    <n v="0.2"/>
    <n v="8.2764000000000006"/>
    <n v="5"/>
    <n v="7.5"/>
  </r>
  <r>
    <n v="9599"/>
    <x v="4812"/>
    <x v="444"/>
    <x v="832"/>
    <s v="Standard Class"/>
    <s v="FC-14245"/>
    <s v="Frank Carlisle"/>
    <x v="2"/>
    <s v="United States"/>
    <s v="Sacramento"/>
    <x v="1"/>
    <n v="95823"/>
    <x v="1"/>
    <x v="1492"/>
    <x v="0"/>
    <x v="5"/>
    <x v="1479"/>
    <n v="60.84"/>
    <n v="3"/>
    <n v="0"/>
    <n v="19.468800000000002"/>
    <n v="4"/>
    <n v="32"/>
  </r>
  <r>
    <n v="9600"/>
    <x v="4813"/>
    <x v="1224"/>
    <x v="1256"/>
    <s v="Standard Class"/>
    <s v="TP-21130"/>
    <s v="Theone Pippenger"/>
    <x v="0"/>
    <s v="United States"/>
    <s v="Springfield"/>
    <x v="21"/>
    <n v="97477"/>
    <x v="1"/>
    <x v="1324"/>
    <x v="1"/>
    <x v="9"/>
    <x v="1311"/>
    <n v="35.207999999999998"/>
    <n v="1"/>
    <n v="0.2"/>
    <n v="2.6406000000000001"/>
    <n v="4"/>
    <n v="7.5000000000000009"/>
  </r>
  <r>
    <n v="9601"/>
    <x v="4814"/>
    <x v="540"/>
    <x v="676"/>
    <s v="Second Class"/>
    <s v="EB-13705"/>
    <s v="Ed Braxton"/>
    <x v="1"/>
    <s v="United States"/>
    <s v="Mansfield"/>
    <x v="5"/>
    <n v="76063"/>
    <x v="2"/>
    <x v="1465"/>
    <x v="1"/>
    <x v="10"/>
    <x v="1451"/>
    <n v="41.472000000000001"/>
    <n v="8"/>
    <n v="0.2"/>
    <n v="14.5152"/>
    <n v="3"/>
    <n v="35"/>
  </r>
  <r>
    <n v="9602"/>
    <x v="4815"/>
    <x v="913"/>
    <x v="411"/>
    <s v="Standard Class"/>
    <s v="JP-15520"/>
    <s v="Jeremy Pistek"/>
    <x v="0"/>
    <s v="United States"/>
    <s v="Jonesboro"/>
    <x v="36"/>
    <n v="72401"/>
    <x v="0"/>
    <x v="1052"/>
    <x v="1"/>
    <x v="10"/>
    <x v="1041"/>
    <n v="239.5"/>
    <n v="5"/>
    <n v="0"/>
    <n v="114.96"/>
    <n v="5"/>
    <n v="48"/>
  </r>
  <r>
    <n v="9603"/>
    <x v="4816"/>
    <x v="946"/>
    <x v="707"/>
    <s v="First Class"/>
    <s v="TD-20995"/>
    <s v="Tamara Dahlen"/>
    <x v="0"/>
    <s v="United States"/>
    <s v="Virginia Beach"/>
    <x v="17"/>
    <n v="23464"/>
    <x v="0"/>
    <x v="1726"/>
    <x v="1"/>
    <x v="14"/>
    <x v="1713"/>
    <n v="34.200000000000003"/>
    <n v="5"/>
    <n v="0"/>
    <n v="9.234"/>
    <n v="3"/>
    <n v="26.999999999999996"/>
  </r>
  <r>
    <n v="9604"/>
    <x v="4817"/>
    <x v="26"/>
    <x v="1321"/>
    <s v="Standard Class"/>
    <s v="DM-13345"/>
    <s v="Denise Monton"/>
    <x v="1"/>
    <s v="United States"/>
    <s v="Rochester"/>
    <x v="15"/>
    <n v="14609"/>
    <x v="3"/>
    <x v="1021"/>
    <x v="0"/>
    <x v="3"/>
    <x v="1012"/>
    <n v="376.86599999999999"/>
    <n v="3"/>
    <n v="0.4"/>
    <n v="-213.5574"/>
    <n v="6"/>
    <n v="-56.666666666666664"/>
  </r>
  <r>
    <n v="9605"/>
    <x v="4818"/>
    <x v="121"/>
    <x v="745"/>
    <s v="First Class"/>
    <s v="EG-13900"/>
    <s v="Emily Grady"/>
    <x v="0"/>
    <s v="United States"/>
    <s v="Chesapeake"/>
    <x v="17"/>
    <n v="23320"/>
    <x v="0"/>
    <x v="1859"/>
    <x v="1"/>
    <x v="9"/>
    <x v="1847"/>
    <n v="197.72"/>
    <n v="4"/>
    <n v="0"/>
    <n v="55.361600000000003"/>
    <n v="3"/>
    <n v="28.000000000000004"/>
  </r>
  <r>
    <n v="9606"/>
    <x v="4819"/>
    <x v="259"/>
    <x v="748"/>
    <s v="Standard Class"/>
    <s v="HG-14965"/>
    <s v="Henry Goldwyn"/>
    <x v="1"/>
    <s v="United States"/>
    <s v="Lancaster"/>
    <x v="24"/>
    <n v="43130"/>
    <x v="3"/>
    <x v="176"/>
    <x v="2"/>
    <x v="11"/>
    <x v="177"/>
    <n v="70.72"/>
    <n v="4"/>
    <n v="0.2"/>
    <n v="-6.1879999999999997"/>
    <n v="5"/>
    <n v="-8.75"/>
  </r>
  <r>
    <n v="9607"/>
    <x v="4819"/>
    <x v="259"/>
    <x v="748"/>
    <s v="Standard Class"/>
    <s v="HG-14965"/>
    <s v="Henry Goldwyn"/>
    <x v="1"/>
    <s v="United States"/>
    <s v="Lancaster"/>
    <x v="24"/>
    <n v="43130"/>
    <x v="3"/>
    <x v="871"/>
    <x v="1"/>
    <x v="4"/>
    <x v="865"/>
    <n v="194.352"/>
    <n v="3"/>
    <n v="0.2"/>
    <n v="-43.729199999999999"/>
    <n v="5"/>
    <n v="-22.499999999999996"/>
  </r>
  <r>
    <n v="9608"/>
    <x v="4820"/>
    <x v="256"/>
    <x v="274"/>
    <s v="Second Class"/>
    <s v="BF-11080"/>
    <s v="Bart Folk"/>
    <x v="0"/>
    <s v="United States"/>
    <s v="New York City"/>
    <x v="15"/>
    <n v="10024"/>
    <x v="3"/>
    <x v="1552"/>
    <x v="1"/>
    <x v="10"/>
    <x v="1540"/>
    <n v="21.6"/>
    <n v="6"/>
    <n v="0"/>
    <n v="9.9359999999999999"/>
    <n v="3"/>
    <n v="46"/>
  </r>
  <r>
    <n v="9609"/>
    <x v="4820"/>
    <x v="256"/>
    <x v="274"/>
    <s v="Second Class"/>
    <s v="BF-11080"/>
    <s v="Bart Folk"/>
    <x v="0"/>
    <s v="United States"/>
    <s v="New York City"/>
    <x v="15"/>
    <n v="10024"/>
    <x v="3"/>
    <x v="1238"/>
    <x v="1"/>
    <x v="2"/>
    <x v="1221"/>
    <n v="11.07"/>
    <n v="3"/>
    <n v="0"/>
    <n v="5.2028999999999996"/>
    <n v="3"/>
    <n v="47"/>
  </r>
  <r>
    <n v="9610"/>
    <x v="4821"/>
    <x v="458"/>
    <x v="1088"/>
    <s v="Second Class"/>
    <s v="SC-20095"/>
    <s v="Sanjit Chand"/>
    <x v="0"/>
    <s v="United States"/>
    <s v="Los Angeles"/>
    <x v="1"/>
    <n v="90045"/>
    <x v="1"/>
    <x v="1454"/>
    <x v="0"/>
    <x v="5"/>
    <x v="1440"/>
    <n v="282.83999999999997"/>
    <n v="4"/>
    <n v="0"/>
    <n v="19.7988"/>
    <n v="3"/>
    <n v="7.0000000000000009"/>
  </r>
  <r>
    <n v="9611"/>
    <x v="4821"/>
    <x v="458"/>
    <x v="1088"/>
    <s v="Second Class"/>
    <s v="SC-20095"/>
    <s v="Sanjit Chand"/>
    <x v="0"/>
    <s v="United States"/>
    <s v="Los Angeles"/>
    <x v="1"/>
    <n v="90045"/>
    <x v="1"/>
    <x v="1038"/>
    <x v="1"/>
    <x v="2"/>
    <x v="1028"/>
    <n v="27.72"/>
    <n v="9"/>
    <n v="0"/>
    <n v="13.3056"/>
    <n v="3"/>
    <n v="48.000000000000007"/>
  </r>
  <r>
    <n v="9612"/>
    <x v="4822"/>
    <x v="1200"/>
    <x v="904"/>
    <s v="Standard Class"/>
    <s v="CS-11950"/>
    <s v="Carlos Soltero"/>
    <x v="0"/>
    <s v="United States"/>
    <s v="Jackson"/>
    <x v="35"/>
    <n v="39212"/>
    <x v="0"/>
    <x v="848"/>
    <x v="1"/>
    <x v="13"/>
    <x v="128"/>
    <n v="11.68"/>
    <n v="4"/>
    <n v="0"/>
    <n v="5.2560000000000002"/>
    <n v="6"/>
    <n v="45"/>
  </r>
  <r>
    <n v="9613"/>
    <x v="4823"/>
    <x v="31"/>
    <x v="42"/>
    <s v="Standard Class"/>
    <s v="BD-11320"/>
    <s v="Bill Donatelli"/>
    <x v="0"/>
    <s v="United States"/>
    <s v="Woodland"/>
    <x v="1"/>
    <n v="95695"/>
    <x v="1"/>
    <x v="1501"/>
    <x v="2"/>
    <x v="7"/>
    <x v="1489"/>
    <n v="239.98400000000001"/>
    <n v="2"/>
    <n v="0.2"/>
    <n v="23.9984"/>
    <n v="4"/>
    <n v="10"/>
  </r>
  <r>
    <n v="9614"/>
    <x v="4824"/>
    <x v="7"/>
    <x v="1170"/>
    <s v="First Class"/>
    <s v="MZ-17515"/>
    <s v="Mary Zewe"/>
    <x v="1"/>
    <s v="United States"/>
    <s v="Seattle"/>
    <x v="4"/>
    <n v="98115"/>
    <x v="1"/>
    <x v="9"/>
    <x v="1"/>
    <x v="9"/>
    <x v="9"/>
    <n v="22.98"/>
    <n v="1"/>
    <n v="0"/>
    <n v="6.8940000000000001"/>
    <n v="2"/>
    <n v="30"/>
  </r>
  <r>
    <n v="9615"/>
    <x v="4824"/>
    <x v="7"/>
    <x v="1170"/>
    <s v="First Class"/>
    <s v="MZ-17515"/>
    <s v="Mary Zewe"/>
    <x v="1"/>
    <s v="United States"/>
    <s v="Seattle"/>
    <x v="4"/>
    <n v="98115"/>
    <x v="1"/>
    <x v="1207"/>
    <x v="2"/>
    <x v="11"/>
    <x v="1192"/>
    <n v="102.13"/>
    <n v="7"/>
    <n v="0"/>
    <n v="15.3195"/>
    <n v="2"/>
    <n v="15"/>
  </r>
  <r>
    <n v="9616"/>
    <x v="4824"/>
    <x v="7"/>
    <x v="1170"/>
    <s v="First Class"/>
    <s v="MZ-17515"/>
    <s v="Mary Zewe"/>
    <x v="1"/>
    <s v="United States"/>
    <s v="Seattle"/>
    <x v="4"/>
    <n v="98115"/>
    <x v="1"/>
    <x v="450"/>
    <x v="1"/>
    <x v="8"/>
    <x v="451"/>
    <n v="2033.5840000000001"/>
    <n v="2"/>
    <n v="0.2"/>
    <n v="762.59400000000005"/>
    <n v="2"/>
    <n v="37.5"/>
  </r>
  <r>
    <n v="9617"/>
    <x v="4825"/>
    <x v="250"/>
    <x v="652"/>
    <s v="Standard Class"/>
    <s v="PW-19030"/>
    <s v="Pauline Webber"/>
    <x v="1"/>
    <s v="United States"/>
    <s v="Los Angeles"/>
    <x v="1"/>
    <n v="90049"/>
    <x v="1"/>
    <x v="826"/>
    <x v="1"/>
    <x v="6"/>
    <x v="822"/>
    <n v="5.76"/>
    <n v="2"/>
    <n v="0"/>
    <n v="1.6704000000000001"/>
    <n v="7"/>
    <n v="29.000000000000004"/>
  </r>
  <r>
    <n v="9618"/>
    <x v="4826"/>
    <x v="673"/>
    <x v="410"/>
    <s v="Standard Class"/>
    <s v="BS-11380"/>
    <s v="Bill Stewart"/>
    <x v="1"/>
    <s v="United States"/>
    <s v="Bowling Green"/>
    <x v="24"/>
    <n v="43402"/>
    <x v="3"/>
    <x v="615"/>
    <x v="2"/>
    <x v="16"/>
    <x v="615"/>
    <n v="899.98199999999997"/>
    <n v="3"/>
    <n v="0.4"/>
    <n v="74.998500000000007"/>
    <n v="5"/>
    <n v="8.3333333333333339"/>
  </r>
  <r>
    <n v="9619"/>
    <x v="4826"/>
    <x v="673"/>
    <x v="410"/>
    <s v="Standard Class"/>
    <s v="BS-11380"/>
    <s v="Bill Stewart"/>
    <x v="1"/>
    <s v="United States"/>
    <s v="Bowling Green"/>
    <x v="24"/>
    <n v="43402"/>
    <x v="3"/>
    <x v="915"/>
    <x v="1"/>
    <x v="6"/>
    <x v="907"/>
    <n v="86.352000000000004"/>
    <n v="3"/>
    <n v="0.2"/>
    <n v="5.3970000000000002"/>
    <n v="5"/>
    <n v="6.25"/>
  </r>
  <r>
    <n v="9620"/>
    <x v="4826"/>
    <x v="673"/>
    <x v="410"/>
    <s v="Standard Class"/>
    <s v="BS-11380"/>
    <s v="Bill Stewart"/>
    <x v="1"/>
    <s v="United States"/>
    <s v="Bowling Green"/>
    <x v="24"/>
    <n v="43402"/>
    <x v="3"/>
    <x v="343"/>
    <x v="2"/>
    <x v="11"/>
    <x v="343"/>
    <n v="139.96"/>
    <n v="5"/>
    <n v="0.2"/>
    <n v="-1.7495000000000001"/>
    <n v="5"/>
    <n v="-1.25"/>
  </r>
  <r>
    <n v="9621"/>
    <x v="4827"/>
    <x v="467"/>
    <x v="839"/>
    <s v="Standard Class"/>
    <s v="DA-13450"/>
    <s v="Dianna Arnett"/>
    <x v="2"/>
    <s v="United States"/>
    <s v="Lancaster"/>
    <x v="24"/>
    <n v="43130"/>
    <x v="3"/>
    <x v="1809"/>
    <x v="1"/>
    <x v="9"/>
    <x v="1799"/>
    <n v="16.704000000000001"/>
    <n v="6"/>
    <n v="0.2"/>
    <n v="1.2527999999999999"/>
    <n v="4"/>
    <n v="7.5"/>
  </r>
  <r>
    <n v="9622"/>
    <x v="4827"/>
    <x v="467"/>
    <x v="839"/>
    <s v="Standard Class"/>
    <s v="DA-13450"/>
    <s v="Dianna Arnett"/>
    <x v="2"/>
    <s v="United States"/>
    <s v="Lancaster"/>
    <x v="24"/>
    <n v="43130"/>
    <x v="3"/>
    <x v="1837"/>
    <x v="2"/>
    <x v="11"/>
    <x v="1825"/>
    <n v="3.1520000000000001"/>
    <n v="2"/>
    <n v="0.2"/>
    <n v="0.4728"/>
    <n v="4"/>
    <n v="15"/>
  </r>
  <r>
    <n v="9623"/>
    <x v="4827"/>
    <x v="467"/>
    <x v="839"/>
    <s v="Standard Class"/>
    <s v="DA-13450"/>
    <s v="Dianna Arnett"/>
    <x v="2"/>
    <s v="United States"/>
    <s v="Lancaster"/>
    <x v="24"/>
    <n v="43130"/>
    <x v="3"/>
    <x v="1536"/>
    <x v="1"/>
    <x v="10"/>
    <x v="1524"/>
    <n v="32.896000000000001"/>
    <n v="4"/>
    <n v="0.2"/>
    <n v="11.102399999999999"/>
    <n v="4"/>
    <n v="33.75"/>
  </r>
  <r>
    <n v="9624"/>
    <x v="4828"/>
    <x v="222"/>
    <x v="569"/>
    <s v="First Class"/>
    <s v="ME-17725"/>
    <s v="Max Engle"/>
    <x v="0"/>
    <s v="United States"/>
    <s v="Dallas"/>
    <x v="5"/>
    <n v="75220"/>
    <x v="2"/>
    <x v="650"/>
    <x v="1"/>
    <x v="9"/>
    <x v="650"/>
    <n v="21.391999999999999"/>
    <n v="2"/>
    <n v="0.8"/>
    <n v="-54.549599999999998"/>
    <n v="1"/>
    <n v="-254.99999999999997"/>
  </r>
  <r>
    <n v="9625"/>
    <x v="4828"/>
    <x v="222"/>
    <x v="569"/>
    <s v="First Class"/>
    <s v="ME-17725"/>
    <s v="Max Engle"/>
    <x v="0"/>
    <s v="United States"/>
    <s v="Dallas"/>
    <x v="5"/>
    <n v="75220"/>
    <x v="2"/>
    <x v="1213"/>
    <x v="0"/>
    <x v="3"/>
    <x v="1198"/>
    <n v="307.31400000000002"/>
    <n v="3"/>
    <n v="0.3"/>
    <n v="-39.511800000000001"/>
    <n v="1"/>
    <n v="-12.857142857142856"/>
  </r>
  <r>
    <n v="9626"/>
    <x v="4828"/>
    <x v="222"/>
    <x v="569"/>
    <s v="First Class"/>
    <s v="ME-17725"/>
    <s v="Max Engle"/>
    <x v="0"/>
    <s v="United States"/>
    <s v="Dallas"/>
    <x v="5"/>
    <n v="75220"/>
    <x v="2"/>
    <x v="1333"/>
    <x v="0"/>
    <x v="0"/>
    <x v="1318"/>
    <n v="409.99919999999997"/>
    <n v="3"/>
    <n v="0.32"/>
    <n v="-96.470399999999998"/>
    <n v="1"/>
    <n v="-23.52941176470588"/>
  </r>
  <r>
    <n v="9627"/>
    <x v="4829"/>
    <x v="397"/>
    <x v="425"/>
    <s v="First Class"/>
    <s v="MH-17785"/>
    <s v="Maya Herman"/>
    <x v="1"/>
    <s v="United States"/>
    <s v="Lubbock"/>
    <x v="5"/>
    <n v="79424"/>
    <x v="2"/>
    <x v="1828"/>
    <x v="1"/>
    <x v="10"/>
    <x v="1816"/>
    <n v="9.2479999999999993"/>
    <n v="2"/>
    <n v="0.2"/>
    <n v="3.3523999999999998"/>
    <n v="2"/>
    <n v="36.25"/>
  </r>
  <r>
    <n v="9628"/>
    <x v="4830"/>
    <x v="533"/>
    <x v="680"/>
    <s v="Standard Class"/>
    <s v="BT-11440"/>
    <s v="Bobby Trafton"/>
    <x v="0"/>
    <s v="United States"/>
    <s v="Detroit"/>
    <x v="12"/>
    <n v="48227"/>
    <x v="2"/>
    <x v="766"/>
    <x v="1"/>
    <x v="8"/>
    <x v="765"/>
    <n v="14.67"/>
    <n v="3"/>
    <n v="0"/>
    <n v="6.7481999999999998"/>
    <n v="4"/>
    <n v="46"/>
  </r>
  <r>
    <n v="9629"/>
    <x v="4831"/>
    <x v="286"/>
    <x v="385"/>
    <s v="Standard Class"/>
    <s v="MM-17920"/>
    <s v="Michael Moore"/>
    <x v="0"/>
    <s v="United States"/>
    <s v="Newark"/>
    <x v="24"/>
    <n v="43055"/>
    <x v="3"/>
    <x v="711"/>
    <x v="1"/>
    <x v="10"/>
    <x v="710"/>
    <n v="37.408000000000001"/>
    <n v="7"/>
    <n v="0.2"/>
    <n v="13.0928"/>
    <n v="5"/>
    <n v="35"/>
  </r>
  <r>
    <n v="9630"/>
    <x v="4831"/>
    <x v="286"/>
    <x v="385"/>
    <s v="Standard Class"/>
    <s v="MM-17920"/>
    <s v="Michael Moore"/>
    <x v="0"/>
    <s v="United States"/>
    <s v="Newark"/>
    <x v="24"/>
    <n v="43055"/>
    <x v="3"/>
    <x v="1547"/>
    <x v="1"/>
    <x v="8"/>
    <x v="1535"/>
    <n v="3.4380000000000002"/>
    <n v="2"/>
    <n v="0.7"/>
    <n v="-2.5211999999999999"/>
    <n v="5"/>
    <n v="-73.333333333333329"/>
  </r>
  <r>
    <n v="9631"/>
    <x v="4832"/>
    <x v="1206"/>
    <x v="29"/>
    <s v="Standard Class"/>
    <s v="NM-18520"/>
    <s v="Neoma Murray"/>
    <x v="0"/>
    <s v="United States"/>
    <s v="New York City"/>
    <x v="15"/>
    <n v="10011"/>
    <x v="3"/>
    <x v="98"/>
    <x v="1"/>
    <x v="8"/>
    <x v="98"/>
    <n v="7.1520000000000001"/>
    <n v="3"/>
    <n v="0.2"/>
    <n v="2.3243999999999998"/>
    <n v="6"/>
    <n v="32.499999999999993"/>
  </r>
  <r>
    <n v="9632"/>
    <x v="4832"/>
    <x v="1206"/>
    <x v="29"/>
    <s v="Standard Class"/>
    <s v="NM-18520"/>
    <s v="Neoma Murray"/>
    <x v="0"/>
    <s v="United States"/>
    <s v="New York City"/>
    <x v="15"/>
    <n v="10011"/>
    <x v="3"/>
    <x v="1620"/>
    <x v="2"/>
    <x v="7"/>
    <x v="1611"/>
    <n v="179.7"/>
    <n v="6"/>
    <n v="0"/>
    <n v="88.052999999999997"/>
    <n v="6"/>
    <n v="49"/>
  </r>
  <r>
    <n v="9633"/>
    <x v="4833"/>
    <x v="778"/>
    <x v="1239"/>
    <s v="Standard Class"/>
    <s v="MH-17455"/>
    <s v="Mark Hamilton"/>
    <x v="0"/>
    <s v="United States"/>
    <s v="Minneapolis"/>
    <x v="11"/>
    <n v="55407"/>
    <x v="2"/>
    <x v="1201"/>
    <x v="1"/>
    <x v="9"/>
    <x v="1186"/>
    <n v="90.64"/>
    <n v="8"/>
    <n v="0"/>
    <n v="38.975200000000001"/>
    <n v="4"/>
    <n v="43"/>
  </r>
  <r>
    <n v="9634"/>
    <x v="4834"/>
    <x v="1005"/>
    <x v="1098"/>
    <s v="First Class"/>
    <s v="TC-21295"/>
    <s v="Toby Carlisle"/>
    <x v="0"/>
    <s v="United States"/>
    <s v="Everett"/>
    <x v="31"/>
    <n v="2149"/>
    <x v="3"/>
    <x v="1013"/>
    <x v="2"/>
    <x v="11"/>
    <x v="1005"/>
    <n v="177"/>
    <n v="3"/>
    <n v="0"/>
    <n v="30.09"/>
    <n v="3"/>
    <n v="17"/>
  </r>
  <r>
    <n v="9635"/>
    <x v="4834"/>
    <x v="1005"/>
    <x v="1098"/>
    <s v="First Class"/>
    <s v="TC-21295"/>
    <s v="Toby Carlisle"/>
    <x v="0"/>
    <s v="United States"/>
    <s v="Everett"/>
    <x v="31"/>
    <n v="2149"/>
    <x v="3"/>
    <x v="75"/>
    <x v="1"/>
    <x v="4"/>
    <x v="75"/>
    <n v="79.45"/>
    <n v="7"/>
    <n v="0"/>
    <n v="22.245999999999999"/>
    <n v="3"/>
    <n v="27.999999999999996"/>
  </r>
  <r>
    <n v="9636"/>
    <x v="4834"/>
    <x v="1005"/>
    <x v="1098"/>
    <s v="First Class"/>
    <s v="TC-21295"/>
    <s v="Toby Carlisle"/>
    <x v="0"/>
    <s v="United States"/>
    <s v="Everett"/>
    <x v="31"/>
    <n v="2149"/>
    <x v="3"/>
    <x v="1688"/>
    <x v="0"/>
    <x v="1"/>
    <x v="1676"/>
    <n v="1628.82"/>
    <n v="9"/>
    <n v="0"/>
    <n v="260.6112"/>
    <n v="3"/>
    <n v="16"/>
  </r>
  <r>
    <n v="9637"/>
    <x v="4835"/>
    <x v="728"/>
    <x v="573"/>
    <s v="Standard Class"/>
    <s v="MH-17785"/>
    <s v="Maya Herman"/>
    <x v="1"/>
    <s v="United States"/>
    <s v="Seattle"/>
    <x v="4"/>
    <n v="98105"/>
    <x v="1"/>
    <x v="568"/>
    <x v="0"/>
    <x v="5"/>
    <x v="568"/>
    <n v="137.54"/>
    <n v="2"/>
    <n v="0"/>
    <n v="55.015999999999998"/>
    <n v="7"/>
    <n v="40"/>
  </r>
  <r>
    <n v="9638"/>
    <x v="4835"/>
    <x v="728"/>
    <x v="573"/>
    <s v="Standard Class"/>
    <s v="MH-17785"/>
    <s v="Maya Herman"/>
    <x v="1"/>
    <s v="United States"/>
    <s v="Seattle"/>
    <x v="4"/>
    <n v="98105"/>
    <x v="1"/>
    <x v="962"/>
    <x v="0"/>
    <x v="3"/>
    <x v="955"/>
    <n v="730.2"/>
    <n v="4"/>
    <n v="0"/>
    <n v="94.926000000000002"/>
    <n v="7"/>
    <n v="13"/>
  </r>
  <r>
    <n v="9639"/>
    <x v="4836"/>
    <x v="105"/>
    <x v="205"/>
    <s v="Second Class"/>
    <s v="EP-13915"/>
    <s v="Emily Phan"/>
    <x v="0"/>
    <s v="United States"/>
    <s v="Los Angeles"/>
    <x v="1"/>
    <n v="90032"/>
    <x v="1"/>
    <x v="1828"/>
    <x v="1"/>
    <x v="10"/>
    <x v="1816"/>
    <n v="11.56"/>
    <n v="2"/>
    <n v="0"/>
    <n v="5.6643999999999997"/>
    <n v="3"/>
    <n v="48.999999999999993"/>
  </r>
  <r>
    <n v="9640"/>
    <x v="4837"/>
    <x v="1225"/>
    <x v="1322"/>
    <s v="Second Class"/>
    <s v="JH-15985"/>
    <s v="Joseph Holt"/>
    <x v="0"/>
    <s v="United States"/>
    <s v="Concord"/>
    <x v="3"/>
    <n v="28027"/>
    <x v="0"/>
    <x v="594"/>
    <x v="0"/>
    <x v="3"/>
    <x v="594"/>
    <n v="4297.6440000000002"/>
    <n v="13"/>
    <n v="0.4"/>
    <n v="-1862.3124"/>
    <n v="3"/>
    <n v="-43.333333333333329"/>
  </r>
  <r>
    <n v="9641"/>
    <x v="4838"/>
    <x v="1009"/>
    <x v="1323"/>
    <s v="Standard Class"/>
    <s v="CM-12715"/>
    <s v="Craig Molinari"/>
    <x v="1"/>
    <s v="United States"/>
    <s v="Seattle"/>
    <x v="4"/>
    <n v="98103"/>
    <x v="1"/>
    <x v="105"/>
    <x v="1"/>
    <x v="6"/>
    <x v="105"/>
    <n v="20.65"/>
    <n v="5"/>
    <n v="0"/>
    <n v="9.4990000000000006"/>
    <n v="5"/>
    <n v="46.000000000000007"/>
  </r>
  <r>
    <n v="9642"/>
    <x v="4838"/>
    <x v="1009"/>
    <x v="1323"/>
    <s v="Standard Class"/>
    <s v="CM-12715"/>
    <s v="Craig Molinari"/>
    <x v="1"/>
    <s v="United States"/>
    <s v="Seattle"/>
    <x v="4"/>
    <n v="98103"/>
    <x v="1"/>
    <x v="356"/>
    <x v="1"/>
    <x v="4"/>
    <x v="356"/>
    <n v="204.9"/>
    <n v="5"/>
    <n v="0"/>
    <n v="0"/>
    <n v="5"/>
    <n v="0"/>
  </r>
  <r>
    <n v="9643"/>
    <x v="4838"/>
    <x v="1009"/>
    <x v="1323"/>
    <s v="Standard Class"/>
    <s v="CM-12715"/>
    <s v="Craig Molinari"/>
    <x v="1"/>
    <s v="United States"/>
    <s v="Seattle"/>
    <x v="4"/>
    <n v="98103"/>
    <x v="1"/>
    <x v="1853"/>
    <x v="0"/>
    <x v="1"/>
    <x v="1841"/>
    <n v="436.70400000000001"/>
    <n v="6"/>
    <n v="0.2"/>
    <n v="21.8352"/>
    <n v="5"/>
    <n v="5"/>
  </r>
  <r>
    <n v="9644"/>
    <x v="4838"/>
    <x v="1009"/>
    <x v="1323"/>
    <s v="Standard Class"/>
    <s v="CM-12715"/>
    <s v="Craig Molinari"/>
    <x v="1"/>
    <s v="United States"/>
    <s v="Seattle"/>
    <x v="4"/>
    <n v="98103"/>
    <x v="1"/>
    <x v="1496"/>
    <x v="0"/>
    <x v="1"/>
    <x v="1484"/>
    <n v="481.56799999999998"/>
    <n v="2"/>
    <n v="0.2"/>
    <n v="54.176400000000001"/>
    <n v="5"/>
    <n v="11.25"/>
  </r>
  <r>
    <n v="9645"/>
    <x v="4839"/>
    <x v="110"/>
    <x v="198"/>
    <s v="Standard Class"/>
    <s v="FO-14305"/>
    <s v="Frank Olsen"/>
    <x v="0"/>
    <s v="United States"/>
    <s v="Glendale"/>
    <x v="16"/>
    <n v="85301"/>
    <x v="1"/>
    <x v="1097"/>
    <x v="2"/>
    <x v="11"/>
    <x v="1087"/>
    <n v="89.543999999999997"/>
    <n v="7"/>
    <n v="0.2"/>
    <n v="12.3123"/>
    <n v="5"/>
    <n v="13.750000000000002"/>
  </r>
  <r>
    <n v="9646"/>
    <x v="4839"/>
    <x v="110"/>
    <x v="198"/>
    <s v="Standard Class"/>
    <s v="FO-14305"/>
    <s v="Frank Olsen"/>
    <x v="0"/>
    <s v="United States"/>
    <s v="Glendale"/>
    <x v="16"/>
    <n v="85301"/>
    <x v="1"/>
    <x v="210"/>
    <x v="1"/>
    <x v="4"/>
    <x v="211"/>
    <n v="35.167999999999999"/>
    <n v="2"/>
    <n v="0.2"/>
    <n v="-8.3523999999999994"/>
    <n v="5"/>
    <n v="-23.75"/>
  </r>
  <r>
    <n v="9647"/>
    <x v="4839"/>
    <x v="110"/>
    <x v="198"/>
    <s v="Standard Class"/>
    <s v="FO-14305"/>
    <s v="Frank Olsen"/>
    <x v="0"/>
    <s v="United States"/>
    <s v="Glendale"/>
    <x v="16"/>
    <n v="85301"/>
    <x v="1"/>
    <x v="261"/>
    <x v="1"/>
    <x v="8"/>
    <x v="261"/>
    <n v="72.587999999999994"/>
    <n v="2"/>
    <n v="0.7"/>
    <n v="-48.392000000000003"/>
    <n v="5"/>
    <n v="-66.666666666666671"/>
  </r>
  <r>
    <n v="9648"/>
    <x v="4840"/>
    <x v="84"/>
    <x v="81"/>
    <s v="Standard Class"/>
    <s v="MW-18220"/>
    <s v="Mitch Webber"/>
    <x v="0"/>
    <s v="United States"/>
    <s v="Coon Rapids"/>
    <x v="11"/>
    <n v="55433"/>
    <x v="2"/>
    <x v="1125"/>
    <x v="1"/>
    <x v="4"/>
    <x v="1113"/>
    <n v="221.16"/>
    <n v="4"/>
    <n v="0"/>
    <n v="57.501600000000003"/>
    <n v="5"/>
    <n v="26"/>
  </r>
  <r>
    <n v="9649"/>
    <x v="4840"/>
    <x v="84"/>
    <x v="81"/>
    <s v="Standard Class"/>
    <s v="MW-18220"/>
    <s v="Mitch Webber"/>
    <x v="0"/>
    <s v="United States"/>
    <s v="Coon Rapids"/>
    <x v="11"/>
    <n v="55433"/>
    <x v="2"/>
    <x v="539"/>
    <x v="2"/>
    <x v="7"/>
    <x v="539"/>
    <n v="281.97000000000003"/>
    <n v="3"/>
    <n v="0"/>
    <n v="78.951599999999999"/>
    <n v="5"/>
    <n v="27.999999999999996"/>
  </r>
  <r>
    <n v="9650"/>
    <x v="4841"/>
    <x v="491"/>
    <x v="724"/>
    <s v="Standard Class"/>
    <s v="MS-17365"/>
    <s v="Maribeth Schnelling"/>
    <x v="0"/>
    <s v="United States"/>
    <s v="Los Angeles"/>
    <x v="1"/>
    <n v="90045"/>
    <x v="1"/>
    <x v="1248"/>
    <x v="0"/>
    <x v="0"/>
    <x v="1232"/>
    <n v="3406.6640000000002"/>
    <n v="8"/>
    <n v="0.15"/>
    <n v="160.31360000000001"/>
    <n v="4"/>
    <n v="4.7058823529411766"/>
  </r>
  <r>
    <n v="9651"/>
    <x v="4841"/>
    <x v="491"/>
    <x v="724"/>
    <s v="Standard Class"/>
    <s v="MS-17365"/>
    <s v="Maribeth Schnelling"/>
    <x v="0"/>
    <s v="United States"/>
    <s v="Los Angeles"/>
    <x v="1"/>
    <n v="90045"/>
    <x v="1"/>
    <x v="1560"/>
    <x v="1"/>
    <x v="6"/>
    <x v="1550"/>
    <n v="37.17"/>
    <n v="9"/>
    <n v="0"/>
    <n v="10.4076"/>
    <n v="4"/>
    <n v="27.999999999999996"/>
  </r>
  <r>
    <n v="9652"/>
    <x v="4841"/>
    <x v="491"/>
    <x v="724"/>
    <s v="Standard Class"/>
    <s v="MS-17365"/>
    <s v="Maribeth Schnelling"/>
    <x v="0"/>
    <s v="United States"/>
    <s v="Los Angeles"/>
    <x v="1"/>
    <n v="90045"/>
    <x v="1"/>
    <x v="791"/>
    <x v="1"/>
    <x v="9"/>
    <x v="789"/>
    <n v="64.959999999999994"/>
    <n v="2"/>
    <n v="0"/>
    <n v="19.488"/>
    <n v="4"/>
    <n v="30.000000000000004"/>
  </r>
  <r>
    <n v="9653"/>
    <x v="4841"/>
    <x v="491"/>
    <x v="724"/>
    <s v="Standard Class"/>
    <s v="MS-17365"/>
    <s v="Maribeth Schnelling"/>
    <x v="0"/>
    <s v="United States"/>
    <s v="Los Angeles"/>
    <x v="1"/>
    <n v="90045"/>
    <x v="1"/>
    <x v="1071"/>
    <x v="0"/>
    <x v="5"/>
    <x v="1060"/>
    <n v="595.38"/>
    <n v="6"/>
    <n v="0"/>
    <n v="297.69"/>
    <n v="4"/>
    <n v="50"/>
  </r>
  <r>
    <n v="9654"/>
    <x v="4842"/>
    <x v="205"/>
    <x v="210"/>
    <s v="Standard Class"/>
    <s v="HP-14815"/>
    <s v="Harold Pawlan"/>
    <x v="2"/>
    <s v="United States"/>
    <s v="Tucson"/>
    <x v="16"/>
    <n v="85705"/>
    <x v="1"/>
    <x v="1580"/>
    <x v="2"/>
    <x v="11"/>
    <x v="1571"/>
    <n v="95.983999999999995"/>
    <n v="2"/>
    <n v="0.2"/>
    <n v="11.997999999999999"/>
    <n v="4"/>
    <n v="12.5"/>
  </r>
  <r>
    <n v="9655"/>
    <x v="4842"/>
    <x v="205"/>
    <x v="210"/>
    <s v="Standard Class"/>
    <s v="HP-14815"/>
    <s v="Harold Pawlan"/>
    <x v="2"/>
    <s v="United States"/>
    <s v="Tucson"/>
    <x v="16"/>
    <n v="85705"/>
    <x v="1"/>
    <x v="1263"/>
    <x v="1"/>
    <x v="8"/>
    <x v="1247"/>
    <n v="4.9379999999999997"/>
    <n v="2"/>
    <n v="0.7"/>
    <n v="-3.6212"/>
    <n v="4"/>
    <n v="-73.333333333333343"/>
  </r>
  <r>
    <n v="9656"/>
    <x v="4843"/>
    <x v="358"/>
    <x v="148"/>
    <s v="Standard Class"/>
    <s v="AS-10090"/>
    <s v="Adam Shillingsburg"/>
    <x v="0"/>
    <s v="United States"/>
    <s v="New York City"/>
    <x v="15"/>
    <n v="10035"/>
    <x v="3"/>
    <x v="1416"/>
    <x v="0"/>
    <x v="5"/>
    <x v="1403"/>
    <n v="97.44"/>
    <n v="3"/>
    <n v="0"/>
    <n v="35.078400000000002"/>
    <n v="7"/>
    <n v="36.000000000000007"/>
  </r>
  <r>
    <n v="9657"/>
    <x v="4843"/>
    <x v="358"/>
    <x v="148"/>
    <s v="Standard Class"/>
    <s v="AS-10090"/>
    <s v="Adam Shillingsburg"/>
    <x v="0"/>
    <s v="United States"/>
    <s v="New York City"/>
    <x v="15"/>
    <n v="10035"/>
    <x v="3"/>
    <x v="591"/>
    <x v="1"/>
    <x v="8"/>
    <x v="591"/>
    <n v="3.984"/>
    <n v="1"/>
    <n v="0.2"/>
    <n v="1.3944000000000001"/>
    <n v="7"/>
    <n v="35"/>
  </r>
  <r>
    <n v="9658"/>
    <x v="4843"/>
    <x v="358"/>
    <x v="148"/>
    <s v="Standard Class"/>
    <s v="AS-10090"/>
    <s v="Adam Shillingsburg"/>
    <x v="0"/>
    <s v="United States"/>
    <s v="New York City"/>
    <x v="15"/>
    <n v="10035"/>
    <x v="3"/>
    <x v="1731"/>
    <x v="1"/>
    <x v="6"/>
    <x v="1718"/>
    <n v="13.04"/>
    <n v="4"/>
    <n v="0"/>
    <n v="5.7375999999999996"/>
    <n v="7"/>
    <n v="44"/>
  </r>
  <r>
    <n v="9659"/>
    <x v="4843"/>
    <x v="358"/>
    <x v="148"/>
    <s v="Standard Class"/>
    <s v="AS-10090"/>
    <s v="Adam Shillingsburg"/>
    <x v="0"/>
    <s v="United States"/>
    <s v="New York City"/>
    <x v="15"/>
    <n v="10035"/>
    <x v="3"/>
    <x v="1578"/>
    <x v="0"/>
    <x v="1"/>
    <x v="1569"/>
    <n v="579.52800000000002"/>
    <n v="4"/>
    <n v="0.1"/>
    <n v="83.709599999999995"/>
    <n v="7"/>
    <n v="14.444444444444443"/>
  </r>
  <r>
    <n v="9660"/>
    <x v="4844"/>
    <x v="959"/>
    <x v="1029"/>
    <s v="Second Class"/>
    <s v="CS-12505"/>
    <s v="Cindy Stewart"/>
    <x v="0"/>
    <s v="United States"/>
    <s v="Pomona"/>
    <x v="1"/>
    <n v="91767"/>
    <x v="1"/>
    <x v="1550"/>
    <x v="1"/>
    <x v="2"/>
    <x v="1538"/>
    <n v="18.75"/>
    <n v="5"/>
    <n v="0"/>
    <n v="9"/>
    <n v="4"/>
    <n v="48"/>
  </r>
  <r>
    <n v="9661"/>
    <x v="4845"/>
    <x v="112"/>
    <x v="950"/>
    <s v="Standard Class"/>
    <s v="ME-17320"/>
    <s v="Maria Etezadi"/>
    <x v="2"/>
    <s v="United States"/>
    <s v="Santa Barbara"/>
    <x v="1"/>
    <n v="93101"/>
    <x v="1"/>
    <x v="1461"/>
    <x v="2"/>
    <x v="7"/>
    <x v="1447"/>
    <n v="3023.9279999999999"/>
    <n v="9"/>
    <n v="0.2"/>
    <n v="226.7946"/>
    <n v="5"/>
    <n v="7.5"/>
  </r>
  <r>
    <n v="9662"/>
    <x v="4845"/>
    <x v="112"/>
    <x v="950"/>
    <s v="Standard Class"/>
    <s v="ME-17320"/>
    <s v="Maria Etezadi"/>
    <x v="2"/>
    <s v="United States"/>
    <s v="Santa Barbara"/>
    <x v="1"/>
    <n v="93101"/>
    <x v="1"/>
    <x v="1556"/>
    <x v="2"/>
    <x v="11"/>
    <x v="1545"/>
    <n v="26.96"/>
    <n v="2"/>
    <n v="0"/>
    <n v="3.7744"/>
    <n v="5"/>
    <n v="13.999999999999998"/>
  </r>
  <r>
    <n v="9663"/>
    <x v="4845"/>
    <x v="112"/>
    <x v="950"/>
    <s v="Standard Class"/>
    <s v="ME-17320"/>
    <s v="Maria Etezadi"/>
    <x v="2"/>
    <s v="United States"/>
    <s v="Santa Barbara"/>
    <x v="1"/>
    <n v="93101"/>
    <x v="1"/>
    <x v="256"/>
    <x v="2"/>
    <x v="7"/>
    <x v="257"/>
    <n v="477.6"/>
    <n v="3"/>
    <n v="0.2"/>
    <n v="161.19"/>
    <n v="5"/>
    <n v="33.75"/>
  </r>
  <r>
    <n v="9664"/>
    <x v="4846"/>
    <x v="515"/>
    <x v="559"/>
    <s v="Standard Class"/>
    <s v="MS-17770"/>
    <s v="Maxwell Schwartz"/>
    <x v="0"/>
    <s v="United States"/>
    <s v="San Francisco"/>
    <x v="1"/>
    <n v="94109"/>
    <x v="1"/>
    <x v="557"/>
    <x v="1"/>
    <x v="4"/>
    <x v="556"/>
    <n v="193.95"/>
    <n v="3"/>
    <n v="0"/>
    <n v="9.6974999999999998"/>
    <n v="5"/>
    <n v="5"/>
  </r>
  <r>
    <n v="9665"/>
    <x v="4847"/>
    <x v="214"/>
    <x v="157"/>
    <s v="Same Day"/>
    <s v="KH-16690"/>
    <s v="Kristen Hastings"/>
    <x v="1"/>
    <s v="United States"/>
    <s v="Riverside"/>
    <x v="1"/>
    <n v="92503"/>
    <x v="1"/>
    <x v="644"/>
    <x v="1"/>
    <x v="10"/>
    <x v="644"/>
    <n v="12.96"/>
    <n v="2"/>
    <n v="0"/>
    <n v="6.2207999999999997"/>
    <n v="0"/>
    <n v="47.999999999999993"/>
  </r>
  <r>
    <n v="9666"/>
    <x v="4848"/>
    <x v="673"/>
    <x v="541"/>
    <s v="Standard Class"/>
    <s v="LC-16885"/>
    <s v="Lena Creighton"/>
    <x v="0"/>
    <s v="United States"/>
    <s v="Los Angeles"/>
    <x v="1"/>
    <n v="90049"/>
    <x v="1"/>
    <x v="892"/>
    <x v="0"/>
    <x v="5"/>
    <x v="885"/>
    <n v="119.94"/>
    <n v="3"/>
    <n v="0"/>
    <n v="23.988"/>
    <n v="4"/>
    <n v="20"/>
  </r>
  <r>
    <n v="9667"/>
    <x v="4848"/>
    <x v="673"/>
    <x v="541"/>
    <s v="Standard Class"/>
    <s v="LC-16885"/>
    <s v="Lena Creighton"/>
    <x v="0"/>
    <s v="United States"/>
    <s v="Los Angeles"/>
    <x v="1"/>
    <n v="90049"/>
    <x v="1"/>
    <x v="1379"/>
    <x v="0"/>
    <x v="5"/>
    <x v="1364"/>
    <n v="12.42"/>
    <n v="3"/>
    <n v="0"/>
    <n v="4.4711999999999996"/>
    <n v="4"/>
    <n v="36"/>
  </r>
  <r>
    <n v="9668"/>
    <x v="4849"/>
    <x v="131"/>
    <x v="132"/>
    <s v="Standard Class"/>
    <s v="AF-10870"/>
    <s v="Art Ferguson"/>
    <x v="0"/>
    <s v="United States"/>
    <s v="San Clemente"/>
    <x v="1"/>
    <n v="92672"/>
    <x v="1"/>
    <x v="507"/>
    <x v="1"/>
    <x v="8"/>
    <x v="507"/>
    <n v="18.088000000000001"/>
    <n v="7"/>
    <n v="0.2"/>
    <n v="6.5568999999999997"/>
    <n v="4"/>
    <n v="36.25"/>
  </r>
  <r>
    <n v="9669"/>
    <x v="4849"/>
    <x v="131"/>
    <x v="132"/>
    <s v="Standard Class"/>
    <s v="AF-10870"/>
    <s v="Art Ferguson"/>
    <x v="0"/>
    <s v="United States"/>
    <s v="San Clemente"/>
    <x v="1"/>
    <n v="92672"/>
    <x v="1"/>
    <x v="244"/>
    <x v="1"/>
    <x v="12"/>
    <x v="245"/>
    <n v="71.97"/>
    <n v="3"/>
    <n v="0"/>
    <n v="35.984999999999999"/>
    <n v="4"/>
    <n v="50"/>
  </r>
  <r>
    <n v="9670"/>
    <x v="4850"/>
    <x v="459"/>
    <x v="1324"/>
    <s v="Standard Class"/>
    <s v="AH-10465"/>
    <s v="Amy Hunt"/>
    <x v="0"/>
    <s v="United States"/>
    <s v="Decatur"/>
    <x v="19"/>
    <n v="35601"/>
    <x v="0"/>
    <x v="639"/>
    <x v="1"/>
    <x v="2"/>
    <x v="639"/>
    <n v="14.94"/>
    <n v="3"/>
    <n v="0"/>
    <n v="6.8723999999999998"/>
    <n v="4"/>
    <n v="46"/>
  </r>
  <r>
    <n v="9671"/>
    <x v="4851"/>
    <x v="863"/>
    <x v="1243"/>
    <s v="First Class"/>
    <s v="GK-14620"/>
    <s v="Grace Kelly"/>
    <x v="1"/>
    <s v="United States"/>
    <s v="Greensboro"/>
    <x v="3"/>
    <n v="27405"/>
    <x v="0"/>
    <x v="1175"/>
    <x v="1"/>
    <x v="6"/>
    <x v="1161"/>
    <n v="64.680000000000007"/>
    <n v="7"/>
    <n v="0.2"/>
    <n v="8.0850000000000009"/>
    <n v="2"/>
    <n v="12.5"/>
  </r>
  <r>
    <n v="9672"/>
    <x v="4852"/>
    <x v="38"/>
    <x v="381"/>
    <s v="Standard Class"/>
    <s v="KL-16645"/>
    <s v="Ken Lonsdale"/>
    <x v="0"/>
    <s v="United States"/>
    <s v="Dublin"/>
    <x v="1"/>
    <n v="94568"/>
    <x v="1"/>
    <x v="895"/>
    <x v="2"/>
    <x v="7"/>
    <x v="888"/>
    <n v="22"/>
    <n v="5"/>
    <n v="0.2"/>
    <n v="1.375"/>
    <n v="6"/>
    <n v="6.25"/>
  </r>
  <r>
    <n v="9673"/>
    <x v="4853"/>
    <x v="443"/>
    <x v="470"/>
    <s v="Standard Class"/>
    <s v="FM-14290"/>
    <s v="Frank Merwin"/>
    <x v="2"/>
    <s v="United States"/>
    <s v="Philadelphia"/>
    <x v="9"/>
    <n v="19143"/>
    <x v="3"/>
    <x v="1231"/>
    <x v="1"/>
    <x v="10"/>
    <x v="1214"/>
    <n v="7.968"/>
    <n v="2"/>
    <n v="0.2"/>
    <n v="2.6892"/>
    <n v="5"/>
    <n v="33.75"/>
  </r>
  <r>
    <n v="9674"/>
    <x v="4853"/>
    <x v="443"/>
    <x v="470"/>
    <s v="Standard Class"/>
    <s v="FM-14290"/>
    <s v="Frank Merwin"/>
    <x v="2"/>
    <s v="United States"/>
    <s v="Philadelphia"/>
    <x v="9"/>
    <n v="19143"/>
    <x v="3"/>
    <x v="1860"/>
    <x v="2"/>
    <x v="7"/>
    <x v="1848"/>
    <n v="1499.97"/>
    <n v="5"/>
    <n v="0.4"/>
    <n v="-374.99250000000001"/>
    <n v="5"/>
    <n v="-25"/>
  </r>
  <r>
    <n v="9675"/>
    <x v="4854"/>
    <x v="192"/>
    <x v="885"/>
    <s v="Second Class"/>
    <s v="JL-15850"/>
    <s v="John Lucas"/>
    <x v="0"/>
    <s v="United States"/>
    <s v="Houston"/>
    <x v="5"/>
    <n v="77095"/>
    <x v="2"/>
    <x v="1291"/>
    <x v="1"/>
    <x v="4"/>
    <x v="1277"/>
    <n v="26.632000000000001"/>
    <n v="1"/>
    <n v="0.2"/>
    <n v="1.3315999999999999"/>
    <n v="2"/>
    <n v="5"/>
  </r>
  <r>
    <n v="9676"/>
    <x v="4855"/>
    <x v="715"/>
    <x v="761"/>
    <s v="Standard Class"/>
    <s v="GM-14500"/>
    <s v="Gene McClure"/>
    <x v="0"/>
    <s v="United States"/>
    <s v="Bakersfield"/>
    <x v="1"/>
    <n v="93309"/>
    <x v="1"/>
    <x v="1163"/>
    <x v="0"/>
    <x v="5"/>
    <x v="1150"/>
    <n v="41.6"/>
    <n v="4"/>
    <n v="0"/>
    <n v="14.144"/>
    <n v="4"/>
    <n v="34"/>
  </r>
  <r>
    <n v="9677"/>
    <x v="4856"/>
    <x v="683"/>
    <x v="544"/>
    <s v="Standard Class"/>
    <s v="MC-17635"/>
    <s v="Matthew Clasen"/>
    <x v="1"/>
    <s v="United States"/>
    <s v="Richmond"/>
    <x v="14"/>
    <n v="47374"/>
    <x v="2"/>
    <x v="761"/>
    <x v="1"/>
    <x v="12"/>
    <x v="760"/>
    <n v="64.02"/>
    <n v="6"/>
    <n v="0"/>
    <n v="29.449200000000001"/>
    <n v="5"/>
    <n v="46"/>
  </r>
  <r>
    <n v="9678"/>
    <x v="4857"/>
    <x v="724"/>
    <x v="774"/>
    <s v="Standard Class"/>
    <s v="CS-12490"/>
    <s v="Cindy Schnelling"/>
    <x v="1"/>
    <s v="United States"/>
    <s v="New York City"/>
    <x v="15"/>
    <n v="10009"/>
    <x v="3"/>
    <x v="372"/>
    <x v="1"/>
    <x v="6"/>
    <x v="373"/>
    <n v="6.99"/>
    <n v="3"/>
    <n v="0"/>
    <n v="2.0270999999999999"/>
    <n v="5"/>
    <n v="28.999999999999996"/>
  </r>
  <r>
    <n v="9679"/>
    <x v="4857"/>
    <x v="724"/>
    <x v="774"/>
    <s v="Standard Class"/>
    <s v="CS-12490"/>
    <s v="Cindy Schnelling"/>
    <x v="1"/>
    <s v="United States"/>
    <s v="New York City"/>
    <x v="15"/>
    <n v="10009"/>
    <x v="3"/>
    <x v="1839"/>
    <x v="1"/>
    <x v="14"/>
    <x v="1827"/>
    <n v="6.84"/>
    <n v="1"/>
    <n v="0"/>
    <n v="1.8468"/>
    <n v="5"/>
    <n v="27"/>
  </r>
  <r>
    <n v="9680"/>
    <x v="4858"/>
    <x v="17"/>
    <x v="16"/>
    <s v="Standard Class"/>
    <s v="AH-10030"/>
    <s v="Aaron Hawkins"/>
    <x v="1"/>
    <s v="United States"/>
    <s v="San Francisco"/>
    <x v="1"/>
    <n v="94122"/>
    <x v="1"/>
    <x v="765"/>
    <x v="1"/>
    <x v="4"/>
    <x v="764"/>
    <n v="323.10000000000002"/>
    <n v="2"/>
    <n v="0"/>
    <n v="61.389000000000003"/>
    <n v="4"/>
    <n v="19"/>
  </r>
  <r>
    <n v="9681"/>
    <x v="4858"/>
    <x v="17"/>
    <x v="16"/>
    <s v="Standard Class"/>
    <s v="AH-10030"/>
    <s v="Aaron Hawkins"/>
    <x v="1"/>
    <s v="United States"/>
    <s v="San Francisco"/>
    <x v="1"/>
    <n v="94122"/>
    <x v="1"/>
    <x v="918"/>
    <x v="2"/>
    <x v="7"/>
    <x v="910"/>
    <n v="668.16"/>
    <n v="9"/>
    <n v="0.2"/>
    <n v="75.168000000000006"/>
    <n v="4"/>
    <n v="11.250000000000002"/>
  </r>
  <r>
    <n v="9682"/>
    <x v="4859"/>
    <x v="1096"/>
    <x v="867"/>
    <s v="Standard Class"/>
    <s v="EP-13915"/>
    <s v="Emily Phan"/>
    <x v="0"/>
    <s v="United States"/>
    <s v="San Francisco"/>
    <x v="1"/>
    <n v="94122"/>
    <x v="1"/>
    <x v="1363"/>
    <x v="1"/>
    <x v="2"/>
    <x v="1349"/>
    <n v="8.64"/>
    <n v="3"/>
    <n v="0"/>
    <n v="4.2336"/>
    <n v="5"/>
    <n v="49"/>
  </r>
  <r>
    <n v="9683"/>
    <x v="4859"/>
    <x v="1096"/>
    <x v="867"/>
    <s v="Standard Class"/>
    <s v="EP-13915"/>
    <s v="Emily Phan"/>
    <x v="0"/>
    <s v="United States"/>
    <s v="San Francisco"/>
    <x v="1"/>
    <n v="94122"/>
    <x v="1"/>
    <x v="860"/>
    <x v="1"/>
    <x v="10"/>
    <x v="854"/>
    <n v="38.880000000000003"/>
    <n v="6"/>
    <n v="0"/>
    <n v="18.662400000000002"/>
    <n v="5"/>
    <n v="48.000000000000007"/>
  </r>
  <r>
    <n v="9684"/>
    <x v="4859"/>
    <x v="1096"/>
    <x v="867"/>
    <s v="Standard Class"/>
    <s v="EP-13915"/>
    <s v="Emily Phan"/>
    <x v="0"/>
    <s v="United States"/>
    <s v="San Francisco"/>
    <x v="1"/>
    <n v="94122"/>
    <x v="1"/>
    <x v="1001"/>
    <x v="0"/>
    <x v="5"/>
    <x v="1253"/>
    <n v="201.04"/>
    <n v="8"/>
    <n v="0"/>
    <n v="54.280799999999999"/>
    <n v="5"/>
    <n v="27"/>
  </r>
  <r>
    <n v="9685"/>
    <x v="4859"/>
    <x v="1096"/>
    <x v="867"/>
    <s v="Standard Class"/>
    <s v="EP-13915"/>
    <s v="Emily Phan"/>
    <x v="0"/>
    <s v="United States"/>
    <s v="San Francisco"/>
    <x v="1"/>
    <n v="94122"/>
    <x v="1"/>
    <x v="1641"/>
    <x v="1"/>
    <x v="10"/>
    <x v="1631"/>
    <n v="12.96"/>
    <n v="2"/>
    <n v="0"/>
    <n v="6.3503999999999996"/>
    <n v="5"/>
    <n v="48.999999999999993"/>
  </r>
  <r>
    <n v="9686"/>
    <x v="4860"/>
    <x v="460"/>
    <x v="505"/>
    <s v="Second Class"/>
    <s v="FW-14395"/>
    <s v="Fred Wasserman"/>
    <x v="1"/>
    <s v="United States"/>
    <s v="Los Angeles"/>
    <x v="1"/>
    <n v="90032"/>
    <x v="1"/>
    <x v="1350"/>
    <x v="2"/>
    <x v="11"/>
    <x v="1336"/>
    <n v="16.59"/>
    <n v="1"/>
    <n v="0"/>
    <n v="5.8064999999999998"/>
    <n v="2"/>
    <n v="35"/>
  </r>
  <r>
    <n v="9687"/>
    <x v="4861"/>
    <x v="1109"/>
    <x v="1081"/>
    <s v="Standard Class"/>
    <s v="KA-16525"/>
    <s v="Kelly Andreada"/>
    <x v="0"/>
    <s v="United States"/>
    <s v="San Diego"/>
    <x v="1"/>
    <n v="92037"/>
    <x v="1"/>
    <x v="628"/>
    <x v="1"/>
    <x v="6"/>
    <x v="628"/>
    <n v="35.1"/>
    <n v="6"/>
    <n v="0"/>
    <n v="10.179"/>
    <n v="4"/>
    <n v="28.999999999999996"/>
  </r>
  <r>
    <n v="9688"/>
    <x v="4862"/>
    <x v="1033"/>
    <x v="299"/>
    <s v="Standard Class"/>
    <s v="SC-20050"/>
    <s v="Sample Company A"/>
    <x v="2"/>
    <s v="United States"/>
    <s v="Arlington"/>
    <x v="5"/>
    <n v="76017"/>
    <x v="2"/>
    <x v="625"/>
    <x v="1"/>
    <x v="8"/>
    <x v="625"/>
    <n v="11.646000000000001"/>
    <n v="9"/>
    <n v="0.8"/>
    <n v="-17.469000000000001"/>
    <n v="6"/>
    <n v="-150"/>
  </r>
  <r>
    <n v="9689"/>
    <x v="4863"/>
    <x v="308"/>
    <x v="327"/>
    <s v="Standard Class"/>
    <s v="PG-18895"/>
    <s v="Paul Gonzalez"/>
    <x v="0"/>
    <s v="United States"/>
    <s v="Richmond"/>
    <x v="17"/>
    <n v="23223"/>
    <x v="0"/>
    <x v="1483"/>
    <x v="1"/>
    <x v="10"/>
    <x v="1470"/>
    <n v="32.4"/>
    <n v="5"/>
    <n v="0"/>
    <n v="15.552"/>
    <n v="7"/>
    <n v="48"/>
  </r>
  <r>
    <n v="9690"/>
    <x v="4863"/>
    <x v="308"/>
    <x v="327"/>
    <s v="Standard Class"/>
    <s v="PG-18895"/>
    <s v="Paul Gonzalez"/>
    <x v="0"/>
    <s v="United States"/>
    <s v="Richmond"/>
    <x v="17"/>
    <n v="23223"/>
    <x v="0"/>
    <x v="1419"/>
    <x v="2"/>
    <x v="7"/>
    <x v="1407"/>
    <n v="503.96"/>
    <n v="4"/>
    <n v="0"/>
    <n v="125.99"/>
    <n v="7"/>
    <n v="25"/>
  </r>
  <r>
    <n v="9691"/>
    <x v="4864"/>
    <x v="1095"/>
    <x v="710"/>
    <s v="First Class"/>
    <s v="TA-21385"/>
    <s v="Tom Ashbrook"/>
    <x v="2"/>
    <s v="United States"/>
    <s v="New York City"/>
    <x v="15"/>
    <n v="10035"/>
    <x v="3"/>
    <x v="824"/>
    <x v="1"/>
    <x v="6"/>
    <x v="820"/>
    <n v="7.04"/>
    <n v="4"/>
    <n v="0"/>
    <n v="2.0415999999999999"/>
    <n v="1"/>
    <n v="28.999999999999996"/>
  </r>
  <r>
    <n v="9692"/>
    <x v="4865"/>
    <x v="50"/>
    <x v="50"/>
    <s v="Standard Class"/>
    <s v="PO-18850"/>
    <s v="Patrick O'Brill"/>
    <x v="0"/>
    <s v="United States"/>
    <s v="Houston"/>
    <x v="5"/>
    <n v="77041"/>
    <x v="2"/>
    <x v="789"/>
    <x v="0"/>
    <x v="0"/>
    <x v="787"/>
    <n v="613.99919999999997"/>
    <n v="3"/>
    <n v="0.32"/>
    <n v="-18.058800000000002"/>
    <n v="4"/>
    <n v="-2.9411764705882355"/>
  </r>
  <r>
    <n v="9693"/>
    <x v="4866"/>
    <x v="834"/>
    <x v="756"/>
    <s v="Standard Class"/>
    <s v="SM-20950"/>
    <s v="Suzanne McNair"/>
    <x v="1"/>
    <s v="United States"/>
    <s v="Fairfield"/>
    <x v="29"/>
    <n v="6824"/>
    <x v="3"/>
    <x v="1354"/>
    <x v="1"/>
    <x v="4"/>
    <x v="1340"/>
    <n v="470.36"/>
    <n v="11"/>
    <n v="0"/>
    <n v="122.2936"/>
    <n v="5"/>
    <n v="26"/>
  </r>
  <r>
    <n v="9694"/>
    <x v="4867"/>
    <x v="241"/>
    <x v="938"/>
    <s v="Second Class"/>
    <s v="NK-18490"/>
    <s v="Neil Knudson"/>
    <x v="2"/>
    <s v="United States"/>
    <s v="San Francisco"/>
    <x v="1"/>
    <n v="94110"/>
    <x v="1"/>
    <x v="1262"/>
    <x v="1"/>
    <x v="10"/>
    <x v="1246"/>
    <n v="31.08"/>
    <n v="6"/>
    <n v="0"/>
    <n v="15.229200000000001"/>
    <n v="4"/>
    <n v="49.000000000000007"/>
  </r>
  <r>
    <n v="9695"/>
    <x v="4867"/>
    <x v="241"/>
    <x v="938"/>
    <s v="Second Class"/>
    <s v="NK-18490"/>
    <s v="Neil Knudson"/>
    <x v="2"/>
    <s v="United States"/>
    <s v="San Francisco"/>
    <x v="1"/>
    <n v="94110"/>
    <x v="1"/>
    <x v="503"/>
    <x v="1"/>
    <x v="14"/>
    <x v="503"/>
    <n v="7.3"/>
    <n v="2"/>
    <n v="0"/>
    <n v="2.19"/>
    <n v="4"/>
    <n v="30"/>
  </r>
  <r>
    <n v="9696"/>
    <x v="4868"/>
    <x v="25"/>
    <x v="906"/>
    <s v="First Class"/>
    <s v="SC-20695"/>
    <s v="Steve Chapman"/>
    <x v="1"/>
    <s v="United States"/>
    <s v="Springfield"/>
    <x v="24"/>
    <n v="45503"/>
    <x v="3"/>
    <x v="9"/>
    <x v="1"/>
    <x v="9"/>
    <x v="9"/>
    <n v="73.536000000000001"/>
    <n v="4"/>
    <n v="0.2"/>
    <n v="9.1920000000000002"/>
    <n v="3"/>
    <n v="12.5"/>
  </r>
  <r>
    <n v="9697"/>
    <x v="4869"/>
    <x v="1226"/>
    <x v="1228"/>
    <s v="Second Class"/>
    <s v="HK-14890"/>
    <s v="Heather Kirkland"/>
    <x v="1"/>
    <s v="United States"/>
    <s v="Detroit"/>
    <x v="12"/>
    <n v="48234"/>
    <x v="2"/>
    <x v="508"/>
    <x v="1"/>
    <x v="2"/>
    <x v="508"/>
    <n v="491.55"/>
    <n v="5"/>
    <n v="0"/>
    <n v="240.8595"/>
    <n v="5"/>
    <n v="49"/>
  </r>
  <r>
    <n v="9698"/>
    <x v="4870"/>
    <x v="21"/>
    <x v="366"/>
    <s v="Same Day"/>
    <s v="BT-11485"/>
    <s v="Brad Thomas"/>
    <x v="2"/>
    <s v="United States"/>
    <s v="Philadelphia"/>
    <x v="9"/>
    <n v="19140"/>
    <x v="3"/>
    <x v="1183"/>
    <x v="0"/>
    <x v="5"/>
    <x v="1169"/>
    <n v="30.335999999999999"/>
    <n v="4"/>
    <n v="0.2"/>
    <n v="9.48"/>
    <n v="0"/>
    <n v="31.250000000000007"/>
  </r>
  <r>
    <n v="9699"/>
    <x v="4871"/>
    <x v="934"/>
    <x v="857"/>
    <s v="Standard Class"/>
    <s v="KM-16660"/>
    <s v="Khloe Miller"/>
    <x v="0"/>
    <s v="United States"/>
    <s v="Inglewood"/>
    <x v="1"/>
    <n v="90301"/>
    <x v="1"/>
    <x v="229"/>
    <x v="1"/>
    <x v="10"/>
    <x v="230"/>
    <n v="22.83"/>
    <n v="3"/>
    <n v="0"/>
    <n v="10.7301"/>
    <n v="4"/>
    <n v="47"/>
  </r>
  <r>
    <n v="9700"/>
    <x v="4871"/>
    <x v="934"/>
    <x v="857"/>
    <s v="Standard Class"/>
    <s v="KM-16660"/>
    <s v="Khloe Miller"/>
    <x v="0"/>
    <s v="United States"/>
    <s v="Inglewood"/>
    <x v="1"/>
    <n v="90301"/>
    <x v="1"/>
    <x v="1825"/>
    <x v="1"/>
    <x v="9"/>
    <x v="1813"/>
    <n v="54.32"/>
    <n v="4"/>
    <n v="0"/>
    <n v="16.295999999999999"/>
    <n v="4"/>
    <n v="30"/>
  </r>
  <r>
    <n v="9701"/>
    <x v="4871"/>
    <x v="934"/>
    <x v="857"/>
    <s v="Standard Class"/>
    <s v="KM-16660"/>
    <s v="Khloe Miller"/>
    <x v="0"/>
    <s v="United States"/>
    <s v="Inglewood"/>
    <x v="1"/>
    <n v="90301"/>
    <x v="1"/>
    <x v="1361"/>
    <x v="2"/>
    <x v="7"/>
    <x v="1347"/>
    <n v="196.77600000000001"/>
    <n v="3"/>
    <n v="0.2"/>
    <n v="14.7582"/>
    <n v="4"/>
    <n v="7.5"/>
  </r>
  <r>
    <n v="9702"/>
    <x v="4872"/>
    <x v="859"/>
    <x v="271"/>
    <s v="Standard Class"/>
    <s v="SP-20920"/>
    <s v="Susan Pistek"/>
    <x v="0"/>
    <s v="United States"/>
    <s v="San Luis Obispo"/>
    <x v="1"/>
    <n v="93405"/>
    <x v="1"/>
    <x v="804"/>
    <x v="1"/>
    <x v="13"/>
    <x v="802"/>
    <n v="3.62"/>
    <n v="2"/>
    <n v="0"/>
    <n v="1.1946000000000001"/>
    <n v="5"/>
    <n v="33"/>
  </r>
  <r>
    <n v="9703"/>
    <x v="4873"/>
    <x v="689"/>
    <x v="460"/>
    <s v="Standard Class"/>
    <s v="LB-16795"/>
    <s v="Laurel Beltran"/>
    <x v="2"/>
    <s v="United States"/>
    <s v="Wilmington"/>
    <x v="13"/>
    <n v="19805"/>
    <x v="3"/>
    <x v="96"/>
    <x v="1"/>
    <x v="10"/>
    <x v="96"/>
    <n v="11.54"/>
    <n v="1"/>
    <n v="0"/>
    <n v="5.5392000000000001"/>
    <n v="4"/>
    <n v="48.000000000000007"/>
  </r>
  <r>
    <n v="9704"/>
    <x v="4873"/>
    <x v="689"/>
    <x v="460"/>
    <s v="Standard Class"/>
    <s v="LB-16795"/>
    <s v="Laurel Beltran"/>
    <x v="2"/>
    <s v="United States"/>
    <s v="Wilmington"/>
    <x v="13"/>
    <n v="19805"/>
    <x v="3"/>
    <x v="13"/>
    <x v="1"/>
    <x v="8"/>
    <x v="13"/>
    <n v="849.95"/>
    <n v="5"/>
    <n v="0"/>
    <n v="390.97699999999998"/>
    <n v="4"/>
    <n v="46"/>
  </r>
  <r>
    <n v="9705"/>
    <x v="4873"/>
    <x v="689"/>
    <x v="460"/>
    <s v="Standard Class"/>
    <s v="LB-16795"/>
    <s v="Laurel Beltran"/>
    <x v="2"/>
    <s v="United States"/>
    <s v="Wilmington"/>
    <x v="13"/>
    <n v="19805"/>
    <x v="3"/>
    <x v="1812"/>
    <x v="1"/>
    <x v="8"/>
    <x v="1802"/>
    <n v="11.01"/>
    <n v="3"/>
    <n v="0"/>
    <n v="5.3948999999999998"/>
    <n v="4"/>
    <n v="49"/>
  </r>
  <r>
    <n v="9706"/>
    <x v="4874"/>
    <x v="15"/>
    <x v="15"/>
    <s v="Standard Class"/>
    <s v="JS-16030"/>
    <s v="Joy Smith"/>
    <x v="0"/>
    <s v="United States"/>
    <s v="San Francisco"/>
    <x v="1"/>
    <n v="94122"/>
    <x v="1"/>
    <x v="729"/>
    <x v="1"/>
    <x v="8"/>
    <x v="728"/>
    <n v="39.624000000000002"/>
    <n v="3"/>
    <n v="0.2"/>
    <n v="13.868399999999999"/>
    <n v="4"/>
    <n v="35"/>
  </r>
  <r>
    <n v="9707"/>
    <x v="4875"/>
    <x v="147"/>
    <x v="434"/>
    <s v="Standard Class"/>
    <s v="CS-11950"/>
    <s v="Carlos Soltero"/>
    <x v="0"/>
    <s v="United States"/>
    <s v="Los Angeles"/>
    <x v="1"/>
    <n v="90045"/>
    <x v="1"/>
    <x v="1719"/>
    <x v="0"/>
    <x v="1"/>
    <x v="1706"/>
    <n v="242.136"/>
    <n v="3"/>
    <n v="0.2"/>
    <n v="12.1068"/>
    <n v="6"/>
    <n v="5"/>
  </r>
  <r>
    <n v="9708"/>
    <x v="4875"/>
    <x v="147"/>
    <x v="434"/>
    <s v="Standard Class"/>
    <s v="CS-11950"/>
    <s v="Carlos Soltero"/>
    <x v="0"/>
    <s v="United States"/>
    <s v="Los Angeles"/>
    <x v="1"/>
    <n v="90045"/>
    <x v="1"/>
    <x v="105"/>
    <x v="1"/>
    <x v="6"/>
    <x v="105"/>
    <n v="12.39"/>
    <n v="3"/>
    <n v="0"/>
    <n v="5.6993999999999998"/>
    <n v="6"/>
    <n v="46"/>
  </r>
  <r>
    <n v="9709"/>
    <x v="4875"/>
    <x v="147"/>
    <x v="434"/>
    <s v="Standard Class"/>
    <s v="CS-11950"/>
    <s v="Carlos Soltero"/>
    <x v="0"/>
    <s v="United States"/>
    <s v="Los Angeles"/>
    <x v="1"/>
    <n v="90045"/>
    <x v="1"/>
    <x v="1611"/>
    <x v="0"/>
    <x v="5"/>
    <x v="1602"/>
    <n v="19.96"/>
    <n v="2"/>
    <n v="0"/>
    <n v="5.5888"/>
    <n v="6"/>
    <n v="27.999999999999996"/>
  </r>
  <r>
    <n v="9710"/>
    <x v="4875"/>
    <x v="147"/>
    <x v="434"/>
    <s v="Standard Class"/>
    <s v="CS-11950"/>
    <s v="Carlos Soltero"/>
    <x v="0"/>
    <s v="United States"/>
    <s v="Los Angeles"/>
    <x v="1"/>
    <n v="90045"/>
    <x v="1"/>
    <x v="418"/>
    <x v="1"/>
    <x v="4"/>
    <x v="418"/>
    <n v="340.92"/>
    <n v="3"/>
    <n v="0"/>
    <n v="3.4091999999999998"/>
    <n v="6"/>
    <n v="0.99999999999999989"/>
  </r>
  <r>
    <n v="9711"/>
    <x v="4876"/>
    <x v="1127"/>
    <x v="1105"/>
    <s v="Standard Class"/>
    <s v="MD-17350"/>
    <s v="Maribeth Dona"/>
    <x v="0"/>
    <s v="United States"/>
    <s v="Philadelphia"/>
    <x v="9"/>
    <n v="19143"/>
    <x v="3"/>
    <x v="1304"/>
    <x v="0"/>
    <x v="5"/>
    <x v="1289"/>
    <n v="273.56799999999998"/>
    <n v="2"/>
    <n v="0.2"/>
    <n v="-34.195999999999998"/>
    <n v="5"/>
    <n v="-12.5"/>
  </r>
  <r>
    <n v="9712"/>
    <x v="4876"/>
    <x v="1127"/>
    <x v="1105"/>
    <s v="Standard Class"/>
    <s v="MD-17350"/>
    <s v="Maribeth Dona"/>
    <x v="0"/>
    <s v="United States"/>
    <s v="Philadelphia"/>
    <x v="9"/>
    <n v="19143"/>
    <x v="3"/>
    <x v="715"/>
    <x v="1"/>
    <x v="8"/>
    <x v="714"/>
    <n v="13.194000000000001"/>
    <n v="2"/>
    <n v="0.7"/>
    <n v="-8.7959999999999994"/>
    <n v="5"/>
    <n v="-66.666666666666657"/>
  </r>
  <r>
    <n v="9713"/>
    <x v="4876"/>
    <x v="1127"/>
    <x v="1105"/>
    <s v="Standard Class"/>
    <s v="MD-17350"/>
    <s v="Maribeth Dona"/>
    <x v="0"/>
    <s v="United States"/>
    <s v="Philadelphia"/>
    <x v="9"/>
    <n v="19143"/>
    <x v="3"/>
    <x v="906"/>
    <x v="1"/>
    <x v="4"/>
    <x v="898"/>
    <n v="1080.096"/>
    <n v="6"/>
    <n v="0.2"/>
    <n v="-94.508399999999995"/>
    <n v="5"/>
    <n v="-8.75"/>
  </r>
  <r>
    <n v="9714"/>
    <x v="4876"/>
    <x v="1127"/>
    <x v="1105"/>
    <s v="Standard Class"/>
    <s v="MD-17350"/>
    <s v="Maribeth Dona"/>
    <x v="0"/>
    <s v="United States"/>
    <s v="Philadelphia"/>
    <x v="9"/>
    <n v="19143"/>
    <x v="3"/>
    <x v="553"/>
    <x v="2"/>
    <x v="11"/>
    <x v="552"/>
    <n v="51.56"/>
    <n v="5"/>
    <n v="0.2"/>
    <n v="-6.4450000000000003"/>
    <n v="5"/>
    <n v="-12.5"/>
  </r>
  <r>
    <n v="9715"/>
    <x v="4876"/>
    <x v="1127"/>
    <x v="1105"/>
    <s v="Standard Class"/>
    <s v="MD-17350"/>
    <s v="Maribeth Dona"/>
    <x v="0"/>
    <s v="United States"/>
    <s v="Philadelphia"/>
    <x v="9"/>
    <n v="19143"/>
    <x v="3"/>
    <x v="1312"/>
    <x v="2"/>
    <x v="11"/>
    <x v="1298"/>
    <n v="58.415999999999997"/>
    <n v="2"/>
    <n v="0.2"/>
    <n v="16.794599999999999"/>
    <n v="5"/>
    <n v="28.749999999999996"/>
  </r>
  <r>
    <n v="9716"/>
    <x v="4877"/>
    <x v="77"/>
    <x v="357"/>
    <s v="Standard Class"/>
    <s v="LD-17005"/>
    <s v="Lisa DeCherney"/>
    <x v="0"/>
    <s v="United States"/>
    <s v="San Francisco"/>
    <x v="1"/>
    <n v="94122"/>
    <x v="1"/>
    <x v="379"/>
    <x v="1"/>
    <x v="8"/>
    <x v="380"/>
    <n v="57.584000000000003"/>
    <n v="2"/>
    <n v="0.2"/>
    <n v="20.154399999999999"/>
    <n v="5"/>
    <n v="35"/>
  </r>
  <r>
    <n v="9717"/>
    <x v="4878"/>
    <x v="399"/>
    <x v="1128"/>
    <s v="Second Class"/>
    <s v="DB-13270"/>
    <s v="Deborah Brumfield"/>
    <x v="2"/>
    <s v="United States"/>
    <s v="Philadelphia"/>
    <x v="9"/>
    <n v="19134"/>
    <x v="3"/>
    <x v="1759"/>
    <x v="1"/>
    <x v="6"/>
    <x v="1748"/>
    <n v="37.311999999999998"/>
    <n v="4"/>
    <n v="0.2"/>
    <n v="2.7984"/>
    <n v="2"/>
    <n v="7.5000000000000009"/>
  </r>
  <r>
    <n v="9718"/>
    <x v="4879"/>
    <x v="198"/>
    <x v="388"/>
    <s v="Same Day"/>
    <s v="AT-10735"/>
    <s v="Annie Thurman"/>
    <x v="0"/>
    <s v="United States"/>
    <s v="Houston"/>
    <x v="5"/>
    <n v="77041"/>
    <x v="2"/>
    <x v="125"/>
    <x v="2"/>
    <x v="7"/>
    <x v="126"/>
    <n v="79.959999999999994"/>
    <n v="5"/>
    <n v="0.2"/>
    <n v="7.9960000000000004"/>
    <n v="1"/>
    <n v="10.000000000000002"/>
  </r>
  <r>
    <n v="9719"/>
    <x v="4879"/>
    <x v="198"/>
    <x v="388"/>
    <s v="Same Day"/>
    <s v="AT-10735"/>
    <s v="Annie Thurman"/>
    <x v="0"/>
    <s v="United States"/>
    <s v="Houston"/>
    <x v="5"/>
    <n v="77041"/>
    <x v="2"/>
    <x v="201"/>
    <x v="2"/>
    <x v="11"/>
    <x v="202"/>
    <n v="223.96"/>
    <n v="5"/>
    <n v="0.2"/>
    <n v="11.198"/>
    <n v="1"/>
    <n v="5"/>
  </r>
  <r>
    <n v="9720"/>
    <x v="4880"/>
    <x v="105"/>
    <x v="773"/>
    <s v="Second Class"/>
    <s v="DK-13375"/>
    <s v="Dennis Kane"/>
    <x v="0"/>
    <s v="United States"/>
    <s v="Lancaster"/>
    <x v="9"/>
    <n v="17602"/>
    <x v="3"/>
    <x v="942"/>
    <x v="1"/>
    <x v="4"/>
    <x v="935"/>
    <n v="221.024"/>
    <n v="2"/>
    <n v="0.2"/>
    <n v="-55.256"/>
    <n v="2"/>
    <n v="-25"/>
  </r>
  <r>
    <n v="9721"/>
    <x v="4881"/>
    <x v="897"/>
    <x v="750"/>
    <s v="Standard Class"/>
    <s v="CS-12250"/>
    <s v="Chris Selesnick"/>
    <x v="1"/>
    <s v="United States"/>
    <s v="Green Bay"/>
    <x v="6"/>
    <n v="54302"/>
    <x v="2"/>
    <x v="1462"/>
    <x v="0"/>
    <x v="5"/>
    <x v="1448"/>
    <n v="18.96"/>
    <n v="2"/>
    <n v="0"/>
    <n v="7.5839999999999996"/>
    <n v="4"/>
    <n v="40"/>
  </r>
  <r>
    <n v="9722"/>
    <x v="4882"/>
    <x v="595"/>
    <x v="633"/>
    <s v="Standard Class"/>
    <s v="JF-15565"/>
    <s v="Jill Fjeld"/>
    <x v="0"/>
    <s v="United States"/>
    <s v="New York City"/>
    <x v="15"/>
    <n v="10024"/>
    <x v="3"/>
    <x v="1708"/>
    <x v="0"/>
    <x v="1"/>
    <x v="1697"/>
    <n v="326.64600000000002"/>
    <n v="3"/>
    <n v="0.1"/>
    <n v="39.923400000000001"/>
    <n v="4"/>
    <n v="12.222222222222221"/>
  </r>
  <r>
    <n v="9723"/>
    <x v="4882"/>
    <x v="595"/>
    <x v="633"/>
    <s v="Standard Class"/>
    <s v="JF-15565"/>
    <s v="Jill Fjeld"/>
    <x v="0"/>
    <s v="United States"/>
    <s v="New York City"/>
    <x v="15"/>
    <n v="10024"/>
    <x v="3"/>
    <x v="246"/>
    <x v="2"/>
    <x v="11"/>
    <x v="247"/>
    <n v="89.97"/>
    <n v="3"/>
    <n v="0"/>
    <n v="39.586799999999997"/>
    <n v="4"/>
    <n v="43.999999999999993"/>
  </r>
  <r>
    <n v="9724"/>
    <x v="4883"/>
    <x v="1091"/>
    <x v="166"/>
    <s v="Standard Class"/>
    <s v="TW-21025"/>
    <s v="Tamara Willingham"/>
    <x v="2"/>
    <s v="United States"/>
    <s v="New York City"/>
    <x v="15"/>
    <n v="10011"/>
    <x v="3"/>
    <x v="697"/>
    <x v="1"/>
    <x v="8"/>
    <x v="697"/>
    <n v="296.71199999999999"/>
    <n v="13"/>
    <n v="0.2"/>
    <n v="100.1403"/>
    <n v="4"/>
    <n v="33.75"/>
  </r>
  <r>
    <n v="9725"/>
    <x v="4884"/>
    <x v="901"/>
    <x v="223"/>
    <s v="Standard Class"/>
    <s v="TB-21250"/>
    <s v="Tim Brockman"/>
    <x v="0"/>
    <s v="United States"/>
    <s v="Bloomington"/>
    <x v="10"/>
    <n v="61701"/>
    <x v="2"/>
    <x v="661"/>
    <x v="1"/>
    <x v="12"/>
    <x v="661"/>
    <n v="12.224"/>
    <n v="2"/>
    <n v="0.2"/>
    <n v="4.4311999999999996"/>
    <n v="6"/>
    <n v="36.249999999999993"/>
  </r>
  <r>
    <n v="9726"/>
    <x v="4885"/>
    <x v="697"/>
    <x v="295"/>
    <s v="First Class"/>
    <s v="SC-20380"/>
    <s v="Shahid Collister"/>
    <x v="0"/>
    <s v="United States"/>
    <s v="Boise"/>
    <x v="45"/>
    <n v="83704"/>
    <x v="1"/>
    <x v="1016"/>
    <x v="2"/>
    <x v="11"/>
    <x v="1007"/>
    <n v="89.97"/>
    <n v="3"/>
    <n v="0"/>
    <n v="37.787399999999998"/>
    <n v="3"/>
    <n v="42"/>
  </r>
  <r>
    <n v="9727"/>
    <x v="4886"/>
    <x v="574"/>
    <x v="379"/>
    <s v="First Class"/>
    <s v="KM-16720"/>
    <s v="Kunst Miller"/>
    <x v="0"/>
    <s v="United States"/>
    <s v="Lowell"/>
    <x v="31"/>
    <n v="1852"/>
    <x v="3"/>
    <x v="1360"/>
    <x v="1"/>
    <x v="9"/>
    <x v="1346"/>
    <n v="286.86"/>
    <n v="7"/>
    <n v="0"/>
    <n v="80.320800000000006"/>
    <n v="2"/>
    <n v="28.000000000000004"/>
  </r>
  <r>
    <n v="9728"/>
    <x v="4886"/>
    <x v="574"/>
    <x v="379"/>
    <s v="First Class"/>
    <s v="KM-16720"/>
    <s v="Kunst Miller"/>
    <x v="0"/>
    <s v="United States"/>
    <s v="Lowell"/>
    <x v="31"/>
    <n v="1852"/>
    <x v="3"/>
    <x v="34"/>
    <x v="2"/>
    <x v="7"/>
    <x v="34"/>
    <n v="979.95"/>
    <n v="5"/>
    <n v="0"/>
    <n v="284.18549999999999"/>
    <n v="2"/>
    <n v="28.999999999999996"/>
  </r>
  <r>
    <n v="9729"/>
    <x v="4886"/>
    <x v="574"/>
    <x v="379"/>
    <s v="First Class"/>
    <s v="KM-16720"/>
    <s v="Kunst Miller"/>
    <x v="0"/>
    <s v="United States"/>
    <s v="Lowell"/>
    <x v="31"/>
    <n v="1852"/>
    <x v="3"/>
    <x v="482"/>
    <x v="1"/>
    <x v="14"/>
    <x v="327"/>
    <n v="4.3600000000000003"/>
    <n v="2"/>
    <n v="0"/>
    <n v="0.1744"/>
    <n v="2"/>
    <n v="3.9999999999999996"/>
  </r>
  <r>
    <n v="9730"/>
    <x v="4887"/>
    <x v="411"/>
    <x v="622"/>
    <s v="Standard Class"/>
    <s v="EB-14170"/>
    <s v="Evan Bailliet"/>
    <x v="0"/>
    <s v="United States"/>
    <s v="Seattle"/>
    <x v="4"/>
    <n v="98115"/>
    <x v="1"/>
    <x v="1375"/>
    <x v="1"/>
    <x v="8"/>
    <x v="1360"/>
    <n v="10.048"/>
    <n v="2"/>
    <n v="0.2"/>
    <n v="3.14"/>
    <n v="5"/>
    <n v="31.25"/>
  </r>
  <r>
    <n v="9731"/>
    <x v="4887"/>
    <x v="411"/>
    <x v="622"/>
    <s v="Standard Class"/>
    <s v="EB-14170"/>
    <s v="Evan Bailliet"/>
    <x v="0"/>
    <s v="United States"/>
    <s v="Seattle"/>
    <x v="4"/>
    <n v="98115"/>
    <x v="1"/>
    <x v="765"/>
    <x v="1"/>
    <x v="4"/>
    <x v="764"/>
    <n v="807.75"/>
    <n v="5"/>
    <n v="0"/>
    <n v="153.4725"/>
    <n v="5"/>
    <n v="19"/>
  </r>
  <r>
    <n v="9732"/>
    <x v="4888"/>
    <x v="237"/>
    <x v="381"/>
    <s v="Standard Class"/>
    <s v="JE-15715"/>
    <s v="Joe Elijah"/>
    <x v="0"/>
    <s v="United States"/>
    <s v="Los Angeles"/>
    <x v="1"/>
    <n v="90049"/>
    <x v="1"/>
    <x v="1046"/>
    <x v="1"/>
    <x v="6"/>
    <x v="1035"/>
    <n v="34.24"/>
    <n v="8"/>
    <n v="0"/>
    <n v="9.9296000000000006"/>
    <n v="5"/>
    <n v="28.999999999999996"/>
  </r>
  <r>
    <n v="9733"/>
    <x v="4889"/>
    <x v="1071"/>
    <x v="1036"/>
    <s v="Standard Class"/>
    <s v="NC-18535"/>
    <s v="Nick Crebassa"/>
    <x v="1"/>
    <s v="United States"/>
    <s v="Hampton"/>
    <x v="17"/>
    <n v="23666"/>
    <x v="0"/>
    <x v="1464"/>
    <x v="0"/>
    <x v="1"/>
    <x v="1450"/>
    <n v="500.24"/>
    <n v="13"/>
    <n v="0"/>
    <n v="145.06960000000001"/>
    <n v="5"/>
    <n v="29.000000000000004"/>
  </r>
  <r>
    <n v="9734"/>
    <x v="4889"/>
    <x v="1071"/>
    <x v="1036"/>
    <s v="Standard Class"/>
    <s v="NC-18535"/>
    <s v="Nick Crebassa"/>
    <x v="1"/>
    <s v="United States"/>
    <s v="Hampton"/>
    <x v="17"/>
    <n v="23666"/>
    <x v="0"/>
    <x v="1603"/>
    <x v="1"/>
    <x v="10"/>
    <x v="1595"/>
    <n v="20.12"/>
    <n v="2"/>
    <n v="0"/>
    <n v="9.2552000000000003"/>
    <n v="5"/>
    <n v="46"/>
  </r>
  <r>
    <n v="9735"/>
    <x v="4889"/>
    <x v="1071"/>
    <x v="1036"/>
    <s v="Standard Class"/>
    <s v="NC-18535"/>
    <s v="Nick Crebassa"/>
    <x v="1"/>
    <s v="United States"/>
    <s v="Hampton"/>
    <x v="17"/>
    <n v="23666"/>
    <x v="0"/>
    <x v="1176"/>
    <x v="1"/>
    <x v="8"/>
    <x v="1162"/>
    <n v="896.99"/>
    <n v="1"/>
    <n v="0"/>
    <n v="421.58530000000002"/>
    <n v="5"/>
    <n v="47"/>
  </r>
  <r>
    <n v="9736"/>
    <x v="4890"/>
    <x v="84"/>
    <x v="794"/>
    <s v="Second Class"/>
    <s v="AD-10180"/>
    <s v="Alan Dominguez"/>
    <x v="2"/>
    <s v="United States"/>
    <s v="Philadelphia"/>
    <x v="9"/>
    <n v="19134"/>
    <x v="3"/>
    <x v="1843"/>
    <x v="1"/>
    <x v="10"/>
    <x v="1831"/>
    <n v="5.88"/>
    <n v="1"/>
    <n v="0.2"/>
    <n v="1.9844999999999999"/>
    <n v="3"/>
    <n v="33.75"/>
  </r>
  <r>
    <n v="9737"/>
    <x v="4891"/>
    <x v="685"/>
    <x v="1161"/>
    <s v="Standard Class"/>
    <s v="NF-18475"/>
    <s v="Neil Französisch"/>
    <x v="2"/>
    <s v="United States"/>
    <s v="Omaha"/>
    <x v="8"/>
    <n v="68104"/>
    <x v="2"/>
    <x v="524"/>
    <x v="2"/>
    <x v="7"/>
    <x v="524"/>
    <n v="269.98"/>
    <n v="2"/>
    <n v="0"/>
    <n v="72.894599999999997"/>
    <n v="4"/>
    <n v="26.999999999999996"/>
  </r>
  <r>
    <n v="9738"/>
    <x v="4892"/>
    <x v="633"/>
    <x v="312"/>
    <s v="Standard Class"/>
    <s v="KD-16615"/>
    <s v="Ken Dana"/>
    <x v="1"/>
    <s v="United States"/>
    <s v="Los Angeles"/>
    <x v="1"/>
    <n v="90032"/>
    <x v="1"/>
    <x v="1449"/>
    <x v="1"/>
    <x v="4"/>
    <x v="1436"/>
    <n v="310.12"/>
    <n v="2"/>
    <n v="0"/>
    <n v="80.631200000000007"/>
    <n v="5"/>
    <n v="26"/>
  </r>
  <r>
    <n v="9739"/>
    <x v="4892"/>
    <x v="633"/>
    <x v="312"/>
    <s v="Standard Class"/>
    <s v="KD-16615"/>
    <s v="Ken Dana"/>
    <x v="1"/>
    <s v="United States"/>
    <s v="Los Angeles"/>
    <x v="1"/>
    <n v="90032"/>
    <x v="1"/>
    <x v="908"/>
    <x v="1"/>
    <x v="8"/>
    <x v="900"/>
    <n v="70.463999999999999"/>
    <n v="6"/>
    <n v="0.2"/>
    <n v="22.9008"/>
    <n v="5"/>
    <n v="32.5"/>
  </r>
  <r>
    <n v="9740"/>
    <x v="4892"/>
    <x v="633"/>
    <x v="312"/>
    <s v="Standard Class"/>
    <s v="KD-16615"/>
    <s v="Ken Dana"/>
    <x v="1"/>
    <s v="United States"/>
    <s v="Los Angeles"/>
    <x v="1"/>
    <n v="90032"/>
    <x v="1"/>
    <x v="1181"/>
    <x v="1"/>
    <x v="8"/>
    <x v="1167"/>
    <n v="19.68"/>
    <n v="5"/>
    <n v="0.2"/>
    <n v="6.8879999999999999"/>
    <n v="5"/>
    <n v="35"/>
  </r>
  <r>
    <n v="9741"/>
    <x v="4892"/>
    <x v="633"/>
    <x v="312"/>
    <s v="Standard Class"/>
    <s v="KD-16615"/>
    <s v="Ken Dana"/>
    <x v="1"/>
    <s v="United States"/>
    <s v="Los Angeles"/>
    <x v="1"/>
    <n v="90032"/>
    <x v="1"/>
    <x v="589"/>
    <x v="1"/>
    <x v="9"/>
    <x v="589"/>
    <n v="140.66999999999999"/>
    <n v="3"/>
    <n v="0"/>
    <n v="54.8613"/>
    <n v="5"/>
    <n v="39"/>
  </r>
  <r>
    <n v="9742"/>
    <x v="4893"/>
    <x v="627"/>
    <x v="1122"/>
    <s v="Standard Class"/>
    <s v="QJ-19255"/>
    <s v="Quincy Jones"/>
    <x v="1"/>
    <s v="United States"/>
    <s v="Burlington"/>
    <x v="42"/>
    <s v="05408"/>
    <x v="3"/>
    <x v="26"/>
    <x v="0"/>
    <x v="0"/>
    <x v="26"/>
    <n v="4404.8999999999996"/>
    <n v="5"/>
    <n v="0"/>
    <n v="1013.127"/>
    <n v="4"/>
    <n v="23"/>
  </r>
  <r>
    <n v="9743"/>
    <x v="4894"/>
    <x v="354"/>
    <x v="348"/>
    <s v="Standard Class"/>
    <s v="EP-13915"/>
    <s v="Emily Phan"/>
    <x v="0"/>
    <s v="United States"/>
    <s v="San Diego"/>
    <x v="1"/>
    <n v="92037"/>
    <x v="1"/>
    <x v="300"/>
    <x v="1"/>
    <x v="2"/>
    <x v="300"/>
    <n v="62.65"/>
    <n v="5"/>
    <n v="0"/>
    <n v="29.445499999999999"/>
    <n v="4"/>
    <n v="47"/>
  </r>
  <r>
    <n v="9744"/>
    <x v="4895"/>
    <x v="950"/>
    <x v="563"/>
    <s v="Standard Class"/>
    <s v="JJ-15445"/>
    <s v="Jennifer Jackson"/>
    <x v="0"/>
    <s v="United States"/>
    <s v="Newark"/>
    <x v="13"/>
    <n v="19711"/>
    <x v="3"/>
    <x v="1042"/>
    <x v="1"/>
    <x v="2"/>
    <x v="1031"/>
    <n v="9.4499999999999993"/>
    <n v="3"/>
    <n v="0"/>
    <n v="4.5359999999999996"/>
    <n v="6"/>
    <n v="48"/>
  </r>
  <r>
    <n v="9745"/>
    <x v="4896"/>
    <x v="276"/>
    <x v="212"/>
    <s v="Standard Class"/>
    <s v="BE-11410"/>
    <s v="Bobby Elias"/>
    <x v="0"/>
    <s v="United States"/>
    <s v="Aurora"/>
    <x v="10"/>
    <n v="60505"/>
    <x v="2"/>
    <x v="556"/>
    <x v="1"/>
    <x v="12"/>
    <x v="555"/>
    <n v="268.57600000000002"/>
    <n v="4"/>
    <n v="0.2"/>
    <n v="90.644400000000005"/>
    <n v="4"/>
    <n v="33.75"/>
  </r>
  <r>
    <n v="9746"/>
    <x v="4897"/>
    <x v="221"/>
    <x v="865"/>
    <s v="Same Day"/>
    <s v="BP-11290"/>
    <s v="Beth Paige"/>
    <x v="0"/>
    <s v="United States"/>
    <s v="Los Angeles"/>
    <x v="1"/>
    <n v="90008"/>
    <x v="1"/>
    <x v="342"/>
    <x v="0"/>
    <x v="3"/>
    <x v="342"/>
    <n v="364.08"/>
    <n v="2"/>
    <n v="0.2"/>
    <n v="9.1020000000000003"/>
    <n v="0"/>
    <n v="2.5"/>
  </r>
  <r>
    <n v="9747"/>
    <x v="4897"/>
    <x v="221"/>
    <x v="865"/>
    <s v="Same Day"/>
    <s v="BP-11290"/>
    <s v="Beth Paige"/>
    <x v="0"/>
    <s v="United States"/>
    <s v="Los Angeles"/>
    <x v="1"/>
    <n v="90008"/>
    <x v="1"/>
    <x v="972"/>
    <x v="0"/>
    <x v="3"/>
    <x v="966"/>
    <n v="71.087999999999994"/>
    <n v="2"/>
    <n v="0.2"/>
    <n v="-1.7771999999999999"/>
    <n v="0"/>
    <n v="-2.5"/>
  </r>
  <r>
    <n v="9748"/>
    <x v="4898"/>
    <x v="7"/>
    <x v="907"/>
    <s v="Standard Class"/>
    <s v="BH-11710"/>
    <s v="Brosina Hoffman"/>
    <x v="0"/>
    <s v="United States"/>
    <s v="Chicago"/>
    <x v="10"/>
    <n v="60653"/>
    <x v="2"/>
    <x v="1649"/>
    <x v="0"/>
    <x v="5"/>
    <x v="1638"/>
    <n v="10.984"/>
    <n v="2"/>
    <n v="0.6"/>
    <n v="-7.9634"/>
    <n v="4"/>
    <n v="-72.5"/>
  </r>
  <r>
    <n v="9749"/>
    <x v="4898"/>
    <x v="7"/>
    <x v="907"/>
    <s v="Standard Class"/>
    <s v="BH-11710"/>
    <s v="Brosina Hoffman"/>
    <x v="0"/>
    <s v="United States"/>
    <s v="Chicago"/>
    <x v="10"/>
    <n v="60653"/>
    <x v="2"/>
    <x v="463"/>
    <x v="0"/>
    <x v="1"/>
    <x v="464"/>
    <n v="797.94399999999996"/>
    <n v="4"/>
    <n v="0.3"/>
    <n v="-56.996000000000002"/>
    <n v="4"/>
    <n v="-7.1428571428571441"/>
  </r>
  <r>
    <n v="9750"/>
    <x v="4899"/>
    <x v="758"/>
    <x v="599"/>
    <s v="Standard Class"/>
    <s v="EM-13810"/>
    <s v="Eleni McCrary"/>
    <x v="1"/>
    <s v="United States"/>
    <s v="Dover"/>
    <x v="38"/>
    <n v="3820"/>
    <x v="3"/>
    <x v="428"/>
    <x v="2"/>
    <x v="11"/>
    <x v="428"/>
    <n v="159.97999999999999"/>
    <n v="2"/>
    <n v="0"/>
    <n v="57.592799999999997"/>
    <n v="4"/>
    <n v="36"/>
  </r>
  <r>
    <n v="9751"/>
    <x v="4900"/>
    <x v="1227"/>
    <x v="831"/>
    <s v="Standard Class"/>
    <s v="EP-13915"/>
    <s v="Emily Phan"/>
    <x v="0"/>
    <s v="United States"/>
    <s v="Chicago"/>
    <x v="10"/>
    <n v="60610"/>
    <x v="2"/>
    <x v="1412"/>
    <x v="1"/>
    <x v="6"/>
    <x v="1399"/>
    <n v="5.3440000000000003"/>
    <n v="2"/>
    <n v="0.2"/>
    <n v="0.66800000000000004"/>
    <n v="4"/>
    <n v="12.5"/>
  </r>
  <r>
    <n v="9752"/>
    <x v="4900"/>
    <x v="1227"/>
    <x v="831"/>
    <s v="Standard Class"/>
    <s v="EP-13915"/>
    <s v="Emily Phan"/>
    <x v="0"/>
    <s v="United States"/>
    <s v="Chicago"/>
    <x v="10"/>
    <n v="60610"/>
    <x v="2"/>
    <x v="1175"/>
    <x v="1"/>
    <x v="6"/>
    <x v="1161"/>
    <n v="27.72"/>
    <n v="3"/>
    <n v="0.2"/>
    <n v="3.4649999999999999"/>
    <n v="4"/>
    <n v="12.5"/>
  </r>
  <r>
    <n v="9753"/>
    <x v="4901"/>
    <x v="949"/>
    <x v="196"/>
    <s v="First Class"/>
    <s v="NZ-18565"/>
    <s v="Nick Zandusky"/>
    <x v="2"/>
    <s v="United States"/>
    <s v="Seattle"/>
    <x v="4"/>
    <n v="98115"/>
    <x v="1"/>
    <x v="744"/>
    <x v="1"/>
    <x v="8"/>
    <x v="742"/>
    <n v="2.496"/>
    <n v="1"/>
    <n v="0.2"/>
    <n v="0.90480000000000005"/>
    <n v="1"/>
    <n v="36.250000000000007"/>
  </r>
  <r>
    <n v="9754"/>
    <x v="4902"/>
    <x v="996"/>
    <x v="655"/>
    <s v="Second Class"/>
    <s v="LC-16870"/>
    <s v="Lena Cacioppo"/>
    <x v="0"/>
    <s v="United States"/>
    <s v="Richmond"/>
    <x v="17"/>
    <n v="23223"/>
    <x v="0"/>
    <x v="1570"/>
    <x v="1"/>
    <x v="2"/>
    <x v="1561"/>
    <n v="8.26"/>
    <n v="2"/>
    <n v="0"/>
    <n v="3.7995999999999999"/>
    <n v="2"/>
    <n v="46"/>
  </r>
  <r>
    <n v="9755"/>
    <x v="4902"/>
    <x v="996"/>
    <x v="655"/>
    <s v="Second Class"/>
    <s v="LC-16870"/>
    <s v="Lena Cacioppo"/>
    <x v="0"/>
    <s v="United States"/>
    <s v="Richmond"/>
    <x v="17"/>
    <n v="23223"/>
    <x v="0"/>
    <x v="213"/>
    <x v="1"/>
    <x v="8"/>
    <x v="214"/>
    <n v="17.760000000000002"/>
    <n v="2"/>
    <n v="0"/>
    <n v="8.8800000000000008"/>
    <n v="2"/>
    <n v="50"/>
  </r>
  <r>
    <n v="9756"/>
    <x v="4902"/>
    <x v="996"/>
    <x v="655"/>
    <s v="Second Class"/>
    <s v="LC-16870"/>
    <s v="Lena Cacioppo"/>
    <x v="0"/>
    <s v="United States"/>
    <s v="Richmond"/>
    <x v="17"/>
    <n v="23223"/>
    <x v="0"/>
    <x v="1439"/>
    <x v="1"/>
    <x v="4"/>
    <x v="1427"/>
    <n v="332.94"/>
    <n v="3"/>
    <n v="0"/>
    <n v="9.9882000000000009"/>
    <n v="2"/>
    <n v="3.0000000000000004"/>
  </r>
  <r>
    <n v="9757"/>
    <x v="4902"/>
    <x v="996"/>
    <x v="655"/>
    <s v="Second Class"/>
    <s v="LC-16870"/>
    <s v="Lena Cacioppo"/>
    <x v="0"/>
    <s v="United States"/>
    <s v="Richmond"/>
    <x v="17"/>
    <n v="23223"/>
    <x v="0"/>
    <x v="277"/>
    <x v="0"/>
    <x v="3"/>
    <x v="277"/>
    <n v="292.10000000000002"/>
    <n v="2"/>
    <n v="0"/>
    <n v="58.42"/>
    <n v="2"/>
    <n v="20"/>
  </r>
  <r>
    <n v="9758"/>
    <x v="4902"/>
    <x v="996"/>
    <x v="655"/>
    <s v="Second Class"/>
    <s v="LC-16870"/>
    <s v="Lena Cacioppo"/>
    <x v="0"/>
    <s v="United States"/>
    <s v="Richmond"/>
    <x v="17"/>
    <n v="23223"/>
    <x v="0"/>
    <x v="1783"/>
    <x v="2"/>
    <x v="7"/>
    <x v="1773"/>
    <n v="206.1"/>
    <n v="5"/>
    <n v="0"/>
    <n v="55.646999999999998"/>
    <n v="2"/>
    <n v="27"/>
  </r>
  <r>
    <n v="9759"/>
    <x v="4902"/>
    <x v="996"/>
    <x v="655"/>
    <s v="Second Class"/>
    <s v="LC-16870"/>
    <s v="Lena Cacioppo"/>
    <x v="0"/>
    <s v="United States"/>
    <s v="Richmond"/>
    <x v="17"/>
    <n v="23223"/>
    <x v="0"/>
    <x v="249"/>
    <x v="1"/>
    <x v="10"/>
    <x v="250"/>
    <n v="17.64"/>
    <n v="4"/>
    <n v="0"/>
    <n v="8.1143999999999998"/>
    <n v="2"/>
    <n v="46"/>
  </r>
  <r>
    <n v="9760"/>
    <x v="4903"/>
    <x v="731"/>
    <x v="519"/>
    <s v="Standard Class"/>
    <s v="SF-20965"/>
    <s v="Sylvia Foulston"/>
    <x v="1"/>
    <s v="United States"/>
    <s v="San Francisco"/>
    <x v="1"/>
    <n v="94109"/>
    <x v="1"/>
    <x v="1131"/>
    <x v="0"/>
    <x v="1"/>
    <x v="1119"/>
    <n v="1403.92"/>
    <n v="5"/>
    <n v="0.2"/>
    <n v="70.195999999999998"/>
    <n v="5"/>
    <n v="5"/>
  </r>
  <r>
    <n v="9761"/>
    <x v="4904"/>
    <x v="259"/>
    <x v="834"/>
    <s v="Standard Class"/>
    <s v="KM-16375"/>
    <s v="Katherine Murray"/>
    <x v="2"/>
    <s v="United States"/>
    <s v="Springdale"/>
    <x v="36"/>
    <n v="72762"/>
    <x v="0"/>
    <x v="1539"/>
    <x v="1"/>
    <x v="6"/>
    <x v="1527"/>
    <n v="4.3"/>
    <n v="2"/>
    <n v="0"/>
    <n v="1.419"/>
    <n v="4"/>
    <n v="33"/>
  </r>
  <r>
    <n v="9762"/>
    <x v="4905"/>
    <x v="1047"/>
    <x v="189"/>
    <s v="Standard Class"/>
    <s v="ML-17395"/>
    <s v="Marina Lichtenstein"/>
    <x v="1"/>
    <s v="United States"/>
    <s v="Seattle"/>
    <x v="4"/>
    <n v="98103"/>
    <x v="1"/>
    <x v="1105"/>
    <x v="2"/>
    <x v="11"/>
    <x v="1094"/>
    <n v="239.97"/>
    <n v="3"/>
    <n v="0"/>
    <n v="86.389200000000002"/>
    <n v="4"/>
    <n v="36"/>
  </r>
  <r>
    <n v="9763"/>
    <x v="4905"/>
    <x v="1047"/>
    <x v="189"/>
    <s v="Standard Class"/>
    <s v="ML-17395"/>
    <s v="Marina Lichtenstein"/>
    <x v="1"/>
    <s v="United States"/>
    <s v="Seattle"/>
    <x v="4"/>
    <n v="98103"/>
    <x v="1"/>
    <x v="1360"/>
    <x v="1"/>
    <x v="9"/>
    <x v="1346"/>
    <n v="81.96"/>
    <n v="2"/>
    <n v="0"/>
    <n v="22.948799999999999"/>
    <n v="4"/>
    <n v="28.000000000000004"/>
  </r>
  <r>
    <n v="9764"/>
    <x v="4905"/>
    <x v="1047"/>
    <x v="189"/>
    <s v="Standard Class"/>
    <s v="ML-17395"/>
    <s v="Marina Lichtenstein"/>
    <x v="1"/>
    <s v="United States"/>
    <s v="Seattle"/>
    <x v="4"/>
    <n v="98103"/>
    <x v="1"/>
    <x v="1420"/>
    <x v="1"/>
    <x v="14"/>
    <x v="1408"/>
    <n v="238.62"/>
    <n v="2"/>
    <n v="0"/>
    <n v="4.7724000000000002"/>
    <n v="4"/>
    <n v="2"/>
  </r>
  <r>
    <n v="9765"/>
    <x v="4906"/>
    <x v="1228"/>
    <x v="278"/>
    <s v="Standard Class"/>
    <s v="MC-18100"/>
    <s v="Mick Crebagga"/>
    <x v="0"/>
    <s v="United States"/>
    <s v="Los Angeles"/>
    <x v="1"/>
    <n v="90036"/>
    <x v="1"/>
    <x v="139"/>
    <x v="2"/>
    <x v="7"/>
    <x v="140"/>
    <n v="139.80000000000001"/>
    <n v="5"/>
    <n v="0.2"/>
    <n v="12.2325"/>
    <n v="5"/>
    <n v="8.75"/>
  </r>
  <r>
    <n v="9766"/>
    <x v="4907"/>
    <x v="1229"/>
    <x v="1200"/>
    <s v="Standard Class"/>
    <s v="DB-13660"/>
    <s v="Duane Benoit"/>
    <x v="0"/>
    <s v="United States"/>
    <s v="Middletown"/>
    <x v="29"/>
    <n v="6457"/>
    <x v="3"/>
    <x v="1181"/>
    <x v="1"/>
    <x v="8"/>
    <x v="1167"/>
    <n v="9.84"/>
    <n v="2"/>
    <n v="0"/>
    <n v="4.7232000000000003"/>
    <n v="6"/>
    <n v="48.000000000000007"/>
  </r>
  <r>
    <n v="9767"/>
    <x v="4907"/>
    <x v="1229"/>
    <x v="1200"/>
    <s v="Standard Class"/>
    <s v="DB-13660"/>
    <s v="Duane Benoit"/>
    <x v="0"/>
    <s v="United States"/>
    <s v="Middletown"/>
    <x v="29"/>
    <n v="6457"/>
    <x v="3"/>
    <x v="565"/>
    <x v="1"/>
    <x v="10"/>
    <x v="565"/>
    <n v="7.78"/>
    <n v="1"/>
    <n v="0"/>
    <n v="3.5009999999999999"/>
    <n v="6"/>
    <n v="44.999999999999993"/>
  </r>
  <r>
    <n v="9768"/>
    <x v="4908"/>
    <x v="34"/>
    <x v="159"/>
    <s v="Standard Class"/>
    <s v="LW-17215"/>
    <s v="Luke Weiss"/>
    <x v="0"/>
    <s v="United States"/>
    <s v="Grand Rapids"/>
    <x v="12"/>
    <n v="49505"/>
    <x v="2"/>
    <x v="1045"/>
    <x v="1"/>
    <x v="8"/>
    <x v="1034"/>
    <n v="54.9"/>
    <n v="5"/>
    <n v="0"/>
    <n v="26.901"/>
    <n v="6"/>
    <n v="49"/>
  </r>
  <r>
    <n v="9769"/>
    <x v="4909"/>
    <x v="226"/>
    <x v="93"/>
    <s v="Standard Class"/>
    <s v="TC-21535"/>
    <s v="Tracy Collins"/>
    <x v="2"/>
    <s v="United States"/>
    <s v="San Francisco"/>
    <x v="1"/>
    <n v="94122"/>
    <x v="1"/>
    <x v="1305"/>
    <x v="1"/>
    <x v="10"/>
    <x v="1290"/>
    <n v="50.04"/>
    <n v="6"/>
    <n v="0"/>
    <n v="25.02"/>
    <n v="7"/>
    <n v="50"/>
  </r>
  <r>
    <n v="9770"/>
    <x v="4910"/>
    <x v="390"/>
    <x v="724"/>
    <s v="Standard Class"/>
    <s v="SC-20050"/>
    <s v="Sample Company A"/>
    <x v="2"/>
    <s v="United States"/>
    <s v="Hialeah"/>
    <x v="2"/>
    <n v="33012"/>
    <x v="0"/>
    <x v="604"/>
    <x v="0"/>
    <x v="0"/>
    <x v="604"/>
    <n v="339.92"/>
    <n v="5"/>
    <n v="0.2"/>
    <n v="8.4979999999999993"/>
    <n v="6"/>
    <n v="2.5"/>
  </r>
  <r>
    <n v="9771"/>
    <x v="4910"/>
    <x v="390"/>
    <x v="724"/>
    <s v="Standard Class"/>
    <s v="SC-20050"/>
    <s v="Sample Company A"/>
    <x v="2"/>
    <s v="United States"/>
    <s v="Hialeah"/>
    <x v="2"/>
    <n v="33012"/>
    <x v="0"/>
    <x v="1128"/>
    <x v="1"/>
    <x v="10"/>
    <x v="1116"/>
    <n v="10.528"/>
    <n v="4"/>
    <n v="0.2"/>
    <n v="3.4216000000000002"/>
    <n v="6"/>
    <n v="32.5"/>
  </r>
  <r>
    <n v="9772"/>
    <x v="4910"/>
    <x v="390"/>
    <x v="724"/>
    <s v="Standard Class"/>
    <s v="SC-20050"/>
    <s v="Sample Company A"/>
    <x v="2"/>
    <s v="United States"/>
    <s v="Hialeah"/>
    <x v="2"/>
    <n v="33012"/>
    <x v="0"/>
    <x v="1276"/>
    <x v="1"/>
    <x v="9"/>
    <x v="1261"/>
    <n v="42.384"/>
    <n v="2"/>
    <n v="0.2"/>
    <n v="4.2384000000000004"/>
    <n v="6"/>
    <n v="10"/>
  </r>
  <r>
    <n v="9773"/>
    <x v="4911"/>
    <x v="894"/>
    <x v="480"/>
    <s v="Same Day"/>
    <s v="FM-14215"/>
    <s v="Filia McAdams"/>
    <x v="1"/>
    <s v="United States"/>
    <s v="Philadelphia"/>
    <x v="9"/>
    <n v="19143"/>
    <x v="3"/>
    <x v="1090"/>
    <x v="1"/>
    <x v="10"/>
    <x v="1080"/>
    <n v="123.92"/>
    <n v="5"/>
    <n v="0.2"/>
    <n v="38.725000000000001"/>
    <n v="0"/>
    <n v="31.25"/>
  </r>
  <r>
    <n v="9774"/>
    <x v="4912"/>
    <x v="190"/>
    <x v="480"/>
    <s v="Standard Class"/>
    <s v="PF-19225"/>
    <s v="Phillip Flathmann"/>
    <x v="0"/>
    <s v="United States"/>
    <s v="Atlanta"/>
    <x v="32"/>
    <n v="30318"/>
    <x v="0"/>
    <x v="1623"/>
    <x v="2"/>
    <x v="7"/>
    <x v="1613"/>
    <n v="135.94999999999999"/>
    <n v="1"/>
    <n v="0"/>
    <n v="39.4255"/>
    <n v="7"/>
    <n v="29.000000000000004"/>
  </r>
  <r>
    <n v="9775"/>
    <x v="4913"/>
    <x v="711"/>
    <x v="753"/>
    <s v="Standard Class"/>
    <s v="LF-17185"/>
    <s v="Luke Foster"/>
    <x v="0"/>
    <s v="United States"/>
    <s v="San Antonio"/>
    <x v="5"/>
    <n v="78207"/>
    <x v="2"/>
    <x v="316"/>
    <x v="1"/>
    <x v="8"/>
    <x v="316"/>
    <n v="2177.5839999999998"/>
    <n v="8"/>
    <n v="0.8"/>
    <n v="-3701.8928000000001"/>
    <n v="4"/>
    <n v="-170.00000000000003"/>
  </r>
  <r>
    <n v="9776"/>
    <x v="4913"/>
    <x v="711"/>
    <x v="753"/>
    <s v="Standard Class"/>
    <s v="LF-17185"/>
    <s v="Luke Foster"/>
    <x v="0"/>
    <s v="United States"/>
    <s v="San Antonio"/>
    <x v="5"/>
    <n v="78207"/>
    <x v="2"/>
    <x v="1474"/>
    <x v="0"/>
    <x v="5"/>
    <x v="1461"/>
    <n v="17.495999999999999"/>
    <n v="3"/>
    <n v="0.6"/>
    <n v="-10.0602"/>
    <n v="4"/>
    <n v="-57.500000000000007"/>
  </r>
  <r>
    <n v="9777"/>
    <x v="4913"/>
    <x v="711"/>
    <x v="753"/>
    <s v="Standard Class"/>
    <s v="LF-17185"/>
    <s v="Luke Foster"/>
    <x v="0"/>
    <s v="United States"/>
    <s v="San Antonio"/>
    <x v="5"/>
    <n v="78207"/>
    <x v="2"/>
    <x v="301"/>
    <x v="1"/>
    <x v="8"/>
    <x v="301"/>
    <n v="16.783999999999999"/>
    <n v="4"/>
    <n v="0.8"/>
    <n v="-26.854399999999998"/>
    <n v="4"/>
    <n v="-160"/>
  </r>
  <r>
    <n v="9778"/>
    <x v="4913"/>
    <x v="711"/>
    <x v="753"/>
    <s v="Standard Class"/>
    <s v="LF-17185"/>
    <s v="Luke Foster"/>
    <x v="0"/>
    <s v="United States"/>
    <s v="San Antonio"/>
    <x v="5"/>
    <n v="78207"/>
    <x v="2"/>
    <x v="333"/>
    <x v="2"/>
    <x v="11"/>
    <x v="333"/>
    <n v="431.13600000000002"/>
    <n v="9"/>
    <n v="0.2"/>
    <n v="-26.946000000000002"/>
    <n v="4"/>
    <n v="-6.25"/>
  </r>
  <r>
    <n v="9779"/>
    <x v="4913"/>
    <x v="711"/>
    <x v="753"/>
    <s v="Standard Class"/>
    <s v="LF-17185"/>
    <s v="Luke Foster"/>
    <x v="0"/>
    <s v="United States"/>
    <s v="San Antonio"/>
    <x v="5"/>
    <n v="78207"/>
    <x v="2"/>
    <x v="213"/>
    <x v="1"/>
    <x v="8"/>
    <x v="214"/>
    <n v="8.8800000000000008"/>
    <n v="5"/>
    <n v="0.8"/>
    <n v="-13.32"/>
    <n v="4"/>
    <n v="-150"/>
  </r>
  <r>
    <n v="9780"/>
    <x v="4913"/>
    <x v="711"/>
    <x v="753"/>
    <s v="Standard Class"/>
    <s v="LF-17185"/>
    <s v="Luke Foster"/>
    <x v="0"/>
    <s v="United States"/>
    <s v="San Antonio"/>
    <x v="5"/>
    <n v="78207"/>
    <x v="2"/>
    <x v="1204"/>
    <x v="1"/>
    <x v="9"/>
    <x v="1189"/>
    <n v="4.8360000000000003"/>
    <n v="2"/>
    <n v="0.8"/>
    <n v="-12.09"/>
    <n v="4"/>
    <n v="-250"/>
  </r>
  <r>
    <n v="9781"/>
    <x v="4914"/>
    <x v="749"/>
    <x v="801"/>
    <s v="Standard Class"/>
    <s v="CL-12565"/>
    <s v="Clay Ludtke"/>
    <x v="0"/>
    <s v="United States"/>
    <s v="Long Beach"/>
    <x v="15"/>
    <n v="11561"/>
    <x v="3"/>
    <x v="1285"/>
    <x v="2"/>
    <x v="7"/>
    <x v="1271"/>
    <n v="437.85"/>
    <n v="3"/>
    <n v="0"/>
    <n v="131.35499999999999"/>
    <n v="4"/>
    <n v="29.999999999999993"/>
  </r>
  <r>
    <n v="9782"/>
    <x v="4914"/>
    <x v="749"/>
    <x v="801"/>
    <s v="Standard Class"/>
    <s v="CL-12565"/>
    <s v="Clay Ludtke"/>
    <x v="0"/>
    <s v="United States"/>
    <s v="Long Beach"/>
    <x v="15"/>
    <n v="11561"/>
    <x v="3"/>
    <x v="1178"/>
    <x v="1"/>
    <x v="8"/>
    <x v="1164"/>
    <n v="673.56799999999998"/>
    <n v="2"/>
    <n v="0.2"/>
    <n v="252.58799999999999"/>
    <n v="4"/>
    <n v="37.5"/>
  </r>
  <r>
    <n v="9783"/>
    <x v="4915"/>
    <x v="70"/>
    <x v="68"/>
    <s v="Second Class"/>
    <s v="EM-13825"/>
    <s v="Elizabeth Moffitt"/>
    <x v="1"/>
    <s v="United States"/>
    <s v="Paterson"/>
    <x v="30"/>
    <n v="7501"/>
    <x v="3"/>
    <x v="519"/>
    <x v="1"/>
    <x v="10"/>
    <x v="519"/>
    <n v="274.8"/>
    <n v="5"/>
    <n v="0"/>
    <n v="134.65199999999999"/>
    <n v="2"/>
    <n v="48.999999999999993"/>
  </r>
  <r>
    <n v="9784"/>
    <x v="4915"/>
    <x v="70"/>
    <x v="68"/>
    <s v="Second Class"/>
    <s v="EM-13825"/>
    <s v="Elizabeth Moffitt"/>
    <x v="1"/>
    <s v="United States"/>
    <s v="Paterson"/>
    <x v="30"/>
    <n v="7501"/>
    <x v="3"/>
    <x v="821"/>
    <x v="1"/>
    <x v="4"/>
    <x v="817"/>
    <n v="62.18"/>
    <n v="1"/>
    <n v="0"/>
    <n v="16.788599999999999"/>
    <n v="2"/>
    <n v="26.999999999999996"/>
  </r>
  <r>
    <n v="9785"/>
    <x v="4915"/>
    <x v="70"/>
    <x v="68"/>
    <s v="Second Class"/>
    <s v="EM-13825"/>
    <s v="Elizabeth Moffitt"/>
    <x v="1"/>
    <s v="United States"/>
    <s v="Paterson"/>
    <x v="30"/>
    <n v="7501"/>
    <x v="3"/>
    <x v="1379"/>
    <x v="0"/>
    <x v="5"/>
    <x v="1364"/>
    <n v="8.2799999999999994"/>
    <n v="2"/>
    <n v="0"/>
    <n v="2.9807999999999999"/>
    <n v="2"/>
    <n v="36.000000000000007"/>
  </r>
  <r>
    <n v="9786"/>
    <x v="4916"/>
    <x v="1230"/>
    <x v="1325"/>
    <s v="Standard Class"/>
    <s v="ME-17725"/>
    <s v="Max Engle"/>
    <x v="0"/>
    <s v="United States"/>
    <s v="Louisville"/>
    <x v="0"/>
    <n v="40214"/>
    <x v="0"/>
    <x v="1526"/>
    <x v="1"/>
    <x v="8"/>
    <x v="1513"/>
    <n v="48.81"/>
    <n v="3"/>
    <n v="0"/>
    <n v="23.916899999999998"/>
    <n v="4"/>
    <n v="48.999999999999993"/>
  </r>
  <r>
    <n v="9787"/>
    <x v="4917"/>
    <x v="1127"/>
    <x v="840"/>
    <s v="Same Day"/>
    <s v="BG-11035"/>
    <s v="Barry Gonzalez"/>
    <x v="0"/>
    <s v="United States"/>
    <s v="Hampton"/>
    <x v="17"/>
    <n v="23666"/>
    <x v="0"/>
    <x v="1144"/>
    <x v="0"/>
    <x v="1"/>
    <x v="1132"/>
    <n v="149.9"/>
    <n v="5"/>
    <n v="0"/>
    <n v="40.472999999999999"/>
    <n v="0"/>
    <n v="26.999999999999996"/>
  </r>
  <r>
    <n v="9788"/>
    <x v="4918"/>
    <x v="996"/>
    <x v="1300"/>
    <s v="Standard Class"/>
    <s v="CJ-12010"/>
    <s v="Caroline Jumper"/>
    <x v="0"/>
    <s v="United States"/>
    <s v="Houston"/>
    <x v="5"/>
    <n v="77070"/>
    <x v="2"/>
    <x v="789"/>
    <x v="0"/>
    <x v="0"/>
    <x v="787"/>
    <n v="1023.332"/>
    <n v="5"/>
    <n v="0.32"/>
    <n v="-30.097999999999999"/>
    <n v="5"/>
    <n v="-2.9411764705882351"/>
  </r>
  <r>
    <n v="9789"/>
    <x v="4918"/>
    <x v="996"/>
    <x v="1300"/>
    <s v="Standard Class"/>
    <s v="CJ-12010"/>
    <s v="Caroline Jumper"/>
    <x v="0"/>
    <s v="United States"/>
    <s v="Houston"/>
    <x v="5"/>
    <n v="77070"/>
    <x v="2"/>
    <x v="120"/>
    <x v="0"/>
    <x v="1"/>
    <x v="120"/>
    <n v="600.55799999999999"/>
    <n v="3"/>
    <n v="0.3"/>
    <n v="-8.5793999999999997"/>
    <n v="5"/>
    <n v="-1.4285714285714286"/>
  </r>
  <r>
    <n v="9790"/>
    <x v="4918"/>
    <x v="996"/>
    <x v="1300"/>
    <s v="Standard Class"/>
    <s v="CJ-12010"/>
    <s v="Caroline Jumper"/>
    <x v="0"/>
    <s v="United States"/>
    <s v="Houston"/>
    <x v="5"/>
    <n v="77070"/>
    <x v="2"/>
    <x v="648"/>
    <x v="2"/>
    <x v="11"/>
    <x v="648"/>
    <n v="39.991999999999997"/>
    <n v="1"/>
    <n v="0.2"/>
    <n v="6.9985999999999997"/>
    <n v="5"/>
    <n v="17.5"/>
  </r>
  <r>
    <n v="9791"/>
    <x v="4918"/>
    <x v="996"/>
    <x v="1300"/>
    <s v="Standard Class"/>
    <s v="CJ-12010"/>
    <s v="Caroline Jumper"/>
    <x v="0"/>
    <s v="United States"/>
    <s v="Houston"/>
    <x v="5"/>
    <n v="77070"/>
    <x v="2"/>
    <x v="1318"/>
    <x v="0"/>
    <x v="1"/>
    <x v="1304"/>
    <n v="211.24600000000001"/>
    <n v="2"/>
    <n v="0.3"/>
    <n v="-66.391599999999997"/>
    <n v="5"/>
    <n v="-31.428571428571427"/>
  </r>
  <r>
    <n v="9792"/>
    <x v="4919"/>
    <x v="371"/>
    <x v="1016"/>
    <s v="Second Class"/>
    <s v="KH-16360"/>
    <s v="Katherine Hughes"/>
    <x v="0"/>
    <s v="United States"/>
    <s v="Houston"/>
    <x v="5"/>
    <n v="77070"/>
    <x v="2"/>
    <x v="1040"/>
    <x v="1"/>
    <x v="12"/>
    <x v="153"/>
    <n v="56.064"/>
    <n v="6"/>
    <n v="0.2"/>
    <n v="21.024000000000001"/>
    <n v="2"/>
    <n v="37.5"/>
  </r>
  <r>
    <n v="9793"/>
    <x v="4919"/>
    <x v="371"/>
    <x v="1016"/>
    <s v="Second Class"/>
    <s v="KH-16360"/>
    <s v="Katherine Hughes"/>
    <x v="0"/>
    <s v="United States"/>
    <s v="Houston"/>
    <x v="5"/>
    <n v="77070"/>
    <x v="2"/>
    <x v="389"/>
    <x v="0"/>
    <x v="1"/>
    <x v="390"/>
    <n v="107.77200000000001"/>
    <n v="2"/>
    <n v="0.3"/>
    <n v="-29.252400000000002"/>
    <n v="2"/>
    <n v="-27.142857142857142"/>
  </r>
  <r>
    <n v="9794"/>
    <x v="4919"/>
    <x v="371"/>
    <x v="1016"/>
    <s v="Second Class"/>
    <s v="KH-16360"/>
    <s v="Katherine Hughes"/>
    <x v="0"/>
    <s v="United States"/>
    <s v="Houston"/>
    <x v="5"/>
    <n v="77070"/>
    <x v="2"/>
    <x v="670"/>
    <x v="1"/>
    <x v="10"/>
    <x v="670"/>
    <n v="4.8319999999999999"/>
    <n v="1"/>
    <n v="0.2"/>
    <n v="1.6308"/>
    <n v="2"/>
    <n v="33.75"/>
  </r>
  <r>
    <n v="9795"/>
    <x v="4919"/>
    <x v="371"/>
    <x v="1016"/>
    <s v="Second Class"/>
    <s v="KH-16360"/>
    <s v="Katherine Hughes"/>
    <x v="0"/>
    <s v="United States"/>
    <s v="Houston"/>
    <x v="5"/>
    <n v="77070"/>
    <x v="2"/>
    <x v="999"/>
    <x v="1"/>
    <x v="8"/>
    <x v="991"/>
    <n v="18.239999999999998"/>
    <n v="3"/>
    <n v="0.8"/>
    <n v="-31.007999999999999"/>
    <n v="2"/>
    <n v="-170.00000000000003"/>
  </r>
  <r>
    <n v="9796"/>
    <x v="4920"/>
    <x v="206"/>
    <x v="528"/>
    <s v="Standard Class"/>
    <s v="SH-19975"/>
    <s v="Sally Hughsby"/>
    <x v="1"/>
    <s v="United States"/>
    <s v="Chicago"/>
    <x v="10"/>
    <n v="60610"/>
    <x v="2"/>
    <x v="858"/>
    <x v="1"/>
    <x v="8"/>
    <x v="852"/>
    <n v="3.798"/>
    <n v="3"/>
    <n v="0.8"/>
    <n v="-5.8868999999999998"/>
    <n v="7"/>
    <n v="-154.99999999999997"/>
  </r>
  <r>
    <n v="9797"/>
    <x v="4921"/>
    <x v="1026"/>
    <x v="1094"/>
    <s v="Standard Class"/>
    <s v="CS-12490"/>
    <s v="Cindy Schnelling"/>
    <x v="1"/>
    <s v="United States"/>
    <s v="Toledo"/>
    <x v="24"/>
    <n v="43615"/>
    <x v="3"/>
    <x v="313"/>
    <x v="1"/>
    <x v="6"/>
    <x v="313"/>
    <n v="10.368"/>
    <n v="2"/>
    <n v="0.2"/>
    <n v="1.5551999999999999"/>
    <n v="5"/>
    <n v="15"/>
  </r>
  <r>
    <n v="9798"/>
    <x v="4921"/>
    <x v="1026"/>
    <x v="1094"/>
    <s v="Standard Class"/>
    <s v="CS-12490"/>
    <s v="Cindy Schnelling"/>
    <x v="1"/>
    <s v="United States"/>
    <s v="Toledo"/>
    <x v="24"/>
    <n v="43615"/>
    <x v="3"/>
    <x v="34"/>
    <x v="2"/>
    <x v="7"/>
    <x v="34"/>
    <n v="235.18799999999999"/>
    <n v="2"/>
    <n v="0.4"/>
    <n v="-43.117800000000003"/>
    <n v="5"/>
    <n v="-18.333333333333336"/>
  </r>
  <r>
    <n v="9799"/>
    <x v="4921"/>
    <x v="1026"/>
    <x v="1094"/>
    <s v="Standard Class"/>
    <s v="CS-12490"/>
    <s v="Cindy Schnelling"/>
    <x v="1"/>
    <s v="United States"/>
    <s v="Toledo"/>
    <x v="24"/>
    <n v="43615"/>
    <x v="3"/>
    <x v="1353"/>
    <x v="2"/>
    <x v="7"/>
    <x v="1339"/>
    <n v="26.376000000000001"/>
    <n v="4"/>
    <n v="0.4"/>
    <n v="2.6375999999999999"/>
    <n v="5"/>
    <n v="10"/>
  </r>
  <r>
    <n v="9800"/>
    <x v="4921"/>
    <x v="1026"/>
    <x v="1094"/>
    <s v="Standard Class"/>
    <s v="CS-12490"/>
    <s v="Cindy Schnelling"/>
    <x v="1"/>
    <s v="United States"/>
    <s v="Toledo"/>
    <x v="24"/>
    <n v="43615"/>
    <x v="3"/>
    <x v="1694"/>
    <x v="2"/>
    <x v="11"/>
    <x v="1682"/>
    <n v="10.384"/>
    <n v="2"/>
    <n v="0.2"/>
    <n v="2.2065999999999999"/>
    <n v="5"/>
    <n v="21.25"/>
  </r>
  <r>
    <n v="9801"/>
    <x v="4921"/>
    <x v="1026"/>
    <x v="1094"/>
    <s v="Standard Class"/>
    <s v="CS-12490"/>
    <s v="Cindy Schnelling"/>
    <x v="1"/>
    <s v="United States"/>
    <s v="Toledo"/>
    <x v="24"/>
    <n v="43615"/>
    <x v="3"/>
    <x v="476"/>
    <x v="2"/>
    <x v="7"/>
    <x v="477"/>
    <n v="107.11799999999999"/>
    <n v="3"/>
    <n v="0.4"/>
    <n v="-21.4236"/>
    <n v="5"/>
    <n v="-20"/>
  </r>
  <r>
    <n v="9802"/>
    <x v="4922"/>
    <x v="365"/>
    <x v="299"/>
    <s v="Standard Class"/>
    <s v="JK-15730"/>
    <s v="Joe Kamberova"/>
    <x v="0"/>
    <s v="United States"/>
    <s v="Lodi"/>
    <x v="1"/>
    <n v="95240"/>
    <x v="1"/>
    <x v="1205"/>
    <x v="1"/>
    <x v="14"/>
    <x v="1190"/>
    <n v="97.3"/>
    <n v="7"/>
    <n v="0"/>
    <n v="28.216999999999999"/>
    <n v="7"/>
    <n v="28.999999999999996"/>
  </r>
  <r>
    <n v="9803"/>
    <x v="4923"/>
    <x v="1074"/>
    <x v="532"/>
    <s v="Second Class"/>
    <s v="PJ-19015"/>
    <s v="Pauline Johnson"/>
    <x v="0"/>
    <s v="United States"/>
    <s v="New York City"/>
    <x v="15"/>
    <n v="10024"/>
    <x v="3"/>
    <x v="73"/>
    <x v="1"/>
    <x v="8"/>
    <x v="73"/>
    <n v="3.3279999999999998"/>
    <n v="2"/>
    <n v="0.2"/>
    <n v="1.2063999999999999"/>
    <n v="2"/>
    <n v="36.25"/>
  </r>
  <r>
    <n v="9804"/>
    <x v="4923"/>
    <x v="1074"/>
    <x v="532"/>
    <s v="Second Class"/>
    <s v="PJ-19015"/>
    <s v="Pauline Johnson"/>
    <x v="0"/>
    <s v="United States"/>
    <s v="New York City"/>
    <x v="15"/>
    <n v="10024"/>
    <x v="3"/>
    <x v="1236"/>
    <x v="2"/>
    <x v="7"/>
    <x v="1219"/>
    <n v="135.99"/>
    <n v="1"/>
    <n v="0"/>
    <n v="36.717300000000002"/>
    <n v="2"/>
    <n v="27"/>
  </r>
  <r>
    <n v="9805"/>
    <x v="4923"/>
    <x v="1074"/>
    <x v="532"/>
    <s v="Second Class"/>
    <s v="PJ-19015"/>
    <s v="Pauline Johnson"/>
    <x v="0"/>
    <s v="United States"/>
    <s v="New York City"/>
    <x v="15"/>
    <n v="10024"/>
    <x v="3"/>
    <x v="1256"/>
    <x v="0"/>
    <x v="5"/>
    <x v="1240"/>
    <n v="7.38"/>
    <n v="1"/>
    <n v="0"/>
    <n v="2.1402000000000001"/>
    <n v="2"/>
    <n v="29.000000000000004"/>
  </r>
  <r>
    <n v="9806"/>
    <x v="4924"/>
    <x v="147"/>
    <x v="936"/>
    <s v="Standard Class"/>
    <s v="AP-10720"/>
    <s v="Anne Pryor"/>
    <x v="2"/>
    <s v="United States"/>
    <s v="Fort Lauderdale"/>
    <x v="2"/>
    <n v="33311"/>
    <x v="0"/>
    <x v="1146"/>
    <x v="0"/>
    <x v="5"/>
    <x v="1134"/>
    <n v="45.567999999999998"/>
    <n v="2"/>
    <n v="0.2"/>
    <n v="9.6831999999999994"/>
    <n v="5"/>
    <n v="21.25"/>
  </r>
  <r>
    <n v="9807"/>
    <x v="4924"/>
    <x v="147"/>
    <x v="936"/>
    <s v="Standard Class"/>
    <s v="AP-10720"/>
    <s v="Anne Pryor"/>
    <x v="2"/>
    <s v="United States"/>
    <s v="Fort Lauderdale"/>
    <x v="2"/>
    <n v="33311"/>
    <x v="0"/>
    <x v="1224"/>
    <x v="1"/>
    <x v="8"/>
    <x v="1208"/>
    <n v="28.751999999999999"/>
    <n v="8"/>
    <n v="0.7"/>
    <n v="-21.084800000000001"/>
    <n v="5"/>
    <n v="-73.333333333333343"/>
  </r>
  <r>
    <n v="9808"/>
    <x v="4925"/>
    <x v="944"/>
    <x v="608"/>
    <s v="Second Class"/>
    <s v="JW-15955"/>
    <s v="Joni Wasserman"/>
    <x v="0"/>
    <s v="United States"/>
    <s v="Raleigh"/>
    <x v="3"/>
    <n v="27604"/>
    <x v="0"/>
    <x v="64"/>
    <x v="0"/>
    <x v="1"/>
    <x v="64"/>
    <n v="194.84800000000001"/>
    <n v="4"/>
    <n v="0.2"/>
    <n v="12.178000000000001"/>
    <n v="5"/>
    <n v="6.25"/>
  </r>
  <r>
    <n v="9809"/>
    <x v="4926"/>
    <x v="246"/>
    <x v="239"/>
    <s v="Standard Class"/>
    <s v="PT-19090"/>
    <s v="Pete Takahito"/>
    <x v="0"/>
    <s v="United States"/>
    <s v="Chicago"/>
    <x v="10"/>
    <n v="60623"/>
    <x v="2"/>
    <x v="1085"/>
    <x v="1"/>
    <x v="8"/>
    <x v="1075"/>
    <n v="2.1120000000000001"/>
    <n v="2"/>
    <n v="0.8"/>
    <n v="-3.3792"/>
    <n v="5"/>
    <n v="-160"/>
  </r>
  <r>
    <n v="9810"/>
    <x v="4927"/>
    <x v="845"/>
    <x v="193"/>
    <s v="Second Class"/>
    <s v="TB-21595"/>
    <s v="Troy Blackwell"/>
    <x v="0"/>
    <s v="United States"/>
    <s v="Portland"/>
    <x v="21"/>
    <n v="97206"/>
    <x v="1"/>
    <x v="88"/>
    <x v="1"/>
    <x v="10"/>
    <x v="88"/>
    <n v="25.92"/>
    <n v="5"/>
    <n v="0.2"/>
    <n v="9.0719999999999992"/>
    <n v="4"/>
    <n v="34.999999999999993"/>
  </r>
  <r>
    <n v="9811"/>
    <x v="4927"/>
    <x v="845"/>
    <x v="193"/>
    <s v="Second Class"/>
    <s v="TB-21595"/>
    <s v="Troy Blackwell"/>
    <x v="0"/>
    <s v="United States"/>
    <s v="Portland"/>
    <x v="21"/>
    <n v="97206"/>
    <x v="1"/>
    <x v="978"/>
    <x v="1"/>
    <x v="6"/>
    <x v="971"/>
    <n v="120.768"/>
    <n v="4"/>
    <n v="0.2"/>
    <n v="9.0576000000000008"/>
    <n v="4"/>
    <n v="7.5000000000000009"/>
  </r>
  <r>
    <n v="9812"/>
    <x v="4928"/>
    <x v="581"/>
    <x v="724"/>
    <s v="First Class"/>
    <s v="CB-12025"/>
    <s v="Cassandra Brandow"/>
    <x v="0"/>
    <s v="United States"/>
    <s v="East Orange"/>
    <x v="30"/>
    <n v="7017"/>
    <x v="3"/>
    <x v="1414"/>
    <x v="1"/>
    <x v="10"/>
    <x v="1401"/>
    <n v="25.92"/>
    <n v="4"/>
    <n v="0"/>
    <n v="12.441599999999999"/>
    <n v="3"/>
    <n v="47.999999999999993"/>
  </r>
  <r>
    <n v="9813"/>
    <x v="4928"/>
    <x v="581"/>
    <x v="724"/>
    <s v="First Class"/>
    <s v="CB-12025"/>
    <s v="Cassandra Brandow"/>
    <x v="0"/>
    <s v="United States"/>
    <s v="East Orange"/>
    <x v="30"/>
    <n v="7017"/>
    <x v="3"/>
    <x v="332"/>
    <x v="1"/>
    <x v="6"/>
    <x v="332"/>
    <n v="34.65"/>
    <n v="3"/>
    <n v="0"/>
    <n v="9.702"/>
    <n v="3"/>
    <n v="28.000000000000004"/>
  </r>
  <r>
    <n v="9814"/>
    <x v="4928"/>
    <x v="581"/>
    <x v="724"/>
    <s v="First Class"/>
    <s v="CB-12025"/>
    <s v="Cassandra Brandow"/>
    <x v="0"/>
    <s v="United States"/>
    <s v="East Orange"/>
    <x v="30"/>
    <n v="7017"/>
    <x v="3"/>
    <x v="839"/>
    <x v="1"/>
    <x v="10"/>
    <x v="833"/>
    <n v="204.95"/>
    <n v="5"/>
    <n v="0"/>
    <n v="100.4255"/>
    <n v="3"/>
    <n v="49.000000000000007"/>
  </r>
  <r>
    <n v="9815"/>
    <x v="4928"/>
    <x v="581"/>
    <x v="724"/>
    <s v="First Class"/>
    <s v="CB-12025"/>
    <s v="Cassandra Brandow"/>
    <x v="0"/>
    <s v="United States"/>
    <s v="East Orange"/>
    <x v="30"/>
    <n v="7017"/>
    <x v="3"/>
    <x v="1399"/>
    <x v="1"/>
    <x v="8"/>
    <x v="1386"/>
    <n v="79.95"/>
    <n v="5"/>
    <n v="0"/>
    <n v="38.375999999999998"/>
    <n v="3"/>
    <n v="47.999999999999993"/>
  </r>
  <r>
    <n v="9816"/>
    <x v="4929"/>
    <x v="1213"/>
    <x v="888"/>
    <s v="Standard Class"/>
    <s v="AG-10495"/>
    <s v="Andrew Gjertsen"/>
    <x v="1"/>
    <s v="United States"/>
    <s v="Saint Petersburg"/>
    <x v="2"/>
    <n v="33710"/>
    <x v="0"/>
    <x v="1323"/>
    <x v="1"/>
    <x v="10"/>
    <x v="1309"/>
    <n v="173.488"/>
    <n v="7"/>
    <n v="0.2"/>
    <n v="54.215000000000003"/>
    <n v="4"/>
    <n v="31.25"/>
  </r>
  <r>
    <n v="9817"/>
    <x v="4929"/>
    <x v="1213"/>
    <x v="888"/>
    <s v="Standard Class"/>
    <s v="AG-10495"/>
    <s v="Andrew Gjertsen"/>
    <x v="1"/>
    <s v="United States"/>
    <s v="Saint Petersburg"/>
    <x v="2"/>
    <n v="33710"/>
    <x v="0"/>
    <x v="765"/>
    <x v="1"/>
    <x v="4"/>
    <x v="764"/>
    <n v="516.96"/>
    <n v="4"/>
    <n v="0.2"/>
    <n v="-6.4619999999999997"/>
    <n v="4"/>
    <n v="-1.25"/>
  </r>
  <r>
    <n v="9818"/>
    <x v="4929"/>
    <x v="1213"/>
    <x v="888"/>
    <s v="Standard Class"/>
    <s v="AG-10495"/>
    <s v="Andrew Gjertsen"/>
    <x v="1"/>
    <s v="United States"/>
    <s v="Saint Petersburg"/>
    <x v="2"/>
    <n v="33710"/>
    <x v="0"/>
    <x v="1435"/>
    <x v="0"/>
    <x v="5"/>
    <x v="1423"/>
    <n v="173.208"/>
    <n v="7"/>
    <n v="0.2"/>
    <n v="45.467100000000002"/>
    <n v="4"/>
    <n v="26.25"/>
  </r>
  <r>
    <n v="9819"/>
    <x v="4929"/>
    <x v="1213"/>
    <x v="888"/>
    <s v="Standard Class"/>
    <s v="AG-10495"/>
    <s v="Andrew Gjertsen"/>
    <x v="1"/>
    <s v="United States"/>
    <s v="Saint Petersburg"/>
    <x v="2"/>
    <n v="33710"/>
    <x v="0"/>
    <x v="449"/>
    <x v="1"/>
    <x v="6"/>
    <x v="449"/>
    <n v="4.4480000000000004"/>
    <n v="2"/>
    <n v="0.2"/>
    <n v="0.33360000000000001"/>
    <n v="4"/>
    <n v="7.5"/>
  </r>
  <r>
    <n v="9820"/>
    <x v="4929"/>
    <x v="1213"/>
    <x v="888"/>
    <s v="Standard Class"/>
    <s v="AG-10495"/>
    <s v="Andrew Gjertsen"/>
    <x v="1"/>
    <s v="United States"/>
    <s v="Saint Petersburg"/>
    <x v="2"/>
    <n v="33710"/>
    <x v="0"/>
    <x v="1550"/>
    <x v="1"/>
    <x v="2"/>
    <x v="1538"/>
    <n v="9"/>
    <n v="3"/>
    <n v="0.2"/>
    <n v="3.15"/>
    <n v="4"/>
    <n v="35"/>
  </r>
  <r>
    <n v="9821"/>
    <x v="4929"/>
    <x v="1213"/>
    <x v="888"/>
    <s v="Standard Class"/>
    <s v="AG-10495"/>
    <s v="Andrew Gjertsen"/>
    <x v="1"/>
    <s v="United States"/>
    <s v="Saint Petersburg"/>
    <x v="2"/>
    <n v="33710"/>
    <x v="0"/>
    <x v="1737"/>
    <x v="1"/>
    <x v="10"/>
    <x v="1726"/>
    <n v="42.24"/>
    <n v="10"/>
    <n v="0.2"/>
    <n v="13.2"/>
    <n v="4"/>
    <n v="31.249999999999993"/>
  </r>
  <r>
    <n v="9822"/>
    <x v="4929"/>
    <x v="1213"/>
    <x v="888"/>
    <s v="Standard Class"/>
    <s v="AG-10495"/>
    <s v="Andrew Gjertsen"/>
    <x v="1"/>
    <s v="United States"/>
    <s v="Saint Petersburg"/>
    <x v="2"/>
    <n v="33710"/>
    <x v="0"/>
    <x v="471"/>
    <x v="1"/>
    <x v="8"/>
    <x v="472"/>
    <n v="18.263999999999999"/>
    <n v="2"/>
    <n v="0.7"/>
    <n v="-13.393599999999999"/>
    <n v="4"/>
    <n v="-73.333333333333329"/>
  </r>
  <r>
    <n v="9823"/>
    <x v="4930"/>
    <x v="860"/>
    <x v="1326"/>
    <s v="Standard Class"/>
    <s v="BD-11605"/>
    <s v="Brian Dahlen"/>
    <x v="0"/>
    <s v="United States"/>
    <s v="San Francisco"/>
    <x v="1"/>
    <n v="94122"/>
    <x v="1"/>
    <x v="543"/>
    <x v="1"/>
    <x v="9"/>
    <x v="543"/>
    <n v="152.91"/>
    <n v="3"/>
    <n v="0"/>
    <n v="42.814799999999998"/>
    <n v="4"/>
    <n v="27.999999999999996"/>
  </r>
  <r>
    <n v="9824"/>
    <x v="4930"/>
    <x v="860"/>
    <x v="1326"/>
    <s v="Standard Class"/>
    <s v="BD-11605"/>
    <s v="Brian Dahlen"/>
    <x v="0"/>
    <s v="United States"/>
    <s v="San Francisco"/>
    <x v="1"/>
    <n v="94122"/>
    <x v="1"/>
    <x v="1090"/>
    <x v="1"/>
    <x v="10"/>
    <x v="1080"/>
    <n v="92.94"/>
    <n v="3"/>
    <n v="0"/>
    <n v="41.823"/>
    <n v="4"/>
    <n v="45"/>
  </r>
  <r>
    <n v="9825"/>
    <x v="4930"/>
    <x v="860"/>
    <x v="1326"/>
    <s v="Standard Class"/>
    <s v="BD-11605"/>
    <s v="Brian Dahlen"/>
    <x v="0"/>
    <s v="United States"/>
    <s v="San Francisco"/>
    <x v="1"/>
    <n v="94122"/>
    <x v="1"/>
    <x v="78"/>
    <x v="1"/>
    <x v="8"/>
    <x v="78"/>
    <n v="17.856000000000002"/>
    <n v="4"/>
    <n v="0.2"/>
    <n v="6.2496"/>
    <n v="4"/>
    <n v="35"/>
  </r>
  <r>
    <n v="9826"/>
    <x v="4930"/>
    <x v="860"/>
    <x v="1326"/>
    <s v="Standard Class"/>
    <s v="BD-11605"/>
    <s v="Brian Dahlen"/>
    <x v="0"/>
    <s v="United States"/>
    <s v="San Francisco"/>
    <x v="1"/>
    <n v="94122"/>
    <x v="1"/>
    <x v="612"/>
    <x v="1"/>
    <x v="8"/>
    <x v="612"/>
    <n v="46.44"/>
    <n v="3"/>
    <n v="0.2"/>
    <n v="15.093"/>
    <n v="4"/>
    <n v="32.5"/>
  </r>
  <r>
    <n v="9827"/>
    <x v="4930"/>
    <x v="860"/>
    <x v="1326"/>
    <s v="Standard Class"/>
    <s v="BD-11605"/>
    <s v="Brian Dahlen"/>
    <x v="0"/>
    <s v="United States"/>
    <s v="San Francisco"/>
    <x v="1"/>
    <n v="94122"/>
    <x v="1"/>
    <x v="1225"/>
    <x v="0"/>
    <x v="1"/>
    <x v="1209"/>
    <n v="195.136"/>
    <n v="4"/>
    <n v="0.2"/>
    <n v="-12.196"/>
    <n v="4"/>
    <n v="-6.25"/>
  </r>
  <r>
    <n v="9828"/>
    <x v="4931"/>
    <x v="249"/>
    <x v="356"/>
    <s v="Standard Class"/>
    <s v="JS-15685"/>
    <s v="Jim Sink"/>
    <x v="1"/>
    <s v="United States"/>
    <s v="New York City"/>
    <x v="15"/>
    <n v="10035"/>
    <x v="3"/>
    <x v="557"/>
    <x v="1"/>
    <x v="4"/>
    <x v="556"/>
    <n v="129.30000000000001"/>
    <n v="2"/>
    <n v="0"/>
    <n v="6.4649999999999999"/>
    <n v="7"/>
    <n v="5"/>
  </r>
  <r>
    <n v="9829"/>
    <x v="4931"/>
    <x v="249"/>
    <x v="356"/>
    <s v="Standard Class"/>
    <s v="JS-15685"/>
    <s v="Jim Sink"/>
    <x v="1"/>
    <s v="United States"/>
    <s v="New York City"/>
    <x v="15"/>
    <n v="10035"/>
    <x v="3"/>
    <x v="544"/>
    <x v="1"/>
    <x v="8"/>
    <x v="544"/>
    <n v="11.568"/>
    <n v="3"/>
    <n v="0.2"/>
    <n v="3.7595999999999998"/>
    <n v="7"/>
    <n v="32.5"/>
  </r>
  <r>
    <n v="9830"/>
    <x v="4932"/>
    <x v="11"/>
    <x v="989"/>
    <s v="Standard Class"/>
    <s v="NF-18385"/>
    <s v="Natalie Fritzler"/>
    <x v="0"/>
    <s v="United States"/>
    <s v="Charlotte"/>
    <x v="3"/>
    <n v="28205"/>
    <x v="0"/>
    <x v="38"/>
    <x v="0"/>
    <x v="1"/>
    <x v="38"/>
    <n v="242.352"/>
    <n v="3"/>
    <n v="0.2"/>
    <n v="15.147"/>
    <n v="7"/>
    <n v="6.25"/>
  </r>
  <r>
    <n v="9831"/>
    <x v="4933"/>
    <x v="757"/>
    <x v="574"/>
    <s v="Second Class"/>
    <s v="SC-20305"/>
    <s v="Sean Christensen"/>
    <x v="0"/>
    <s v="United States"/>
    <s v="Beaumont"/>
    <x v="5"/>
    <n v="77705"/>
    <x v="2"/>
    <x v="1336"/>
    <x v="2"/>
    <x v="11"/>
    <x v="1321"/>
    <n v="319.96800000000002"/>
    <n v="4"/>
    <n v="0.2"/>
    <n v="95.990399999999994"/>
    <n v="2"/>
    <n v="30"/>
  </r>
  <r>
    <n v="9832"/>
    <x v="4933"/>
    <x v="757"/>
    <x v="574"/>
    <s v="Second Class"/>
    <s v="SC-20305"/>
    <s v="Sean Christensen"/>
    <x v="0"/>
    <s v="United States"/>
    <s v="Beaumont"/>
    <x v="5"/>
    <n v="77705"/>
    <x v="2"/>
    <x v="50"/>
    <x v="0"/>
    <x v="5"/>
    <x v="50"/>
    <n v="8.6240000000000006"/>
    <n v="7"/>
    <n v="0.6"/>
    <n v="-2.5872000000000002"/>
    <n v="2"/>
    <n v="-30"/>
  </r>
  <r>
    <n v="9833"/>
    <x v="4934"/>
    <x v="598"/>
    <x v="707"/>
    <s v="Second Class"/>
    <s v="GA-14515"/>
    <s v="George Ashbrook"/>
    <x v="0"/>
    <s v="United States"/>
    <s v="Dallas"/>
    <x v="5"/>
    <n v="75220"/>
    <x v="2"/>
    <x v="1050"/>
    <x v="1"/>
    <x v="10"/>
    <x v="1039"/>
    <n v="3.984"/>
    <n v="1"/>
    <n v="0.2"/>
    <n v="1.4441999999999999"/>
    <n v="4"/>
    <n v="36.25"/>
  </r>
  <r>
    <n v="9834"/>
    <x v="4935"/>
    <x v="32"/>
    <x v="184"/>
    <s v="Standard Class"/>
    <s v="CY-12745"/>
    <s v="Craig Yedwab"/>
    <x v="1"/>
    <s v="United States"/>
    <s v="Springfield"/>
    <x v="24"/>
    <n v="45503"/>
    <x v="3"/>
    <x v="265"/>
    <x v="2"/>
    <x v="11"/>
    <x v="265"/>
    <n v="895.94399999999996"/>
    <n v="7"/>
    <n v="0.2"/>
    <n v="190.38810000000001"/>
    <n v="5"/>
    <n v="21.250000000000004"/>
  </r>
  <r>
    <n v="9835"/>
    <x v="4936"/>
    <x v="1155"/>
    <x v="1107"/>
    <s v="First Class"/>
    <s v="WB-21850"/>
    <s v="William Brown"/>
    <x v="0"/>
    <s v="United States"/>
    <s v="La Porte"/>
    <x v="5"/>
    <n v="77571"/>
    <x v="2"/>
    <x v="1457"/>
    <x v="0"/>
    <x v="5"/>
    <x v="1443"/>
    <n v="14"/>
    <n v="4"/>
    <n v="0.6"/>
    <n v="-6.3"/>
    <n v="2"/>
    <n v="-45"/>
  </r>
  <r>
    <n v="9836"/>
    <x v="4936"/>
    <x v="1155"/>
    <x v="1107"/>
    <s v="First Class"/>
    <s v="WB-21850"/>
    <s v="William Brown"/>
    <x v="0"/>
    <s v="United States"/>
    <s v="La Porte"/>
    <x v="5"/>
    <n v="77571"/>
    <x v="2"/>
    <x v="800"/>
    <x v="1"/>
    <x v="8"/>
    <x v="798"/>
    <n v="16.391999999999999"/>
    <n v="2"/>
    <n v="0.8"/>
    <n v="-26.2272"/>
    <n v="2"/>
    <n v="-160"/>
  </r>
  <r>
    <n v="9837"/>
    <x v="4937"/>
    <x v="477"/>
    <x v="152"/>
    <s v="Standard Class"/>
    <s v="DL-12865"/>
    <s v="Dan Lawera"/>
    <x v="0"/>
    <s v="United States"/>
    <s v="Long Beach"/>
    <x v="1"/>
    <n v="90805"/>
    <x v="1"/>
    <x v="834"/>
    <x v="1"/>
    <x v="10"/>
    <x v="829"/>
    <n v="10.9"/>
    <n v="5"/>
    <n v="0"/>
    <n v="5.1230000000000002"/>
    <n v="6"/>
    <n v="47"/>
  </r>
  <r>
    <n v="9838"/>
    <x v="4937"/>
    <x v="477"/>
    <x v="152"/>
    <s v="Standard Class"/>
    <s v="DL-12865"/>
    <s v="Dan Lawera"/>
    <x v="0"/>
    <s v="United States"/>
    <s v="Long Beach"/>
    <x v="1"/>
    <n v="90805"/>
    <x v="1"/>
    <x v="429"/>
    <x v="1"/>
    <x v="2"/>
    <x v="429"/>
    <n v="29.6"/>
    <n v="2"/>
    <n v="0"/>
    <n v="14.8"/>
    <n v="6"/>
    <n v="50"/>
  </r>
  <r>
    <n v="9839"/>
    <x v="4937"/>
    <x v="477"/>
    <x v="152"/>
    <s v="Standard Class"/>
    <s v="DL-12865"/>
    <s v="Dan Lawera"/>
    <x v="0"/>
    <s v="United States"/>
    <s v="Long Beach"/>
    <x v="1"/>
    <n v="90805"/>
    <x v="1"/>
    <x v="1140"/>
    <x v="1"/>
    <x v="2"/>
    <x v="1128"/>
    <n v="4.9800000000000004"/>
    <n v="1"/>
    <n v="0"/>
    <n v="2.2907999999999999"/>
    <n v="6"/>
    <n v="46"/>
  </r>
  <r>
    <n v="9840"/>
    <x v="4937"/>
    <x v="477"/>
    <x v="152"/>
    <s v="Standard Class"/>
    <s v="DL-12865"/>
    <s v="Dan Lawera"/>
    <x v="0"/>
    <s v="United States"/>
    <s v="Long Beach"/>
    <x v="1"/>
    <n v="90805"/>
    <x v="1"/>
    <x v="1687"/>
    <x v="2"/>
    <x v="16"/>
    <x v="1675"/>
    <n v="479.976"/>
    <n v="3"/>
    <n v="0.2"/>
    <n v="161.99189999999999"/>
    <n v="6"/>
    <n v="33.75"/>
  </r>
  <r>
    <n v="9841"/>
    <x v="4937"/>
    <x v="477"/>
    <x v="152"/>
    <s v="Standard Class"/>
    <s v="DL-12865"/>
    <s v="Dan Lawera"/>
    <x v="0"/>
    <s v="United States"/>
    <s v="Long Beach"/>
    <x v="1"/>
    <n v="90805"/>
    <x v="1"/>
    <x v="1709"/>
    <x v="2"/>
    <x v="7"/>
    <x v="1698"/>
    <n v="44.735999999999997"/>
    <n v="8"/>
    <n v="0.2"/>
    <n v="4.4736000000000002"/>
    <n v="6"/>
    <n v="10"/>
  </r>
  <r>
    <n v="9842"/>
    <x v="4937"/>
    <x v="477"/>
    <x v="152"/>
    <s v="Standard Class"/>
    <s v="DL-12865"/>
    <s v="Dan Lawera"/>
    <x v="0"/>
    <s v="United States"/>
    <s v="Long Beach"/>
    <x v="1"/>
    <n v="90805"/>
    <x v="1"/>
    <x v="826"/>
    <x v="1"/>
    <x v="6"/>
    <x v="822"/>
    <n v="5.76"/>
    <n v="2"/>
    <n v="0"/>
    <n v="1.6704000000000001"/>
    <n v="6"/>
    <n v="29.000000000000004"/>
  </r>
  <r>
    <n v="9843"/>
    <x v="4937"/>
    <x v="477"/>
    <x v="152"/>
    <s v="Standard Class"/>
    <s v="DL-12865"/>
    <s v="Dan Lawera"/>
    <x v="0"/>
    <s v="United States"/>
    <s v="Long Beach"/>
    <x v="1"/>
    <n v="90805"/>
    <x v="1"/>
    <x v="662"/>
    <x v="0"/>
    <x v="1"/>
    <x v="662"/>
    <n v="483.13600000000002"/>
    <n v="4"/>
    <n v="0.2"/>
    <n v="60.392000000000003"/>
    <n v="6"/>
    <n v="12.5"/>
  </r>
  <r>
    <n v="9844"/>
    <x v="4938"/>
    <x v="561"/>
    <x v="104"/>
    <s v="First Class"/>
    <s v="RE-19450"/>
    <s v="Richard Eichhorn"/>
    <x v="0"/>
    <s v="United States"/>
    <s v="Decatur"/>
    <x v="10"/>
    <n v="62521"/>
    <x v="2"/>
    <x v="1140"/>
    <x v="1"/>
    <x v="2"/>
    <x v="1128"/>
    <n v="15.936"/>
    <n v="4"/>
    <n v="0.2"/>
    <n v="5.1791999999999998"/>
    <n v="3"/>
    <n v="32.5"/>
  </r>
  <r>
    <n v="9845"/>
    <x v="4938"/>
    <x v="561"/>
    <x v="104"/>
    <s v="First Class"/>
    <s v="RE-19450"/>
    <s v="Richard Eichhorn"/>
    <x v="0"/>
    <s v="United States"/>
    <s v="Decatur"/>
    <x v="10"/>
    <n v="62521"/>
    <x v="2"/>
    <x v="504"/>
    <x v="0"/>
    <x v="5"/>
    <x v="504"/>
    <n v="61.543999999999997"/>
    <n v="7"/>
    <n v="0.6"/>
    <n v="-40.003599999999999"/>
    <n v="3"/>
    <n v="-65"/>
  </r>
  <r>
    <n v="9846"/>
    <x v="4938"/>
    <x v="561"/>
    <x v="104"/>
    <s v="First Class"/>
    <s v="RE-19450"/>
    <s v="Richard Eichhorn"/>
    <x v="0"/>
    <s v="United States"/>
    <s v="Decatur"/>
    <x v="10"/>
    <n v="62521"/>
    <x v="2"/>
    <x v="1125"/>
    <x v="1"/>
    <x v="4"/>
    <x v="1113"/>
    <n v="132.696"/>
    <n v="3"/>
    <n v="0.2"/>
    <n v="9.9521999999999995"/>
    <n v="3"/>
    <n v="7.5"/>
  </r>
  <r>
    <n v="9847"/>
    <x v="4939"/>
    <x v="264"/>
    <x v="842"/>
    <s v="Second Class"/>
    <s v="MH-17290"/>
    <s v="Marc Harrigan"/>
    <x v="2"/>
    <s v="United States"/>
    <s v="Los Angeles"/>
    <x v="1"/>
    <n v="90008"/>
    <x v="1"/>
    <x v="22"/>
    <x v="1"/>
    <x v="9"/>
    <x v="22"/>
    <n v="43.1"/>
    <n v="5"/>
    <n v="0"/>
    <n v="11.206"/>
    <n v="2"/>
    <n v="25.999999999999996"/>
  </r>
  <r>
    <n v="9848"/>
    <x v="4939"/>
    <x v="264"/>
    <x v="842"/>
    <s v="Second Class"/>
    <s v="MH-17290"/>
    <s v="Marc Harrigan"/>
    <x v="2"/>
    <s v="United States"/>
    <s v="Los Angeles"/>
    <x v="1"/>
    <n v="90008"/>
    <x v="1"/>
    <x v="743"/>
    <x v="0"/>
    <x v="5"/>
    <x v="741"/>
    <n v="511.5"/>
    <n v="5"/>
    <n v="0"/>
    <n v="132.99"/>
    <n v="2"/>
    <n v="26"/>
  </r>
  <r>
    <n v="9849"/>
    <x v="4939"/>
    <x v="264"/>
    <x v="842"/>
    <s v="Second Class"/>
    <s v="MH-17290"/>
    <s v="Marc Harrigan"/>
    <x v="2"/>
    <s v="United States"/>
    <s v="Los Angeles"/>
    <x v="1"/>
    <n v="90008"/>
    <x v="1"/>
    <x v="805"/>
    <x v="1"/>
    <x v="8"/>
    <x v="803"/>
    <n v="147.91999999999999"/>
    <n v="5"/>
    <n v="0.2"/>
    <n v="46.225000000000001"/>
    <n v="2"/>
    <n v="31.250000000000007"/>
  </r>
  <r>
    <n v="9850"/>
    <x v="4940"/>
    <x v="791"/>
    <x v="1220"/>
    <s v="Standard Class"/>
    <s v="EH-13765"/>
    <s v="Edward Hooks"/>
    <x v="1"/>
    <s v="United States"/>
    <s v="Lodi"/>
    <x v="1"/>
    <n v="95240"/>
    <x v="1"/>
    <x v="1571"/>
    <x v="1"/>
    <x v="6"/>
    <x v="1562"/>
    <n v="39.68"/>
    <n v="2"/>
    <n v="0"/>
    <n v="16.268799999999999"/>
    <n v="6"/>
    <n v="41"/>
  </r>
  <r>
    <n v="9851"/>
    <x v="4941"/>
    <x v="440"/>
    <x v="1238"/>
    <s v="Standard Class"/>
    <s v="EH-13765"/>
    <s v="Edward Hooks"/>
    <x v="1"/>
    <s v="United States"/>
    <s v="New York City"/>
    <x v="15"/>
    <n v="10009"/>
    <x v="3"/>
    <x v="545"/>
    <x v="0"/>
    <x v="5"/>
    <x v="545"/>
    <n v="12.56"/>
    <n v="2"/>
    <n v="0"/>
    <n v="4.0191999999999997"/>
    <n v="4"/>
    <n v="31.999999999999996"/>
  </r>
  <r>
    <n v="9852"/>
    <x v="4941"/>
    <x v="440"/>
    <x v="1238"/>
    <s v="Standard Class"/>
    <s v="EH-13765"/>
    <s v="Edward Hooks"/>
    <x v="1"/>
    <s v="United States"/>
    <s v="New York City"/>
    <x v="15"/>
    <n v="10009"/>
    <x v="3"/>
    <x v="443"/>
    <x v="1"/>
    <x v="8"/>
    <x v="443"/>
    <n v="90.48"/>
    <n v="3"/>
    <n v="0.2"/>
    <n v="33.93"/>
    <n v="4"/>
    <n v="37.5"/>
  </r>
  <r>
    <n v="9853"/>
    <x v="4941"/>
    <x v="440"/>
    <x v="1238"/>
    <s v="Standard Class"/>
    <s v="EH-13765"/>
    <s v="Edward Hooks"/>
    <x v="1"/>
    <s v="United States"/>
    <s v="New York City"/>
    <x v="15"/>
    <n v="10009"/>
    <x v="3"/>
    <x v="1221"/>
    <x v="1"/>
    <x v="10"/>
    <x v="1205"/>
    <n v="13.08"/>
    <n v="2"/>
    <n v="0"/>
    <n v="6.0167999999999999"/>
    <n v="4"/>
    <n v="46"/>
  </r>
  <r>
    <n v="9854"/>
    <x v="4941"/>
    <x v="440"/>
    <x v="1238"/>
    <s v="Standard Class"/>
    <s v="EH-13765"/>
    <s v="Edward Hooks"/>
    <x v="1"/>
    <s v="United States"/>
    <s v="New York City"/>
    <x v="15"/>
    <n v="10009"/>
    <x v="3"/>
    <x v="592"/>
    <x v="0"/>
    <x v="5"/>
    <x v="592"/>
    <n v="214.7"/>
    <n v="5"/>
    <n v="0"/>
    <n v="83.733000000000004"/>
    <n v="4"/>
    <n v="39"/>
  </r>
  <r>
    <n v="9855"/>
    <x v="4942"/>
    <x v="249"/>
    <x v="266"/>
    <s v="Standard Class"/>
    <s v="GA-14515"/>
    <s v="George Ashbrook"/>
    <x v="0"/>
    <s v="United States"/>
    <s v="San Francisco"/>
    <x v="1"/>
    <n v="94109"/>
    <x v="1"/>
    <x v="1598"/>
    <x v="0"/>
    <x v="5"/>
    <x v="1590"/>
    <n v="50.32"/>
    <n v="4"/>
    <n v="0"/>
    <n v="21.134399999999999"/>
    <n v="4"/>
    <n v="42"/>
  </r>
  <r>
    <n v="9856"/>
    <x v="4942"/>
    <x v="249"/>
    <x v="266"/>
    <s v="Standard Class"/>
    <s v="GA-14515"/>
    <s v="George Ashbrook"/>
    <x v="0"/>
    <s v="United States"/>
    <s v="San Francisco"/>
    <x v="1"/>
    <n v="94109"/>
    <x v="1"/>
    <x v="1493"/>
    <x v="1"/>
    <x v="10"/>
    <x v="1481"/>
    <n v="24.56"/>
    <n v="2"/>
    <n v="0"/>
    <n v="11.543200000000001"/>
    <n v="4"/>
    <n v="47"/>
  </r>
  <r>
    <n v="9857"/>
    <x v="4943"/>
    <x v="1231"/>
    <x v="193"/>
    <s v="Standard Class"/>
    <s v="GA-14515"/>
    <s v="George Ashbrook"/>
    <x v="0"/>
    <s v="United States"/>
    <s v="Columbus"/>
    <x v="32"/>
    <n v="31907"/>
    <x v="0"/>
    <x v="57"/>
    <x v="1"/>
    <x v="10"/>
    <x v="57"/>
    <n v="43.68"/>
    <n v="6"/>
    <n v="0"/>
    <n v="20.9664"/>
    <n v="5"/>
    <n v="48"/>
  </r>
  <r>
    <n v="9858"/>
    <x v="4944"/>
    <x v="514"/>
    <x v="803"/>
    <s v="Standard Class"/>
    <s v="EB-13840"/>
    <s v="Ellis Ballard"/>
    <x v="1"/>
    <s v="United States"/>
    <s v="Seattle"/>
    <x v="4"/>
    <n v="98103"/>
    <x v="1"/>
    <x v="411"/>
    <x v="0"/>
    <x v="3"/>
    <x v="411"/>
    <n v="3393.68"/>
    <n v="8"/>
    <n v="0"/>
    <n v="610.86239999999998"/>
    <n v="4"/>
    <n v="18"/>
  </r>
  <r>
    <n v="9859"/>
    <x v="4945"/>
    <x v="424"/>
    <x v="1327"/>
    <s v="Standard Class"/>
    <s v="HR-14770"/>
    <s v="Hallie Redmond"/>
    <x v="2"/>
    <s v="United States"/>
    <s v="Richmond"/>
    <x v="14"/>
    <n v="47374"/>
    <x v="2"/>
    <x v="146"/>
    <x v="1"/>
    <x v="4"/>
    <x v="147"/>
    <n v="67.400000000000006"/>
    <n v="5"/>
    <n v="0"/>
    <n v="17.524000000000001"/>
    <n v="6"/>
    <n v="26"/>
  </r>
  <r>
    <n v="9860"/>
    <x v="4945"/>
    <x v="424"/>
    <x v="1327"/>
    <s v="Standard Class"/>
    <s v="HR-14770"/>
    <s v="Hallie Redmond"/>
    <x v="2"/>
    <s v="United States"/>
    <s v="Richmond"/>
    <x v="14"/>
    <n v="47374"/>
    <x v="2"/>
    <x v="242"/>
    <x v="1"/>
    <x v="13"/>
    <x v="243"/>
    <n v="2.52"/>
    <n v="2"/>
    <n v="0"/>
    <n v="0.1008"/>
    <n v="6"/>
    <n v="4"/>
  </r>
  <r>
    <n v="9861"/>
    <x v="4945"/>
    <x v="424"/>
    <x v="1327"/>
    <s v="Standard Class"/>
    <s v="HR-14770"/>
    <s v="Hallie Redmond"/>
    <x v="2"/>
    <s v="United States"/>
    <s v="Richmond"/>
    <x v="14"/>
    <n v="47374"/>
    <x v="2"/>
    <x v="1049"/>
    <x v="2"/>
    <x v="7"/>
    <x v="1038"/>
    <n v="67.8"/>
    <n v="4"/>
    <n v="0"/>
    <n v="1.3560000000000001"/>
    <n v="6"/>
    <n v="2.0000000000000004"/>
  </r>
  <r>
    <n v="9862"/>
    <x v="4945"/>
    <x v="424"/>
    <x v="1327"/>
    <s v="Standard Class"/>
    <s v="HR-14770"/>
    <s v="Hallie Redmond"/>
    <x v="2"/>
    <s v="United States"/>
    <s v="Richmond"/>
    <x v="14"/>
    <n v="47374"/>
    <x v="2"/>
    <x v="1190"/>
    <x v="1"/>
    <x v="4"/>
    <x v="683"/>
    <n v="18.760000000000002"/>
    <n v="2"/>
    <n v="0"/>
    <n v="5.2527999999999997"/>
    <n v="6"/>
    <n v="27.999999999999996"/>
  </r>
  <r>
    <n v="9863"/>
    <x v="4945"/>
    <x v="424"/>
    <x v="1327"/>
    <s v="Standard Class"/>
    <s v="HR-14770"/>
    <s v="Hallie Redmond"/>
    <x v="2"/>
    <s v="United States"/>
    <s v="Richmond"/>
    <x v="14"/>
    <n v="47374"/>
    <x v="2"/>
    <x v="427"/>
    <x v="2"/>
    <x v="11"/>
    <x v="427"/>
    <n v="12.12"/>
    <n v="4"/>
    <n v="0"/>
    <n v="2.5451999999999999"/>
    <n v="6"/>
    <n v="21"/>
  </r>
  <r>
    <n v="9864"/>
    <x v="4945"/>
    <x v="424"/>
    <x v="1327"/>
    <s v="Standard Class"/>
    <s v="HR-14770"/>
    <s v="Hallie Redmond"/>
    <x v="2"/>
    <s v="United States"/>
    <s v="Richmond"/>
    <x v="14"/>
    <n v="47374"/>
    <x v="2"/>
    <x v="752"/>
    <x v="1"/>
    <x v="10"/>
    <x v="750"/>
    <n v="11.34"/>
    <n v="1"/>
    <n v="0"/>
    <n v="5.5566000000000004"/>
    <n v="6"/>
    <n v="49.000000000000007"/>
  </r>
  <r>
    <n v="9865"/>
    <x v="4945"/>
    <x v="424"/>
    <x v="1327"/>
    <s v="Standard Class"/>
    <s v="HR-14770"/>
    <s v="Hallie Redmond"/>
    <x v="2"/>
    <s v="United States"/>
    <s v="Richmond"/>
    <x v="14"/>
    <n v="47374"/>
    <x v="2"/>
    <x v="240"/>
    <x v="2"/>
    <x v="11"/>
    <x v="241"/>
    <n v="159.80000000000001"/>
    <n v="4"/>
    <n v="0"/>
    <n v="70.311999999999998"/>
    <n v="6"/>
    <n v="43.999999999999993"/>
  </r>
  <r>
    <n v="9866"/>
    <x v="4945"/>
    <x v="424"/>
    <x v="1327"/>
    <s v="Standard Class"/>
    <s v="HR-14770"/>
    <s v="Hallie Redmond"/>
    <x v="2"/>
    <s v="United States"/>
    <s v="Richmond"/>
    <x v="14"/>
    <n v="47374"/>
    <x v="2"/>
    <x v="1183"/>
    <x v="0"/>
    <x v="5"/>
    <x v="1169"/>
    <n v="18.96"/>
    <n v="2"/>
    <n v="0"/>
    <n v="8.532"/>
    <n v="6"/>
    <n v="44.999999999999993"/>
  </r>
  <r>
    <n v="9867"/>
    <x v="4946"/>
    <x v="514"/>
    <x v="1328"/>
    <s v="Second Class"/>
    <s v="SM-20950"/>
    <s v="Suzanne McNair"/>
    <x v="1"/>
    <s v="United States"/>
    <s v="New York City"/>
    <x v="15"/>
    <n v="10009"/>
    <x v="3"/>
    <x v="1449"/>
    <x v="1"/>
    <x v="4"/>
    <x v="1436"/>
    <n v="1085.42"/>
    <n v="7"/>
    <n v="0"/>
    <n v="282.20920000000001"/>
    <n v="2"/>
    <n v="26"/>
  </r>
  <r>
    <n v="9868"/>
    <x v="4946"/>
    <x v="514"/>
    <x v="1328"/>
    <s v="Second Class"/>
    <s v="SM-20950"/>
    <s v="Suzanne McNair"/>
    <x v="1"/>
    <s v="United States"/>
    <s v="New York City"/>
    <x v="15"/>
    <n v="10009"/>
    <x v="3"/>
    <x v="1518"/>
    <x v="1"/>
    <x v="9"/>
    <x v="1505"/>
    <n v="13.11"/>
    <n v="3"/>
    <n v="0"/>
    <n v="3.4085999999999999"/>
    <n v="2"/>
    <n v="26"/>
  </r>
  <r>
    <n v="9869"/>
    <x v="4947"/>
    <x v="301"/>
    <x v="1082"/>
    <s v="First Class"/>
    <s v="EA-14035"/>
    <s v="Erin Ashbrook"/>
    <x v="1"/>
    <s v="United States"/>
    <s v="Mason"/>
    <x v="24"/>
    <n v="45040"/>
    <x v="3"/>
    <x v="592"/>
    <x v="0"/>
    <x v="5"/>
    <x v="592"/>
    <n v="68.703999999999994"/>
    <n v="2"/>
    <n v="0.2"/>
    <n v="16.3172"/>
    <n v="2"/>
    <n v="23.75"/>
  </r>
  <r>
    <n v="9870"/>
    <x v="4947"/>
    <x v="301"/>
    <x v="1082"/>
    <s v="First Class"/>
    <s v="EA-14035"/>
    <s v="Erin Ashbrook"/>
    <x v="1"/>
    <s v="United States"/>
    <s v="Mason"/>
    <x v="24"/>
    <n v="45040"/>
    <x v="3"/>
    <x v="1581"/>
    <x v="1"/>
    <x v="8"/>
    <x v="1572"/>
    <n v="3.1320000000000001"/>
    <n v="2"/>
    <n v="0.7"/>
    <n v="-2.61"/>
    <n v="2"/>
    <n v="-83.333333333333329"/>
  </r>
  <r>
    <n v="9871"/>
    <x v="4947"/>
    <x v="301"/>
    <x v="1082"/>
    <s v="First Class"/>
    <s v="EA-14035"/>
    <s v="Erin Ashbrook"/>
    <x v="1"/>
    <s v="United States"/>
    <s v="Mason"/>
    <x v="24"/>
    <n v="45040"/>
    <x v="3"/>
    <x v="444"/>
    <x v="1"/>
    <x v="8"/>
    <x v="444"/>
    <n v="22.428000000000001"/>
    <n v="3"/>
    <n v="0.7"/>
    <n v="-17.942399999999999"/>
    <n v="2"/>
    <n v="-80"/>
  </r>
  <r>
    <n v="9872"/>
    <x v="4948"/>
    <x v="833"/>
    <x v="299"/>
    <s v="Same Day"/>
    <s v="MH-17455"/>
    <s v="Mark Hamilton"/>
    <x v="0"/>
    <s v="United States"/>
    <s v="Chicago"/>
    <x v="10"/>
    <n v="60623"/>
    <x v="2"/>
    <x v="245"/>
    <x v="1"/>
    <x v="4"/>
    <x v="246"/>
    <n v="290.33600000000001"/>
    <n v="2"/>
    <n v="0.2"/>
    <n v="32.662799999999997"/>
    <n v="0"/>
    <n v="11.249999999999998"/>
  </r>
  <r>
    <n v="9873"/>
    <x v="4948"/>
    <x v="833"/>
    <x v="299"/>
    <s v="Same Day"/>
    <s v="MH-17455"/>
    <s v="Mark Hamilton"/>
    <x v="0"/>
    <s v="United States"/>
    <s v="Chicago"/>
    <x v="10"/>
    <n v="60623"/>
    <x v="2"/>
    <x v="787"/>
    <x v="1"/>
    <x v="6"/>
    <x v="772"/>
    <n v="19.152000000000001"/>
    <n v="2"/>
    <n v="0.2"/>
    <n v="1.1970000000000001"/>
    <n v="0"/>
    <n v="6.25"/>
  </r>
  <r>
    <n v="9874"/>
    <x v="4949"/>
    <x v="107"/>
    <x v="906"/>
    <s v="Standard Class"/>
    <s v="SL-20155"/>
    <s v="Sara Luxemburg"/>
    <x v="2"/>
    <s v="United States"/>
    <s v="New York City"/>
    <x v="15"/>
    <n v="10024"/>
    <x v="3"/>
    <x v="1516"/>
    <x v="1"/>
    <x v="10"/>
    <x v="1503"/>
    <n v="6.48"/>
    <n v="1"/>
    <n v="0"/>
    <n v="3.1103999999999998"/>
    <n v="4"/>
    <n v="47.999999999999993"/>
  </r>
  <r>
    <n v="9875"/>
    <x v="4950"/>
    <x v="897"/>
    <x v="926"/>
    <s v="Second Class"/>
    <s v="NP-18685"/>
    <s v="Nora Pelletier"/>
    <x v="2"/>
    <s v="United States"/>
    <s v="Parma"/>
    <x v="24"/>
    <n v="44134"/>
    <x v="3"/>
    <x v="889"/>
    <x v="1"/>
    <x v="12"/>
    <x v="882"/>
    <n v="63.968000000000004"/>
    <n v="2"/>
    <n v="0.2"/>
    <n v="19.989999999999998"/>
    <n v="2"/>
    <n v="31.249999999999993"/>
  </r>
  <r>
    <n v="9876"/>
    <x v="4951"/>
    <x v="1232"/>
    <x v="708"/>
    <s v="Standard Class"/>
    <s v="RF-19840"/>
    <s v="Roy Französisch"/>
    <x v="0"/>
    <s v="United States"/>
    <s v="New York City"/>
    <x v="15"/>
    <n v="10035"/>
    <x v="3"/>
    <x v="1847"/>
    <x v="1"/>
    <x v="14"/>
    <x v="1835"/>
    <n v="6.36"/>
    <n v="2"/>
    <n v="0"/>
    <n v="6.3600000000000004E-2"/>
    <n v="7"/>
    <n v="1"/>
  </r>
  <r>
    <n v="9877"/>
    <x v="4952"/>
    <x v="693"/>
    <x v="557"/>
    <s v="First Class"/>
    <s v="BE-11455"/>
    <s v="Brad Eason"/>
    <x v="2"/>
    <s v="United States"/>
    <s v="Cleveland"/>
    <x v="24"/>
    <n v="44105"/>
    <x v="3"/>
    <x v="1244"/>
    <x v="1"/>
    <x v="4"/>
    <x v="1227"/>
    <n v="848.54399999999998"/>
    <n v="4"/>
    <n v="0.2"/>
    <n v="-21.2136"/>
    <n v="1"/>
    <n v="-2.5"/>
  </r>
  <r>
    <n v="9878"/>
    <x v="4952"/>
    <x v="693"/>
    <x v="557"/>
    <s v="First Class"/>
    <s v="BE-11455"/>
    <s v="Brad Eason"/>
    <x v="2"/>
    <s v="United States"/>
    <s v="Cleveland"/>
    <x v="24"/>
    <n v="44105"/>
    <x v="3"/>
    <x v="1458"/>
    <x v="1"/>
    <x v="8"/>
    <x v="1444"/>
    <n v="8.6999999999999993"/>
    <n v="5"/>
    <n v="0.7"/>
    <n v="-6.38"/>
    <n v="1"/>
    <n v="-73.333333333333343"/>
  </r>
  <r>
    <n v="9879"/>
    <x v="4952"/>
    <x v="693"/>
    <x v="557"/>
    <s v="First Class"/>
    <s v="BE-11455"/>
    <s v="Brad Eason"/>
    <x v="2"/>
    <s v="United States"/>
    <s v="Cleveland"/>
    <x v="24"/>
    <n v="44105"/>
    <x v="3"/>
    <x v="1787"/>
    <x v="2"/>
    <x v="7"/>
    <x v="1777"/>
    <n v="122.38200000000001"/>
    <n v="3"/>
    <n v="0.4"/>
    <n v="-24.476400000000002"/>
    <n v="1"/>
    <n v="-20"/>
  </r>
  <r>
    <n v="9880"/>
    <x v="4953"/>
    <x v="1036"/>
    <x v="1329"/>
    <s v="Standard Class"/>
    <s v="JK-15370"/>
    <s v="Jay Kimmel"/>
    <x v="0"/>
    <s v="United States"/>
    <s v="New York City"/>
    <x v="15"/>
    <n v="10035"/>
    <x v="3"/>
    <x v="955"/>
    <x v="0"/>
    <x v="1"/>
    <x v="948"/>
    <n v="573.17399999999998"/>
    <n v="7"/>
    <n v="0.1"/>
    <n v="63.686"/>
    <n v="4"/>
    <n v="11.111111111111112"/>
  </r>
  <r>
    <n v="9881"/>
    <x v="4954"/>
    <x v="352"/>
    <x v="1247"/>
    <s v="First Class"/>
    <s v="CC-12100"/>
    <s v="Chad Cunningham"/>
    <x v="2"/>
    <s v="United States"/>
    <s v="Cleveland"/>
    <x v="24"/>
    <n v="44105"/>
    <x v="3"/>
    <x v="258"/>
    <x v="1"/>
    <x v="10"/>
    <x v="33"/>
    <n v="85.055999999999997"/>
    <n v="3"/>
    <n v="0.2"/>
    <n v="28.706399999999999"/>
    <n v="2"/>
    <n v="33.75"/>
  </r>
  <r>
    <n v="9882"/>
    <x v="4955"/>
    <x v="1132"/>
    <x v="923"/>
    <s v="First Class"/>
    <s v="LL-16840"/>
    <s v="Lauren Leatherbury"/>
    <x v="0"/>
    <s v="United States"/>
    <s v="Woodstock"/>
    <x v="32"/>
    <n v="30188"/>
    <x v="0"/>
    <x v="605"/>
    <x v="1"/>
    <x v="8"/>
    <x v="605"/>
    <n v="14.04"/>
    <n v="3"/>
    <n v="0"/>
    <n v="6.7392000000000003"/>
    <n v="1"/>
    <n v="48.000000000000007"/>
  </r>
  <r>
    <n v="9883"/>
    <x v="4955"/>
    <x v="1132"/>
    <x v="923"/>
    <s v="First Class"/>
    <s v="LL-16840"/>
    <s v="Lauren Leatherbury"/>
    <x v="0"/>
    <s v="United States"/>
    <s v="Woodstock"/>
    <x v="32"/>
    <n v="30188"/>
    <x v="0"/>
    <x v="917"/>
    <x v="2"/>
    <x v="11"/>
    <x v="909"/>
    <n v="272.61"/>
    <n v="13"/>
    <n v="0"/>
    <n v="98.139600000000002"/>
    <n v="1"/>
    <n v="36"/>
  </r>
  <r>
    <n v="9884"/>
    <x v="4956"/>
    <x v="1233"/>
    <x v="521"/>
    <s v="Standard Class"/>
    <s v="KE-16420"/>
    <s v="Katrina Edelman"/>
    <x v="1"/>
    <s v="United States"/>
    <s v="Los Angeles"/>
    <x v="1"/>
    <n v="90008"/>
    <x v="1"/>
    <x v="407"/>
    <x v="1"/>
    <x v="12"/>
    <x v="153"/>
    <n v="11.16"/>
    <n v="2"/>
    <n v="0"/>
    <n v="5.58"/>
    <n v="5"/>
    <n v="50"/>
  </r>
  <r>
    <n v="9885"/>
    <x v="4956"/>
    <x v="1233"/>
    <x v="521"/>
    <s v="Standard Class"/>
    <s v="KE-16420"/>
    <s v="Katrina Edelman"/>
    <x v="1"/>
    <s v="United States"/>
    <s v="Los Angeles"/>
    <x v="1"/>
    <n v="90008"/>
    <x v="1"/>
    <x v="1196"/>
    <x v="2"/>
    <x v="11"/>
    <x v="1181"/>
    <n v="62.31"/>
    <n v="3"/>
    <n v="0"/>
    <n v="22.4316"/>
    <n v="5"/>
    <n v="36"/>
  </r>
  <r>
    <n v="9886"/>
    <x v="4956"/>
    <x v="1233"/>
    <x v="521"/>
    <s v="Standard Class"/>
    <s v="KE-16420"/>
    <s v="Katrina Edelman"/>
    <x v="1"/>
    <s v="United States"/>
    <s v="Los Angeles"/>
    <x v="1"/>
    <n v="90008"/>
    <x v="1"/>
    <x v="1105"/>
    <x v="2"/>
    <x v="11"/>
    <x v="1094"/>
    <n v="159.97999999999999"/>
    <n v="2"/>
    <n v="0"/>
    <n v="57.592799999999997"/>
    <n v="5"/>
    <n v="36"/>
  </r>
  <r>
    <n v="9887"/>
    <x v="4957"/>
    <x v="1212"/>
    <x v="1330"/>
    <s v="Standard Class"/>
    <s v="SG-20605"/>
    <s v="Speros Goranitis"/>
    <x v="0"/>
    <s v="United States"/>
    <s v="Lafayette"/>
    <x v="14"/>
    <n v="47905"/>
    <x v="2"/>
    <x v="494"/>
    <x v="1"/>
    <x v="13"/>
    <x v="494"/>
    <n v="5.94"/>
    <n v="3"/>
    <n v="0"/>
    <n v="0"/>
    <n v="4"/>
    <n v="0"/>
  </r>
  <r>
    <n v="9888"/>
    <x v="4958"/>
    <x v="386"/>
    <x v="878"/>
    <s v="First Class"/>
    <s v="CA-12265"/>
    <s v="Christina Anderson"/>
    <x v="0"/>
    <s v="United States"/>
    <s v="New York City"/>
    <x v="15"/>
    <n v="10024"/>
    <x v="3"/>
    <x v="1231"/>
    <x v="1"/>
    <x v="10"/>
    <x v="1214"/>
    <n v="9.9600000000000009"/>
    <n v="2"/>
    <n v="0"/>
    <n v="4.6811999999999996"/>
    <n v="3"/>
    <n v="46.999999999999993"/>
  </r>
  <r>
    <n v="9889"/>
    <x v="4959"/>
    <x v="816"/>
    <x v="576"/>
    <s v="Standard Class"/>
    <s v="RD-19585"/>
    <s v="Rob Dowd"/>
    <x v="0"/>
    <s v="United States"/>
    <s v="Utica"/>
    <x v="15"/>
    <n v="13501"/>
    <x v="3"/>
    <x v="1105"/>
    <x v="2"/>
    <x v="11"/>
    <x v="1094"/>
    <n v="79.989999999999995"/>
    <n v="1"/>
    <n v="0"/>
    <n v="28.796399999999998"/>
    <n v="4"/>
    <n v="36"/>
  </r>
  <r>
    <n v="9890"/>
    <x v="4960"/>
    <x v="498"/>
    <x v="1051"/>
    <s v="First Class"/>
    <s v="VG-21805"/>
    <s v="Vivek Grady"/>
    <x v="1"/>
    <s v="United States"/>
    <s v="Lakewood"/>
    <x v="30"/>
    <n v="8701"/>
    <x v="3"/>
    <x v="1701"/>
    <x v="1"/>
    <x v="6"/>
    <x v="1690"/>
    <n v="8.94"/>
    <n v="3"/>
    <n v="0"/>
    <n v="2.4138000000000002"/>
    <n v="1"/>
    <n v="27"/>
  </r>
  <r>
    <n v="9891"/>
    <x v="4961"/>
    <x v="197"/>
    <x v="1235"/>
    <s v="Second Class"/>
    <s v="SH-19975"/>
    <s v="Sally Hughsby"/>
    <x v="1"/>
    <s v="United States"/>
    <s v="Milwaukee"/>
    <x v="6"/>
    <n v="53209"/>
    <x v="2"/>
    <x v="1540"/>
    <x v="1"/>
    <x v="10"/>
    <x v="1528"/>
    <n v="20.62"/>
    <n v="2"/>
    <n v="0"/>
    <n v="9.6913999999999998"/>
    <n v="3"/>
    <n v="47"/>
  </r>
  <r>
    <n v="9892"/>
    <x v="4961"/>
    <x v="197"/>
    <x v="1235"/>
    <s v="Second Class"/>
    <s v="SH-19975"/>
    <s v="Sally Hughsby"/>
    <x v="1"/>
    <s v="United States"/>
    <s v="Milwaukee"/>
    <x v="6"/>
    <n v="53209"/>
    <x v="2"/>
    <x v="936"/>
    <x v="2"/>
    <x v="11"/>
    <x v="929"/>
    <n v="124.25"/>
    <n v="7"/>
    <n v="0"/>
    <n v="48.457500000000003"/>
    <n v="3"/>
    <n v="39"/>
  </r>
  <r>
    <n v="9893"/>
    <x v="4961"/>
    <x v="197"/>
    <x v="1235"/>
    <s v="Second Class"/>
    <s v="SH-19975"/>
    <s v="Sally Hughsby"/>
    <x v="1"/>
    <s v="United States"/>
    <s v="Milwaukee"/>
    <x v="6"/>
    <n v="53209"/>
    <x v="2"/>
    <x v="476"/>
    <x v="2"/>
    <x v="7"/>
    <x v="477"/>
    <n v="297.55"/>
    <n v="5"/>
    <n v="0"/>
    <n v="83.313999999999993"/>
    <n v="3"/>
    <n v="27.999999999999996"/>
  </r>
  <r>
    <n v="9894"/>
    <x v="4961"/>
    <x v="197"/>
    <x v="1235"/>
    <s v="Second Class"/>
    <s v="SH-19975"/>
    <s v="Sally Hughsby"/>
    <x v="1"/>
    <s v="United States"/>
    <s v="Milwaukee"/>
    <x v="6"/>
    <n v="53209"/>
    <x v="2"/>
    <x v="1719"/>
    <x v="0"/>
    <x v="1"/>
    <x v="1706"/>
    <n v="403.56"/>
    <n v="4"/>
    <n v="0"/>
    <n v="96.854399999999998"/>
    <n v="3"/>
    <n v="24"/>
  </r>
  <r>
    <n v="9895"/>
    <x v="4961"/>
    <x v="197"/>
    <x v="1235"/>
    <s v="Second Class"/>
    <s v="SH-19975"/>
    <s v="Sally Hughsby"/>
    <x v="1"/>
    <s v="United States"/>
    <s v="Milwaukee"/>
    <x v="6"/>
    <n v="53209"/>
    <x v="2"/>
    <x v="285"/>
    <x v="0"/>
    <x v="5"/>
    <x v="285"/>
    <n v="95.2"/>
    <n v="5"/>
    <n v="0"/>
    <n v="27.608000000000001"/>
    <n v="3"/>
    <n v="28.999999999999996"/>
  </r>
  <r>
    <n v="9896"/>
    <x v="4962"/>
    <x v="467"/>
    <x v="511"/>
    <s v="Standard Class"/>
    <s v="MM-17920"/>
    <s v="Michael Moore"/>
    <x v="0"/>
    <s v="United States"/>
    <s v="Chicago"/>
    <x v="10"/>
    <n v="60623"/>
    <x v="2"/>
    <x v="1563"/>
    <x v="2"/>
    <x v="11"/>
    <x v="1554"/>
    <n v="153.82400000000001"/>
    <n v="11"/>
    <n v="0.2"/>
    <n v="38.456000000000003"/>
    <n v="5"/>
    <n v="25"/>
  </r>
  <r>
    <n v="9897"/>
    <x v="4963"/>
    <x v="1103"/>
    <x v="1126"/>
    <s v="Second Class"/>
    <s v="JF-15415"/>
    <s v="Jennifer Ferguson"/>
    <x v="0"/>
    <s v="United States"/>
    <s v="Chicago"/>
    <x v="10"/>
    <n v="60653"/>
    <x v="2"/>
    <x v="1669"/>
    <x v="1"/>
    <x v="10"/>
    <x v="1657"/>
    <n v="62.015999999999998"/>
    <n v="2"/>
    <n v="0.2"/>
    <n v="22.480799999999999"/>
    <n v="3"/>
    <n v="36.25"/>
  </r>
  <r>
    <n v="9898"/>
    <x v="4964"/>
    <x v="112"/>
    <x v="891"/>
    <s v="Standard Class"/>
    <s v="LP-17095"/>
    <s v="Liz Preis"/>
    <x v="0"/>
    <s v="United States"/>
    <s v="Fairfield"/>
    <x v="24"/>
    <n v="45014"/>
    <x v="3"/>
    <x v="622"/>
    <x v="0"/>
    <x v="5"/>
    <x v="622"/>
    <n v="466.32"/>
    <n v="3"/>
    <n v="0.2"/>
    <n v="34.973999999999997"/>
    <n v="4"/>
    <n v="7.5"/>
  </r>
  <r>
    <n v="9899"/>
    <x v="4964"/>
    <x v="112"/>
    <x v="891"/>
    <s v="Standard Class"/>
    <s v="LP-17095"/>
    <s v="Liz Preis"/>
    <x v="0"/>
    <s v="United States"/>
    <s v="Fairfield"/>
    <x v="24"/>
    <n v="45014"/>
    <x v="3"/>
    <x v="1704"/>
    <x v="0"/>
    <x v="5"/>
    <x v="1693"/>
    <n v="82.64"/>
    <n v="2"/>
    <n v="0.2"/>
    <n v="0"/>
    <n v="4"/>
    <n v="0"/>
  </r>
  <r>
    <n v="9900"/>
    <x v="4965"/>
    <x v="1176"/>
    <x v="860"/>
    <s v="Standard Class"/>
    <s v="MP-18175"/>
    <s v="Mike Pelletier"/>
    <x v="2"/>
    <s v="United States"/>
    <s v="Springfield"/>
    <x v="24"/>
    <n v="45503"/>
    <x v="3"/>
    <x v="594"/>
    <x v="0"/>
    <x v="3"/>
    <x v="594"/>
    <n v="330.58800000000002"/>
    <n v="1"/>
    <n v="0.4"/>
    <n v="-143.25479999999999"/>
    <n v="6"/>
    <n v="-43.333333333333329"/>
  </r>
  <r>
    <n v="9901"/>
    <x v="4966"/>
    <x v="170"/>
    <x v="1171"/>
    <s v="Standard Class"/>
    <s v="SC-20845"/>
    <s v="Sung Chung"/>
    <x v="0"/>
    <s v="United States"/>
    <s v="Louisville"/>
    <x v="22"/>
    <n v="80027"/>
    <x v="1"/>
    <x v="595"/>
    <x v="1"/>
    <x v="4"/>
    <x v="595"/>
    <n v="237.096"/>
    <n v="3"/>
    <n v="0.2"/>
    <n v="20.745899999999999"/>
    <n v="4"/>
    <n v="8.75"/>
  </r>
  <r>
    <n v="9902"/>
    <x v="4966"/>
    <x v="170"/>
    <x v="1171"/>
    <s v="Standard Class"/>
    <s v="SC-20845"/>
    <s v="Sung Chung"/>
    <x v="0"/>
    <s v="United States"/>
    <s v="Louisville"/>
    <x v="22"/>
    <n v="80027"/>
    <x v="1"/>
    <x v="1183"/>
    <x v="0"/>
    <x v="5"/>
    <x v="1169"/>
    <n v="22.751999999999999"/>
    <n v="3"/>
    <n v="0.2"/>
    <n v="7.11"/>
    <n v="4"/>
    <n v="31.250000000000007"/>
  </r>
  <r>
    <n v="9903"/>
    <x v="4966"/>
    <x v="170"/>
    <x v="1171"/>
    <s v="Standard Class"/>
    <s v="SC-20845"/>
    <s v="Sung Chung"/>
    <x v="0"/>
    <s v="United States"/>
    <s v="Louisville"/>
    <x v="22"/>
    <n v="80027"/>
    <x v="1"/>
    <x v="144"/>
    <x v="1"/>
    <x v="10"/>
    <x v="145"/>
    <n v="6.6719999999999997"/>
    <n v="1"/>
    <n v="0.2"/>
    <n v="2.085"/>
    <n v="4"/>
    <n v="31.25"/>
  </r>
  <r>
    <n v="9904"/>
    <x v="4967"/>
    <x v="607"/>
    <x v="7"/>
    <s v="Standard Class"/>
    <s v="DP-13000"/>
    <s v="Darren Powers"/>
    <x v="0"/>
    <s v="United States"/>
    <s v="Carrollton"/>
    <x v="5"/>
    <n v="75007"/>
    <x v="2"/>
    <x v="1377"/>
    <x v="0"/>
    <x v="5"/>
    <x v="1362"/>
    <n v="25.128"/>
    <n v="3"/>
    <n v="0.6"/>
    <n v="-6.9101999999999997"/>
    <n v="6"/>
    <n v="-27.499999999999996"/>
  </r>
  <r>
    <n v="9905"/>
    <x v="4967"/>
    <x v="607"/>
    <x v="7"/>
    <s v="Standard Class"/>
    <s v="DP-13000"/>
    <s v="Darren Powers"/>
    <x v="0"/>
    <s v="United States"/>
    <s v="Carrollton"/>
    <x v="5"/>
    <n v="75007"/>
    <x v="2"/>
    <x v="428"/>
    <x v="2"/>
    <x v="11"/>
    <x v="428"/>
    <n v="127.98399999999999"/>
    <n v="2"/>
    <n v="0.2"/>
    <n v="25.596800000000002"/>
    <n v="6"/>
    <n v="20"/>
  </r>
  <r>
    <n v="9906"/>
    <x v="4968"/>
    <x v="1023"/>
    <x v="459"/>
    <s v="First Class"/>
    <s v="KD-16615"/>
    <s v="Ken Dana"/>
    <x v="1"/>
    <s v="United States"/>
    <s v="Anaheim"/>
    <x v="1"/>
    <n v="92804"/>
    <x v="1"/>
    <x v="1155"/>
    <x v="0"/>
    <x v="5"/>
    <x v="1143"/>
    <n v="131.88"/>
    <n v="7"/>
    <n v="0"/>
    <n v="55.389600000000002"/>
    <n v="2"/>
    <n v="42.000000000000007"/>
  </r>
  <r>
    <n v="9907"/>
    <x v="4968"/>
    <x v="1023"/>
    <x v="459"/>
    <s v="First Class"/>
    <s v="KD-16615"/>
    <s v="Ken Dana"/>
    <x v="1"/>
    <s v="United States"/>
    <s v="Anaheim"/>
    <x v="1"/>
    <n v="92804"/>
    <x v="1"/>
    <x v="1124"/>
    <x v="1"/>
    <x v="8"/>
    <x v="1112"/>
    <n v="25.032"/>
    <n v="3"/>
    <n v="0.2"/>
    <n v="7.8224999999999998"/>
    <n v="2"/>
    <n v="31.25"/>
  </r>
  <r>
    <n v="9908"/>
    <x v="4968"/>
    <x v="1023"/>
    <x v="459"/>
    <s v="First Class"/>
    <s v="KD-16615"/>
    <s v="Ken Dana"/>
    <x v="1"/>
    <s v="United States"/>
    <s v="Anaheim"/>
    <x v="1"/>
    <n v="92804"/>
    <x v="1"/>
    <x v="1180"/>
    <x v="0"/>
    <x v="1"/>
    <x v="1166"/>
    <n v="717.72"/>
    <n v="3"/>
    <n v="0.2"/>
    <n v="71.772000000000006"/>
    <n v="2"/>
    <n v="10"/>
  </r>
  <r>
    <n v="9909"/>
    <x v="4968"/>
    <x v="1023"/>
    <x v="459"/>
    <s v="First Class"/>
    <s v="KD-16615"/>
    <s v="Ken Dana"/>
    <x v="1"/>
    <s v="United States"/>
    <s v="Anaheim"/>
    <x v="1"/>
    <n v="92804"/>
    <x v="1"/>
    <x v="1484"/>
    <x v="0"/>
    <x v="5"/>
    <x v="1471"/>
    <n v="207.35"/>
    <n v="5"/>
    <n v="0"/>
    <n v="24.882000000000001"/>
    <n v="2"/>
    <n v="12.000000000000002"/>
  </r>
  <r>
    <n v="9910"/>
    <x v="4968"/>
    <x v="1023"/>
    <x v="459"/>
    <s v="First Class"/>
    <s v="KD-16615"/>
    <s v="Ken Dana"/>
    <x v="1"/>
    <s v="United States"/>
    <s v="Anaheim"/>
    <x v="1"/>
    <n v="92804"/>
    <x v="1"/>
    <x v="943"/>
    <x v="0"/>
    <x v="5"/>
    <x v="936"/>
    <n v="44.67"/>
    <n v="3"/>
    <n v="0"/>
    <n v="12.0609"/>
    <n v="2"/>
    <n v="27"/>
  </r>
  <r>
    <n v="9911"/>
    <x v="4968"/>
    <x v="1023"/>
    <x v="459"/>
    <s v="First Class"/>
    <s v="KD-16615"/>
    <s v="Ken Dana"/>
    <x v="1"/>
    <s v="United States"/>
    <s v="Anaheim"/>
    <x v="1"/>
    <n v="92804"/>
    <x v="1"/>
    <x v="921"/>
    <x v="1"/>
    <x v="10"/>
    <x v="913"/>
    <n v="209.7"/>
    <n v="2"/>
    <n v="0"/>
    <n v="100.65600000000001"/>
    <n v="2"/>
    <n v="48.000000000000007"/>
  </r>
  <r>
    <n v="9912"/>
    <x v="4969"/>
    <x v="267"/>
    <x v="568"/>
    <s v="Standard Class"/>
    <s v="RP-19855"/>
    <s v="Roy Phan"/>
    <x v="1"/>
    <s v="United States"/>
    <s v="Richmond"/>
    <x v="0"/>
    <n v="40475"/>
    <x v="0"/>
    <x v="91"/>
    <x v="1"/>
    <x v="8"/>
    <x v="91"/>
    <n v="115.36"/>
    <n v="7"/>
    <n v="0"/>
    <n v="56.526400000000002"/>
    <n v="4"/>
    <n v="49.000000000000007"/>
  </r>
  <r>
    <n v="9913"/>
    <x v="4970"/>
    <x v="998"/>
    <x v="1141"/>
    <s v="First Class"/>
    <s v="KN-16390"/>
    <s v="Katherine Nockton"/>
    <x v="1"/>
    <s v="United States"/>
    <s v="Santa Barbara"/>
    <x v="1"/>
    <n v="93101"/>
    <x v="1"/>
    <x v="1318"/>
    <x v="0"/>
    <x v="1"/>
    <x v="1304"/>
    <n v="362.13600000000002"/>
    <n v="3"/>
    <n v="0.2"/>
    <n v="-54.320399999999999"/>
    <n v="2"/>
    <n v="-15"/>
  </r>
  <r>
    <n v="9914"/>
    <x v="4970"/>
    <x v="998"/>
    <x v="1141"/>
    <s v="First Class"/>
    <s v="KN-16390"/>
    <s v="Katherine Nockton"/>
    <x v="1"/>
    <s v="United States"/>
    <s v="Santa Barbara"/>
    <x v="1"/>
    <n v="93101"/>
    <x v="1"/>
    <x v="1655"/>
    <x v="1"/>
    <x v="2"/>
    <x v="1643"/>
    <n v="31.05"/>
    <n v="3"/>
    <n v="0"/>
    <n v="14.904"/>
    <n v="2"/>
    <n v="48"/>
  </r>
  <r>
    <n v="9915"/>
    <x v="4971"/>
    <x v="926"/>
    <x v="523"/>
    <s v="Second Class"/>
    <s v="TM-21010"/>
    <s v="Tamara Manning"/>
    <x v="0"/>
    <s v="United States"/>
    <s v="Marion"/>
    <x v="23"/>
    <n v="52302"/>
    <x v="2"/>
    <x v="1465"/>
    <x v="1"/>
    <x v="10"/>
    <x v="1451"/>
    <n v="12.96"/>
    <n v="2"/>
    <n v="0"/>
    <n v="6.2207999999999997"/>
    <n v="2"/>
    <n v="47.999999999999993"/>
  </r>
  <r>
    <n v="9916"/>
    <x v="4971"/>
    <x v="926"/>
    <x v="523"/>
    <s v="Second Class"/>
    <s v="TM-21010"/>
    <s v="Tamara Manning"/>
    <x v="0"/>
    <s v="United States"/>
    <s v="Marion"/>
    <x v="23"/>
    <n v="52302"/>
    <x v="2"/>
    <x v="640"/>
    <x v="1"/>
    <x v="10"/>
    <x v="640"/>
    <n v="94.85"/>
    <n v="5"/>
    <n v="0"/>
    <n v="45.527999999999999"/>
    <n v="2"/>
    <n v="48.000000000000007"/>
  </r>
  <r>
    <n v="9917"/>
    <x v="4971"/>
    <x v="926"/>
    <x v="523"/>
    <s v="Second Class"/>
    <s v="TM-21010"/>
    <s v="Tamara Manning"/>
    <x v="0"/>
    <s v="United States"/>
    <s v="Marion"/>
    <x v="23"/>
    <n v="52302"/>
    <x v="2"/>
    <x v="146"/>
    <x v="1"/>
    <x v="4"/>
    <x v="147"/>
    <n v="13.48"/>
    <n v="1"/>
    <n v="0"/>
    <n v="3.5047999999999999"/>
    <n v="2"/>
    <n v="26"/>
  </r>
  <r>
    <n v="9918"/>
    <x v="4971"/>
    <x v="926"/>
    <x v="523"/>
    <s v="Second Class"/>
    <s v="TM-21010"/>
    <s v="Tamara Manning"/>
    <x v="0"/>
    <s v="United States"/>
    <s v="Marion"/>
    <x v="23"/>
    <n v="52302"/>
    <x v="2"/>
    <x v="527"/>
    <x v="0"/>
    <x v="5"/>
    <x v="527"/>
    <n v="14.91"/>
    <n v="3"/>
    <n v="0"/>
    <n v="4.6220999999999997"/>
    <n v="2"/>
    <n v="31"/>
  </r>
  <r>
    <n v="9919"/>
    <x v="4972"/>
    <x v="496"/>
    <x v="591"/>
    <s v="Standard Class"/>
    <s v="JF-15190"/>
    <s v="Jamie Frazer"/>
    <x v="0"/>
    <s v="United States"/>
    <s v="New York City"/>
    <x v="15"/>
    <n v="10035"/>
    <x v="3"/>
    <x v="889"/>
    <x v="1"/>
    <x v="12"/>
    <x v="882"/>
    <n v="39.979999999999997"/>
    <n v="1"/>
    <n v="0"/>
    <n v="17.991"/>
    <n v="5"/>
    <n v="45"/>
  </r>
  <r>
    <n v="9920"/>
    <x v="4973"/>
    <x v="543"/>
    <x v="585"/>
    <s v="Standard Class"/>
    <s v="MY-18295"/>
    <s v="Muhammed Yedwab"/>
    <x v="1"/>
    <s v="United States"/>
    <s v="Bryan"/>
    <x v="5"/>
    <n v="77803"/>
    <x v="2"/>
    <x v="83"/>
    <x v="0"/>
    <x v="1"/>
    <x v="83"/>
    <n v="528.42999999999995"/>
    <n v="5"/>
    <n v="0.3"/>
    <n v="-143.43100000000001"/>
    <n v="4"/>
    <n v="-27.142857142857146"/>
  </r>
  <r>
    <n v="9921"/>
    <x v="4973"/>
    <x v="543"/>
    <x v="585"/>
    <s v="Standard Class"/>
    <s v="MY-18295"/>
    <s v="Muhammed Yedwab"/>
    <x v="1"/>
    <s v="United States"/>
    <s v="Bryan"/>
    <x v="5"/>
    <n v="77803"/>
    <x v="2"/>
    <x v="1399"/>
    <x v="1"/>
    <x v="8"/>
    <x v="1386"/>
    <n v="22.385999999999999"/>
    <n v="7"/>
    <n v="0.8"/>
    <n v="-35.817599999999999"/>
    <n v="4"/>
    <n v="-160"/>
  </r>
  <r>
    <n v="9922"/>
    <x v="4974"/>
    <x v="156"/>
    <x v="457"/>
    <s v="Standard Class"/>
    <s v="AT-10435"/>
    <s v="Alyssa Tate"/>
    <x v="2"/>
    <s v="United States"/>
    <s v="Akron"/>
    <x v="24"/>
    <n v="44312"/>
    <x v="3"/>
    <x v="849"/>
    <x v="1"/>
    <x v="8"/>
    <x v="842"/>
    <n v="5.742"/>
    <n v="3"/>
    <n v="0.7"/>
    <n v="-4.5936000000000003"/>
    <n v="6"/>
    <n v="-80"/>
  </r>
  <r>
    <n v="9923"/>
    <x v="4975"/>
    <x v="636"/>
    <x v="1187"/>
    <s v="Standard Class"/>
    <s v="JF-15490"/>
    <s v="Jeremy Farry"/>
    <x v="0"/>
    <s v="United States"/>
    <s v="Chicago"/>
    <x v="10"/>
    <n v="60653"/>
    <x v="2"/>
    <x v="876"/>
    <x v="2"/>
    <x v="11"/>
    <x v="870"/>
    <n v="191.96799999999999"/>
    <n v="4"/>
    <n v="0.2"/>
    <n v="28.795200000000001"/>
    <n v="4"/>
    <n v="15.000000000000002"/>
  </r>
  <r>
    <n v="9924"/>
    <x v="4976"/>
    <x v="305"/>
    <x v="325"/>
    <s v="First Class"/>
    <s v="DH-13075"/>
    <s v="Dave Hallsten"/>
    <x v="1"/>
    <s v="United States"/>
    <s v="New York City"/>
    <x v="15"/>
    <n v="10035"/>
    <x v="3"/>
    <x v="350"/>
    <x v="1"/>
    <x v="8"/>
    <x v="350"/>
    <n v="49.847999999999999"/>
    <n v="3"/>
    <n v="0.2"/>
    <n v="16.823699999999999"/>
    <n v="3"/>
    <n v="33.75"/>
  </r>
  <r>
    <n v="9925"/>
    <x v="4976"/>
    <x v="305"/>
    <x v="325"/>
    <s v="First Class"/>
    <s v="DH-13075"/>
    <s v="Dave Hallsten"/>
    <x v="1"/>
    <s v="United States"/>
    <s v="New York City"/>
    <x v="15"/>
    <n v="10035"/>
    <x v="3"/>
    <x v="244"/>
    <x v="1"/>
    <x v="12"/>
    <x v="245"/>
    <n v="23.99"/>
    <n v="1"/>
    <n v="0"/>
    <n v="11.994999999999999"/>
    <n v="3"/>
    <n v="50"/>
  </r>
  <r>
    <n v="9926"/>
    <x v="4976"/>
    <x v="305"/>
    <x v="325"/>
    <s v="First Class"/>
    <s v="DH-13075"/>
    <s v="Dave Hallsten"/>
    <x v="1"/>
    <s v="United States"/>
    <s v="New York City"/>
    <x v="15"/>
    <n v="10035"/>
    <x v="3"/>
    <x v="13"/>
    <x v="1"/>
    <x v="8"/>
    <x v="13"/>
    <n v="1087.9359999999999"/>
    <n v="8"/>
    <n v="0.2"/>
    <n v="353.57920000000001"/>
    <n v="3"/>
    <n v="32.5"/>
  </r>
  <r>
    <n v="9927"/>
    <x v="4976"/>
    <x v="305"/>
    <x v="325"/>
    <s v="First Class"/>
    <s v="DH-13075"/>
    <s v="Dave Hallsten"/>
    <x v="1"/>
    <s v="United States"/>
    <s v="New York City"/>
    <x v="15"/>
    <n v="10035"/>
    <x v="3"/>
    <x v="966"/>
    <x v="2"/>
    <x v="7"/>
    <x v="959"/>
    <n v="199.98"/>
    <n v="2"/>
    <n v="0"/>
    <n v="53.994599999999998"/>
    <n v="3"/>
    <n v="27"/>
  </r>
  <r>
    <n v="9928"/>
    <x v="4976"/>
    <x v="305"/>
    <x v="325"/>
    <s v="First Class"/>
    <s v="DH-13075"/>
    <s v="Dave Hallsten"/>
    <x v="1"/>
    <s v="United States"/>
    <s v="New York City"/>
    <x v="15"/>
    <n v="10035"/>
    <x v="3"/>
    <x v="1222"/>
    <x v="1"/>
    <x v="4"/>
    <x v="1206"/>
    <n v="83.92"/>
    <n v="4"/>
    <n v="0"/>
    <n v="20.140799999999999"/>
    <n v="3"/>
    <n v="24"/>
  </r>
  <r>
    <n v="9929"/>
    <x v="4977"/>
    <x v="913"/>
    <x v="383"/>
    <s v="Same Day"/>
    <s v="IM-15055"/>
    <s v="Ionia McGrath"/>
    <x v="0"/>
    <s v="United States"/>
    <s v="San Francisco"/>
    <x v="1"/>
    <n v="94122"/>
    <x v="1"/>
    <x v="74"/>
    <x v="0"/>
    <x v="5"/>
    <x v="74"/>
    <n v="24.27"/>
    <n v="3"/>
    <n v="0"/>
    <n v="8.7371999999999996"/>
    <n v="0"/>
    <n v="36"/>
  </r>
  <r>
    <n v="9930"/>
    <x v="4977"/>
    <x v="913"/>
    <x v="383"/>
    <s v="Same Day"/>
    <s v="IM-15055"/>
    <s v="Ionia McGrath"/>
    <x v="0"/>
    <s v="United States"/>
    <s v="San Francisco"/>
    <x v="1"/>
    <n v="94122"/>
    <x v="1"/>
    <x v="1293"/>
    <x v="2"/>
    <x v="16"/>
    <x v="1279"/>
    <n v="2799.96"/>
    <n v="5"/>
    <n v="0.2"/>
    <n v="944.98649999999998"/>
    <n v="0"/>
    <n v="33.75"/>
  </r>
  <r>
    <n v="9931"/>
    <x v="4978"/>
    <x v="50"/>
    <x v="50"/>
    <s v="Standard Class"/>
    <s v="KH-16510"/>
    <s v="Keith Herrera"/>
    <x v="0"/>
    <s v="United States"/>
    <s v="San Bernardino"/>
    <x v="1"/>
    <n v="92404"/>
    <x v="1"/>
    <x v="1488"/>
    <x v="1"/>
    <x v="8"/>
    <x v="1475"/>
    <n v="9.8719999999999999"/>
    <n v="2"/>
    <n v="0.2"/>
    <n v="3.4552"/>
    <n v="4"/>
    <n v="35"/>
  </r>
  <r>
    <n v="9932"/>
    <x v="4978"/>
    <x v="50"/>
    <x v="50"/>
    <s v="Standard Class"/>
    <s v="KH-16510"/>
    <s v="Keith Herrera"/>
    <x v="0"/>
    <s v="United States"/>
    <s v="San Bernardino"/>
    <x v="1"/>
    <n v="92404"/>
    <x v="1"/>
    <x v="1373"/>
    <x v="0"/>
    <x v="0"/>
    <x v="1358"/>
    <n v="683.33199999999999"/>
    <n v="4"/>
    <n v="0.15"/>
    <n v="-40.195999999999998"/>
    <n v="4"/>
    <n v="-5.8823529411764701"/>
  </r>
  <r>
    <n v="9933"/>
    <x v="4978"/>
    <x v="50"/>
    <x v="50"/>
    <s v="Standard Class"/>
    <s v="KH-16510"/>
    <s v="Keith Herrera"/>
    <x v="0"/>
    <s v="United States"/>
    <s v="San Bernardino"/>
    <x v="1"/>
    <n v="92404"/>
    <x v="1"/>
    <x v="1532"/>
    <x v="1"/>
    <x v="10"/>
    <x v="1520"/>
    <n v="29.96"/>
    <n v="7"/>
    <n v="0"/>
    <n v="13.481999999999999"/>
    <n v="4"/>
    <n v="44.999999999999993"/>
  </r>
  <r>
    <n v="9934"/>
    <x v="4979"/>
    <x v="384"/>
    <x v="1160"/>
    <s v="First Class"/>
    <s v="JK-15205"/>
    <s v="Jamie Kunitz"/>
    <x v="0"/>
    <s v="United States"/>
    <s v="Niagara Falls"/>
    <x v="15"/>
    <n v="14304"/>
    <x v="3"/>
    <x v="1514"/>
    <x v="2"/>
    <x v="7"/>
    <x v="1501"/>
    <n v="164.85"/>
    <n v="3"/>
    <n v="0"/>
    <n v="47.8065"/>
    <n v="3"/>
    <n v="29.000000000000004"/>
  </r>
  <r>
    <n v="9935"/>
    <x v="4980"/>
    <x v="281"/>
    <x v="361"/>
    <s v="Standard Class"/>
    <s v="AS-10240"/>
    <s v="Alan Shonely"/>
    <x v="0"/>
    <s v="United States"/>
    <s v="Philadelphia"/>
    <x v="9"/>
    <n v="19120"/>
    <x v="3"/>
    <x v="1803"/>
    <x v="1"/>
    <x v="9"/>
    <x v="1793"/>
    <n v="33.527999999999999"/>
    <n v="3"/>
    <n v="0.2"/>
    <n v="2.5146000000000002"/>
    <n v="5"/>
    <n v="7.5000000000000009"/>
  </r>
  <r>
    <n v="9936"/>
    <x v="4980"/>
    <x v="281"/>
    <x v="361"/>
    <s v="Standard Class"/>
    <s v="AS-10240"/>
    <s v="Alan Shonely"/>
    <x v="0"/>
    <s v="United States"/>
    <s v="Philadelphia"/>
    <x v="9"/>
    <n v="19120"/>
    <x v="3"/>
    <x v="1861"/>
    <x v="1"/>
    <x v="4"/>
    <x v="1849"/>
    <n v="36.744"/>
    <n v="3"/>
    <n v="0.2"/>
    <n v="3.6743999999999999"/>
    <n v="5"/>
    <n v="10"/>
  </r>
  <r>
    <n v="9937"/>
    <x v="4981"/>
    <x v="92"/>
    <x v="171"/>
    <s v="Standard Class"/>
    <s v="SC-20575"/>
    <s v="Sonia Cooley"/>
    <x v="0"/>
    <s v="United States"/>
    <s v="Cranston"/>
    <x v="34"/>
    <n v="2920"/>
    <x v="3"/>
    <x v="141"/>
    <x v="1"/>
    <x v="8"/>
    <x v="142"/>
    <n v="102.93"/>
    <n v="3"/>
    <n v="0"/>
    <n v="48.377099999999999"/>
    <n v="4"/>
    <n v="47"/>
  </r>
  <r>
    <n v="9938"/>
    <x v="4982"/>
    <x v="1234"/>
    <x v="29"/>
    <s v="Second Class"/>
    <s v="CP-12340"/>
    <s v="Christine Phan"/>
    <x v="1"/>
    <s v="United States"/>
    <s v="Los Angeles"/>
    <x v="1"/>
    <n v="90049"/>
    <x v="1"/>
    <x v="972"/>
    <x v="0"/>
    <x v="3"/>
    <x v="966"/>
    <n v="71.087999999999994"/>
    <n v="2"/>
    <n v="0.2"/>
    <n v="-1.7771999999999999"/>
    <n v="3"/>
    <n v="-2.5"/>
  </r>
  <r>
    <n v="9939"/>
    <x v="4983"/>
    <x v="939"/>
    <x v="24"/>
    <s v="Standard Class"/>
    <s v="NS-18640"/>
    <s v="Noel Staavos"/>
    <x v="1"/>
    <s v="United States"/>
    <s v="New York City"/>
    <x v="15"/>
    <n v="10009"/>
    <x v="3"/>
    <x v="441"/>
    <x v="0"/>
    <x v="5"/>
    <x v="1719"/>
    <n v="60.35"/>
    <n v="5"/>
    <n v="0"/>
    <n v="19.915500000000002"/>
    <n v="5"/>
    <n v="33"/>
  </r>
  <r>
    <n v="9940"/>
    <x v="4983"/>
    <x v="939"/>
    <x v="24"/>
    <s v="Standard Class"/>
    <s v="NS-18640"/>
    <s v="Noel Staavos"/>
    <x v="1"/>
    <s v="United States"/>
    <s v="New York City"/>
    <x v="15"/>
    <n v="10009"/>
    <x v="3"/>
    <x v="1280"/>
    <x v="1"/>
    <x v="14"/>
    <x v="1265"/>
    <n v="35.520000000000003"/>
    <n v="4"/>
    <n v="0"/>
    <n v="9.9456000000000007"/>
    <n v="5"/>
    <n v="27.999999999999996"/>
  </r>
  <r>
    <n v="9941"/>
    <x v="4983"/>
    <x v="939"/>
    <x v="24"/>
    <s v="Standard Class"/>
    <s v="NS-18640"/>
    <s v="Noel Staavos"/>
    <x v="1"/>
    <s v="United States"/>
    <s v="New York City"/>
    <x v="15"/>
    <n v="10009"/>
    <x v="3"/>
    <x v="902"/>
    <x v="1"/>
    <x v="6"/>
    <x v="894"/>
    <n v="11.2"/>
    <n v="7"/>
    <n v="0"/>
    <n v="4.8159999999999998"/>
    <n v="5"/>
    <n v="43"/>
  </r>
  <r>
    <n v="9942"/>
    <x v="4984"/>
    <x v="221"/>
    <x v="524"/>
    <s v="Standard Class"/>
    <s v="JL-15835"/>
    <s v="John Lee"/>
    <x v="0"/>
    <s v="United States"/>
    <s v="San Francisco"/>
    <x v="1"/>
    <n v="94122"/>
    <x v="1"/>
    <x v="404"/>
    <x v="2"/>
    <x v="11"/>
    <x v="405"/>
    <n v="223.58"/>
    <n v="14"/>
    <n v="0"/>
    <n v="87.196200000000005"/>
    <n v="6"/>
    <n v="39"/>
  </r>
  <r>
    <n v="9943"/>
    <x v="4985"/>
    <x v="129"/>
    <x v="752"/>
    <s v="Standard Class"/>
    <s v="MD-17350"/>
    <s v="Maribeth Dona"/>
    <x v="0"/>
    <s v="United States"/>
    <s v="Anaheim"/>
    <x v="1"/>
    <n v="92804"/>
    <x v="1"/>
    <x v="1439"/>
    <x v="1"/>
    <x v="4"/>
    <x v="1427"/>
    <n v="998.82"/>
    <n v="9"/>
    <n v="0"/>
    <n v="29.964600000000001"/>
    <n v="6"/>
    <n v="3"/>
  </r>
  <r>
    <n v="9944"/>
    <x v="4985"/>
    <x v="129"/>
    <x v="752"/>
    <s v="Standard Class"/>
    <s v="MD-17350"/>
    <s v="Maribeth Dona"/>
    <x v="0"/>
    <s v="United States"/>
    <s v="Anaheim"/>
    <x v="1"/>
    <n v="92804"/>
    <x v="1"/>
    <x v="682"/>
    <x v="1"/>
    <x v="14"/>
    <x v="682"/>
    <n v="51.15"/>
    <n v="5"/>
    <n v="0"/>
    <n v="13.298999999999999"/>
    <n v="6"/>
    <n v="26"/>
  </r>
  <r>
    <n v="9945"/>
    <x v="4986"/>
    <x v="1235"/>
    <x v="1250"/>
    <s v="Second Class"/>
    <s v="RD-19660"/>
    <s v="Robert Dilbeck"/>
    <x v="2"/>
    <s v="United States"/>
    <s v="Seattle"/>
    <x v="4"/>
    <n v="98103"/>
    <x v="1"/>
    <x v="1033"/>
    <x v="1"/>
    <x v="4"/>
    <x v="1024"/>
    <n v="40.74"/>
    <n v="3"/>
    <n v="0"/>
    <n v="0.40739999999999998"/>
    <n v="5"/>
    <n v="0.99999999999999989"/>
  </r>
  <r>
    <n v="9946"/>
    <x v="4987"/>
    <x v="1086"/>
    <x v="70"/>
    <s v="Standard Class"/>
    <s v="NH-18610"/>
    <s v="Nicole Hansen"/>
    <x v="1"/>
    <s v="United States"/>
    <s v="Philadelphia"/>
    <x v="9"/>
    <n v="19120"/>
    <x v="3"/>
    <x v="1450"/>
    <x v="1"/>
    <x v="10"/>
    <x v="1437"/>
    <n v="3.4239999999999999"/>
    <n v="1"/>
    <n v="0.2"/>
    <n v="1.07"/>
    <n v="4"/>
    <n v="31.25"/>
  </r>
  <r>
    <n v="9947"/>
    <x v="4987"/>
    <x v="1086"/>
    <x v="70"/>
    <s v="Standard Class"/>
    <s v="NH-18610"/>
    <s v="Nicole Hansen"/>
    <x v="1"/>
    <s v="United States"/>
    <s v="Philadelphia"/>
    <x v="9"/>
    <n v="19120"/>
    <x v="3"/>
    <x v="725"/>
    <x v="2"/>
    <x v="11"/>
    <x v="724"/>
    <n v="151.19999999999999"/>
    <n v="3"/>
    <n v="0.2"/>
    <n v="32.130000000000003"/>
    <n v="4"/>
    <n v="21.250000000000004"/>
  </r>
  <r>
    <n v="9948"/>
    <x v="4988"/>
    <x v="702"/>
    <x v="1081"/>
    <s v="Second Class"/>
    <s v="HW-14935"/>
    <s v="Helen Wasserman"/>
    <x v="1"/>
    <s v="United States"/>
    <s v="Indianapolis"/>
    <x v="14"/>
    <n v="46203"/>
    <x v="2"/>
    <x v="623"/>
    <x v="0"/>
    <x v="1"/>
    <x v="623"/>
    <n v="1925.88"/>
    <n v="6"/>
    <n v="0"/>
    <n v="539.24639999999999"/>
    <n v="2"/>
    <n v="27.999999999999996"/>
  </r>
  <r>
    <n v="9949"/>
    <x v="4988"/>
    <x v="702"/>
    <x v="1081"/>
    <s v="Second Class"/>
    <s v="HW-14935"/>
    <s v="Helen Wasserman"/>
    <x v="1"/>
    <s v="United States"/>
    <s v="Indianapolis"/>
    <x v="14"/>
    <n v="46203"/>
    <x v="2"/>
    <x v="227"/>
    <x v="1"/>
    <x v="9"/>
    <x v="228"/>
    <n v="2405.1999999999998"/>
    <n v="8"/>
    <n v="0"/>
    <n v="793.71600000000001"/>
    <n v="2"/>
    <n v="33"/>
  </r>
  <r>
    <n v="9950"/>
    <x v="4988"/>
    <x v="702"/>
    <x v="1081"/>
    <s v="Second Class"/>
    <s v="HW-14935"/>
    <s v="Helen Wasserman"/>
    <x v="1"/>
    <s v="United States"/>
    <s v="Indianapolis"/>
    <x v="14"/>
    <n v="46203"/>
    <x v="2"/>
    <x v="1130"/>
    <x v="2"/>
    <x v="11"/>
    <x v="1118"/>
    <n v="83.97"/>
    <n v="3"/>
    <n v="0"/>
    <n v="15.9543"/>
    <n v="2"/>
    <n v="19"/>
  </r>
  <r>
    <n v="9951"/>
    <x v="4988"/>
    <x v="702"/>
    <x v="1081"/>
    <s v="Second Class"/>
    <s v="HW-14935"/>
    <s v="Helen Wasserman"/>
    <x v="1"/>
    <s v="United States"/>
    <s v="Indianapolis"/>
    <x v="14"/>
    <n v="46203"/>
    <x v="2"/>
    <x v="685"/>
    <x v="2"/>
    <x v="11"/>
    <x v="685"/>
    <n v="39.89"/>
    <n v="1"/>
    <n v="0"/>
    <n v="14.7593"/>
    <n v="2"/>
    <n v="37"/>
  </r>
  <r>
    <n v="9952"/>
    <x v="4988"/>
    <x v="702"/>
    <x v="1081"/>
    <s v="Second Class"/>
    <s v="HW-14935"/>
    <s v="Helen Wasserman"/>
    <x v="1"/>
    <s v="United States"/>
    <s v="Indianapolis"/>
    <x v="14"/>
    <n v="46203"/>
    <x v="2"/>
    <x v="844"/>
    <x v="1"/>
    <x v="8"/>
    <x v="838"/>
    <n v="17.38"/>
    <n v="2"/>
    <n v="0"/>
    <n v="8.69"/>
    <n v="2"/>
    <n v="50"/>
  </r>
  <r>
    <n v="9953"/>
    <x v="4989"/>
    <x v="639"/>
    <x v="313"/>
    <s v="Second Class"/>
    <s v="DB-12970"/>
    <s v="Darren Budd"/>
    <x v="1"/>
    <s v="United States"/>
    <s v="Los Angeles"/>
    <x v="1"/>
    <n v="90045"/>
    <x v="1"/>
    <x v="303"/>
    <x v="1"/>
    <x v="8"/>
    <x v="303"/>
    <n v="55.264000000000003"/>
    <n v="2"/>
    <n v="0.2"/>
    <n v="20.724"/>
    <n v="2"/>
    <n v="37.5"/>
  </r>
  <r>
    <n v="9954"/>
    <x v="4989"/>
    <x v="639"/>
    <x v="313"/>
    <s v="Second Class"/>
    <s v="DB-12970"/>
    <s v="Darren Budd"/>
    <x v="1"/>
    <s v="United States"/>
    <s v="Los Angeles"/>
    <x v="1"/>
    <n v="90045"/>
    <x v="1"/>
    <x v="1347"/>
    <x v="1"/>
    <x v="10"/>
    <x v="1332"/>
    <n v="6.48"/>
    <n v="1"/>
    <n v="0"/>
    <n v="3.1103999999999998"/>
    <n v="2"/>
    <n v="47.999999999999993"/>
  </r>
  <r>
    <n v="9955"/>
    <x v="4989"/>
    <x v="639"/>
    <x v="313"/>
    <s v="Second Class"/>
    <s v="DB-12970"/>
    <s v="Darren Budd"/>
    <x v="1"/>
    <s v="United States"/>
    <s v="Los Angeles"/>
    <x v="1"/>
    <n v="90045"/>
    <x v="1"/>
    <x v="1395"/>
    <x v="1"/>
    <x v="8"/>
    <x v="1382"/>
    <n v="34.247999999999998"/>
    <n v="3"/>
    <n v="0.2"/>
    <n v="11.5587"/>
    <n v="2"/>
    <n v="33.75"/>
  </r>
  <r>
    <n v="9956"/>
    <x v="4989"/>
    <x v="639"/>
    <x v="313"/>
    <s v="Second Class"/>
    <s v="DB-12970"/>
    <s v="Darren Budd"/>
    <x v="1"/>
    <s v="United States"/>
    <s v="Los Angeles"/>
    <x v="1"/>
    <n v="90045"/>
    <x v="1"/>
    <x v="975"/>
    <x v="0"/>
    <x v="3"/>
    <x v="969"/>
    <n v="273.56799999999998"/>
    <n v="2"/>
    <n v="0.2"/>
    <n v="10.258800000000001"/>
    <n v="2"/>
    <n v="3.7500000000000004"/>
  </r>
  <r>
    <n v="9957"/>
    <x v="4990"/>
    <x v="7"/>
    <x v="995"/>
    <s v="Standard Class"/>
    <s v="KN-16705"/>
    <s v="Kristina Nunn"/>
    <x v="2"/>
    <s v="United States"/>
    <s v="New Rochelle"/>
    <x v="15"/>
    <n v="10801"/>
    <x v="3"/>
    <x v="1286"/>
    <x v="1"/>
    <x v="10"/>
    <x v="1272"/>
    <n v="46.35"/>
    <n v="5"/>
    <n v="0"/>
    <n v="21.784500000000001"/>
    <n v="6"/>
    <n v="47"/>
  </r>
  <r>
    <n v="9958"/>
    <x v="4990"/>
    <x v="7"/>
    <x v="995"/>
    <s v="Standard Class"/>
    <s v="KN-16705"/>
    <s v="Kristina Nunn"/>
    <x v="2"/>
    <s v="United States"/>
    <s v="New Rochelle"/>
    <x v="15"/>
    <n v="10801"/>
    <x v="3"/>
    <x v="1558"/>
    <x v="1"/>
    <x v="10"/>
    <x v="1547"/>
    <n v="223.92"/>
    <n v="4"/>
    <n v="0"/>
    <n v="109.7208"/>
    <n v="6"/>
    <n v="49"/>
  </r>
  <r>
    <n v="9959"/>
    <x v="4990"/>
    <x v="7"/>
    <x v="995"/>
    <s v="Standard Class"/>
    <s v="KN-16705"/>
    <s v="Kristina Nunn"/>
    <x v="2"/>
    <s v="United States"/>
    <s v="New Rochelle"/>
    <x v="15"/>
    <n v="10801"/>
    <x v="3"/>
    <x v="503"/>
    <x v="1"/>
    <x v="14"/>
    <x v="503"/>
    <n v="7.3"/>
    <n v="2"/>
    <n v="0"/>
    <n v="2.19"/>
    <n v="6"/>
    <n v="30"/>
  </r>
  <r>
    <n v="9960"/>
    <x v="4991"/>
    <x v="833"/>
    <x v="768"/>
    <s v="Standard Class"/>
    <s v="AJ-10945"/>
    <s v="Ashley Jarboe"/>
    <x v="0"/>
    <s v="United States"/>
    <s v="Chandler"/>
    <x v="16"/>
    <n v="85224"/>
    <x v="1"/>
    <x v="1663"/>
    <x v="1"/>
    <x v="6"/>
    <x v="1651"/>
    <n v="9.3439999999999994"/>
    <n v="2"/>
    <n v="0.2"/>
    <n v="1.8688"/>
    <n v="5"/>
    <n v="20"/>
  </r>
  <r>
    <n v="9961"/>
    <x v="4992"/>
    <x v="118"/>
    <x v="934"/>
    <s v="Second Class"/>
    <s v="CL-12700"/>
    <s v="Craig Leslie"/>
    <x v="2"/>
    <s v="United States"/>
    <s v="Florence"/>
    <x v="0"/>
    <n v="41042"/>
    <x v="0"/>
    <x v="1542"/>
    <x v="2"/>
    <x v="11"/>
    <x v="1530"/>
    <n v="18"/>
    <n v="1"/>
    <n v="0"/>
    <n v="3.24"/>
    <n v="2"/>
    <n v="18.000000000000004"/>
  </r>
  <r>
    <n v="9962"/>
    <x v="4993"/>
    <x v="531"/>
    <x v="206"/>
    <s v="First Class"/>
    <s v="CM-12655"/>
    <s v="Corinna Mitchell"/>
    <x v="2"/>
    <s v="United States"/>
    <s v="Houston"/>
    <x v="5"/>
    <n v="77041"/>
    <x v="2"/>
    <x v="1127"/>
    <x v="1"/>
    <x v="10"/>
    <x v="1115"/>
    <n v="65.584000000000003"/>
    <n v="2"/>
    <n v="0.2"/>
    <n v="23.7742"/>
    <n v="3"/>
    <n v="36.25"/>
  </r>
  <r>
    <n v="9963"/>
    <x v="4993"/>
    <x v="531"/>
    <x v="206"/>
    <s v="First Class"/>
    <s v="CM-12655"/>
    <s v="Corinna Mitchell"/>
    <x v="2"/>
    <s v="United States"/>
    <s v="Houston"/>
    <x v="5"/>
    <n v="77041"/>
    <x v="2"/>
    <x v="1601"/>
    <x v="0"/>
    <x v="0"/>
    <x v="1593"/>
    <n v="383.46559999999999"/>
    <n v="4"/>
    <n v="0.32"/>
    <n v="-67.670400000000001"/>
    <n v="3"/>
    <n v="-17.647058823529413"/>
  </r>
  <r>
    <n v="9964"/>
    <x v="4994"/>
    <x v="353"/>
    <x v="1093"/>
    <s v="Same Day"/>
    <s v="AS-10240"/>
    <s v="Alan Shonely"/>
    <x v="0"/>
    <s v="United States"/>
    <s v="Philadelphia"/>
    <x v="9"/>
    <n v="19140"/>
    <x v="3"/>
    <x v="934"/>
    <x v="1"/>
    <x v="10"/>
    <x v="927"/>
    <n v="10.368"/>
    <n v="2"/>
    <n v="0.2"/>
    <n v="3.6288"/>
    <n v="0"/>
    <n v="35"/>
  </r>
  <r>
    <n v="9965"/>
    <x v="4995"/>
    <x v="5"/>
    <x v="5"/>
    <s v="Second Class"/>
    <s v="HE-14800"/>
    <s v="Harold Engle"/>
    <x v="1"/>
    <s v="United States"/>
    <s v="Newark"/>
    <x v="13"/>
    <n v="19711"/>
    <x v="3"/>
    <x v="278"/>
    <x v="0"/>
    <x v="5"/>
    <x v="278"/>
    <n v="13.4"/>
    <n v="1"/>
    <n v="0"/>
    <n v="6.4320000000000004"/>
    <n v="5"/>
    <n v="48.000000000000007"/>
  </r>
  <r>
    <n v="9966"/>
    <x v="4995"/>
    <x v="5"/>
    <x v="5"/>
    <s v="Second Class"/>
    <s v="HE-14800"/>
    <s v="Harold Engle"/>
    <x v="1"/>
    <s v="United States"/>
    <s v="Newark"/>
    <x v="13"/>
    <n v="19711"/>
    <x v="3"/>
    <x v="811"/>
    <x v="1"/>
    <x v="10"/>
    <x v="33"/>
    <n v="4.9800000000000004"/>
    <n v="1"/>
    <n v="0"/>
    <n v="2.3405999999999998"/>
    <n v="5"/>
    <n v="46.999999999999993"/>
  </r>
  <r>
    <n v="9967"/>
    <x v="4995"/>
    <x v="5"/>
    <x v="5"/>
    <s v="Second Class"/>
    <s v="HE-14800"/>
    <s v="Harold Engle"/>
    <x v="1"/>
    <s v="United States"/>
    <s v="Newark"/>
    <x v="13"/>
    <n v="19711"/>
    <x v="3"/>
    <x v="1358"/>
    <x v="1"/>
    <x v="12"/>
    <x v="1344"/>
    <n v="109.69"/>
    <n v="7"/>
    <n v="0"/>
    <n v="51.554299999999998"/>
    <n v="5"/>
    <n v="47"/>
  </r>
  <r>
    <n v="9968"/>
    <x v="4996"/>
    <x v="157"/>
    <x v="416"/>
    <s v="Standard Class"/>
    <s v="RB-19435"/>
    <s v="Richard Bierner"/>
    <x v="0"/>
    <s v="United States"/>
    <s v="Plainfield"/>
    <x v="30"/>
    <n v="7060"/>
    <x v="3"/>
    <x v="1232"/>
    <x v="1"/>
    <x v="8"/>
    <x v="1215"/>
    <n v="40.200000000000003"/>
    <n v="5"/>
    <n v="0"/>
    <n v="18.09"/>
    <n v="6"/>
    <n v="44.999999999999993"/>
  </r>
  <r>
    <n v="9969"/>
    <x v="4996"/>
    <x v="157"/>
    <x v="416"/>
    <s v="Standard Class"/>
    <s v="RB-19435"/>
    <s v="Richard Bierner"/>
    <x v="0"/>
    <s v="United States"/>
    <s v="Plainfield"/>
    <x v="30"/>
    <n v="7060"/>
    <x v="3"/>
    <x v="1498"/>
    <x v="1"/>
    <x v="8"/>
    <x v="1486"/>
    <n v="735.98"/>
    <n v="2"/>
    <n v="0"/>
    <n v="331.19099999999997"/>
    <n v="6"/>
    <n v="44.999999999999993"/>
  </r>
  <r>
    <n v="9970"/>
    <x v="4996"/>
    <x v="157"/>
    <x v="416"/>
    <s v="Standard Class"/>
    <s v="RB-19435"/>
    <s v="Richard Bierner"/>
    <x v="0"/>
    <s v="United States"/>
    <s v="Plainfield"/>
    <x v="30"/>
    <n v="7060"/>
    <x v="3"/>
    <x v="189"/>
    <x v="1"/>
    <x v="9"/>
    <x v="190"/>
    <n v="22.75"/>
    <n v="7"/>
    <n v="0"/>
    <n v="6.5975000000000001"/>
    <n v="6"/>
    <n v="28.999999999999996"/>
  </r>
  <r>
    <n v="9971"/>
    <x v="4997"/>
    <x v="1141"/>
    <x v="790"/>
    <s v="Standard Class"/>
    <s v="MP-17470"/>
    <s v="Mark Packer"/>
    <x v="2"/>
    <s v="United States"/>
    <s v="Smyrna"/>
    <x v="32"/>
    <n v="30080"/>
    <x v="0"/>
    <x v="979"/>
    <x v="1"/>
    <x v="8"/>
    <x v="972"/>
    <n v="119.56"/>
    <n v="2"/>
    <n v="0"/>
    <n v="54.997599999999998"/>
    <n v="4"/>
    <n v="46"/>
  </r>
  <r>
    <n v="9972"/>
    <x v="4997"/>
    <x v="1141"/>
    <x v="790"/>
    <s v="Standard Class"/>
    <s v="MP-17470"/>
    <s v="Mark Packer"/>
    <x v="2"/>
    <s v="United States"/>
    <s v="Smyrna"/>
    <x v="32"/>
    <n v="30080"/>
    <x v="0"/>
    <x v="1269"/>
    <x v="1"/>
    <x v="6"/>
    <x v="1254"/>
    <n v="140.75"/>
    <n v="5"/>
    <n v="0"/>
    <n v="42.225000000000001"/>
    <n v="4"/>
    <n v="30"/>
  </r>
  <r>
    <n v="9973"/>
    <x v="4998"/>
    <x v="108"/>
    <x v="106"/>
    <s v="Standard Class"/>
    <s v="RC-19960"/>
    <s v="Ryan Crowe"/>
    <x v="0"/>
    <s v="United States"/>
    <s v="Houston"/>
    <x v="5"/>
    <n v="77041"/>
    <x v="2"/>
    <x v="633"/>
    <x v="1"/>
    <x v="12"/>
    <x v="633"/>
    <n v="99.567999999999998"/>
    <n v="2"/>
    <n v="0.2"/>
    <n v="33.604199999999999"/>
    <n v="6"/>
    <n v="33.75"/>
  </r>
  <r>
    <n v="9974"/>
    <x v="4999"/>
    <x v="409"/>
    <x v="5"/>
    <s v="Standard Class"/>
    <s v="AP-10720"/>
    <s v="Anne Pryor"/>
    <x v="2"/>
    <s v="United States"/>
    <s v="Los Angeles"/>
    <x v="1"/>
    <n v="90032"/>
    <x v="1"/>
    <x v="1787"/>
    <x v="2"/>
    <x v="7"/>
    <x v="1777"/>
    <n v="271.95999999999998"/>
    <n v="5"/>
    <n v="0.2"/>
    <n v="27.196000000000002"/>
    <n v="4"/>
    <n v="10.000000000000002"/>
  </r>
  <r>
    <n v="9975"/>
    <x v="4999"/>
    <x v="409"/>
    <x v="5"/>
    <s v="Standard Class"/>
    <s v="AP-10720"/>
    <s v="Anne Pryor"/>
    <x v="2"/>
    <s v="United States"/>
    <s v="Los Angeles"/>
    <x v="1"/>
    <n v="90032"/>
    <x v="1"/>
    <x v="1126"/>
    <x v="1"/>
    <x v="6"/>
    <x v="1114"/>
    <n v="18.690000000000001"/>
    <n v="7"/>
    <n v="0"/>
    <n v="5.2332000000000001"/>
    <n v="4"/>
    <n v="27.999999999999996"/>
  </r>
  <r>
    <n v="9976"/>
    <x v="4999"/>
    <x v="409"/>
    <x v="5"/>
    <s v="Standard Class"/>
    <s v="AP-10720"/>
    <s v="Anne Pryor"/>
    <x v="2"/>
    <s v="United States"/>
    <s v="Los Angeles"/>
    <x v="1"/>
    <n v="90032"/>
    <x v="1"/>
    <x v="578"/>
    <x v="1"/>
    <x v="10"/>
    <x v="578"/>
    <n v="13.36"/>
    <n v="2"/>
    <n v="0"/>
    <n v="6.4127999999999998"/>
    <n v="4"/>
    <n v="48"/>
  </r>
  <r>
    <n v="9977"/>
    <x v="4999"/>
    <x v="409"/>
    <x v="5"/>
    <s v="Standard Class"/>
    <s v="AP-10720"/>
    <s v="Anne Pryor"/>
    <x v="2"/>
    <s v="United States"/>
    <s v="Los Angeles"/>
    <x v="1"/>
    <n v="90032"/>
    <x v="1"/>
    <x v="495"/>
    <x v="2"/>
    <x v="7"/>
    <x v="495"/>
    <n v="249.584"/>
    <n v="2"/>
    <n v="0.2"/>
    <n v="31.198"/>
    <n v="4"/>
    <n v="12.5"/>
  </r>
  <r>
    <n v="9978"/>
    <x v="4999"/>
    <x v="409"/>
    <x v="5"/>
    <s v="Standard Class"/>
    <s v="AP-10720"/>
    <s v="Anne Pryor"/>
    <x v="2"/>
    <s v="United States"/>
    <s v="Los Angeles"/>
    <x v="1"/>
    <n v="90032"/>
    <x v="1"/>
    <x v="494"/>
    <x v="1"/>
    <x v="13"/>
    <x v="494"/>
    <n v="13.86"/>
    <n v="7"/>
    <n v="0"/>
    <n v="0"/>
    <n v="4"/>
    <n v="0"/>
  </r>
  <r>
    <n v="9979"/>
    <x v="4999"/>
    <x v="409"/>
    <x v="5"/>
    <s v="Standard Class"/>
    <s v="AP-10720"/>
    <s v="Anne Pryor"/>
    <x v="2"/>
    <s v="United States"/>
    <s v="Los Angeles"/>
    <x v="1"/>
    <n v="90032"/>
    <x v="1"/>
    <x v="807"/>
    <x v="1"/>
    <x v="8"/>
    <x v="805"/>
    <n v="13.375999999999999"/>
    <n v="4"/>
    <n v="0.2"/>
    <n v="4.6816000000000004"/>
    <n v="4"/>
    <n v="35"/>
  </r>
  <r>
    <n v="9980"/>
    <x v="4999"/>
    <x v="409"/>
    <x v="5"/>
    <s v="Standard Class"/>
    <s v="AP-10720"/>
    <s v="Anne Pryor"/>
    <x v="2"/>
    <s v="United States"/>
    <s v="Los Angeles"/>
    <x v="1"/>
    <n v="90032"/>
    <x v="1"/>
    <x v="920"/>
    <x v="1"/>
    <x v="8"/>
    <x v="1758"/>
    <n v="437.47199999999998"/>
    <n v="14"/>
    <n v="0.2"/>
    <n v="153.11519999999999"/>
    <n v="4"/>
    <n v="35"/>
  </r>
  <r>
    <n v="9981"/>
    <x v="5000"/>
    <x v="684"/>
    <x v="609"/>
    <s v="Second Class"/>
    <s v="SW-20455"/>
    <s v="Shaun Weien"/>
    <x v="0"/>
    <s v="United States"/>
    <s v="Lafayette"/>
    <x v="28"/>
    <n v="70506"/>
    <x v="0"/>
    <x v="977"/>
    <x v="0"/>
    <x v="3"/>
    <x v="832"/>
    <n v="85.98"/>
    <n v="1"/>
    <n v="0"/>
    <n v="22.354800000000001"/>
    <n v="3"/>
    <n v="26"/>
  </r>
  <r>
    <n v="9982"/>
    <x v="5001"/>
    <x v="646"/>
    <x v="1236"/>
    <s v="First Class"/>
    <s v="TB-21055"/>
    <s v="Ted Butterfield"/>
    <x v="0"/>
    <s v="United States"/>
    <s v="Fairfield"/>
    <x v="24"/>
    <n v="45014"/>
    <x v="3"/>
    <x v="617"/>
    <x v="1"/>
    <x v="2"/>
    <x v="617"/>
    <n v="16.52"/>
    <n v="5"/>
    <n v="0.2"/>
    <n v="5.3689999999999998"/>
    <n v="3"/>
    <n v="32.5"/>
  </r>
  <r>
    <n v="9983"/>
    <x v="5002"/>
    <x v="897"/>
    <x v="961"/>
    <s v="Standard Class"/>
    <s v="RC-19960"/>
    <s v="Ryan Crowe"/>
    <x v="0"/>
    <s v="United States"/>
    <s v="Grand Rapids"/>
    <x v="12"/>
    <n v="49505"/>
    <x v="2"/>
    <x v="727"/>
    <x v="1"/>
    <x v="10"/>
    <x v="726"/>
    <n v="35.56"/>
    <n v="7"/>
    <n v="0"/>
    <n v="16.713200000000001"/>
    <n v="6"/>
    <n v="47"/>
  </r>
  <r>
    <n v="9984"/>
    <x v="5002"/>
    <x v="897"/>
    <x v="961"/>
    <s v="Standard Class"/>
    <s v="RC-19960"/>
    <s v="Ryan Crowe"/>
    <x v="0"/>
    <s v="United States"/>
    <s v="Grand Rapids"/>
    <x v="12"/>
    <n v="49505"/>
    <x v="2"/>
    <x v="1692"/>
    <x v="2"/>
    <x v="7"/>
    <x v="1680"/>
    <n v="97.98"/>
    <n v="2"/>
    <n v="0"/>
    <n v="27.4344"/>
    <n v="6"/>
    <n v="27.999999999999996"/>
  </r>
  <r>
    <n v="9985"/>
    <x v="5003"/>
    <x v="961"/>
    <x v="1331"/>
    <s v="Standard Class"/>
    <s v="DV-13465"/>
    <s v="Dianna Vittorini"/>
    <x v="0"/>
    <s v="United States"/>
    <s v="Long Beach"/>
    <x v="15"/>
    <n v="11561"/>
    <x v="3"/>
    <x v="365"/>
    <x v="1"/>
    <x v="2"/>
    <x v="365"/>
    <n v="31.5"/>
    <n v="10"/>
    <n v="0"/>
    <n v="15.12"/>
    <n v="6"/>
    <n v="48"/>
  </r>
  <r>
    <n v="9986"/>
    <x v="5003"/>
    <x v="961"/>
    <x v="1331"/>
    <s v="Standard Class"/>
    <s v="DV-13465"/>
    <s v="Dianna Vittorini"/>
    <x v="0"/>
    <s v="United States"/>
    <s v="Long Beach"/>
    <x v="15"/>
    <n v="11561"/>
    <x v="3"/>
    <x v="1205"/>
    <x v="1"/>
    <x v="14"/>
    <x v="1190"/>
    <n v="55.6"/>
    <n v="4"/>
    <n v="0"/>
    <n v="16.123999999999999"/>
    <n v="6"/>
    <n v="28.999999999999996"/>
  </r>
  <r>
    <n v="9987"/>
    <x v="5004"/>
    <x v="321"/>
    <x v="767"/>
    <s v="Standard Class"/>
    <s v="ML-17410"/>
    <s v="Maris LaWare"/>
    <x v="0"/>
    <s v="United States"/>
    <s v="Los Angeles"/>
    <x v="1"/>
    <n v="90008"/>
    <x v="1"/>
    <x v="1519"/>
    <x v="2"/>
    <x v="11"/>
    <x v="1506"/>
    <n v="36.24"/>
    <n v="1"/>
    <n v="0"/>
    <n v="15.220800000000001"/>
    <n v="4"/>
    <n v="42"/>
  </r>
  <r>
    <n v="9988"/>
    <x v="5005"/>
    <x v="701"/>
    <x v="410"/>
    <s v="Standard Class"/>
    <s v="RA-19885"/>
    <s v="Ruben Ausman"/>
    <x v="1"/>
    <s v="United States"/>
    <s v="Athens"/>
    <x v="32"/>
    <n v="30605"/>
    <x v="0"/>
    <x v="1593"/>
    <x v="2"/>
    <x v="11"/>
    <x v="1585"/>
    <n v="79.989999999999995"/>
    <n v="1"/>
    <n v="0"/>
    <n v="28.796399999999998"/>
    <n v="4"/>
    <n v="36"/>
  </r>
  <r>
    <n v="9989"/>
    <x v="5005"/>
    <x v="701"/>
    <x v="410"/>
    <s v="Standard Class"/>
    <s v="RA-19885"/>
    <s v="Ruben Ausman"/>
    <x v="1"/>
    <s v="United States"/>
    <s v="Athens"/>
    <x v="32"/>
    <n v="30605"/>
    <x v="0"/>
    <x v="1783"/>
    <x v="2"/>
    <x v="7"/>
    <x v="1773"/>
    <n v="206.1"/>
    <n v="5"/>
    <n v="0"/>
    <n v="55.646999999999998"/>
    <n v="4"/>
    <n v="27"/>
  </r>
  <r>
    <n v="9990"/>
    <x v="5006"/>
    <x v="1236"/>
    <x v="1332"/>
    <s v="Second Class"/>
    <s v="TB-21400"/>
    <s v="Tom Boeckenhauer"/>
    <x v="0"/>
    <s v="United States"/>
    <s v="Miami"/>
    <x v="2"/>
    <n v="33180"/>
    <x v="0"/>
    <x v="1172"/>
    <x v="0"/>
    <x v="5"/>
    <x v="1158"/>
    <n v="25.248000000000001"/>
    <n v="3"/>
    <n v="0.2"/>
    <n v="4.1028000000000002"/>
    <n v="2"/>
    <n v="16.25"/>
  </r>
  <r>
    <n v="9991"/>
    <x v="5007"/>
    <x v="425"/>
    <x v="1333"/>
    <s v="Standard Class"/>
    <s v="DB-13060"/>
    <s v="Dave Brooks"/>
    <x v="0"/>
    <s v="United States"/>
    <s v="Costa Mesa"/>
    <x v="1"/>
    <n v="92627"/>
    <x v="1"/>
    <x v="1762"/>
    <x v="0"/>
    <x v="5"/>
    <x v="1751"/>
    <n v="91.96"/>
    <n v="2"/>
    <n v="0"/>
    <n v="15.6332"/>
    <n v="5"/>
    <n v="17"/>
  </r>
  <r>
    <n v="9992"/>
    <x v="5007"/>
    <x v="425"/>
    <x v="1333"/>
    <s v="Standard Class"/>
    <s v="DB-13060"/>
    <s v="Dave Brooks"/>
    <x v="0"/>
    <s v="United States"/>
    <s v="Costa Mesa"/>
    <x v="1"/>
    <n v="92627"/>
    <x v="1"/>
    <x v="297"/>
    <x v="2"/>
    <x v="7"/>
    <x v="297"/>
    <n v="258.57600000000002"/>
    <n v="2"/>
    <n v="0.2"/>
    <n v="19.3932"/>
    <n v="5"/>
    <n v="7.5"/>
  </r>
  <r>
    <n v="9993"/>
    <x v="5007"/>
    <x v="425"/>
    <x v="1333"/>
    <s v="Standard Class"/>
    <s v="DB-13060"/>
    <s v="Dave Brooks"/>
    <x v="0"/>
    <s v="United States"/>
    <s v="Costa Mesa"/>
    <x v="1"/>
    <n v="92627"/>
    <x v="1"/>
    <x v="956"/>
    <x v="1"/>
    <x v="10"/>
    <x v="949"/>
    <n v="29.6"/>
    <n v="4"/>
    <n v="0"/>
    <n v="13.32"/>
    <n v="5"/>
    <n v="45"/>
  </r>
  <r>
    <n v="9994"/>
    <x v="5008"/>
    <x v="464"/>
    <x v="510"/>
    <s v="Second Class"/>
    <s v="CC-12220"/>
    <s v="Chris Cortes"/>
    <x v="0"/>
    <s v="United States"/>
    <s v="Westminster"/>
    <x v="1"/>
    <n v="92683"/>
    <x v="1"/>
    <x v="166"/>
    <x v="1"/>
    <x v="9"/>
    <x v="167"/>
    <n v="243.16"/>
    <n v="2"/>
    <n v="0"/>
    <n v="72.947999999999993"/>
    <n v="5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930EF2-E77B-4244-805F-18263628A73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4" firstHeaderRow="1" firstDataRow="1" firstDataCol="1"/>
  <pivotFields count="23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>
      <items count="1238">
        <item x="314"/>
        <item x="1201"/>
        <item x="486"/>
        <item x="393"/>
        <item x="172"/>
        <item x="301"/>
        <item x="549"/>
        <item x="474"/>
        <item x="752"/>
        <item x="588"/>
        <item x="494"/>
        <item x="49"/>
        <item x="96"/>
        <item x="215"/>
        <item x="854"/>
        <item x="72"/>
        <item x="879"/>
        <item x="398"/>
        <item x="470"/>
        <item x="178"/>
        <item x="719"/>
        <item x="489"/>
        <item x="766"/>
        <item x="927"/>
        <item x="106"/>
        <item x="932"/>
        <item x="702"/>
        <item x="268"/>
        <item x="949"/>
        <item x="870"/>
        <item x="601"/>
        <item x="509"/>
        <item x="1147"/>
        <item x="378"/>
        <item x="416"/>
        <item x="135"/>
        <item x="142"/>
        <item x="853"/>
        <item x="320"/>
        <item x="553"/>
        <item x="994"/>
        <item x="982"/>
        <item x="998"/>
        <item x="1155"/>
        <item x="1208"/>
        <item x="849"/>
        <item x="113"/>
        <item x="338"/>
        <item x="468"/>
        <item x="325"/>
        <item x="895"/>
        <item x="107"/>
        <item x="389"/>
        <item x="1157"/>
        <item x="516"/>
        <item x="418"/>
        <item x="366"/>
        <item x="612"/>
        <item x="434"/>
        <item x="889"/>
        <item x="342"/>
        <item x="318"/>
        <item x="1025"/>
        <item x="1187"/>
        <item x="1120"/>
        <item x="1226"/>
        <item x="224"/>
        <item x="193"/>
        <item x="848"/>
        <item x="212"/>
        <item x="815"/>
        <item x="544"/>
        <item x="682"/>
        <item x="1076"/>
        <item x="229"/>
        <item x="545"/>
        <item x="18"/>
        <item x="269"/>
        <item x="383"/>
        <item x="856"/>
        <item x="2"/>
        <item x="1227"/>
        <item x="7"/>
        <item x="1215"/>
        <item x="583"/>
        <item x="343"/>
        <item x="555"/>
        <item x="25"/>
        <item x="157"/>
        <item x="1058"/>
        <item x="592"/>
        <item x="512"/>
        <item x="518"/>
        <item x="21"/>
        <item x="825"/>
        <item x="909"/>
        <item x="347"/>
        <item x="645"/>
        <item x="218"/>
        <item x="1223"/>
        <item x="74"/>
        <item x="943"/>
        <item x="832"/>
        <item x="725"/>
        <item x="532"/>
        <item x="384"/>
        <item x="655"/>
        <item x="497"/>
        <item x="430"/>
        <item x="1067"/>
        <item x="1190"/>
        <item x="938"/>
        <item x="1102"/>
        <item x="861"/>
        <item x="108"/>
        <item x="220"/>
        <item x="1026"/>
        <item x="602"/>
        <item x="36"/>
        <item x="88"/>
        <item x="386"/>
        <item x="607"/>
        <item x="768"/>
        <item x="396"/>
        <item x="105"/>
        <item x="432"/>
        <item x="295"/>
        <item x="939"/>
        <item x="181"/>
        <item x="1151"/>
        <item x="899"/>
        <item x="299"/>
        <item x="846"/>
        <item x="791"/>
        <item x="1235"/>
        <item x="408"/>
        <item x="483"/>
        <item x="552"/>
        <item x="793"/>
        <item x="536"/>
        <item x="605"/>
        <item x="821"/>
        <item x="1"/>
        <item x="492"/>
        <item x="136"/>
        <item x="984"/>
        <item x="188"/>
        <item x="1209"/>
        <item x="1132"/>
        <item x="399"/>
        <item x="801"/>
        <item x="171"/>
        <item x="811"/>
        <item x="126"/>
        <item x="510"/>
        <item x="286"/>
        <item x="1004"/>
        <item x="1123"/>
        <item x="303"/>
        <item x="313"/>
        <item x="63"/>
        <item x="119"/>
        <item x="50"/>
        <item x="373"/>
        <item x="38"/>
        <item x="736"/>
        <item x="350"/>
        <item x="180"/>
        <item x="1096"/>
        <item x="271"/>
        <item x="778"/>
        <item x="649"/>
        <item x="69"/>
        <item x="677"/>
        <item x="138"/>
        <item x="657"/>
        <item x="1172"/>
        <item x="669"/>
        <item x="8"/>
        <item x="1149"/>
        <item x="726"/>
        <item x="604"/>
        <item x="385"/>
        <item x="900"/>
        <item x="487"/>
        <item x="985"/>
        <item x="562"/>
        <item x="1002"/>
        <item x="863"/>
        <item x="572"/>
        <item x="802"/>
        <item x="103"/>
        <item x="1023"/>
        <item x="1160"/>
        <item x="1168"/>
        <item x="1112"/>
        <item x="1154"/>
        <item x="424"/>
        <item x="1005"/>
        <item x="500"/>
        <item x="336"/>
        <item x="687"/>
        <item x="717"/>
        <item x="696"/>
        <item x="237"/>
        <item x="637"/>
        <item x="639"/>
        <item x="882"/>
        <item x="817"/>
        <item x="1047"/>
        <item x="966"/>
        <item x="1173"/>
        <item x="619"/>
        <item x="948"/>
        <item x="560"/>
        <item x="1192"/>
        <item x="1224"/>
        <item x="167"/>
        <item x="349"/>
        <item x="287"/>
        <item x="263"/>
        <item x="675"/>
        <item x="304"/>
        <item x="1027"/>
        <item x="451"/>
        <item x="403"/>
        <item x="686"/>
        <item x="1177"/>
        <item x="216"/>
        <item x="1163"/>
        <item x="1041"/>
        <item x="718"/>
        <item x="80"/>
        <item x="471"/>
        <item x="749"/>
        <item x="32"/>
        <item x="626"/>
        <item x="804"/>
        <item x="787"/>
        <item x="771"/>
        <item x="52"/>
        <item x="680"/>
        <item x="453"/>
        <item x="647"/>
        <item x="219"/>
        <item x="625"/>
        <item x="940"/>
        <item x="534"/>
        <item x="83"/>
        <item x="272"/>
        <item x="934"/>
        <item x="1162"/>
        <item x="586"/>
        <item x="431"/>
        <item x="234"/>
        <item x="1007"/>
        <item x="543"/>
        <item x="1166"/>
        <item x="173"/>
        <item x="4"/>
        <item x="1060"/>
        <item x="666"/>
        <item x="356"/>
        <item x="345"/>
        <item x="925"/>
        <item x="1085"/>
        <item x="140"/>
        <item x="858"/>
        <item x="692"/>
        <item x="663"/>
        <item x="860"/>
        <item x="762"/>
        <item x="243"/>
        <item x="733"/>
        <item x="1114"/>
        <item x="426"/>
        <item x="306"/>
        <item x="175"/>
        <item x="360"/>
        <item x="13"/>
        <item x="1034"/>
        <item x="1079"/>
        <item x="1140"/>
        <item x="1159"/>
        <item x="524"/>
        <item x="912"/>
        <item x="547"/>
        <item x="76"/>
        <item x="673"/>
        <item x="757"/>
        <item x="1135"/>
        <item x="186"/>
        <item x="819"/>
        <item x="456"/>
        <item x="1130"/>
        <item x="595"/>
        <item x="911"/>
        <item x="878"/>
        <item x="199"/>
        <item x="633"/>
        <item x="164"/>
        <item x="392"/>
        <item x="947"/>
        <item x="513"/>
        <item x="1174"/>
        <item x="495"/>
        <item x="458"/>
        <item x="941"/>
        <item x="737"/>
        <item x="382"/>
        <item x="950"/>
        <item x="114"/>
        <item x="747"/>
        <item x="87"/>
        <item x="11"/>
        <item x="559"/>
        <item x="748"/>
        <item x="765"/>
        <item x="1153"/>
        <item x="1101"/>
        <item x="1217"/>
        <item x="1142"/>
        <item x="118"/>
        <item x="184"/>
        <item x="327"/>
        <item x="1136"/>
        <item x="872"/>
        <item x="508"/>
        <item x="161"/>
        <item x="664"/>
        <item x="972"/>
        <item x="1019"/>
        <item x="701"/>
        <item x="506"/>
        <item x="997"/>
        <item x="907"/>
        <item x="94"/>
        <item x="1222"/>
        <item x="922"/>
        <item x="461"/>
        <item x="751"/>
        <item x="716"/>
        <item x="294"/>
        <item x="786"/>
        <item x="764"/>
        <item x="827"/>
        <item x="826"/>
        <item x="961"/>
        <item x="624"/>
        <item x="1103"/>
        <item x="26"/>
        <item x="46"/>
        <item x="789"/>
        <item x="19"/>
        <item x="729"/>
        <item x="654"/>
        <item x="493"/>
        <item x="864"/>
        <item x="629"/>
        <item x="328"/>
        <item x="14"/>
        <item x="42"/>
        <item x="697"/>
        <item x="1039"/>
        <item x="638"/>
        <item x="1090"/>
        <item x="807"/>
        <item x="728"/>
        <item x="741"/>
        <item x="551"/>
        <item x="217"/>
        <item x="122"/>
        <item x="404"/>
        <item x="1087"/>
        <item x="954"/>
        <item x="1042"/>
        <item x="772"/>
        <item x="196"/>
        <item x="257"/>
        <item x="891"/>
        <item x="24"/>
        <item x="724"/>
        <item x="598"/>
        <item x="1210"/>
        <item x="556"/>
        <item x="796"/>
        <item x="1228"/>
        <item x="652"/>
        <item x="1133"/>
        <item x="978"/>
        <item x="667"/>
        <item x="1074"/>
        <item x="427"/>
        <item x="930"/>
        <item x="298"/>
        <item x="238"/>
        <item x="227"/>
        <item x="31"/>
        <item x="65"/>
        <item x="1046"/>
        <item x="1125"/>
        <item x="617"/>
        <item x="538"/>
        <item x="324"/>
        <item x="15"/>
        <item x="84"/>
        <item x="902"/>
        <item x="258"/>
        <item x="123"/>
        <item x="174"/>
        <item x="546"/>
        <item x="1054"/>
        <item x="484"/>
        <item x="317"/>
        <item x="600"/>
        <item x="1093"/>
        <item x="531"/>
        <item x="690"/>
        <item x="498"/>
        <item x="987"/>
        <item x="1083"/>
        <item x="475"/>
        <item x="946"/>
        <item x="288"/>
        <item x="240"/>
        <item x="974"/>
        <item x="351"/>
        <item x="249"/>
        <item x="866"/>
        <item x="490"/>
        <item x="1080"/>
        <item x="710"/>
        <item x="1146"/>
        <item x="971"/>
        <item x="111"/>
        <item x="444"/>
        <item x="251"/>
        <item x="20"/>
        <item x="98"/>
        <item x="1006"/>
        <item x="460"/>
        <item x="852"/>
        <item x="653"/>
        <item x="824"/>
        <item x="280"/>
        <item x="981"/>
        <item x="121"/>
        <item x="808"/>
        <item x="266"/>
        <item x="499"/>
        <item x="574"/>
        <item x="563"/>
        <item x="1056"/>
        <item x="62"/>
        <item x="1086"/>
        <item x="56"/>
        <item x="580"/>
        <item x="1063"/>
        <item x="788"/>
        <item x="1197"/>
        <item x="459"/>
        <item x="1073"/>
        <item x="942"/>
        <item x="440"/>
        <item x="743"/>
        <item x="270"/>
        <item x="799"/>
        <item x="455"/>
        <item x="779"/>
        <item x="740"/>
        <item x="415"/>
        <item x="1170"/>
        <item x="1094"/>
        <item x="991"/>
        <item x="1030"/>
        <item x="814"/>
        <item x="476"/>
        <item x="264"/>
        <item x="407"/>
        <item x="176"/>
        <item x="22"/>
        <item x="1182"/>
        <item x="201"/>
        <item x="179"/>
        <item x="1164"/>
        <item x="312"/>
        <item x="73"/>
        <item x="225"/>
        <item x="414"/>
        <item x="139"/>
        <item x="887"/>
        <item x="698"/>
        <item x="980"/>
        <item x="763"/>
        <item x="880"/>
        <item x="297"/>
        <item x="305"/>
        <item x="231"/>
        <item x="177"/>
        <item x="1017"/>
        <item x="704"/>
        <item x="693"/>
        <item x="671"/>
        <item x="1128"/>
        <item x="244"/>
        <item x="968"/>
        <item x="886"/>
        <item x="782"/>
        <item x="23"/>
        <item x="308"/>
        <item x="836"/>
        <item x="603"/>
        <item x="1180"/>
        <item x="228"/>
        <item x="1071"/>
        <item x="623"/>
        <item x="648"/>
        <item x="59"/>
        <item x="1181"/>
        <item x="873"/>
        <item x="1088"/>
        <item x="1236"/>
        <item x="803"/>
        <item x="276"/>
        <item x="618"/>
        <item x="147"/>
        <item x="208"/>
        <item x="871"/>
        <item x="82"/>
        <item x="831"/>
        <item x="610"/>
        <item x="1059"/>
        <item x="379"/>
        <item x="202"/>
        <item x="805"/>
        <item x="780"/>
        <item x="823"/>
        <item x="1216"/>
        <item x="90"/>
        <item x="1113"/>
        <item x="844"/>
        <item x="708"/>
        <item x="419"/>
        <item x="1122"/>
        <item x="438"/>
        <item x="81"/>
        <item x="371"/>
        <item x="1031"/>
        <item x="206"/>
        <item x="367"/>
        <item x="261"/>
        <item x="1020"/>
        <item x="1028"/>
        <item x="548"/>
        <item x="609"/>
        <item x="658"/>
        <item x="246"/>
        <item x="291"/>
        <item x="1036"/>
        <item x="170"/>
        <item x="158"/>
        <item x="481"/>
        <item x="296"/>
        <item x="115"/>
        <item x="203"/>
        <item x="68"/>
        <item x="420"/>
        <item x="332"/>
        <item x="760"/>
        <item x="754"/>
        <item x="6"/>
        <item x="441"/>
        <item x="903"/>
        <item x="1091"/>
        <item x="937"/>
        <item x="596"/>
        <item x="66"/>
        <item x="1165"/>
        <item x="933"/>
        <item x="712"/>
        <item x="579"/>
        <item x="204"/>
        <item x="554"/>
        <item x="1150"/>
        <item x="1100"/>
        <item x="183"/>
        <item x="300"/>
        <item x="857"/>
        <item x="1184"/>
        <item x="730"/>
        <item x="1053"/>
        <item x="169"/>
        <item x="137"/>
        <item x="738"/>
        <item x="192"/>
        <item x="405"/>
        <item x="847"/>
        <item x="963"/>
        <item x="421"/>
        <item x="250"/>
        <item x="1029"/>
        <item x="358"/>
        <item x="357"/>
        <item x="897"/>
        <item x="585"/>
        <item x="1212"/>
        <item x="651"/>
        <item x="1156"/>
        <item x="205"/>
        <item x="924"/>
        <item x="248"/>
        <item x="436"/>
        <item x="533"/>
        <item x="521"/>
        <item x="813"/>
        <item x="51"/>
        <item x="851"/>
        <item x="706"/>
        <item x="443"/>
        <item x="331"/>
        <item x="1116"/>
        <item x="1202"/>
        <item x="1098"/>
        <item x="660"/>
        <item x="893"/>
        <item x="391"/>
        <item x="721"/>
        <item x="488"/>
        <item x="131"/>
        <item x="756"/>
        <item x="235"/>
        <item x="293"/>
        <item x="454"/>
        <item x="979"/>
        <item x="670"/>
        <item x="537"/>
        <item x="661"/>
        <item x="149"/>
        <item x="862"/>
        <item x="310"/>
        <item x="283"/>
        <item x="709"/>
        <item x="841"/>
        <item x="828"/>
        <item x="962"/>
        <item x="865"/>
        <item x="713"/>
        <item x="397"/>
        <item x="1175"/>
        <item x="990"/>
        <item x="714"/>
        <item x="745"/>
        <item x="1040"/>
        <item x="1057"/>
        <item x="1200"/>
        <item x="156"/>
        <item x="27"/>
        <item x="390"/>
        <item x="221"/>
        <item x="163"/>
        <item x="100"/>
        <item x="435"/>
        <item x="165"/>
        <item x="1050"/>
        <item x="642"/>
        <item x="977"/>
        <item x="539"/>
        <item x="830"/>
        <item x="668"/>
        <item x="999"/>
        <item x="423"/>
        <item x="558"/>
        <item x="773"/>
        <item x="1137"/>
        <item x="1012"/>
        <item x="1218"/>
        <item x="890"/>
        <item x="92"/>
        <item x="1115"/>
        <item x="1131"/>
        <item x="1138"/>
        <item x="829"/>
        <item x="252"/>
        <item x="1043"/>
        <item x="146"/>
        <item x="496"/>
        <item x="446"/>
        <item x="241"/>
        <item x="967"/>
        <item x="1089"/>
        <item x="969"/>
        <item x="792"/>
        <item x="641"/>
        <item x="665"/>
        <item x="881"/>
        <item x="920"/>
        <item x="707"/>
        <item x="591"/>
        <item x="53"/>
        <item x="1069"/>
        <item x="781"/>
        <item x="906"/>
        <item x="727"/>
        <item x="869"/>
        <item x="613"/>
        <item x="573"/>
        <item x="334"/>
        <item x="134"/>
        <item x="1016"/>
        <item x="594"/>
        <item x="442"/>
        <item x="822"/>
        <item x="1126"/>
        <item x="402"/>
        <item x="608"/>
        <item x="674"/>
        <item x="643"/>
        <item x="739"/>
        <item x="395"/>
        <item x="197"/>
        <item x="800"/>
        <item x="55"/>
        <item x="767"/>
        <item x="326"/>
        <item x="794"/>
        <item x="12"/>
        <item x="477"/>
        <item x="145"/>
        <item x="755"/>
        <item x="1207"/>
        <item x="795"/>
        <item x="965"/>
        <item x="662"/>
        <item x="40"/>
        <item x="35"/>
        <item x="650"/>
        <item x="491"/>
        <item x="200"/>
        <item x="58"/>
        <item x="207"/>
        <item x="482"/>
        <item x="377"/>
        <item x="425"/>
        <item x="959"/>
        <item x="514"/>
        <item x="253"/>
        <item x="606"/>
        <item x="759"/>
        <item x="33"/>
        <item x="993"/>
        <item x="466"/>
        <item x="542"/>
        <item x="989"/>
        <item x="439"/>
        <item x="1143"/>
        <item x="153"/>
        <item x="190"/>
        <item x="335"/>
        <item x="711"/>
        <item x="353"/>
        <item x="1189"/>
        <item x="86"/>
        <item x="370"/>
        <item x="775"/>
        <item x="467"/>
        <item x="120"/>
        <item x="182"/>
        <item x="986"/>
        <item x="915"/>
        <item x="746"/>
        <item x="678"/>
        <item x="1219"/>
        <item x="189"/>
        <item x="855"/>
        <item x="501"/>
        <item x="154"/>
        <item x="581"/>
        <item x="344"/>
        <item x="422"/>
        <item x="17"/>
        <item x="797"/>
        <item x="753"/>
        <item x="1220"/>
        <item x="914"/>
        <item x="535"/>
        <item x="1075"/>
        <item x="1196"/>
        <item x="996"/>
        <item x="381"/>
        <item x="842"/>
        <item x="279"/>
        <item x="1022"/>
        <item x="837"/>
        <item x="700"/>
        <item x="812"/>
        <item x="818"/>
        <item x="923"/>
        <item x="1097"/>
        <item x="944"/>
        <item x="9"/>
        <item x="375"/>
        <item x="278"/>
        <item x="151"/>
        <item x="127"/>
        <item x="874"/>
        <item x="720"/>
        <item x="838"/>
        <item x="1225"/>
        <item x="1198"/>
        <item x="480"/>
        <item x="919"/>
        <item x="372"/>
        <item x="99"/>
        <item x="960"/>
        <item x="683"/>
        <item x="109"/>
        <item x="85"/>
        <item x="354"/>
        <item x="129"/>
        <item x="75"/>
        <item x="116"/>
        <item x="102"/>
        <item x="1211"/>
        <item x="1229"/>
        <item x="1176"/>
        <item x="262"/>
        <item x="463"/>
        <item x="615"/>
        <item x="582"/>
        <item x="152"/>
        <item x="236"/>
        <item x="1045"/>
        <item x="1061"/>
        <item x="71"/>
        <item x="316"/>
        <item x="39"/>
        <item x="307"/>
        <item x="1141"/>
        <item x="931"/>
        <item x="1064"/>
        <item x="1062"/>
        <item x="688"/>
        <item x="834"/>
        <item x="770"/>
        <item x="735"/>
        <item x="450"/>
        <item x="694"/>
        <item x="150"/>
        <item x="394"/>
        <item x="926"/>
        <item x="194"/>
        <item x="1104"/>
        <item x="517"/>
        <item x="341"/>
        <item x="503"/>
        <item x="239"/>
        <item x="896"/>
        <item x="1161"/>
        <item x="282"/>
        <item x="1232"/>
        <item x="723"/>
        <item x="614"/>
        <item x="905"/>
        <item x="1158"/>
        <item x="368"/>
        <item x="892"/>
        <item x="1065"/>
        <item x="333"/>
        <item x="1078"/>
        <item x="568"/>
        <item x="352"/>
        <item x="211"/>
        <item x="148"/>
        <item x="290"/>
        <item x="685"/>
        <item x="622"/>
        <item x="222"/>
        <item x="875"/>
        <item x="570"/>
        <item x="550"/>
        <item x="1111"/>
        <item x="48"/>
        <item x="635"/>
        <item x="411"/>
        <item x="321"/>
        <item x="365"/>
        <item x="1179"/>
        <item x="928"/>
        <item x="835"/>
        <item x="1032"/>
        <item x="462"/>
        <item x="292"/>
        <item x="339"/>
        <item x="621"/>
        <item x="935"/>
        <item x="502"/>
        <item x="54"/>
        <item x="132"/>
        <item x="640"/>
        <item x="155"/>
        <item x="275"/>
        <item x="734"/>
        <item x="511"/>
        <item x="302"/>
        <item x="1066"/>
        <item x="447"/>
        <item x="223"/>
        <item x="840"/>
        <item x="448"/>
        <item x="1233"/>
        <item x="1015"/>
        <item x="355"/>
        <item x="523"/>
        <item x="910"/>
        <item x="973"/>
        <item x="898"/>
        <item x="561"/>
        <item x="1234"/>
        <item x="95"/>
        <item x="230"/>
        <item x="894"/>
        <item x="445"/>
        <item x="93"/>
        <item x="1092"/>
        <item x="646"/>
        <item x="1010"/>
        <item x="37"/>
        <item x="323"/>
        <item x="213"/>
        <item x="1106"/>
        <item x="564"/>
        <item x="806"/>
        <item x="289"/>
        <item x="628"/>
        <item x="859"/>
        <item x="505"/>
        <item x="953"/>
        <item x="672"/>
        <item x="885"/>
        <item x="329"/>
        <item x="125"/>
        <item x="1081"/>
        <item x="945"/>
        <item x="247"/>
        <item x="809"/>
        <item x="1110"/>
        <item x="452"/>
        <item x="983"/>
        <item x="1013"/>
        <item x="28"/>
        <item x="567"/>
        <item x="504"/>
        <item x="992"/>
        <item x="1051"/>
        <item x="198"/>
        <item x="1109"/>
        <item x="479"/>
        <item x="1186"/>
        <item x="160"/>
        <item x="1021"/>
        <item x="117"/>
        <item x="679"/>
        <item x="245"/>
        <item x="1194"/>
        <item x="133"/>
        <item x="587"/>
        <item x="955"/>
        <item x="1033"/>
        <item x="867"/>
        <item x="43"/>
        <item x="1011"/>
        <item x="656"/>
        <item x="89"/>
        <item x="731"/>
        <item x="1108"/>
        <item x="520"/>
        <item x="620"/>
        <item x="413"/>
        <item x="691"/>
        <item x="1052"/>
        <item x="1044"/>
        <item x="185"/>
        <item x="1178"/>
        <item x="70"/>
        <item x="1206"/>
        <item x="374"/>
        <item x="995"/>
        <item x="689"/>
        <item x="883"/>
        <item x="284"/>
        <item x="1070"/>
        <item x="515"/>
        <item x="277"/>
        <item x="1038"/>
        <item x="810"/>
        <item x="777"/>
        <item x="242"/>
        <item x="964"/>
        <item x="1055"/>
        <item x="130"/>
        <item x="254"/>
        <item x="259"/>
        <item x="774"/>
        <item x="784"/>
        <item x="429"/>
        <item x="769"/>
        <item x="519"/>
        <item x="1084"/>
        <item x="1144"/>
        <item x="530"/>
        <item x="758"/>
        <item x="168"/>
        <item x="527"/>
        <item x="388"/>
        <item x="958"/>
        <item x="1095"/>
        <item x="417"/>
        <item x="124"/>
        <item x="464"/>
        <item x="611"/>
        <item x="593"/>
        <item x="30"/>
        <item x="400"/>
        <item x="1129"/>
        <item x="433"/>
        <item x="975"/>
        <item x="472"/>
        <item x="578"/>
        <item x="1018"/>
        <item x="406"/>
        <item x="913"/>
        <item x="507"/>
        <item x="576"/>
        <item x="956"/>
        <item x="319"/>
        <item x="1082"/>
        <item x="348"/>
        <item x="361"/>
        <item x="1127"/>
        <item x="599"/>
        <item x="732"/>
        <item x="60"/>
        <item x="29"/>
        <item x="901"/>
        <item x="5"/>
        <item x="256"/>
        <item x="473"/>
        <item x="1119"/>
        <item x="1195"/>
        <item x="616"/>
        <item x="346"/>
        <item x="916"/>
        <item x="267"/>
        <item x="57"/>
        <item x="41"/>
        <item x="952"/>
        <item x="465"/>
        <item x="1024"/>
        <item x="1117"/>
        <item x="410"/>
        <item x="929"/>
        <item x="260"/>
        <item x="761"/>
        <item x="957"/>
        <item x="79"/>
        <item x="1077"/>
        <item x="1221"/>
        <item x="485"/>
        <item x="742"/>
        <item x="577"/>
        <item x="64"/>
        <item x="528"/>
        <item x="1037"/>
        <item x="1171"/>
        <item x="1008"/>
        <item x="191"/>
        <item x="1099"/>
        <item x="833"/>
        <item x="1231"/>
        <item x="376"/>
        <item x="61"/>
        <item x="44"/>
        <item x="776"/>
        <item x="401"/>
        <item x="409"/>
        <item x="1139"/>
        <item x="644"/>
        <item x="525"/>
        <item x="1072"/>
        <item x="695"/>
        <item x="699"/>
        <item x="1193"/>
        <item x="904"/>
        <item x="322"/>
        <item x="744"/>
        <item x="1203"/>
        <item x="1191"/>
        <item x="457"/>
        <item x="715"/>
        <item x="636"/>
        <item x="571"/>
        <item x="112"/>
        <item x="921"/>
        <item x="522"/>
        <item x="380"/>
        <item x="91"/>
        <item x="908"/>
        <item x="705"/>
        <item x="876"/>
        <item x="634"/>
        <item x="1124"/>
        <item x="684"/>
        <item x="47"/>
        <item x="1167"/>
        <item x="676"/>
        <item x="363"/>
        <item x="273"/>
        <item x="877"/>
        <item x="566"/>
        <item x="845"/>
        <item x="209"/>
        <item x="77"/>
        <item x="659"/>
        <item x="1035"/>
        <item x="214"/>
        <item x="226"/>
        <item x="315"/>
        <item x="1107"/>
        <item x="569"/>
        <item x="1009"/>
        <item x="1105"/>
        <item x="311"/>
        <item x="469"/>
        <item x="884"/>
        <item x="1003"/>
        <item x="281"/>
        <item x="104"/>
        <item x="1118"/>
        <item x="820"/>
        <item x="681"/>
        <item x="917"/>
        <item x="159"/>
        <item x="722"/>
        <item x="843"/>
        <item x="970"/>
        <item x="274"/>
        <item x="437"/>
        <item x="976"/>
        <item x="1121"/>
        <item x="783"/>
        <item x="557"/>
        <item x="67"/>
        <item x="210"/>
        <item x="1134"/>
        <item x="703"/>
        <item x="1169"/>
        <item x="1049"/>
        <item x="750"/>
        <item x="1048"/>
        <item x="1068"/>
        <item x="627"/>
        <item x="0"/>
        <item x="1183"/>
        <item x="589"/>
        <item x="575"/>
        <item x="16"/>
        <item x="166"/>
        <item x="1214"/>
        <item x="285"/>
        <item x="597"/>
        <item x="936"/>
        <item x="387"/>
        <item x="144"/>
        <item x="918"/>
        <item x="143"/>
        <item x="798"/>
        <item x="1204"/>
        <item x="412"/>
        <item x="541"/>
        <item x="540"/>
        <item x="785"/>
        <item x="1213"/>
        <item x="110"/>
        <item x="1001"/>
        <item x="951"/>
        <item x="630"/>
        <item x="141"/>
        <item x="233"/>
        <item x="816"/>
        <item x="590"/>
        <item x="78"/>
        <item x="1014"/>
        <item x="162"/>
        <item x="565"/>
        <item x="232"/>
        <item x="1145"/>
        <item x="850"/>
        <item x="1152"/>
        <item x="1148"/>
        <item x="330"/>
        <item x="790"/>
        <item x="449"/>
        <item x="187"/>
        <item x="529"/>
        <item x="1199"/>
        <item x="45"/>
        <item x="337"/>
        <item x="364"/>
        <item x="10"/>
        <item x="34"/>
        <item x="97"/>
        <item x="1205"/>
        <item x="839"/>
        <item x="1000"/>
        <item x="1185"/>
        <item x="631"/>
        <item x="265"/>
        <item x="526"/>
        <item x="359"/>
        <item x="309"/>
        <item x="1230"/>
        <item x="195"/>
        <item x="1188"/>
        <item x="3"/>
        <item x="988"/>
        <item x="632"/>
        <item x="255"/>
        <item x="868"/>
        <item x="584"/>
        <item x="478"/>
        <item x="362"/>
        <item x="128"/>
        <item x="101"/>
        <item x="888"/>
        <item x="340"/>
        <item x="369"/>
        <item x="428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Profit Margin by %" fld="22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0C5B2-BCDD-4E72-8487-19AB28388B8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6" firstHeaderRow="1" firstDataRow="1" firstDataCol="1"/>
  <pivotFields count="24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x="5"/>
        <item sd="0" x="6"/>
      </items>
    </pivotField>
  </pivotFields>
  <rowFields count="3">
    <field x="23"/>
    <field x="22"/>
    <field x="3"/>
  </rowFields>
  <rowItems count="23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Sum of Profit" fld="20" baseField="0" baseItem="0" numFmtId="3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F30CD-4F77-4BFB-8860-1651AFFFFC5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Year">
  <location ref="A3:B26" firstHeaderRow="1" firstDataRow="1" firstDataCol="1"/>
  <pivotFields count="24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3">
    <field x="23"/>
    <field x="22"/>
    <field x="3"/>
  </rowFields>
  <rowItems count="23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Total Sales" fld="17" baseField="0" baseItem="0" numFmtId="3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23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22" count="1" selected="0">
            <x v="2"/>
          </reference>
          <reference field="23" count="1" selected="0">
            <x v="4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22" count="1" selected="0">
            <x v="4"/>
          </reference>
          <reference field="23" count="1" selected="0">
            <x v="4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22" count="1" selected="0">
            <x v="3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A99D3-7A24-44CB-AC88-2E070289063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hipping Time" colHeaderCaption="Shipping Mode">
  <location ref="P15:U19" firstHeaderRow="1" firstDataRow="2" firstDataCol="1"/>
  <pivotFields count="24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0"/>
        <item x="1"/>
        <item x="2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3">
    <i>
      <x v="1"/>
    </i>
    <i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No.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8952F-1AB5-4BF9-9D70-BEABD052CE2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Sales" fld="17" baseField="12" baseItem="0" numFmtId="3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07365-B0F2-4F28-915E-0904BCCF7DD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7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Total Profit" fld="20" baseField="12" baseItem="3" numFmtId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2064E-410F-4ECF-94FB-D98C052FEFD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Discount by Region">
  <location ref="A2:B6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4">
    <i>
      <x v="3"/>
    </i>
    <i>
      <x v="1"/>
    </i>
    <i>
      <x/>
    </i>
    <i>
      <x v="2"/>
    </i>
  </rowItems>
  <colItems count="1">
    <i/>
  </colItems>
  <dataFields count="1">
    <dataField name="Count of Discount" fld="19" subtotal="count" showDataAs="percentOfTota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5C797-8D2D-45D0-9C46-BAD74CA0ECD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4" customListSort="0">
  <location ref="A3:B14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11">
    <i>
      <x v="475"/>
    </i>
    <i>
      <x v="987"/>
    </i>
    <i>
      <x v="476"/>
    </i>
    <i>
      <x v="421"/>
    </i>
    <i>
      <x v="376"/>
    </i>
    <i>
      <x v="683"/>
    </i>
    <i>
      <x v="440"/>
    </i>
    <i>
      <x v="1049"/>
    </i>
    <i>
      <x v="277"/>
    </i>
    <i>
      <x v="363"/>
    </i>
    <i t="grand">
      <x/>
    </i>
  </rowItems>
  <colItems count="1">
    <i/>
  </colItems>
  <dataFields count="1">
    <dataField name="Sum of Profit" fld="2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7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25043-DA42-46EB-923B-4F7B74583DD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7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ales" fld="17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555FD-D1EF-4F9B-B2D9-2964DE14F78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13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11">
    <i>
      <x v="394"/>
    </i>
    <i>
      <x v="650"/>
    </i>
    <i>
      <x v="797"/>
    </i>
    <i>
      <x v="397"/>
    </i>
    <i>
      <x v="878"/>
    </i>
    <i>
      <x v="165"/>
    </i>
    <i>
      <x v="18"/>
    </i>
    <i>
      <x v="1282"/>
    </i>
    <i>
      <x v="895"/>
    </i>
    <i>
      <x v="1848"/>
    </i>
    <i t="grand">
      <x/>
    </i>
  </rowItems>
  <colItems count="1">
    <i/>
  </colItems>
  <dataFields count="1">
    <dataField name="Sum of Profit" fld="20" baseField="0" baseItem="0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553A3-CE75-40F8-8722-7AF97401C7F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13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11">
    <i>
      <x v="1614"/>
    </i>
    <i>
      <x v="776"/>
    </i>
    <i>
      <x v="1604"/>
    </i>
    <i>
      <x v="1611"/>
    </i>
    <i>
      <x v="1517"/>
    </i>
    <i>
      <x v="1631"/>
    </i>
    <i>
      <x v="1666"/>
    </i>
    <i>
      <x v="1630"/>
    </i>
    <i>
      <x v="682"/>
    </i>
    <i>
      <x v="1617"/>
    </i>
    <i t="grand">
      <x/>
    </i>
  </rowItems>
  <colItems count="1">
    <i/>
  </colItems>
  <dataFields count="1">
    <dataField name="Sum of Profit" fld="20" baseField="0" baseItem="0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1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238BF-6AEC-4530-B3AA-A8A7216615D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tate">
  <location ref="C4:D15" firstHeaderRow="1" firstDataRow="1" firstDataCol="1"/>
  <pivotFields count="24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11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20"/>
    </i>
    <i>
      <x v="31"/>
    </i>
    <i t="grand">
      <x/>
    </i>
  </rowItems>
  <colItems count="1">
    <i/>
  </colItems>
  <dataFields count="1">
    <dataField name="Count of Sales" fld="17" subtotal="count" baseField="10" baseItem="11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1D61-D46B-4B33-A073-081D91C6B6BE}">
  <dimension ref="A3:B24"/>
  <sheetViews>
    <sheetView tabSelected="1" workbookViewId="0">
      <selection activeCell="I3" sqref="I3"/>
    </sheetView>
  </sheetViews>
  <sheetFormatPr defaultRowHeight="14.5" x14ac:dyDescent="0.35"/>
  <cols>
    <col min="1" max="1" width="15" bestFit="1" customWidth="1"/>
    <col min="2" max="2" width="16.36328125" bestFit="1" customWidth="1"/>
    <col min="3" max="3" width="18.90625" bestFit="1" customWidth="1"/>
  </cols>
  <sheetData>
    <row r="3" spans="1:2" x14ac:dyDescent="0.35">
      <c r="A3" s="13" t="s">
        <v>12188</v>
      </c>
      <c r="B3" t="s">
        <v>12212</v>
      </c>
    </row>
    <row r="4" spans="1:2" x14ac:dyDescent="0.35">
      <c r="A4" s="14" t="s">
        <v>31</v>
      </c>
      <c r="B4" s="11">
        <v>6.8412078049584241E-2</v>
      </c>
    </row>
    <row r="5" spans="1:2" x14ac:dyDescent="0.35">
      <c r="A5" s="20" t="s">
        <v>32</v>
      </c>
      <c r="B5" s="11">
        <v>-2.4013238037705019E-2</v>
      </c>
    </row>
    <row r="6" spans="1:2" x14ac:dyDescent="0.35">
      <c r="A6" s="20" t="s">
        <v>35</v>
      </c>
      <c r="B6" s="11">
        <v>2.2526346609330117E-2</v>
      </c>
    </row>
    <row r="7" spans="1:2" x14ac:dyDescent="0.35">
      <c r="A7" s="20" t="s">
        <v>64</v>
      </c>
      <c r="B7" s="11">
        <v>0.1090906523083109</v>
      </c>
    </row>
    <row r="8" spans="1:2" x14ac:dyDescent="0.35">
      <c r="A8" s="20" t="s">
        <v>55</v>
      </c>
      <c r="B8" s="11">
        <v>-3.9191682830351751E-2</v>
      </c>
    </row>
    <row r="9" spans="1:2" x14ac:dyDescent="0.35">
      <c r="A9" s="14" t="s">
        <v>45</v>
      </c>
      <c r="B9" s="11">
        <v>0.69174859422822399</v>
      </c>
    </row>
    <row r="10" spans="1:2" x14ac:dyDescent="0.35">
      <c r="A10" s="20" t="s">
        <v>77</v>
      </c>
      <c r="B10" s="11">
        <v>-6.0795120132447165E-2</v>
      </c>
    </row>
    <row r="11" spans="1:2" x14ac:dyDescent="0.35">
      <c r="A11" s="20" t="s">
        <v>67</v>
      </c>
      <c r="B11" s="11">
        <v>0.16658940375366602</v>
      </c>
    </row>
    <row r="12" spans="1:2" x14ac:dyDescent="0.35">
      <c r="A12" s="20" t="s">
        <v>74</v>
      </c>
      <c r="B12" s="11">
        <v>-0.25281015551421249</v>
      </c>
    </row>
    <row r="13" spans="1:2" x14ac:dyDescent="0.35">
      <c r="A13" s="20" t="s">
        <v>172</v>
      </c>
      <c r="B13" s="11">
        <v>8.9384517208000794E-2</v>
      </c>
    </row>
    <row r="14" spans="1:2" x14ac:dyDescent="0.35">
      <c r="A14" s="20" t="s">
        <v>268</v>
      </c>
      <c r="B14" s="11">
        <v>5.3991234045669204E-2</v>
      </c>
    </row>
    <row r="15" spans="1:2" x14ac:dyDescent="0.35">
      <c r="A15" s="20" t="s">
        <v>46</v>
      </c>
      <c r="B15" s="11">
        <v>0.13006922407051061</v>
      </c>
    </row>
    <row r="16" spans="1:2" x14ac:dyDescent="0.35">
      <c r="A16" s="20" t="s">
        <v>89</v>
      </c>
      <c r="B16" s="11">
        <v>0.48491687943766876</v>
      </c>
    </row>
    <row r="17" spans="1:2" x14ac:dyDescent="0.35">
      <c r="A17" s="20" t="s">
        <v>58</v>
      </c>
      <c r="B17" s="11">
        <v>6.2698692771149117E-2</v>
      </c>
    </row>
    <row r="18" spans="1:2" x14ac:dyDescent="0.35">
      <c r="A18" s="20" t="s">
        <v>578</v>
      </c>
      <c r="B18" s="11">
        <v>1.7703918588219087E-2</v>
      </c>
    </row>
    <row r="19" spans="1:2" x14ac:dyDescent="0.35">
      <c r="A19" s="14" t="s">
        <v>70</v>
      </c>
      <c r="B19" s="11">
        <v>0.2398393277221918</v>
      </c>
    </row>
    <row r="20" spans="1:2" x14ac:dyDescent="0.35">
      <c r="A20" s="20" t="s">
        <v>160</v>
      </c>
      <c r="B20" s="11">
        <v>0.14064375489137759</v>
      </c>
    </row>
    <row r="21" spans="1:2" x14ac:dyDescent="0.35">
      <c r="A21" s="20" t="s">
        <v>1218</v>
      </c>
      <c r="B21" s="11">
        <v>1.7938168910505953E-2</v>
      </c>
    </row>
    <row r="22" spans="1:2" x14ac:dyDescent="0.35">
      <c r="A22" s="20" t="s">
        <v>683</v>
      </c>
      <c r="B22" s="11">
        <v>-6.8886359920516498E-3</v>
      </c>
    </row>
    <row r="23" spans="1:2" x14ac:dyDescent="0.35">
      <c r="A23" s="20" t="s">
        <v>71</v>
      </c>
      <c r="B23" s="11">
        <v>8.8146039912359878E-2</v>
      </c>
    </row>
    <row r="24" spans="1:2" x14ac:dyDescent="0.35">
      <c r="A24" s="14" t="s">
        <v>12189</v>
      </c>
      <c r="B24" s="11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995"/>
  <sheetViews>
    <sheetView zoomScale="70" zoomScaleNormal="70" workbookViewId="0">
      <selection activeCell="J9" sqref="J9"/>
    </sheetView>
  </sheetViews>
  <sheetFormatPr defaultRowHeight="14.5" x14ac:dyDescent="0.35"/>
  <cols>
    <col min="2" max="2" width="14.54296875" bestFit="1" customWidth="1"/>
    <col min="3" max="3" width="14.54296875" style="1" customWidth="1"/>
    <col min="4" max="4" width="10.7265625" style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453125" bestFit="1" customWidth="1"/>
    <col min="9" max="9" width="11.90625" bestFit="1" customWidth="1"/>
    <col min="10" max="10" width="17.36328125" bestFit="1" customWidth="1"/>
    <col min="14" max="14" width="16.26953125" bestFit="1" customWidth="1"/>
    <col min="15" max="15" width="13.1796875" bestFit="1" customWidth="1"/>
    <col min="16" max="16" width="8.90625" customWidth="1"/>
    <col min="17" max="17" width="8.7265625" customWidth="1"/>
    <col min="18" max="18" width="14" bestFit="1" customWidth="1"/>
    <col min="19" max="19" width="17.1796875" bestFit="1" customWidth="1"/>
    <col min="20" max="20" width="18.08984375" bestFit="1" customWidth="1"/>
    <col min="21" max="21" width="14.453125" bestFit="1" customWidth="1"/>
    <col min="22" max="22" width="15.81640625" bestFit="1" customWidth="1"/>
    <col min="23" max="23" width="11.90625" bestFit="1" customWidth="1"/>
    <col min="28" max="28" width="38.90625" bestFit="1" customWidth="1"/>
    <col min="29" max="29" width="14.6328125" bestFit="1" customWidth="1"/>
  </cols>
  <sheetData>
    <row r="1" spans="1:29" x14ac:dyDescent="0.35">
      <c r="A1" s="4" t="s">
        <v>0</v>
      </c>
      <c r="B1" s="4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12182</v>
      </c>
      <c r="W1" s="4" t="s">
        <v>12187</v>
      </c>
    </row>
    <row r="2" spans="1:29" x14ac:dyDescent="0.35">
      <c r="A2">
        <v>1</v>
      </c>
      <c r="B2" t="s">
        <v>21</v>
      </c>
      <c r="C2" s="1" t="s">
        <v>10940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 t="shared" ref="V2:V65" si="0">D2-C2</f>
        <v>3</v>
      </c>
      <c r="W2">
        <f>U2/R2*100</f>
        <v>16.000000000000004</v>
      </c>
    </row>
    <row r="3" spans="1:29" x14ac:dyDescent="0.35">
      <c r="A3">
        <v>2</v>
      </c>
      <c r="B3" t="s">
        <v>21</v>
      </c>
      <c r="C3" s="1" t="s">
        <v>10940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 t="shared" si="0"/>
        <v>3</v>
      </c>
      <c r="W3">
        <f t="shared" ref="W3:W66" si="1">U3/R3*100</f>
        <v>30</v>
      </c>
    </row>
    <row r="4" spans="1:29" x14ac:dyDescent="0.35">
      <c r="A4">
        <v>3</v>
      </c>
      <c r="B4" t="s">
        <v>37</v>
      </c>
      <c r="C4" s="1" t="s">
        <v>10941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 t="shared" si="0"/>
        <v>4</v>
      </c>
      <c r="W4">
        <f t="shared" si="1"/>
        <v>47</v>
      </c>
    </row>
    <row r="5" spans="1:29" x14ac:dyDescent="0.35">
      <c r="A5">
        <v>4</v>
      </c>
      <c r="B5" t="s">
        <v>48</v>
      </c>
      <c r="C5" s="1" t="s">
        <v>10942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7</v>
      </c>
      <c r="W5">
        <f t="shared" si="1"/>
        <v>-40</v>
      </c>
    </row>
    <row r="6" spans="1:29" x14ac:dyDescent="0.35">
      <c r="A6">
        <v>5</v>
      </c>
      <c r="B6" t="s">
        <v>48</v>
      </c>
      <c r="C6" s="1" t="s">
        <v>10942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 t="shared" si="0"/>
        <v>7</v>
      </c>
      <c r="W6">
        <f t="shared" si="1"/>
        <v>11.25</v>
      </c>
    </row>
    <row r="7" spans="1:29" x14ac:dyDescent="0.35">
      <c r="A7">
        <v>6</v>
      </c>
      <c r="B7" t="s">
        <v>60</v>
      </c>
      <c r="C7" s="1" t="s">
        <v>10943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 t="shared" si="0"/>
        <v>5</v>
      </c>
      <c r="W7">
        <f t="shared" si="1"/>
        <v>28.999999999999996</v>
      </c>
    </row>
    <row r="8" spans="1:29" x14ac:dyDescent="0.35">
      <c r="A8">
        <v>7</v>
      </c>
      <c r="B8" t="s">
        <v>60</v>
      </c>
      <c r="C8" s="1" t="s">
        <v>10943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 t="shared" si="0"/>
        <v>5</v>
      </c>
      <c r="W8">
        <f t="shared" si="1"/>
        <v>27</v>
      </c>
    </row>
    <row r="9" spans="1:29" x14ac:dyDescent="0.35">
      <c r="A9">
        <v>8</v>
      </c>
      <c r="B9" t="s">
        <v>60</v>
      </c>
      <c r="C9" s="1" t="s">
        <v>10943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5</v>
      </c>
      <c r="W9">
        <f t="shared" si="1"/>
        <v>10</v>
      </c>
    </row>
    <row r="10" spans="1:29" x14ac:dyDescent="0.35">
      <c r="A10">
        <v>9</v>
      </c>
      <c r="B10" t="s">
        <v>60</v>
      </c>
      <c r="C10" s="1" t="s">
        <v>10943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5</v>
      </c>
      <c r="W10">
        <f t="shared" si="1"/>
        <v>31.249999999999993</v>
      </c>
    </row>
    <row r="11" spans="1:29" x14ac:dyDescent="0.35">
      <c r="A11">
        <v>10</v>
      </c>
      <c r="B11" t="s">
        <v>60</v>
      </c>
      <c r="C11" s="1" t="s">
        <v>10943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 t="shared" si="0"/>
        <v>5</v>
      </c>
      <c r="W11">
        <f t="shared" si="1"/>
        <v>30</v>
      </c>
      <c r="AB11" s="16" t="s">
        <v>12192</v>
      </c>
      <c r="AC11" s="16" cm="1">
        <f t="array" ref="AC11">SUM(1/COUNTIF(G2:G9994,G2:G9994))</f>
        <v>792.99999999999056</v>
      </c>
    </row>
    <row r="12" spans="1:29" x14ac:dyDescent="0.35">
      <c r="A12">
        <v>11</v>
      </c>
      <c r="B12" t="s">
        <v>60</v>
      </c>
      <c r="C12" s="1" t="s">
        <v>10943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f t="shared" si="0"/>
        <v>5</v>
      </c>
      <c r="W12">
        <f t="shared" si="1"/>
        <v>5</v>
      </c>
    </row>
    <row r="13" spans="1:29" x14ac:dyDescent="0.35">
      <c r="A13">
        <v>12</v>
      </c>
      <c r="B13" t="s">
        <v>60</v>
      </c>
      <c r="C13" s="1" t="s">
        <v>10943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5</v>
      </c>
      <c r="W13">
        <f t="shared" si="1"/>
        <v>7.5000000000000009</v>
      </c>
      <c r="AB13" s="7" t="s">
        <v>12177</v>
      </c>
      <c r="AC13" s="8">
        <f>SUM(R2:R9995)</f>
        <v>2297200.8602999551</v>
      </c>
    </row>
    <row r="14" spans="1:29" x14ac:dyDescent="0.35">
      <c r="A14">
        <v>13</v>
      </c>
      <c r="B14" t="s">
        <v>83</v>
      </c>
      <c r="C14" s="1" t="s">
        <v>10944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 t="shared" si="0"/>
        <v>5</v>
      </c>
      <c r="W14">
        <f t="shared" si="1"/>
        <v>35</v>
      </c>
      <c r="AB14" s="7" t="s">
        <v>12178</v>
      </c>
      <c r="AC14" s="8">
        <f>SUM(U2:U9995)</f>
        <v>286397.02170000132</v>
      </c>
    </row>
    <row r="15" spans="1:29" x14ac:dyDescent="0.35">
      <c r="A15">
        <v>14</v>
      </c>
      <c r="B15" t="s">
        <v>91</v>
      </c>
      <c r="C15" s="1" t="s">
        <v>10945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5</v>
      </c>
      <c r="W15">
        <f t="shared" si="1"/>
        <v>32.499999999999993</v>
      </c>
      <c r="AB15" s="7" t="s">
        <v>12179</v>
      </c>
      <c r="AC15" s="8">
        <f>COUNT(A1:A9995)</f>
        <v>9994</v>
      </c>
    </row>
    <row r="16" spans="1:29" x14ac:dyDescent="0.35">
      <c r="A16">
        <v>15</v>
      </c>
      <c r="B16" t="s">
        <v>98</v>
      </c>
      <c r="C16" s="1" t="s">
        <v>10946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 t="shared" si="0"/>
        <v>4</v>
      </c>
      <c r="W16">
        <f t="shared" si="1"/>
        <v>-180</v>
      </c>
      <c r="AB16" s="7" t="s">
        <v>12180</v>
      </c>
      <c r="AC16" s="6">
        <f>MAX(V2:V9995)</f>
        <v>7</v>
      </c>
    </row>
    <row r="17" spans="1:35" x14ac:dyDescent="0.35">
      <c r="A17">
        <v>16</v>
      </c>
      <c r="B17" t="s">
        <v>98</v>
      </c>
      <c r="C17" s="1" t="s">
        <v>10946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4</v>
      </c>
      <c r="W17">
        <f t="shared" si="1"/>
        <v>-150</v>
      </c>
      <c r="AB17" s="7" t="s">
        <v>12181</v>
      </c>
      <c r="AC17" s="6">
        <f>MIN(A2:A9995)</f>
        <v>1</v>
      </c>
    </row>
    <row r="18" spans="1:35" x14ac:dyDescent="0.35">
      <c r="A18">
        <v>17</v>
      </c>
      <c r="B18" t="s">
        <v>109</v>
      </c>
      <c r="C18" s="1" t="s">
        <v>10947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7</v>
      </c>
      <c r="W18">
        <f t="shared" si="1"/>
        <v>2</v>
      </c>
      <c r="AB18" s="9" t="s">
        <v>12185</v>
      </c>
      <c r="AC18" s="10">
        <f>AVERAGE(V2:V9995)</f>
        <v>3.958174904942966</v>
      </c>
    </row>
    <row r="19" spans="1:35" x14ac:dyDescent="0.35">
      <c r="A19">
        <v>18</v>
      </c>
      <c r="B19" t="s">
        <v>116</v>
      </c>
      <c r="C19" s="1" t="s">
        <v>10948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 t="shared" si="0"/>
        <v>2</v>
      </c>
      <c r="W19">
        <f t="shared" si="1"/>
        <v>18</v>
      </c>
      <c r="AB19" s="7" t="s">
        <v>12186</v>
      </c>
      <c r="AC19">
        <f>COUNTIF(V2:V9995, 4)</f>
        <v>2774</v>
      </c>
    </row>
    <row r="20" spans="1:35" x14ac:dyDescent="0.35">
      <c r="A20">
        <v>19</v>
      </c>
      <c r="B20" t="s">
        <v>123</v>
      </c>
      <c r="C20" s="1" t="s">
        <v>10949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5</v>
      </c>
      <c r="W20">
        <f t="shared" si="1"/>
        <v>28.999999999999996</v>
      </c>
      <c r="AB20" s="7" t="s">
        <v>12187</v>
      </c>
      <c r="AC20" s="12">
        <f>AC14/AC13*100</f>
        <v>12.467217240315906</v>
      </c>
    </row>
    <row r="21" spans="1:35" x14ac:dyDescent="0.35">
      <c r="A21">
        <v>20</v>
      </c>
      <c r="B21" t="s">
        <v>123</v>
      </c>
      <c r="C21" s="1" t="s">
        <v>10949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5</v>
      </c>
      <c r="W21">
        <f t="shared" si="1"/>
        <v>7.5</v>
      </c>
    </row>
    <row r="22" spans="1:35" x14ac:dyDescent="0.35">
      <c r="A22">
        <v>21</v>
      </c>
      <c r="B22" t="s">
        <v>123</v>
      </c>
      <c r="C22" s="1" t="s">
        <v>10949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5</v>
      </c>
      <c r="W22">
        <f t="shared" si="1"/>
        <v>32.5</v>
      </c>
    </row>
    <row r="23" spans="1:35" x14ac:dyDescent="0.35">
      <c r="A23">
        <v>22</v>
      </c>
      <c r="B23" t="s">
        <v>133</v>
      </c>
      <c r="C23" s="1" t="s">
        <v>10950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4</v>
      </c>
      <c r="W23">
        <f t="shared" si="1"/>
        <v>25.999999999999996</v>
      </c>
      <c r="AB23" s="6" t="s">
        <v>12183</v>
      </c>
      <c r="AC23" s="7" t="str">
        <f>_xlfn.XLOOKUP(AC17,V2:V9995,E2:E9995, "Not_Found",0)</f>
        <v>First Class</v>
      </c>
    </row>
    <row r="24" spans="1:35" x14ac:dyDescent="0.35">
      <c r="A24">
        <v>23</v>
      </c>
      <c r="B24" t="s">
        <v>133</v>
      </c>
      <c r="C24" s="1" t="s">
        <v>10950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 t="shared" si="0"/>
        <v>4</v>
      </c>
      <c r="W24">
        <f t="shared" si="1"/>
        <v>25.999999999999996</v>
      </c>
      <c r="AB24" s="6" t="s">
        <v>12184</v>
      </c>
      <c r="AC24" s="6" t="str">
        <f>_xlfn.XLOOKUP(AC16,V2:V9995,E2:E9995, "Not_Found",0)</f>
        <v>Standard Class</v>
      </c>
    </row>
    <row r="25" spans="1:35" x14ac:dyDescent="0.35">
      <c r="A25">
        <v>24</v>
      </c>
      <c r="B25" t="s">
        <v>142</v>
      </c>
      <c r="C25" s="1" t="s">
        <v>10951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2</v>
      </c>
      <c r="W25">
        <f t="shared" si="1"/>
        <v>-1.4285714285714286</v>
      </c>
    </row>
    <row r="26" spans="1:35" x14ac:dyDescent="0.35">
      <c r="A26">
        <v>25</v>
      </c>
      <c r="B26" t="s">
        <v>150</v>
      </c>
      <c r="C26" s="1" t="s">
        <v>10952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5</v>
      </c>
      <c r="W26">
        <f t="shared" si="1"/>
        <v>23</v>
      </c>
      <c r="AB26" s="3"/>
      <c r="AC26" s="3"/>
      <c r="AD26" s="3"/>
      <c r="AE26" s="3"/>
      <c r="AF26" s="3"/>
      <c r="AG26" s="3"/>
      <c r="AH26" s="3"/>
      <c r="AI26" s="3"/>
    </row>
    <row r="27" spans="1:35" x14ac:dyDescent="0.35">
      <c r="A27">
        <v>26</v>
      </c>
      <c r="B27" t="s">
        <v>154</v>
      </c>
      <c r="C27" s="1" t="s">
        <v>10953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4</v>
      </c>
      <c r="W27">
        <f t="shared" si="1"/>
        <v>36.250000000000007</v>
      </c>
      <c r="AB27" t="s">
        <v>12196</v>
      </c>
    </row>
    <row r="28" spans="1:35" x14ac:dyDescent="0.35">
      <c r="A28">
        <v>27</v>
      </c>
      <c r="B28" t="s">
        <v>154</v>
      </c>
      <c r="C28" s="1" t="s">
        <v>10953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4</v>
      </c>
      <c r="W28">
        <f t="shared" si="1"/>
        <v>13</v>
      </c>
    </row>
    <row r="29" spans="1:35" x14ac:dyDescent="0.35">
      <c r="A29">
        <v>28</v>
      </c>
      <c r="B29" t="s">
        <v>162</v>
      </c>
      <c r="C29" s="1" t="s">
        <v>10954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4</v>
      </c>
      <c r="W29">
        <f t="shared" si="1"/>
        <v>-54</v>
      </c>
    </row>
    <row r="30" spans="1:35" x14ac:dyDescent="0.35">
      <c r="A30">
        <v>29</v>
      </c>
      <c r="B30" t="s">
        <v>162</v>
      </c>
      <c r="C30" s="1" t="s">
        <v>10954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4</v>
      </c>
      <c r="W30">
        <f t="shared" si="1"/>
        <v>-73.333333333333343</v>
      </c>
    </row>
    <row r="31" spans="1:35" x14ac:dyDescent="0.35">
      <c r="A31">
        <v>30</v>
      </c>
      <c r="B31" t="s">
        <v>162</v>
      </c>
      <c r="C31" s="1" t="s">
        <v>10954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 t="shared" si="0"/>
        <v>4</v>
      </c>
      <c r="W31">
        <f t="shared" si="1"/>
        <v>12.5</v>
      </c>
    </row>
    <row r="32" spans="1:35" x14ac:dyDescent="0.35">
      <c r="A32">
        <v>31</v>
      </c>
      <c r="B32" t="s">
        <v>162</v>
      </c>
      <c r="C32" s="1" t="s">
        <v>10954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4</v>
      </c>
      <c r="W32">
        <f t="shared" si="1"/>
        <v>33.75</v>
      </c>
    </row>
    <row r="33" spans="1:23" x14ac:dyDescent="0.35">
      <c r="A33">
        <v>32</v>
      </c>
      <c r="B33" t="s">
        <v>162</v>
      </c>
      <c r="C33" s="1" t="s">
        <v>10954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f t="shared" si="0"/>
        <v>4</v>
      </c>
      <c r="W33">
        <f t="shared" si="1"/>
        <v>11.249999999999998</v>
      </c>
    </row>
    <row r="34" spans="1:23" x14ac:dyDescent="0.35">
      <c r="A34">
        <v>33</v>
      </c>
      <c r="B34" t="s">
        <v>162</v>
      </c>
      <c r="C34" s="1" t="s">
        <v>10954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4</v>
      </c>
      <c r="W34">
        <f t="shared" si="1"/>
        <v>-83.333333333333343</v>
      </c>
    </row>
    <row r="35" spans="1:23" x14ac:dyDescent="0.35">
      <c r="A35">
        <v>34</v>
      </c>
      <c r="B35" t="s">
        <v>162</v>
      </c>
      <c r="C35" s="1" t="s">
        <v>10954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4</v>
      </c>
      <c r="W35">
        <f t="shared" si="1"/>
        <v>22.499999999999996</v>
      </c>
    </row>
    <row r="36" spans="1:23" x14ac:dyDescent="0.35">
      <c r="A36">
        <v>35</v>
      </c>
      <c r="B36" t="s">
        <v>180</v>
      </c>
      <c r="C36" s="1" t="s">
        <v>10955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4</v>
      </c>
      <c r="W36">
        <f t="shared" si="1"/>
        <v>33.75</v>
      </c>
    </row>
    <row r="37" spans="1:23" x14ac:dyDescent="0.35">
      <c r="A37">
        <v>36</v>
      </c>
      <c r="B37" t="s">
        <v>186</v>
      </c>
      <c r="C37" s="1" t="s">
        <v>10956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2</v>
      </c>
      <c r="W37">
        <f t="shared" si="1"/>
        <v>11.249999999999998</v>
      </c>
    </row>
    <row r="38" spans="1:23" x14ac:dyDescent="0.35">
      <c r="A38">
        <v>37</v>
      </c>
      <c r="B38" t="s">
        <v>186</v>
      </c>
      <c r="C38" s="1" t="s">
        <v>10956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2</v>
      </c>
      <c r="W38">
        <f t="shared" si="1"/>
        <v>-77.5</v>
      </c>
    </row>
    <row r="39" spans="1:23" x14ac:dyDescent="0.35">
      <c r="A39">
        <v>38</v>
      </c>
      <c r="B39" t="s">
        <v>195</v>
      </c>
      <c r="C39" s="1" t="s">
        <v>10957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4</v>
      </c>
      <c r="W39">
        <f t="shared" si="1"/>
        <v>31.25</v>
      </c>
    </row>
    <row r="40" spans="1:23" x14ac:dyDescent="0.35">
      <c r="A40">
        <v>39</v>
      </c>
      <c r="B40" t="s">
        <v>195</v>
      </c>
      <c r="C40" s="1" t="s">
        <v>10957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4</v>
      </c>
      <c r="W40">
        <f t="shared" si="1"/>
        <v>-8.8235294117647065</v>
      </c>
    </row>
    <row r="41" spans="1:23" x14ac:dyDescent="0.35">
      <c r="A41">
        <v>40</v>
      </c>
      <c r="B41" t="s">
        <v>195</v>
      </c>
      <c r="C41" s="1" t="s">
        <v>10957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4</v>
      </c>
      <c r="W41">
        <f t="shared" si="1"/>
        <v>-7.1428571428571441</v>
      </c>
    </row>
    <row r="42" spans="1:23" x14ac:dyDescent="0.35">
      <c r="A42">
        <v>41</v>
      </c>
      <c r="B42" t="s">
        <v>195</v>
      </c>
      <c r="C42" s="1" t="s">
        <v>10957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4</v>
      </c>
      <c r="W42">
        <f t="shared" si="1"/>
        <v>11.25</v>
      </c>
    </row>
    <row r="43" spans="1:23" x14ac:dyDescent="0.35">
      <c r="A43">
        <v>42</v>
      </c>
      <c r="B43" t="s">
        <v>206</v>
      </c>
      <c r="C43" s="1" t="s">
        <v>10958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5</v>
      </c>
      <c r="W43">
        <f t="shared" si="1"/>
        <v>11.249999999999998</v>
      </c>
    </row>
    <row r="44" spans="1:23" x14ac:dyDescent="0.35">
      <c r="A44">
        <v>43</v>
      </c>
      <c r="B44" t="s">
        <v>213</v>
      </c>
      <c r="C44" s="1" t="s">
        <v>10959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5</v>
      </c>
      <c r="W44">
        <f t="shared" si="1"/>
        <v>5</v>
      </c>
    </row>
    <row r="45" spans="1:23" x14ac:dyDescent="0.35">
      <c r="A45">
        <v>44</v>
      </c>
      <c r="B45" t="s">
        <v>218</v>
      </c>
      <c r="C45" s="1" t="s">
        <v>10960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f t="shared" si="0"/>
        <v>4</v>
      </c>
      <c r="W45">
        <f t="shared" si="1"/>
        <v>10</v>
      </c>
    </row>
    <row r="46" spans="1:23" x14ac:dyDescent="0.35">
      <c r="A46">
        <v>45</v>
      </c>
      <c r="B46" t="s">
        <v>224</v>
      </c>
      <c r="C46" s="1" t="s">
        <v>10961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 t="shared" si="0"/>
        <v>2</v>
      </c>
      <c r="W46">
        <f t="shared" si="1"/>
        <v>43.000000000000007</v>
      </c>
    </row>
    <row r="47" spans="1:23" x14ac:dyDescent="0.35">
      <c r="A47">
        <v>46</v>
      </c>
      <c r="B47" t="s">
        <v>224</v>
      </c>
      <c r="C47" s="1" t="s">
        <v>10961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2</v>
      </c>
      <c r="W47">
        <f t="shared" si="1"/>
        <v>47</v>
      </c>
    </row>
    <row r="48" spans="1:23" x14ac:dyDescent="0.35">
      <c r="A48">
        <v>47</v>
      </c>
      <c r="B48" t="s">
        <v>233</v>
      </c>
      <c r="C48" s="1" t="s">
        <v>10962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5</v>
      </c>
      <c r="W48">
        <f t="shared" si="1"/>
        <v>4</v>
      </c>
    </row>
    <row r="49" spans="1:23" x14ac:dyDescent="0.35">
      <c r="A49">
        <v>48</v>
      </c>
      <c r="B49" t="s">
        <v>240</v>
      </c>
      <c r="C49" s="1" t="s">
        <v>10963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 t="shared" si="0"/>
        <v>5</v>
      </c>
      <c r="W49">
        <f t="shared" si="1"/>
        <v>11</v>
      </c>
    </row>
    <row r="50" spans="1:23" x14ac:dyDescent="0.35">
      <c r="A50">
        <v>49</v>
      </c>
      <c r="B50" t="s">
        <v>240</v>
      </c>
      <c r="C50" s="1" t="s">
        <v>10963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5</v>
      </c>
      <c r="W50">
        <f t="shared" si="1"/>
        <v>27.999999999999996</v>
      </c>
    </row>
    <row r="51" spans="1:23" x14ac:dyDescent="0.35">
      <c r="A51">
        <v>50</v>
      </c>
      <c r="B51" t="s">
        <v>249</v>
      </c>
      <c r="C51" s="1" t="s">
        <v>10964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 t="shared" si="0"/>
        <v>4</v>
      </c>
      <c r="W51">
        <f t="shared" si="1"/>
        <v>47</v>
      </c>
    </row>
    <row r="52" spans="1:23" x14ac:dyDescent="0.35">
      <c r="A52">
        <v>51</v>
      </c>
      <c r="B52" t="s">
        <v>249</v>
      </c>
      <c r="C52" s="1" t="s">
        <v>10964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4</v>
      </c>
      <c r="W52">
        <f t="shared" si="1"/>
        <v>47</v>
      </c>
    </row>
    <row r="53" spans="1:23" x14ac:dyDescent="0.35">
      <c r="A53">
        <v>52</v>
      </c>
      <c r="B53" t="s">
        <v>249</v>
      </c>
      <c r="C53" s="1" t="s">
        <v>10964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4</v>
      </c>
      <c r="W53">
        <f t="shared" si="1"/>
        <v>48</v>
      </c>
    </row>
    <row r="54" spans="1:23" x14ac:dyDescent="0.35">
      <c r="A54">
        <v>53</v>
      </c>
      <c r="B54" t="s">
        <v>249</v>
      </c>
      <c r="C54" s="1" t="s">
        <v>10964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4</v>
      </c>
      <c r="W54">
        <f t="shared" si="1"/>
        <v>19</v>
      </c>
    </row>
    <row r="55" spans="1:23" x14ac:dyDescent="0.35">
      <c r="A55">
        <v>54</v>
      </c>
      <c r="B55" t="s">
        <v>262</v>
      </c>
      <c r="C55" s="1" t="s">
        <v>10965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6</v>
      </c>
      <c r="W55">
        <f t="shared" si="1"/>
        <v>41</v>
      </c>
    </row>
    <row r="56" spans="1:23" x14ac:dyDescent="0.35">
      <c r="A56">
        <v>55</v>
      </c>
      <c r="B56" t="s">
        <v>262</v>
      </c>
      <c r="C56" s="1" t="s">
        <v>10965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6</v>
      </c>
      <c r="W56">
        <f t="shared" si="1"/>
        <v>28.999999999999996</v>
      </c>
    </row>
    <row r="57" spans="1:23" x14ac:dyDescent="0.35">
      <c r="A57">
        <v>56</v>
      </c>
      <c r="B57" t="s">
        <v>272</v>
      </c>
      <c r="C57" s="1" t="s">
        <v>10966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 t="shared" si="0"/>
        <v>1</v>
      </c>
      <c r="W57">
        <f t="shared" si="1"/>
        <v>25</v>
      </c>
    </row>
    <row r="58" spans="1:23" x14ac:dyDescent="0.35">
      <c r="A58">
        <v>57</v>
      </c>
      <c r="B58" t="s">
        <v>272</v>
      </c>
      <c r="C58" s="1" t="s">
        <v>10966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 t="shared" si="0"/>
        <v>1</v>
      </c>
      <c r="W58">
        <f t="shared" si="1"/>
        <v>48</v>
      </c>
    </row>
    <row r="59" spans="1:23" x14ac:dyDescent="0.35">
      <c r="A59">
        <v>58</v>
      </c>
      <c r="B59" t="s">
        <v>272</v>
      </c>
      <c r="C59" s="1" t="s">
        <v>10966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1</v>
      </c>
      <c r="W59">
        <f t="shared" si="1"/>
        <v>2.2222222222222219</v>
      </c>
    </row>
    <row r="60" spans="1:23" x14ac:dyDescent="0.35">
      <c r="A60">
        <v>59</v>
      </c>
      <c r="B60" t="s">
        <v>272</v>
      </c>
      <c r="C60" s="1" t="s">
        <v>10966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1</v>
      </c>
      <c r="W60">
        <f t="shared" si="1"/>
        <v>48</v>
      </c>
    </row>
    <row r="61" spans="1:23" x14ac:dyDescent="0.35">
      <c r="A61">
        <v>60</v>
      </c>
      <c r="B61" t="s">
        <v>272</v>
      </c>
      <c r="C61" s="1" t="s">
        <v>10966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 t="shared" si="0"/>
        <v>1</v>
      </c>
      <c r="W61">
        <f t="shared" si="1"/>
        <v>11</v>
      </c>
    </row>
    <row r="62" spans="1:23" x14ac:dyDescent="0.35">
      <c r="A62">
        <v>61</v>
      </c>
      <c r="B62" t="s">
        <v>272</v>
      </c>
      <c r="C62" s="1" t="s">
        <v>10966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1</v>
      </c>
      <c r="W62">
        <f t="shared" si="1"/>
        <v>33.75</v>
      </c>
    </row>
    <row r="63" spans="1:23" x14ac:dyDescent="0.35">
      <c r="A63">
        <v>62</v>
      </c>
      <c r="B63" t="s">
        <v>272</v>
      </c>
      <c r="C63" s="1" t="s">
        <v>10966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 t="shared" si="0"/>
        <v>1</v>
      </c>
      <c r="W63">
        <f t="shared" si="1"/>
        <v>50</v>
      </c>
    </row>
    <row r="64" spans="1:23" x14ac:dyDescent="0.35">
      <c r="A64">
        <v>63</v>
      </c>
      <c r="B64" t="s">
        <v>288</v>
      </c>
      <c r="C64" s="1" t="s">
        <v>10967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6</v>
      </c>
      <c r="W64">
        <f t="shared" si="1"/>
        <v>44</v>
      </c>
    </row>
    <row r="65" spans="1:23" x14ac:dyDescent="0.35">
      <c r="A65">
        <v>64</v>
      </c>
      <c r="B65" t="s">
        <v>288</v>
      </c>
      <c r="C65" s="1" t="s">
        <v>10967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6</v>
      </c>
      <c r="W65">
        <f t="shared" si="1"/>
        <v>36.25</v>
      </c>
    </row>
    <row r="66" spans="1:23" x14ac:dyDescent="0.35">
      <c r="A66">
        <v>65</v>
      </c>
      <c r="B66" t="s">
        <v>288</v>
      </c>
      <c r="C66" s="1" t="s">
        <v>10967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 t="shared" ref="V66:V129" si="2">D66-C66</f>
        <v>6</v>
      </c>
      <c r="W66">
        <f t="shared" si="1"/>
        <v>47</v>
      </c>
    </row>
    <row r="67" spans="1:23" x14ac:dyDescent="0.35">
      <c r="A67">
        <v>66</v>
      </c>
      <c r="B67" t="s">
        <v>288</v>
      </c>
      <c r="C67" s="1" t="s">
        <v>10967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 t="shared" si="2"/>
        <v>6</v>
      </c>
      <c r="W67">
        <f t="shared" ref="W67:W130" si="3">U67/R67*100</f>
        <v>27.999999999999996</v>
      </c>
    </row>
    <row r="68" spans="1:23" x14ac:dyDescent="0.35">
      <c r="A68">
        <v>67</v>
      </c>
      <c r="B68" t="s">
        <v>299</v>
      </c>
      <c r="C68" s="1" t="s">
        <v>10968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 t="shared" si="2"/>
        <v>5</v>
      </c>
      <c r="W68">
        <f t="shared" si="3"/>
        <v>-7.1428571428571423</v>
      </c>
    </row>
    <row r="69" spans="1:23" x14ac:dyDescent="0.35">
      <c r="A69">
        <v>68</v>
      </c>
      <c r="B69" t="s">
        <v>305</v>
      </c>
      <c r="C69" s="1" t="s">
        <v>10969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2"/>
        <v>5</v>
      </c>
      <c r="W69">
        <f t="shared" si="3"/>
        <v>10.000000000000002</v>
      </c>
    </row>
    <row r="70" spans="1:23" x14ac:dyDescent="0.35">
      <c r="A70">
        <v>69</v>
      </c>
      <c r="B70" t="s">
        <v>305</v>
      </c>
      <c r="C70" s="1" t="s">
        <v>10969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 t="shared" si="2"/>
        <v>5</v>
      </c>
      <c r="W70">
        <f t="shared" si="3"/>
        <v>37.5</v>
      </c>
    </row>
    <row r="71" spans="1:23" x14ac:dyDescent="0.35">
      <c r="A71">
        <v>70</v>
      </c>
      <c r="B71" t="s">
        <v>314</v>
      </c>
      <c r="C71" s="1" t="s">
        <v>10970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 t="shared" si="2"/>
        <v>2</v>
      </c>
      <c r="W71">
        <f t="shared" si="3"/>
        <v>47.000000000000007</v>
      </c>
    </row>
    <row r="72" spans="1:23" x14ac:dyDescent="0.35">
      <c r="A72">
        <v>71</v>
      </c>
      <c r="B72" t="s">
        <v>321</v>
      </c>
      <c r="C72" s="1" t="s">
        <v>10971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2"/>
        <v>5</v>
      </c>
      <c r="W72">
        <f t="shared" si="3"/>
        <v>37.500000000000007</v>
      </c>
    </row>
    <row r="73" spans="1:23" x14ac:dyDescent="0.35">
      <c r="A73">
        <v>72</v>
      </c>
      <c r="B73" t="s">
        <v>326</v>
      </c>
      <c r="C73" s="1" t="s">
        <v>10972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 t="shared" si="2"/>
        <v>3</v>
      </c>
      <c r="W73">
        <f t="shared" si="3"/>
        <v>46</v>
      </c>
    </row>
    <row r="74" spans="1:23" x14ac:dyDescent="0.35">
      <c r="A74">
        <v>73</v>
      </c>
      <c r="B74" t="s">
        <v>330</v>
      </c>
      <c r="C74" s="1" t="s">
        <v>10973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 t="shared" si="2"/>
        <v>6</v>
      </c>
      <c r="W74">
        <f t="shared" si="3"/>
        <v>-13.749999999999998</v>
      </c>
    </row>
    <row r="75" spans="1:23" x14ac:dyDescent="0.35">
      <c r="A75">
        <v>74</v>
      </c>
      <c r="B75" t="s">
        <v>330</v>
      </c>
      <c r="C75" s="1" t="s">
        <v>10973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 t="shared" si="2"/>
        <v>6</v>
      </c>
      <c r="W75">
        <f t="shared" si="3"/>
        <v>1.25</v>
      </c>
    </row>
    <row r="76" spans="1:23" x14ac:dyDescent="0.35">
      <c r="A76">
        <v>75</v>
      </c>
      <c r="B76" t="s">
        <v>330</v>
      </c>
      <c r="C76" s="1" t="s">
        <v>10973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2"/>
        <v>6</v>
      </c>
      <c r="W76">
        <f t="shared" si="3"/>
        <v>-25</v>
      </c>
    </row>
    <row r="77" spans="1:23" x14ac:dyDescent="0.35">
      <c r="A77">
        <v>76</v>
      </c>
      <c r="B77" t="s">
        <v>341</v>
      </c>
      <c r="C77" s="1" t="s">
        <v>10974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 t="shared" si="2"/>
        <v>2</v>
      </c>
      <c r="W77">
        <f t="shared" si="3"/>
        <v>-154.99999999999997</v>
      </c>
    </row>
    <row r="78" spans="1:23" x14ac:dyDescent="0.35">
      <c r="A78">
        <v>77</v>
      </c>
      <c r="B78" t="s">
        <v>341</v>
      </c>
      <c r="C78" s="1" t="s">
        <v>10974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2"/>
        <v>2</v>
      </c>
      <c r="W78">
        <f t="shared" si="3"/>
        <v>-60</v>
      </c>
    </row>
    <row r="79" spans="1:23" x14ac:dyDescent="0.35">
      <c r="A79">
        <v>78</v>
      </c>
      <c r="B79" t="s">
        <v>341</v>
      </c>
      <c r="C79" s="1" t="s">
        <v>10974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 t="shared" si="2"/>
        <v>2</v>
      </c>
      <c r="W79">
        <f t="shared" si="3"/>
        <v>10.000000000000002</v>
      </c>
    </row>
    <row r="80" spans="1:23" x14ac:dyDescent="0.35">
      <c r="A80">
        <v>79</v>
      </c>
      <c r="B80" t="s">
        <v>350</v>
      </c>
      <c r="C80" s="1" t="s">
        <v>10975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 t="shared" si="2"/>
        <v>5</v>
      </c>
      <c r="W80">
        <f t="shared" si="3"/>
        <v>-75</v>
      </c>
    </row>
    <row r="81" spans="1:23" x14ac:dyDescent="0.35">
      <c r="A81">
        <v>80</v>
      </c>
      <c r="B81" t="s">
        <v>353</v>
      </c>
      <c r="C81" s="1" t="s">
        <v>10941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 t="shared" si="2"/>
        <v>3</v>
      </c>
      <c r="W81">
        <f t="shared" si="3"/>
        <v>27</v>
      </c>
    </row>
    <row r="82" spans="1:23" x14ac:dyDescent="0.35">
      <c r="A82">
        <v>81</v>
      </c>
      <c r="B82" t="s">
        <v>353</v>
      </c>
      <c r="C82" s="1" t="s">
        <v>10941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 t="shared" si="2"/>
        <v>3</v>
      </c>
      <c r="W82">
        <f t="shared" si="3"/>
        <v>48.000000000000007</v>
      </c>
    </row>
    <row r="83" spans="1:23" x14ac:dyDescent="0.35">
      <c r="A83">
        <v>82</v>
      </c>
      <c r="B83" t="s">
        <v>362</v>
      </c>
      <c r="C83" s="1" t="s">
        <v>10976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 t="shared" si="2"/>
        <v>4</v>
      </c>
      <c r="W83">
        <f t="shared" si="3"/>
        <v>27.999999999999996</v>
      </c>
    </row>
    <row r="84" spans="1:23" x14ac:dyDescent="0.35">
      <c r="A84">
        <v>83</v>
      </c>
      <c r="B84" t="s">
        <v>362</v>
      </c>
      <c r="C84" s="1" t="s">
        <v>10976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 t="shared" si="2"/>
        <v>4</v>
      </c>
      <c r="W84">
        <f t="shared" si="3"/>
        <v>28.999999999999996</v>
      </c>
    </row>
    <row r="85" spans="1:23" x14ac:dyDescent="0.35">
      <c r="A85">
        <v>84</v>
      </c>
      <c r="B85" t="s">
        <v>369</v>
      </c>
      <c r="C85" s="1" t="s">
        <v>10977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2"/>
        <v>5</v>
      </c>
      <c r="W85">
        <f t="shared" si="3"/>
        <v>31.25</v>
      </c>
    </row>
    <row r="86" spans="1:23" x14ac:dyDescent="0.35">
      <c r="A86">
        <v>85</v>
      </c>
      <c r="B86" t="s">
        <v>375</v>
      </c>
      <c r="C86" s="1" t="s">
        <v>10978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 t="shared" si="2"/>
        <v>3</v>
      </c>
      <c r="W86">
        <f t="shared" si="3"/>
        <v>-21.25</v>
      </c>
    </row>
    <row r="87" spans="1:23" x14ac:dyDescent="0.35">
      <c r="A87">
        <v>86</v>
      </c>
      <c r="B87" t="s">
        <v>380</v>
      </c>
      <c r="C87" s="1" t="s">
        <v>10979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 t="shared" si="2"/>
        <v>2</v>
      </c>
      <c r="W87">
        <f t="shared" si="3"/>
        <v>11.000000000000002</v>
      </c>
    </row>
    <row r="88" spans="1:23" x14ac:dyDescent="0.35">
      <c r="A88">
        <v>87</v>
      </c>
      <c r="B88" t="s">
        <v>385</v>
      </c>
      <c r="C88" s="1" t="s">
        <v>10980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 t="shared" si="2"/>
        <v>7</v>
      </c>
      <c r="W88">
        <f t="shared" si="3"/>
        <v>34</v>
      </c>
    </row>
    <row r="89" spans="1:23" x14ac:dyDescent="0.35">
      <c r="A89">
        <v>88</v>
      </c>
      <c r="B89" t="s">
        <v>385</v>
      </c>
      <c r="C89" s="1" t="s">
        <v>10980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 t="shared" si="2"/>
        <v>7</v>
      </c>
      <c r="W89">
        <f t="shared" si="3"/>
        <v>48</v>
      </c>
    </row>
    <row r="90" spans="1:23" x14ac:dyDescent="0.35">
      <c r="A90">
        <v>89</v>
      </c>
      <c r="B90" t="s">
        <v>393</v>
      </c>
      <c r="C90" s="1" t="s">
        <v>10981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2"/>
        <v>5</v>
      </c>
      <c r="W90">
        <f t="shared" si="3"/>
        <v>8.75</v>
      </c>
    </row>
    <row r="91" spans="1:23" x14ac:dyDescent="0.35">
      <c r="A91">
        <v>90</v>
      </c>
      <c r="B91" t="s">
        <v>398</v>
      </c>
      <c r="C91" s="1" t="s">
        <v>10982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 t="shared" si="2"/>
        <v>5</v>
      </c>
      <c r="W91">
        <f t="shared" si="3"/>
        <v>32.999999999999993</v>
      </c>
    </row>
    <row r="92" spans="1:23" x14ac:dyDescent="0.35">
      <c r="A92">
        <v>91</v>
      </c>
      <c r="B92" t="s">
        <v>398</v>
      </c>
      <c r="C92" s="1" t="s">
        <v>10982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 t="shared" si="2"/>
        <v>5</v>
      </c>
      <c r="W92">
        <f t="shared" si="3"/>
        <v>11.249999999999998</v>
      </c>
    </row>
    <row r="93" spans="1:23" x14ac:dyDescent="0.35">
      <c r="A93">
        <v>92</v>
      </c>
      <c r="B93" t="s">
        <v>398</v>
      </c>
      <c r="C93" s="1" t="s">
        <v>10982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 t="shared" si="2"/>
        <v>5</v>
      </c>
      <c r="W93">
        <f t="shared" si="3"/>
        <v>47.999999999999993</v>
      </c>
    </row>
    <row r="94" spans="1:23" x14ac:dyDescent="0.35">
      <c r="A94">
        <v>93</v>
      </c>
      <c r="B94" t="s">
        <v>405</v>
      </c>
      <c r="C94" s="1" t="s">
        <v>10983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 t="shared" si="2"/>
        <v>5</v>
      </c>
      <c r="W94">
        <f t="shared" si="3"/>
        <v>47.999999999999993</v>
      </c>
    </row>
    <row r="95" spans="1:23" x14ac:dyDescent="0.35">
      <c r="A95">
        <v>94</v>
      </c>
      <c r="B95" t="s">
        <v>405</v>
      </c>
      <c r="C95" s="1" t="s">
        <v>10983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 t="shared" si="2"/>
        <v>5</v>
      </c>
      <c r="W95">
        <f t="shared" si="3"/>
        <v>30.999999999999993</v>
      </c>
    </row>
    <row r="96" spans="1:23" x14ac:dyDescent="0.35">
      <c r="A96">
        <v>95</v>
      </c>
      <c r="B96" t="s">
        <v>405</v>
      </c>
      <c r="C96" s="1" t="s">
        <v>10983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 t="shared" si="2"/>
        <v>5</v>
      </c>
      <c r="W96">
        <f t="shared" si="3"/>
        <v>49.000000000000007</v>
      </c>
    </row>
    <row r="97" spans="1:23" x14ac:dyDescent="0.35">
      <c r="A97">
        <v>96</v>
      </c>
      <c r="B97" t="s">
        <v>415</v>
      </c>
      <c r="C97" s="1" t="s">
        <v>10984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2"/>
        <v>6</v>
      </c>
      <c r="W97">
        <f t="shared" si="3"/>
        <v>-66.666666666666657</v>
      </c>
    </row>
    <row r="98" spans="1:23" x14ac:dyDescent="0.35">
      <c r="A98">
        <v>97</v>
      </c>
      <c r="B98" t="s">
        <v>422</v>
      </c>
      <c r="C98" s="1" t="s">
        <v>10985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 t="shared" si="2"/>
        <v>2</v>
      </c>
      <c r="W98">
        <f t="shared" si="3"/>
        <v>42</v>
      </c>
    </row>
    <row r="99" spans="1:23" x14ac:dyDescent="0.35">
      <c r="A99">
        <v>98</v>
      </c>
      <c r="B99" t="s">
        <v>427</v>
      </c>
      <c r="C99" s="1" t="s">
        <v>10986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2"/>
        <v>3</v>
      </c>
      <c r="W99">
        <f t="shared" si="3"/>
        <v>35</v>
      </c>
    </row>
    <row r="100" spans="1:23" x14ac:dyDescent="0.35">
      <c r="A100">
        <v>99</v>
      </c>
      <c r="B100" t="s">
        <v>432</v>
      </c>
      <c r="C100" s="1" t="s">
        <v>10987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 t="shared" si="2"/>
        <v>5</v>
      </c>
      <c r="W100">
        <f t="shared" si="3"/>
        <v>29.000000000000004</v>
      </c>
    </row>
    <row r="101" spans="1:23" x14ac:dyDescent="0.35">
      <c r="A101">
        <v>100</v>
      </c>
      <c r="B101" t="s">
        <v>438</v>
      </c>
      <c r="C101" s="1" t="s">
        <v>10988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2"/>
        <v>4</v>
      </c>
      <c r="W101">
        <f t="shared" si="3"/>
        <v>35</v>
      </c>
    </row>
    <row r="102" spans="1:23" x14ac:dyDescent="0.35">
      <c r="A102">
        <v>101</v>
      </c>
      <c r="B102" t="s">
        <v>438</v>
      </c>
      <c r="C102" s="1" t="s">
        <v>10988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 t="shared" si="2"/>
        <v>4</v>
      </c>
      <c r="W102">
        <f t="shared" si="3"/>
        <v>-11.25</v>
      </c>
    </row>
    <row r="103" spans="1:23" x14ac:dyDescent="0.35">
      <c r="A103">
        <v>102</v>
      </c>
      <c r="B103" t="s">
        <v>438</v>
      </c>
      <c r="C103" s="1" t="s">
        <v>10988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 t="shared" si="2"/>
        <v>4</v>
      </c>
      <c r="W103">
        <f t="shared" si="3"/>
        <v>-170</v>
      </c>
    </row>
    <row r="104" spans="1:23" x14ac:dyDescent="0.35">
      <c r="A104">
        <v>103</v>
      </c>
      <c r="B104" t="s">
        <v>447</v>
      </c>
      <c r="C104" s="1" t="s">
        <v>10989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 t="shared" si="2"/>
        <v>3</v>
      </c>
      <c r="W104">
        <f t="shared" si="3"/>
        <v>49</v>
      </c>
    </row>
    <row r="105" spans="1:23" x14ac:dyDescent="0.35">
      <c r="A105">
        <v>104</v>
      </c>
      <c r="B105" t="s">
        <v>452</v>
      </c>
      <c r="C105" s="1" t="s">
        <v>10990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2"/>
        <v>4</v>
      </c>
      <c r="W105">
        <f t="shared" si="3"/>
        <v>-11.250000000000002</v>
      </c>
    </row>
    <row r="106" spans="1:23" x14ac:dyDescent="0.35">
      <c r="A106">
        <v>105</v>
      </c>
      <c r="B106" t="s">
        <v>452</v>
      </c>
      <c r="C106" s="1" t="s">
        <v>10990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f t="shared" si="2"/>
        <v>4</v>
      </c>
      <c r="W106">
        <f t="shared" si="3"/>
        <v>-3.75</v>
      </c>
    </row>
    <row r="107" spans="1:23" x14ac:dyDescent="0.35">
      <c r="A107">
        <v>106</v>
      </c>
      <c r="B107" t="s">
        <v>452</v>
      </c>
      <c r="C107" s="1" t="s">
        <v>10990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2"/>
        <v>4</v>
      </c>
      <c r="W107">
        <f t="shared" si="3"/>
        <v>-70</v>
      </c>
    </row>
    <row r="108" spans="1:23" x14ac:dyDescent="0.35">
      <c r="A108">
        <v>107</v>
      </c>
      <c r="B108" t="s">
        <v>463</v>
      </c>
      <c r="C108" s="1" t="s">
        <v>10991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2"/>
        <v>5</v>
      </c>
      <c r="W108">
        <f t="shared" si="3"/>
        <v>23.750000000000004</v>
      </c>
    </row>
    <row r="109" spans="1:23" x14ac:dyDescent="0.35">
      <c r="A109">
        <v>108</v>
      </c>
      <c r="B109" t="s">
        <v>463</v>
      </c>
      <c r="C109" s="1" t="s">
        <v>10991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2"/>
        <v>5</v>
      </c>
      <c r="W109">
        <f t="shared" si="3"/>
        <v>7.5</v>
      </c>
    </row>
    <row r="110" spans="1:23" x14ac:dyDescent="0.35">
      <c r="A110">
        <v>109</v>
      </c>
      <c r="B110" t="s">
        <v>463</v>
      </c>
      <c r="C110" s="1" t="s">
        <v>10991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2"/>
        <v>5</v>
      </c>
      <c r="W110">
        <f t="shared" si="3"/>
        <v>32.500000000000007</v>
      </c>
    </row>
    <row r="111" spans="1:23" x14ac:dyDescent="0.35">
      <c r="A111">
        <v>110</v>
      </c>
      <c r="B111" t="s">
        <v>473</v>
      </c>
      <c r="C111" s="1" t="s">
        <v>10992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 t="shared" si="2"/>
        <v>5</v>
      </c>
      <c r="W111">
        <f t="shared" si="3"/>
        <v>20.000000000000004</v>
      </c>
    </row>
    <row r="112" spans="1:23" x14ac:dyDescent="0.35">
      <c r="A112">
        <v>111</v>
      </c>
      <c r="B112" t="s">
        <v>479</v>
      </c>
      <c r="C112" s="1" t="s">
        <v>10993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 t="shared" si="2"/>
        <v>5</v>
      </c>
      <c r="W112">
        <f t="shared" si="3"/>
        <v>25.999999999999996</v>
      </c>
    </row>
    <row r="113" spans="1:23" x14ac:dyDescent="0.35">
      <c r="A113">
        <v>112</v>
      </c>
      <c r="B113" t="s">
        <v>484</v>
      </c>
      <c r="C113" s="1" t="s">
        <v>10994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 t="shared" si="2"/>
        <v>7</v>
      </c>
      <c r="W113">
        <f t="shared" si="3"/>
        <v>30.000000000000004</v>
      </c>
    </row>
    <row r="114" spans="1:23" x14ac:dyDescent="0.35">
      <c r="A114">
        <v>113</v>
      </c>
      <c r="B114" t="s">
        <v>484</v>
      </c>
      <c r="C114" s="1" t="s">
        <v>10994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 t="shared" si="2"/>
        <v>7</v>
      </c>
      <c r="W114">
        <f t="shared" si="3"/>
        <v>49.000000000000007</v>
      </c>
    </row>
    <row r="115" spans="1:23" x14ac:dyDescent="0.35">
      <c r="A115">
        <v>114</v>
      </c>
      <c r="B115" t="s">
        <v>493</v>
      </c>
      <c r="C115" s="1" t="s">
        <v>10995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2"/>
        <v>2</v>
      </c>
      <c r="W115">
        <f t="shared" si="3"/>
        <v>36.250000000000007</v>
      </c>
    </row>
    <row r="116" spans="1:23" x14ac:dyDescent="0.35">
      <c r="A116">
        <v>115</v>
      </c>
      <c r="B116" t="s">
        <v>493</v>
      </c>
      <c r="C116" s="1" t="s">
        <v>10995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 t="shared" si="2"/>
        <v>2</v>
      </c>
      <c r="W116">
        <f t="shared" si="3"/>
        <v>35</v>
      </c>
    </row>
    <row r="117" spans="1:23" x14ac:dyDescent="0.35">
      <c r="A117">
        <v>116</v>
      </c>
      <c r="B117" t="s">
        <v>493</v>
      </c>
      <c r="C117" s="1" t="s">
        <v>10995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2"/>
        <v>2</v>
      </c>
      <c r="W117">
        <f t="shared" si="3"/>
        <v>31.25</v>
      </c>
    </row>
    <row r="118" spans="1:23" x14ac:dyDescent="0.35">
      <c r="A118">
        <v>117</v>
      </c>
      <c r="B118" t="s">
        <v>493</v>
      </c>
      <c r="C118" s="1" t="s">
        <v>10995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 t="shared" si="2"/>
        <v>2</v>
      </c>
      <c r="W118">
        <f t="shared" si="3"/>
        <v>33.75</v>
      </c>
    </row>
    <row r="119" spans="1:23" x14ac:dyDescent="0.35">
      <c r="A119">
        <v>118</v>
      </c>
      <c r="B119" t="s">
        <v>506</v>
      </c>
      <c r="C119" s="1" t="s">
        <v>10996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 t="shared" si="2"/>
        <v>4</v>
      </c>
      <c r="W119">
        <f t="shared" si="3"/>
        <v>21.000000000000004</v>
      </c>
    </row>
    <row r="120" spans="1:23" x14ac:dyDescent="0.35">
      <c r="A120">
        <v>119</v>
      </c>
      <c r="B120" t="s">
        <v>511</v>
      </c>
      <c r="C120" s="1" t="s">
        <v>10997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2"/>
        <v>5</v>
      </c>
      <c r="W120">
        <f t="shared" si="3"/>
        <v>-73.333333333333329</v>
      </c>
    </row>
    <row r="121" spans="1:23" x14ac:dyDescent="0.35">
      <c r="A121">
        <v>120</v>
      </c>
      <c r="B121" t="s">
        <v>517</v>
      </c>
      <c r="C121" s="1" t="s">
        <v>10941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 t="shared" si="2"/>
        <v>3</v>
      </c>
      <c r="W121">
        <f t="shared" si="3"/>
        <v>39</v>
      </c>
    </row>
    <row r="122" spans="1:23" x14ac:dyDescent="0.35">
      <c r="A122">
        <v>121</v>
      </c>
      <c r="B122" t="s">
        <v>517</v>
      </c>
      <c r="C122" s="1" t="s">
        <v>10941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 t="shared" si="2"/>
        <v>3</v>
      </c>
      <c r="W122">
        <f t="shared" si="3"/>
        <v>45</v>
      </c>
    </row>
    <row r="123" spans="1:23" x14ac:dyDescent="0.35">
      <c r="A123">
        <v>122</v>
      </c>
      <c r="B123" t="s">
        <v>517</v>
      </c>
      <c r="C123" s="1" t="s">
        <v>10941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 t="shared" si="2"/>
        <v>3</v>
      </c>
      <c r="W123">
        <f t="shared" si="3"/>
        <v>27.999999999999996</v>
      </c>
    </row>
    <row r="124" spans="1:23" x14ac:dyDescent="0.35">
      <c r="A124">
        <v>123</v>
      </c>
      <c r="B124" t="s">
        <v>517</v>
      </c>
      <c r="C124" s="1" t="s">
        <v>10941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 t="shared" si="2"/>
        <v>3</v>
      </c>
      <c r="W124">
        <f t="shared" si="3"/>
        <v>45</v>
      </c>
    </row>
    <row r="125" spans="1:23" x14ac:dyDescent="0.35">
      <c r="A125">
        <v>124</v>
      </c>
      <c r="B125" t="s">
        <v>517</v>
      </c>
      <c r="C125" s="1" t="s">
        <v>10941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 t="shared" si="2"/>
        <v>3</v>
      </c>
      <c r="W125">
        <f t="shared" si="3"/>
        <v>28.999999999999996</v>
      </c>
    </row>
    <row r="126" spans="1:23" x14ac:dyDescent="0.35">
      <c r="A126">
        <v>125</v>
      </c>
      <c r="B126" t="s">
        <v>529</v>
      </c>
      <c r="C126" s="1" t="s">
        <v>10998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f t="shared" si="2"/>
        <v>2</v>
      </c>
      <c r="W126">
        <f t="shared" si="3"/>
        <v>-1.4285714285714286</v>
      </c>
    </row>
    <row r="127" spans="1:23" x14ac:dyDescent="0.35">
      <c r="A127">
        <v>126</v>
      </c>
      <c r="B127" t="s">
        <v>534</v>
      </c>
      <c r="C127" s="1" t="s">
        <v>10999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2"/>
        <v>5</v>
      </c>
      <c r="W127">
        <f t="shared" si="3"/>
        <v>-66</v>
      </c>
    </row>
    <row r="128" spans="1:23" x14ac:dyDescent="0.35">
      <c r="A128">
        <v>127</v>
      </c>
      <c r="B128" t="s">
        <v>540</v>
      </c>
      <c r="C128" s="1" t="s">
        <v>11000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 t="shared" si="2"/>
        <v>7</v>
      </c>
      <c r="W128">
        <f t="shared" si="3"/>
        <v>-76.666666666666671</v>
      </c>
    </row>
    <row r="129" spans="1:23" x14ac:dyDescent="0.35">
      <c r="A129">
        <v>128</v>
      </c>
      <c r="B129" t="s">
        <v>540</v>
      </c>
      <c r="C129" s="1" t="s">
        <v>11000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2"/>
        <v>7</v>
      </c>
      <c r="W129">
        <f t="shared" si="3"/>
        <v>12.5</v>
      </c>
    </row>
    <row r="130" spans="1:23" x14ac:dyDescent="0.35">
      <c r="A130">
        <v>129</v>
      </c>
      <c r="B130" t="s">
        <v>548</v>
      </c>
      <c r="C130" s="1" t="s">
        <v>11001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ref="V130:V193" si="4">D130-C130</f>
        <v>4</v>
      </c>
      <c r="W130">
        <f t="shared" si="3"/>
        <v>-11.249999999999998</v>
      </c>
    </row>
    <row r="131" spans="1:23" x14ac:dyDescent="0.35">
      <c r="A131">
        <v>130</v>
      </c>
      <c r="B131" t="s">
        <v>548</v>
      </c>
      <c r="C131" s="1" t="s">
        <v>11001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 t="shared" si="4"/>
        <v>4</v>
      </c>
      <c r="W131">
        <f t="shared" ref="W131:W194" si="5">U131/R131*100</f>
        <v>10.999999999999998</v>
      </c>
    </row>
    <row r="132" spans="1:23" x14ac:dyDescent="0.35">
      <c r="A132">
        <v>131</v>
      </c>
      <c r="B132" t="s">
        <v>554</v>
      </c>
      <c r="C132" s="1" t="s">
        <v>11002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 t="shared" si="4"/>
        <v>3</v>
      </c>
      <c r="W132">
        <f t="shared" si="5"/>
        <v>-20</v>
      </c>
    </row>
    <row r="133" spans="1:23" x14ac:dyDescent="0.35">
      <c r="A133">
        <v>132</v>
      </c>
      <c r="B133" t="s">
        <v>554</v>
      </c>
      <c r="C133" s="1" t="s">
        <v>11002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4"/>
        <v>3</v>
      </c>
      <c r="W133">
        <f t="shared" si="5"/>
        <v>37.5</v>
      </c>
    </row>
    <row r="134" spans="1:23" x14ac:dyDescent="0.35">
      <c r="A134">
        <v>133</v>
      </c>
      <c r="B134" t="s">
        <v>554</v>
      </c>
      <c r="C134" s="1" t="s">
        <v>11002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 t="shared" si="4"/>
        <v>3</v>
      </c>
      <c r="W134">
        <f t="shared" si="5"/>
        <v>32.5</v>
      </c>
    </row>
    <row r="135" spans="1:23" x14ac:dyDescent="0.35">
      <c r="A135">
        <v>134</v>
      </c>
      <c r="B135" t="s">
        <v>563</v>
      </c>
      <c r="C135" s="1" t="s">
        <v>11003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 t="shared" si="4"/>
        <v>6</v>
      </c>
      <c r="W135">
        <f t="shared" si="5"/>
        <v>48</v>
      </c>
    </row>
    <row r="136" spans="1:23" x14ac:dyDescent="0.35">
      <c r="A136">
        <v>135</v>
      </c>
      <c r="B136" t="s">
        <v>563</v>
      </c>
      <c r="C136" s="1" t="s">
        <v>11003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 t="shared" si="4"/>
        <v>6</v>
      </c>
      <c r="W136">
        <f t="shared" si="5"/>
        <v>47</v>
      </c>
    </row>
    <row r="137" spans="1:23" x14ac:dyDescent="0.35">
      <c r="A137">
        <v>136</v>
      </c>
      <c r="B137" t="s">
        <v>563</v>
      </c>
      <c r="C137" s="1" t="s">
        <v>11003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 t="shared" si="4"/>
        <v>6</v>
      </c>
      <c r="W137">
        <f t="shared" si="5"/>
        <v>30</v>
      </c>
    </row>
    <row r="138" spans="1:23" x14ac:dyDescent="0.35">
      <c r="A138">
        <v>137</v>
      </c>
      <c r="B138" t="s">
        <v>563</v>
      </c>
      <c r="C138" s="1" t="s">
        <v>11003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 t="shared" si="4"/>
        <v>6</v>
      </c>
      <c r="W138">
        <f t="shared" si="5"/>
        <v>49.000000000000007</v>
      </c>
    </row>
    <row r="139" spans="1:23" x14ac:dyDescent="0.35">
      <c r="A139">
        <v>138</v>
      </c>
      <c r="B139" t="s">
        <v>563</v>
      </c>
      <c r="C139" s="1" t="s">
        <v>11003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 t="shared" si="4"/>
        <v>6</v>
      </c>
      <c r="W139">
        <f t="shared" si="5"/>
        <v>35</v>
      </c>
    </row>
    <row r="140" spans="1:23" x14ac:dyDescent="0.35">
      <c r="A140">
        <v>139</v>
      </c>
      <c r="B140" t="s">
        <v>563</v>
      </c>
      <c r="C140" s="1" t="s">
        <v>11003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 t="shared" si="4"/>
        <v>6</v>
      </c>
      <c r="W140">
        <f t="shared" si="5"/>
        <v>28.000000000000004</v>
      </c>
    </row>
    <row r="141" spans="1:23" x14ac:dyDescent="0.35">
      <c r="A141">
        <v>140</v>
      </c>
      <c r="B141" t="s">
        <v>563</v>
      </c>
      <c r="C141" s="1" t="s">
        <v>11003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 t="shared" si="4"/>
        <v>6</v>
      </c>
      <c r="W141">
        <f t="shared" si="5"/>
        <v>48.000000000000007</v>
      </c>
    </row>
    <row r="142" spans="1:23" x14ac:dyDescent="0.35">
      <c r="A142">
        <v>141</v>
      </c>
      <c r="B142" t="s">
        <v>580</v>
      </c>
      <c r="C142" s="1" t="s">
        <v>11004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 t="shared" si="4"/>
        <v>2</v>
      </c>
      <c r="W142">
        <f t="shared" si="5"/>
        <v>12.5</v>
      </c>
    </row>
    <row r="143" spans="1:23" x14ac:dyDescent="0.35">
      <c r="A143">
        <v>142</v>
      </c>
      <c r="B143" t="s">
        <v>583</v>
      </c>
      <c r="C143" s="1" t="s">
        <v>11005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 t="shared" si="4"/>
        <v>5</v>
      </c>
      <c r="W143">
        <f t="shared" si="5"/>
        <v>27</v>
      </c>
    </row>
    <row r="144" spans="1:23" x14ac:dyDescent="0.35">
      <c r="A144">
        <v>143</v>
      </c>
      <c r="B144" t="s">
        <v>583</v>
      </c>
      <c r="C144" s="1" t="s">
        <v>11005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 t="shared" si="4"/>
        <v>5</v>
      </c>
      <c r="W144">
        <f t="shared" si="5"/>
        <v>47</v>
      </c>
    </row>
    <row r="145" spans="1:23" x14ac:dyDescent="0.35">
      <c r="A145">
        <v>144</v>
      </c>
      <c r="B145" t="s">
        <v>583</v>
      </c>
      <c r="C145" s="1" t="s">
        <v>11005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4"/>
        <v>5</v>
      </c>
      <c r="W145">
        <f t="shared" si="5"/>
        <v>48.000000000000007</v>
      </c>
    </row>
    <row r="146" spans="1:23" x14ac:dyDescent="0.35">
      <c r="A146">
        <v>145</v>
      </c>
      <c r="B146" t="s">
        <v>592</v>
      </c>
      <c r="C146" s="1" t="s">
        <v>11006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 t="shared" si="4"/>
        <v>5</v>
      </c>
      <c r="W146">
        <f t="shared" si="5"/>
        <v>26</v>
      </c>
    </row>
    <row r="147" spans="1:23" x14ac:dyDescent="0.35">
      <c r="A147">
        <v>146</v>
      </c>
      <c r="B147" t="s">
        <v>599</v>
      </c>
      <c r="C147" s="1" t="s">
        <v>11007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 t="shared" si="4"/>
        <v>5</v>
      </c>
      <c r="W147">
        <f t="shared" si="5"/>
        <v>3.0000000000000004</v>
      </c>
    </row>
    <row r="148" spans="1:23" x14ac:dyDescent="0.35">
      <c r="A148">
        <v>147</v>
      </c>
      <c r="B148" t="s">
        <v>603</v>
      </c>
      <c r="C148" s="1" t="s">
        <v>11008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4"/>
        <v>6</v>
      </c>
      <c r="W148">
        <f t="shared" si="5"/>
        <v>13.749999999999998</v>
      </c>
    </row>
    <row r="149" spans="1:23" x14ac:dyDescent="0.35">
      <c r="A149">
        <v>148</v>
      </c>
      <c r="B149" t="s">
        <v>609</v>
      </c>
      <c r="C149" s="1" t="s">
        <v>10945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 t="shared" si="4"/>
        <v>4</v>
      </c>
      <c r="W149">
        <f t="shared" si="5"/>
        <v>27</v>
      </c>
    </row>
    <row r="150" spans="1:23" x14ac:dyDescent="0.35">
      <c r="A150">
        <v>149</v>
      </c>
      <c r="B150" t="s">
        <v>609</v>
      </c>
      <c r="C150" s="1" t="s">
        <v>10945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f t="shared" si="4"/>
        <v>4</v>
      </c>
      <c r="W150">
        <f t="shared" si="5"/>
        <v>4</v>
      </c>
    </row>
    <row r="151" spans="1:23" x14ac:dyDescent="0.35">
      <c r="A151">
        <v>150</v>
      </c>
      <c r="B151" t="s">
        <v>609</v>
      </c>
      <c r="C151" s="1" t="s">
        <v>10945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 t="shared" si="4"/>
        <v>4</v>
      </c>
      <c r="W151">
        <f t="shared" si="5"/>
        <v>30.000000000000004</v>
      </c>
    </row>
    <row r="152" spans="1:23" x14ac:dyDescent="0.35">
      <c r="A152">
        <v>151</v>
      </c>
      <c r="B152" t="s">
        <v>609</v>
      </c>
      <c r="C152" s="1" t="s">
        <v>10945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 t="shared" si="4"/>
        <v>4</v>
      </c>
      <c r="W152">
        <f t="shared" si="5"/>
        <v>47</v>
      </c>
    </row>
    <row r="153" spans="1:23" x14ac:dyDescent="0.35">
      <c r="A153">
        <v>152</v>
      </c>
      <c r="B153" t="s">
        <v>619</v>
      </c>
      <c r="C153" s="1" t="s">
        <v>11009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4"/>
        <v>3</v>
      </c>
      <c r="W153">
        <f t="shared" si="5"/>
        <v>11.25</v>
      </c>
    </row>
    <row r="154" spans="1:23" x14ac:dyDescent="0.35">
      <c r="A154">
        <v>153</v>
      </c>
      <c r="B154" t="s">
        <v>619</v>
      </c>
      <c r="C154" s="1" t="s">
        <v>11009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 t="shared" si="4"/>
        <v>3</v>
      </c>
      <c r="W154">
        <f t="shared" si="5"/>
        <v>7.5</v>
      </c>
    </row>
    <row r="155" spans="1:23" x14ac:dyDescent="0.35">
      <c r="A155">
        <v>154</v>
      </c>
      <c r="B155" t="s">
        <v>627</v>
      </c>
      <c r="C155" s="1" t="s">
        <v>11010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 t="shared" si="4"/>
        <v>2</v>
      </c>
      <c r="W155">
        <f t="shared" si="5"/>
        <v>45</v>
      </c>
    </row>
    <row r="156" spans="1:23" x14ac:dyDescent="0.35">
      <c r="A156">
        <v>155</v>
      </c>
      <c r="B156" t="s">
        <v>627</v>
      </c>
      <c r="C156" s="1" t="s">
        <v>11010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 t="shared" si="4"/>
        <v>2</v>
      </c>
      <c r="W156">
        <f t="shared" si="5"/>
        <v>46</v>
      </c>
    </row>
    <row r="157" spans="1:23" x14ac:dyDescent="0.35">
      <c r="A157">
        <v>156</v>
      </c>
      <c r="B157" t="s">
        <v>627</v>
      </c>
      <c r="C157" s="1" t="s">
        <v>11010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 t="shared" si="4"/>
        <v>2</v>
      </c>
      <c r="W157">
        <f t="shared" si="5"/>
        <v>26</v>
      </c>
    </row>
    <row r="158" spans="1:23" x14ac:dyDescent="0.35">
      <c r="A158">
        <v>157</v>
      </c>
      <c r="B158" t="s">
        <v>637</v>
      </c>
      <c r="C158" s="1" t="s">
        <v>11011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 t="shared" si="4"/>
        <v>6</v>
      </c>
      <c r="W158">
        <f t="shared" si="5"/>
        <v>27</v>
      </c>
    </row>
    <row r="159" spans="1:23" x14ac:dyDescent="0.35">
      <c r="A159">
        <v>158</v>
      </c>
      <c r="B159" t="s">
        <v>642</v>
      </c>
      <c r="C159" s="1" t="s">
        <v>11012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f t="shared" si="4"/>
        <v>5</v>
      </c>
      <c r="W159">
        <f t="shared" si="5"/>
        <v>11.25</v>
      </c>
    </row>
    <row r="160" spans="1:23" x14ac:dyDescent="0.35">
      <c r="A160">
        <v>159</v>
      </c>
      <c r="B160" t="s">
        <v>645</v>
      </c>
      <c r="C160" s="1" t="s">
        <v>11013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 t="shared" si="4"/>
        <v>4</v>
      </c>
      <c r="W160">
        <f t="shared" si="5"/>
        <v>47</v>
      </c>
    </row>
    <row r="161" spans="1:23" x14ac:dyDescent="0.35">
      <c r="A161">
        <v>160</v>
      </c>
      <c r="B161" t="s">
        <v>645</v>
      </c>
      <c r="C161" s="1" t="s">
        <v>11013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 t="shared" si="4"/>
        <v>4</v>
      </c>
      <c r="W161">
        <f t="shared" si="5"/>
        <v>25</v>
      </c>
    </row>
    <row r="162" spans="1:23" x14ac:dyDescent="0.35">
      <c r="A162">
        <v>161</v>
      </c>
      <c r="B162" t="s">
        <v>654</v>
      </c>
      <c r="C162" s="1" t="s">
        <v>11014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 t="shared" si="4"/>
        <v>1</v>
      </c>
      <c r="W162">
        <f t="shared" si="5"/>
        <v>44.999999999999993</v>
      </c>
    </row>
    <row r="163" spans="1:23" x14ac:dyDescent="0.35">
      <c r="A163">
        <v>162</v>
      </c>
      <c r="B163" t="s">
        <v>659</v>
      </c>
      <c r="C163" s="1" t="s">
        <v>11015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 t="shared" si="4"/>
        <v>3</v>
      </c>
      <c r="W163">
        <f t="shared" si="5"/>
        <v>2.5</v>
      </c>
    </row>
    <row r="164" spans="1:23" x14ac:dyDescent="0.35">
      <c r="A164">
        <v>163</v>
      </c>
      <c r="B164" t="s">
        <v>664</v>
      </c>
      <c r="C164" s="1" t="s">
        <v>11016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 t="shared" si="4"/>
        <v>4</v>
      </c>
      <c r="W164">
        <f t="shared" si="5"/>
        <v>47</v>
      </c>
    </row>
    <row r="165" spans="1:23" x14ac:dyDescent="0.35">
      <c r="A165">
        <v>164</v>
      </c>
      <c r="B165" t="s">
        <v>671</v>
      </c>
      <c r="C165" s="1" t="s">
        <v>11017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 t="shared" si="4"/>
        <v>4</v>
      </c>
      <c r="W165">
        <f t="shared" si="5"/>
        <v>35</v>
      </c>
    </row>
    <row r="166" spans="1:23" x14ac:dyDescent="0.35">
      <c r="A166">
        <v>165</v>
      </c>
      <c r="B166" t="s">
        <v>676</v>
      </c>
      <c r="C166" s="1" t="s">
        <v>11018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4"/>
        <v>4</v>
      </c>
      <c r="W166">
        <f t="shared" si="5"/>
        <v>27.500000000000004</v>
      </c>
    </row>
    <row r="167" spans="1:23" x14ac:dyDescent="0.35">
      <c r="A167">
        <v>166</v>
      </c>
      <c r="B167" t="s">
        <v>676</v>
      </c>
      <c r="C167" s="1" t="s">
        <v>11018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 t="shared" si="4"/>
        <v>4</v>
      </c>
      <c r="W167">
        <f t="shared" si="5"/>
        <v>-16.666666666666664</v>
      </c>
    </row>
    <row r="168" spans="1:23" x14ac:dyDescent="0.35">
      <c r="A168">
        <v>167</v>
      </c>
      <c r="B168" t="s">
        <v>676</v>
      </c>
      <c r="C168" s="1" t="s">
        <v>11018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 t="shared" si="4"/>
        <v>4</v>
      </c>
      <c r="W168">
        <f t="shared" si="5"/>
        <v>-21.250000000000004</v>
      </c>
    </row>
    <row r="169" spans="1:23" x14ac:dyDescent="0.35">
      <c r="A169">
        <v>168</v>
      </c>
      <c r="B169" t="s">
        <v>676</v>
      </c>
      <c r="C169" s="1" t="s">
        <v>11018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f t="shared" si="4"/>
        <v>4</v>
      </c>
      <c r="W169">
        <f t="shared" si="5"/>
        <v>-1.4285714285714286</v>
      </c>
    </row>
    <row r="170" spans="1:23" x14ac:dyDescent="0.35">
      <c r="A170">
        <v>169</v>
      </c>
      <c r="B170" t="s">
        <v>676</v>
      </c>
      <c r="C170" s="1" t="s">
        <v>11018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 t="shared" si="4"/>
        <v>4</v>
      </c>
      <c r="W170">
        <f t="shared" si="5"/>
        <v>21.25</v>
      </c>
    </row>
    <row r="171" spans="1:23" x14ac:dyDescent="0.35">
      <c r="A171">
        <v>170</v>
      </c>
      <c r="B171" t="s">
        <v>676</v>
      </c>
      <c r="C171" s="1" t="s">
        <v>11018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 t="shared" si="4"/>
        <v>4</v>
      </c>
      <c r="W171">
        <f t="shared" si="5"/>
        <v>-255.00000000000003</v>
      </c>
    </row>
    <row r="172" spans="1:23" x14ac:dyDescent="0.35">
      <c r="A172">
        <v>171</v>
      </c>
      <c r="B172" t="s">
        <v>676</v>
      </c>
      <c r="C172" s="1" t="s">
        <v>11018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f t="shared" si="4"/>
        <v>4</v>
      </c>
      <c r="W172">
        <f t="shared" si="5"/>
        <v>6.25</v>
      </c>
    </row>
    <row r="173" spans="1:23" x14ac:dyDescent="0.35">
      <c r="A173">
        <v>172</v>
      </c>
      <c r="B173" t="s">
        <v>695</v>
      </c>
      <c r="C173" s="1" t="s">
        <v>11019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 t="shared" si="4"/>
        <v>4</v>
      </c>
      <c r="W173">
        <f t="shared" si="5"/>
        <v>46.999999999999993</v>
      </c>
    </row>
    <row r="174" spans="1:23" x14ac:dyDescent="0.35">
      <c r="A174">
        <v>173</v>
      </c>
      <c r="B174" t="s">
        <v>695</v>
      </c>
      <c r="C174" s="1" t="s">
        <v>11019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 t="shared" si="4"/>
        <v>4</v>
      </c>
      <c r="W174">
        <f t="shared" si="5"/>
        <v>48.000000000000007</v>
      </c>
    </row>
    <row r="175" spans="1:23" x14ac:dyDescent="0.35">
      <c r="A175">
        <v>174</v>
      </c>
      <c r="B175" t="s">
        <v>695</v>
      </c>
      <c r="C175" s="1" t="s">
        <v>11019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 t="shared" si="4"/>
        <v>4</v>
      </c>
      <c r="W175">
        <f t="shared" si="5"/>
        <v>6.25</v>
      </c>
    </row>
    <row r="176" spans="1:23" x14ac:dyDescent="0.35">
      <c r="A176">
        <v>175</v>
      </c>
      <c r="B176" t="s">
        <v>704</v>
      </c>
      <c r="C176" s="1" t="s">
        <v>11020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 t="shared" si="4"/>
        <v>5</v>
      </c>
      <c r="W176">
        <f t="shared" si="5"/>
        <v>-250</v>
      </c>
    </row>
    <row r="177" spans="1:23" x14ac:dyDescent="0.35">
      <c r="A177">
        <v>176</v>
      </c>
      <c r="B177" t="s">
        <v>704</v>
      </c>
      <c r="C177" s="1" t="s">
        <v>11020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 t="shared" si="4"/>
        <v>5</v>
      </c>
      <c r="W177">
        <f t="shared" si="5"/>
        <v>32.499999999999993</v>
      </c>
    </row>
    <row r="178" spans="1:23" x14ac:dyDescent="0.35">
      <c r="A178">
        <v>177</v>
      </c>
      <c r="B178" t="s">
        <v>711</v>
      </c>
      <c r="C178" s="1" t="s">
        <v>11021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 t="shared" si="4"/>
        <v>4</v>
      </c>
      <c r="W178">
        <f t="shared" si="5"/>
        <v>-250</v>
      </c>
    </row>
    <row r="179" spans="1:23" x14ac:dyDescent="0.35">
      <c r="A179">
        <v>178</v>
      </c>
      <c r="B179" t="s">
        <v>716</v>
      </c>
      <c r="C179" s="1" t="s">
        <v>11022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f t="shared" si="4"/>
        <v>2</v>
      </c>
      <c r="W179">
        <f t="shared" si="5"/>
        <v>-2.8571428571428568</v>
      </c>
    </row>
    <row r="180" spans="1:23" x14ac:dyDescent="0.35">
      <c r="A180">
        <v>179</v>
      </c>
      <c r="B180" t="s">
        <v>716</v>
      </c>
      <c r="C180" s="1" t="s">
        <v>11022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 t="shared" si="4"/>
        <v>2</v>
      </c>
      <c r="W180">
        <f t="shared" si="5"/>
        <v>-23.75</v>
      </c>
    </row>
    <row r="181" spans="1:23" x14ac:dyDescent="0.35">
      <c r="A181">
        <v>180</v>
      </c>
      <c r="B181" t="s">
        <v>721</v>
      </c>
      <c r="C181" s="1" t="s">
        <v>11023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 t="shared" si="4"/>
        <v>4</v>
      </c>
      <c r="W181">
        <f t="shared" si="5"/>
        <v>43.000000000000007</v>
      </c>
    </row>
    <row r="182" spans="1:23" x14ac:dyDescent="0.35">
      <c r="A182">
        <v>181</v>
      </c>
      <c r="B182" t="s">
        <v>726</v>
      </c>
      <c r="C182" s="1" t="s">
        <v>10969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 t="shared" si="4"/>
        <v>4</v>
      </c>
      <c r="W182">
        <f t="shared" si="5"/>
        <v>7.5</v>
      </c>
    </row>
    <row r="183" spans="1:23" x14ac:dyDescent="0.35">
      <c r="A183">
        <v>182</v>
      </c>
      <c r="B183" t="s">
        <v>726</v>
      </c>
      <c r="C183" s="1" t="s">
        <v>10969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4"/>
        <v>4</v>
      </c>
      <c r="W183">
        <f t="shared" si="5"/>
        <v>18.749999999999996</v>
      </c>
    </row>
    <row r="184" spans="1:23" x14ac:dyDescent="0.35">
      <c r="A184">
        <v>183</v>
      </c>
      <c r="B184" t="s">
        <v>733</v>
      </c>
      <c r="C184" s="1" t="s">
        <v>11024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 t="shared" si="4"/>
        <v>5</v>
      </c>
      <c r="W184">
        <f t="shared" si="5"/>
        <v>26</v>
      </c>
    </row>
    <row r="185" spans="1:23" x14ac:dyDescent="0.35">
      <c r="A185">
        <v>184</v>
      </c>
      <c r="B185" t="s">
        <v>733</v>
      </c>
      <c r="C185" s="1" t="s">
        <v>11024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4"/>
        <v>5</v>
      </c>
      <c r="W185">
        <f t="shared" si="5"/>
        <v>28.000000000000004</v>
      </c>
    </row>
    <row r="186" spans="1:23" x14ac:dyDescent="0.35">
      <c r="A186">
        <v>185</v>
      </c>
      <c r="B186" t="s">
        <v>733</v>
      </c>
      <c r="C186" s="1" t="s">
        <v>11024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 t="shared" si="4"/>
        <v>5</v>
      </c>
      <c r="W186">
        <f t="shared" si="5"/>
        <v>25</v>
      </c>
    </row>
    <row r="187" spans="1:23" x14ac:dyDescent="0.35">
      <c r="A187">
        <v>186</v>
      </c>
      <c r="B187" t="s">
        <v>744</v>
      </c>
      <c r="C187" s="1" t="s">
        <v>11025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 t="shared" si="4"/>
        <v>4</v>
      </c>
      <c r="W187">
        <f t="shared" si="5"/>
        <v>48</v>
      </c>
    </row>
    <row r="188" spans="1:23" x14ac:dyDescent="0.35">
      <c r="A188">
        <v>187</v>
      </c>
      <c r="B188" t="s">
        <v>751</v>
      </c>
      <c r="C188" s="1" t="s">
        <v>11026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 t="shared" si="4"/>
        <v>4</v>
      </c>
      <c r="W188">
        <f t="shared" si="5"/>
        <v>13</v>
      </c>
    </row>
    <row r="189" spans="1:23" x14ac:dyDescent="0.35">
      <c r="A189">
        <v>188</v>
      </c>
      <c r="B189" t="s">
        <v>756</v>
      </c>
      <c r="C189" s="1" t="s">
        <v>11027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4"/>
        <v>6</v>
      </c>
      <c r="W189">
        <f t="shared" si="5"/>
        <v>10</v>
      </c>
    </row>
    <row r="190" spans="1:23" x14ac:dyDescent="0.35">
      <c r="A190">
        <v>189</v>
      </c>
      <c r="B190" t="s">
        <v>756</v>
      </c>
      <c r="C190" s="1" t="s">
        <v>11027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4"/>
        <v>6</v>
      </c>
      <c r="W190">
        <f t="shared" si="5"/>
        <v>31.25</v>
      </c>
    </row>
    <row r="191" spans="1:23" x14ac:dyDescent="0.35">
      <c r="A191">
        <v>190</v>
      </c>
      <c r="B191" t="s">
        <v>762</v>
      </c>
      <c r="C191" s="1" t="s">
        <v>11028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 t="shared" si="4"/>
        <v>2</v>
      </c>
      <c r="W191">
        <f t="shared" si="5"/>
        <v>12.5</v>
      </c>
    </row>
    <row r="192" spans="1:23" x14ac:dyDescent="0.35">
      <c r="A192">
        <v>191</v>
      </c>
      <c r="B192" t="s">
        <v>762</v>
      </c>
      <c r="C192" s="1" t="s">
        <v>11028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 t="shared" si="4"/>
        <v>2</v>
      </c>
      <c r="W192">
        <f t="shared" si="5"/>
        <v>27.999999999999996</v>
      </c>
    </row>
    <row r="193" spans="1:23" x14ac:dyDescent="0.35">
      <c r="A193">
        <v>192</v>
      </c>
      <c r="B193" t="s">
        <v>762</v>
      </c>
      <c r="C193" s="1" t="s">
        <v>11028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 t="shared" si="4"/>
        <v>2</v>
      </c>
      <c r="W193">
        <f t="shared" si="5"/>
        <v>47.999999999999993</v>
      </c>
    </row>
    <row r="194" spans="1:23" x14ac:dyDescent="0.35">
      <c r="A194">
        <v>193</v>
      </c>
      <c r="B194" t="s">
        <v>762</v>
      </c>
      <c r="C194" s="1" t="s">
        <v>11028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ref="V194:V257" si="6">D194-C194</f>
        <v>2</v>
      </c>
      <c r="W194">
        <f t="shared" si="5"/>
        <v>7.5</v>
      </c>
    </row>
    <row r="195" spans="1:23" x14ac:dyDescent="0.35">
      <c r="A195">
        <v>194</v>
      </c>
      <c r="B195" t="s">
        <v>762</v>
      </c>
      <c r="C195" s="1" t="s">
        <v>11028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 t="shared" si="6"/>
        <v>2</v>
      </c>
      <c r="W195">
        <f t="shared" ref="W195:W258" si="7">U195/R195*100</f>
        <v>33</v>
      </c>
    </row>
    <row r="196" spans="1:23" x14ac:dyDescent="0.35">
      <c r="A196">
        <v>195</v>
      </c>
      <c r="B196" t="s">
        <v>773</v>
      </c>
      <c r="C196" s="1" t="s">
        <v>11029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 t="shared" si="6"/>
        <v>6</v>
      </c>
      <c r="W196">
        <f t="shared" si="7"/>
        <v>47</v>
      </c>
    </row>
    <row r="197" spans="1:23" x14ac:dyDescent="0.35">
      <c r="A197">
        <v>196</v>
      </c>
      <c r="B197" t="s">
        <v>777</v>
      </c>
      <c r="C197" s="1" t="s">
        <v>11030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 t="shared" si="6"/>
        <v>4</v>
      </c>
      <c r="W197">
        <f t="shared" si="7"/>
        <v>16.249999999999996</v>
      </c>
    </row>
    <row r="198" spans="1:23" x14ac:dyDescent="0.35">
      <c r="A198">
        <v>197</v>
      </c>
      <c r="B198" t="s">
        <v>777</v>
      </c>
      <c r="C198" s="1" t="s">
        <v>11030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 t="shared" si="6"/>
        <v>4</v>
      </c>
      <c r="W198">
        <f t="shared" si="7"/>
        <v>26.249999999999996</v>
      </c>
    </row>
    <row r="199" spans="1:23" x14ac:dyDescent="0.35">
      <c r="A199">
        <v>198</v>
      </c>
      <c r="B199" t="s">
        <v>785</v>
      </c>
      <c r="C199" s="1" t="s">
        <v>10984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 t="shared" si="6"/>
        <v>7</v>
      </c>
      <c r="W199">
        <f t="shared" si="7"/>
        <v>26</v>
      </c>
    </row>
    <row r="200" spans="1:23" x14ac:dyDescent="0.35">
      <c r="A200">
        <v>199</v>
      </c>
      <c r="B200" t="s">
        <v>792</v>
      </c>
      <c r="C200" s="1" t="s">
        <v>11031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6"/>
        <v>7</v>
      </c>
      <c r="W200">
        <f t="shared" si="7"/>
        <v>-76.666666666666657</v>
      </c>
    </row>
    <row r="201" spans="1:23" x14ac:dyDescent="0.35">
      <c r="A201">
        <v>200</v>
      </c>
      <c r="B201" t="s">
        <v>792</v>
      </c>
      <c r="C201" s="1" t="s">
        <v>11031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6"/>
        <v>7</v>
      </c>
      <c r="W201">
        <f t="shared" si="7"/>
        <v>36.249999999999993</v>
      </c>
    </row>
    <row r="202" spans="1:23" x14ac:dyDescent="0.35">
      <c r="A202">
        <v>201</v>
      </c>
      <c r="B202" t="s">
        <v>799</v>
      </c>
      <c r="C202" s="1" t="s">
        <v>11032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 t="shared" si="6"/>
        <v>5</v>
      </c>
      <c r="W202">
        <f t="shared" si="7"/>
        <v>31.25</v>
      </c>
    </row>
    <row r="203" spans="1:23" x14ac:dyDescent="0.35">
      <c r="A203">
        <v>202</v>
      </c>
      <c r="B203" t="s">
        <v>805</v>
      </c>
      <c r="C203" s="1" t="s">
        <v>11033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 t="shared" si="6"/>
        <v>2</v>
      </c>
      <c r="W203">
        <f t="shared" si="7"/>
        <v>-74</v>
      </c>
    </row>
    <row r="204" spans="1:23" x14ac:dyDescent="0.35">
      <c r="A204">
        <v>203</v>
      </c>
      <c r="B204" t="s">
        <v>805</v>
      </c>
      <c r="C204" s="1" t="s">
        <v>11033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 t="shared" si="6"/>
        <v>2</v>
      </c>
      <c r="W204">
        <f t="shared" si="7"/>
        <v>11.249999999999998</v>
      </c>
    </row>
    <row r="205" spans="1:23" x14ac:dyDescent="0.35">
      <c r="A205">
        <v>204</v>
      </c>
      <c r="B205" t="s">
        <v>813</v>
      </c>
      <c r="C205" s="1" t="s">
        <v>11034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6"/>
        <v>4</v>
      </c>
      <c r="W205">
        <f t="shared" si="7"/>
        <v>-270</v>
      </c>
    </row>
    <row r="206" spans="1:23" x14ac:dyDescent="0.35">
      <c r="A206">
        <v>205</v>
      </c>
      <c r="B206" t="s">
        <v>819</v>
      </c>
      <c r="C206" s="1" t="s">
        <v>11035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6"/>
        <v>4</v>
      </c>
      <c r="W206">
        <f t="shared" si="7"/>
        <v>27.500000000000004</v>
      </c>
    </row>
    <row r="207" spans="1:23" x14ac:dyDescent="0.35">
      <c r="A207">
        <v>206</v>
      </c>
      <c r="B207" t="s">
        <v>824</v>
      </c>
      <c r="C207" s="1" t="s">
        <v>10974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6"/>
        <v>5</v>
      </c>
      <c r="W207">
        <f t="shared" si="7"/>
        <v>10</v>
      </c>
    </row>
    <row r="208" spans="1:23" x14ac:dyDescent="0.35">
      <c r="A208">
        <v>207</v>
      </c>
      <c r="B208" t="s">
        <v>830</v>
      </c>
      <c r="C208" s="1" t="s">
        <v>11036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f t="shared" si="6"/>
        <v>6</v>
      </c>
      <c r="W208">
        <f t="shared" si="7"/>
        <v>6.9999999999999991</v>
      </c>
    </row>
    <row r="209" spans="1:23" x14ac:dyDescent="0.35">
      <c r="A209">
        <v>208</v>
      </c>
      <c r="B209" t="s">
        <v>830</v>
      </c>
      <c r="C209" s="1" t="s">
        <v>11036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6"/>
        <v>6</v>
      </c>
      <c r="W209">
        <f t="shared" si="7"/>
        <v>27</v>
      </c>
    </row>
    <row r="210" spans="1:23" x14ac:dyDescent="0.35">
      <c r="A210">
        <v>209</v>
      </c>
      <c r="B210" t="s">
        <v>830</v>
      </c>
      <c r="C210" s="1" t="s">
        <v>11036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 t="shared" si="6"/>
        <v>6</v>
      </c>
      <c r="W210">
        <f t="shared" si="7"/>
        <v>47</v>
      </c>
    </row>
    <row r="211" spans="1:23" x14ac:dyDescent="0.35">
      <c r="A211">
        <v>210</v>
      </c>
      <c r="B211" t="s">
        <v>830</v>
      </c>
      <c r="C211" s="1" t="s">
        <v>11036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 t="shared" si="6"/>
        <v>6</v>
      </c>
      <c r="W211">
        <f t="shared" si="7"/>
        <v>31.000000000000007</v>
      </c>
    </row>
    <row r="212" spans="1:23" x14ac:dyDescent="0.35">
      <c r="A212">
        <v>211</v>
      </c>
      <c r="B212" t="s">
        <v>830</v>
      </c>
      <c r="C212" s="1" t="s">
        <v>11036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f t="shared" si="6"/>
        <v>6</v>
      </c>
      <c r="W212">
        <f t="shared" si="7"/>
        <v>4.0000000000000009</v>
      </c>
    </row>
    <row r="213" spans="1:23" x14ac:dyDescent="0.35">
      <c r="A213">
        <v>212</v>
      </c>
      <c r="B213" t="s">
        <v>842</v>
      </c>
      <c r="C213" s="1" t="s">
        <v>11037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 t="shared" si="6"/>
        <v>4</v>
      </c>
      <c r="W213">
        <f t="shared" si="7"/>
        <v>31.25</v>
      </c>
    </row>
    <row r="214" spans="1:23" x14ac:dyDescent="0.35">
      <c r="A214">
        <v>213</v>
      </c>
      <c r="B214" t="s">
        <v>847</v>
      </c>
      <c r="C214" s="1" t="s">
        <v>11038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 t="shared" si="6"/>
        <v>7</v>
      </c>
      <c r="W214">
        <f t="shared" si="7"/>
        <v>37.500000000000007</v>
      </c>
    </row>
    <row r="215" spans="1:23" x14ac:dyDescent="0.35">
      <c r="A215">
        <v>214</v>
      </c>
      <c r="B215" t="s">
        <v>847</v>
      </c>
      <c r="C215" s="1" t="s">
        <v>11038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 t="shared" si="6"/>
        <v>7</v>
      </c>
      <c r="W215">
        <f t="shared" si="7"/>
        <v>-54</v>
      </c>
    </row>
    <row r="216" spans="1:23" x14ac:dyDescent="0.35">
      <c r="A216">
        <v>215</v>
      </c>
      <c r="B216" t="s">
        <v>847</v>
      </c>
      <c r="C216" s="1" t="s">
        <v>11038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 t="shared" si="6"/>
        <v>7</v>
      </c>
      <c r="W216">
        <f t="shared" si="7"/>
        <v>-23.333333333333332</v>
      </c>
    </row>
    <row r="217" spans="1:23" x14ac:dyDescent="0.35">
      <c r="A217">
        <v>216</v>
      </c>
      <c r="B217" t="s">
        <v>847</v>
      </c>
      <c r="C217" s="1" t="s">
        <v>11038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 t="shared" si="6"/>
        <v>7</v>
      </c>
      <c r="W217">
        <f t="shared" si="7"/>
        <v>-80</v>
      </c>
    </row>
    <row r="218" spans="1:23" x14ac:dyDescent="0.35">
      <c r="A218">
        <v>217</v>
      </c>
      <c r="B218" t="s">
        <v>847</v>
      </c>
      <c r="C218" s="1" t="s">
        <v>11038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f t="shared" si="6"/>
        <v>7</v>
      </c>
      <c r="W218">
        <f t="shared" si="7"/>
        <v>5</v>
      </c>
    </row>
    <row r="219" spans="1:23" x14ac:dyDescent="0.35">
      <c r="A219">
        <v>218</v>
      </c>
      <c r="B219" t="s">
        <v>859</v>
      </c>
      <c r="C219" s="1" t="s">
        <v>11039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 t="shared" si="6"/>
        <v>4</v>
      </c>
      <c r="W219">
        <f t="shared" si="7"/>
        <v>27.999999999999996</v>
      </c>
    </row>
    <row r="220" spans="1:23" x14ac:dyDescent="0.35">
      <c r="A220">
        <v>219</v>
      </c>
      <c r="B220" t="s">
        <v>859</v>
      </c>
      <c r="C220" s="1" t="s">
        <v>11039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 t="shared" si="6"/>
        <v>4</v>
      </c>
      <c r="W220">
        <f t="shared" si="7"/>
        <v>7.5000000000000009</v>
      </c>
    </row>
    <row r="221" spans="1:23" x14ac:dyDescent="0.35">
      <c r="A221">
        <v>220</v>
      </c>
      <c r="B221" t="s">
        <v>864</v>
      </c>
      <c r="C221" s="1" t="s">
        <v>11040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 t="shared" si="6"/>
        <v>3</v>
      </c>
      <c r="W221">
        <f t="shared" si="7"/>
        <v>32.5</v>
      </c>
    </row>
    <row r="222" spans="1:23" x14ac:dyDescent="0.35">
      <c r="A222">
        <v>221</v>
      </c>
      <c r="B222" t="s">
        <v>864</v>
      </c>
      <c r="C222" s="1" t="s">
        <v>11040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 t="shared" si="6"/>
        <v>3</v>
      </c>
      <c r="W222">
        <f t="shared" si="7"/>
        <v>36.25</v>
      </c>
    </row>
    <row r="223" spans="1:23" x14ac:dyDescent="0.35">
      <c r="A223">
        <v>222</v>
      </c>
      <c r="B223" t="s">
        <v>864</v>
      </c>
      <c r="C223" s="1" t="s">
        <v>11040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 t="shared" si="6"/>
        <v>3</v>
      </c>
      <c r="W223">
        <f t="shared" si="7"/>
        <v>-70</v>
      </c>
    </row>
    <row r="224" spans="1:23" x14ac:dyDescent="0.35">
      <c r="A224">
        <v>223</v>
      </c>
      <c r="B224" t="s">
        <v>864</v>
      </c>
      <c r="C224" s="1" t="s">
        <v>11040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6"/>
        <v>3</v>
      </c>
      <c r="W224">
        <f t="shared" si="7"/>
        <v>26.250000000000007</v>
      </c>
    </row>
    <row r="225" spans="1:23" x14ac:dyDescent="0.35">
      <c r="A225">
        <v>224</v>
      </c>
      <c r="B225" t="s">
        <v>864</v>
      </c>
      <c r="C225" s="1" t="s">
        <v>11040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 t="shared" si="6"/>
        <v>3</v>
      </c>
      <c r="W225">
        <f t="shared" si="7"/>
        <v>-80</v>
      </c>
    </row>
    <row r="226" spans="1:23" x14ac:dyDescent="0.35">
      <c r="A226">
        <v>225</v>
      </c>
      <c r="B226" t="s">
        <v>864</v>
      </c>
      <c r="C226" s="1" t="s">
        <v>11040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6"/>
        <v>3</v>
      </c>
      <c r="W226">
        <f t="shared" si="7"/>
        <v>10</v>
      </c>
    </row>
    <row r="227" spans="1:23" x14ac:dyDescent="0.35">
      <c r="A227">
        <v>226</v>
      </c>
      <c r="B227" t="s">
        <v>878</v>
      </c>
      <c r="C227" s="1" t="s">
        <v>11041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6"/>
        <v>7</v>
      </c>
      <c r="W227">
        <f t="shared" si="7"/>
        <v>43.999999999999993</v>
      </c>
    </row>
    <row r="228" spans="1:23" x14ac:dyDescent="0.35">
      <c r="A228">
        <v>227</v>
      </c>
      <c r="B228" t="s">
        <v>878</v>
      </c>
      <c r="C228" s="1" t="s">
        <v>11041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6"/>
        <v>7</v>
      </c>
      <c r="W228">
        <f t="shared" si="7"/>
        <v>21.999999999999996</v>
      </c>
    </row>
    <row r="229" spans="1:23" x14ac:dyDescent="0.35">
      <c r="A229">
        <v>228</v>
      </c>
      <c r="B229" t="s">
        <v>878</v>
      </c>
      <c r="C229" s="1" t="s">
        <v>11041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f t="shared" si="6"/>
        <v>7</v>
      </c>
      <c r="W229">
        <f t="shared" si="7"/>
        <v>1</v>
      </c>
    </row>
    <row r="230" spans="1:23" x14ac:dyDescent="0.35">
      <c r="A230">
        <v>229</v>
      </c>
      <c r="B230" t="s">
        <v>888</v>
      </c>
      <c r="C230" s="1" t="s">
        <v>11042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 t="shared" si="6"/>
        <v>4</v>
      </c>
      <c r="W230">
        <f t="shared" si="7"/>
        <v>-17.5</v>
      </c>
    </row>
    <row r="231" spans="1:23" x14ac:dyDescent="0.35">
      <c r="A231">
        <v>230</v>
      </c>
      <c r="B231" t="s">
        <v>888</v>
      </c>
      <c r="C231" s="1" t="s">
        <v>11042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6"/>
        <v>4</v>
      </c>
      <c r="W231">
        <f t="shared" si="7"/>
        <v>11.25</v>
      </c>
    </row>
    <row r="232" spans="1:23" x14ac:dyDescent="0.35">
      <c r="A232">
        <v>231</v>
      </c>
      <c r="B232" t="s">
        <v>895</v>
      </c>
      <c r="C232" s="1" t="s">
        <v>11043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 t="shared" si="6"/>
        <v>4</v>
      </c>
      <c r="W232">
        <f t="shared" si="7"/>
        <v>-66.666666666666671</v>
      </c>
    </row>
    <row r="233" spans="1:23" x14ac:dyDescent="0.35">
      <c r="A233">
        <v>232</v>
      </c>
      <c r="B233" t="s">
        <v>900</v>
      </c>
      <c r="C233" s="1" t="s">
        <v>11044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 t="shared" si="6"/>
        <v>5</v>
      </c>
      <c r="W233">
        <f t="shared" si="7"/>
        <v>-43.636363636363633</v>
      </c>
    </row>
    <row r="234" spans="1:23" x14ac:dyDescent="0.35">
      <c r="A234">
        <v>233</v>
      </c>
      <c r="B234" t="s">
        <v>900</v>
      </c>
      <c r="C234" s="1" t="s">
        <v>11044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 t="shared" si="6"/>
        <v>5</v>
      </c>
      <c r="W234">
        <f t="shared" si="7"/>
        <v>-40</v>
      </c>
    </row>
    <row r="235" spans="1:23" x14ac:dyDescent="0.35">
      <c r="A235">
        <v>234</v>
      </c>
      <c r="B235" t="s">
        <v>900</v>
      </c>
      <c r="C235" s="1" t="s">
        <v>11044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 t="shared" si="6"/>
        <v>5</v>
      </c>
      <c r="W235">
        <f t="shared" si="7"/>
        <v>-66.666666666666657</v>
      </c>
    </row>
    <row r="236" spans="1:23" x14ac:dyDescent="0.35">
      <c r="A236">
        <v>235</v>
      </c>
      <c r="B236" t="s">
        <v>900</v>
      </c>
      <c r="C236" s="1" t="s">
        <v>11044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 t="shared" si="6"/>
        <v>5</v>
      </c>
      <c r="W236">
        <f t="shared" si="7"/>
        <v>0</v>
      </c>
    </row>
    <row r="237" spans="1:23" x14ac:dyDescent="0.35">
      <c r="A237">
        <v>236</v>
      </c>
      <c r="B237" t="s">
        <v>900</v>
      </c>
      <c r="C237" s="1" t="s">
        <v>11044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f t="shared" si="6"/>
        <v>5</v>
      </c>
      <c r="W237">
        <f t="shared" si="7"/>
        <v>-1.25</v>
      </c>
    </row>
    <row r="238" spans="1:23" x14ac:dyDescent="0.35">
      <c r="A238">
        <v>237</v>
      </c>
      <c r="B238" t="s">
        <v>910</v>
      </c>
      <c r="C238" s="1" t="s">
        <v>11045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 t="shared" si="6"/>
        <v>4</v>
      </c>
      <c r="W238">
        <f t="shared" si="7"/>
        <v>44.999999999999993</v>
      </c>
    </row>
    <row r="239" spans="1:23" x14ac:dyDescent="0.35">
      <c r="A239">
        <v>238</v>
      </c>
      <c r="B239" t="s">
        <v>916</v>
      </c>
      <c r="C239" s="1" t="s">
        <v>10970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 t="shared" si="6"/>
        <v>5</v>
      </c>
      <c r="W239">
        <f t="shared" si="7"/>
        <v>36.25</v>
      </c>
    </row>
    <row r="240" spans="1:23" x14ac:dyDescent="0.35">
      <c r="A240">
        <v>239</v>
      </c>
      <c r="B240" t="s">
        <v>916</v>
      </c>
      <c r="C240" s="1" t="s">
        <v>10970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 t="shared" si="6"/>
        <v>5</v>
      </c>
      <c r="W240">
        <f t="shared" si="7"/>
        <v>-85</v>
      </c>
    </row>
    <row r="241" spans="1:23" x14ac:dyDescent="0.35">
      <c r="A241">
        <v>240</v>
      </c>
      <c r="B241" t="s">
        <v>916</v>
      </c>
      <c r="C241" s="1" t="s">
        <v>10970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6"/>
        <v>5</v>
      </c>
      <c r="W241">
        <f t="shared" si="7"/>
        <v>-40</v>
      </c>
    </row>
    <row r="242" spans="1:23" x14ac:dyDescent="0.35">
      <c r="A242">
        <v>241</v>
      </c>
      <c r="B242" t="s">
        <v>916</v>
      </c>
      <c r="C242" s="1" t="s">
        <v>10970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 t="shared" si="6"/>
        <v>5</v>
      </c>
      <c r="W242">
        <f t="shared" si="7"/>
        <v>35</v>
      </c>
    </row>
    <row r="243" spans="1:23" x14ac:dyDescent="0.35">
      <c r="A243">
        <v>242</v>
      </c>
      <c r="B243" t="s">
        <v>916</v>
      </c>
      <c r="C243" s="1" t="s">
        <v>10970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6"/>
        <v>5</v>
      </c>
      <c r="W243">
        <f t="shared" si="7"/>
        <v>-68</v>
      </c>
    </row>
    <row r="244" spans="1:23" x14ac:dyDescent="0.35">
      <c r="A244">
        <v>243</v>
      </c>
      <c r="B244" t="s">
        <v>916</v>
      </c>
      <c r="C244" s="1" t="s">
        <v>10970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 t="shared" si="6"/>
        <v>5</v>
      </c>
      <c r="W244">
        <f t="shared" si="7"/>
        <v>-70</v>
      </c>
    </row>
    <row r="245" spans="1:23" x14ac:dyDescent="0.35">
      <c r="A245">
        <v>244</v>
      </c>
      <c r="B245" t="s">
        <v>916</v>
      </c>
      <c r="C245" s="1" t="s">
        <v>10970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 t="shared" si="6"/>
        <v>5</v>
      </c>
      <c r="W245">
        <f t="shared" si="7"/>
        <v>16.249999999999996</v>
      </c>
    </row>
    <row r="246" spans="1:23" x14ac:dyDescent="0.35">
      <c r="A246">
        <v>245</v>
      </c>
      <c r="B246" t="s">
        <v>931</v>
      </c>
      <c r="C246" s="1" t="s">
        <v>11046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 t="shared" si="6"/>
        <v>5</v>
      </c>
      <c r="W246">
        <f t="shared" si="7"/>
        <v>29.000000000000004</v>
      </c>
    </row>
    <row r="247" spans="1:23" x14ac:dyDescent="0.35">
      <c r="A247">
        <v>246</v>
      </c>
      <c r="B247" t="s">
        <v>931</v>
      </c>
      <c r="C247" s="1" t="s">
        <v>11046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 t="shared" si="6"/>
        <v>5</v>
      </c>
      <c r="W247">
        <f t="shared" si="7"/>
        <v>25</v>
      </c>
    </row>
    <row r="248" spans="1:23" x14ac:dyDescent="0.35">
      <c r="A248">
        <v>247</v>
      </c>
      <c r="B248" t="s">
        <v>931</v>
      </c>
      <c r="C248" s="1" t="s">
        <v>11046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 t="shared" si="6"/>
        <v>5</v>
      </c>
      <c r="W248">
        <f t="shared" si="7"/>
        <v>50</v>
      </c>
    </row>
    <row r="249" spans="1:23" x14ac:dyDescent="0.35">
      <c r="A249">
        <v>248</v>
      </c>
      <c r="B249" t="s">
        <v>931</v>
      </c>
      <c r="C249" s="1" t="s">
        <v>11046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 t="shared" si="6"/>
        <v>5</v>
      </c>
      <c r="W249">
        <f t="shared" si="7"/>
        <v>33</v>
      </c>
    </row>
    <row r="250" spans="1:23" x14ac:dyDescent="0.35">
      <c r="A250">
        <v>249</v>
      </c>
      <c r="B250" t="s">
        <v>931</v>
      </c>
      <c r="C250" s="1" t="s">
        <v>11046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 t="shared" si="6"/>
        <v>5</v>
      </c>
      <c r="W250">
        <f t="shared" si="7"/>
        <v>47.999999999999993</v>
      </c>
    </row>
    <row r="251" spans="1:23" x14ac:dyDescent="0.35">
      <c r="A251">
        <v>250</v>
      </c>
      <c r="B251" t="s">
        <v>941</v>
      </c>
      <c r="C251" s="1" t="s">
        <v>11047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 t="shared" si="6"/>
        <v>5</v>
      </c>
      <c r="W251">
        <f t="shared" si="7"/>
        <v>8.75</v>
      </c>
    </row>
    <row r="252" spans="1:23" x14ac:dyDescent="0.35">
      <c r="A252">
        <v>251</v>
      </c>
      <c r="B252" t="s">
        <v>946</v>
      </c>
      <c r="C252" s="1" t="s">
        <v>11048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 t="shared" si="6"/>
        <v>6</v>
      </c>
      <c r="W252">
        <f t="shared" si="7"/>
        <v>47</v>
      </c>
    </row>
    <row r="253" spans="1:23" x14ac:dyDescent="0.35">
      <c r="A253">
        <v>252</v>
      </c>
      <c r="B253" t="s">
        <v>946</v>
      </c>
      <c r="C253" s="1" t="s">
        <v>11048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 t="shared" si="6"/>
        <v>6</v>
      </c>
      <c r="W253">
        <f t="shared" si="7"/>
        <v>19.000000000000004</v>
      </c>
    </row>
    <row r="254" spans="1:23" x14ac:dyDescent="0.35">
      <c r="A254">
        <v>253</v>
      </c>
      <c r="B254" t="s">
        <v>952</v>
      </c>
      <c r="C254" s="1" t="s">
        <v>11047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 t="shared" si="6"/>
        <v>3</v>
      </c>
      <c r="W254">
        <f t="shared" si="7"/>
        <v>28.000000000000004</v>
      </c>
    </row>
    <row r="255" spans="1:23" x14ac:dyDescent="0.35">
      <c r="A255">
        <v>254</v>
      </c>
      <c r="B255" t="s">
        <v>952</v>
      </c>
      <c r="C255" s="1" t="s">
        <v>11047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 t="shared" si="6"/>
        <v>3</v>
      </c>
      <c r="W255">
        <f t="shared" si="7"/>
        <v>45</v>
      </c>
    </row>
    <row r="256" spans="1:23" x14ac:dyDescent="0.35">
      <c r="A256">
        <v>255</v>
      </c>
      <c r="B256" t="s">
        <v>959</v>
      </c>
      <c r="C256" s="1" t="s">
        <v>11049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 t="shared" si="6"/>
        <v>6</v>
      </c>
      <c r="W256">
        <f t="shared" si="7"/>
        <v>-70</v>
      </c>
    </row>
    <row r="257" spans="1:23" x14ac:dyDescent="0.35">
      <c r="A257">
        <v>256</v>
      </c>
      <c r="B257" t="s">
        <v>959</v>
      </c>
      <c r="C257" s="1" t="s">
        <v>11049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 t="shared" si="6"/>
        <v>6</v>
      </c>
      <c r="W257">
        <f t="shared" si="7"/>
        <v>-23.75</v>
      </c>
    </row>
    <row r="258" spans="1:23" x14ac:dyDescent="0.35">
      <c r="A258">
        <v>257</v>
      </c>
      <c r="B258" t="s">
        <v>959</v>
      </c>
      <c r="C258" s="1" t="s">
        <v>11049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 t="shared" ref="V258:V321" si="8">D258-C258</f>
        <v>6</v>
      </c>
      <c r="W258">
        <f t="shared" si="7"/>
        <v>7.4999999999999982</v>
      </c>
    </row>
    <row r="259" spans="1:23" x14ac:dyDescent="0.35">
      <c r="A259">
        <v>258</v>
      </c>
      <c r="B259" t="s">
        <v>959</v>
      </c>
      <c r="C259" s="1" t="s">
        <v>11049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 t="shared" si="8"/>
        <v>6</v>
      </c>
      <c r="W259">
        <f t="shared" ref="W259:W322" si="9">U259/R259*100</f>
        <v>8.75</v>
      </c>
    </row>
    <row r="260" spans="1:23" x14ac:dyDescent="0.35">
      <c r="A260">
        <v>259</v>
      </c>
      <c r="B260" t="s">
        <v>966</v>
      </c>
      <c r="C260" s="1" t="s">
        <v>11036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 t="shared" si="8"/>
        <v>2</v>
      </c>
      <c r="W260">
        <f t="shared" si="9"/>
        <v>34</v>
      </c>
    </row>
    <row r="261" spans="1:23" x14ac:dyDescent="0.35">
      <c r="A261">
        <v>260</v>
      </c>
      <c r="B261" t="s">
        <v>966</v>
      </c>
      <c r="C261" s="1" t="s">
        <v>11036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f t="shared" si="8"/>
        <v>2</v>
      </c>
      <c r="W261">
        <f t="shared" si="9"/>
        <v>2.9999999999999996</v>
      </c>
    </row>
    <row r="262" spans="1:23" x14ac:dyDescent="0.35">
      <c r="A262">
        <v>261</v>
      </c>
      <c r="B262" t="s">
        <v>966</v>
      </c>
      <c r="C262" s="1" t="s">
        <v>11036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 t="shared" si="8"/>
        <v>2</v>
      </c>
      <c r="W262">
        <f t="shared" si="9"/>
        <v>35</v>
      </c>
    </row>
    <row r="263" spans="1:23" x14ac:dyDescent="0.35">
      <c r="A263">
        <v>262</v>
      </c>
      <c r="B263" t="s">
        <v>975</v>
      </c>
      <c r="C263" s="1" t="s">
        <v>11050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8"/>
        <v>4</v>
      </c>
      <c r="W263">
        <f t="shared" si="9"/>
        <v>-275</v>
      </c>
    </row>
    <row r="264" spans="1:23" x14ac:dyDescent="0.35">
      <c r="A264">
        <v>263</v>
      </c>
      <c r="B264" t="s">
        <v>980</v>
      </c>
      <c r="C264" s="1" t="s">
        <v>11051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f t="shared" si="8"/>
        <v>2</v>
      </c>
      <c r="W264">
        <f t="shared" si="9"/>
        <v>-16.666666666666668</v>
      </c>
    </row>
    <row r="265" spans="1:23" x14ac:dyDescent="0.35">
      <c r="A265">
        <v>264</v>
      </c>
      <c r="B265" t="s">
        <v>980</v>
      </c>
      <c r="C265" s="1" t="s">
        <v>11051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 t="shared" si="8"/>
        <v>2</v>
      </c>
      <c r="W265">
        <f t="shared" si="9"/>
        <v>-10</v>
      </c>
    </row>
    <row r="266" spans="1:23" x14ac:dyDescent="0.35">
      <c r="A266">
        <v>265</v>
      </c>
      <c r="B266" t="s">
        <v>985</v>
      </c>
      <c r="C266" s="1" t="s">
        <v>11052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 t="shared" si="8"/>
        <v>7</v>
      </c>
      <c r="W266">
        <f t="shared" si="9"/>
        <v>8.75</v>
      </c>
    </row>
    <row r="267" spans="1:23" x14ac:dyDescent="0.35">
      <c r="A267">
        <v>266</v>
      </c>
      <c r="B267" t="s">
        <v>990</v>
      </c>
      <c r="C267" s="1" t="s">
        <v>11053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8"/>
        <v>5</v>
      </c>
      <c r="W267">
        <f t="shared" si="9"/>
        <v>43.999999999999993</v>
      </c>
    </row>
    <row r="268" spans="1:23" x14ac:dyDescent="0.35">
      <c r="A268">
        <v>267</v>
      </c>
      <c r="B268" t="s">
        <v>996</v>
      </c>
      <c r="C268" s="1" t="s">
        <v>11054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 t="shared" si="8"/>
        <v>4</v>
      </c>
      <c r="W268">
        <f t="shared" si="9"/>
        <v>33.75</v>
      </c>
    </row>
    <row r="269" spans="1:23" x14ac:dyDescent="0.35">
      <c r="A269">
        <v>268</v>
      </c>
      <c r="B269" t="s">
        <v>1002</v>
      </c>
      <c r="C269" s="1" t="s">
        <v>11055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 t="shared" si="8"/>
        <v>6</v>
      </c>
      <c r="W269">
        <f t="shared" si="9"/>
        <v>4</v>
      </c>
    </row>
    <row r="270" spans="1:23" x14ac:dyDescent="0.35">
      <c r="A270">
        <v>269</v>
      </c>
      <c r="B270" t="s">
        <v>1006</v>
      </c>
      <c r="C270" s="1" t="s">
        <v>10974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8"/>
        <v>4</v>
      </c>
      <c r="W270">
        <f t="shared" si="9"/>
        <v>-20</v>
      </c>
    </row>
    <row r="271" spans="1:23" x14ac:dyDescent="0.35">
      <c r="A271">
        <v>270</v>
      </c>
      <c r="B271" t="s">
        <v>1006</v>
      </c>
      <c r="C271" s="1" t="s">
        <v>10974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8"/>
        <v>4</v>
      </c>
      <c r="W271">
        <f t="shared" si="9"/>
        <v>37.5</v>
      </c>
    </row>
    <row r="272" spans="1:23" x14ac:dyDescent="0.35">
      <c r="A272">
        <v>271</v>
      </c>
      <c r="B272" t="s">
        <v>1014</v>
      </c>
      <c r="C272" s="1" t="s">
        <v>11056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 t="shared" si="8"/>
        <v>5</v>
      </c>
      <c r="W272">
        <f t="shared" si="9"/>
        <v>28.999999999999996</v>
      </c>
    </row>
    <row r="273" spans="1:23" x14ac:dyDescent="0.35">
      <c r="A273">
        <v>272</v>
      </c>
      <c r="B273" t="s">
        <v>1019</v>
      </c>
      <c r="C273" s="1" t="s">
        <v>11057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 t="shared" si="8"/>
        <v>1</v>
      </c>
      <c r="W273">
        <f t="shared" si="9"/>
        <v>44</v>
      </c>
    </row>
    <row r="274" spans="1:23" x14ac:dyDescent="0.35">
      <c r="A274">
        <v>273</v>
      </c>
      <c r="B274" t="s">
        <v>1019</v>
      </c>
      <c r="C274" s="1" t="s">
        <v>11057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 t="shared" si="8"/>
        <v>1</v>
      </c>
      <c r="W274">
        <f t="shared" si="9"/>
        <v>43.999999999999993</v>
      </c>
    </row>
    <row r="275" spans="1:23" x14ac:dyDescent="0.35">
      <c r="A275">
        <v>274</v>
      </c>
      <c r="B275" t="s">
        <v>1019</v>
      </c>
      <c r="C275" s="1" t="s">
        <v>11057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 t="shared" si="8"/>
        <v>1</v>
      </c>
      <c r="W275">
        <f t="shared" si="9"/>
        <v>37.5</v>
      </c>
    </row>
    <row r="276" spans="1:23" x14ac:dyDescent="0.35">
      <c r="A276">
        <v>275</v>
      </c>
      <c r="B276" t="s">
        <v>1026</v>
      </c>
      <c r="C276" s="1" t="s">
        <v>11058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 t="shared" si="8"/>
        <v>1</v>
      </c>
      <c r="W276">
        <f t="shared" si="9"/>
        <v>46</v>
      </c>
    </row>
    <row r="277" spans="1:23" x14ac:dyDescent="0.35">
      <c r="A277">
        <v>276</v>
      </c>
      <c r="B277" t="s">
        <v>1026</v>
      </c>
      <c r="C277" s="1" t="s">
        <v>11058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 t="shared" si="8"/>
        <v>1</v>
      </c>
      <c r="W277">
        <f t="shared" si="9"/>
        <v>25.999999999999996</v>
      </c>
    </row>
    <row r="278" spans="1:23" x14ac:dyDescent="0.35">
      <c r="A278">
        <v>277</v>
      </c>
      <c r="B278" t="s">
        <v>1034</v>
      </c>
      <c r="C278" s="1" t="s">
        <v>11059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 t="shared" si="8"/>
        <v>4</v>
      </c>
      <c r="W278">
        <f t="shared" si="9"/>
        <v>35</v>
      </c>
    </row>
    <row r="279" spans="1:23" x14ac:dyDescent="0.35">
      <c r="A279">
        <v>278</v>
      </c>
      <c r="B279" t="s">
        <v>1034</v>
      </c>
      <c r="C279" s="1" t="s">
        <v>11059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8"/>
        <v>4</v>
      </c>
      <c r="W279">
        <f t="shared" si="9"/>
        <v>32.5</v>
      </c>
    </row>
    <row r="280" spans="1:23" x14ac:dyDescent="0.35">
      <c r="A280">
        <v>279</v>
      </c>
      <c r="B280" t="s">
        <v>1034</v>
      </c>
      <c r="C280" s="1" t="s">
        <v>11059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8"/>
        <v>4</v>
      </c>
      <c r="W280">
        <f t="shared" si="9"/>
        <v>10</v>
      </c>
    </row>
    <row r="281" spans="1:23" x14ac:dyDescent="0.35">
      <c r="A281">
        <v>280</v>
      </c>
      <c r="B281" t="s">
        <v>1034</v>
      </c>
      <c r="C281" s="1" t="s">
        <v>11059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 t="shared" si="8"/>
        <v>4</v>
      </c>
      <c r="W281">
        <f t="shared" si="9"/>
        <v>35</v>
      </c>
    </row>
    <row r="282" spans="1:23" x14ac:dyDescent="0.35">
      <c r="A282">
        <v>281</v>
      </c>
      <c r="B282" t="s">
        <v>1045</v>
      </c>
      <c r="C282" s="1" t="s">
        <v>11060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 t="shared" si="8"/>
        <v>2</v>
      </c>
      <c r="W282">
        <f t="shared" si="9"/>
        <v>-165</v>
      </c>
    </row>
    <row r="283" spans="1:23" x14ac:dyDescent="0.35">
      <c r="A283">
        <v>282</v>
      </c>
      <c r="B283" t="s">
        <v>1045</v>
      </c>
      <c r="C283" s="1" t="s">
        <v>11060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 t="shared" si="8"/>
        <v>2</v>
      </c>
      <c r="W283">
        <f t="shared" si="9"/>
        <v>33.75</v>
      </c>
    </row>
    <row r="284" spans="1:23" x14ac:dyDescent="0.35">
      <c r="A284">
        <v>283</v>
      </c>
      <c r="B284" t="s">
        <v>1050</v>
      </c>
      <c r="C284" s="1" t="s">
        <v>11061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 t="shared" si="8"/>
        <v>4</v>
      </c>
      <c r="W284">
        <f t="shared" si="9"/>
        <v>5</v>
      </c>
    </row>
    <row r="285" spans="1:23" x14ac:dyDescent="0.35">
      <c r="A285">
        <v>284</v>
      </c>
      <c r="B285" t="s">
        <v>1055</v>
      </c>
      <c r="C285" s="1" t="s">
        <v>11060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 t="shared" si="8"/>
        <v>6</v>
      </c>
      <c r="W285">
        <f t="shared" si="9"/>
        <v>33.75</v>
      </c>
    </row>
    <row r="286" spans="1:23" x14ac:dyDescent="0.35">
      <c r="A286">
        <v>285</v>
      </c>
      <c r="B286" t="s">
        <v>1055</v>
      </c>
      <c r="C286" s="1" t="s">
        <v>11060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 t="shared" si="8"/>
        <v>6</v>
      </c>
      <c r="W286">
        <f t="shared" si="9"/>
        <v>20</v>
      </c>
    </row>
    <row r="287" spans="1:23" x14ac:dyDescent="0.35">
      <c r="A287">
        <v>286</v>
      </c>
      <c r="B287" t="s">
        <v>1055</v>
      </c>
      <c r="C287" s="1" t="s">
        <v>11060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 t="shared" si="8"/>
        <v>6</v>
      </c>
      <c r="W287">
        <f t="shared" si="9"/>
        <v>35</v>
      </c>
    </row>
    <row r="288" spans="1:23" x14ac:dyDescent="0.35">
      <c r="A288">
        <v>287</v>
      </c>
      <c r="B288" t="s">
        <v>1061</v>
      </c>
      <c r="C288" s="1" t="s">
        <v>11062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8"/>
        <v>2</v>
      </c>
      <c r="W288">
        <f t="shared" si="9"/>
        <v>-66.666666666666671</v>
      </c>
    </row>
    <row r="289" spans="1:23" x14ac:dyDescent="0.35">
      <c r="A289">
        <v>288</v>
      </c>
      <c r="B289" t="s">
        <v>1061</v>
      </c>
      <c r="C289" s="1" t="s">
        <v>11062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8"/>
        <v>2</v>
      </c>
      <c r="W289">
        <f t="shared" si="9"/>
        <v>12.5</v>
      </c>
    </row>
    <row r="290" spans="1:23" x14ac:dyDescent="0.35">
      <c r="A290">
        <v>289</v>
      </c>
      <c r="B290" t="s">
        <v>1061</v>
      </c>
      <c r="C290" s="1" t="s">
        <v>11062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 t="shared" si="8"/>
        <v>2</v>
      </c>
      <c r="W290">
        <f t="shared" si="9"/>
        <v>-21.25</v>
      </c>
    </row>
    <row r="291" spans="1:23" x14ac:dyDescent="0.35">
      <c r="A291">
        <v>290</v>
      </c>
      <c r="B291" t="s">
        <v>1069</v>
      </c>
      <c r="C291" s="1" t="s">
        <v>11013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 t="shared" si="8"/>
        <v>4</v>
      </c>
      <c r="W291">
        <f t="shared" si="9"/>
        <v>35</v>
      </c>
    </row>
    <row r="292" spans="1:23" x14ac:dyDescent="0.35">
      <c r="A292">
        <v>291</v>
      </c>
      <c r="B292" t="s">
        <v>1069</v>
      </c>
      <c r="C292" s="1" t="s">
        <v>11013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8"/>
        <v>4</v>
      </c>
      <c r="W292">
        <f t="shared" si="9"/>
        <v>33.75</v>
      </c>
    </row>
    <row r="293" spans="1:23" x14ac:dyDescent="0.35">
      <c r="A293">
        <v>292</v>
      </c>
      <c r="B293" t="s">
        <v>1069</v>
      </c>
      <c r="C293" s="1" t="s">
        <v>11013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8"/>
        <v>4</v>
      </c>
      <c r="W293">
        <f t="shared" si="9"/>
        <v>21.25</v>
      </c>
    </row>
    <row r="294" spans="1:23" x14ac:dyDescent="0.35">
      <c r="A294">
        <v>293</v>
      </c>
      <c r="B294" t="s">
        <v>1069</v>
      </c>
      <c r="C294" s="1" t="s">
        <v>11013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 t="shared" si="8"/>
        <v>4</v>
      </c>
      <c r="W294">
        <f t="shared" si="9"/>
        <v>-56.000000000000007</v>
      </c>
    </row>
    <row r="295" spans="1:23" x14ac:dyDescent="0.35">
      <c r="A295">
        <v>294</v>
      </c>
      <c r="B295" t="s">
        <v>1080</v>
      </c>
      <c r="C295" s="1" t="s">
        <v>10998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 t="shared" si="8"/>
        <v>2</v>
      </c>
      <c r="W295">
        <f t="shared" si="9"/>
        <v>26.25</v>
      </c>
    </row>
    <row r="296" spans="1:23" x14ac:dyDescent="0.35">
      <c r="A296">
        <v>295</v>
      </c>
      <c r="B296" t="s">
        <v>1080</v>
      </c>
      <c r="C296" s="1" t="s">
        <v>10998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 t="shared" si="8"/>
        <v>2</v>
      </c>
      <c r="W296">
        <f t="shared" si="9"/>
        <v>8.75</v>
      </c>
    </row>
    <row r="297" spans="1:23" x14ac:dyDescent="0.35">
      <c r="A297">
        <v>296</v>
      </c>
      <c r="B297" t="s">
        <v>1080</v>
      </c>
      <c r="C297" s="1" t="s">
        <v>10998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 t="shared" si="8"/>
        <v>2</v>
      </c>
      <c r="W297">
        <f t="shared" si="9"/>
        <v>-11.249999999999998</v>
      </c>
    </row>
    <row r="298" spans="1:23" x14ac:dyDescent="0.35">
      <c r="A298">
        <v>297</v>
      </c>
      <c r="B298" t="s">
        <v>1080</v>
      </c>
      <c r="C298" s="1" t="s">
        <v>10998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 t="shared" si="8"/>
        <v>2</v>
      </c>
      <c r="W298">
        <f t="shared" si="9"/>
        <v>-80</v>
      </c>
    </row>
    <row r="299" spans="1:23" x14ac:dyDescent="0.35">
      <c r="A299">
        <v>298</v>
      </c>
      <c r="B299" t="s">
        <v>1080</v>
      </c>
      <c r="C299" s="1" t="s">
        <v>10998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 t="shared" si="8"/>
        <v>2</v>
      </c>
      <c r="W299">
        <f t="shared" si="9"/>
        <v>33.75</v>
      </c>
    </row>
    <row r="300" spans="1:23" x14ac:dyDescent="0.35">
      <c r="A300">
        <v>299</v>
      </c>
      <c r="B300" t="s">
        <v>1094</v>
      </c>
      <c r="C300" s="1" t="s">
        <v>11039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 t="shared" si="8"/>
        <v>6</v>
      </c>
      <c r="W300">
        <f t="shared" si="9"/>
        <v>48</v>
      </c>
    </row>
    <row r="301" spans="1:23" x14ac:dyDescent="0.35">
      <c r="A301">
        <v>300</v>
      </c>
      <c r="B301" t="s">
        <v>1094</v>
      </c>
      <c r="C301" s="1" t="s">
        <v>11039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f t="shared" si="8"/>
        <v>6</v>
      </c>
      <c r="W301">
        <f t="shared" si="9"/>
        <v>1</v>
      </c>
    </row>
    <row r="302" spans="1:23" x14ac:dyDescent="0.35">
      <c r="A302">
        <v>301</v>
      </c>
      <c r="B302" t="s">
        <v>1094</v>
      </c>
      <c r="C302" s="1" t="s">
        <v>11039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 t="shared" si="8"/>
        <v>6</v>
      </c>
      <c r="W302">
        <f t="shared" si="9"/>
        <v>48.000000000000007</v>
      </c>
    </row>
    <row r="303" spans="1:23" x14ac:dyDescent="0.35">
      <c r="A303">
        <v>302</v>
      </c>
      <c r="B303" t="s">
        <v>1094</v>
      </c>
      <c r="C303" s="1" t="s">
        <v>11039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8"/>
        <v>6</v>
      </c>
      <c r="W303">
        <f t="shared" si="9"/>
        <v>49.000000000000007</v>
      </c>
    </row>
    <row r="304" spans="1:23" x14ac:dyDescent="0.35">
      <c r="A304">
        <v>303</v>
      </c>
      <c r="B304" t="s">
        <v>1094</v>
      </c>
      <c r="C304" s="1" t="s">
        <v>11039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 t="shared" si="8"/>
        <v>6</v>
      </c>
      <c r="W304">
        <f t="shared" si="9"/>
        <v>46.000000000000007</v>
      </c>
    </row>
    <row r="305" spans="1:23" x14ac:dyDescent="0.35">
      <c r="A305">
        <v>304</v>
      </c>
      <c r="B305" t="s">
        <v>1106</v>
      </c>
      <c r="C305" s="1" t="s">
        <v>11063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8"/>
        <v>4</v>
      </c>
      <c r="W305">
        <f t="shared" si="9"/>
        <v>-60</v>
      </c>
    </row>
    <row r="306" spans="1:23" x14ac:dyDescent="0.35">
      <c r="A306">
        <v>305</v>
      </c>
      <c r="B306" t="s">
        <v>1109</v>
      </c>
      <c r="C306" s="1" t="s">
        <v>11064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 t="shared" si="8"/>
        <v>5</v>
      </c>
      <c r="W306">
        <f t="shared" si="9"/>
        <v>48.000000000000007</v>
      </c>
    </row>
    <row r="307" spans="1:23" x14ac:dyDescent="0.35">
      <c r="A307">
        <v>306</v>
      </c>
      <c r="B307" t="s">
        <v>1114</v>
      </c>
      <c r="C307" s="1" t="s">
        <v>11065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 t="shared" si="8"/>
        <v>5</v>
      </c>
      <c r="W307">
        <f t="shared" si="9"/>
        <v>29.000000000000004</v>
      </c>
    </row>
    <row r="308" spans="1:23" x14ac:dyDescent="0.35">
      <c r="A308">
        <v>307</v>
      </c>
      <c r="B308" t="s">
        <v>1118</v>
      </c>
      <c r="C308" s="1" t="s">
        <v>11046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 t="shared" si="8"/>
        <v>5</v>
      </c>
      <c r="W308">
        <f t="shared" si="9"/>
        <v>46</v>
      </c>
    </row>
    <row r="309" spans="1:23" x14ac:dyDescent="0.35">
      <c r="A309">
        <v>308</v>
      </c>
      <c r="B309" t="s">
        <v>1118</v>
      </c>
      <c r="C309" s="1" t="s">
        <v>11046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 t="shared" si="8"/>
        <v>5</v>
      </c>
      <c r="W309">
        <f t="shared" si="9"/>
        <v>28.999999999999996</v>
      </c>
    </row>
    <row r="310" spans="1:23" x14ac:dyDescent="0.35">
      <c r="A310">
        <v>309</v>
      </c>
      <c r="B310" t="s">
        <v>1126</v>
      </c>
      <c r="C310" s="1" t="s">
        <v>10944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8"/>
        <v>2</v>
      </c>
      <c r="W310">
        <f t="shared" si="9"/>
        <v>41</v>
      </c>
    </row>
    <row r="311" spans="1:23" x14ac:dyDescent="0.35">
      <c r="A311">
        <v>310</v>
      </c>
      <c r="B311" t="s">
        <v>1132</v>
      </c>
      <c r="C311" s="1" t="s">
        <v>11066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8"/>
        <v>2</v>
      </c>
      <c r="W311">
        <f t="shared" si="9"/>
        <v>23.75</v>
      </c>
    </row>
    <row r="312" spans="1:23" x14ac:dyDescent="0.35">
      <c r="A312">
        <v>311</v>
      </c>
      <c r="B312" t="s">
        <v>1132</v>
      </c>
      <c r="C312" s="1" t="s">
        <v>11066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8"/>
        <v>2</v>
      </c>
      <c r="W312">
        <f t="shared" si="9"/>
        <v>11.250000000000002</v>
      </c>
    </row>
    <row r="313" spans="1:23" x14ac:dyDescent="0.35">
      <c r="A313">
        <v>312</v>
      </c>
      <c r="B313" t="s">
        <v>1132</v>
      </c>
      <c r="C313" s="1" t="s">
        <v>11066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 t="shared" si="8"/>
        <v>2</v>
      </c>
      <c r="W313">
        <f t="shared" si="9"/>
        <v>11.25</v>
      </c>
    </row>
    <row r="314" spans="1:23" x14ac:dyDescent="0.35">
      <c r="A314">
        <v>313</v>
      </c>
      <c r="B314" t="s">
        <v>1132</v>
      </c>
      <c r="C314" s="1" t="s">
        <v>11066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8"/>
        <v>2</v>
      </c>
      <c r="W314">
        <f t="shared" si="9"/>
        <v>32.5</v>
      </c>
    </row>
    <row r="315" spans="1:23" x14ac:dyDescent="0.35">
      <c r="A315">
        <v>314</v>
      </c>
      <c r="B315" t="s">
        <v>1144</v>
      </c>
      <c r="C315" s="1" t="s">
        <v>11067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 t="shared" si="8"/>
        <v>6</v>
      </c>
      <c r="W315">
        <f t="shared" si="9"/>
        <v>43</v>
      </c>
    </row>
    <row r="316" spans="1:23" x14ac:dyDescent="0.35">
      <c r="A316">
        <v>315</v>
      </c>
      <c r="B316" t="s">
        <v>1150</v>
      </c>
      <c r="C316" s="1" t="s">
        <v>11068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8"/>
        <v>7</v>
      </c>
      <c r="W316">
        <f t="shared" si="9"/>
        <v>12.5</v>
      </c>
    </row>
    <row r="317" spans="1:23" x14ac:dyDescent="0.35">
      <c r="A317">
        <v>316</v>
      </c>
      <c r="B317" t="s">
        <v>1150</v>
      </c>
      <c r="C317" s="1" t="s">
        <v>11068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 t="shared" si="8"/>
        <v>7</v>
      </c>
      <c r="W317">
        <f t="shared" si="9"/>
        <v>35</v>
      </c>
    </row>
    <row r="318" spans="1:23" x14ac:dyDescent="0.35">
      <c r="A318">
        <v>317</v>
      </c>
      <c r="B318" t="s">
        <v>1158</v>
      </c>
      <c r="C318" s="1" t="s">
        <v>11069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8"/>
        <v>2</v>
      </c>
      <c r="W318">
        <f t="shared" si="9"/>
        <v>8.75</v>
      </c>
    </row>
    <row r="319" spans="1:23" x14ac:dyDescent="0.35">
      <c r="A319">
        <v>318</v>
      </c>
      <c r="B319" t="s">
        <v>1163</v>
      </c>
      <c r="C319" s="1" t="s">
        <v>11070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 t="shared" si="8"/>
        <v>5</v>
      </c>
      <c r="W319">
        <f t="shared" si="9"/>
        <v>17.777777777777779</v>
      </c>
    </row>
    <row r="320" spans="1:23" x14ac:dyDescent="0.35">
      <c r="A320">
        <v>319</v>
      </c>
      <c r="B320" t="s">
        <v>1163</v>
      </c>
      <c r="C320" s="1" t="s">
        <v>11070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 t="shared" si="8"/>
        <v>5</v>
      </c>
      <c r="W320">
        <f t="shared" si="9"/>
        <v>50</v>
      </c>
    </row>
    <row r="321" spans="1:23" x14ac:dyDescent="0.35">
      <c r="A321">
        <v>320</v>
      </c>
      <c r="B321" t="s">
        <v>1163</v>
      </c>
      <c r="C321" s="1" t="s">
        <v>11070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 t="shared" si="8"/>
        <v>5</v>
      </c>
      <c r="W321">
        <f t="shared" si="9"/>
        <v>28.999999999999996</v>
      </c>
    </row>
    <row r="322" spans="1:23" x14ac:dyDescent="0.35">
      <c r="A322">
        <v>321</v>
      </c>
      <c r="B322" t="s">
        <v>1163</v>
      </c>
      <c r="C322" s="1" t="s">
        <v>11070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 t="shared" ref="V322:V385" si="10">D322-C322</f>
        <v>5</v>
      </c>
      <c r="W322">
        <f t="shared" si="9"/>
        <v>36</v>
      </c>
    </row>
    <row r="323" spans="1:23" x14ac:dyDescent="0.35">
      <c r="A323">
        <v>322</v>
      </c>
      <c r="B323" t="s">
        <v>1163</v>
      </c>
      <c r="C323" s="1" t="s">
        <v>11070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 t="shared" si="10"/>
        <v>5</v>
      </c>
      <c r="W323">
        <f t="shared" ref="W323:W386" si="11">U323/R323*100</f>
        <v>30</v>
      </c>
    </row>
    <row r="324" spans="1:23" x14ac:dyDescent="0.35">
      <c r="A324">
        <v>323</v>
      </c>
      <c r="B324" t="s">
        <v>1172</v>
      </c>
      <c r="C324" s="1" t="s">
        <v>11051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 t="shared" si="10"/>
        <v>5</v>
      </c>
      <c r="W324">
        <f t="shared" si="11"/>
        <v>50</v>
      </c>
    </row>
    <row r="325" spans="1:23" x14ac:dyDescent="0.35">
      <c r="A325">
        <v>324</v>
      </c>
      <c r="B325" t="s">
        <v>1178</v>
      </c>
      <c r="C325" s="1" t="s">
        <v>11071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 t="shared" si="10"/>
        <v>4</v>
      </c>
      <c r="W325">
        <f t="shared" si="11"/>
        <v>32.5</v>
      </c>
    </row>
    <row r="326" spans="1:23" x14ac:dyDescent="0.35">
      <c r="A326">
        <v>325</v>
      </c>
      <c r="B326" t="s">
        <v>1178</v>
      </c>
      <c r="C326" s="1" t="s">
        <v>11071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 t="shared" si="10"/>
        <v>4</v>
      </c>
      <c r="W326">
        <f t="shared" si="11"/>
        <v>35</v>
      </c>
    </row>
    <row r="327" spans="1:23" x14ac:dyDescent="0.35">
      <c r="A327">
        <v>326</v>
      </c>
      <c r="B327" t="s">
        <v>1184</v>
      </c>
      <c r="C327" s="1" t="s">
        <v>11072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f t="shared" si="10"/>
        <v>2</v>
      </c>
      <c r="W327">
        <f t="shared" si="11"/>
        <v>6.25</v>
      </c>
    </row>
    <row r="328" spans="1:23" x14ac:dyDescent="0.35">
      <c r="A328">
        <v>327</v>
      </c>
      <c r="B328" t="s">
        <v>1190</v>
      </c>
      <c r="C328" s="1" t="s">
        <v>11073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10"/>
        <v>2</v>
      </c>
      <c r="W328">
        <f t="shared" si="11"/>
        <v>-23.333333333333332</v>
      </c>
    </row>
    <row r="329" spans="1:23" x14ac:dyDescent="0.35">
      <c r="A329">
        <v>328</v>
      </c>
      <c r="B329" t="s">
        <v>1190</v>
      </c>
      <c r="C329" s="1" t="s">
        <v>11073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10"/>
        <v>2</v>
      </c>
      <c r="W329">
        <f t="shared" si="11"/>
        <v>6.25</v>
      </c>
    </row>
    <row r="330" spans="1:23" x14ac:dyDescent="0.35">
      <c r="A330">
        <v>329</v>
      </c>
      <c r="B330" t="s">
        <v>1190</v>
      </c>
      <c r="C330" s="1" t="s">
        <v>11073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 t="shared" si="10"/>
        <v>2</v>
      </c>
      <c r="W330">
        <f t="shared" si="11"/>
        <v>-32.857142857142854</v>
      </c>
    </row>
    <row r="331" spans="1:23" x14ac:dyDescent="0.35">
      <c r="A331">
        <v>330</v>
      </c>
      <c r="B331" t="s">
        <v>1190</v>
      </c>
      <c r="C331" s="1" t="s">
        <v>11073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 t="shared" si="10"/>
        <v>2</v>
      </c>
      <c r="W331">
        <f t="shared" si="11"/>
        <v>33.75</v>
      </c>
    </row>
    <row r="332" spans="1:23" x14ac:dyDescent="0.35">
      <c r="A332">
        <v>331</v>
      </c>
      <c r="B332" t="s">
        <v>1190</v>
      </c>
      <c r="C332" s="1" t="s">
        <v>11073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 t="shared" si="10"/>
        <v>2</v>
      </c>
      <c r="W332">
        <f t="shared" si="11"/>
        <v>-73.333333333333329</v>
      </c>
    </row>
    <row r="333" spans="1:23" x14ac:dyDescent="0.35">
      <c r="A333">
        <v>332</v>
      </c>
      <c r="B333" t="s">
        <v>1203</v>
      </c>
      <c r="C333" s="1" t="s">
        <v>11074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 t="shared" si="10"/>
        <v>4</v>
      </c>
      <c r="W333">
        <f t="shared" si="11"/>
        <v>-25</v>
      </c>
    </row>
    <row r="334" spans="1:23" x14ac:dyDescent="0.35">
      <c r="A334">
        <v>333</v>
      </c>
      <c r="B334" t="s">
        <v>1203</v>
      </c>
      <c r="C334" s="1" t="s">
        <v>11074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 t="shared" si="10"/>
        <v>4</v>
      </c>
      <c r="W334">
        <f t="shared" si="11"/>
        <v>-66.666666666666671</v>
      </c>
    </row>
    <row r="335" spans="1:23" x14ac:dyDescent="0.35">
      <c r="A335">
        <v>334</v>
      </c>
      <c r="B335" t="s">
        <v>1203</v>
      </c>
      <c r="C335" s="1" t="s">
        <v>11074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 t="shared" si="10"/>
        <v>4</v>
      </c>
      <c r="W335">
        <f t="shared" si="11"/>
        <v>-70</v>
      </c>
    </row>
    <row r="336" spans="1:23" x14ac:dyDescent="0.35">
      <c r="A336">
        <v>335</v>
      </c>
      <c r="B336" t="s">
        <v>1212</v>
      </c>
      <c r="C336" s="1" t="s">
        <v>11075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10"/>
        <v>3</v>
      </c>
      <c r="W336">
        <f t="shared" si="11"/>
        <v>33.75</v>
      </c>
    </row>
    <row r="337" spans="1:23" x14ac:dyDescent="0.35">
      <c r="A337">
        <v>336</v>
      </c>
      <c r="B337" t="s">
        <v>1212</v>
      </c>
      <c r="C337" s="1" t="s">
        <v>11075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10"/>
        <v>3</v>
      </c>
      <c r="W337">
        <f t="shared" si="11"/>
        <v>35</v>
      </c>
    </row>
    <row r="338" spans="1:23" x14ac:dyDescent="0.35">
      <c r="A338">
        <v>337</v>
      </c>
      <c r="B338" t="s">
        <v>1212</v>
      </c>
      <c r="C338" s="1" t="s">
        <v>11075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 t="shared" si="10"/>
        <v>3</v>
      </c>
      <c r="W338">
        <f t="shared" si="11"/>
        <v>31.25</v>
      </c>
    </row>
    <row r="339" spans="1:23" x14ac:dyDescent="0.35">
      <c r="A339">
        <v>338</v>
      </c>
      <c r="B339" t="s">
        <v>1222</v>
      </c>
      <c r="C339" s="1" t="s">
        <v>11076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10"/>
        <v>5</v>
      </c>
      <c r="W339">
        <f t="shared" si="11"/>
        <v>36.25</v>
      </c>
    </row>
    <row r="340" spans="1:23" x14ac:dyDescent="0.35">
      <c r="A340">
        <v>339</v>
      </c>
      <c r="B340" t="s">
        <v>1222</v>
      </c>
      <c r="C340" s="1" t="s">
        <v>11076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f t="shared" si="10"/>
        <v>5</v>
      </c>
      <c r="W340">
        <f t="shared" si="11"/>
        <v>-2.5</v>
      </c>
    </row>
    <row r="341" spans="1:23" x14ac:dyDescent="0.35">
      <c r="A341">
        <v>340</v>
      </c>
      <c r="B341" t="s">
        <v>1229</v>
      </c>
      <c r="C341" s="1" t="s">
        <v>11077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 t="shared" si="10"/>
        <v>4</v>
      </c>
      <c r="W341">
        <f t="shared" si="11"/>
        <v>47</v>
      </c>
    </row>
    <row r="342" spans="1:23" x14ac:dyDescent="0.35">
      <c r="A342">
        <v>341</v>
      </c>
      <c r="B342" t="s">
        <v>1233</v>
      </c>
      <c r="C342" s="1" t="s">
        <v>11078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10"/>
        <v>4</v>
      </c>
      <c r="W342">
        <f t="shared" si="11"/>
        <v>6.25</v>
      </c>
    </row>
    <row r="343" spans="1:23" x14ac:dyDescent="0.35">
      <c r="A343">
        <v>342</v>
      </c>
      <c r="B343" t="s">
        <v>1233</v>
      </c>
      <c r="C343" s="1" t="s">
        <v>11078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 t="shared" si="10"/>
        <v>4</v>
      </c>
      <c r="W343">
        <f t="shared" si="11"/>
        <v>-80</v>
      </c>
    </row>
    <row r="344" spans="1:23" x14ac:dyDescent="0.35">
      <c r="A344">
        <v>343</v>
      </c>
      <c r="B344" t="s">
        <v>1233</v>
      </c>
      <c r="C344" s="1" t="s">
        <v>11078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 t="shared" si="10"/>
        <v>4</v>
      </c>
      <c r="W344">
        <f t="shared" si="11"/>
        <v>32.5</v>
      </c>
    </row>
    <row r="345" spans="1:23" x14ac:dyDescent="0.35">
      <c r="A345">
        <v>344</v>
      </c>
      <c r="B345" t="s">
        <v>1233</v>
      </c>
      <c r="C345" s="1" t="s">
        <v>11078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f t="shared" si="10"/>
        <v>4</v>
      </c>
      <c r="W345">
        <f t="shared" si="11"/>
        <v>11.666666666666668</v>
      </c>
    </row>
    <row r="346" spans="1:23" x14ac:dyDescent="0.35">
      <c r="A346">
        <v>345</v>
      </c>
      <c r="B346" t="s">
        <v>1238</v>
      </c>
      <c r="C346" s="1" t="s">
        <v>11079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f t="shared" si="10"/>
        <v>4</v>
      </c>
      <c r="W346">
        <f t="shared" si="11"/>
        <v>-2.5</v>
      </c>
    </row>
    <row r="347" spans="1:23" x14ac:dyDescent="0.35">
      <c r="A347">
        <v>346</v>
      </c>
      <c r="B347" t="s">
        <v>1240</v>
      </c>
      <c r="C347" s="1" t="s">
        <v>11080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10"/>
        <v>4</v>
      </c>
      <c r="W347">
        <f t="shared" si="11"/>
        <v>10</v>
      </c>
    </row>
    <row r="348" spans="1:23" x14ac:dyDescent="0.35">
      <c r="A348">
        <v>347</v>
      </c>
      <c r="B348" t="s">
        <v>1243</v>
      </c>
      <c r="C348" s="1" t="s">
        <v>11081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 t="shared" si="10"/>
        <v>4</v>
      </c>
      <c r="W348">
        <f t="shared" si="11"/>
        <v>41</v>
      </c>
    </row>
    <row r="349" spans="1:23" x14ac:dyDescent="0.35">
      <c r="A349">
        <v>348</v>
      </c>
      <c r="B349" t="s">
        <v>1243</v>
      </c>
      <c r="C349" s="1" t="s">
        <v>11081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 t="shared" si="10"/>
        <v>4</v>
      </c>
      <c r="W349">
        <f t="shared" si="11"/>
        <v>47</v>
      </c>
    </row>
    <row r="350" spans="1:23" x14ac:dyDescent="0.35">
      <c r="A350">
        <v>349</v>
      </c>
      <c r="B350" t="s">
        <v>1243</v>
      </c>
      <c r="C350" s="1" t="s">
        <v>11081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 t="shared" si="10"/>
        <v>4</v>
      </c>
      <c r="W350">
        <f t="shared" si="11"/>
        <v>31.999999999999996</v>
      </c>
    </row>
    <row r="351" spans="1:23" x14ac:dyDescent="0.35">
      <c r="A351">
        <v>350</v>
      </c>
      <c r="B351" t="s">
        <v>1250</v>
      </c>
      <c r="C351" s="1" t="s">
        <v>11082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 t="shared" si="10"/>
        <v>2</v>
      </c>
      <c r="W351">
        <f t="shared" si="11"/>
        <v>34</v>
      </c>
    </row>
    <row r="352" spans="1:23" x14ac:dyDescent="0.35">
      <c r="A352">
        <v>351</v>
      </c>
      <c r="B352" t="s">
        <v>1250</v>
      </c>
      <c r="C352" s="1" t="s">
        <v>11082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 t="shared" si="10"/>
        <v>2</v>
      </c>
      <c r="W352">
        <f t="shared" si="11"/>
        <v>47</v>
      </c>
    </row>
    <row r="353" spans="1:23" x14ac:dyDescent="0.35">
      <c r="A353">
        <v>352</v>
      </c>
      <c r="B353" t="s">
        <v>1250</v>
      </c>
      <c r="C353" s="1" t="s">
        <v>11082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 t="shared" si="10"/>
        <v>2</v>
      </c>
      <c r="W353">
        <f t="shared" si="11"/>
        <v>35</v>
      </c>
    </row>
    <row r="354" spans="1:23" x14ac:dyDescent="0.35">
      <c r="A354">
        <v>353</v>
      </c>
      <c r="B354" t="s">
        <v>1250</v>
      </c>
      <c r="C354" s="1" t="s">
        <v>11082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 t="shared" si="10"/>
        <v>2</v>
      </c>
      <c r="W354">
        <f t="shared" si="11"/>
        <v>47</v>
      </c>
    </row>
    <row r="355" spans="1:23" x14ac:dyDescent="0.35">
      <c r="A355">
        <v>354</v>
      </c>
      <c r="B355" t="s">
        <v>1250</v>
      </c>
      <c r="C355" s="1" t="s">
        <v>11082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10"/>
        <v>2</v>
      </c>
      <c r="W355">
        <f t="shared" si="11"/>
        <v>32.5</v>
      </c>
    </row>
    <row r="356" spans="1:23" x14ac:dyDescent="0.35">
      <c r="A356">
        <v>355</v>
      </c>
      <c r="B356" t="s">
        <v>1259</v>
      </c>
      <c r="C356" s="1" t="s">
        <v>11083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10"/>
        <v>5</v>
      </c>
      <c r="W356">
        <f t="shared" si="11"/>
        <v>-1.25</v>
      </c>
    </row>
    <row r="357" spans="1:23" x14ac:dyDescent="0.35">
      <c r="A357">
        <v>356</v>
      </c>
      <c r="B357" t="s">
        <v>1259</v>
      </c>
      <c r="C357" s="1" t="s">
        <v>11083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 t="shared" si="10"/>
        <v>5</v>
      </c>
      <c r="W357">
        <f t="shared" si="11"/>
        <v>46</v>
      </c>
    </row>
    <row r="358" spans="1:23" x14ac:dyDescent="0.35">
      <c r="A358">
        <v>357</v>
      </c>
      <c r="B358" t="s">
        <v>1259</v>
      </c>
      <c r="C358" s="1" t="s">
        <v>11083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 t="shared" si="10"/>
        <v>5</v>
      </c>
      <c r="W358">
        <f t="shared" si="11"/>
        <v>41</v>
      </c>
    </row>
    <row r="359" spans="1:23" x14ac:dyDescent="0.35">
      <c r="A359">
        <v>358</v>
      </c>
      <c r="B359" t="s">
        <v>1259</v>
      </c>
      <c r="C359" s="1" t="s">
        <v>11083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 t="shared" si="10"/>
        <v>5</v>
      </c>
      <c r="W359">
        <f t="shared" si="11"/>
        <v>46</v>
      </c>
    </row>
    <row r="360" spans="1:23" x14ac:dyDescent="0.35">
      <c r="A360">
        <v>359</v>
      </c>
      <c r="B360" t="s">
        <v>1270</v>
      </c>
      <c r="C360" s="1" t="s">
        <v>11071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 t="shared" si="10"/>
        <v>5</v>
      </c>
      <c r="W360">
        <f t="shared" si="11"/>
        <v>31.249999999999993</v>
      </c>
    </row>
    <row r="361" spans="1:23" x14ac:dyDescent="0.35">
      <c r="A361">
        <v>360</v>
      </c>
      <c r="B361" t="s">
        <v>1271</v>
      </c>
      <c r="C361" s="1" t="s">
        <v>11084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 t="shared" si="10"/>
        <v>3</v>
      </c>
      <c r="W361">
        <f t="shared" si="11"/>
        <v>26</v>
      </c>
    </row>
    <row r="362" spans="1:23" x14ac:dyDescent="0.35">
      <c r="A362">
        <v>361</v>
      </c>
      <c r="B362" t="s">
        <v>1271</v>
      </c>
      <c r="C362" s="1" t="s">
        <v>11084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 t="shared" si="10"/>
        <v>3</v>
      </c>
      <c r="W362">
        <f t="shared" si="11"/>
        <v>48.000000000000007</v>
      </c>
    </row>
    <row r="363" spans="1:23" x14ac:dyDescent="0.35">
      <c r="A363">
        <v>362</v>
      </c>
      <c r="B363" t="s">
        <v>1279</v>
      </c>
      <c r="C363" s="1" t="s">
        <v>11085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 t="shared" si="10"/>
        <v>6</v>
      </c>
      <c r="W363">
        <f t="shared" si="11"/>
        <v>48.000000000000007</v>
      </c>
    </row>
    <row r="364" spans="1:23" x14ac:dyDescent="0.35">
      <c r="A364">
        <v>363</v>
      </c>
      <c r="B364" t="s">
        <v>1279</v>
      </c>
      <c r="C364" s="1" t="s">
        <v>11085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10"/>
        <v>6</v>
      </c>
      <c r="W364">
        <f t="shared" si="11"/>
        <v>17.777777777777779</v>
      </c>
    </row>
    <row r="365" spans="1:23" x14ac:dyDescent="0.35">
      <c r="A365">
        <v>364</v>
      </c>
      <c r="B365" t="s">
        <v>1279</v>
      </c>
      <c r="C365" s="1" t="s">
        <v>11085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 t="shared" si="10"/>
        <v>6</v>
      </c>
      <c r="W365">
        <f t="shared" si="11"/>
        <v>26</v>
      </c>
    </row>
    <row r="366" spans="1:23" x14ac:dyDescent="0.35">
      <c r="A366">
        <v>365</v>
      </c>
      <c r="B366" t="s">
        <v>1279</v>
      </c>
      <c r="C366" s="1" t="s">
        <v>11085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 t="shared" si="10"/>
        <v>6</v>
      </c>
      <c r="W366">
        <f t="shared" si="11"/>
        <v>44.000000000000007</v>
      </c>
    </row>
    <row r="367" spans="1:23" x14ac:dyDescent="0.35">
      <c r="A367">
        <v>366</v>
      </c>
      <c r="B367" t="s">
        <v>1288</v>
      </c>
      <c r="C367" s="1" t="s">
        <v>11086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f t="shared" si="10"/>
        <v>5</v>
      </c>
      <c r="W367">
        <f t="shared" si="11"/>
        <v>4</v>
      </c>
    </row>
    <row r="368" spans="1:23" x14ac:dyDescent="0.35">
      <c r="A368">
        <v>367</v>
      </c>
      <c r="B368" t="s">
        <v>1291</v>
      </c>
      <c r="C368" s="1" t="s">
        <v>11087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 t="shared" si="10"/>
        <v>0</v>
      </c>
      <c r="W368">
        <f t="shared" si="11"/>
        <v>45</v>
      </c>
    </row>
    <row r="369" spans="1:23" x14ac:dyDescent="0.35">
      <c r="A369">
        <v>368</v>
      </c>
      <c r="B369" t="s">
        <v>1291</v>
      </c>
      <c r="C369" s="1" t="s">
        <v>11087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 t="shared" si="10"/>
        <v>0</v>
      </c>
      <c r="W369">
        <f t="shared" si="11"/>
        <v>2</v>
      </c>
    </row>
    <row r="370" spans="1:23" x14ac:dyDescent="0.35">
      <c r="A370">
        <v>369</v>
      </c>
      <c r="B370" t="s">
        <v>1291</v>
      </c>
      <c r="C370" s="1" t="s">
        <v>11087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 t="shared" si="10"/>
        <v>0</v>
      </c>
      <c r="W370">
        <f t="shared" si="11"/>
        <v>27.999999999999996</v>
      </c>
    </row>
    <row r="371" spans="1:23" x14ac:dyDescent="0.35">
      <c r="A371">
        <v>370</v>
      </c>
      <c r="B371" t="s">
        <v>1291</v>
      </c>
      <c r="C371" s="1" t="s">
        <v>11087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 t="shared" si="10"/>
        <v>0</v>
      </c>
      <c r="W371">
        <f t="shared" si="11"/>
        <v>25.999999999999996</v>
      </c>
    </row>
    <row r="372" spans="1:23" x14ac:dyDescent="0.35">
      <c r="A372">
        <v>371</v>
      </c>
      <c r="B372" t="s">
        <v>1302</v>
      </c>
      <c r="C372" s="1" t="s">
        <v>11088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 t="shared" si="10"/>
        <v>6</v>
      </c>
      <c r="W372">
        <f t="shared" si="11"/>
        <v>36.25</v>
      </c>
    </row>
    <row r="373" spans="1:23" x14ac:dyDescent="0.35">
      <c r="A373">
        <v>372</v>
      </c>
      <c r="B373" t="s">
        <v>1302</v>
      </c>
      <c r="C373" s="1" t="s">
        <v>11088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10"/>
        <v>6</v>
      </c>
      <c r="W373">
        <f t="shared" si="11"/>
        <v>8.75</v>
      </c>
    </row>
    <row r="374" spans="1:23" x14ac:dyDescent="0.35">
      <c r="A374">
        <v>373</v>
      </c>
      <c r="B374" t="s">
        <v>1310</v>
      </c>
      <c r="C374" s="1" t="s">
        <v>11089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 t="shared" si="10"/>
        <v>4</v>
      </c>
      <c r="W374">
        <f t="shared" si="11"/>
        <v>-70</v>
      </c>
    </row>
    <row r="375" spans="1:23" x14ac:dyDescent="0.35">
      <c r="A375">
        <v>374</v>
      </c>
      <c r="B375" t="s">
        <v>1310</v>
      </c>
      <c r="C375" s="1" t="s">
        <v>11089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 t="shared" si="10"/>
        <v>4</v>
      </c>
      <c r="W375">
        <f t="shared" si="11"/>
        <v>17.5</v>
      </c>
    </row>
    <row r="376" spans="1:23" x14ac:dyDescent="0.35">
      <c r="A376">
        <v>375</v>
      </c>
      <c r="B376" t="s">
        <v>1310</v>
      </c>
      <c r="C376" s="1" t="s">
        <v>11089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 t="shared" si="10"/>
        <v>4</v>
      </c>
      <c r="W376">
        <f t="shared" si="11"/>
        <v>10</v>
      </c>
    </row>
    <row r="377" spans="1:23" x14ac:dyDescent="0.35">
      <c r="A377">
        <v>376</v>
      </c>
      <c r="B377" t="s">
        <v>1310</v>
      </c>
      <c r="C377" s="1" t="s">
        <v>11089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 t="shared" si="10"/>
        <v>4</v>
      </c>
      <c r="W377">
        <f t="shared" si="11"/>
        <v>-6.25</v>
      </c>
    </row>
    <row r="378" spans="1:23" x14ac:dyDescent="0.35">
      <c r="A378">
        <v>377</v>
      </c>
      <c r="B378" t="s">
        <v>1320</v>
      </c>
      <c r="C378" s="1" t="s">
        <v>11090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 t="shared" si="10"/>
        <v>3</v>
      </c>
      <c r="W378">
        <f t="shared" si="11"/>
        <v>31.25</v>
      </c>
    </row>
    <row r="379" spans="1:23" x14ac:dyDescent="0.35">
      <c r="A379">
        <v>378</v>
      </c>
      <c r="B379" t="s">
        <v>1326</v>
      </c>
      <c r="C379" s="1" t="s">
        <v>11091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 t="shared" si="10"/>
        <v>5</v>
      </c>
      <c r="W379">
        <f t="shared" si="11"/>
        <v>-20</v>
      </c>
    </row>
    <row r="380" spans="1:23" x14ac:dyDescent="0.35">
      <c r="A380">
        <v>379</v>
      </c>
      <c r="B380" t="s">
        <v>1331</v>
      </c>
      <c r="C380" s="1" t="s">
        <v>11092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 t="shared" si="10"/>
        <v>7</v>
      </c>
      <c r="W380">
        <f t="shared" si="11"/>
        <v>-235</v>
      </c>
    </row>
    <row r="381" spans="1:23" x14ac:dyDescent="0.35">
      <c r="A381">
        <v>380</v>
      </c>
      <c r="B381" t="s">
        <v>1331</v>
      </c>
      <c r="C381" s="1" t="s">
        <v>11092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10"/>
        <v>7</v>
      </c>
      <c r="W381">
        <f t="shared" si="11"/>
        <v>11.249999999999998</v>
      </c>
    </row>
    <row r="382" spans="1:23" x14ac:dyDescent="0.35">
      <c r="A382">
        <v>381</v>
      </c>
      <c r="B382" t="s">
        <v>1331</v>
      </c>
      <c r="C382" s="1" t="s">
        <v>11092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 t="shared" si="10"/>
        <v>7</v>
      </c>
      <c r="W382">
        <f t="shared" si="11"/>
        <v>-155</v>
      </c>
    </row>
    <row r="383" spans="1:23" x14ac:dyDescent="0.35">
      <c r="A383">
        <v>382</v>
      </c>
      <c r="B383" t="s">
        <v>1340</v>
      </c>
      <c r="C383" s="1" t="s">
        <v>11039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 t="shared" si="10"/>
        <v>1</v>
      </c>
      <c r="W383">
        <f t="shared" si="11"/>
        <v>50</v>
      </c>
    </row>
    <row r="384" spans="1:23" x14ac:dyDescent="0.35">
      <c r="A384">
        <v>383</v>
      </c>
      <c r="B384" t="s">
        <v>1340</v>
      </c>
      <c r="C384" s="1" t="s">
        <v>11039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10"/>
        <v>1</v>
      </c>
      <c r="W384">
        <f t="shared" si="11"/>
        <v>35</v>
      </c>
    </row>
    <row r="385" spans="1:23" x14ac:dyDescent="0.35">
      <c r="A385">
        <v>384</v>
      </c>
      <c r="B385" t="s">
        <v>1347</v>
      </c>
      <c r="C385" s="1" t="s">
        <v>11093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 t="shared" si="10"/>
        <v>3</v>
      </c>
      <c r="W385">
        <f t="shared" si="11"/>
        <v>21</v>
      </c>
    </row>
    <row r="386" spans="1:23" x14ac:dyDescent="0.35">
      <c r="A386">
        <v>385</v>
      </c>
      <c r="B386" t="s">
        <v>1352</v>
      </c>
      <c r="C386" s="1" t="s">
        <v>11094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 t="shared" ref="V386:V449" si="12">D386-C386</f>
        <v>5</v>
      </c>
      <c r="W386">
        <f t="shared" si="11"/>
        <v>-41.81818181818182</v>
      </c>
    </row>
    <row r="387" spans="1:23" x14ac:dyDescent="0.35">
      <c r="A387">
        <v>386</v>
      </c>
      <c r="B387" t="s">
        <v>1352</v>
      </c>
      <c r="C387" s="1" t="s">
        <v>11094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f t="shared" si="12"/>
        <v>5</v>
      </c>
      <c r="W387">
        <f t="shared" ref="W387:W450" si="13">U387/R387*100</f>
        <v>-1.25</v>
      </c>
    </row>
    <row r="388" spans="1:23" x14ac:dyDescent="0.35">
      <c r="A388">
        <v>387</v>
      </c>
      <c r="B388" t="s">
        <v>1360</v>
      </c>
      <c r="C388" s="1" t="s">
        <v>11095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 t="shared" si="12"/>
        <v>4</v>
      </c>
      <c r="W388">
        <f t="shared" si="13"/>
        <v>-70</v>
      </c>
    </row>
    <row r="389" spans="1:23" x14ac:dyDescent="0.35">
      <c r="A389">
        <v>388</v>
      </c>
      <c r="B389" t="s">
        <v>1360</v>
      </c>
      <c r="C389" s="1" t="s">
        <v>11095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 t="shared" si="12"/>
        <v>4</v>
      </c>
      <c r="W389">
        <f t="shared" si="13"/>
        <v>26.25</v>
      </c>
    </row>
    <row r="390" spans="1:23" x14ac:dyDescent="0.35">
      <c r="A390">
        <v>389</v>
      </c>
      <c r="B390" t="s">
        <v>1367</v>
      </c>
      <c r="C390" s="1" t="s">
        <v>11096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 t="shared" si="12"/>
        <v>2</v>
      </c>
      <c r="W390">
        <f t="shared" si="13"/>
        <v>16.25</v>
      </c>
    </row>
    <row r="391" spans="1:23" x14ac:dyDescent="0.35">
      <c r="A391">
        <v>390</v>
      </c>
      <c r="B391" t="s">
        <v>1372</v>
      </c>
      <c r="C391" s="1" t="s">
        <v>11097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 t="shared" si="12"/>
        <v>4</v>
      </c>
      <c r="W391">
        <f t="shared" si="13"/>
        <v>33.75</v>
      </c>
    </row>
    <row r="392" spans="1:23" x14ac:dyDescent="0.35">
      <c r="A392">
        <v>391</v>
      </c>
      <c r="B392" t="s">
        <v>1372</v>
      </c>
      <c r="C392" s="1" t="s">
        <v>11097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 t="shared" si="12"/>
        <v>4</v>
      </c>
      <c r="W392">
        <f t="shared" si="13"/>
        <v>34</v>
      </c>
    </row>
    <row r="393" spans="1:23" x14ac:dyDescent="0.35">
      <c r="A393">
        <v>392</v>
      </c>
      <c r="B393" t="s">
        <v>1377</v>
      </c>
      <c r="C393" s="1" t="s">
        <v>11098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 t="shared" si="12"/>
        <v>2</v>
      </c>
      <c r="W393">
        <f t="shared" si="13"/>
        <v>11.25</v>
      </c>
    </row>
    <row r="394" spans="1:23" x14ac:dyDescent="0.35">
      <c r="A394">
        <v>393</v>
      </c>
      <c r="B394" t="s">
        <v>1377</v>
      </c>
      <c r="C394" s="1" t="s">
        <v>11098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 t="shared" si="12"/>
        <v>2</v>
      </c>
      <c r="W394">
        <f t="shared" si="13"/>
        <v>38.999999999999993</v>
      </c>
    </row>
    <row r="395" spans="1:23" x14ac:dyDescent="0.35">
      <c r="A395">
        <v>394</v>
      </c>
      <c r="B395" t="s">
        <v>1385</v>
      </c>
      <c r="C395" s="1" t="s">
        <v>11099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 t="shared" si="12"/>
        <v>3</v>
      </c>
      <c r="W395">
        <f t="shared" si="13"/>
        <v>-165</v>
      </c>
    </row>
    <row r="396" spans="1:23" x14ac:dyDescent="0.35">
      <c r="A396">
        <v>395</v>
      </c>
      <c r="B396" t="s">
        <v>1391</v>
      </c>
      <c r="C396" s="1" t="s">
        <v>11100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12"/>
        <v>5</v>
      </c>
      <c r="W396">
        <f t="shared" si="13"/>
        <v>33.75</v>
      </c>
    </row>
    <row r="397" spans="1:23" x14ac:dyDescent="0.35">
      <c r="A397">
        <v>396</v>
      </c>
      <c r="B397" t="s">
        <v>1398</v>
      </c>
      <c r="C397" s="1" t="s">
        <v>11101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 t="shared" si="12"/>
        <v>2</v>
      </c>
      <c r="W397">
        <f t="shared" si="13"/>
        <v>19</v>
      </c>
    </row>
    <row r="398" spans="1:23" x14ac:dyDescent="0.35">
      <c r="A398">
        <v>397</v>
      </c>
      <c r="B398" t="s">
        <v>1398</v>
      </c>
      <c r="C398" s="1" t="s">
        <v>11101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 t="shared" si="12"/>
        <v>2</v>
      </c>
      <c r="W398">
        <f t="shared" si="13"/>
        <v>47.999999999999993</v>
      </c>
    </row>
    <row r="399" spans="1:23" x14ac:dyDescent="0.35">
      <c r="A399">
        <v>398</v>
      </c>
      <c r="B399" t="s">
        <v>1407</v>
      </c>
      <c r="C399" s="1" t="s">
        <v>11029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 t="shared" si="12"/>
        <v>4</v>
      </c>
      <c r="W399">
        <f t="shared" si="13"/>
        <v>30</v>
      </c>
    </row>
    <row r="400" spans="1:23" x14ac:dyDescent="0.35">
      <c r="A400">
        <v>399</v>
      </c>
      <c r="B400" t="s">
        <v>1410</v>
      </c>
      <c r="C400" s="1" t="s">
        <v>11102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12"/>
        <v>2</v>
      </c>
      <c r="W400">
        <f t="shared" si="13"/>
        <v>10</v>
      </c>
    </row>
    <row r="401" spans="1:23" x14ac:dyDescent="0.35">
      <c r="A401">
        <v>400</v>
      </c>
      <c r="B401" t="s">
        <v>1410</v>
      </c>
      <c r="C401" s="1" t="s">
        <v>11102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12"/>
        <v>2</v>
      </c>
      <c r="W401">
        <f t="shared" si="13"/>
        <v>-13.23529411764706</v>
      </c>
    </row>
    <row r="402" spans="1:23" x14ac:dyDescent="0.35">
      <c r="A402">
        <v>401</v>
      </c>
      <c r="B402" t="s">
        <v>1410</v>
      </c>
      <c r="C402" s="1" t="s">
        <v>11102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 t="shared" si="12"/>
        <v>2</v>
      </c>
      <c r="W402">
        <f t="shared" si="13"/>
        <v>-25</v>
      </c>
    </row>
    <row r="403" spans="1:23" x14ac:dyDescent="0.35">
      <c r="A403">
        <v>402</v>
      </c>
      <c r="B403" t="s">
        <v>1410</v>
      </c>
      <c r="C403" s="1" t="s">
        <v>11102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f t="shared" si="12"/>
        <v>2</v>
      </c>
      <c r="W403">
        <f t="shared" si="13"/>
        <v>1.25</v>
      </c>
    </row>
    <row r="404" spans="1:23" x14ac:dyDescent="0.35">
      <c r="A404">
        <v>403</v>
      </c>
      <c r="B404" t="s">
        <v>1419</v>
      </c>
      <c r="C404" s="1" t="s">
        <v>11103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12"/>
        <v>2</v>
      </c>
      <c r="W404">
        <f t="shared" si="13"/>
        <v>36.25</v>
      </c>
    </row>
    <row r="405" spans="1:23" x14ac:dyDescent="0.35">
      <c r="A405">
        <v>404</v>
      </c>
      <c r="B405" t="s">
        <v>1425</v>
      </c>
      <c r="C405" s="1" t="s">
        <v>11104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12"/>
        <v>4</v>
      </c>
      <c r="W405">
        <f t="shared" si="13"/>
        <v>25</v>
      </c>
    </row>
    <row r="406" spans="1:23" x14ac:dyDescent="0.35">
      <c r="A406">
        <v>405</v>
      </c>
      <c r="B406" t="s">
        <v>1428</v>
      </c>
      <c r="C406" s="1" t="s">
        <v>11105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12"/>
        <v>5</v>
      </c>
      <c r="W406">
        <f t="shared" si="13"/>
        <v>27</v>
      </c>
    </row>
    <row r="407" spans="1:23" x14ac:dyDescent="0.35">
      <c r="A407">
        <v>406</v>
      </c>
      <c r="B407" t="s">
        <v>1433</v>
      </c>
      <c r="C407" s="1" t="s">
        <v>11106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 t="shared" si="12"/>
        <v>4</v>
      </c>
      <c r="W407">
        <f t="shared" si="13"/>
        <v>21</v>
      </c>
    </row>
    <row r="408" spans="1:23" x14ac:dyDescent="0.35">
      <c r="A408">
        <v>407</v>
      </c>
      <c r="B408" t="s">
        <v>1433</v>
      </c>
      <c r="C408" s="1" t="s">
        <v>11106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12"/>
        <v>4</v>
      </c>
      <c r="W408">
        <f t="shared" si="13"/>
        <v>36.25</v>
      </c>
    </row>
    <row r="409" spans="1:23" x14ac:dyDescent="0.35">
      <c r="A409">
        <v>408</v>
      </c>
      <c r="B409" t="s">
        <v>1433</v>
      </c>
      <c r="C409" s="1" t="s">
        <v>11106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 t="shared" si="12"/>
        <v>4</v>
      </c>
      <c r="W409">
        <f t="shared" si="13"/>
        <v>49</v>
      </c>
    </row>
    <row r="410" spans="1:23" x14ac:dyDescent="0.35">
      <c r="A410">
        <v>409</v>
      </c>
      <c r="B410" t="s">
        <v>1433</v>
      </c>
      <c r="C410" s="1" t="s">
        <v>11106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 t="shared" si="12"/>
        <v>4</v>
      </c>
      <c r="W410">
        <f t="shared" si="13"/>
        <v>-11.249999999999998</v>
      </c>
    </row>
    <row r="411" spans="1:23" x14ac:dyDescent="0.35">
      <c r="A411">
        <v>410</v>
      </c>
      <c r="B411" t="s">
        <v>1433</v>
      </c>
      <c r="C411" s="1" t="s">
        <v>11106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 t="shared" si="12"/>
        <v>4</v>
      </c>
      <c r="W411">
        <f t="shared" si="13"/>
        <v>48</v>
      </c>
    </row>
    <row r="412" spans="1:23" x14ac:dyDescent="0.35">
      <c r="A412">
        <v>411</v>
      </c>
      <c r="B412" t="s">
        <v>1433</v>
      </c>
      <c r="C412" s="1" t="s">
        <v>11106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 t="shared" si="12"/>
        <v>4</v>
      </c>
      <c r="W412">
        <f t="shared" si="13"/>
        <v>48</v>
      </c>
    </row>
    <row r="413" spans="1:23" x14ac:dyDescent="0.35">
      <c r="A413">
        <v>412</v>
      </c>
      <c r="B413" t="s">
        <v>1433</v>
      </c>
      <c r="C413" s="1" t="s">
        <v>11106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 t="shared" si="12"/>
        <v>4</v>
      </c>
      <c r="W413">
        <f t="shared" si="13"/>
        <v>49</v>
      </c>
    </row>
    <row r="414" spans="1:23" x14ac:dyDescent="0.35">
      <c r="A414">
        <v>413</v>
      </c>
      <c r="B414" t="s">
        <v>1433</v>
      </c>
      <c r="C414" s="1" t="s">
        <v>11106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f t="shared" si="12"/>
        <v>4</v>
      </c>
      <c r="W414">
        <f t="shared" si="13"/>
        <v>2.3529411764705883</v>
      </c>
    </row>
    <row r="415" spans="1:23" x14ac:dyDescent="0.35">
      <c r="A415">
        <v>414</v>
      </c>
      <c r="B415" t="s">
        <v>1433</v>
      </c>
      <c r="C415" s="1" t="s">
        <v>11106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 t="shared" si="12"/>
        <v>4</v>
      </c>
      <c r="W415">
        <f t="shared" si="13"/>
        <v>-16.25</v>
      </c>
    </row>
    <row r="416" spans="1:23" x14ac:dyDescent="0.35">
      <c r="A416">
        <v>415</v>
      </c>
      <c r="B416" t="s">
        <v>1451</v>
      </c>
      <c r="C416" s="1" t="s">
        <v>11072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12"/>
        <v>4</v>
      </c>
      <c r="W416">
        <f t="shared" si="13"/>
        <v>47</v>
      </c>
    </row>
    <row r="417" spans="1:23" x14ac:dyDescent="0.35">
      <c r="A417">
        <v>416</v>
      </c>
      <c r="B417" t="s">
        <v>1451</v>
      </c>
      <c r="C417" s="1" t="s">
        <v>11072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12"/>
        <v>4</v>
      </c>
      <c r="W417">
        <f t="shared" si="13"/>
        <v>8.75</v>
      </c>
    </row>
    <row r="418" spans="1:23" x14ac:dyDescent="0.35">
      <c r="A418">
        <v>417</v>
      </c>
      <c r="B418" t="s">
        <v>1456</v>
      </c>
      <c r="C418" s="1" t="s">
        <v>11032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 t="shared" si="12"/>
        <v>4</v>
      </c>
      <c r="W418">
        <f t="shared" si="13"/>
        <v>26.999999999999996</v>
      </c>
    </row>
    <row r="419" spans="1:23" x14ac:dyDescent="0.35">
      <c r="A419">
        <v>418</v>
      </c>
      <c r="B419" t="s">
        <v>1462</v>
      </c>
      <c r="C419" s="1" t="s">
        <v>11107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 t="shared" si="12"/>
        <v>4</v>
      </c>
      <c r="W419">
        <f t="shared" si="13"/>
        <v>10</v>
      </c>
    </row>
    <row r="420" spans="1:23" x14ac:dyDescent="0.35">
      <c r="A420">
        <v>419</v>
      </c>
      <c r="B420" t="s">
        <v>1467</v>
      </c>
      <c r="C420" s="1" t="s">
        <v>10984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 t="shared" si="12"/>
        <v>4</v>
      </c>
      <c r="W420">
        <f t="shared" si="13"/>
        <v>48.999999999999993</v>
      </c>
    </row>
    <row r="421" spans="1:23" x14ac:dyDescent="0.35">
      <c r="A421">
        <v>420</v>
      </c>
      <c r="B421" t="s">
        <v>1471</v>
      </c>
      <c r="C421" s="1" t="s">
        <v>11108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 t="shared" si="12"/>
        <v>5</v>
      </c>
      <c r="W421">
        <f t="shared" si="13"/>
        <v>28.999999999999996</v>
      </c>
    </row>
    <row r="422" spans="1:23" x14ac:dyDescent="0.35">
      <c r="A422">
        <v>421</v>
      </c>
      <c r="B422" t="s">
        <v>1471</v>
      </c>
      <c r="C422" s="1" t="s">
        <v>11108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 t="shared" si="12"/>
        <v>5</v>
      </c>
      <c r="W422">
        <f t="shared" si="13"/>
        <v>46</v>
      </c>
    </row>
    <row r="423" spans="1:23" x14ac:dyDescent="0.35">
      <c r="A423">
        <v>422</v>
      </c>
      <c r="B423" t="s">
        <v>1476</v>
      </c>
      <c r="C423" s="1" t="s">
        <v>11109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12"/>
        <v>3</v>
      </c>
      <c r="W423">
        <f t="shared" si="13"/>
        <v>28.749999999999996</v>
      </c>
    </row>
    <row r="424" spans="1:23" x14ac:dyDescent="0.35">
      <c r="A424">
        <v>423</v>
      </c>
      <c r="B424" t="s">
        <v>1480</v>
      </c>
      <c r="C424" s="1" t="s">
        <v>10955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 t="shared" si="12"/>
        <v>4</v>
      </c>
      <c r="W424">
        <f t="shared" si="13"/>
        <v>26</v>
      </c>
    </row>
    <row r="425" spans="1:23" x14ac:dyDescent="0.35">
      <c r="A425">
        <v>424</v>
      </c>
      <c r="B425" t="s">
        <v>1480</v>
      </c>
      <c r="C425" s="1" t="s">
        <v>10955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12"/>
        <v>4</v>
      </c>
      <c r="W425">
        <f t="shared" si="13"/>
        <v>26</v>
      </c>
    </row>
    <row r="426" spans="1:23" x14ac:dyDescent="0.35">
      <c r="A426">
        <v>425</v>
      </c>
      <c r="B426" t="s">
        <v>1488</v>
      </c>
      <c r="C426" s="1" t="s">
        <v>11110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 t="shared" si="12"/>
        <v>2</v>
      </c>
      <c r="W426">
        <f t="shared" si="13"/>
        <v>26</v>
      </c>
    </row>
    <row r="427" spans="1:23" x14ac:dyDescent="0.35">
      <c r="A427">
        <v>426</v>
      </c>
      <c r="B427" t="s">
        <v>1494</v>
      </c>
      <c r="C427" s="1" t="s">
        <v>10991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 t="shared" si="12"/>
        <v>3</v>
      </c>
      <c r="W427">
        <f t="shared" si="13"/>
        <v>39</v>
      </c>
    </row>
    <row r="428" spans="1:23" x14ac:dyDescent="0.35">
      <c r="A428">
        <v>427</v>
      </c>
      <c r="B428" t="s">
        <v>1494</v>
      </c>
      <c r="C428" s="1" t="s">
        <v>10991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 t="shared" si="12"/>
        <v>3</v>
      </c>
      <c r="W428">
        <f t="shared" si="13"/>
        <v>48.000000000000007</v>
      </c>
    </row>
    <row r="429" spans="1:23" x14ac:dyDescent="0.35">
      <c r="A429">
        <v>428</v>
      </c>
      <c r="B429" t="s">
        <v>1500</v>
      </c>
      <c r="C429" s="1" t="s">
        <v>11111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2"/>
        <v>1</v>
      </c>
      <c r="W429">
        <f t="shared" si="13"/>
        <v>43.000000000000007</v>
      </c>
    </row>
    <row r="430" spans="1:23" x14ac:dyDescent="0.35">
      <c r="A430">
        <v>429</v>
      </c>
      <c r="B430" t="s">
        <v>1506</v>
      </c>
      <c r="C430" s="1" t="s">
        <v>11112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12"/>
        <v>7</v>
      </c>
      <c r="W430">
        <f t="shared" si="13"/>
        <v>7.5</v>
      </c>
    </row>
    <row r="431" spans="1:23" x14ac:dyDescent="0.35">
      <c r="A431">
        <v>430</v>
      </c>
      <c r="B431" t="s">
        <v>1511</v>
      </c>
      <c r="C431" s="1" t="s">
        <v>11113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12"/>
        <v>6</v>
      </c>
      <c r="W431">
        <f t="shared" si="13"/>
        <v>-76.666666666666657</v>
      </c>
    </row>
    <row r="432" spans="1:23" x14ac:dyDescent="0.35">
      <c r="A432">
        <v>431</v>
      </c>
      <c r="B432" t="s">
        <v>1511</v>
      </c>
      <c r="C432" s="1" t="s">
        <v>11113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12"/>
        <v>6</v>
      </c>
      <c r="W432">
        <f t="shared" si="13"/>
        <v>18.749999999999996</v>
      </c>
    </row>
    <row r="433" spans="1:23" x14ac:dyDescent="0.35">
      <c r="A433">
        <v>432</v>
      </c>
      <c r="B433" t="s">
        <v>1511</v>
      </c>
      <c r="C433" s="1" t="s">
        <v>11113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 t="shared" si="12"/>
        <v>6</v>
      </c>
      <c r="W433">
        <f t="shared" si="13"/>
        <v>18.75</v>
      </c>
    </row>
    <row r="434" spans="1:23" x14ac:dyDescent="0.35">
      <c r="A434">
        <v>433</v>
      </c>
      <c r="B434" t="s">
        <v>1511</v>
      </c>
      <c r="C434" s="1" t="s">
        <v>11113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f t="shared" si="12"/>
        <v>6</v>
      </c>
      <c r="W434">
        <f t="shared" si="13"/>
        <v>-16.25</v>
      </c>
    </row>
    <row r="435" spans="1:23" x14ac:dyDescent="0.35">
      <c r="A435">
        <v>434</v>
      </c>
      <c r="B435" t="s">
        <v>1519</v>
      </c>
      <c r="C435" s="1" t="s">
        <v>11052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 t="shared" si="12"/>
        <v>1</v>
      </c>
      <c r="W435">
        <f t="shared" si="13"/>
        <v>28.999999999999996</v>
      </c>
    </row>
    <row r="436" spans="1:23" x14ac:dyDescent="0.35">
      <c r="A436">
        <v>435</v>
      </c>
      <c r="B436" t="s">
        <v>1522</v>
      </c>
      <c r="C436" s="1" t="s">
        <v>11114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 t="shared" si="12"/>
        <v>6</v>
      </c>
      <c r="W436">
        <f t="shared" si="13"/>
        <v>-76.666666666666657</v>
      </c>
    </row>
    <row r="437" spans="1:23" x14ac:dyDescent="0.35">
      <c r="A437">
        <v>436</v>
      </c>
      <c r="B437" t="s">
        <v>1522</v>
      </c>
      <c r="C437" s="1" t="s">
        <v>11114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 t="shared" si="12"/>
        <v>6</v>
      </c>
      <c r="W437">
        <f t="shared" si="13"/>
        <v>-7.5</v>
      </c>
    </row>
    <row r="438" spans="1:23" x14ac:dyDescent="0.35">
      <c r="A438">
        <v>437</v>
      </c>
      <c r="B438" t="s">
        <v>1530</v>
      </c>
      <c r="C438" s="1" t="s">
        <v>10941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 t="shared" si="12"/>
        <v>2</v>
      </c>
      <c r="W438">
        <f t="shared" si="13"/>
        <v>4.2857142857142856</v>
      </c>
    </row>
    <row r="439" spans="1:23" x14ac:dyDescent="0.35">
      <c r="A439">
        <v>438</v>
      </c>
      <c r="B439" t="s">
        <v>1530</v>
      </c>
      <c r="C439" s="1" t="s">
        <v>10941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 t="shared" si="12"/>
        <v>2</v>
      </c>
      <c r="W439">
        <f t="shared" si="13"/>
        <v>36.25</v>
      </c>
    </row>
    <row r="440" spans="1:23" x14ac:dyDescent="0.35">
      <c r="A440">
        <v>439</v>
      </c>
      <c r="B440" t="s">
        <v>1535</v>
      </c>
      <c r="C440" s="1" t="s">
        <v>11115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 t="shared" si="12"/>
        <v>4</v>
      </c>
      <c r="W440">
        <f t="shared" si="13"/>
        <v>36.25</v>
      </c>
    </row>
    <row r="441" spans="1:23" x14ac:dyDescent="0.35">
      <c r="A441">
        <v>440</v>
      </c>
      <c r="B441" t="s">
        <v>1540</v>
      </c>
      <c r="C441" s="1" t="s">
        <v>11116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f t="shared" si="12"/>
        <v>3</v>
      </c>
      <c r="W441">
        <f t="shared" si="13"/>
        <v>1.1111111111111112</v>
      </c>
    </row>
    <row r="442" spans="1:23" x14ac:dyDescent="0.35">
      <c r="A442">
        <v>441</v>
      </c>
      <c r="B442" t="s">
        <v>1543</v>
      </c>
      <c r="C442" s="1" t="s">
        <v>11004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 t="shared" si="12"/>
        <v>2</v>
      </c>
      <c r="W442">
        <f t="shared" si="13"/>
        <v>30</v>
      </c>
    </row>
    <row r="443" spans="1:23" x14ac:dyDescent="0.35">
      <c r="A443">
        <v>442</v>
      </c>
      <c r="B443" t="s">
        <v>1543</v>
      </c>
      <c r="C443" s="1" t="s">
        <v>11004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 t="shared" si="12"/>
        <v>2</v>
      </c>
      <c r="W443">
        <f t="shared" si="13"/>
        <v>12.000000000000002</v>
      </c>
    </row>
    <row r="444" spans="1:23" x14ac:dyDescent="0.35">
      <c r="A444">
        <v>443</v>
      </c>
      <c r="B444" t="s">
        <v>1543</v>
      </c>
      <c r="C444" s="1" t="s">
        <v>11004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 t="shared" si="12"/>
        <v>2</v>
      </c>
      <c r="W444">
        <f t="shared" si="13"/>
        <v>29.000000000000004</v>
      </c>
    </row>
    <row r="445" spans="1:23" x14ac:dyDescent="0.35">
      <c r="A445">
        <v>444</v>
      </c>
      <c r="B445" t="s">
        <v>1543</v>
      </c>
      <c r="C445" s="1" t="s">
        <v>11004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 t="shared" si="12"/>
        <v>2</v>
      </c>
      <c r="W445">
        <f t="shared" si="13"/>
        <v>46</v>
      </c>
    </row>
    <row r="446" spans="1:23" x14ac:dyDescent="0.35">
      <c r="A446">
        <v>445</v>
      </c>
      <c r="B446" t="s">
        <v>1543</v>
      </c>
      <c r="C446" s="1" t="s">
        <v>11004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 t="shared" si="12"/>
        <v>2</v>
      </c>
      <c r="W446">
        <f t="shared" si="13"/>
        <v>12</v>
      </c>
    </row>
    <row r="447" spans="1:23" x14ac:dyDescent="0.35">
      <c r="A447">
        <v>446</v>
      </c>
      <c r="B447" t="s">
        <v>1543</v>
      </c>
      <c r="C447" s="1" t="s">
        <v>11004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 t="shared" si="12"/>
        <v>2</v>
      </c>
      <c r="W447">
        <f t="shared" si="13"/>
        <v>48</v>
      </c>
    </row>
    <row r="448" spans="1:23" x14ac:dyDescent="0.35">
      <c r="A448">
        <v>447</v>
      </c>
      <c r="B448" t="s">
        <v>1556</v>
      </c>
      <c r="C448" s="1" t="s">
        <v>11117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 t="shared" si="12"/>
        <v>5</v>
      </c>
      <c r="W448">
        <f t="shared" si="13"/>
        <v>47</v>
      </c>
    </row>
    <row r="449" spans="1:23" x14ac:dyDescent="0.35">
      <c r="A449">
        <v>448</v>
      </c>
      <c r="B449" t="s">
        <v>1561</v>
      </c>
      <c r="C449" s="1" t="s">
        <v>11118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 t="shared" si="12"/>
        <v>2</v>
      </c>
      <c r="W449">
        <f t="shared" si="13"/>
        <v>25.999999999999996</v>
      </c>
    </row>
    <row r="450" spans="1:23" x14ac:dyDescent="0.35">
      <c r="A450">
        <v>449</v>
      </c>
      <c r="B450" t="s">
        <v>1561</v>
      </c>
      <c r="C450" s="1" t="s">
        <v>11118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f t="shared" ref="V450:V513" si="14">D450-C450</f>
        <v>2</v>
      </c>
      <c r="W450">
        <f t="shared" si="13"/>
        <v>6.0000000000000009</v>
      </c>
    </row>
    <row r="451" spans="1:23" x14ac:dyDescent="0.35">
      <c r="A451">
        <v>450</v>
      </c>
      <c r="B451" t="s">
        <v>1561</v>
      </c>
      <c r="C451" s="1" t="s">
        <v>11118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 t="shared" si="14"/>
        <v>2</v>
      </c>
      <c r="W451">
        <f t="shared" ref="W451:W514" si="15">U451/R451*100</f>
        <v>27</v>
      </c>
    </row>
    <row r="452" spans="1:23" x14ac:dyDescent="0.35">
      <c r="A452">
        <v>451</v>
      </c>
      <c r="B452" t="s">
        <v>1561</v>
      </c>
      <c r="C452" s="1" t="s">
        <v>11118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 t="shared" si="14"/>
        <v>2</v>
      </c>
      <c r="W452">
        <f t="shared" si="15"/>
        <v>26</v>
      </c>
    </row>
    <row r="453" spans="1:23" x14ac:dyDescent="0.35">
      <c r="A453">
        <v>452</v>
      </c>
      <c r="B453" t="s">
        <v>1561</v>
      </c>
      <c r="C453" s="1" t="s">
        <v>11118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 t="shared" si="14"/>
        <v>2</v>
      </c>
      <c r="W453">
        <f t="shared" si="15"/>
        <v>29.000000000000004</v>
      </c>
    </row>
    <row r="454" spans="1:23" x14ac:dyDescent="0.35">
      <c r="A454">
        <v>453</v>
      </c>
      <c r="B454" t="s">
        <v>1561</v>
      </c>
      <c r="C454" s="1" t="s">
        <v>11118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14"/>
        <v>2</v>
      </c>
      <c r="W454">
        <f t="shared" si="15"/>
        <v>26</v>
      </c>
    </row>
    <row r="455" spans="1:23" x14ac:dyDescent="0.35">
      <c r="A455">
        <v>454</v>
      </c>
      <c r="B455" t="s">
        <v>1577</v>
      </c>
      <c r="C455" s="1" t="s">
        <v>11119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f t="shared" si="14"/>
        <v>4</v>
      </c>
      <c r="W455">
        <f t="shared" si="15"/>
        <v>-26.666666666666668</v>
      </c>
    </row>
    <row r="456" spans="1:23" x14ac:dyDescent="0.35">
      <c r="A456">
        <v>455</v>
      </c>
      <c r="B456" t="s">
        <v>1577</v>
      </c>
      <c r="C456" s="1" t="s">
        <v>11119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14"/>
        <v>4</v>
      </c>
      <c r="W456">
        <f t="shared" si="15"/>
        <v>10</v>
      </c>
    </row>
    <row r="457" spans="1:23" x14ac:dyDescent="0.35">
      <c r="A457">
        <v>456</v>
      </c>
      <c r="B457" t="s">
        <v>1582</v>
      </c>
      <c r="C457" s="1" t="s">
        <v>11120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 t="shared" si="14"/>
        <v>4</v>
      </c>
      <c r="W457">
        <f t="shared" si="15"/>
        <v>38.999999999999993</v>
      </c>
    </row>
    <row r="458" spans="1:23" x14ac:dyDescent="0.35">
      <c r="A458">
        <v>457</v>
      </c>
      <c r="B458" t="s">
        <v>1586</v>
      </c>
      <c r="C458" s="1" t="s">
        <v>11121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 t="shared" si="14"/>
        <v>6</v>
      </c>
      <c r="W458">
        <f t="shared" si="15"/>
        <v>-18.75</v>
      </c>
    </row>
    <row r="459" spans="1:23" x14ac:dyDescent="0.35">
      <c r="A459">
        <v>458</v>
      </c>
      <c r="B459" t="s">
        <v>1591</v>
      </c>
      <c r="C459" s="1" t="s">
        <v>11122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f t="shared" si="14"/>
        <v>5</v>
      </c>
      <c r="W459">
        <f t="shared" si="15"/>
        <v>-12.857142857142856</v>
      </c>
    </row>
    <row r="460" spans="1:23" x14ac:dyDescent="0.35">
      <c r="A460">
        <v>459</v>
      </c>
      <c r="B460" t="s">
        <v>1591</v>
      </c>
      <c r="C460" s="1" t="s">
        <v>11122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14"/>
        <v>5</v>
      </c>
      <c r="W460">
        <f t="shared" si="15"/>
        <v>37.499999999999993</v>
      </c>
    </row>
    <row r="461" spans="1:23" x14ac:dyDescent="0.35">
      <c r="A461">
        <v>460</v>
      </c>
      <c r="B461" t="s">
        <v>1595</v>
      </c>
      <c r="C461" s="1" t="s">
        <v>11023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 t="shared" si="14"/>
        <v>7</v>
      </c>
      <c r="W461">
        <f t="shared" si="15"/>
        <v>35</v>
      </c>
    </row>
    <row r="462" spans="1:23" x14ac:dyDescent="0.35">
      <c r="A462">
        <v>461</v>
      </c>
      <c r="B462" t="s">
        <v>1595</v>
      </c>
      <c r="C462" s="1" t="s">
        <v>11023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 t="shared" si="14"/>
        <v>7</v>
      </c>
      <c r="W462">
        <f t="shared" si="15"/>
        <v>42</v>
      </c>
    </row>
    <row r="463" spans="1:23" x14ac:dyDescent="0.35">
      <c r="A463">
        <v>462</v>
      </c>
      <c r="B463" t="s">
        <v>1595</v>
      </c>
      <c r="C463" s="1" t="s">
        <v>11023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 t="shared" si="14"/>
        <v>7</v>
      </c>
      <c r="W463">
        <f t="shared" si="15"/>
        <v>36.250000000000007</v>
      </c>
    </row>
    <row r="464" spans="1:23" x14ac:dyDescent="0.35">
      <c r="A464">
        <v>463</v>
      </c>
      <c r="B464" t="s">
        <v>1602</v>
      </c>
      <c r="C464" s="1" t="s">
        <v>11123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 t="shared" si="14"/>
        <v>7</v>
      </c>
      <c r="W464">
        <f t="shared" si="15"/>
        <v>30</v>
      </c>
    </row>
    <row r="465" spans="1:23" x14ac:dyDescent="0.35">
      <c r="A465">
        <v>464</v>
      </c>
      <c r="B465" t="s">
        <v>1602</v>
      </c>
      <c r="C465" s="1" t="s">
        <v>11123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14"/>
        <v>7</v>
      </c>
      <c r="W465">
        <f t="shared" si="15"/>
        <v>-63.999999999999993</v>
      </c>
    </row>
    <row r="466" spans="1:23" x14ac:dyDescent="0.35">
      <c r="A466">
        <v>465</v>
      </c>
      <c r="B466" t="s">
        <v>1602</v>
      </c>
      <c r="C466" s="1" t="s">
        <v>11123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14"/>
        <v>7</v>
      </c>
      <c r="W466">
        <f t="shared" si="15"/>
        <v>-73.333333333333329</v>
      </c>
    </row>
    <row r="467" spans="1:23" x14ac:dyDescent="0.35">
      <c r="A467">
        <v>466</v>
      </c>
      <c r="B467" t="s">
        <v>1602</v>
      </c>
      <c r="C467" s="1" t="s">
        <v>11123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 t="shared" si="14"/>
        <v>7</v>
      </c>
      <c r="W467">
        <f t="shared" si="15"/>
        <v>-18.75</v>
      </c>
    </row>
    <row r="468" spans="1:23" x14ac:dyDescent="0.35">
      <c r="A468">
        <v>467</v>
      </c>
      <c r="B468" t="s">
        <v>1602</v>
      </c>
      <c r="C468" s="1" t="s">
        <v>11123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14"/>
        <v>7</v>
      </c>
      <c r="W468">
        <f t="shared" si="15"/>
        <v>7.5</v>
      </c>
    </row>
    <row r="469" spans="1:23" x14ac:dyDescent="0.35">
      <c r="A469">
        <v>468</v>
      </c>
      <c r="B469" t="s">
        <v>1613</v>
      </c>
      <c r="C469" s="1" t="s">
        <v>11124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 t="shared" si="14"/>
        <v>7</v>
      </c>
      <c r="W469">
        <f t="shared" si="15"/>
        <v>-122.49999999999999</v>
      </c>
    </row>
    <row r="470" spans="1:23" x14ac:dyDescent="0.35">
      <c r="A470">
        <v>469</v>
      </c>
      <c r="B470" t="s">
        <v>1617</v>
      </c>
      <c r="C470" s="1" t="s">
        <v>11125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14"/>
        <v>4</v>
      </c>
      <c r="W470">
        <f t="shared" si="15"/>
        <v>-17.647058823529413</v>
      </c>
    </row>
    <row r="471" spans="1:23" x14ac:dyDescent="0.35">
      <c r="A471">
        <v>470</v>
      </c>
      <c r="B471" t="s">
        <v>1621</v>
      </c>
      <c r="C471" s="1" t="s">
        <v>11126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14"/>
        <v>4</v>
      </c>
      <c r="W471">
        <f t="shared" si="15"/>
        <v>-165</v>
      </c>
    </row>
    <row r="472" spans="1:23" x14ac:dyDescent="0.35">
      <c r="A472">
        <v>471</v>
      </c>
      <c r="B472" t="s">
        <v>1624</v>
      </c>
      <c r="C472" s="1" t="s">
        <v>11079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 t="shared" si="14"/>
        <v>4</v>
      </c>
      <c r="W472">
        <f t="shared" si="15"/>
        <v>48.000000000000007</v>
      </c>
    </row>
    <row r="473" spans="1:23" x14ac:dyDescent="0.35">
      <c r="A473">
        <v>472</v>
      </c>
      <c r="B473" t="s">
        <v>1630</v>
      </c>
      <c r="C473" s="1" t="s">
        <v>11127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f t="shared" si="14"/>
        <v>2</v>
      </c>
      <c r="W473">
        <f t="shared" si="15"/>
        <v>0.99999999999999989</v>
      </c>
    </row>
    <row r="474" spans="1:23" x14ac:dyDescent="0.35">
      <c r="A474">
        <v>473</v>
      </c>
      <c r="B474" t="s">
        <v>1630</v>
      </c>
      <c r="C474" s="1" t="s">
        <v>11127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 t="shared" si="14"/>
        <v>2</v>
      </c>
      <c r="W474">
        <f t="shared" si="15"/>
        <v>4.7058823529411775</v>
      </c>
    </row>
    <row r="475" spans="1:23" x14ac:dyDescent="0.35">
      <c r="A475">
        <v>474</v>
      </c>
      <c r="B475" t="s">
        <v>1630</v>
      </c>
      <c r="C475" s="1" t="s">
        <v>11127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f t="shared" si="14"/>
        <v>2</v>
      </c>
      <c r="W475">
        <f t="shared" si="15"/>
        <v>12.5</v>
      </c>
    </row>
    <row r="476" spans="1:23" x14ac:dyDescent="0.35">
      <c r="A476">
        <v>475</v>
      </c>
      <c r="B476" t="s">
        <v>1630</v>
      </c>
      <c r="C476" s="1" t="s">
        <v>11127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 t="shared" si="14"/>
        <v>2</v>
      </c>
      <c r="W476">
        <f t="shared" si="15"/>
        <v>27</v>
      </c>
    </row>
    <row r="477" spans="1:23" x14ac:dyDescent="0.35">
      <c r="A477">
        <v>476</v>
      </c>
      <c r="B477" t="s">
        <v>1630</v>
      </c>
      <c r="C477" s="1" t="s">
        <v>11127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 t="shared" si="14"/>
        <v>2</v>
      </c>
      <c r="W477">
        <f t="shared" si="15"/>
        <v>46</v>
      </c>
    </row>
    <row r="478" spans="1:23" x14ac:dyDescent="0.35">
      <c r="A478">
        <v>477</v>
      </c>
      <c r="B478" t="s">
        <v>1630</v>
      </c>
      <c r="C478" s="1" t="s">
        <v>11127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 t="shared" si="14"/>
        <v>2</v>
      </c>
      <c r="W478">
        <f t="shared" si="15"/>
        <v>48.000000000000007</v>
      </c>
    </row>
    <row r="479" spans="1:23" x14ac:dyDescent="0.35">
      <c r="A479">
        <v>478</v>
      </c>
      <c r="B479" t="s">
        <v>1645</v>
      </c>
      <c r="C479" s="1" t="s">
        <v>11128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 t="shared" si="14"/>
        <v>7</v>
      </c>
      <c r="W479">
        <f t="shared" si="15"/>
        <v>7.5</v>
      </c>
    </row>
    <row r="480" spans="1:23" x14ac:dyDescent="0.35">
      <c r="A480">
        <v>479</v>
      </c>
      <c r="B480" t="s">
        <v>1648</v>
      </c>
      <c r="C480" s="1" t="s">
        <v>11129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14"/>
        <v>6</v>
      </c>
      <c r="W480">
        <f t="shared" si="15"/>
        <v>47.999999999999993</v>
      </c>
    </row>
    <row r="481" spans="1:23" x14ac:dyDescent="0.35">
      <c r="A481">
        <v>480</v>
      </c>
      <c r="B481" t="s">
        <v>1651</v>
      </c>
      <c r="C481" s="1" t="s">
        <v>11130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 t="shared" si="14"/>
        <v>6</v>
      </c>
      <c r="W481">
        <f t="shared" si="15"/>
        <v>45</v>
      </c>
    </row>
    <row r="482" spans="1:23" x14ac:dyDescent="0.35">
      <c r="A482">
        <v>481</v>
      </c>
      <c r="B482" t="s">
        <v>1651</v>
      </c>
      <c r="C482" s="1" t="s">
        <v>11130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 t="shared" si="14"/>
        <v>6</v>
      </c>
      <c r="W482">
        <f t="shared" si="15"/>
        <v>12.000000000000002</v>
      </c>
    </row>
    <row r="483" spans="1:23" x14ac:dyDescent="0.35">
      <c r="A483">
        <v>482</v>
      </c>
      <c r="B483" t="s">
        <v>1658</v>
      </c>
      <c r="C483" s="1" t="s">
        <v>11131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 t="shared" si="14"/>
        <v>4</v>
      </c>
      <c r="W483">
        <f t="shared" si="15"/>
        <v>21.000000000000004</v>
      </c>
    </row>
    <row r="484" spans="1:23" x14ac:dyDescent="0.35">
      <c r="A484">
        <v>483</v>
      </c>
      <c r="B484" t="s">
        <v>1663</v>
      </c>
      <c r="C484" s="1" t="s">
        <v>11132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 t="shared" si="14"/>
        <v>5</v>
      </c>
      <c r="W484">
        <f t="shared" si="15"/>
        <v>28.000000000000004</v>
      </c>
    </row>
    <row r="485" spans="1:23" x14ac:dyDescent="0.35">
      <c r="A485">
        <v>484</v>
      </c>
      <c r="B485" t="s">
        <v>1663</v>
      </c>
      <c r="C485" s="1" t="s">
        <v>11132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14"/>
        <v>5</v>
      </c>
      <c r="W485">
        <f t="shared" si="15"/>
        <v>36</v>
      </c>
    </row>
    <row r="486" spans="1:23" x14ac:dyDescent="0.35">
      <c r="A486">
        <v>485</v>
      </c>
      <c r="B486" t="s">
        <v>1668</v>
      </c>
      <c r="C486" s="1" t="s">
        <v>11133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 t="shared" si="14"/>
        <v>3</v>
      </c>
      <c r="W486">
        <f t="shared" si="15"/>
        <v>50</v>
      </c>
    </row>
    <row r="487" spans="1:23" x14ac:dyDescent="0.35">
      <c r="A487">
        <v>486</v>
      </c>
      <c r="B487" t="s">
        <v>1668</v>
      </c>
      <c r="C487" s="1" t="s">
        <v>11133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14"/>
        <v>3</v>
      </c>
      <c r="W487">
        <f t="shared" si="15"/>
        <v>-5.882352941176471</v>
      </c>
    </row>
    <row r="488" spans="1:23" x14ac:dyDescent="0.35">
      <c r="A488">
        <v>487</v>
      </c>
      <c r="B488" t="s">
        <v>1668</v>
      </c>
      <c r="C488" s="1" t="s">
        <v>11133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14"/>
        <v>3</v>
      </c>
      <c r="W488">
        <f t="shared" si="15"/>
        <v>6.25</v>
      </c>
    </row>
    <row r="489" spans="1:23" x14ac:dyDescent="0.35">
      <c r="A489">
        <v>488</v>
      </c>
      <c r="B489" t="s">
        <v>1677</v>
      </c>
      <c r="C489" s="1" t="s">
        <v>11134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14"/>
        <v>2</v>
      </c>
      <c r="W489">
        <f t="shared" si="15"/>
        <v>12.5</v>
      </c>
    </row>
    <row r="490" spans="1:23" x14ac:dyDescent="0.35">
      <c r="A490">
        <v>489</v>
      </c>
      <c r="B490" t="s">
        <v>1682</v>
      </c>
      <c r="C490" s="1" t="s">
        <v>10943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 t="shared" si="14"/>
        <v>4</v>
      </c>
      <c r="W490">
        <f t="shared" si="15"/>
        <v>7.5000000000000009</v>
      </c>
    </row>
    <row r="491" spans="1:23" x14ac:dyDescent="0.35">
      <c r="A491">
        <v>490</v>
      </c>
      <c r="B491" t="s">
        <v>1682</v>
      </c>
      <c r="C491" s="1" t="s">
        <v>10943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14"/>
        <v>4</v>
      </c>
      <c r="W491">
        <f t="shared" si="15"/>
        <v>16.249999999999996</v>
      </c>
    </row>
    <row r="492" spans="1:23" x14ac:dyDescent="0.35">
      <c r="A492">
        <v>491</v>
      </c>
      <c r="B492" t="s">
        <v>1682</v>
      </c>
      <c r="C492" s="1" t="s">
        <v>10943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14"/>
        <v>4</v>
      </c>
      <c r="W492">
        <f t="shared" si="15"/>
        <v>8.75</v>
      </c>
    </row>
    <row r="493" spans="1:23" x14ac:dyDescent="0.35">
      <c r="A493">
        <v>492</v>
      </c>
      <c r="B493" t="s">
        <v>1690</v>
      </c>
      <c r="C493" s="1" t="s">
        <v>11020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f t="shared" si="14"/>
        <v>5</v>
      </c>
      <c r="W493">
        <f t="shared" si="15"/>
        <v>2.0000000000000004</v>
      </c>
    </row>
    <row r="494" spans="1:23" x14ac:dyDescent="0.35">
      <c r="A494">
        <v>493</v>
      </c>
      <c r="B494" t="s">
        <v>1690</v>
      </c>
      <c r="C494" s="1" t="s">
        <v>11020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 t="shared" si="14"/>
        <v>5</v>
      </c>
      <c r="W494">
        <f t="shared" si="15"/>
        <v>46</v>
      </c>
    </row>
    <row r="495" spans="1:23" x14ac:dyDescent="0.35">
      <c r="A495">
        <v>494</v>
      </c>
      <c r="B495" t="s">
        <v>1697</v>
      </c>
      <c r="C495" s="1" t="s">
        <v>11135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 t="shared" si="14"/>
        <v>5</v>
      </c>
      <c r="W495">
        <f t="shared" si="15"/>
        <v>13.999999999999998</v>
      </c>
    </row>
    <row r="496" spans="1:23" x14ac:dyDescent="0.35">
      <c r="A496">
        <v>495</v>
      </c>
      <c r="B496" t="s">
        <v>1702</v>
      </c>
      <c r="C496" s="1" t="s">
        <v>11136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14"/>
        <v>3</v>
      </c>
      <c r="W496">
        <f t="shared" si="15"/>
        <v>-50</v>
      </c>
    </row>
    <row r="497" spans="1:23" x14ac:dyDescent="0.35">
      <c r="A497">
        <v>496</v>
      </c>
      <c r="B497" t="s">
        <v>1707</v>
      </c>
      <c r="C497" s="1" t="s">
        <v>10957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 t="shared" si="14"/>
        <v>4</v>
      </c>
      <c r="W497">
        <f t="shared" si="15"/>
        <v>49</v>
      </c>
    </row>
    <row r="498" spans="1:23" x14ac:dyDescent="0.35">
      <c r="A498">
        <v>497</v>
      </c>
      <c r="B498" t="s">
        <v>1714</v>
      </c>
      <c r="C498" s="1" t="s">
        <v>11137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 t="shared" si="14"/>
        <v>6</v>
      </c>
      <c r="W498">
        <f t="shared" si="15"/>
        <v>33.75</v>
      </c>
    </row>
    <row r="499" spans="1:23" x14ac:dyDescent="0.35">
      <c r="A499">
        <v>498</v>
      </c>
      <c r="B499" t="s">
        <v>1714</v>
      </c>
      <c r="C499" s="1" t="s">
        <v>11137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 t="shared" si="14"/>
        <v>6</v>
      </c>
      <c r="W499">
        <f t="shared" si="15"/>
        <v>32</v>
      </c>
    </row>
    <row r="500" spans="1:23" x14ac:dyDescent="0.35">
      <c r="A500">
        <v>499</v>
      </c>
      <c r="B500" t="s">
        <v>1714</v>
      </c>
      <c r="C500" s="1" t="s">
        <v>11137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14"/>
        <v>6</v>
      </c>
      <c r="W500">
        <f t="shared" si="15"/>
        <v>7.5</v>
      </c>
    </row>
    <row r="501" spans="1:23" x14ac:dyDescent="0.35">
      <c r="A501">
        <v>500</v>
      </c>
      <c r="B501" t="s">
        <v>1714</v>
      </c>
      <c r="C501" s="1" t="s">
        <v>11137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 t="shared" si="14"/>
        <v>6</v>
      </c>
      <c r="W501">
        <f t="shared" si="15"/>
        <v>33</v>
      </c>
    </row>
    <row r="502" spans="1:23" x14ac:dyDescent="0.35">
      <c r="A502">
        <v>501</v>
      </c>
      <c r="B502" t="s">
        <v>1722</v>
      </c>
      <c r="C502" s="1" t="s">
        <v>11138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 t="shared" si="14"/>
        <v>5</v>
      </c>
      <c r="W502">
        <f t="shared" si="15"/>
        <v>-66.666666666666657</v>
      </c>
    </row>
    <row r="503" spans="1:23" x14ac:dyDescent="0.35">
      <c r="A503">
        <v>502</v>
      </c>
      <c r="B503" t="s">
        <v>1722</v>
      </c>
      <c r="C503" s="1" t="s">
        <v>11138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 t="shared" si="14"/>
        <v>5</v>
      </c>
      <c r="W503">
        <f t="shared" si="15"/>
        <v>-80</v>
      </c>
    </row>
    <row r="504" spans="1:23" x14ac:dyDescent="0.35">
      <c r="A504">
        <v>503</v>
      </c>
      <c r="B504" t="s">
        <v>1722</v>
      </c>
      <c r="C504" s="1" t="s">
        <v>11138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14"/>
        <v>5</v>
      </c>
      <c r="W504">
        <f t="shared" si="15"/>
        <v>6.25</v>
      </c>
    </row>
    <row r="505" spans="1:23" x14ac:dyDescent="0.35">
      <c r="A505">
        <v>504</v>
      </c>
      <c r="B505" t="s">
        <v>1722</v>
      </c>
      <c r="C505" s="1" t="s">
        <v>11138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 t="shared" si="14"/>
        <v>5</v>
      </c>
      <c r="W505">
        <f t="shared" si="15"/>
        <v>-80</v>
      </c>
    </row>
    <row r="506" spans="1:23" x14ac:dyDescent="0.35">
      <c r="A506">
        <v>505</v>
      </c>
      <c r="B506" t="s">
        <v>1722</v>
      </c>
      <c r="C506" s="1" t="s">
        <v>11138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 t="shared" si="14"/>
        <v>5</v>
      </c>
      <c r="W506">
        <f t="shared" si="15"/>
        <v>36.25</v>
      </c>
    </row>
    <row r="507" spans="1:23" x14ac:dyDescent="0.35">
      <c r="A507">
        <v>506</v>
      </c>
      <c r="B507" t="s">
        <v>1736</v>
      </c>
      <c r="C507" s="1" t="s">
        <v>11045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 t="shared" si="14"/>
        <v>3</v>
      </c>
      <c r="W507">
        <f t="shared" si="15"/>
        <v>33.75</v>
      </c>
    </row>
    <row r="508" spans="1:23" x14ac:dyDescent="0.35">
      <c r="A508">
        <v>507</v>
      </c>
      <c r="B508" t="s">
        <v>1737</v>
      </c>
      <c r="C508" s="1" t="s">
        <v>11139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 t="shared" si="14"/>
        <v>6</v>
      </c>
      <c r="W508">
        <f t="shared" si="15"/>
        <v>26.999999999999996</v>
      </c>
    </row>
    <row r="509" spans="1:23" x14ac:dyDescent="0.35">
      <c r="A509">
        <v>508</v>
      </c>
      <c r="B509" t="s">
        <v>1737</v>
      </c>
      <c r="C509" s="1" t="s">
        <v>11139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 t="shared" si="14"/>
        <v>6</v>
      </c>
      <c r="W509">
        <f t="shared" si="15"/>
        <v>26</v>
      </c>
    </row>
    <row r="510" spans="1:23" x14ac:dyDescent="0.35">
      <c r="A510">
        <v>509</v>
      </c>
      <c r="B510" t="s">
        <v>1737</v>
      </c>
      <c r="C510" s="1" t="s">
        <v>11139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 t="shared" si="14"/>
        <v>6</v>
      </c>
      <c r="W510">
        <f t="shared" si="15"/>
        <v>25</v>
      </c>
    </row>
    <row r="511" spans="1:23" x14ac:dyDescent="0.35">
      <c r="A511">
        <v>510</v>
      </c>
      <c r="B511" t="s">
        <v>1737</v>
      </c>
      <c r="C511" s="1" t="s">
        <v>11139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 t="shared" si="14"/>
        <v>6</v>
      </c>
      <c r="W511">
        <f t="shared" si="15"/>
        <v>50</v>
      </c>
    </row>
    <row r="512" spans="1:23" x14ac:dyDescent="0.35">
      <c r="A512">
        <v>511</v>
      </c>
      <c r="B512" t="s">
        <v>1748</v>
      </c>
      <c r="C512" s="1" t="s">
        <v>11140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 t="shared" si="14"/>
        <v>1</v>
      </c>
      <c r="W512">
        <f t="shared" si="15"/>
        <v>32</v>
      </c>
    </row>
    <row r="513" spans="1:23" x14ac:dyDescent="0.35">
      <c r="A513">
        <v>512</v>
      </c>
      <c r="B513" t="s">
        <v>1748</v>
      </c>
      <c r="C513" s="1" t="s">
        <v>11140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 t="shared" si="14"/>
        <v>1</v>
      </c>
      <c r="W513">
        <f t="shared" si="15"/>
        <v>32</v>
      </c>
    </row>
    <row r="514" spans="1:23" x14ac:dyDescent="0.35">
      <c r="A514">
        <v>513</v>
      </c>
      <c r="B514" t="s">
        <v>1756</v>
      </c>
      <c r="C514" s="1" t="s">
        <v>11141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ref="V514:V577" si="16">D514-C514</f>
        <v>3</v>
      </c>
      <c r="W514">
        <f t="shared" si="15"/>
        <v>10</v>
      </c>
    </row>
    <row r="515" spans="1:23" x14ac:dyDescent="0.35">
      <c r="A515">
        <v>514</v>
      </c>
      <c r="B515" t="s">
        <v>1757</v>
      </c>
      <c r="C515" s="1" t="s">
        <v>11142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 t="shared" si="16"/>
        <v>4</v>
      </c>
      <c r="W515">
        <f t="shared" ref="W515:W578" si="17">U515/R515*100</f>
        <v>27</v>
      </c>
    </row>
    <row r="516" spans="1:23" x14ac:dyDescent="0.35">
      <c r="A516">
        <v>515</v>
      </c>
      <c r="B516" t="s">
        <v>1757</v>
      </c>
      <c r="C516" s="1" t="s">
        <v>11142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 t="shared" si="16"/>
        <v>4</v>
      </c>
      <c r="W516">
        <f t="shared" si="17"/>
        <v>29.000000000000004</v>
      </c>
    </row>
    <row r="517" spans="1:23" x14ac:dyDescent="0.35">
      <c r="A517">
        <v>516</v>
      </c>
      <c r="B517" t="s">
        <v>1764</v>
      </c>
      <c r="C517" s="1" t="s">
        <v>11143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 t="shared" si="16"/>
        <v>5</v>
      </c>
      <c r="W517">
        <f t="shared" si="17"/>
        <v>46.000000000000007</v>
      </c>
    </row>
    <row r="518" spans="1:23" x14ac:dyDescent="0.35">
      <c r="A518">
        <v>517</v>
      </c>
      <c r="B518" t="s">
        <v>1764</v>
      </c>
      <c r="C518" s="1" t="s">
        <v>11143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 t="shared" si="16"/>
        <v>5</v>
      </c>
      <c r="W518">
        <f t="shared" si="17"/>
        <v>27</v>
      </c>
    </row>
    <row r="519" spans="1:23" x14ac:dyDescent="0.35">
      <c r="A519">
        <v>518</v>
      </c>
      <c r="B519" t="s">
        <v>1764</v>
      </c>
      <c r="C519" s="1" t="s">
        <v>11143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 t="shared" si="16"/>
        <v>5</v>
      </c>
      <c r="W519">
        <f t="shared" si="17"/>
        <v>44.999999999999993</v>
      </c>
    </row>
    <row r="520" spans="1:23" x14ac:dyDescent="0.35">
      <c r="A520">
        <v>519</v>
      </c>
      <c r="B520" t="s">
        <v>1764</v>
      </c>
      <c r="C520" s="1" t="s">
        <v>11143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 t="shared" si="16"/>
        <v>5</v>
      </c>
      <c r="W520">
        <f t="shared" si="17"/>
        <v>5</v>
      </c>
    </row>
    <row r="521" spans="1:23" x14ac:dyDescent="0.35">
      <c r="A521">
        <v>520</v>
      </c>
      <c r="B521" t="s">
        <v>1775</v>
      </c>
      <c r="C521" s="1" t="s">
        <v>11144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16"/>
        <v>4</v>
      </c>
      <c r="W521">
        <f t="shared" si="17"/>
        <v>28.750000000000004</v>
      </c>
    </row>
    <row r="522" spans="1:23" x14ac:dyDescent="0.35">
      <c r="A522">
        <v>521</v>
      </c>
      <c r="B522" t="s">
        <v>1775</v>
      </c>
      <c r="C522" s="1" t="s">
        <v>11144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16"/>
        <v>4</v>
      </c>
      <c r="W522">
        <f t="shared" si="17"/>
        <v>-20</v>
      </c>
    </row>
    <row r="523" spans="1:23" x14ac:dyDescent="0.35">
      <c r="A523">
        <v>522</v>
      </c>
      <c r="B523" t="s">
        <v>1775</v>
      </c>
      <c r="C523" s="1" t="s">
        <v>11144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 t="shared" si="16"/>
        <v>4</v>
      </c>
      <c r="W523">
        <f t="shared" si="17"/>
        <v>-150</v>
      </c>
    </row>
    <row r="524" spans="1:23" x14ac:dyDescent="0.35">
      <c r="A524">
        <v>523</v>
      </c>
      <c r="B524" t="s">
        <v>1782</v>
      </c>
      <c r="C524" s="1" t="s">
        <v>11145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 t="shared" si="16"/>
        <v>2</v>
      </c>
      <c r="W524">
        <f t="shared" si="17"/>
        <v>10</v>
      </c>
    </row>
    <row r="525" spans="1:23" x14ac:dyDescent="0.35">
      <c r="A525">
        <v>524</v>
      </c>
      <c r="B525" t="s">
        <v>1785</v>
      </c>
      <c r="C525" s="1" t="s">
        <v>11146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 t="shared" si="16"/>
        <v>2</v>
      </c>
      <c r="W525">
        <f t="shared" si="17"/>
        <v>-22.5</v>
      </c>
    </row>
    <row r="526" spans="1:23" x14ac:dyDescent="0.35">
      <c r="A526">
        <v>525</v>
      </c>
      <c r="B526" t="s">
        <v>1785</v>
      </c>
      <c r="C526" s="1" t="s">
        <v>11146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16"/>
        <v>2</v>
      </c>
      <c r="W526">
        <f t="shared" si="17"/>
        <v>41</v>
      </c>
    </row>
    <row r="527" spans="1:23" x14ac:dyDescent="0.35">
      <c r="A527">
        <v>526</v>
      </c>
      <c r="B527" t="s">
        <v>1789</v>
      </c>
      <c r="C527" s="1" t="s">
        <v>11147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 t="shared" si="16"/>
        <v>7</v>
      </c>
      <c r="W527">
        <f t="shared" si="17"/>
        <v>47</v>
      </c>
    </row>
    <row r="528" spans="1:23" x14ac:dyDescent="0.35">
      <c r="A528">
        <v>527</v>
      </c>
      <c r="B528" t="s">
        <v>1793</v>
      </c>
      <c r="C528" s="1" t="s">
        <v>11148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 t="shared" si="16"/>
        <v>5</v>
      </c>
      <c r="W528">
        <f t="shared" si="17"/>
        <v>6.25</v>
      </c>
    </row>
    <row r="529" spans="1:23" x14ac:dyDescent="0.35">
      <c r="A529">
        <v>528</v>
      </c>
      <c r="B529" t="s">
        <v>1793</v>
      </c>
      <c r="C529" s="1" t="s">
        <v>11148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f t="shared" si="16"/>
        <v>5</v>
      </c>
      <c r="W529">
        <f t="shared" si="17"/>
        <v>11.25</v>
      </c>
    </row>
    <row r="530" spans="1:23" x14ac:dyDescent="0.35">
      <c r="A530">
        <v>529</v>
      </c>
      <c r="B530" t="s">
        <v>1799</v>
      </c>
      <c r="C530" s="1" t="s">
        <v>10977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16"/>
        <v>4</v>
      </c>
      <c r="W530">
        <f t="shared" si="17"/>
        <v>-20</v>
      </c>
    </row>
    <row r="531" spans="1:23" x14ac:dyDescent="0.35">
      <c r="A531">
        <v>530</v>
      </c>
      <c r="B531" t="s">
        <v>1799</v>
      </c>
      <c r="C531" s="1" t="s">
        <v>10977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 t="shared" si="16"/>
        <v>4</v>
      </c>
      <c r="W531">
        <f t="shared" si="17"/>
        <v>-22.499999999999996</v>
      </c>
    </row>
    <row r="532" spans="1:23" x14ac:dyDescent="0.35">
      <c r="A532">
        <v>531</v>
      </c>
      <c r="B532" t="s">
        <v>1799</v>
      </c>
      <c r="C532" s="1" t="s">
        <v>10977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 t="shared" si="16"/>
        <v>4</v>
      </c>
      <c r="W532">
        <f t="shared" si="17"/>
        <v>37.5</v>
      </c>
    </row>
    <row r="533" spans="1:23" x14ac:dyDescent="0.35">
      <c r="A533">
        <v>532</v>
      </c>
      <c r="B533" t="s">
        <v>1808</v>
      </c>
      <c r="C533" s="1" t="s">
        <v>11149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 t="shared" si="16"/>
        <v>2</v>
      </c>
      <c r="W533">
        <f t="shared" si="17"/>
        <v>6.25</v>
      </c>
    </row>
    <row r="534" spans="1:23" x14ac:dyDescent="0.35">
      <c r="A534">
        <v>533</v>
      </c>
      <c r="B534" t="s">
        <v>1813</v>
      </c>
      <c r="C534" s="1" t="s">
        <v>11150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 t="shared" si="16"/>
        <v>4</v>
      </c>
      <c r="W534">
        <f t="shared" si="17"/>
        <v>5</v>
      </c>
    </row>
    <row r="535" spans="1:23" x14ac:dyDescent="0.35">
      <c r="A535">
        <v>534</v>
      </c>
      <c r="B535" t="s">
        <v>1818</v>
      </c>
      <c r="C535" s="1" t="s">
        <v>11151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 t="shared" si="16"/>
        <v>3</v>
      </c>
      <c r="W535">
        <f t="shared" si="17"/>
        <v>28.000000000000004</v>
      </c>
    </row>
    <row r="536" spans="1:23" x14ac:dyDescent="0.35">
      <c r="A536">
        <v>535</v>
      </c>
      <c r="B536" t="s">
        <v>1818</v>
      </c>
      <c r="C536" s="1" t="s">
        <v>11151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 t="shared" si="16"/>
        <v>3</v>
      </c>
      <c r="W536">
        <f t="shared" si="17"/>
        <v>50</v>
      </c>
    </row>
    <row r="537" spans="1:23" x14ac:dyDescent="0.35">
      <c r="A537">
        <v>536</v>
      </c>
      <c r="B537" t="s">
        <v>1824</v>
      </c>
      <c r="C537" s="1" t="s">
        <v>11152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16"/>
        <v>6</v>
      </c>
      <c r="W537">
        <f t="shared" si="17"/>
        <v>8.75</v>
      </c>
    </row>
    <row r="538" spans="1:23" x14ac:dyDescent="0.35">
      <c r="A538">
        <v>537</v>
      </c>
      <c r="B538" t="s">
        <v>1830</v>
      </c>
      <c r="C538" s="1" t="s">
        <v>11153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 t="shared" si="16"/>
        <v>5</v>
      </c>
      <c r="W538">
        <f t="shared" si="17"/>
        <v>-160</v>
      </c>
    </row>
    <row r="539" spans="1:23" x14ac:dyDescent="0.35">
      <c r="A539">
        <v>538</v>
      </c>
      <c r="B539" t="s">
        <v>1835</v>
      </c>
      <c r="C539" s="1" t="s">
        <v>11095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 t="shared" si="16"/>
        <v>5</v>
      </c>
      <c r="W539">
        <f t="shared" si="17"/>
        <v>31.249999999999993</v>
      </c>
    </row>
    <row r="540" spans="1:23" x14ac:dyDescent="0.35">
      <c r="A540">
        <v>539</v>
      </c>
      <c r="B540" t="s">
        <v>1838</v>
      </c>
      <c r="C540" s="1" t="s">
        <v>11154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 t="shared" si="16"/>
        <v>4</v>
      </c>
      <c r="W540">
        <f t="shared" si="17"/>
        <v>26.999999999999996</v>
      </c>
    </row>
    <row r="541" spans="1:23" x14ac:dyDescent="0.35">
      <c r="A541">
        <v>540</v>
      </c>
      <c r="B541" t="s">
        <v>1838</v>
      </c>
      <c r="C541" s="1" t="s">
        <v>11154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 t="shared" si="16"/>
        <v>4</v>
      </c>
      <c r="W541">
        <f t="shared" si="17"/>
        <v>25</v>
      </c>
    </row>
    <row r="542" spans="1:23" x14ac:dyDescent="0.35">
      <c r="A542">
        <v>541</v>
      </c>
      <c r="B542" t="s">
        <v>1845</v>
      </c>
      <c r="C542" s="1" t="s">
        <v>11155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 t="shared" si="16"/>
        <v>2</v>
      </c>
      <c r="W542">
        <f t="shared" si="17"/>
        <v>44</v>
      </c>
    </row>
    <row r="543" spans="1:23" x14ac:dyDescent="0.35">
      <c r="A543">
        <v>542</v>
      </c>
      <c r="B543" t="s">
        <v>1851</v>
      </c>
      <c r="C543" s="1" t="s">
        <v>11156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16"/>
        <v>3</v>
      </c>
      <c r="W543">
        <f t="shared" si="17"/>
        <v>10</v>
      </c>
    </row>
    <row r="544" spans="1:23" x14ac:dyDescent="0.35">
      <c r="A544">
        <v>543</v>
      </c>
      <c r="B544" t="s">
        <v>1854</v>
      </c>
      <c r="C544" s="1" t="s">
        <v>11157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16"/>
        <v>5</v>
      </c>
      <c r="W544">
        <f t="shared" si="17"/>
        <v>-22.5</v>
      </c>
    </row>
    <row r="545" spans="1:23" x14ac:dyDescent="0.35">
      <c r="A545">
        <v>544</v>
      </c>
      <c r="B545" t="s">
        <v>1857</v>
      </c>
      <c r="C545" s="1" t="s">
        <v>11158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f t="shared" si="16"/>
        <v>5</v>
      </c>
      <c r="W545">
        <f t="shared" si="17"/>
        <v>12.5</v>
      </c>
    </row>
    <row r="546" spans="1:23" x14ac:dyDescent="0.35">
      <c r="A546">
        <v>545</v>
      </c>
      <c r="B546" t="s">
        <v>1857</v>
      </c>
      <c r="C546" s="1" t="s">
        <v>11158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 t="shared" si="16"/>
        <v>5</v>
      </c>
      <c r="W546">
        <f t="shared" si="17"/>
        <v>6.25</v>
      </c>
    </row>
    <row r="547" spans="1:23" x14ac:dyDescent="0.35">
      <c r="A547">
        <v>546</v>
      </c>
      <c r="B547" t="s">
        <v>1857</v>
      </c>
      <c r="C547" s="1" t="s">
        <v>11158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 t="shared" si="16"/>
        <v>5</v>
      </c>
      <c r="W547">
        <f t="shared" si="17"/>
        <v>-127.50000000000001</v>
      </c>
    </row>
    <row r="548" spans="1:23" x14ac:dyDescent="0.35">
      <c r="A548">
        <v>547</v>
      </c>
      <c r="B548" t="s">
        <v>1864</v>
      </c>
      <c r="C548" s="1" t="s">
        <v>11063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 t="shared" si="16"/>
        <v>3</v>
      </c>
      <c r="W548">
        <f t="shared" si="17"/>
        <v>33.75</v>
      </c>
    </row>
    <row r="549" spans="1:23" x14ac:dyDescent="0.35">
      <c r="A549">
        <v>548</v>
      </c>
      <c r="B549" t="s">
        <v>1864</v>
      </c>
      <c r="C549" s="1" t="s">
        <v>11063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 t="shared" si="16"/>
        <v>3</v>
      </c>
      <c r="W549">
        <f t="shared" si="17"/>
        <v>48</v>
      </c>
    </row>
    <row r="550" spans="1:23" x14ac:dyDescent="0.35">
      <c r="A550">
        <v>549</v>
      </c>
      <c r="B550" t="s">
        <v>1871</v>
      </c>
      <c r="C550" s="1" t="s">
        <v>11159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16"/>
        <v>2</v>
      </c>
      <c r="W550">
        <f t="shared" si="17"/>
        <v>6.25</v>
      </c>
    </row>
    <row r="551" spans="1:23" x14ac:dyDescent="0.35">
      <c r="A551">
        <v>550</v>
      </c>
      <c r="B551" t="s">
        <v>1871</v>
      </c>
      <c r="C551" s="1" t="s">
        <v>11159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16"/>
        <v>2</v>
      </c>
      <c r="W551">
        <f t="shared" si="17"/>
        <v>-149.99999999999997</v>
      </c>
    </row>
    <row r="552" spans="1:23" x14ac:dyDescent="0.35">
      <c r="A552">
        <v>551</v>
      </c>
      <c r="B552" t="s">
        <v>1871</v>
      </c>
      <c r="C552" s="1" t="s">
        <v>11159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 t="shared" si="16"/>
        <v>2</v>
      </c>
      <c r="W552">
        <f t="shared" si="17"/>
        <v>-20</v>
      </c>
    </row>
    <row r="553" spans="1:23" x14ac:dyDescent="0.35">
      <c r="A553">
        <v>552</v>
      </c>
      <c r="B553" t="s">
        <v>1873</v>
      </c>
      <c r="C553" s="1" t="s">
        <v>11113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 t="shared" si="16"/>
        <v>2</v>
      </c>
      <c r="W553">
        <f t="shared" si="17"/>
        <v>0</v>
      </c>
    </row>
    <row r="554" spans="1:23" x14ac:dyDescent="0.35">
      <c r="A554">
        <v>553</v>
      </c>
      <c r="B554" t="s">
        <v>1878</v>
      </c>
      <c r="C554" s="1" t="s">
        <v>11160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16"/>
        <v>1</v>
      </c>
      <c r="W554">
        <f t="shared" si="17"/>
        <v>17.5</v>
      </c>
    </row>
    <row r="555" spans="1:23" x14ac:dyDescent="0.35">
      <c r="A555">
        <v>554</v>
      </c>
      <c r="B555" t="s">
        <v>1881</v>
      </c>
      <c r="C555" s="1" t="s">
        <v>11161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 t="shared" si="16"/>
        <v>4</v>
      </c>
      <c r="W555">
        <f t="shared" si="17"/>
        <v>23.75</v>
      </c>
    </row>
    <row r="556" spans="1:23" x14ac:dyDescent="0.35">
      <c r="A556">
        <v>555</v>
      </c>
      <c r="B556" t="s">
        <v>1886</v>
      </c>
      <c r="C556" s="1" t="s">
        <v>11162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 t="shared" si="16"/>
        <v>4</v>
      </c>
      <c r="W556">
        <f t="shared" si="17"/>
        <v>24</v>
      </c>
    </row>
    <row r="557" spans="1:23" x14ac:dyDescent="0.35">
      <c r="A557">
        <v>556</v>
      </c>
      <c r="B557" t="s">
        <v>1890</v>
      </c>
      <c r="C557" s="1" t="s">
        <v>11163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 t="shared" si="16"/>
        <v>4</v>
      </c>
      <c r="W557">
        <f t="shared" si="17"/>
        <v>17.5</v>
      </c>
    </row>
    <row r="558" spans="1:23" x14ac:dyDescent="0.35">
      <c r="A558">
        <v>557</v>
      </c>
      <c r="B558" t="s">
        <v>1895</v>
      </c>
      <c r="C558" s="1" t="s">
        <v>11164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 t="shared" si="16"/>
        <v>5</v>
      </c>
      <c r="W558">
        <f t="shared" si="17"/>
        <v>48.000000000000007</v>
      </c>
    </row>
    <row r="559" spans="1:23" x14ac:dyDescent="0.35">
      <c r="A559">
        <v>558</v>
      </c>
      <c r="B559" t="s">
        <v>1895</v>
      </c>
      <c r="C559" s="1" t="s">
        <v>11164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 t="shared" si="16"/>
        <v>5</v>
      </c>
      <c r="W559">
        <f t="shared" si="17"/>
        <v>-16.25</v>
      </c>
    </row>
    <row r="560" spans="1:23" x14ac:dyDescent="0.35">
      <c r="A560">
        <v>559</v>
      </c>
      <c r="B560" t="s">
        <v>1895</v>
      </c>
      <c r="C560" s="1" t="s">
        <v>11164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 t="shared" si="16"/>
        <v>5</v>
      </c>
      <c r="W560">
        <f t="shared" si="17"/>
        <v>48</v>
      </c>
    </row>
    <row r="561" spans="1:23" x14ac:dyDescent="0.35">
      <c r="A561">
        <v>560</v>
      </c>
      <c r="B561" t="s">
        <v>1904</v>
      </c>
      <c r="C561" s="1" t="s">
        <v>11165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 t="shared" si="16"/>
        <v>2</v>
      </c>
      <c r="W561">
        <f t="shared" si="17"/>
        <v>39</v>
      </c>
    </row>
    <row r="562" spans="1:23" x14ac:dyDescent="0.35">
      <c r="A562">
        <v>561</v>
      </c>
      <c r="B562" t="s">
        <v>1904</v>
      </c>
      <c r="C562" s="1" t="s">
        <v>11165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16"/>
        <v>2</v>
      </c>
      <c r="W562">
        <f t="shared" si="17"/>
        <v>32.5</v>
      </c>
    </row>
    <row r="563" spans="1:23" x14ac:dyDescent="0.35">
      <c r="A563">
        <v>562</v>
      </c>
      <c r="B563" t="s">
        <v>1909</v>
      </c>
      <c r="C563" s="1" t="s">
        <v>11020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 t="shared" si="16"/>
        <v>4</v>
      </c>
      <c r="W563">
        <f t="shared" si="17"/>
        <v>10</v>
      </c>
    </row>
    <row r="564" spans="1:23" x14ac:dyDescent="0.35">
      <c r="A564">
        <v>563</v>
      </c>
      <c r="B564" t="s">
        <v>1909</v>
      </c>
      <c r="C564" s="1" t="s">
        <v>11020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 t="shared" si="16"/>
        <v>4</v>
      </c>
      <c r="W564">
        <f t="shared" si="17"/>
        <v>28.750000000000004</v>
      </c>
    </row>
    <row r="565" spans="1:23" x14ac:dyDescent="0.35">
      <c r="A565">
        <v>564</v>
      </c>
      <c r="B565" t="s">
        <v>1916</v>
      </c>
      <c r="C565" s="1" t="s">
        <v>11154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 t="shared" si="16"/>
        <v>2</v>
      </c>
      <c r="W565">
        <f t="shared" si="17"/>
        <v>0</v>
      </c>
    </row>
    <row r="566" spans="1:23" x14ac:dyDescent="0.35">
      <c r="A566">
        <v>565</v>
      </c>
      <c r="B566" t="s">
        <v>1916</v>
      </c>
      <c r="C566" s="1" t="s">
        <v>11154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 t="shared" si="16"/>
        <v>2</v>
      </c>
      <c r="W566">
        <f t="shared" si="17"/>
        <v>46</v>
      </c>
    </row>
    <row r="567" spans="1:23" x14ac:dyDescent="0.35">
      <c r="A567">
        <v>566</v>
      </c>
      <c r="B567" t="s">
        <v>1921</v>
      </c>
      <c r="C567" s="1" t="s">
        <v>11166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16"/>
        <v>3</v>
      </c>
      <c r="W567">
        <f t="shared" si="17"/>
        <v>12.5</v>
      </c>
    </row>
    <row r="568" spans="1:23" x14ac:dyDescent="0.35">
      <c r="A568">
        <v>567</v>
      </c>
      <c r="B568" t="s">
        <v>1926</v>
      </c>
      <c r="C568" s="1" t="s">
        <v>11112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 t="shared" si="16"/>
        <v>7</v>
      </c>
      <c r="W568">
        <f t="shared" si="17"/>
        <v>49</v>
      </c>
    </row>
    <row r="569" spans="1:23" x14ac:dyDescent="0.35">
      <c r="A569">
        <v>568</v>
      </c>
      <c r="B569" t="s">
        <v>1926</v>
      </c>
      <c r="C569" s="1" t="s">
        <v>11112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 t="shared" si="16"/>
        <v>7</v>
      </c>
      <c r="W569">
        <f t="shared" si="17"/>
        <v>33.75</v>
      </c>
    </row>
    <row r="570" spans="1:23" x14ac:dyDescent="0.35">
      <c r="A570">
        <v>569</v>
      </c>
      <c r="B570" t="s">
        <v>1926</v>
      </c>
      <c r="C570" s="1" t="s">
        <v>11112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16"/>
        <v>7</v>
      </c>
      <c r="W570">
        <f t="shared" si="17"/>
        <v>48.000000000000007</v>
      </c>
    </row>
    <row r="571" spans="1:23" x14ac:dyDescent="0.35">
      <c r="A571">
        <v>570</v>
      </c>
      <c r="B571" t="s">
        <v>1926</v>
      </c>
      <c r="C571" s="1" t="s">
        <v>11112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 t="shared" si="16"/>
        <v>7</v>
      </c>
      <c r="W571">
        <f t="shared" si="17"/>
        <v>0</v>
      </c>
    </row>
    <row r="572" spans="1:23" x14ac:dyDescent="0.35">
      <c r="A572">
        <v>571</v>
      </c>
      <c r="B572" t="s">
        <v>1937</v>
      </c>
      <c r="C572" s="1" t="s">
        <v>11056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 t="shared" si="16"/>
        <v>7</v>
      </c>
      <c r="W572">
        <f t="shared" si="17"/>
        <v>48.000000000000007</v>
      </c>
    </row>
    <row r="573" spans="1:23" x14ac:dyDescent="0.35">
      <c r="A573">
        <v>572</v>
      </c>
      <c r="B573" t="s">
        <v>1937</v>
      </c>
      <c r="C573" s="1" t="s">
        <v>11056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 t="shared" si="16"/>
        <v>7</v>
      </c>
      <c r="W573">
        <f t="shared" si="17"/>
        <v>46</v>
      </c>
    </row>
    <row r="574" spans="1:23" x14ac:dyDescent="0.35">
      <c r="A574">
        <v>573</v>
      </c>
      <c r="B574" t="s">
        <v>1937</v>
      </c>
      <c r="C574" s="1" t="s">
        <v>11056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16"/>
        <v>7</v>
      </c>
      <c r="W574">
        <f t="shared" si="17"/>
        <v>33.75</v>
      </c>
    </row>
    <row r="575" spans="1:23" x14ac:dyDescent="0.35">
      <c r="A575">
        <v>574</v>
      </c>
      <c r="B575" t="s">
        <v>1937</v>
      </c>
      <c r="C575" s="1" t="s">
        <v>11056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 t="shared" si="16"/>
        <v>7</v>
      </c>
      <c r="W575">
        <f t="shared" si="17"/>
        <v>27</v>
      </c>
    </row>
    <row r="576" spans="1:23" x14ac:dyDescent="0.35">
      <c r="A576">
        <v>575</v>
      </c>
      <c r="B576" t="s">
        <v>1942</v>
      </c>
      <c r="C576" s="1" t="s">
        <v>10994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 t="shared" si="16"/>
        <v>4</v>
      </c>
      <c r="W576">
        <f t="shared" si="17"/>
        <v>27</v>
      </c>
    </row>
    <row r="577" spans="1:23" x14ac:dyDescent="0.35">
      <c r="A577">
        <v>576</v>
      </c>
      <c r="B577" t="s">
        <v>1948</v>
      </c>
      <c r="C577" s="1" t="s">
        <v>11167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 t="shared" si="16"/>
        <v>4</v>
      </c>
      <c r="W577">
        <f t="shared" si="17"/>
        <v>48.999999999999993</v>
      </c>
    </row>
    <row r="578" spans="1:23" x14ac:dyDescent="0.35">
      <c r="A578">
        <v>577</v>
      </c>
      <c r="B578" t="s">
        <v>1948</v>
      </c>
      <c r="C578" s="1" t="s">
        <v>11167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 t="shared" ref="V578:V641" si="18">D578-C578</f>
        <v>4</v>
      </c>
      <c r="W578">
        <f t="shared" si="17"/>
        <v>48.999999999999993</v>
      </c>
    </row>
    <row r="579" spans="1:23" x14ac:dyDescent="0.35">
      <c r="A579">
        <v>578</v>
      </c>
      <c r="B579" t="s">
        <v>1948</v>
      </c>
      <c r="C579" s="1" t="s">
        <v>11167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 t="shared" si="18"/>
        <v>4</v>
      </c>
      <c r="W579">
        <f t="shared" ref="W579:W642" si="19">U579/R579*100</f>
        <v>30</v>
      </c>
    </row>
    <row r="580" spans="1:23" x14ac:dyDescent="0.35">
      <c r="A580">
        <v>579</v>
      </c>
      <c r="B580" t="s">
        <v>1955</v>
      </c>
      <c r="C580" s="1" t="s">
        <v>11168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18"/>
        <v>6</v>
      </c>
      <c r="W580">
        <f t="shared" si="19"/>
        <v>12.5</v>
      </c>
    </row>
    <row r="581" spans="1:23" x14ac:dyDescent="0.35">
      <c r="A581">
        <v>580</v>
      </c>
      <c r="B581" t="s">
        <v>1955</v>
      </c>
      <c r="C581" s="1" t="s">
        <v>11168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18"/>
        <v>6</v>
      </c>
      <c r="W581">
        <f t="shared" si="19"/>
        <v>-65</v>
      </c>
    </row>
    <row r="582" spans="1:23" x14ac:dyDescent="0.35">
      <c r="A582">
        <v>581</v>
      </c>
      <c r="B582" t="s">
        <v>1960</v>
      </c>
      <c r="C582" s="1" t="s">
        <v>11169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 t="shared" si="18"/>
        <v>4</v>
      </c>
      <c r="W582">
        <f t="shared" si="19"/>
        <v>3</v>
      </c>
    </row>
    <row r="583" spans="1:23" x14ac:dyDescent="0.35">
      <c r="A583">
        <v>582</v>
      </c>
      <c r="B583" t="s">
        <v>1965</v>
      </c>
      <c r="C583" s="1" t="s">
        <v>11036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18"/>
        <v>4</v>
      </c>
      <c r="W583">
        <f t="shared" si="19"/>
        <v>11.25</v>
      </c>
    </row>
    <row r="584" spans="1:23" x14ac:dyDescent="0.35">
      <c r="A584">
        <v>583</v>
      </c>
      <c r="B584" t="s">
        <v>1965</v>
      </c>
      <c r="C584" s="1" t="s">
        <v>11036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f t="shared" si="18"/>
        <v>4</v>
      </c>
      <c r="W584">
        <f t="shared" si="19"/>
        <v>8.75</v>
      </c>
    </row>
    <row r="585" spans="1:23" x14ac:dyDescent="0.35">
      <c r="A585">
        <v>584</v>
      </c>
      <c r="B585" t="s">
        <v>1965</v>
      </c>
      <c r="C585" s="1" t="s">
        <v>11036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18"/>
        <v>4</v>
      </c>
      <c r="W585">
        <f t="shared" si="19"/>
        <v>11.249999999999998</v>
      </c>
    </row>
    <row r="586" spans="1:23" x14ac:dyDescent="0.35">
      <c r="A586">
        <v>585</v>
      </c>
      <c r="B586" t="s">
        <v>1965</v>
      </c>
      <c r="C586" s="1" t="s">
        <v>11036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 t="shared" si="18"/>
        <v>4</v>
      </c>
      <c r="W586">
        <f t="shared" si="19"/>
        <v>-70</v>
      </c>
    </row>
    <row r="587" spans="1:23" x14ac:dyDescent="0.35">
      <c r="A587">
        <v>586</v>
      </c>
      <c r="B587" t="s">
        <v>1965</v>
      </c>
      <c r="C587" s="1" t="s">
        <v>11036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18"/>
        <v>4</v>
      </c>
      <c r="W587">
        <f t="shared" si="19"/>
        <v>7.5</v>
      </c>
    </row>
    <row r="588" spans="1:23" x14ac:dyDescent="0.35">
      <c r="A588">
        <v>587</v>
      </c>
      <c r="B588" t="s">
        <v>1972</v>
      </c>
      <c r="C588" s="1" t="s">
        <v>11170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 t="shared" si="18"/>
        <v>6</v>
      </c>
      <c r="W588">
        <f t="shared" si="19"/>
        <v>7.0000000000000009</v>
      </c>
    </row>
    <row r="589" spans="1:23" x14ac:dyDescent="0.35">
      <c r="A589">
        <v>588</v>
      </c>
      <c r="B589" t="s">
        <v>1972</v>
      </c>
      <c r="C589" s="1" t="s">
        <v>11170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 t="shared" si="18"/>
        <v>6</v>
      </c>
      <c r="W589">
        <f t="shared" si="19"/>
        <v>49.000000000000007</v>
      </c>
    </row>
    <row r="590" spans="1:23" x14ac:dyDescent="0.35">
      <c r="A590">
        <v>589</v>
      </c>
      <c r="B590" t="s">
        <v>1977</v>
      </c>
      <c r="C590" s="1" t="s">
        <v>11171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18"/>
        <v>4</v>
      </c>
      <c r="W590">
        <f t="shared" si="19"/>
        <v>-23.749999999999996</v>
      </c>
    </row>
    <row r="591" spans="1:23" x14ac:dyDescent="0.35">
      <c r="A591">
        <v>590</v>
      </c>
      <c r="B591" t="s">
        <v>1977</v>
      </c>
      <c r="C591" s="1" t="s">
        <v>11171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18"/>
        <v>4</v>
      </c>
      <c r="W591">
        <f t="shared" si="19"/>
        <v>35</v>
      </c>
    </row>
    <row r="592" spans="1:23" x14ac:dyDescent="0.35">
      <c r="A592">
        <v>591</v>
      </c>
      <c r="B592" t="s">
        <v>1977</v>
      </c>
      <c r="C592" s="1" t="s">
        <v>11171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18"/>
        <v>4</v>
      </c>
      <c r="W592">
        <f t="shared" si="19"/>
        <v>-76.666666666666657</v>
      </c>
    </row>
    <row r="593" spans="1:23" x14ac:dyDescent="0.35">
      <c r="A593">
        <v>592</v>
      </c>
      <c r="B593" t="s">
        <v>1977</v>
      </c>
      <c r="C593" s="1" t="s">
        <v>11171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 t="shared" si="18"/>
        <v>4</v>
      </c>
      <c r="W593">
        <f t="shared" si="19"/>
        <v>35</v>
      </c>
    </row>
    <row r="594" spans="1:23" x14ac:dyDescent="0.35">
      <c r="A594">
        <v>593</v>
      </c>
      <c r="B594" t="s">
        <v>1987</v>
      </c>
      <c r="C594" s="1" t="s">
        <v>11172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18"/>
        <v>4</v>
      </c>
      <c r="W594">
        <f t="shared" si="19"/>
        <v>12.5</v>
      </c>
    </row>
    <row r="595" spans="1:23" x14ac:dyDescent="0.35">
      <c r="A595">
        <v>594</v>
      </c>
      <c r="B595" t="s">
        <v>1987</v>
      </c>
      <c r="C595" s="1" t="s">
        <v>11172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 t="shared" si="18"/>
        <v>4</v>
      </c>
      <c r="W595">
        <f t="shared" si="19"/>
        <v>31.25</v>
      </c>
    </row>
    <row r="596" spans="1:23" x14ac:dyDescent="0.35">
      <c r="A596">
        <v>595</v>
      </c>
      <c r="B596" t="s">
        <v>1993</v>
      </c>
      <c r="C596" s="1" t="s">
        <v>11173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 t="shared" si="18"/>
        <v>7</v>
      </c>
      <c r="W596">
        <f t="shared" si="19"/>
        <v>28.999999999999996</v>
      </c>
    </row>
    <row r="597" spans="1:23" x14ac:dyDescent="0.35">
      <c r="A597">
        <v>596</v>
      </c>
      <c r="B597" t="s">
        <v>1993</v>
      </c>
      <c r="C597" s="1" t="s">
        <v>11173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18"/>
        <v>7</v>
      </c>
      <c r="W597">
        <f t="shared" si="19"/>
        <v>36.25</v>
      </c>
    </row>
    <row r="598" spans="1:23" x14ac:dyDescent="0.35">
      <c r="A598">
        <v>597</v>
      </c>
      <c r="B598" t="s">
        <v>1993</v>
      </c>
      <c r="C598" s="1" t="s">
        <v>11173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 t="shared" si="18"/>
        <v>7</v>
      </c>
      <c r="W598">
        <f t="shared" si="19"/>
        <v>12.5</v>
      </c>
    </row>
    <row r="599" spans="1:23" x14ac:dyDescent="0.35">
      <c r="A599">
        <v>598</v>
      </c>
      <c r="B599" t="s">
        <v>1993</v>
      </c>
      <c r="C599" s="1" t="s">
        <v>11173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 t="shared" si="18"/>
        <v>7</v>
      </c>
      <c r="W599">
        <f t="shared" si="19"/>
        <v>28.000000000000004</v>
      </c>
    </row>
    <row r="600" spans="1:23" x14ac:dyDescent="0.35">
      <c r="A600">
        <v>599</v>
      </c>
      <c r="B600" t="s">
        <v>2000</v>
      </c>
      <c r="C600" s="1" t="s">
        <v>11156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 t="shared" si="18"/>
        <v>2</v>
      </c>
      <c r="W600">
        <f t="shared" si="19"/>
        <v>8.75</v>
      </c>
    </row>
    <row r="601" spans="1:23" x14ac:dyDescent="0.35">
      <c r="A601">
        <v>600</v>
      </c>
      <c r="B601" t="s">
        <v>2005</v>
      </c>
      <c r="C601" s="1" t="s">
        <v>11027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 t="shared" si="18"/>
        <v>5</v>
      </c>
      <c r="W601">
        <f t="shared" si="19"/>
        <v>-20</v>
      </c>
    </row>
    <row r="602" spans="1:23" x14ac:dyDescent="0.35">
      <c r="A602">
        <v>601</v>
      </c>
      <c r="B602" t="s">
        <v>2005</v>
      </c>
      <c r="C602" s="1" t="s">
        <v>11027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 t="shared" si="18"/>
        <v>5</v>
      </c>
      <c r="W602">
        <f t="shared" si="19"/>
        <v>-23.333333333333332</v>
      </c>
    </row>
    <row r="603" spans="1:23" x14ac:dyDescent="0.35">
      <c r="A603">
        <v>602</v>
      </c>
      <c r="B603" t="s">
        <v>2005</v>
      </c>
      <c r="C603" s="1" t="s">
        <v>11027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 t="shared" si="18"/>
        <v>5</v>
      </c>
      <c r="W603">
        <f t="shared" si="19"/>
        <v>12.5</v>
      </c>
    </row>
    <row r="604" spans="1:23" x14ac:dyDescent="0.35">
      <c r="A604">
        <v>603</v>
      </c>
      <c r="B604" t="s">
        <v>2012</v>
      </c>
      <c r="C604" s="1" t="s">
        <v>11174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18"/>
        <v>4</v>
      </c>
      <c r="W604">
        <f t="shared" si="19"/>
        <v>12.5</v>
      </c>
    </row>
    <row r="605" spans="1:23" x14ac:dyDescent="0.35">
      <c r="A605">
        <v>604</v>
      </c>
      <c r="B605" t="s">
        <v>2012</v>
      </c>
      <c r="C605" s="1" t="s">
        <v>11174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f t="shared" si="18"/>
        <v>4</v>
      </c>
      <c r="W605">
        <f t="shared" si="19"/>
        <v>11.25</v>
      </c>
    </row>
    <row r="606" spans="1:23" x14ac:dyDescent="0.35">
      <c r="A606">
        <v>605</v>
      </c>
      <c r="B606" t="s">
        <v>2012</v>
      </c>
      <c r="C606" s="1" t="s">
        <v>11174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 t="shared" si="18"/>
        <v>4</v>
      </c>
      <c r="W606">
        <f t="shared" si="19"/>
        <v>-76.666666666666671</v>
      </c>
    </row>
    <row r="607" spans="1:23" x14ac:dyDescent="0.35">
      <c r="A607">
        <v>606</v>
      </c>
      <c r="B607" t="s">
        <v>2012</v>
      </c>
      <c r="C607" s="1" t="s">
        <v>11174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18"/>
        <v>4</v>
      </c>
      <c r="W607">
        <f t="shared" si="19"/>
        <v>-73.333333333333329</v>
      </c>
    </row>
    <row r="608" spans="1:23" x14ac:dyDescent="0.35">
      <c r="A608">
        <v>607</v>
      </c>
      <c r="B608" t="s">
        <v>2012</v>
      </c>
      <c r="C608" s="1" t="s">
        <v>11174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 t="shared" si="18"/>
        <v>4</v>
      </c>
      <c r="W608">
        <f t="shared" si="19"/>
        <v>36.25</v>
      </c>
    </row>
    <row r="609" spans="1:23" x14ac:dyDescent="0.35">
      <c r="A609">
        <v>608</v>
      </c>
      <c r="B609" t="s">
        <v>2019</v>
      </c>
      <c r="C609" s="1" t="s">
        <v>11175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 t="shared" si="18"/>
        <v>4</v>
      </c>
      <c r="W609">
        <f t="shared" si="19"/>
        <v>-80</v>
      </c>
    </row>
    <row r="610" spans="1:23" x14ac:dyDescent="0.35">
      <c r="A610">
        <v>609</v>
      </c>
      <c r="B610" t="s">
        <v>2019</v>
      </c>
      <c r="C610" s="1" t="s">
        <v>11175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18"/>
        <v>4</v>
      </c>
      <c r="W610">
        <f t="shared" si="19"/>
        <v>11.250000000000002</v>
      </c>
    </row>
    <row r="611" spans="1:23" x14ac:dyDescent="0.35">
      <c r="A611">
        <v>610</v>
      </c>
      <c r="B611" t="s">
        <v>2019</v>
      </c>
      <c r="C611" s="1" t="s">
        <v>11175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18"/>
        <v>4</v>
      </c>
      <c r="W611">
        <f t="shared" si="19"/>
        <v>-18.333333333333336</v>
      </c>
    </row>
    <row r="612" spans="1:23" x14ac:dyDescent="0.35">
      <c r="A612">
        <v>611</v>
      </c>
      <c r="B612" t="s">
        <v>2026</v>
      </c>
      <c r="C612" s="1" t="s">
        <v>11176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18"/>
        <v>3</v>
      </c>
      <c r="W612">
        <f t="shared" si="19"/>
        <v>11.25</v>
      </c>
    </row>
    <row r="613" spans="1:23" x14ac:dyDescent="0.35">
      <c r="A613">
        <v>612</v>
      </c>
      <c r="B613" t="s">
        <v>2026</v>
      </c>
      <c r="C613" s="1" t="s">
        <v>11176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 t="shared" si="18"/>
        <v>3</v>
      </c>
      <c r="W613">
        <f t="shared" si="19"/>
        <v>36.25</v>
      </c>
    </row>
    <row r="614" spans="1:23" x14ac:dyDescent="0.35">
      <c r="A614">
        <v>613</v>
      </c>
      <c r="B614" t="s">
        <v>2031</v>
      </c>
      <c r="C614" s="1" t="s">
        <v>11048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 t="shared" si="18"/>
        <v>2</v>
      </c>
      <c r="W614">
        <f t="shared" si="19"/>
        <v>31.25</v>
      </c>
    </row>
    <row r="615" spans="1:23" x14ac:dyDescent="0.35">
      <c r="A615">
        <v>614</v>
      </c>
      <c r="B615" t="s">
        <v>2031</v>
      </c>
      <c r="C615" s="1" t="s">
        <v>11048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 t="shared" si="18"/>
        <v>2</v>
      </c>
      <c r="W615">
        <f t="shared" si="19"/>
        <v>-21.666666666666664</v>
      </c>
    </row>
    <row r="616" spans="1:23" x14ac:dyDescent="0.35">
      <c r="A616">
        <v>615</v>
      </c>
      <c r="B616" t="s">
        <v>2038</v>
      </c>
      <c r="C616" s="1" t="s">
        <v>11177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 t="shared" si="18"/>
        <v>3</v>
      </c>
      <c r="W616">
        <f t="shared" si="19"/>
        <v>13.333333333333334</v>
      </c>
    </row>
    <row r="617" spans="1:23" x14ac:dyDescent="0.35">
      <c r="A617">
        <v>616</v>
      </c>
      <c r="B617" t="s">
        <v>2038</v>
      </c>
      <c r="C617" s="1" t="s">
        <v>11177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18"/>
        <v>3</v>
      </c>
      <c r="W617">
        <f t="shared" si="19"/>
        <v>-76.666666666666671</v>
      </c>
    </row>
    <row r="618" spans="1:23" x14ac:dyDescent="0.35">
      <c r="A618">
        <v>617</v>
      </c>
      <c r="B618" t="s">
        <v>2044</v>
      </c>
      <c r="C618" s="1" t="s">
        <v>11178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 t="shared" si="18"/>
        <v>5</v>
      </c>
      <c r="W618">
        <f t="shared" si="19"/>
        <v>39</v>
      </c>
    </row>
    <row r="619" spans="1:23" x14ac:dyDescent="0.35">
      <c r="A619">
        <v>618</v>
      </c>
      <c r="B619" t="s">
        <v>2044</v>
      </c>
      <c r="C619" s="1" t="s">
        <v>11178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 t="shared" si="18"/>
        <v>5</v>
      </c>
      <c r="W619">
        <f t="shared" si="19"/>
        <v>31</v>
      </c>
    </row>
    <row r="620" spans="1:23" x14ac:dyDescent="0.35">
      <c r="A620">
        <v>619</v>
      </c>
      <c r="B620" t="s">
        <v>2044</v>
      </c>
      <c r="C620" s="1" t="s">
        <v>11178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 t="shared" si="18"/>
        <v>5</v>
      </c>
      <c r="W620">
        <f t="shared" si="19"/>
        <v>31.25</v>
      </c>
    </row>
    <row r="621" spans="1:23" x14ac:dyDescent="0.35">
      <c r="A621">
        <v>620</v>
      </c>
      <c r="B621" t="s">
        <v>2044</v>
      </c>
      <c r="C621" s="1" t="s">
        <v>11178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 t="shared" si="18"/>
        <v>5</v>
      </c>
      <c r="W621">
        <f t="shared" si="19"/>
        <v>29.000000000000004</v>
      </c>
    </row>
    <row r="622" spans="1:23" x14ac:dyDescent="0.35">
      <c r="A622">
        <v>621</v>
      </c>
      <c r="B622" t="s">
        <v>2044</v>
      </c>
      <c r="C622" s="1" t="s">
        <v>11178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 t="shared" si="18"/>
        <v>5</v>
      </c>
      <c r="W622">
        <f t="shared" si="19"/>
        <v>31</v>
      </c>
    </row>
    <row r="623" spans="1:23" x14ac:dyDescent="0.35">
      <c r="A623">
        <v>622</v>
      </c>
      <c r="B623" t="s">
        <v>2055</v>
      </c>
      <c r="C623" s="1" t="s">
        <v>10998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 t="shared" si="18"/>
        <v>5</v>
      </c>
      <c r="W623">
        <f t="shared" si="19"/>
        <v>-170</v>
      </c>
    </row>
    <row r="624" spans="1:23" x14ac:dyDescent="0.35">
      <c r="A624">
        <v>623</v>
      </c>
      <c r="B624" t="s">
        <v>2060</v>
      </c>
      <c r="C624" s="1" t="s">
        <v>11179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18"/>
        <v>4</v>
      </c>
      <c r="W624">
        <f t="shared" si="19"/>
        <v>29.000000000000004</v>
      </c>
    </row>
    <row r="625" spans="1:23" x14ac:dyDescent="0.35">
      <c r="A625">
        <v>624</v>
      </c>
      <c r="B625" t="s">
        <v>2060</v>
      </c>
      <c r="C625" s="1" t="s">
        <v>11179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 t="shared" si="18"/>
        <v>4</v>
      </c>
      <c r="W625">
        <f t="shared" si="19"/>
        <v>32.222222222222221</v>
      </c>
    </row>
    <row r="626" spans="1:23" x14ac:dyDescent="0.35">
      <c r="A626">
        <v>625</v>
      </c>
      <c r="B626" t="s">
        <v>2060</v>
      </c>
      <c r="C626" s="1" t="s">
        <v>11179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 t="shared" si="18"/>
        <v>4</v>
      </c>
      <c r="W626">
        <f t="shared" si="19"/>
        <v>25</v>
      </c>
    </row>
    <row r="627" spans="1:23" x14ac:dyDescent="0.35">
      <c r="A627">
        <v>626</v>
      </c>
      <c r="B627" t="s">
        <v>2060</v>
      </c>
      <c r="C627" s="1" t="s">
        <v>11179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 t="shared" si="18"/>
        <v>4</v>
      </c>
      <c r="W627">
        <f t="shared" si="19"/>
        <v>28.999999999999996</v>
      </c>
    </row>
    <row r="628" spans="1:23" x14ac:dyDescent="0.35">
      <c r="A628">
        <v>627</v>
      </c>
      <c r="B628" t="s">
        <v>2070</v>
      </c>
      <c r="C628" s="1" t="s">
        <v>11115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 t="shared" si="18"/>
        <v>4</v>
      </c>
      <c r="W628">
        <f t="shared" si="19"/>
        <v>34</v>
      </c>
    </row>
    <row r="629" spans="1:23" x14ac:dyDescent="0.35">
      <c r="A629">
        <v>628</v>
      </c>
      <c r="B629" t="s">
        <v>2075</v>
      </c>
      <c r="C629" s="1" t="s">
        <v>11180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 t="shared" si="18"/>
        <v>4</v>
      </c>
      <c r="W629">
        <f t="shared" si="19"/>
        <v>29.000000000000004</v>
      </c>
    </row>
    <row r="630" spans="1:23" x14ac:dyDescent="0.35">
      <c r="A630">
        <v>629</v>
      </c>
      <c r="B630" t="s">
        <v>2080</v>
      </c>
      <c r="C630" s="1" t="s">
        <v>11034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 t="shared" si="18"/>
        <v>4</v>
      </c>
      <c r="W630">
        <f t="shared" si="19"/>
        <v>33.75</v>
      </c>
    </row>
    <row r="631" spans="1:23" x14ac:dyDescent="0.35">
      <c r="A631">
        <v>630</v>
      </c>
      <c r="B631" t="s">
        <v>2080</v>
      </c>
      <c r="C631" s="1" t="s">
        <v>11034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 t="shared" si="18"/>
        <v>4</v>
      </c>
      <c r="W631">
        <f t="shared" si="19"/>
        <v>46</v>
      </c>
    </row>
    <row r="632" spans="1:23" x14ac:dyDescent="0.35">
      <c r="A632">
        <v>631</v>
      </c>
      <c r="B632" t="s">
        <v>2083</v>
      </c>
      <c r="C632" s="1" t="s">
        <v>10965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18"/>
        <v>2</v>
      </c>
      <c r="W632">
        <f t="shared" si="19"/>
        <v>-21.25</v>
      </c>
    </row>
    <row r="633" spans="1:23" x14ac:dyDescent="0.35">
      <c r="A633">
        <v>632</v>
      </c>
      <c r="B633" t="s">
        <v>2083</v>
      </c>
      <c r="C633" s="1" t="s">
        <v>10965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 t="shared" si="18"/>
        <v>2</v>
      </c>
      <c r="W633">
        <f t="shared" si="19"/>
        <v>25</v>
      </c>
    </row>
    <row r="634" spans="1:23" x14ac:dyDescent="0.35">
      <c r="A634">
        <v>633</v>
      </c>
      <c r="B634" t="s">
        <v>2083</v>
      </c>
      <c r="C634" s="1" t="s">
        <v>10965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18"/>
        <v>2</v>
      </c>
      <c r="W634">
        <f t="shared" si="19"/>
        <v>10</v>
      </c>
    </row>
    <row r="635" spans="1:23" x14ac:dyDescent="0.35">
      <c r="A635">
        <v>634</v>
      </c>
      <c r="B635" t="s">
        <v>2092</v>
      </c>
      <c r="C635" s="1" t="s">
        <v>11181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 t="shared" si="18"/>
        <v>2</v>
      </c>
      <c r="W635">
        <f t="shared" si="19"/>
        <v>13.750000000000002</v>
      </c>
    </row>
    <row r="636" spans="1:23" x14ac:dyDescent="0.35">
      <c r="A636">
        <v>635</v>
      </c>
      <c r="B636" t="s">
        <v>2092</v>
      </c>
      <c r="C636" s="1" t="s">
        <v>11181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18"/>
        <v>2</v>
      </c>
      <c r="W636">
        <f t="shared" si="19"/>
        <v>36.250000000000007</v>
      </c>
    </row>
    <row r="637" spans="1:23" x14ac:dyDescent="0.35">
      <c r="A637">
        <v>636</v>
      </c>
      <c r="B637" t="s">
        <v>2095</v>
      </c>
      <c r="C637" s="1" t="s">
        <v>11182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 t="shared" si="18"/>
        <v>5</v>
      </c>
      <c r="W637">
        <f t="shared" si="19"/>
        <v>11</v>
      </c>
    </row>
    <row r="638" spans="1:23" x14ac:dyDescent="0.35">
      <c r="A638">
        <v>637</v>
      </c>
      <c r="B638" t="s">
        <v>2101</v>
      </c>
      <c r="C638" s="1" t="s">
        <v>11183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 t="shared" si="18"/>
        <v>6</v>
      </c>
      <c r="W638">
        <f t="shared" si="19"/>
        <v>-73.333333333333329</v>
      </c>
    </row>
    <row r="639" spans="1:23" x14ac:dyDescent="0.35">
      <c r="A639">
        <v>638</v>
      </c>
      <c r="B639" t="s">
        <v>2101</v>
      </c>
      <c r="C639" s="1" t="s">
        <v>11183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 t="shared" si="18"/>
        <v>6</v>
      </c>
      <c r="W639">
        <f t="shared" si="19"/>
        <v>10</v>
      </c>
    </row>
    <row r="640" spans="1:23" x14ac:dyDescent="0.35">
      <c r="A640">
        <v>639</v>
      </c>
      <c r="B640" t="s">
        <v>2108</v>
      </c>
      <c r="C640" s="1" t="s">
        <v>11184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 t="shared" si="18"/>
        <v>5</v>
      </c>
      <c r="W640">
        <f t="shared" si="19"/>
        <v>25.999999999999996</v>
      </c>
    </row>
    <row r="641" spans="1:23" x14ac:dyDescent="0.35">
      <c r="A641">
        <v>640</v>
      </c>
      <c r="B641" t="s">
        <v>2108</v>
      </c>
      <c r="C641" s="1" t="s">
        <v>11184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18"/>
        <v>5</v>
      </c>
      <c r="W641">
        <f t="shared" si="19"/>
        <v>32.5</v>
      </c>
    </row>
    <row r="642" spans="1:23" x14ac:dyDescent="0.35">
      <c r="A642">
        <v>641</v>
      </c>
      <c r="B642" t="s">
        <v>2112</v>
      </c>
      <c r="C642" s="1" t="s">
        <v>11062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 t="shared" ref="V642:V705" si="20">D642-C642</f>
        <v>4</v>
      </c>
      <c r="W642">
        <f t="shared" si="19"/>
        <v>32</v>
      </c>
    </row>
    <row r="643" spans="1:23" x14ac:dyDescent="0.35">
      <c r="A643">
        <v>642</v>
      </c>
      <c r="B643" t="s">
        <v>2117</v>
      </c>
      <c r="C643" s="1" t="s">
        <v>11185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 t="shared" si="20"/>
        <v>4</v>
      </c>
      <c r="W643">
        <f t="shared" ref="W643:W706" si="21">U643/R643*100</f>
        <v>26</v>
      </c>
    </row>
    <row r="644" spans="1:23" x14ac:dyDescent="0.35">
      <c r="A644">
        <v>643</v>
      </c>
      <c r="B644" t="s">
        <v>2117</v>
      </c>
      <c r="C644" s="1" t="s">
        <v>11185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 t="shared" si="20"/>
        <v>4</v>
      </c>
      <c r="W644">
        <f t="shared" si="21"/>
        <v>48</v>
      </c>
    </row>
    <row r="645" spans="1:23" x14ac:dyDescent="0.35">
      <c r="A645">
        <v>644</v>
      </c>
      <c r="B645" t="s">
        <v>2125</v>
      </c>
      <c r="C645" s="1" t="s">
        <v>11133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20"/>
        <v>5</v>
      </c>
      <c r="W645">
        <f t="shared" si="21"/>
        <v>41</v>
      </c>
    </row>
    <row r="646" spans="1:23" x14ac:dyDescent="0.35">
      <c r="A646">
        <v>645</v>
      </c>
      <c r="B646" t="s">
        <v>2129</v>
      </c>
      <c r="C646" s="1" t="s">
        <v>11186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 t="shared" si="20"/>
        <v>4</v>
      </c>
      <c r="W646">
        <f t="shared" si="21"/>
        <v>48.999999999999993</v>
      </c>
    </row>
    <row r="647" spans="1:23" x14ac:dyDescent="0.35">
      <c r="A647">
        <v>646</v>
      </c>
      <c r="B647" t="s">
        <v>2133</v>
      </c>
      <c r="C647" s="1" t="s">
        <v>11187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 t="shared" si="20"/>
        <v>6</v>
      </c>
      <c r="W647">
        <f t="shared" si="21"/>
        <v>27</v>
      </c>
    </row>
    <row r="648" spans="1:23" x14ac:dyDescent="0.35">
      <c r="A648">
        <v>647</v>
      </c>
      <c r="B648" t="s">
        <v>2138</v>
      </c>
      <c r="C648" s="1" t="s">
        <v>11118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 t="shared" si="20"/>
        <v>7</v>
      </c>
      <c r="W648">
        <f t="shared" si="21"/>
        <v>31.250000000000007</v>
      </c>
    </row>
    <row r="649" spans="1:23" x14ac:dyDescent="0.35">
      <c r="A649">
        <v>648</v>
      </c>
      <c r="B649" t="s">
        <v>2138</v>
      </c>
      <c r="C649" s="1" t="s">
        <v>11118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20"/>
        <v>7</v>
      </c>
      <c r="W649">
        <f t="shared" si="21"/>
        <v>10</v>
      </c>
    </row>
    <row r="650" spans="1:23" x14ac:dyDescent="0.35">
      <c r="A650">
        <v>649</v>
      </c>
      <c r="B650" t="s">
        <v>2143</v>
      </c>
      <c r="C650" s="1" t="s">
        <v>10965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 t="shared" si="20"/>
        <v>5</v>
      </c>
      <c r="W650">
        <f t="shared" si="21"/>
        <v>41</v>
      </c>
    </row>
    <row r="651" spans="1:23" x14ac:dyDescent="0.35">
      <c r="A651">
        <v>650</v>
      </c>
      <c r="B651" t="s">
        <v>2143</v>
      </c>
      <c r="C651" s="1" t="s">
        <v>10965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 t="shared" si="20"/>
        <v>5</v>
      </c>
      <c r="W651">
        <f t="shared" si="21"/>
        <v>7.5000000000000009</v>
      </c>
    </row>
    <row r="652" spans="1:23" x14ac:dyDescent="0.35">
      <c r="A652">
        <v>651</v>
      </c>
      <c r="B652" t="s">
        <v>2143</v>
      </c>
      <c r="C652" s="1" t="s">
        <v>10965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 t="shared" si="20"/>
        <v>5</v>
      </c>
      <c r="W652">
        <f t="shared" si="21"/>
        <v>10</v>
      </c>
    </row>
    <row r="653" spans="1:23" x14ac:dyDescent="0.35">
      <c r="A653">
        <v>652</v>
      </c>
      <c r="B653" t="s">
        <v>2149</v>
      </c>
      <c r="C653" s="1" t="s">
        <v>11188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 t="shared" si="20"/>
        <v>6</v>
      </c>
      <c r="W653">
        <f t="shared" si="21"/>
        <v>47.000000000000007</v>
      </c>
    </row>
    <row r="654" spans="1:23" x14ac:dyDescent="0.35">
      <c r="A654">
        <v>653</v>
      </c>
      <c r="B654" t="s">
        <v>2152</v>
      </c>
      <c r="C654" s="1" t="s">
        <v>11189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 t="shared" si="20"/>
        <v>4</v>
      </c>
      <c r="W654">
        <f t="shared" si="21"/>
        <v>47</v>
      </c>
    </row>
    <row r="655" spans="1:23" x14ac:dyDescent="0.35">
      <c r="A655">
        <v>654</v>
      </c>
      <c r="B655" t="s">
        <v>2152</v>
      </c>
      <c r="C655" s="1" t="s">
        <v>11189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 t="shared" si="20"/>
        <v>4</v>
      </c>
      <c r="W655">
        <f t="shared" si="21"/>
        <v>10</v>
      </c>
    </row>
    <row r="656" spans="1:23" x14ac:dyDescent="0.35">
      <c r="A656">
        <v>655</v>
      </c>
      <c r="B656" t="s">
        <v>2155</v>
      </c>
      <c r="C656" s="1" t="s">
        <v>11190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f t="shared" si="20"/>
        <v>6</v>
      </c>
      <c r="W656">
        <f t="shared" si="21"/>
        <v>7.5</v>
      </c>
    </row>
    <row r="657" spans="1:23" x14ac:dyDescent="0.35">
      <c r="A657">
        <v>656</v>
      </c>
      <c r="B657" t="s">
        <v>2155</v>
      </c>
      <c r="C657" s="1" t="s">
        <v>11190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20"/>
        <v>6</v>
      </c>
      <c r="W657">
        <f t="shared" si="21"/>
        <v>-80</v>
      </c>
    </row>
    <row r="658" spans="1:23" x14ac:dyDescent="0.35">
      <c r="A658">
        <v>657</v>
      </c>
      <c r="B658" t="s">
        <v>2155</v>
      </c>
      <c r="C658" s="1" t="s">
        <v>11190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20"/>
        <v>6</v>
      </c>
      <c r="W658">
        <f t="shared" si="21"/>
        <v>33.75</v>
      </c>
    </row>
    <row r="659" spans="1:23" x14ac:dyDescent="0.35">
      <c r="A659">
        <v>658</v>
      </c>
      <c r="B659" t="s">
        <v>2164</v>
      </c>
      <c r="C659" s="1" t="s">
        <v>11191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20"/>
        <v>0</v>
      </c>
      <c r="W659">
        <f t="shared" si="21"/>
        <v>-7.1428571428571423</v>
      </c>
    </row>
    <row r="660" spans="1:23" x14ac:dyDescent="0.35">
      <c r="A660">
        <v>659</v>
      </c>
      <c r="B660" t="s">
        <v>2164</v>
      </c>
      <c r="C660" s="1" t="s">
        <v>11191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20"/>
        <v>0</v>
      </c>
      <c r="W660">
        <f t="shared" si="21"/>
        <v>-150.00000000000003</v>
      </c>
    </row>
    <row r="661" spans="1:23" x14ac:dyDescent="0.35">
      <c r="A661">
        <v>660</v>
      </c>
      <c r="B661" t="s">
        <v>2167</v>
      </c>
      <c r="C661" s="1" t="s">
        <v>11192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 t="shared" si="20"/>
        <v>4</v>
      </c>
      <c r="W661">
        <f t="shared" si="21"/>
        <v>12.5</v>
      </c>
    </row>
    <row r="662" spans="1:23" x14ac:dyDescent="0.35">
      <c r="A662">
        <v>661</v>
      </c>
      <c r="B662" t="s">
        <v>2167</v>
      </c>
      <c r="C662" s="1" t="s">
        <v>11192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 t="shared" si="20"/>
        <v>4</v>
      </c>
      <c r="W662">
        <f t="shared" si="21"/>
        <v>-18.749999999999996</v>
      </c>
    </row>
    <row r="663" spans="1:23" x14ac:dyDescent="0.35">
      <c r="A663">
        <v>662</v>
      </c>
      <c r="B663" t="s">
        <v>2167</v>
      </c>
      <c r="C663" s="1" t="s">
        <v>11192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20"/>
        <v>4</v>
      </c>
      <c r="W663">
        <f t="shared" si="21"/>
        <v>-12.857142857142856</v>
      </c>
    </row>
    <row r="664" spans="1:23" x14ac:dyDescent="0.35">
      <c r="A664">
        <v>663</v>
      </c>
      <c r="B664" t="s">
        <v>2167</v>
      </c>
      <c r="C664" s="1" t="s">
        <v>11192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 t="shared" si="20"/>
        <v>4</v>
      </c>
      <c r="W664">
        <f t="shared" si="21"/>
        <v>-154.99999999999997</v>
      </c>
    </row>
    <row r="665" spans="1:23" x14ac:dyDescent="0.35">
      <c r="A665">
        <v>664</v>
      </c>
      <c r="B665" t="s">
        <v>2170</v>
      </c>
      <c r="C665" s="1" t="s">
        <v>11193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 t="shared" si="20"/>
        <v>4</v>
      </c>
      <c r="W665">
        <f t="shared" si="21"/>
        <v>4</v>
      </c>
    </row>
    <row r="666" spans="1:23" x14ac:dyDescent="0.35">
      <c r="A666">
        <v>665</v>
      </c>
      <c r="B666" t="s">
        <v>2173</v>
      </c>
      <c r="C666" s="1" t="s">
        <v>11194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 t="shared" si="20"/>
        <v>0</v>
      </c>
      <c r="W666">
        <f t="shared" si="21"/>
        <v>49</v>
      </c>
    </row>
    <row r="667" spans="1:23" x14ac:dyDescent="0.35">
      <c r="A667">
        <v>666</v>
      </c>
      <c r="B667" t="s">
        <v>2174</v>
      </c>
      <c r="C667" s="1" t="s">
        <v>11050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 t="shared" si="20"/>
        <v>2</v>
      </c>
      <c r="W667">
        <f t="shared" si="21"/>
        <v>8.75</v>
      </c>
    </row>
    <row r="668" spans="1:23" x14ac:dyDescent="0.35">
      <c r="A668">
        <v>667</v>
      </c>
      <c r="B668" t="s">
        <v>2174</v>
      </c>
      <c r="C668" s="1" t="s">
        <v>11050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20"/>
        <v>2</v>
      </c>
      <c r="W668">
        <f t="shared" si="21"/>
        <v>33.75</v>
      </c>
    </row>
    <row r="669" spans="1:23" x14ac:dyDescent="0.35">
      <c r="A669">
        <v>668</v>
      </c>
      <c r="B669" t="s">
        <v>2174</v>
      </c>
      <c r="C669" s="1" t="s">
        <v>11050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20"/>
        <v>2</v>
      </c>
      <c r="W669">
        <f t="shared" si="21"/>
        <v>7.5</v>
      </c>
    </row>
    <row r="670" spans="1:23" x14ac:dyDescent="0.35">
      <c r="A670">
        <v>669</v>
      </c>
      <c r="B670" t="s">
        <v>2181</v>
      </c>
      <c r="C670" s="1" t="s">
        <v>11103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 t="shared" si="20"/>
        <v>2</v>
      </c>
      <c r="W670">
        <f t="shared" si="21"/>
        <v>28.750000000000004</v>
      </c>
    </row>
    <row r="671" spans="1:23" x14ac:dyDescent="0.35">
      <c r="A671">
        <v>670</v>
      </c>
      <c r="B671" t="s">
        <v>2187</v>
      </c>
      <c r="C671" s="1" t="s">
        <v>11195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 t="shared" si="20"/>
        <v>4</v>
      </c>
      <c r="W671">
        <f t="shared" si="21"/>
        <v>-60</v>
      </c>
    </row>
    <row r="672" spans="1:23" x14ac:dyDescent="0.35">
      <c r="A672">
        <v>671</v>
      </c>
      <c r="B672" t="s">
        <v>2187</v>
      </c>
      <c r="C672" s="1" t="s">
        <v>11195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 t="shared" si="20"/>
        <v>4</v>
      </c>
      <c r="W672">
        <f t="shared" si="21"/>
        <v>-66</v>
      </c>
    </row>
    <row r="673" spans="1:23" x14ac:dyDescent="0.35">
      <c r="A673">
        <v>672</v>
      </c>
      <c r="B673" t="s">
        <v>2187</v>
      </c>
      <c r="C673" s="1" t="s">
        <v>11195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 t="shared" si="20"/>
        <v>4</v>
      </c>
      <c r="W673">
        <f t="shared" si="21"/>
        <v>31.25</v>
      </c>
    </row>
    <row r="674" spans="1:23" x14ac:dyDescent="0.35">
      <c r="A674">
        <v>673</v>
      </c>
      <c r="B674" t="s">
        <v>2193</v>
      </c>
      <c r="C674" s="1" t="s">
        <v>11080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 t="shared" si="20"/>
        <v>7</v>
      </c>
      <c r="W674">
        <f t="shared" si="21"/>
        <v>8.75</v>
      </c>
    </row>
    <row r="675" spans="1:23" x14ac:dyDescent="0.35">
      <c r="A675">
        <v>674</v>
      </c>
      <c r="B675" t="s">
        <v>2196</v>
      </c>
      <c r="C675" s="1" t="s">
        <v>11196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 t="shared" si="20"/>
        <v>3</v>
      </c>
      <c r="W675">
        <f t="shared" si="21"/>
        <v>27</v>
      </c>
    </row>
    <row r="676" spans="1:23" x14ac:dyDescent="0.35">
      <c r="A676">
        <v>675</v>
      </c>
      <c r="B676" t="s">
        <v>2196</v>
      </c>
      <c r="C676" s="1" t="s">
        <v>11196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 t="shared" si="20"/>
        <v>3</v>
      </c>
      <c r="W676">
        <f t="shared" si="21"/>
        <v>45</v>
      </c>
    </row>
    <row r="677" spans="1:23" x14ac:dyDescent="0.35">
      <c r="A677">
        <v>676</v>
      </c>
      <c r="B677" t="s">
        <v>2196</v>
      </c>
      <c r="C677" s="1" t="s">
        <v>11196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 t="shared" si="20"/>
        <v>3</v>
      </c>
      <c r="W677">
        <f t="shared" si="21"/>
        <v>41</v>
      </c>
    </row>
    <row r="678" spans="1:23" x14ac:dyDescent="0.35">
      <c r="A678">
        <v>677</v>
      </c>
      <c r="B678" t="s">
        <v>2203</v>
      </c>
      <c r="C678" s="1" t="s">
        <v>11197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20"/>
        <v>5</v>
      </c>
      <c r="W678">
        <f t="shared" si="21"/>
        <v>-275</v>
      </c>
    </row>
    <row r="679" spans="1:23" x14ac:dyDescent="0.35">
      <c r="A679">
        <v>678</v>
      </c>
      <c r="B679" t="s">
        <v>2203</v>
      </c>
      <c r="C679" s="1" t="s">
        <v>11197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20"/>
        <v>5</v>
      </c>
      <c r="W679">
        <f t="shared" si="21"/>
        <v>16.25</v>
      </c>
    </row>
    <row r="680" spans="1:23" x14ac:dyDescent="0.35">
      <c r="A680">
        <v>679</v>
      </c>
      <c r="B680" t="s">
        <v>2203</v>
      </c>
      <c r="C680" s="1" t="s">
        <v>11197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 t="shared" si="20"/>
        <v>5</v>
      </c>
      <c r="W680">
        <f t="shared" si="21"/>
        <v>-50</v>
      </c>
    </row>
    <row r="681" spans="1:23" x14ac:dyDescent="0.35">
      <c r="A681">
        <v>680</v>
      </c>
      <c r="B681" t="s">
        <v>2203</v>
      </c>
      <c r="C681" s="1" t="s">
        <v>11197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 t="shared" si="20"/>
        <v>5</v>
      </c>
      <c r="W681">
        <f t="shared" si="21"/>
        <v>-175.00000000000003</v>
      </c>
    </row>
    <row r="682" spans="1:23" x14ac:dyDescent="0.35">
      <c r="A682">
        <v>681</v>
      </c>
      <c r="B682" t="s">
        <v>2215</v>
      </c>
      <c r="C682" s="1" t="s">
        <v>11198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 t="shared" si="20"/>
        <v>5</v>
      </c>
      <c r="W682">
        <f t="shared" si="21"/>
        <v>32.499999999999993</v>
      </c>
    </row>
    <row r="683" spans="1:23" x14ac:dyDescent="0.35">
      <c r="A683">
        <v>682</v>
      </c>
      <c r="B683" t="s">
        <v>2215</v>
      </c>
      <c r="C683" s="1" t="s">
        <v>11198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20"/>
        <v>5</v>
      </c>
      <c r="W683">
        <f t="shared" si="21"/>
        <v>4</v>
      </c>
    </row>
    <row r="684" spans="1:23" x14ac:dyDescent="0.35">
      <c r="A684">
        <v>683</v>
      </c>
      <c r="B684" t="s">
        <v>2215</v>
      </c>
      <c r="C684" s="1" t="s">
        <v>11198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20"/>
        <v>5</v>
      </c>
      <c r="W684">
        <f t="shared" si="21"/>
        <v>27</v>
      </c>
    </row>
    <row r="685" spans="1:23" x14ac:dyDescent="0.35">
      <c r="A685">
        <v>684</v>
      </c>
      <c r="B685" t="s">
        <v>2222</v>
      </c>
      <c r="C685" s="1" t="s">
        <v>11199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 t="shared" si="20"/>
        <v>0</v>
      </c>
      <c r="W685">
        <f t="shared" si="21"/>
        <v>-48.000000000000007</v>
      </c>
    </row>
    <row r="686" spans="1:23" x14ac:dyDescent="0.35">
      <c r="A686">
        <v>685</v>
      </c>
      <c r="B686" t="s">
        <v>2222</v>
      </c>
      <c r="C686" s="1" t="s">
        <v>11199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 t="shared" si="20"/>
        <v>0</v>
      </c>
      <c r="W686">
        <f t="shared" si="21"/>
        <v>8.75</v>
      </c>
    </row>
    <row r="687" spans="1:23" x14ac:dyDescent="0.35">
      <c r="A687">
        <v>686</v>
      </c>
      <c r="B687" t="s">
        <v>2228</v>
      </c>
      <c r="C687" s="1" t="s">
        <v>11200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 t="shared" si="20"/>
        <v>3</v>
      </c>
      <c r="W687">
        <f t="shared" si="21"/>
        <v>34</v>
      </c>
    </row>
    <row r="688" spans="1:23" x14ac:dyDescent="0.35">
      <c r="A688">
        <v>687</v>
      </c>
      <c r="B688" t="s">
        <v>2228</v>
      </c>
      <c r="C688" s="1" t="s">
        <v>11200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 t="shared" si="20"/>
        <v>3</v>
      </c>
      <c r="W688">
        <f t="shared" si="21"/>
        <v>47</v>
      </c>
    </row>
    <row r="689" spans="1:23" x14ac:dyDescent="0.35">
      <c r="A689">
        <v>688</v>
      </c>
      <c r="B689" t="s">
        <v>2228</v>
      </c>
      <c r="C689" s="1" t="s">
        <v>11200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20"/>
        <v>3</v>
      </c>
      <c r="W689">
        <f t="shared" si="21"/>
        <v>48.000000000000007</v>
      </c>
    </row>
    <row r="690" spans="1:23" x14ac:dyDescent="0.35">
      <c r="A690">
        <v>689</v>
      </c>
      <c r="B690" t="s">
        <v>2233</v>
      </c>
      <c r="C690" s="1" t="s">
        <v>10993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f t="shared" si="20"/>
        <v>4</v>
      </c>
      <c r="W690">
        <f t="shared" si="21"/>
        <v>2.5</v>
      </c>
    </row>
    <row r="691" spans="1:23" x14ac:dyDescent="0.35">
      <c r="A691">
        <v>690</v>
      </c>
      <c r="B691" t="s">
        <v>2238</v>
      </c>
      <c r="C691" s="1" t="s">
        <v>11201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 t="shared" si="20"/>
        <v>2</v>
      </c>
      <c r="W691">
        <f t="shared" si="21"/>
        <v>14.000000000000002</v>
      </c>
    </row>
    <row r="692" spans="1:23" x14ac:dyDescent="0.35">
      <c r="A692">
        <v>691</v>
      </c>
      <c r="B692" t="s">
        <v>2238</v>
      </c>
      <c r="C692" s="1" t="s">
        <v>11201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 t="shared" si="20"/>
        <v>2</v>
      </c>
      <c r="W692">
        <f t="shared" si="21"/>
        <v>26</v>
      </c>
    </row>
    <row r="693" spans="1:23" x14ac:dyDescent="0.35">
      <c r="A693">
        <v>692</v>
      </c>
      <c r="B693" t="s">
        <v>2238</v>
      </c>
      <c r="C693" s="1" t="s">
        <v>11201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20"/>
        <v>2</v>
      </c>
      <c r="W693">
        <f t="shared" si="21"/>
        <v>27.999999999999996</v>
      </c>
    </row>
    <row r="694" spans="1:23" x14ac:dyDescent="0.35">
      <c r="A694">
        <v>693</v>
      </c>
      <c r="B694" t="s">
        <v>2246</v>
      </c>
      <c r="C694" s="1" t="s">
        <v>11202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 t="shared" si="20"/>
        <v>5</v>
      </c>
      <c r="W694">
        <f t="shared" si="21"/>
        <v>15</v>
      </c>
    </row>
    <row r="695" spans="1:23" x14ac:dyDescent="0.35">
      <c r="A695">
        <v>694</v>
      </c>
      <c r="B695" t="s">
        <v>2246</v>
      </c>
      <c r="C695" s="1" t="s">
        <v>11202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 t="shared" si="20"/>
        <v>5</v>
      </c>
      <c r="W695">
        <f t="shared" si="21"/>
        <v>48.000000000000007</v>
      </c>
    </row>
    <row r="696" spans="1:23" x14ac:dyDescent="0.35">
      <c r="A696">
        <v>695</v>
      </c>
      <c r="B696" t="s">
        <v>2253</v>
      </c>
      <c r="C696" s="1" t="s">
        <v>11203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20"/>
        <v>3</v>
      </c>
      <c r="W696">
        <f t="shared" si="21"/>
        <v>8.75</v>
      </c>
    </row>
    <row r="697" spans="1:23" x14ac:dyDescent="0.35">
      <c r="A697">
        <v>696</v>
      </c>
      <c r="B697" t="s">
        <v>2253</v>
      </c>
      <c r="C697" s="1" t="s">
        <v>11203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 t="shared" si="20"/>
        <v>3</v>
      </c>
      <c r="W697">
        <f t="shared" si="21"/>
        <v>37.500000000000007</v>
      </c>
    </row>
    <row r="698" spans="1:23" x14ac:dyDescent="0.35">
      <c r="A698">
        <v>697</v>
      </c>
      <c r="B698" t="s">
        <v>2253</v>
      </c>
      <c r="C698" s="1" t="s">
        <v>11203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20"/>
        <v>3</v>
      </c>
      <c r="W698">
        <f t="shared" si="21"/>
        <v>31.25</v>
      </c>
    </row>
    <row r="699" spans="1:23" x14ac:dyDescent="0.35">
      <c r="A699">
        <v>698</v>
      </c>
      <c r="B699" t="s">
        <v>2253</v>
      </c>
      <c r="C699" s="1" t="s">
        <v>11203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20"/>
        <v>3</v>
      </c>
      <c r="W699">
        <f t="shared" si="21"/>
        <v>32.5</v>
      </c>
    </row>
    <row r="700" spans="1:23" x14ac:dyDescent="0.35">
      <c r="A700">
        <v>699</v>
      </c>
      <c r="B700" t="s">
        <v>2253</v>
      </c>
      <c r="C700" s="1" t="s">
        <v>11203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20"/>
        <v>3</v>
      </c>
      <c r="W700">
        <f t="shared" si="21"/>
        <v>30</v>
      </c>
    </row>
    <row r="701" spans="1:23" x14ac:dyDescent="0.35">
      <c r="A701">
        <v>700</v>
      </c>
      <c r="B701" t="s">
        <v>2253</v>
      </c>
      <c r="C701" s="1" t="s">
        <v>11203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 t="shared" si="20"/>
        <v>3</v>
      </c>
      <c r="W701">
        <f t="shared" si="21"/>
        <v>-73.333333333333329</v>
      </c>
    </row>
    <row r="702" spans="1:23" x14ac:dyDescent="0.35">
      <c r="A702">
        <v>701</v>
      </c>
      <c r="B702" t="s">
        <v>2253</v>
      </c>
      <c r="C702" s="1" t="s">
        <v>11203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 t="shared" si="20"/>
        <v>3</v>
      </c>
      <c r="W702">
        <f t="shared" si="21"/>
        <v>-70</v>
      </c>
    </row>
    <row r="703" spans="1:23" x14ac:dyDescent="0.35">
      <c r="A703">
        <v>702</v>
      </c>
      <c r="B703" t="s">
        <v>2265</v>
      </c>
      <c r="C703" s="1" t="s">
        <v>11204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 t="shared" si="20"/>
        <v>6</v>
      </c>
      <c r="W703">
        <f t="shared" si="21"/>
        <v>27.500000000000004</v>
      </c>
    </row>
    <row r="704" spans="1:23" x14ac:dyDescent="0.35">
      <c r="A704">
        <v>703</v>
      </c>
      <c r="B704" t="s">
        <v>2266</v>
      </c>
      <c r="C704" s="1" t="s">
        <v>11194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 t="shared" si="20"/>
        <v>4</v>
      </c>
      <c r="W704">
        <f t="shared" si="21"/>
        <v>17</v>
      </c>
    </row>
    <row r="705" spans="1:23" x14ac:dyDescent="0.35">
      <c r="A705">
        <v>704</v>
      </c>
      <c r="B705" t="s">
        <v>2269</v>
      </c>
      <c r="C705" s="1" t="s">
        <v>11205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20"/>
        <v>5</v>
      </c>
      <c r="W705">
        <f t="shared" si="21"/>
        <v>-3.7500000000000004</v>
      </c>
    </row>
    <row r="706" spans="1:23" x14ac:dyDescent="0.35">
      <c r="A706">
        <v>705</v>
      </c>
      <c r="B706" t="s">
        <v>2274</v>
      </c>
      <c r="C706" s="1" t="s">
        <v>11111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 t="shared" ref="V706:V769" si="22">D706-C706</f>
        <v>5</v>
      </c>
      <c r="W706">
        <f t="shared" si="21"/>
        <v>35</v>
      </c>
    </row>
    <row r="707" spans="1:23" x14ac:dyDescent="0.35">
      <c r="A707">
        <v>706</v>
      </c>
      <c r="B707" t="s">
        <v>2274</v>
      </c>
      <c r="C707" s="1" t="s">
        <v>11111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 t="shared" si="22"/>
        <v>5</v>
      </c>
      <c r="W707">
        <f t="shared" ref="W707:W770" si="23">U707/R707*100</f>
        <v>11.25</v>
      </c>
    </row>
    <row r="708" spans="1:23" x14ac:dyDescent="0.35">
      <c r="A708">
        <v>707</v>
      </c>
      <c r="B708" t="s">
        <v>2274</v>
      </c>
      <c r="C708" s="1" t="s">
        <v>11111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 t="shared" si="22"/>
        <v>5</v>
      </c>
      <c r="W708">
        <f t="shared" si="23"/>
        <v>15</v>
      </c>
    </row>
    <row r="709" spans="1:23" x14ac:dyDescent="0.35">
      <c r="A709">
        <v>708</v>
      </c>
      <c r="B709" t="s">
        <v>2282</v>
      </c>
      <c r="C709" s="1" t="s">
        <v>11206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 t="shared" si="22"/>
        <v>2</v>
      </c>
      <c r="W709">
        <f t="shared" si="23"/>
        <v>44.000000000000007</v>
      </c>
    </row>
    <row r="710" spans="1:23" x14ac:dyDescent="0.35">
      <c r="A710">
        <v>709</v>
      </c>
      <c r="B710" t="s">
        <v>2282</v>
      </c>
      <c r="C710" s="1" t="s">
        <v>11206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 t="shared" si="22"/>
        <v>2</v>
      </c>
      <c r="W710">
        <f t="shared" si="23"/>
        <v>-12.5</v>
      </c>
    </row>
    <row r="711" spans="1:23" x14ac:dyDescent="0.35">
      <c r="A711">
        <v>710</v>
      </c>
      <c r="B711" t="s">
        <v>2282</v>
      </c>
      <c r="C711" s="1" t="s">
        <v>11206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 t="shared" si="22"/>
        <v>2</v>
      </c>
      <c r="W711">
        <f t="shared" si="23"/>
        <v>33.75</v>
      </c>
    </row>
    <row r="712" spans="1:23" x14ac:dyDescent="0.35">
      <c r="A712">
        <v>711</v>
      </c>
      <c r="B712" t="s">
        <v>2287</v>
      </c>
      <c r="C712" s="1" t="s">
        <v>11207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 t="shared" si="22"/>
        <v>2</v>
      </c>
      <c r="W712">
        <f t="shared" si="23"/>
        <v>48.000000000000007</v>
      </c>
    </row>
    <row r="713" spans="1:23" x14ac:dyDescent="0.35">
      <c r="A713">
        <v>712</v>
      </c>
      <c r="B713" t="s">
        <v>2290</v>
      </c>
      <c r="C713" s="1" t="s">
        <v>11153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 t="shared" si="22"/>
        <v>4</v>
      </c>
      <c r="W713">
        <f t="shared" si="23"/>
        <v>36.249999999999993</v>
      </c>
    </row>
    <row r="714" spans="1:23" x14ac:dyDescent="0.35">
      <c r="A714">
        <v>713</v>
      </c>
      <c r="B714" t="s">
        <v>2296</v>
      </c>
      <c r="C714" s="1" t="s">
        <v>11180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 t="shared" si="22"/>
        <v>5</v>
      </c>
      <c r="W714">
        <f t="shared" si="23"/>
        <v>39</v>
      </c>
    </row>
    <row r="715" spans="1:23" x14ac:dyDescent="0.35">
      <c r="A715">
        <v>714</v>
      </c>
      <c r="B715" t="s">
        <v>2296</v>
      </c>
      <c r="C715" s="1" t="s">
        <v>11180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 t="shared" si="22"/>
        <v>5</v>
      </c>
      <c r="W715">
        <f t="shared" si="23"/>
        <v>28.999999999999996</v>
      </c>
    </row>
    <row r="716" spans="1:23" x14ac:dyDescent="0.35">
      <c r="A716">
        <v>715</v>
      </c>
      <c r="B716" t="s">
        <v>2296</v>
      </c>
      <c r="C716" s="1" t="s">
        <v>11180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22"/>
        <v>5</v>
      </c>
      <c r="W716">
        <f t="shared" si="23"/>
        <v>38</v>
      </c>
    </row>
    <row r="717" spans="1:23" x14ac:dyDescent="0.35">
      <c r="A717">
        <v>716</v>
      </c>
      <c r="B717" t="s">
        <v>2304</v>
      </c>
      <c r="C717" s="1" t="s">
        <v>11208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22"/>
        <v>5</v>
      </c>
      <c r="W717">
        <f t="shared" si="23"/>
        <v>35</v>
      </c>
    </row>
    <row r="718" spans="1:23" x14ac:dyDescent="0.35">
      <c r="A718">
        <v>717</v>
      </c>
      <c r="B718" t="s">
        <v>2307</v>
      </c>
      <c r="C718" s="1" t="s">
        <v>11209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 t="shared" si="22"/>
        <v>3</v>
      </c>
      <c r="W718">
        <f t="shared" si="23"/>
        <v>31</v>
      </c>
    </row>
    <row r="719" spans="1:23" x14ac:dyDescent="0.35">
      <c r="A719">
        <v>718</v>
      </c>
      <c r="B719" t="s">
        <v>2310</v>
      </c>
      <c r="C719" s="1" t="s">
        <v>11181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 t="shared" si="22"/>
        <v>5</v>
      </c>
      <c r="W719">
        <f t="shared" si="23"/>
        <v>23.75</v>
      </c>
    </row>
    <row r="720" spans="1:23" x14ac:dyDescent="0.35">
      <c r="A720">
        <v>719</v>
      </c>
      <c r="B720" t="s">
        <v>2313</v>
      </c>
      <c r="C720" s="1" t="s">
        <v>11210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 t="shared" si="22"/>
        <v>5</v>
      </c>
      <c r="W720">
        <f t="shared" si="23"/>
        <v>32.5</v>
      </c>
    </row>
    <row r="721" spans="1:23" x14ac:dyDescent="0.35">
      <c r="A721">
        <v>720</v>
      </c>
      <c r="B721" t="s">
        <v>2313</v>
      </c>
      <c r="C721" s="1" t="s">
        <v>11210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22"/>
        <v>5</v>
      </c>
      <c r="W721">
        <f t="shared" si="23"/>
        <v>30</v>
      </c>
    </row>
    <row r="722" spans="1:23" x14ac:dyDescent="0.35">
      <c r="A722">
        <v>721</v>
      </c>
      <c r="B722" t="s">
        <v>2316</v>
      </c>
      <c r="C722" s="1" t="s">
        <v>11211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 t="shared" si="22"/>
        <v>5</v>
      </c>
      <c r="W722">
        <f t="shared" si="23"/>
        <v>50</v>
      </c>
    </row>
    <row r="723" spans="1:23" x14ac:dyDescent="0.35">
      <c r="A723">
        <v>722</v>
      </c>
      <c r="B723" t="s">
        <v>2321</v>
      </c>
      <c r="C723" s="1" t="s">
        <v>11212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 t="shared" si="22"/>
        <v>4</v>
      </c>
      <c r="W723">
        <f t="shared" si="23"/>
        <v>13.999999999999998</v>
      </c>
    </row>
    <row r="724" spans="1:23" x14ac:dyDescent="0.35">
      <c r="A724">
        <v>723</v>
      </c>
      <c r="B724" t="s">
        <v>2321</v>
      </c>
      <c r="C724" s="1" t="s">
        <v>11212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 t="shared" si="22"/>
        <v>4</v>
      </c>
      <c r="W724">
        <f t="shared" si="23"/>
        <v>27</v>
      </c>
    </row>
    <row r="725" spans="1:23" x14ac:dyDescent="0.35">
      <c r="A725">
        <v>724</v>
      </c>
      <c r="B725" t="s">
        <v>2326</v>
      </c>
      <c r="C725" s="1" t="s">
        <v>11213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22"/>
        <v>6</v>
      </c>
      <c r="W725">
        <f t="shared" si="23"/>
        <v>16.25</v>
      </c>
    </row>
    <row r="726" spans="1:23" x14ac:dyDescent="0.35">
      <c r="A726">
        <v>725</v>
      </c>
      <c r="B726" t="s">
        <v>2331</v>
      </c>
      <c r="C726" s="1" t="s">
        <v>11214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22"/>
        <v>5</v>
      </c>
      <c r="W726">
        <f t="shared" si="23"/>
        <v>11.249999999999998</v>
      </c>
    </row>
    <row r="727" spans="1:23" x14ac:dyDescent="0.35">
      <c r="A727">
        <v>726</v>
      </c>
      <c r="B727" t="s">
        <v>2337</v>
      </c>
      <c r="C727" s="1" t="s">
        <v>11058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22"/>
        <v>4</v>
      </c>
      <c r="W727">
        <f t="shared" si="23"/>
        <v>36.25</v>
      </c>
    </row>
    <row r="728" spans="1:23" x14ac:dyDescent="0.35">
      <c r="A728">
        <v>727</v>
      </c>
      <c r="B728" t="s">
        <v>2337</v>
      </c>
      <c r="C728" s="1" t="s">
        <v>11058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22"/>
        <v>4</v>
      </c>
      <c r="W728">
        <f t="shared" si="23"/>
        <v>10</v>
      </c>
    </row>
    <row r="729" spans="1:23" x14ac:dyDescent="0.35">
      <c r="A729">
        <v>728</v>
      </c>
      <c r="B729" t="s">
        <v>2344</v>
      </c>
      <c r="C729" s="1" t="s">
        <v>11215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 t="shared" si="22"/>
        <v>3</v>
      </c>
      <c r="W729">
        <f t="shared" si="23"/>
        <v>46</v>
      </c>
    </row>
    <row r="730" spans="1:23" x14ac:dyDescent="0.35">
      <c r="A730">
        <v>729</v>
      </c>
      <c r="B730" t="s">
        <v>2344</v>
      </c>
      <c r="C730" s="1" t="s">
        <v>11215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22"/>
        <v>3</v>
      </c>
      <c r="W730">
        <f t="shared" si="23"/>
        <v>-38.333333333333329</v>
      </c>
    </row>
    <row r="731" spans="1:23" x14ac:dyDescent="0.35">
      <c r="A731">
        <v>730</v>
      </c>
      <c r="B731" t="s">
        <v>2344</v>
      </c>
      <c r="C731" s="1" t="s">
        <v>11215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 t="shared" si="22"/>
        <v>3</v>
      </c>
      <c r="W731">
        <f t="shared" si="23"/>
        <v>30</v>
      </c>
    </row>
    <row r="732" spans="1:23" x14ac:dyDescent="0.35">
      <c r="A732">
        <v>731</v>
      </c>
      <c r="B732" t="s">
        <v>2344</v>
      </c>
      <c r="C732" s="1" t="s">
        <v>11215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22"/>
        <v>3</v>
      </c>
      <c r="W732">
        <f t="shared" si="23"/>
        <v>18.888888888888889</v>
      </c>
    </row>
    <row r="733" spans="1:23" x14ac:dyDescent="0.35">
      <c r="A733">
        <v>732</v>
      </c>
      <c r="B733" t="s">
        <v>2344</v>
      </c>
      <c r="C733" s="1" t="s">
        <v>11215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 t="shared" si="22"/>
        <v>3</v>
      </c>
      <c r="W733">
        <f t="shared" si="23"/>
        <v>48.000000000000007</v>
      </c>
    </row>
    <row r="734" spans="1:23" x14ac:dyDescent="0.35">
      <c r="A734">
        <v>733</v>
      </c>
      <c r="B734" t="s">
        <v>2354</v>
      </c>
      <c r="C734" s="1" t="s">
        <v>11216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f t="shared" si="22"/>
        <v>4</v>
      </c>
      <c r="W734">
        <f t="shared" si="23"/>
        <v>3.9999999999999996</v>
      </c>
    </row>
    <row r="735" spans="1:23" x14ac:dyDescent="0.35">
      <c r="A735">
        <v>734</v>
      </c>
      <c r="B735" t="s">
        <v>2354</v>
      </c>
      <c r="C735" s="1" t="s">
        <v>11216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 t="shared" si="22"/>
        <v>4</v>
      </c>
      <c r="W735">
        <f t="shared" si="23"/>
        <v>48</v>
      </c>
    </row>
    <row r="736" spans="1:23" x14ac:dyDescent="0.35">
      <c r="A736">
        <v>735</v>
      </c>
      <c r="B736" t="s">
        <v>2354</v>
      </c>
      <c r="C736" s="1" t="s">
        <v>11216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22"/>
        <v>4</v>
      </c>
      <c r="W736">
        <f t="shared" si="23"/>
        <v>33.75</v>
      </c>
    </row>
    <row r="737" spans="1:23" x14ac:dyDescent="0.35">
      <c r="A737">
        <v>736</v>
      </c>
      <c r="B737" t="s">
        <v>2354</v>
      </c>
      <c r="C737" s="1" t="s">
        <v>11216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 t="shared" si="22"/>
        <v>4</v>
      </c>
      <c r="W737">
        <f t="shared" si="23"/>
        <v>33.75</v>
      </c>
    </row>
    <row r="738" spans="1:23" x14ac:dyDescent="0.35">
      <c r="A738">
        <v>737</v>
      </c>
      <c r="B738" t="s">
        <v>2354</v>
      </c>
      <c r="C738" s="1" t="s">
        <v>11216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 t="shared" si="22"/>
        <v>4</v>
      </c>
      <c r="W738">
        <f t="shared" si="23"/>
        <v>21.999999999999996</v>
      </c>
    </row>
    <row r="739" spans="1:23" x14ac:dyDescent="0.35">
      <c r="A739">
        <v>738</v>
      </c>
      <c r="B739" t="s">
        <v>2354</v>
      </c>
      <c r="C739" s="1" t="s">
        <v>11216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 t="shared" si="22"/>
        <v>4</v>
      </c>
      <c r="W739">
        <f t="shared" si="23"/>
        <v>35</v>
      </c>
    </row>
    <row r="740" spans="1:23" x14ac:dyDescent="0.35">
      <c r="A740">
        <v>739</v>
      </c>
      <c r="B740" t="s">
        <v>2363</v>
      </c>
      <c r="C740" s="1" t="s">
        <v>11018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f t="shared" si="22"/>
        <v>4</v>
      </c>
      <c r="W740">
        <f t="shared" si="23"/>
        <v>17.000000000000004</v>
      </c>
    </row>
    <row r="741" spans="1:23" x14ac:dyDescent="0.35">
      <c r="A741">
        <v>740</v>
      </c>
      <c r="B741" t="s">
        <v>2366</v>
      </c>
      <c r="C741" s="1" t="s">
        <v>11217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22"/>
        <v>4</v>
      </c>
      <c r="W741">
        <f t="shared" si="23"/>
        <v>36.25</v>
      </c>
    </row>
    <row r="742" spans="1:23" x14ac:dyDescent="0.35">
      <c r="A742">
        <v>741</v>
      </c>
      <c r="B742" t="s">
        <v>2366</v>
      </c>
      <c r="C742" s="1" t="s">
        <v>11217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22"/>
        <v>4</v>
      </c>
      <c r="W742">
        <f t="shared" si="23"/>
        <v>-23.75</v>
      </c>
    </row>
    <row r="743" spans="1:23" x14ac:dyDescent="0.35">
      <c r="A743">
        <v>742</v>
      </c>
      <c r="B743" t="s">
        <v>2366</v>
      </c>
      <c r="C743" s="1" t="s">
        <v>11217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 t="shared" si="22"/>
        <v>4</v>
      </c>
      <c r="W743">
        <f t="shared" si="23"/>
        <v>-155</v>
      </c>
    </row>
    <row r="744" spans="1:23" x14ac:dyDescent="0.35">
      <c r="A744">
        <v>743</v>
      </c>
      <c r="B744" t="s">
        <v>2373</v>
      </c>
      <c r="C744" s="1" t="s">
        <v>11218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 t="shared" si="22"/>
        <v>5</v>
      </c>
      <c r="W744">
        <f t="shared" si="23"/>
        <v>-21.25</v>
      </c>
    </row>
    <row r="745" spans="1:23" x14ac:dyDescent="0.35">
      <c r="A745">
        <v>744</v>
      </c>
      <c r="B745" t="s">
        <v>2373</v>
      </c>
      <c r="C745" s="1" t="s">
        <v>11218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 t="shared" si="22"/>
        <v>5</v>
      </c>
      <c r="W745">
        <f t="shared" si="23"/>
        <v>32.5</v>
      </c>
    </row>
    <row r="746" spans="1:23" x14ac:dyDescent="0.35">
      <c r="A746">
        <v>745</v>
      </c>
      <c r="B746" t="s">
        <v>2373</v>
      </c>
      <c r="C746" s="1" t="s">
        <v>11218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22"/>
        <v>5</v>
      </c>
      <c r="W746">
        <f t="shared" si="23"/>
        <v>36.25</v>
      </c>
    </row>
    <row r="747" spans="1:23" x14ac:dyDescent="0.35">
      <c r="A747">
        <v>746</v>
      </c>
      <c r="B747" t="s">
        <v>2373</v>
      </c>
      <c r="C747" s="1" t="s">
        <v>11218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f t="shared" si="22"/>
        <v>5</v>
      </c>
      <c r="W747">
        <f t="shared" si="23"/>
        <v>11.25</v>
      </c>
    </row>
    <row r="748" spans="1:23" x14ac:dyDescent="0.35">
      <c r="A748">
        <v>747</v>
      </c>
      <c r="B748" t="s">
        <v>2380</v>
      </c>
      <c r="C748" s="1" t="s">
        <v>11219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f t="shared" si="22"/>
        <v>0</v>
      </c>
      <c r="W748">
        <f t="shared" si="23"/>
        <v>-5</v>
      </c>
    </row>
    <row r="749" spans="1:23" x14ac:dyDescent="0.35">
      <c r="A749">
        <v>748</v>
      </c>
      <c r="B749" t="s">
        <v>2380</v>
      </c>
      <c r="C749" s="1" t="s">
        <v>11219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f t="shared" si="22"/>
        <v>0</v>
      </c>
      <c r="W749">
        <f t="shared" si="23"/>
        <v>2</v>
      </c>
    </row>
    <row r="750" spans="1:23" x14ac:dyDescent="0.35">
      <c r="A750">
        <v>749</v>
      </c>
      <c r="B750" t="s">
        <v>2381</v>
      </c>
      <c r="C750" s="1" t="s">
        <v>11171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f t="shared" si="22"/>
        <v>2</v>
      </c>
      <c r="W750">
        <f t="shared" si="23"/>
        <v>7.5</v>
      </c>
    </row>
    <row r="751" spans="1:23" x14ac:dyDescent="0.35">
      <c r="A751">
        <v>750</v>
      </c>
      <c r="B751" t="s">
        <v>2387</v>
      </c>
      <c r="C751" s="1" t="s">
        <v>11220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 t="shared" si="22"/>
        <v>4</v>
      </c>
      <c r="W751">
        <f t="shared" si="23"/>
        <v>46</v>
      </c>
    </row>
    <row r="752" spans="1:23" x14ac:dyDescent="0.35">
      <c r="A752">
        <v>751</v>
      </c>
      <c r="B752" t="s">
        <v>2387</v>
      </c>
      <c r="C752" s="1" t="s">
        <v>11220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 t="shared" si="22"/>
        <v>4</v>
      </c>
      <c r="W752">
        <f t="shared" si="23"/>
        <v>36</v>
      </c>
    </row>
    <row r="753" spans="1:23" x14ac:dyDescent="0.35">
      <c r="A753">
        <v>752</v>
      </c>
      <c r="B753" t="s">
        <v>2387</v>
      </c>
      <c r="C753" s="1" t="s">
        <v>11220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 t="shared" si="22"/>
        <v>4</v>
      </c>
      <c r="W753">
        <f t="shared" si="23"/>
        <v>40</v>
      </c>
    </row>
    <row r="754" spans="1:23" x14ac:dyDescent="0.35">
      <c r="A754">
        <v>753</v>
      </c>
      <c r="B754" t="s">
        <v>2387</v>
      </c>
      <c r="C754" s="1" t="s">
        <v>11220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 t="shared" si="22"/>
        <v>4</v>
      </c>
      <c r="W754">
        <f t="shared" si="23"/>
        <v>49.000000000000007</v>
      </c>
    </row>
    <row r="755" spans="1:23" x14ac:dyDescent="0.35">
      <c r="A755">
        <v>754</v>
      </c>
      <c r="B755" t="s">
        <v>2397</v>
      </c>
      <c r="C755" s="1" t="s">
        <v>11221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22"/>
        <v>2</v>
      </c>
      <c r="W755">
        <f t="shared" si="23"/>
        <v>31.25</v>
      </c>
    </row>
    <row r="756" spans="1:23" x14ac:dyDescent="0.35">
      <c r="A756">
        <v>755</v>
      </c>
      <c r="B756" t="s">
        <v>2402</v>
      </c>
      <c r="C756" s="1" t="s">
        <v>11154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 t="shared" si="22"/>
        <v>5</v>
      </c>
      <c r="W756">
        <f t="shared" si="23"/>
        <v>36</v>
      </c>
    </row>
    <row r="757" spans="1:23" x14ac:dyDescent="0.35">
      <c r="A757">
        <v>756</v>
      </c>
      <c r="B757" t="s">
        <v>2403</v>
      </c>
      <c r="C757" s="1" t="s">
        <v>10971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 t="shared" si="22"/>
        <v>4</v>
      </c>
      <c r="W757">
        <f t="shared" si="23"/>
        <v>-43.636363636363633</v>
      </c>
    </row>
    <row r="758" spans="1:23" x14ac:dyDescent="0.35">
      <c r="A758">
        <v>757</v>
      </c>
      <c r="B758" t="s">
        <v>2406</v>
      </c>
      <c r="C758" s="1" t="s">
        <v>11222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 t="shared" si="22"/>
        <v>4</v>
      </c>
      <c r="W758">
        <f t="shared" si="23"/>
        <v>28.000000000000004</v>
      </c>
    </row>
    <row r="759" spans="1:23" x14ac:dyDescent="0.35">
      <c r="A759">
        <v>758</v>
      </c>
      <c r="B759" t="s">
        <v>2406</v>
      </c>
      <c r="C759" s="1" t="s">
        <v>11222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 t="shared" si="22"/>
        <v>4</v>
      </c>
      <c r="W759">
        <f t="shared" si="23"/>
        <v>40</v>
      </c>
    </row>
    <row r="760" spans="1:23" x14ac:dyDescent="0.35">
      <c r="A760">
        <v>759</v>
      </c>
      <c r="B760" t="s">
        <v>2410</v>
      </c>
      <c r="C760" s="1" t="s">
        <v>11223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 t="shared" si="22"/>
        <v>5</v>
      </c>
      <c r="W760">
        <f t="shared" si="23"/>
        <v>32.5</v>
      </c>
    </row>
    <row r="761" spans="1:23" x14ac:dyDescent="0.35">
      <c r="A761">
        <v>760</v>
      </c>
      <c r="B761" t="s">
        <v>2413</v>
      </c>
      <c r="C761" s="1" t="s">
        <v>11005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 t="shared" si="22"/>
        <v>4</v>
      </c>
      <c r="W761">
        <f t="shared" si="23"/>
        <v>45</v>
      </c>
    </row>
    <row r="762" spans="1:23" x14ac:dyDescent="0.35">
      <c r="A762">
        <v>761</v>
      </c>
      <c r="B762" t="s">
        <v>2416</v>
      </c>
      <c r="C762" s="1" t="s">
        <v>11224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 t="shared" si="22"/>
        <v>5</v>
      </c>
      <c r="W762">
        <f t="shared" si="23"/>
        <v>48</v>
      </c>
    </row>
    <row r="763" spans="1:23" x14ac:dyDescent="0.35">
      <c r="A763">
        <v>762</v>
      </c>
      <c r="B763" t="s">
        <v>2417</v>
      </c>
      <c r="C763" s="1" t="s">
        <v>11072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 t="shared" si="22"/>
        <v>4</v>
      </c>
      <c r="W763">
        <f t="shared" si="23"/>
        <v>46</v>
      </c>
    </row>
    <row r="764" spans="1:23" x14ac:dyDescent="0.35">
      <c r="A764">
        <v>763</v>
      </c>
      <c r="B764" t="s">
        <v>2420</v>
      </c>
      <c r="C764" s="1" t="s">
        <v>11225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 t="shared" si="22"/>
        <v>5</v>
      </c>
      <c r="W764">
        <f t="shared" si="23"/>
        <v>-25</v>
      </c>
    </row>
    <row r="765" spans="1:23" x14ac:dyDescent="0.35">
      <c r="A765">
        <v>764</v>
      </c>
      <c r="B765" t="s">
        <v>2423</v>
      </c>
      <c r="C765" s="1" t="s">
        <v>11226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 t="shared" si="22"/>
        <v>2</v>
      </c>
      <c r="W765">
        <f t="shared" si="23"/>
        <v>47</v>
      </c>
    </row>
    <row r="766" spans="1:23" x14ac:dyDescent="0.35">
      <c r="A766">
        <v>765</v>
      </c>
      <c r="B766" t="s">
        <v>2423</v>
      </c>
      <c r="C766" s="1" t="s">
        <v>11226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 t="shared" si="22"/>
        <v>2</v>
      </c>
      <c r="W766">
        <f t="shared" si="23"/>
        <v>50</v>
      </c>
    </row>
    <row r="767" spans="1:23" x14ac:dyDescent="0.35">
      <c r="A767">
        <v>766</v>
      </c>
      <c r="B767" t="s">
        <v>2423</v>
      </c>
      <c r="C767" s="1" t="s">
        <v>11226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 t="shared" si="22"/>
        <v>2</v>
      </c>
      <c r="W767">
        <f t="shared" si="23"/>
        <v>40</v>
      </c>
    </row>
    <row r="768" spans="1:23" x14ac:dyDescent="0.35">
      <c r="A768">
        <v>767</v>
      </c>
      <c r="B768" t="s">
        <v>2423</v>
      </c>
      <c r="C768" s="1" t="s">
        <v>11226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 t="shared" si="22"/>
        <v>2</v>
      </c>
      <c r="W768">
        <f t="shared" si="23"/>
        <v>48</v>
      </c>
    </row>
    <row r="769" spans="1:23" x14ac:dyDescent="0.35">
      <c r="A769">
        <v>768</v>
      </c>
      <c r="B769" t="s">
        <v>2423</v>
      </c>
      <c r="C769" s="1" t="s">
        <v>11226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22"/>
        <v>2</v>
      </c>
      <c r="W769">
        <f t="shared" si="23"/>
        <v>5.9999999999999991</v>
      </c>
    </row>
    <row r="770" spans="1:23" x14ac:dyDescent="0.35">
      <c r="A770">
        <v>769</v>
      </c>
      <c r="B770" t="s">
        <v>2435</v>
      </c>
      <c r="C770" s="1" t="s">
        <v>11227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 t="shared" ref="V770:V833" si="24">D770-C770</f>
        <v>6</v>
      </c>
      <c r="W770">
        <f t="shared" si="23"/>
        <v>7.5</v>
      </c>
    </row>
    <row r="771" spans="1:23" x14ac:dyDescent="0.35">
      <c r="A771">
        <v>770</v>
      </c>
      <c r="B771" t="s">
        <v>2440</v>
      </c>
      <c r="C771" s="1" t="s">
        <v>11228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 t="shared" si="24"/>
        <v>5</v>
      </c>
      <c r="W771">
        <f t="shared" ref="W771:W834" si="25">U771/R771*100</f>
        <v>27.999999999999996</v>
      </c>
    </row>
    <row r="772" spans="1:23" x14ac:dyDescent="0.35">
      <c r="A772">
        <v>771</v>
      </c>
      <c r="B772" t="s">
        <v>2443</v>
      </c>
      <c r="C772" s="1" t="s">
        <v>11229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 t="shared" si="24"/>
        <v>6</v>
      </c>
      <c r="W772">
        <f t="shared" si="25"/>
        <v>50</v>
      </c>
    </row>
    <row r="773" spans="1:23" x14ac:dyDescent="0.35">
      <c r="A773">
        <v>772</v>
      </c>
      <c r="B773" t="s">
        <v>2443</v>
      </c>
      <c r="C773" s="1" t="s">
        <v>11229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 t="shared" si="24"/>
        <v>6</v>
      </c>
      <c r="W773">
        <f t="shared" si="25"/>
        <v>25</v>
      </c>
    </row>
    <row r="774" spans="1:23" x14ac:dyDescent="0.35">
      <c r="A774">
        <v>773</v>
      </c>
      <c r="B774" t="s">
        <v>2443</v>
      </c>
      <c r="C774" s="1" t="s">
        <v>11229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 t="shared" si="24"/>
        <v>6</v>
      </c>
      <c r="W774">
        <f t="shared" si="25"/>
        <v>50</v>
      </c>
    </row>
    <row r="775" spans="1:23" x14ac:dyDescent="0.35">
      <c r="A775">
        <v>774</v>
      </c>
      <c r="B775" t="s">
        <v>2443</v>
      </c>
      <c r="C775" s="1" t="s">
        <v>11229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 t="shared" si="24"/>
        <v>6</v>
      </c>
      <c r="W775">
        <f t="shared" si="25"/>
        <v>45</v>
      </c>
    </row>
    <row r="776" spans="1:23" x14ac:dyDescent="0.35">
      <c r="A776">
        <v>775</v>
      </c>
      <c r="B776" t="s">
        <v>2443</v>
      </c>
      <c r="C776" s="1" t="s">
        <v>11229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 t="shared" si="24"/>
        <v>6</v>
      </c>
      <c r="W776">
        <f t="shared" si="25"/>
        <v>27</v>
      </c>
    </row>
    <row r="777" spans="1:23" x14ac:dyDescent="0.35">
      <c r="A777">
        <v>776</v>
      </c>
      <c r="B777" t="s">
        <v>2443</v>
      </c>
      <c r="C777" s="1" t="s">
        <v>11229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 t="shared" si="24"/>
        <v>6</v>
      </c>
      <c r="W777">
        <f t="shared" si="25"/>
        <v>42.000000000000007</v>
      </c>
    </row>
    <row r="778" spans="1:23" x14ac:dyDescent="0.35">
      <c r="A778">
        <v>777</v>
      </c>
      <c r="B778" t="s">
        <v>2454</v>
      </c>
      <c r="C778" s="1" t="s">
        <v>11230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 t="shared" si="24"/>
        <v>7</v>
      </c>
      <c r="W778">
        <f t="shared" si="25"/>
        <v>11.250000000000002</v>
      </c>
    </row>
    <row r="779" spans="1:23" x14ac:dyDescent="0.35">
      <c r="A779">
        <v>778</v>
      </c>
      <c r="B779" t="s">
        <v>2459</v>
      </c>
      <c r="C779" s="1" t="s">
        <v>11231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24"/>
        <v>2</v>
      </c>
      <c r="W779">
        <f t="shared" si="25"/>
        <v>7.5</v>
      </c>
    </row>
    <row r="780" spans="1:23" x14ac:dyDescent="0.35">
      <c r="A780">
        <v>779</v>
      </c>
      <c r="B780" t="s">
        <v>2459</v>
      </c>
      <c r="C780" s="1" t="s">
        <v>11231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 t="shared" si="24"/>
        <v>2</v>
      </c>
      <c r="W780">
        <f t="shared" si="25"/>
        <v>47</v>
      </c>
    </row>
    <row r="781" spans="1:23" x14ac:dyDescent="0.35">
      <c r="A781">
        <v>780</v>
      </c>
      <c r="B781" t="s">
        <v>2459</v>
      </c>
      <c r="C781" s="1" t="s">
        <v>11231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 t="shared" si="24"/>
        <v>2</v>
      </c>
      <c r="W781">
        <f t="shared" si="25"/>
        <v>49</v>
      </c>
    </row>
    <row r="782" spans="1:23" x14ac:dyDescent="0.35">
      <c r="A782">
        <v>781</v>
      </c>
      <c r="B782" t="s">
        <v>2459</v>
      </c>
      <c r="C782" s="1" t="s">
        <v>11231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 t="shared" si="24"/>
        <v>2</v>
      </c>
      <c r="W782">
        <f t="shared" si="25"/>
        <v>44.999999999999993</v>
      </c>
    </row>
    <row r="783" spans="1:23" x14ac:dyDescent="0.35">
      <c r="A783">
        <v>782</v>
      </c>
      <c r="B783" t="s">
        <v>2464</v>
      </c>
      <c r="C783" s="1" t="s">
        <v>11232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 t="shared" si="24"/>
        <v>3</v>
      </c>
      <c r="W783">
        <f t="shared" si="25"/>
        <v>-70</v>
      </c>
    </row>
    <row r="784" spans="1:23" x14ac:dyDescent="0.35">
      <c r="A784">
        <v>783</v>
      </c>
      <c r="B784" t="s">
        <v>2464</v>
      </c>
      <c r="C784" s="1" t="s">
        <v>11232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 t="shared" si="24"/>
        <v>3</v>
      </c>
      <c r="W784">
        <f t="shared" si="25"/>
        <v>-11.25</v>
      </c>
    </row>
    <row r="785" spans="1:23" x14ac:dyDescent="0.35">
      <c r="A785">
        <v>784</v>
      </c>
      <c r="B785" t="s">
        <v>2464</v>
      </c>
      <c r="C785" s="1" t="s">
        <v>11232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 t="shared" si="24"/>
        <v>3</v>
      </c>
      <c r="W785">
        <f t="shared" si="25"/>
        <v>-44</v>
      </c>
    </row>
    <row r="786" spans="1:23" x14ac:dyDescent="0.35">
      <c r="A786">
        <v>785</v>
      </c>
      <c r="B786" t="s">
        <v>2464</v>
      </c>
      <c r="C786" s="1" t="s">
        <v>11232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f t="shared" si="24"/>
        <v>3</v>
      </c>
      <c r="W786">
        <f t="shared" si="25"/>
        <v>1.25</v>
      </c>
    </row>
    <row r="787" spans="1:23" x14ac:dyDescent="0.35">
      <c r="A787">
        <v>786</v>
      </c>
      <c r="B787" t="s">
        <v>2471</v>
      </c>
      <c r="C787" s="1" t="s">
        <v>11233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 t="shared" si="24"/>
        <v>5</v>
      </c>
      <c r="W787">
        <f t="shared" si="25"/>
        <v>47</v>
      </c>
    </row>
    <row r="788" spans="1:23" x14ac:dyDescent="0.35">
      <c r="A788">
        <v>787</v>
      </c>
      <c r="B788" t="s">
        <v>2474</v>
      </c>
      <c r="C788" s="1" t="s">
        <v>11234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 t="shared" si="24"/>
        <v>4</v>
      </c>
      <c r="W788">
        <f t="shared" si="25"/>
        <v>33.75</v>
      </c>
    </row>
    <row r="789" spans="1:23" x14ac:dyDescent="0.35">
      <c r="A789">
        <v>788</v>
      </c>
      <c r="B789" t="s">
        <v>2478</v>
      </c>
      <c r="C789" s="1" t="s">
        <v>11235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 t="shared" si="24"/>
        <v>4</v>
      </c>
      <c r="W789">
        <f t="shared" si="25"/>
        <v>10</v>
      </c>
    </row>
    <row r="790" spans="1:23" x14ac:dyDescent="0.35">
      <c r="A790">
        <v>789</v>
      </c>
      <c r="B790" t="s">
        <v>2483</v>
      </c>
      <c r="C790" s="1" t="s">
        <v>11093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 t="shared" si="24"/>
        <v>4</v>
      </c>
      <c r="W790">
        <f t="shared" si="25"/>
        <v>48.000000000000007</v>
      </c>
    </row>
    <row r="791" spans="1:23" x14ac:dyDescent="0.35">
      <c r="A791">
        <v>790</v>
      </c>
      <c r="B791" t="s">
        <v>2483</v>
      </c>
      <c r="C791" s="1" t="s">
        <v>11093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 t="shared" si="24"/>
        <v>4</v>
      </c>
      <c r="W791">
        <f t="shared" si="25"/>
        <v>27</v>
      </c>
    </row>
    <row r="792" spans="1:23" x14ac:dyDescent="0.35">
      <c r="A792">
        <v>791</v>
      </c>
      <c r="B792" t="s">
        <v>2483</v>
      </c>
      <c r="C792" s="1" t="s">
        <v>11093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 t="shared" si="24"/>
        <v>4</v>
      </c>
      <c r="W792">
        <f t="shared" si="25"/>
        <v>49.000000000000007</v>
      </c>
    </row>
    <row r="793" spans="1:23" x14ac:dyDescent="0.35">
      <c r="A793">
        <v>792</v>
      </c>
      <c r="B793" t="s">
        <v>2483</v>
      </c>
      <c r="C793" s="1" t="s">
        <v>11093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 t="shared" si="24"/>
        <v>4</v>
      </c>
      <c r="W793">
        <f t="shared" si="25"/>
        <v>24.000000000000004</v>
      </c>
    </row>
    <row r="794" spans="1:23" x14ac:dyDescent="0.35">
      <c r="A794">
        <v>793</v>
      </c>
      <c r="B794" t="s">
        <v>2488</v>
      </c>
      <c r="C794" s="1" t="s">
        <v>11184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 t="shared" si="24"/>
        <v>0</v>
      </c>
      <c r="W794">
        <f t="shared" si="25"/>
        <v>6.25</v>
      </c>
    </row>
    <row r="795" spans="1:23" x14ac:dyDescent="0.35">
      <c r="A795">
        <v>794</v>
      </c>
      <c r="B795" t="s">
        <v>2494</v>
      </c>
      <c r="C795" s="1" t="s">
        <v>10999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24"/>
        <v>6</v>
      </c>
      <c r="W795">
        <f t="shared" si="25"/>
        <v>46</v>
      </c>
    </row>
    <row r="796" spans="1:23" x14ac:dyDescent="0.35">
      <c r="A796">
        <v>795</v>
      </c>
      <c r="B796" t="s">
        <v>2494</v>
      </c>
      <c r="C796" s="1" t="s">
        <v>10999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 t="shared" si="24"/>
        <v>6</v>
      </c>
      <c r="W796">
        <f t="shared" si="25"/>
        <v>49</v>
      </c>
    </row>
    <row r="797" spans="1:23" x14ac:dyDescent="0.35">
      <c r="A797">
        <v>796</v>
      </c>
      <c r="B797" t="s">
        <v>2499</v>
      </c>
      <c r="C797" s="1" t="s">
        <v>11236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 t="shared" si="24"/>
        <v>5</v>
      </c>
      <c r="W797">
        <f t="shared" si="25"/>
        <v>48.999999999999993</v>
      </c>
    </row>
    <row r="798" spans="1:23" x14ac:dyDescent="0.35">
      <c r="A798">
        <v>797</v>
      </c>
      <c r="B798" t="s">
        <v>2502</v>
      </c>
      <c r="C798" s="1" t="s">
        <v>11040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 t="shared" si="24"/>
        <v>2</v>
      </c>
      <c r="W798">
        <f t="shared" si="25"/>
        <v>48</v>
      </c>
    </row>
    <row r="799" spans="1:23" x14ac:dyDescent="0.35">
      <c r="A799">
        <v>798</v>
      </c>
      <c r="B799" t="s">
        <v>2502</v>
      </c>
      <c r="C799" s="1" t="s">
        <v>11040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 t="shared" si="24"/>
        <v>2</v>
      </c>
      <c r="W799">
        <f t="shared" si="25"/>
        <v>47.999999999999993</v>
      </c>
    </row>
    <row r="800" spans="1:23" x14ac:dyDescent="0.35">
      <c r="A800">
        <v>799</v>
      </c>
      <c r="B800" t="s">
        <v>2502</v>
      </c>
      <c r="C800" s="1" t="s">
        <v>11040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 t="shared" si="24"/>
        <v>2</v>
      </c>
      <c r="W800">
        <f t="shared" si="25"/>
        <v>48.000000000000007</v>
      </c>
    </row>
    <row r="801" spans="1:23" x14ac:dyDescent="0.35">
      <c r="A801">
        <v>800</v>
      </c>
      <c r="B801" t="s">
        <v>2507</v>
      </c>
      <c r="C801" s="1" t="s">
        <v>11094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 t="shared" si="24"/>
        <v>6</v>
      </c>
      <c r="W801">
        <f t="shared" si="25"/>
        <v>6.25</v>
      </c>
    </row>
    <row r="802" spans="1:23" x14ac:dyDescent="0.35">
      <c r="A802">
        <v>801</v>
      </c>
      <c r="B802" t="s">
        <v>2511</v>
      </c>
      <c r="C802" s="1" t="s">
        <v>11237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 t="shared" si="24"/>
        <v>3</v>
      </c>
      <c r="W802">
        <f t="shared" si="25"/>
        <v>32.999999999999993</v>
      </c>
    </row>
    <row r="803" spans="1:23" x14ac:dyDescent="0.35">
      <c r="A803">
        <v>802</v>
      </c>
      <c r="B803" t="s">
        <v>2511</v>
      </c>
      <c r="C803" s="1" t="s">
        <v>11237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24"/>
        <v>3</v>
      </c>
      <c r="W803">
        <f t="shared" si="25"/>
        <v>8.75</v>
      </c>
    </row>
    <row r="804" spans="1:23" x14ac:dyDescent="0.35">
      <c r="A804">
        <v>803</v>
      </c>
      <c r="B804" t="s">
        <v>2516</v>
      </c>
      <c r="C804" s="1" t="s">
        <v>11238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 t="shared" si="24"/>
        <v>5</v>
      </c>
      <c r="W804">
        <f t="shared" si="25"/>
        <v>27.999999999999996</v>
      </c>
    </row>
    <row r="805" spans="1:23" x14ac:dyDescent="0.35">
      <c r="A805">
        <v>804</v>
      </c>
      <c r="B805" t="s">
        <v>2519</v>
      </c>
      <c r="C805" s="1" t="s">
        <v>11239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 t="shared" si="24"/>
        <v>5</v>
      </c>
      <c r="W805">
        <f t="shared" si="25"/>
        <v>47.999999999999993</v>
      </c>
    </row>
    <row r="806" spans="1:23" x14ac:dyDescent="0.35">
      <c r="A806">
        <v>805</v>
      </c>
      <c r="B806" t="s">
        <v>2524</v>
      </c>
      <c r="C806" s="1" t="s">
        <v>11240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 t="shared" si="24"/>
        <v>2</v>
      </c>
      <c r="W806">
        <f t="shared" si="25"/>
        <v>34</v>
      </c>
    </row>
    <row r="807" spans="1:23" x14ac:dyDescent="0.35">
      <c r="A807">
        <v>806</v>
      </c>
      <c r="B807" t="s">
        <v>2529</v>
      </c>
      <c r="C807" s="1" t="s">
        <v>11241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24"/>
        <v>6</v>
      </c>
      <c r="W807">
        <f t="shared" si="25"/>
        <v>10</v>
      </c>
    </row>
    <row r="808" spans="1:23" x14ac:dyDescent="0.35">
      <c r="A808">
        <v>807</v>
      </c>
      <c r="B808" t="s">
        <v>2529</v>
      </c>
      <c r="C808" s="1" t="s">
        <v>11241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24"/>
        <v>6</v>
      </c>
      <c r="W808">
        <f t="shared" si="25"/>
        <v>12.5</v>
      </c>
    </row>
    <row r="809" spans="1:23" x14ac:dyDescent="0.35">
      <c r="A809">
        <v>808</v>
      </c>
      <c r="B809" t="s">
        <v>2534</v>
      </c>
      <c r="C809" s="1" t="s">
        <v>11242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 t="shared" si="24"/>
        <v>2</v>
      </c>
      <c r="W809">
        <f t="shared" si="25"/>
        <v>39</v>
      </c>
    </row>
    <row r="810" spans="1:23" x14ac:dyDescent="0.35">
      <c r="A810">
        <v>809</v>
      </c>
      <c r="B810" t="s">
        <v>2534</v>
      </c>
      <c r="C810" s="1" t="s">
        <v>11242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 t="shared" si="24"/>
        <v>2</v>
      </c>
      <c r="W810">
        <f t="shared" si="25"/>
        <v>34</v>
      </c>
    </row>
    <row r="811" spans="1:23" x14ac:dyDescent="0.35">
      <c r="A811">
        <v>810</v>
      </c>
      <c r="B811" t="s">
        <v>2538</v>
      </c>
      <c r="C811" s="1" t="s">
        <v>11243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 t="shared" si="24"/>
        <v>2</v>
      </c>
      <c r="W811">
        <f t="shared" si="25"/>
        <v>28.000000000000004</v>
      </c>
    </row>
    <row r="812" spans="1:23" x14ac:dyDescent="0.35">
      <c r="A812">
        <v>811</v>
      </c>
      <c r="B812" t="s">
        <v>2538</v>
      </c>
      <c r="C812" s="1" t="s">
        <v>11243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 t="shared" si="24"/>
        <v>2</v>
      </c>
      <c r="W812">
        <f t="shared" si="25"/>
        <v>24</v>
      </c>
    </row>
    <row r="813" spans="1:23" x14ac:dyDescent="0.35">
      <c r="A813">
        <v>812</v>
      </c>
      <c r="B813" t="s">
        <v>2538</v>
      </c>
      <c r="C813" s="1" t="s">
        <v>11243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 t="shared" si="24"/>
        <v>2</v>
      </c>
      <c r="W813">
        <f t="shared" si="25"/>
        <v>29.000000000000004</v>
      </c>
    </row>
    <row r="814" spans="1:23" x14ac:dyDescent="0.35">
      <c r="A814">
        <v>813</v>
      </c>
      <c r="B814" t="s">
        <v>2538</v>
      </c>
      <c r="C814" s="1" t="s">
        <v>11243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 t="shared" si="24"/>
        <v>2</v>
      </c>
      <c r="W814">
        <f t="shared" si="25"/>
        <v>10</v>
      </c>
    </row>
    <row r="815" spans="1:23" x14ac:dyDescent="0.35">
      <c r="A815">
        <v>814</v>
      </c>
      <c r="B815" t="s">
        <v>2544</v>
      </c>
      <c r="C815" s="1" t="s">
        <v>11244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 t="shared" si="24"/>
        <v>0</v>
      </c>
      <c r="W815">
        <f t="shared" si="25"/>
        <v>34</v>
      </c>
    </row>
    <row r="816" spans="1:23" x14ac:dyDescent="0.35">
      <c r="A816">
        <v>815</v>
      </c>
      <c r="B816" t="s">
        <v>2544</v>
      </c>
      <c r="C816" s="1" t="s">
        <v>11244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 t="shared" si="24"/>
        <v>0</v>
      </c>
      <c r="W816">
        <f t="shared" si="25"/>
        <v>43</v>
      </c>
    </row>
    <row r="817" spans="1:23" x14ac:dyDescent="0.35">
      <c r="A817">
        <v>816</v>
      </c>
      <c r="B817" t="s">
        <v>2550</v>
      </c>
      <c r="C817" s="1" t="s">
        <v>11245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 t="shared" si="24"/>
        <v>3</v>
      </c>
      <c r="W817">
        <f t="shared" si="25"/>
        <v>47.999999999999993</v>
      </c>
    </row>
    <row r="818" spans="1:23" x14ac:dyDescent="0.35">
      <c r="A818">
        <v>817</v>
      </c>
      <c r="B818" t="s">
        <v>2554</v>
      </c>
      <c r="C818" s="1" t="s">
        <v>11246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24"/>
        <v>4</v>
      </c>
      <c r="W818">
        <f t="shared" si="25"/>
        <v>35</v>
      </c>
    </row>
    <row r="819" spans="1:23" x14ac:dyDescent="0.35">
      <c r="A819">
        <v>818</v>
      </c>
      <c r="B819" t="s">
        <v>2557</v>
      </c>
      <c r="C819" s="1" t="s">
        <v>11247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 t="shared" si="24"/>
        <v>4</v>
      </c>
      <c r="W819">
        <f t="shared" si="25"/>
        <v>35</v>
      </c>
    </row>
    <row r="820" spans="1:23" x14ac:dyDescent="0.35">
      <c r="A820">
        <v>819</v>
      </c>
      <c r="B820" t="s">
        <v>2557</v>
      </c>
      <c r="C820" s="1" t="s">
        <v>11247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24"/>
        <v>4</v>
      </c>
      <c r="W820">
        <f t="shared" si="25"/>
        <v>-76.666666666666657</v>
      </c>
    </row>
    <row r="821" spans="1:23" x14ac:dyDescent="0.35">
      <c r="A821">
        <v>820</v>
      </c>
      <c r="B821" t="s">
        <v>2557</v>
      </c>
      <c r="C821" s="1" t="s">
        <v>11247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 t="shared" si="24"/>
        <v>4</v>
      </c>
      <c r="W821">
        <f t="shared" si="25"/>
        <v>0</v>
      </c>
    </row>
    <row r="822" spans="1:23" x14ac:dyDescent="0.35">
      <c r="A822">
        <v>821</v>
      </c>
      <c r="B822" t="s">
        <v>2557</v>
      </c>
      <c r="C822" s="1" t="s">
        <v>11247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24"/>
        <v>4</v>
      </c>
      <c r="W822">
        <f t="shared" si="25"/>
        <v>-73.333333333333329</v>
      </c>
    </row>
    <row r="823" spans="1:23" x14ac:dyDescent="0.35">
      <c r="A823">
        <v>822</v>
      </c>
      <c r="B823" t="s">
        <v>2557</v>
      </c>
      <c r="C823" s="1" t="s">
        <v>11247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 t="shared" si="24"/>
        <v>4</v>
      </c>
      <c r="W823">
        <f t="shared" si="25"/>
        <v>35</v>
      </c>
    </row>
    <row r="824" spans="1:23" x14ac:dyDescent="0.35">
      <c r="A824">
        <v>823</v>
      </c>
      <c r="B824" t="s">
        <v>2566</v>
      </c>
      <c r="C824" s="1" t="s">
        <v>11248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 t="shared" si="24"/>
        <v>7</v>
      </c>
      <c r="W824">
        <f t="shared" si="25"/>
        <v>30</v>
      </c>
    </row>
    <row r="825" spans="1:23" x14ac:dyDescent="0.35">
      <c r="A825">
        <v>824</v>
      </c>
      <c r="B825" t="s">
        <v>2566</v>
      </c>
      <c r="C825" s="1" t="s">
        <v>11248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 t="shared" si="24"/>
        <v>7</v>
      </c>
      <c r="W825">
        <f t="shared" si="25"/>
        <v>49</v>
      </c>
    </row>
    <row r="826" spans="1:23" x14ac:dyDescent="0.35">
      <c r="A826">
        <v>825</v>
      </c>
      <c r="B826" t="s">
        <v>2571</v>
      </c>
      <c r="C826" s="1" t="s">
        <v>11249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 t="shared" si="24"/>
        <v>6</v>
      </c>
      <c r="W826">
        <f t="shared" si="25"/>
        <v>6</v>
      </c>
    </row>
    <row r="827" spans="1:23" x14ac:dyDescent="0.35">
      <c r="A827">
        <v>826</v>
      </c>
      <c r="B827" t="s">
        <v>2571</v>
      </c>
      <c r="C827" s="1" t="s">
        <v>11249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 t="shared" si="24"/>
        <v>6</v>
      </c>
      <c r="W827">
        <f t="shared" si="25"/>
        <v>24.000000000000004</v>
      </c>
    </row>
    <row r="828" spans="1:23" x14ac:dyDescent="0.35">
      <c r="A828">
        <v>827</v>
      </c>
      <c r="B828" t="s">
        <v>2576</v>
      </c>
      <c r="C828" s="1" t="s">
        <v>11110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 t="shared" si="24"/>
        <v>7</v>
      </c>
      <c r="W828">
        <f t="shared" si="25"/>
        <v>48.000000000000007</v>
      </c>
    </row>
    <row r="829" spans="1:23" x14ac:dyDescent="0.35">
      <c r="A829">
        <v>828</v>
      </c>
      <c r="B829" t="s">
        <v>2576</v>
      </c>
      <c r="C829" s="1" t="s">
        <v>11110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 t="shared" si="24"/>
        <v>7</v>
      </c>
      <c r="W829">
        <f t="shared" si="25"/>
        <v>28.999999999999996</v>
      </c>
    </row>
    <row r="830" spans="1:23" x14ac:dyDescent="0.35">
      <c r="A830">
        <v>829</v>
      </c>
      <c r="B830" t="s">
        <v>2576</v>
      </c>
      <c r="C830" s="1" t="s">
        <v>11110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 t="shared" si="24"/>
        <v>7</v>
      </c>
      <c r="W830">
        <f t="shared" si="25"/>
        <v>49</v>
      </c>
    </row>
    <row r="831" spans="1:23" x14ac:dyDescent="0.35">
      <c r="A831">
        <v>830</v>
      </c>
      <c r="B831" t="s">
        <v>2583</v>
      </c>
      <c r="C831" s="1" t="s">
        <v>11054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24"/>
        <v>5</v>
      </c>
      <c r="W831">
        <f t="shared" si="25"/>
        <v>30</v>
      </c>
    </row>
    <row r="832" spans="1:23" x14ac:dyDescent="0.35">
      <c r="A832">
        <v>831</v>
      </c>
      <c r="B832" t="s">
        <v>2583</v>
      </c>
      <c r="C832" s="1" t="s">
        <v>11054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 t="shared" si="24"/>
        <v>5</v>
      </c>
      <c r="W832">
        <f t="shared" si="25"/>
        <v>28.000000000000004</v>
      </c>
    </row>
    <row r="833" spans="1:23" x14ac:dyDescent="0.35">
      <c r="A833">
        <v>832</v>
      </c>
      <c r="B833" t="s">
        <v>2583</v>
      </c>
      <c r="C833" s="1" t="s">
        <v>11054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 t="shared" si="24"/>
        <v>5</v>
      </c>
      <c r="W833">
        <f t="shared" si="25"/>
        <v>27</v>
      </c>
    </row>
    <row r="834" spans="1:23" x14ac:dyDescent="0.35">
      <c r="A834">
        <v>833</v>
      </c>
      <c r="B834" t="s">
        <v>2583</v>
      </c>
      <c r="C834" s="1" t="s">
        <v>11054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 t="shared" ref="V834:V897" si="26">D834-C834</f>
        <v>5</v>
      </c>
      <c r="W834">
        <f t="shared" si="25"/>
        <v>26</v>
      </c>
    </row>
    <row r="835" spans="1:23" x14ac:dyDescent="0.35">
      <c r="A835">
        <v>834</v>
      </c>
      <c r="B835" t="s">
        <v>2593</v>
      </c>
      <c r="C835" s="1" t="s">
        <v>11250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 t="shared" si="26"/>
        <v>4</v>
      </c>
      <c r="W835">
        <f t="shared" ref="W835:W898" si="27">U835/R835*100</f>
        <v>7.5</v>
      </c>
    </row>
    <row r="836" spans="1:23" x14ac:dyDescent="0.35">
      <c r="A836">
        <v>835</v>
      </c>
      <c r="B836" t="s">
        <v>2593</v>
      </c>
      <c r="C836" s="1" t="s">
        <v>11250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 t="shared" si="26"/>
        <v>4</v>
      </c>
      <c r="W836">
        <f t="shared" si="27"/>
        <v>27.499999999999996</v>
      </c>
    </row>
    <row r="837" spans="1:23" x14ac:dyDescent="0.35">
      <c r="A837">
        <v>836</v>
      </c>
      <c r="B837" t="s">
        <v>2593</v>
      </c>
      <c r="C837" s="1" t="s">
        <v>11250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 t="shared" si="26"/>
        <v>4</v>
      </c>
      <c r="W837">
        <f t="shared" si="27"/>
        <v>-41.999999999999993</v>
      </c>
    </row>
    <row r="838" spans="1:23" x14ac:dyDescent="0.35">
      <c r="A838">
        <v>837</v>
      </c>
      <c r="B838" t="s">
        <v>2600</v>
      </c>
      <c r="C838" s="1" t="s">
        <v>11018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 t="shared" si="26"/>
        <v>5</v>
      </c>
      <c r="W838">
        <f t="shared" si="27"/>
        <v>-155</v>
      </c>
    </row>
    <row r="839" spans="1:23" x14ac:dyDescent="0.35">
      <c r="A839">
        <v>838</v>
      </c>
      <c r="B839" t="s">
        <v>2603</v>
      </c>
      <c r="C839" s="1" t="s">
        <v>11199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26"/>
        <v>7</v>
      </c>
      <c r="W839">
        <f t="shared" si="27"/>
        <v>33.75</v>
      </c>
    </row>
    <row r="840" spans="1:23" x14ac:dyDescent="0.35">
      <c r="A840">
        <v>839</v>
      </c>
      <c r="B840" t="s">
        <v>2608</v>
      </c>
      <c r="C840" s="1" t="s">
        <v>11251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 t="shared" si="26"/>
        <v>5</v>
      </c>
      <c r="W840">
        <f t="shared" si="27"/>
        <v>7.5000000000000009</v>
      </c>
    </row>
    <row r="841" spans="1:23" x14ac:dyDescent="0.35">
      <c r="A841">
        <v>840</v>
      </c>
      <c r="B841" t="s">
        <v>2609</v>
      </c>
      <c r="C841" s="1" t="s">
        <v>11252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 t="shared" si="26"/>
        <v>5</v>
      </c>
      <c r="W841">
        <f t="shared" si="27"/>
        <v>27</v>
      </c>
    </row>
    <row r="842" spans="1:23" x14ac:dyDescent="0.35">
      <c r="A842">
        <v>841</v>
      </c>
      <c r="B842" t="s">
        <v>2609</v>
      </c>
      <c r="C842" s="1" t="s">
        <v>11252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 t="shared" si="26"/>
        <v>5</v>
      </c>
      <c r="W842">
        <f t="shared" si="27"/>
        <v>29.000000000000004</v>
      </c>
    </row>
    <row r="843" spans="1:23" x14ac:dyDescent="0.35">
      <c r="A843">
        <v>842</v>
      </c>
      <c r="B843" t="s">
        <v>2609</v>
      </c>
      <c r="C843" s="1" t="s">
        <v>11252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f t="shared" si="26"/>
        <v>5</v>
      </c>
      <c r="W843">
        <f t="shared" si="27"/>
        <v>5</v>
      </c>
    </row>
    <row r="844" spans="1:23" x14ac:dyDescent="0.35">
      <c r="A844">
        <v>843</v>
      </c>
      <c r="B844" t="s">
        <v>2616</v>
      </c>
      <c r="C844" s="1" t="s">
        <v>11017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 t="shared" si="26"/>
        <v>2</v>
      </c>
      <c r="W844">
        <f t="shared" si="27"/>
        <v>31.25</v>
      </c>
    </row>
    <row r="845" spans="1:23" x14ac:dyDescent="0.35">
      <c r="A845">
        <v>844</v>
      </c>
      <c r="B845" t="s">
        <v>2616</v>
      </c>
      <c r="C845" s="1" t="s">
        <v>11017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26"/>
        <v>2</v>
      </c>
      <c r="W845">
        <f t="shared" si="27"/>
        <v>32.500000000000007</v>
      </c>
    </row>
    <row r="846" spans="1:23" x14ac:dyDescent="0.35">
      <c r="A846">
        <v>845</v>
      </c>
      <c r="B846" t="s">
        <v>2616</v>
      </c>
      <c r="C846" s="1" t="s">
        <v>11017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 t="shared" si="26"/>
        <v>2</v>
      </c>
      <c r="W846">
        <f t="shared" si="27"/>
        <v>29.000000000000004</v>
      </c>
    </row>
    <row r="847" spans="1:23" x14ac:dyDescent="0.35">
      <c r="A847">
        <v>846</v>
      </c>
      <c r="B847" t="s">
        <v>2616</v>
      </c>
      <c r="C847" s="1" t="s">
        <v>11017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 t="shared" si="26"/>
        <v>2</v>
      </c>
      <c r="W847">
        <f t="shared" si="27"/>
        <v>47</v>
      </c>
    </row>
    <row r="848" spans="1:23" x14ac:dyDescent="0.35">
      <c r="A848">
        <v>847</v>
      </c>
      <c r="B848" t="s">
        <v>2627</v>
      </c>
      <c r="C848" s="1" t="s">
        <v>11253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 t="shared" si="26"/>
        <v>4</v>
      </c>
      <c r="W848">
        <f t="shared" si="27"/>
        <v>28.000000000000004</v>
      </c>
    </row>
    <row r="849" spans="1:23" x14ac:dyDescent="0.35">
      <c r="A849">
        <v>848</v>
      </c>
      <c r="B849" t="s">
        <v>2627</v>
      </c>
      <c r="C849" s="1" t="s">
        <v>11253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 t="shared" si="26"/>
        <v>4</v>
      </c>
      <c r="W849">
        <f t="shared" si="27"/>
        <v>26.999999999999996</v>
      </c>
    </row>
    <row r="850" spans="1:23" x14ac:dyDescent="0.35">
      <c r="A850">
        <v>849</v>
      </c>
      <c r="B850" t="s">
        <v>2630</v>
      </c>
      <c r="C850" s="1" t="s">
        <v>11254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26"/>
        <v>5</v>
      </c>
      <c r="W850">
        <f t="shared" si="27"/>
        <v>17.5</v>
      </c>
    </row>
    <row r="851" spans="1:23" x14ac:dyDescent="0.35">
      <c r="A851">
        <v>850</v>
      </c>
      <c r="B851" t="s">
        <v>2636</v>
      </c>
      <c r="C851" s="1" t="s">
        <v>11255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 t="shared" si="26"/>
        <v>5</v>
      </c>
      <c r="W851">
        <f t="shared" si="27"/>
        <v>43</v>
      </c>
    </row>
    <row r="852" spans="1:23" x14ac:dyDescent="0.35">
      <c r="A852">
        <v>851</v>
      </c>
      <c r="B852" t="s">
        <v>2642</v>
      </c>
      <c r="C852" s="1" t="s">
        <v>10963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 t="shared" si="26"/>
        <v>5</v>
      </c>
      <c r="W852">
        <f t="shared" si="27"/>
        <v>25.999999999999996</v>
      </c>
    </row>
    <row r="853" spans="1:23" x14ac:dyDescent="0.35">
      <c r="A853">
        <v>852</v>
      </c>
      <c r="B853" t="s">
        <v>2642</v>
      </c>
      <c r="C853" s="1" t="s">
        <v>10963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26"/>
        <v>5</v>
      </c>
      <c r="W853">
        <f t="shared" si="27"/>
        <v>48.000000000000007</v>
      </c>
    </row>
    <row r="854" spans="1:23" x14ac:dyDescent="0.35">
      <c r="A854">
        <v>853</v>
      </c>
      <c r="B854" t="s">
        <v>2650</v>
      </c>
      <c r="C854" s="1" t="s">
        <v>11256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 t="shared" si="26"/>
        <v>7</v>
      </c>
      <c r="W854">
        <f t="shared" si="27"/>
        <v>27</v>
      </c>
    </row>
    <row r="855" spans="1:23" x14ac:dyDescent="0.35">
      <c r="A855">
        <v>854</v>
      </c>
      <c r="B855" t="s">
        <v>2651</v>
      </c>
      <c r="C855" s="1" t="s">
        <v>11257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 t="shared" si="26"/>
        <v>5</v>
      </c>
      <c r="W855">
        <f t="shared" si="27"/>
        <v>32.999999999999993</v>
      </c>
    </row>
    <row r="856" spans="1:23" x14ac:dyDescent="0.35">
      <c r="A856">
        <v>855</v>
      </c>
      <c r="B856" t="s">
        <v>2651</v>
      </c>
      <c r="C856" s="1" t="s">
        <v>11257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f t="shared" si="26"/>
        <v>5</v>
      </c>
      <c r="W856">
        <f t="shared" si="27"/>
        <v>3.9999999999999996</v>
      </c>
    </row>
    <row r="857" spans="1:23" x14ac:dyDescent="0.35">
      <c r="A857">
        <v>856</v>
      </c>
      <c r="B857" t="s">
        <v>2652</v>
      </c>
      <c r="C857" s="1" t="s">
        <v>11033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 t="shared" si="26"/>
        <v>5</v>
      </c>
      <c r="W857">
        <f t="shared" si="27"/>
        <v>47</v>
      </c>
    </row>
    <row r="858" spans="1:23" x14ac:dyDescent="0.35">
      <c r="A858">
        <v>857</v>
      </c>
      <c r="B858" t="s">
        <v>2652</v>
      </c>
      <c r="C858" s="1" t="s">
        <v>11033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 t="shared" si="26"/>
        <v>5</v>
      </c>
      <c r="W858">
        <f t="shared" si="27"/>
        <v>26</v>
      </c>
    </row>
    <row r="859" spans="1:23" x14ac:dyDescent="0.35">
      <c r="A859">
        <v>858</v>
      </c>
      <c r="B859" t="s">
        <v>2652</v>
      </c>
      <c r="C859" s="1" t="s">
        <v>11033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 t="shared" si="26"/>
        <v>5</v>
      </c>
      <c r="W859">
        <f t="shared" si="27"/>
        <v>27</v>
      </c>
    </row>
    <row r="860" spans="1:23" x14ac:dyDescent="0.35">
      <c r="A860">
        <v>859</v>
      </c>
      <c r="B860" t="s">
        <v>2661</v>
      </c>
      <c r="C860" s="1" t="s">
        <v>11258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 t="shared" si="26"/>
        <v>5</v>
      </c>
      <c r="W860">
        <f t="shared" si="27"/>
        <v>47</v>
      </c>
    </row>
    <row r="861" spans="1:23" x14ac:dyDescent="0.35">
      <c r="A861">
        <v>860</v>
      </c>
      <c r="B861" t="s">
        <v>2661</v>
      </c>
      <c r="C861" s="1" t="s">
        <v>11258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 t="shared" si="26"/>
        <v>5</v>
      </c>
      <c r="W861">
        <f t="shared" si="27"/>
        <v>50</v>
      </c>
    </row>
    <row r="862" spans="1:23" x14ac:dyDescent="0.35">
      <c r="A862">
        <v>861</v>
      </c>
      <c r="B862" t="s">
        <v>2665</v>
      </c>
      <c r="C862" s="1" t="s">
        <v>10943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 t="shared" si="26"/>
        <v>7</v>
      </c>
      <c r="W862">
        <f t="shared" si="27"/>
        <v>2</v>
      </c>
    </row>
    <row r="863" spans="1:23" x14ac:dyDescent="0.35">
      <c r="A863">
        <v>862</v>
      </c>
      <c r="B863" t="s">
        <v>2665</v>
      </c>
      <c r="C863" s="1" t="s">
        <v>10943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 t="shared" si="26"/>
        <v>7</v>
      </c>
      <c r="W863">
        <f t="shared" si="27"/>
        <v>46</v>
      </c>
    </row>
    <row r="864" spans="1:23" x14ac:dyDescent="0.35">
      <c r="A864">
        <v>863</v>
      </c>
      <c r="B864" t="s">
        <v>2670</v>
      </c>
      <c r="C864" s="1" t="s">
        <v>11259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26"/>
        <v>2</v>
      </c>
      <c r="W864">
        <f t="shared" si="27"/>
        <v>21.25</v>
      </c>
    </row>
    <row r="865" spans="1:23" x14ac:dyDescent="0.35">
      <c r="A865">
        <v>864</v>
      </c>
      <c r="B865" t="s">
        <v>2670</v>
      </c>
      <c r="C865" s="1" t="s">
        <v>11259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f t="shared" si="26"/>
        <v>2</v>
      </c>
      <c r="W865">
        <f t="shared" si="27"/>
        <v>11.25</v>
      </c>
    </row>
    <row r="866" spans="1:23" x14ac:dyDescent="0.35">
      <c r="A866">
        <v>865</v>
      </c>
      <c r="B866" t="s">
        <v>2670</v>
      </c>
      <c r="C866" s="1" t="s">
        <v>11259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26"/>
        <v>2</v>
      </c>
      <c r="W866">
        <f t="shared" si="27"/>
        <v>8.75</v>
      </c>
    </row>
    <row r="867" spans="1:23" x14ac:dyDescent="0.35">
      <c r="A867">
        <v>866</v>
      </c>
      <c r="B867" t="s">
        <v>2677</v>
      </c>
      <c r="C867" s="1" t="s">
        <v>11260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 t="shared" si="26"/>
        <v>5</v>
      </c>
      <c r="W867">
        <f t="shared" si="27"/>
        <v>47</v>
      </c>
    </row>
    <row r="868" spans="1:23" x14ac:dyDescent="0.35">
      <c r="A868">
        <v>867</v>
      </c>
      <c r="B868" t="s">
        <v>2677</v>
      </c>
      <c r="C868" s="1" t="s">
        <v>11260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 t="shared" si="26"/>
        <v>5</v>
      </c>
      <c r="W868">
        <f t="shared" si="27"/>
        <v>41</v>
      </c>
    </row>
    <row r="869" spans="1:23" x14ac:dyDescent="0.35">
      <c r="A869">
        <v>868</v>
      </c>
      <c r="B869" t="s">
        <v>2684</v>
      </c>
      <c r="C869" s="1" t="s">
        <v>11261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 t="shared" si="26"/>
        <v>3</v>
      </c>
      <c r="W869">
        <f t="shared" si="27"/>
        <v>32.5</v>
      </c>
    </row>
    <row r="870" spans="1:23" x14ac:dyDescent="0.35">
      <c r="A870">
        <v>869</v>
      </c>
      <c r="B870" t="s">
        <v>2689</v>
      </c>
      <c r="C870" s="1" t="s">
        <v>11262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 t="shared" si="26"/>
        <v>4</v>
      </c>
      <c r="W870">
        <f t="shared" si="27"/>
        <v>-80</v>
      </c>
    </row>
    <row r="871" spans="1:23" x14ac:dyDescent="0.35">
      <c r="A871">
        <v>870</v>
      </c>
      <c r="B871" t="s">
        <v>2694</v>
      </c>
      <c r="C871" s="1" t="s">
        <v>11263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 t="shared" si="26"/>
        <v>2</v>
      </c>
      <c r="W871">
        <f t="shared" si="27"/>
        <v>-66.666666666666657</v>
      </c>
    </row>
    <row r="872" spans="1:23" x14ac:dyDescent="0.35">
      <c r="A872">
        <v>871</v>
      </c>
      <c r="B872" t="s">
        <v>2694</v>
      </c>
      <c r="C872" s="1" t="s">
        <v>11263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26"/>
        <v>2</v>
      </c>
      <c r="W872">
        <f t="shared" si="27"/>
        <v>-16.666666666666664</v>
      </c>
    </row>
    <row r="873" spans="1:23" x14ac:dyDescent="0.35">
      <c r="A873">
        <v>872</v>
      </c>
      <c r="B873" t="s">
        <v>2699</v>
      </c>
      <c r="C873" s="1" t="s">
        <v>11264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 t="shared" si="26"/>
        <v>1</v>
      </c>
      <c r="W873">
        <f t="shared" si="27"/>
        <v>50</v>
      </c>
    </row>
    <row r="874" spans="1:23" x14ac:dyDescent="0.35">
      <c r="A874">
        <v>873</v>
      </c>
      <c r="B874" t="s">
        <v>2703</v>
      </c>
      <c r="C874" s="1" t="s">
        <v>11265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 t="shared" si="26"/>
        <v>5</v>
      </c>
      <c r="W874">
        <f t="shared" si="27"/>
        <v>46</v>
      </c>
    </row>
    <row r="875" spans="1:23" x14ac:dyDescent="0.35">
      <c r="A875">
        <v>874</v>
      </c>
      <c r="B875" t="s">
        <v>2703</v>
      </c>
      <c r="C875" s="1" t="s">
        <v>11265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26"/>
        <v>5</v>
      </c>
      <c r="W875">
        <f t="shared" si="27"/>
        <v>35</v>
      </c>
    </row>
    <row r="876" spans="1:23" x14ac:dyDescent="0.35">
      <c r="A876">
        <v>875</v>
      </c>
      <c r="B876" t="s">
        <v>2706</v>
      </c>
      <c r="C876" s="1" t="s">
        <v>11266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 t="shared" si="26"/>
        <v>4</v>
      </c>
      <c r="W876">
        <f t="shared" si="27"/>
        <v>35</v>
      </c>
    </row>
    <row r="877" spans="1:23" x14ac:dyDescent="0.35">
      <c r="A877">
        <v>876</v>
      </c>
      <c r="B877" t="s">
        <v>2709</v>
      </c>
      <c r="C877" s="1" t="s">
        <v>11267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26"/>
        <v>4</v>
      </c>
      <c r="W877">
        <f t="shared" si="27"/>
        <v>20</v>
      </c>
    </row>
    <row r="878" spans="1:23" x14ac:dyDescent="0.35">
      <c r="A878">
        <v>877</v>
      </c>
      <c r="B878" t="s">
        <v>2709</v>
      </c>
      <c r="C878" s="1" t="s">
        <v>11267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 t="shared" si="26"/>
        <v>4</v>
      </c>
      <c r="W878">
        <f t="shared" si="27"/>
        <v>44.000000000000007</v>
      </c>
    </row>
    <row r="879" spans="1:23" x14ac:dyDescent="0.35">
      <c r="A879">
        <v>878</v>
      </c>
      <c r="B879" t="s">
        <v>2709</v>
      </c>
      <c r="C879" s="1" t="s">
        <v>11267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 t="shared" si="26"/>
        <v>4</v>
      </c>
      <c r="W879">
        <f t="shared" si="27"/>
        <v>18</v>
      </c>
    </row>
    <row r="880" spans="1:23" x14ac:dyDescent="0.35">
      <c r="A880">
        <v>879</v>
      </c>
      <c r="B880" t="s">
        <v>2712</v>
      </c>
      <c r="C880" s="1" t="s">
        <v>11268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26"/>
        <v>4</v>
      </c>
      <c r="W880">
        <f t="shared" si="27"/>
        <v>-69.999999999999986</v>
      </c>
    </row>
    <row r="881" spans="1:23" x14ac:dyDescent="0.35">
      <c r="A881">
        <v>880</v>
      </c>
      <c r="B881" t="s">
        <v>2717</v>
      </c>
      <c r="C881" s="1" t="s">
        <v>11269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26"/>
        <v>2</v>
      </c>
      <c r="W881">
        <f t="shared" si="27"/>
        <v>33.75</v>
      </c>
    </row>
    <row r="882" spans="1:23" x14ac:dyDescent="0.35">
      <c r="A882">
        <v>881</v>
      </c>
      <c r="B882" t="s">
        <v>2717</v>
      </c>
      <c r="C882" s="1" t="s">
        <v>11269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 t="shared" si="26"/>
        <v>2</v>
      </c>
      <c r="W882">
        <f t="shared" si="27"/>
        <v>21.111111111111107</v>
      </c>
    </row>
    <row r="883" spans="1:23" x14ac:dyDescent="0.35">
      <c r="A883">
        <v>882</v>
      </c>
      <c r="B883" t="s">
        <v>2720</v>
      </c>
      <c r="C883" s="1" t="s">
        <v>11270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 t="shared" si="26"/>
        <v>4</v>
      </c>
      <c r="W883">
        <f t="shared" si="27"/>
        <v>27</v>
      </c>
    </row>
    <row r="884" spans="1:23" x14ac:dyDescent="0.35">
      <c r="A884">
        <v>883</v>
      </c>
      <c r="B884" t="s">
        <v>2721</v>
      </c>
      <c r="C884" s="1" t="s">
        <v>11271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 t="shared" si="26"/>
        <v>0</v>
      </c>
      <c r="W884">
        <f t="shared" si="27"/>
        <v>43.999999999999993</v>
      </c>
    </row>
    <row r="885" spans="1:23" x14ac:dyDescent="0.35">
      <c r="A885">
        <v>884</v>
      </c>
      <c r="B885" t="s">
        <v>2722</v>
      </c>
      <c r="C885" s="1" t="s">
        <v>11272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 t="shared" si="26"/>
        <v>2</v>
      </c>
      <c r="W885">
        <f t="shared" si="27"/>
        <v>32</v>
      </c>
    </row>
    <row r="886" spans="1:23" x14ac:dyDescent="0.35">
      <c r="A886">
        <v>885</v>
      </c>
      <c r="B886" t="s">
        <v>2725</v>
      </c>
      <c r="C886" s="1" t="s">
        <v>11273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 t="shared" si="26"/>
        <v>5</v>
      </c>
      <c r="W886">
        <f t="shared" si="27"/>
        <v>34</v>
      </c>
    </row>
    <row r="887" spans="1:23" x14ac:dyDescent="0.35">
      <c r="A887">
        <v>886</v>
      </c>
      <c r="B887" t="s">
        <v>2730</v>
      </c>
      <c r="C887" s="1" t="s">
        <v>11274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26"/>
        <v>3</v>
      </c>
      <c r="W887">
        <f t="shared" si="27"/>
        <v>32.499999999999993</v>
      </c>
    </row>
    <row r="888" spans="1:23" x14ac:dyDescent="0.35">
      <c r="A888">
        <v>887</v>
      </c>
      <c r="B888" t="s">
        <v>2735</v>
      </c>
      <c r="C888" s="1" t="s">
        <v>11275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 t="shared" si="26"/>
        <v>6</v>
      </c>
      <c r="W888">
        <f t="shared" si="27"/>
        <v>2</v>
      </c>
    </row>
    <row r="889" spans="1:23" x14ac:dyDescent="0.35">
      <c r="A889">
        <v>888</v>
      </c>
      <c r="B889" t="s">
        <v>2738</v>
      </c>
      <c r="C889" s="1" t="s">
        <v>11276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26"/>
        <v>5</v>
      </c>
      <c r="W889">
        <f t="shared" si="27"/>
        <v>49</v>
      </c>
    </row>
    <row r="890" spans="1:23" x14ac:dyDescent="0.35">
      <c r="A890">
        <v>889</v>
      </c>
      <c r="B890" t="s">
        <v>2742</v>
      </c>
      <c r="C890" s="1" t="s">
        <v>11277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 t="shared" si="26"/>
        <v>7</v>
      </c>
      <c r="W890">
        <f t="shared" si="27"/>
        <v>49.000000000000007</v>
      </c>
    </row>
    <row r="891" spans="1:23" x14ac:dyDescent="0.35">
      <c r="A891">
        <v>890</v>
      </c>
      <c r="B891" t="s">
        <v>2743</v>
      </c>
      <c r="C891" s="1" t="s">
        <v>11248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26"/>
        <v>6</v>
      </c>
      <c r="W891">
        <f t="shared" si="27"/>
        <v>10</v>
      </c>
    </row>
    <row r="892" spans="1:23" x14ac:dyDescent="0.35">
      <c r="A892">
        <v>891</v>
      </c>
      <c r="B892" t="s">
        <v>2743</v>
      </c>
      <c r="C892" s="1" t="s">
        <v>11248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 t="shared" si="26"/>
        <v>6</v>
      </c>
      <c r="W892">
        <f t="shared" si="27"/>
        <v>36.250000000000007</v>
      </c>
    </row>
    <row r="893" spans="1:23" x14ac:dyDescent="0.35">
      <c r="A893">
        <v>892</v>
      </c>
      <c r="B893" t="s">
        <v>2746</v>
      </c>
      <c r="C893" s="1" t="s">
        <v>11275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 t="shared" si="26"/>
        <v>1</v>
      </c>
      <c r="W893">
        <f t="shared" si="27"/>
        <v>45</v>
      </c>
    </row>
    <row r="894" spans="1:23" x14ac:dyDescent="0.35">
      <c r="A894">
        <v>893</v>
      </c>
      <c r="B894" t="s">
        <v>2746</v>
      </c>
      <c r="C894" s="1" t="s">
        <v>11275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 t="shared" si="26"/>
        <v>1</v>
      </c>
      <c r="W894">
        <f t="shared" si="27"/>
        <v>34</v>
      </c>
    </row>
    <row r="895" spans="1:23" x14ac:dyDescent="0.35">
      <c r="A895">
        <v>894</v>
      </c>
      <c r="B895" t="s">
        <v>2746</v>
      </c>
      <c r="C895" s="1" t="s">
        <v>11275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26"/>
        <v>1</v>
      </c>
      <c r="W895">
        <f t="shared" si="27"/>
        <v>25</v>
      </c>
    </row>
    <row r="896" spans="1:23" x14ac:dyDescent="0.35">
      <c r="A896">
        <v>895</v>
      </c>
      <c r="B896" t="s">
        <v>2753</v>
      </c>
      <c r="C896" s="1" t="s">
        <v>11278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 t="shared" si="26"/>
        <v>2</v>
      </c>
      <c r="W896">
        <f t="shared" si="27"/>
        <v>27</v>
      </c>
    </row>
    <row r="897" spans="1:23" x14ac:dyDescent="0.35">
      <c r="A897">
        <v>896</v>
      </c>
      <c r="B897" t="s">
        <v>2753</v>
      </c>
      <c r="C897" s="1" t="s">
        <v>11278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26"/>
        <v>2</v>
      </c>
      <c r="W897">
        <f t="shared" si="27"/>
        <v>35</v>
      </c>
    </row>
    <row r="898" spans="1:23" x14ac:dyDescent="0.35">
      <c r="A898">
        <v>897</v>
      </c>
      <c r="B898" t="s">
        <v>2758</v>
      </c>
      <c r="C898" s="1" t="s">
        <v>11279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 t="shared" ref="V898:V961" si="28">D898-C898</f>
        <v>3</v>
      </c>
      <c r="W898">
        <f t="shared" si="27"/>
        <v>32.5</v>
      </c>
    </row>
    <row r="899" spans="1:23" x14ac:dyDescent="0.35">
      <c r="A899">
        <v>898</v>
      </c>
      <c r="B899" t="s">
        <v>2762</v>
      </c>
      <c r="C899" s="1" t="s">
        <v>11280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 t="shared" si="28"/>
        <v>6</v>
      </c>
      <c r="W899">
        <f t="shared" ref="W899:W962" si="29">U899/R899*100</f>
        <v>50</v>
      </c>
    </row>
    <row r="900" spans="1:23" x14ac:dyDescent="0.35">
      <c r="A900">
        <v>899</v>
      </c>
      <c r="B900" t="s">
        <v>2765</v>
      </c>
      <c r="C900" s="1" t="s">
        <v>11281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 t="shared" si="28"/>
        <v>2</v>
      </c>
      <c r="W900">
        <f t="shared" si="29"/>
        <v>48</v>
      </c>
    </row>
    <row r="901" spans="1:23" x14ac:dyDescent="0.35">
      <c r="A901">
        <v>900</v>
      </c>
      <c r="B901" t="s">
        <v>2770</v>
      </c>
      <c r="C901" s="1" t="s">
        <v>11282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28"/>
        <v>2</v>
      </c>
      <c r="W901">
        <f t="shared" si="29"/>
        <v>-73.333333333333343</v>
      </c>
    </row>
    <row r="902" spans="1:23" x14ac:dyDescent="0.35">
      <c r="A902">
        <v>901</v>
      </c>
      <c r="B902" t="s">
        <v>2775</v>
      </c>
      <c r="C902" s="1" t="s">
        <v>11283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 t="shared" si="28"/>
        <v>2</v>
      </c>
      <c r="W902">
        <f t="shared" si="29"/>
        <v>32.5</v>
      </c>
    </row>
    <row r="903" spans="1:23" x14ac:dyDescent="0.35">
      <c r="A903">
        <v>902</v>
      </c>
      <c r="B903" t="s">
        <v>2775</v>
      </c>
      <c r="C903" s="1" t="s">
        <v>11283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28"/>
        <v>2</v>
      </c>
      <c r="W903">
        <f t="shared" si="29"/>
        <v>-175.00000000000003</v>
      </c>
    </row>
    <row r="904" spans="1:23" x14ac:dyDescent="0.35">
      <c r="A904">
        <v>903</v>
      </c>
      <c r="B904" t="s">
        <v>2781</v>
      </c>
      <c r="C904" s="1" t="s">
        <v>11115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 t="shared" si="28"/>
        <v>2</v>
      </c>
      <c r="W904">
        <f t="shared" si="29"/>
        <v>6.25</v>
      </c>
    </row>
    <row r="905" spans="1:23" x14ac:dyDescent="0.35">
      <c r="A905">
        <v>904</v>
      </c>
      <c r="B905" t="s">
        <v>2782</v>
      </c>
      <c r="C905" s="1" t="s">
        <v>11083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 t="shared" si="28"/>
        <v>4</v>
      </c>
      <c r="W905">
        <f t="shared" si="29"/>
        <v>48</v>
      </c>
    </row>
    <row r="906" spans="1:23" x14ac:dyDescent="0.35">
      <c r="A906">
        <v>905</v>
      </c>
      <c r="B906" t="s">
        <v>2782</v>
      </c>
      <c r="C906" s="1" t="s">
        <v>11083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28"/>
        <v>4</v>
      </c>
      <c r="W906">
        <f t="shared" si="29"/>
        <v>4</v>
      </c>
    </row>
    <row r="907" spans="1:23" x14ac:dyDescent="0.35">
      <c r="A907">
        <v>906</v>
      </c>
      <c r="B907" t="s">
        <v>2782</v>
      </c>
      <c r="C907" s="1" t="s">
        <v>11083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 t="shared" si="28"/>
        <v>4</v>
      </c>
      <c r="W907">
        <f t="shared" si="29"/>
        <v>47.999999999999993</v>
      </c>
    </row>
    <row r="908" spans="1:23" x14ac:dyDescent="0.35">
      <c r="A908">
        <v>907</v>
      </c>
      <c r="B908" t="s">
        <v>2787</v>
      </c>
      <c r="C908" s="1" t="s">
        <v>11187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28"/>
        <v>4</v>
      </c>
      <c r="W908">
        <f t="shared" si="29"/>
        <v>3.75</v>
      </c>
    </row>
    <row r="909" spans="1:23" x14ac:dyDescent="0.35">
      <c r="A909">
        <v>908</v>
      </c>
      <c r="B909" t="s">
        <v>2787</v>
      </c>
      <c r="C909" s="1" t="s">
        <v>11187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 t="shared" si="28"/>
        <v>4</v>
      </c>
      <c r="W909">
        <f t="shared" si="29"/>
        <v>3</v>
      </c>
    </row>
    <row r="910" spans="1:23" x14ac:dyDescent="0.35">
      <c r="A910">
        <v>909</v>
      </c>
      <c r="B910" t="s">
        <v>2787</v>
      </c>
      <c r="C910" s="1" t="s">
        <v>11187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 t="shared" si="28"/>
        <v>4</v>
      </c>
      <c r="W910">
        <f t="shared" si="29"/>
        <v>37.5</v>
      </c>
    </row>
    <row r="911" spans="1:23" x14ac:dyDescent="0.35">
      <c r="A911">
        <v>910</v>
      </c>
      <c r="B911" t="s">
        <v>2794</v>
      </c>
      <c r="C911" s="1" t="s">
        <v>11204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 t="shared" si="28"/>
        <v>5</v>
      </c>
      <c r="W911">
        <f t="shared" si="29"/>
        <v>27</v>
      </c>
    </row>
    <row r="912" spans="1:23" x14ac:dyDescent="0.35">
      <c r="A912">
        <v>911</v>
      </c>
      <c r="B912" t="s">
        <v>2794</v>
      </c>
      <c r="C912" s="1" t="s">
        <v>11204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 t="shared" si="28"/>
        <v>5</v>
      </c>
      <c r="W912">
        <f t="shared" si="29"/>
        <v>43</v>
      </c>
    </row>
    <row r="913" spans="1:23" x14ac:dyDescent="0.35">
      <c r="A913">
        <v>912</v>
      </c>
      <c r="B913" t="s">
        <v>2794</v>
      </c>
      <c r="C913" s="1" t="s">
        <v>11204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 t="shared" si="28"/>
        <v>5</v>
      </c>
      <c r="W913">
        <f t="shared" si="29"/>
        <v>23</v>
      </c>
    </row>
    <row r="914" spans="1:23" x14ac:dyDescent="0.35">
      <c r="A914">
        <v>913</v>
      </c>
      <c r="B914" t="s">
        <v>2803</v>
      </c>
      <c r="C914" s="1" t="s">
        <v>11010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 t="shared" si="28"/>
        <v>7</v>
      </c>
      <c r="W914">
        <f t="shared" si="29"/>
        <v>41</v>
      </c>
    </row>
    <row r="915" spans="1:23" x14ac:dyDescent="0.35">
      <c r="A915">
        <v>914</v>
      </c>
      <c r="B915" t="s">
        <v>2807</v>
      </c>
      <c r="C915" s="1" t="s">
        <v>11284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 t="shared" si="28"/>
        <v>2</v>
      </c>
      <c r="W915">
        <f t="shared" si="29"/>
        <v>41</v>
      </c>
    </row>
    <row r="916" spans="1:23" x14ac:dyDescent="0.35">
      <c r="A916">
        <v>915</v>
      </c>
      <c r="B916" t="s">
        <v>2807</v>
      </c>
      <c r="C916" s="1" t="s">
        <v>11284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28"/>
        <v>2</v>
      </c>
      <c r="W916">
        <f t="shared" si="29"/>
        <v>39</v>
      </c>
    </row>
    <row r="917" spans="1:23" x14ac:dyDescent="0.35">
      <c r="A917">
        <v>916</v>
      </c>
      <c r="B917" t="s">
        <v>2808</v>
      </c>
      <c r="C917" s="1" t="s">
        <v>11285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 t="shared" si="28"/>
        <v>6</v>
      </c>
      <c r="W917">
        <f t="shared" si="29"/>
        <v>-18.571428571428573</v>
      </c>
    </row>
    <row r="918" spans="1:23" x14ac:dyDescent="0.35">
      <c r="A918">
        <v>917</v>
      </c>
      <c r="B918" t="s">
        <v>2808</v>
      </c>
      <c r="C918" s="1" t="s">
        <v>11285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28"/>
        <v>6</v>
      </c>
      <c r="W918">
        <f t="shared" si="29"/>
        <v>-7.1428571428571441</v>
      </c>
    </row>
    <row r="919" spans="1:23" x14ac:dyDescent="0.35">
      <c r="A919">
        <v>918</v>
      </c>
      <c r="B919" t="s">
        <v>2808</v>
      </c>
      <c r="C919" s="1" t="s">
        <v>11285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 t="shared" si="28"/>
        <v>6</v>
      </c>
      <c r="W919">
        <f t="shared" si="29"/>
        <v>-170</v>
      </c>
    </row>
    <row r="920" spans="1:23" x14ac:dyDescent="0.35">
      <c r="A920">
        <v>919</v>
      </c>
      <c r="B920" t="s">
        <v>2811</v>
      </c>
      <c r="C920" s="1" t="s">
        <v>11286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 t="shared" si="28"/>
        <v>6</v>
      </c>
      <c r="W920">
        <f t="shared" si="29"/>
        <v>33.75</v>
      </c>
    </row>
    <row r="921" spans="1:23" x14ac:dyDescent="0.35">
      <c r="A921">
        <v>920</v>
      </c>
      <c r="B921" t="s">
        <v>2811</v>
      </c>
      <c r="C921" s="1" t="s">
        <v>11286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28"/>
        <v>6</v>
      </c>
      <c r="W921">
        <f t="shared" si="29"/>
        <v>-6.25</v>
      </c>
    </row>
    <row r="922" spans="1:23" x14ac:dyDescent="0.35">
      <c r="A922">
        <v>921</v>
      </c>
      <c r="B922" t="s">
        <v>2816</v>
      </c>
      <c r="C922" s="1" t="s">
        <v>10969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 t="shared" si="28"/>
        <v>7</v>
      </c>
      <c r="W922">
        <f t="shared" si="29"/>
        <v>28.000000000000004</v>
      </c>
    </row>
    <row r="923" spans="1:23" x14ac:dyDescent="0.35">
      <c r="A923">
        <v>922</v>
      </c>
      <c r="B923" t="s">
        <v>2818</v>
      </c>
      <c r="C923" s="1" t="s">
        <v>11287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 t="shared" si="28"/>
        <v>4</v>
      </c>
      <c r="W923">
        <f t="shared" si="29"/>
        <v>41</v>
      </c>
    </row>
    <row r="924" spans="1:23" x14ac:dyDescent="0.35">
      <c r="A924">
        <v>923</v>
      </c>
      <c r="B924" t="s">
        <v>2818</v>
      </c>
      <c r="C924" s="1" t="s">
        <v>11287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 t="shared" si="28"/>
        <v>4</v>
      </c>
      <c r="W924">
        <f t="shared" si="29"/>
        <v>48</v>
      </c>
    </row>
    <row r="925" spans="1:23" x14ac:dyDescent="0.35">
      <c r="A925">
        <v>924</v>
      </c>
      <c r="B925" t="s">
        <v>2818</v>
      </c>
      <c r="C925" s="1" t="s">
        <v>11287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 t="shared" si="28"/>
        <v>4</v>
      </c>
      <c r="W925">
        <f t="shared" si="29"/>
        <v>27.999999999999996</v>
      </c>
    </row>
    <row r="926" spans="1:23" x14ac:dyDescent="0.35">
      <c r="A926">
        <v>925</v>
      </c>
      <c r="B926" t="s">
        <v>2827</v>
      </c>
      <c r="C926" s="1" t="s">
        <v>11246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28"/>
        <v>5</v>
      </c>
      <c r="W926">
        <f t="shared" si="29"/>
        <v>35</v>
      </c>
    </row>
    <row r="927" spans="1:23" x14ac:dyDescent="0.35">
      <c r="A927">
        <v>926</v>
      </c>
      <c r="B927" t="s">
        <v>2830</v>
      </c>
      <c r="C927" s="1" t="s">
        <v>11043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 t="shared" si="28"/>
        <v>3</v>
      </c>
      <c r="W927">
        <f t="shared" si="29"/>
        <v>35</v>
      </c>
    </row>
    <row r="928" spans="1:23" x14ac:dyDescent="0.35">
      <c r="A928">
        <v>927</v>
      </c>
      <c r="B928" t="s">
        <v>2830</v>
      </c>
      <c r="C928" s="1" t="s">
        <v>11043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 t="shared" si="28"/>
        <v>3</v>
      </c>
      <c r="W928">
        <f t="shared" si="29"/>
        <v>21.25</v>
      </c>
    </row>
    <row r="929" spans="1:23" x14ac:dyDescent="0.35">
      <c r="A929">
        <v>928</v>
      </c>
      <c r="B929" t="s">
        <v>2837</v>
      </c>
      <c r="C929" s="1" t="s">
        <v>11288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 t="shared" si="28"/>
        <v>4</v>
      </c>
      <c r="W929">
        <f t="shared" si="29"/>
        <v>27.999999999999996</v>
      </c>
    </row>
    <row r="930" spans="1:23" x14ac:dyDescent="0.35">
      <c r="A930">
        <v>929</v>
      </c>
      <c r="B930" t="s">
        <v>2837</v>
      </c>
      <c r="C930" s="1" t="s">
        <v>11288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 t="shared" si="28"/>
        <v>4</v>
      </c>
      <c r="W930">
        <f t="shared" si="29"/>
        <v>33</v>
      </c>
    </row>
    <row r="931" spans="1:23" x14ac:dyDescent="0.35">
      <c r="A931">
        <v>930</v>
      </c>
      <c r="B931" t="s">
        <v>2840</v>
      </c>
      <c r="C931" s="1" t="s">
        <v>11289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28"/>
        <v>3</v>
      </c>
      <c r="W931">
        <f t="shared" si="29"/>
        <v>17.5</v>
      </c>
    </row>
    <row r="932" spans="1:23" x14ac:dyDescent="0.35">
      <c r="A932">
        <v>931</v>
      </c>
      <c r="B932" t="s">
        <v>2840</v>
      </c>
      <c r="C932" s="1" t="s">
        <v>11289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28"/>
        <v>3</v>
      </c>
      <c r="W932">
        <f t="shared" si="29"/>
        <v>23.750000000000004</v>
      </c>
    </row>
    <row r="933" spans="1:23" x14ac:dyDescent="0.35">
      <c r="A933">
        <v>932</v>
      </c>
      <c r="B933" t="s">
        <v>2840</v>
      </c>
      <c r="C933" s="1" t="s">
        <v>11289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 t="shared" si="28"/>
        <v>3</v>
      </c>
      <c r="W933">
        <f t="shared" si="29"/>
        <v>36.25</v>
      </c>
    </row>
    <row r="934" spans="1:23" x14ac:dyDescent="0.35">
      <c r="A934">
        <v>933</v>
      </c>
      <c r="B934" t="s">
        <v>2844</v>
      </c>
      <c r="C934" s="1" t="s">
        <v>11204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 t="shared" si="28"/>
        <v>4</v>
      </c>
      <c r="W934">
        <f t="shared" si="29"/>
        <v>33.75</v>
      </c>
    </row>
    <row r="935" spans="1:23" x14ac:dyDescent="0.35">
      <c r="A935">
        <v>934</v>
      </c>
      <c r="B935" t="s">
        <v>2849</v>
      </c>
      <c r="C935" s="1" t="s">
        <v>10963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 t="shared" si="28"/>
        <v>4</v>
      </c>
      <c r="W935">
        <f t="shared" si="29"/>
        <v>33.75</v>
      </c>
    </row>
    <row r="936" spans="1:23" x14ac:dyDescent="0.35">
      <c r="A936">
        <v>935</v>
      </c>
      <c r="B936" t="s">
        <v>2849</v>
      </c>
      <c r="C936" s="1" t="s">
        <v>10963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 t="shared" si="28"/>
        <v>4</v>
      </c>
      <c r="W936">
        <f t="shared" si="29"/>
        <v>-73.333333333333329</v>
      </c>
    </row>
    <row r="937" spans="1:23" x14ac:dyDescent="0.35">
      <c r="A937">
        <v>936</v>
      </c>
      <c r="B937" t="s">
        <v>2849</v>
      </c>
      <c r="C937" s="1" t="s">
        <v>10963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 t="shared" si="28"/>
        <v>4</v>
      </c>
      <c r="W937">
        <f t="shared" si="29"/>
        <v>35</v>
      </c>
    </row>
    <row r="938" spans="1:23" x14ac:dyDescent="0.35">
      <c r="A938">
        <v>937</v>
      </c>
      <c r="B938" t="s">
        <v>2849</v>
      </c>
      <c r="C938" s="1" t="s">
        <v>10963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28"/>
        <v>4</v>
      </c>
      <c r="W938">
        <f t="shared" si="29"/>
        <v>7.5</v>
      </c>
    </row>
    <row r="939" spans="1:23" x14ac:dyDescent="0.35">
      <c r="A939">
        <v>938</v>
      </c>
      <c r="B939" t="s">
        <v>2856</v>
      </c>
      <c r="C939" s="1" t="s">
        <v>11000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 t="shared" si="28"/>
        <v>1</v>
      </c>
      <c r="W939">
        <f t="shared" si="29"/>
        <v>34</v>
      </c>
    </row>
    <row r="940" spans="1:23" x14ac:dyDescent="0.35">
      <c r="A940">
        <v>939</v>
      </c>
      <c r="B940" t="s">
        <v>2858</v>
      </c>
      <c r="C940" s="1" t="s">
        <v>11290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 t="shared" si="28"/>
        <v>4</v>
      </c>
      <c r="W940">
        <f t="shared" si="29"/>
        <v>47.999999999999993</v>
      </c>
    </row>
    <row r="941" spans="1:23" x14ac:dyDescent="0.35">
      <c r="A941">
        <v>940</v>
      </c>
      <c r="B941" t="s">
        <v>2858</v>
      </c>
      <c r="C941" s="1" t="s">
        <v>11290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28"/>
        <v>4</v>
      </c>
      <c r="W941">
        <f t="shared" si="29"/>
        <v>26</v>
      </c>
    </row>
    <row r="942" spans="1:23" x14ac:dyDescent="0.35">
      <c r="A942">
        <v>941</v>
      </c>
      <c r="B942" t="s">
        <v>2866</v>
      </c>
      <c r="C942" s="1" t="s">
        <v>11291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 t="shared" si="28"/>
        <v>1</v>
      </c>
      <c r="W942">
        <f t="shared" si="29"/>
        <v>47</v>
      </c>
    </row>
    <row r="943" spans="1:23" x14ac:dyDescent="0.35">
      <c r="A943">
        <v>942</v>
      </c>
      <c r="B943" t="s">
        <v>2871</v>
      </c>
      <c r="C943" s="1" t="s">
        <v>11120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 t="shared" si="28"/>
        <v>7</v>
      </c>
      <c r="W943">
        <f t="shared" si="29"/>
        <v>36.25</v>
      </c>
    </row>
    <row r="944" spans="1:23" x14ac:dyDescent="0.35">
      <c r="A944">
        <v>943</v>
      </c>
      <c r="B944" t="s">
        <v>2871</v>
      </c>
      <c r="C944" s="1" t="s">
        <v>11120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28"/>
        <v>7</v>
      </c>
      <c r="W944">
        <f t="shared" si="29"/>
        <v>3.7500000000000004</v>
      </c>
    </row>
    <row r="945" spans="1:23" x14ac:dyDescent="0.35">
      <c r="A945">
        <v>944</v>
      </c>
      <c r="B945" t="s">
        <v>2875</v>
      </c>
      <c r="C945" s="1" t="s">
        <v>11292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 t="shared" si="28"/>
        <v>5</v>
      </c>
      <c r="W945">
        <f t="shared" si="29"/>
        <v>48</v>
      </c>
    </row>
    <row r="946" spans="1:23" x14ac:dyDescent="0.35">
      <c r="A946">
        <v>945</v>
      </c>
      <c r="B946" t="s">
        <v>2875</v>
      </c>
      <c r="C946" s="1" t="s">
        <v>11292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28"/>
        <v>5</v>
      </c>
      <c r="W946">
        <f t="shared" si="29"/>
        <v>26</v>
      </c>
    </row>
    <row r="947" spans="1:23" x14ac:dyDescent="0.35">
      <c r="A947">
        <v>946</v>
      </c>
      <c r="B947" t="s">
        <v>2875</v>
      </c>
      <c r="C947" s="1" t="s">
        <v>11292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 t="shared" si="28"/>
        <v>5</v>
      </c>
      <c r="W947">
        <f t="shared" si="29"/>
        <v>37.5</v>
      </c>
    </row>
    <row r="948" spans="1:23" x14ac:dyDescent="0.35">
      <c r="A948">
        <v>947</v>
      </c>
      <c r="B948" t="s">
        <v>2880</v>
      </c>
      <c r="C948" s="1" t="s">
        <v>11293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28"/>
        <v>2</v>
      </c>
      <c r="W948">
        <f t="shared" si="29"/>
        <v>-51.999999999999993</v>
      </c>
    </row>
    <row r="949" spans="1:23" x14ac:dyDescent="0.35">
      <c r="A949">
        <v>948</v>
      </c>
      <c r="B949" t="s">
        <v>2883</v>
      </c>
      <c r="C949" s="1" t="s">
        <v>11294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 t="shared" si="28"/>
        <v>4</v>
      </c>
      <c r="W949">
        <f t="shared" si="29"/>
        <v>-2.5</v>
      </c>
    </row>
    <row r="950" spans="1:23" x14ac:dyDescent="0.35">
      <c r="A950">
        <v>949</v>
      </c>
      <c r="B950" t="s">
        <v>2883</v>
      </c>
      <c r="C950" s="1" t="s">
        <v>11294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 t="shared" si="28"/>
        <v>4</v>
      </c>
      <c r="W950">
        <f t="shared" si="29"/>
        <v>7.5</v>
      </c>
    </row>
    <row r="951" spans="1:23" x14ac:dyDescent="0.35">
      <c r="A951">
        <v>950</v>
      </c>
      <c r="B951" t="s">
        <v>2883</v>
      </c>
      <c r="C951" s="1" t="s">
        <v>11294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 t="shared" si="28"/>
        <v>4</v>
      </c>
      <c r="W951">
        <f t="shared" si="29"/>
        <v>-30</v>
      </c>
    </row>
    <row r="952" spans="1:23" x14ac:dyDescent="0.35">
      <c r="A952">
        <v>951</v>
      </c>
      <c r="B952" t="s">
        <v>2883</v>
      </c>
      <c r="C952" s="1" t="s">
        <v>11294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 t="shared" si="28"/>
        <v>4</v>
      </c>
      <c r="W952">
        <f t="shared" si="29"/>
        <v>35</v>
      </c>
    </row>
    <row r="953" spans="1:23" x14ac:dyDescent="0.35">
      <c r="A953">
        <v>952</v>
      </c>
      <c r="B953" t="s">
        <v>2883</v>
      </c>
      <c r="C953" s="1" t="s">
        <v>11294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 t="shared" si="28"/>
        <v>4</v>
      </c>
      <c r="W953">
        <f t="shared" si="29"/>
        <v>31.25</v>
      </c>
    </row>
    <row r="954" spans="1:23" x14ac:dyDescent="0.35">
      <c r="A954">
        <v>953</v>
      </c>
      <c r="B954" t="s">
        <v>2890</v>
      </c>
      <c r="C954" s="1" t="s">
        <v>11295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28"/>
        <v>4</v>
      </c>
      <c r="W954">
        <f t="shared" si="29"/>
        <v>30</v>
      </c>
    </row>
    <row r="955" spans="1:23" x14ac:dyDescent="0.35">
      <c r="A955">
        <v>954</v>
      </c>
      <c r="B955" t="s">
        <v>2894</v>
      </c>
      <c r="C955" s="1" t="s">
        <v>11056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28"/>
        <v>4</v>
      </c>
      <c r="W955">
        <f t="shared" si="29"/>
        <v>10</v>
      </c>
    </row>
    <row r="956" spans="1:23" x14ac:dyDescent="0.35">
      <c r="A956">
        <v>955</v>
      </c>
      <c r="B956" t="s">
        <v>2894</v>
      </c>
      <c r="C956" s="1" t="s">
        <v>11056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 t="shared" si="28"/>
        <v>4</v>
      </c>
      <c r="W956">
        <f t="shared" si="29"/>
        <v>-14.705882352941178</v>
      </c>
    </row>
    <row r="957" spans="1:23" x14ac:dyDescent="0.35">
      <c r="A957">
        <v>956</v>
      </c>
      <c r="B957" t="s">
        <v>2898</v>
      </c>
      <c r="C957" s="1" t="s">
        <v>11269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 t="shared" si="28"/>
        <v>4</v>
      </c>
      <c r="W957">
        <f t="shared" si="29"/>
        <v>25</v>
      </c>
    </row>
    <row r="958" spans="1:23" x14ac:dyDescent="0.35">
      <c r="A958">
        <v>957</v>
      </c>
      <c r="B958" t="s">
        <v>2901</v>
      </c>
      <c r="C958" s="1" t="s">
        <v>11296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28"/>
        <v>3</v>
      </c>
      <c r="W958">
        <f t="shared" si="29"/>
        <v>8.75</v>
      </c>
    </row>
    <row r="959" spans="1:23" x14ac:dyDescent="0.35">
      <c r="A959">
        <v>958</v>
      </c>
      <c r="B959" t="s">
        <v>2901</v>
      </c>
      <c r="C959" s="1" t="s">
        <v>11296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28"/>
        <v>3</v>
      </c>
      <c r="W959">
        <f t="shared" si="29"/>
        <v>-66.666666666666671</v>
      </c>
    </row>
    <row r="960" spans="1:23" x14ac:dyDescent="0.35">
      <c r="A960">
        <v>959</v>
      </c>
      <c r="B960" t="s">
        <v>2901</v>
      </c>
      <c r="C960" s="1" t="s">
        <v>11296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 t="shared" si="28"/>
        <v>3</v>
      </c>
      <c r="W960">
        <f t="shared" si="29"/>
        <v>36.25</v>
      </c>
    </row>
    <row r="961" spans="1:23" x14ac:dyDescent="0.35">
      <c r="A961">
        <v>960</v>
      </c>
      <c r="B961" t="s">
        <v>2908</v>
      </c>
      <c r="C961" s="1" t="s">
        <v>11297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 t="shared" si="28"/>
        <v>0</v>
      </c>
      <c r="W961">
        <f t="shared" si="29"/>
        <v>26</v>
      </c>
    </row>
    <row r="962" spans="1:23" x14ac:dyDescent="0.35">
      <c r="A962">
        <v>961</v>
      </c>
      <c r="B962" t="s">
        <v>2913</v>
      </c>
      <c r="C962" s="1" t="s">
        <v>11177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 t="shared" ref="V962:V1025" si="30">D962-C962</f>
        <v>5</v>
      </c>
      <c r="W962">
        <f t="shared" si="29"/>
        <v>8.75</v>
      </c>
    </row>
    <row r="963" spans="1:23" x14ac:dyDescent="0.35">
      <c r="A963">
        <v>962</v>
      </c>
      <c r="B963" t="s">
        <v>2916</v>
      </c>
      <c r="C963" s="1" t="s">
        <v>11094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 t="shared" si="30"/>
        <v>4</v>
      </c>
      <c r="W963">
        <f t="shared" ref="W963:W1026" si="31">U963/R963*100</f>
        <v>48.999999999999993</v>
      </c>
    </row>
    <row r="964" spans="1:23" x14ac:dyDescent="0.35">
      <c r="A964">
        <v>963</v>
      </c>
      <c r="B964" t="s">
        <v>2921</v>
      </c>
      <c r="C964" s="1" t="s">
        <v>11082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 t="shared" si="30"/>
        <v>3</v>
      </c>
      <c r="W964">
        <f t="shared" si="31"/>
        <v>50</v>
      </c>
    </row>
    <row r="965" spans="1:23" x14ac:dyDescent="0.35">
      <c r="A965">
        <v>964</v>
      </c>
      <c r="B965" t="s">
        <v>2922</v>
      </c>
      <c r="C965" s="1" t="s">
        <v>11298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30"/>
        <v>2</v>
      </c>
      <c r="W965">
        <f t="shared" si="31"/>
        <v>36.250000000000007</v>
      </c>
    </row>
    <row r="966" spans="1:23" x14ac:dyDescent="0.35">
      <c r="A966">
        <v>965</v>
      </c>
      <c r="B966" t="s">
        <v>2926</v>
      </c>
      <c r="C966" s="1" t="s">
        <v>11299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 t="shared" si="30"/>
        <v>2</v>
      </c>
      <c r="W966">
        <f t="shared" si="31"/>
        <v>49</v>
      </c>
    </row>
    <row r="967" spans="1:23" x14ac:dyDescent="0.35">
      <c r="A967">
        <v>966</v>
      </c>
      <c r="B967" t="s">
        <v>2926</v>
      </c>
      <c r="C967" s="1" t="s">
        <v>11299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 t="shared" si="30"/>
        <v>2</v>
      </c>
      <c r="W967">
        <f t="shared" si="31"/>
        <v>27</v>
      </c>
    </row>
    <row r="968" spans="1:23" x14ac:dyDescent="0.35">
      <c r="A968">
        <v>967</v>
      </c>
      <c r="B968" t="s">
        <v>2926</v>
      </c>
      <c r="C968" s="1" t="s">
        <v>11299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 t="shared" si="30"/>
        <v>2</v>
      </c>
      <c r="W968">
        <f t="shared" si="31"/>
        <v>47.999999999999993</v>
      </c>
    </row>
    <row r="969" spans="1:23" x14ac:dyDescent="0.35">
      <c r="A969">
        <v>968</v>
      </c>
      <c r="B969" t="s">
        <v>2926</v>
      </c>
      <c r="C969" s="1" t="s">
        <v>11299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 t="shared" si="30"/>
        <v>2</v>
      </c>
      <c r="W969">
        <f t="shared" si="31"/>
        <v>48.000000000000007</v>
      </c>
    </row>
    <row r="970" spans="1:23" x14ac:dyDescent="0.35">
      <c r="A970">
        <v>969</v>
      </c>
      <c r="B970" t="s">
        <v>2926</v>
      </c>
      <c r="C970" s="1" t="s">
        <v>11299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 t="shared" si="30"/>
        <v>2</v>
      </c>
      <c r="W970">
        <f t="shared" si="31"/>
        <v>49</v>
      </c>
    </row>
    <row r="971" spans="1:23" x14ac:dyDescent="0.35">
      <c r="A971">
        <v>970</v>
      </c>
      <c r="B971" t="s">
        <v>2926</v>
      </c>
      <c r="C971" s="1" t="s">
        <v>11299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 t="shared" si="30"/>
        <v>2</v>
      </c>
      <c r="W971">
        <f t="shared" si="31"/>
        <v>0</v>
      </c>
    </row>
    <row r="972" spans="1:23" x14ac:dyDescent="0.35">
      <c r="A972">
        <v>971</v>
      </c>
      <c r="B972" t="s">
        <v>2937</v>
      </c>
      <c r="C972" s="1" t="s">
        <v>11300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 t="shared" si="30"/>
        <v>2</v>
      </c>
      <c r="W972">
        <f t="shared" si="31"/>
        <v>22.5</v>
      </c>
    </row>
    <row r="973" spans="1:23" x14ac:dyDescent="0.35">
      <c r="A973">
        <v>972</v>
      </c>
      <c r="B973" t="s">
        <v>2937</v>
      </c>
      <c r="C973" s="1" t="s">
        <v>11300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 t="shared" si="30"/>
        <v>2</v>
      </c>
      <c r="W973">
        <f t="shared" si="31"/>
        <v>-25</v>
      </c>
    </row>
    <row r="974" spans="1:23" x14ac:dyDescent="0.35">
      <c r="A974">
        <v>973</v>
      </c>
      <c r="B974" t="s">
        <v>2937</v>
      </c>
      <c r="C974" s="1" t="s">
        <v>11300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 t="shared" si="30"/>
        <v>2</v>
      </c>
      <c r="W974">
        <f t="shared" si="31"/>
        <v>-73.333333333333329</v>
      </c>
    </row>
    <row r="975" spans="1:23" x14ac:dyDescent="0.35">
      <c r="A975">
        <v>974</v>
      </c>
      <c r="B975" t="s">
        <v>2937</v>
      </c>
      <c r="C975" s="1" t="s">
        <v>11300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 t="shared" si="30"/>
        <v>2</v>
      </c>
      <c r="W975">
        <f t="shared" si="31"/>
        <v>33.75</v>
      </c>
    </row>
    <row r="976" spans="1:23" x14ac:dyDescent="0.35">
      <c r="A976">
        <v>975</v>
      </c>
      <c r="B976" t="s">
        <v>2940</v>
      </c>
      <c r="C976" s="1" t="s">
        <v>11301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f t="shared" si="30"/>
        <v>3</v>
      </c>
      <c r="W976">
        <f t="shared" si="31"/>
        <v>1.9999999999999998</v>
      </c>
    </row>
    <row r="977" spans="1:23" x14ac:dyDescent="0.35">
      <c r="A977">
        <v>976</v>
      </c>
      <c r="B977" t="s">
        <v>2940</v>
      </c>
      <c r="C977" s="1" t="s">
        <v>11301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30"/>
        <v>3</v>
      </c>
      <c r="W977">
        <f t="shared" si="31"/>
        <v>33.75</v>
      </c>
    </row>
    <row r="978" spans="1:23" x14ac:dyDescent="0.35">
      <c r="A978">
        <v>977</v>
      </c>
      <c r="B978" t="s">
        <v>2941</v>
      </c>
      <c r="C978" s="1" t="s">
        <v>11302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 t="shared" si="30"/>
        <v>6</v>
      </c>
      <c r="W978">
        <f t="shared" si="31"/>
        <v>-73.333333333333329</v>
      </c>
    </row>
    <row r="979" spans="1:23" x14ac:dyDescent="0.35">
      <c r="A979">
        <v>978</v>
      </c>
      <c r="B979" t="s">
        <v>2944</v>
      </c>
      <c r="C979" s="1" t="s">
        <v>11303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 t="shared" si="30"/>
        <v>3</v>
      </c>
      <c r="W979">
        <f t="shared" si="31"/>
        <v>22.222222222222221</v>
      </c>
    </row>
    <row r="980" spans="1:23" x14ac:dyDescent="0.35">
      <c r="A980">
        <v>979</v>
      </c>
      <c r="B980" t="s">
        <v>2945</v>
      </c>
      <c r="C980" s="1" t="s">
        <v>11138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 t="shared" si="30"/>
        <v>1</v>
      </c>
      <c r="W980">
        <f t="shared" si="31"/>
        <v>-80</v>
      </c>
    </row>
    <row r="981" spans="1:23" x14ac:dyDescent="0.35">
      <c r="A981">
        <v>980</v>
      </c>
      <c r="B981" t="s">
        <v>2948</v>
      </c>
      <c r="C981" s="1" t="s">
        <v>11304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30"/>
        <v>3</v>
      </c>
      <c r="W981">
        <f t="shared" si="31"/>
        <v>48.999999999999993</v>
      </c>
    </row>
    <row r="982" spans="1:23" x14ac:dyDescent="0.35">
      <c r="A982">
        <v>981</v>
      </c>
      <c r="B982" t="s">
        <v>2951</v>
      </c>
      <c r="C982" s="1" t="s">
        <v>11279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30"/>
        <v>5</v>
      </c>
      <c r="W982">
        <f t="shared" si="31"/>
        <v>15.555555555555555</v>
      </c>
    </row>
    <row r="983" spans="1:23" x14ac:dyDescent="0.35">
      <c r="A983">
        <v>982</v>
      </c>
      <c r="B983" t="s">
        <v>2952</v>
      </c>
      <c r="C983" s="1" t="s">
        <v>10947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30"/>
        <v>3</v>
      </c>
      <c r="W983">
        <f t="shared" si="31"/>
        <v>23.75</v>
      </c>
    </row>
    <row r="984" spans="1:23" x14ac:dyDescent="0.35">
      <c r="A984">
        <v>983</v>
      </c>
      <c r="B984" t="s">
        <v>2952</v>
      </c>
      <c r="C984" s="1" t="s">
        <v>10947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30"/>
        <v>3</v>
      </c>
      <c r="W984">
        <f t="shared" si="31"/>
        <v>10</v>
      </c>
    </row>
    <row r="985" spans="1:23" x14ac:dyDescent="0.35">
      <c r="A985">
        <v>984</v>
      </c>
      <c r="B985" t="s">
        <v>2952</v>
      </c>
      <c r="C985" s="1" t="s">
        <v>10947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30"/>
        <v>3</v>
      </c>
      <c r="W985">
        <f t="shared" si="31"/>
        <v>12.5</v>
      </c>
    </row>
    <row r="986" spans="1:23" x14ac:dyDescent="0.35">
      <c r="A986">
        <v>985</v>
      </c>
      <c r="B986" t="s">
        <v>2959</v>
      </c>
      <c r="C986" s="1" t="s">
        <v>11305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 t="shared" si="30"/>
        <v>6</v>
      </c>
      <c r="W986">
        <f t="shared" si="31"/>
        <v>32.5</v>
      </c>
    </row>
    <row r="987" spans="1:23" x14ac:dyDescent="0.35">
      <c r="A987">
        <v>986</v>
      </c>
      <c r="B987" t="s">
        <v>2959</v>
      </c>
      <c r="C987" s="1" t="s">
        <v>11305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 t="shared" si="30"/>
        <v>6</v>
      </c>
      <c r="W987">
        <f t="shared" si="31"/>
        <v>33.75</v>
      </c>
    </row>
    <row r="988" spans="1:23" x14ac:dyDescent="0.35">
      <c r="A988">
        <v>987</v>
      </c>
      <c r="B988" t="s">
        <v>2959</v>
      </c>
      <c r="C988" s="1" t="s">
        <v>11305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 t="shared" si="30"/>
        <v>6</v>
      </c>
      <c r="W988">
        <f t="shared" si="31"/>
        <v>13.333333333333334</v>
      </c>
    </row>
    <row r="989" spans="1:23" x14ac:dyDescent="0.35">
      <c r="A989">
        <v>988</v>
      </c>
      <c r="B989" t="s">
        <v>2966</v>
      </c>
      <c r="C989" s="1" t="s">
        <v>11306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30"/>
        <v>0</v>
      </c>
      <c r="W989">
        <f t="shared" si="31"/>
        <v>-170</v>
      </c>
    </row>
    <row r="990" spans="1:23" x14ac:dyDescent="0.35">
      <c r="A990">
        <v>989</v>
      </c>
      <c r="B990" t="s">
        <v>2971</v>
      </c>
      <c r="C990" s="1" t="s">
        <v>11307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30"/>
        <v>5</v>
      </c>
      <c r="W990">
        <f t="shared" si="31"/>
        <v>14.000000000000002</v>
      </c>
    </row>
    <row r="991" spans="1:23" x14ac:dyDescent="0.35">
      <c r="A991">
        <v>990</v>
      </c>
      <c r="B991" t="s">
        <v>2971</v>
      </c>
      <c r="C991" s="1" t="s">
        <v>11307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 t="shared" si="30"/>
        <v>5</v>
      </c>
      <c r="W991">
        <f t="shared" si="31"/>
        <v>28.999999999999996</v>
      </c>
    </row>
    <row r="992" spans="1:23" x14ac:dyDescent="0.35">
      <c r="A992">
        <v>991</v>
      </c>
      <c r="B992" t="s">
        <v>2974</v>
      </c>
      <c r="C992" s="1" t="s">
        <v>11308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 t="shared" si="30"/>
        <v>2</v>
      </c>
      <c r="W992">
        <f t="shared" si="31"/>
        <v>11.25</v>
      </c>
    </row>
    <row r="993" spans="1:23" x14ac:dyDescent="0.35">
      <c r="A993">
        <v>992</v>
      </c>
      <c r="B993" t="s">
        <v>2977</v>
      </c>
      <c r="C993" s="1" t="s">
        <v>11309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 t="shared" si="30"/>
        <v>2</v>
      </c>
      <c r="W993">
        <f t="shared" si="31"/>
        <v>37.5</v>
      </c>
    </row>
    <row r="994" spans="1:23" x14ac:dyDescent="0.35">
      <c r="A994">
        <v>993</v>
      </c>
      <c r="B994" t="s">
        <v>2978</v>
      </c>
      <c r="C994" s="1" t="s">
        <v>11310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 t="shared" si="30"/>
        <v>1</v>
      </c>
      <c r="W994">
        <f t="shared" si="31"/>
        <v>48</v>
      </c>
    </row>
    <row r="995" spans="1:23" x14ac:dyDescent="0.35">
      <c r="A995">
        <v>994</v>
      </c>
      <c r="B995" t="s">
        <v>2978</v>
      </c>
      <c r="C995" s="1" t="s">
        <v>11310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 t="shared" si="30"/>
        <v>1</v>
      </c>
      <c r="W995">
        <f t="shared" si="31"/>
        <v>44.999999999999993</v>
      </c>
    </row>
    <row r="996" spans="1:23" x14ac:dyDescent="0.35">
      <c r="A996">
        <v>995</v>
      </c>
      <c r="B996" t="s">
        <v>2981</v>
      </c>
      <c r="C996" s="1" t="s">
        <v>11311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 t="shared" si="30"/>
        <v>4</v>
      </c>
      <c r="W996">
        <f t="shared" si="31"/>
        <v>47</v>
      </c>
    </row>
    <row r="997" spans="1:23" x14ac:dyDescent="0.35">
      <c r="A997">
        <v>996</v>
      </c>
      <c r="B997" t="s">
        <v>2981</v>
      </c>
      <c r="C997" s="1" t="s">
        <v>11311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 t="shared" si="30"/>
        <v>4</v>
      </c>
      <c r="W997">
        <f t="shared" si="31"/>
        <v>27.999999999999996</v>
      </c>
    </row>
    <row r="998" spans="1:23" x14ac:dyDescent="0.35">
      <c r="A998">
        <v>997</v>
      </c>
      <c r="B998" t="s">
        <v>2988</v>
      </c>
      <c r="C998" s="1" t="s">
        <v>11312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 t="shared" si="30"/>
        <v>6</v>
      </c>
      <c r="W998">
        <f t="shared" si="31"/>
        <v>46</v>
      </c>
    </row>
    <row r="999" spans="1:23" x14ac:dyDescent="0.35">
      <c r="A999">
        <v>998</v>
      </c>
      <c r="B999" t="s">
        <v>2988</v>
      </c>
      <c r="C999" s="1" t="s">
        <v>11312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30"/>
        <v>6</v>
      </c>
      <c r="W999">
        <f t="shared" si="31"/>
        <v>27</v>
      </c>
    </row>
    <row r="1000" spans="1:23" x14ac:dyDescent="0.35">
      <c r="A1000">
        <v>999</v>
      </c>
      <c r="B1000" t="s">
        <v>2988</v>
      </c>
      <c r="C1000" s="1" t="s">
        <v>11312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 t="shared" si="30"/>
        <v>6</v>
      </c>
      <c r="W1000">
        <f t="shared" si="31"/>
        <v>37.999999999999993</v>
      </c>
    </row>
    <row r="1001" spans="1:23" x14ac:dyDescent="0.35">
      <c r="A1001">
        <v>1000</v>
      </c>
      <c r="B1001" t="s">
        <v>2988</v>
      </c>
      <c r="C1001" s="1" t="s">
        <v>11312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 t="shared" si="30"/>
        <v>6</v>
      </c>
      <c r="W1001">
        <f t="shared" si="31"/>
        <v>39</v>
      </c>
    </row>
    <row r="1002" spans="1:23" x14ac:dyDescent="0.35">
      <c r="A1002">
        <v>1001</v>
      </c>
      <c r="B1002" t="s">
        <v>2997</v>
      </c>
      <c r="C1002" s="1" t="s">
        <v>11313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 t="shared" si="30"/>
        <v>4</v>
      </c>
      <c r="W1002">
        <f t="shared" si="31"/>
        <v>25.999999999999996</v>
      </c>
    </row>
    <row r="1003" spans="1:23" x14ac:dyDescent="0.35">
      <c r="A1003">
        <v>1002</v>
      </c>
      <c r="B1003" t="s">
        <v>2998</v>
      </c>
      <c r="C1003" s="1" t="s">
        <v>11314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 t="shared" si="30"/>
        <v>0</v>
      </c>
      <c r="W1003">
        <f t="shared" si="31"/>
        <v>32.999999999999993</v>
      </c>
    </row>
    <row r="1004" spans="1:23" x14ac:dyDescent="0.35">
      <c r="A1004">
        <v>1003</v>
      </c>
      <c r="B1004" t="s">
        <v>2998</v>
      </c>
      <c r="C1004" s="1" t="s">
        <v>11314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30"/>
        <v>0</v>
      </c>
      <c r="W1004">
        <f t="shared" si="31"/>
        <v>-26.666666666666671</v>
      </c>
    </row>
    <row r="1005" spans="1:23" x14ac:dyDescent="0.35">
      <c r="A1005">
        <v>1004</v>
      </c>
      <c r="B1005" t="s">
        <v>2998</v>
      </c>
      <c r="C1005" s="1" t="s">
        <v>11314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30"/>
        <v>0</v>
      </c>
      <c r="W1005">
        <f t="shared" si="31"/>
        <v>48.000000000000007</v>
      </c>
    </row>
    <row r="1006" spans="1:23" x14ac:dyDescent="0.35">
      <c r="A1006">
        <v>1005</v>
      </c>
      <c r="B1006" t="s">
        <v>3001</v>
      </c>
      <c r="C1006" s="1" t="s">
        <v>11315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 t="shared" si="30"/>
        <v>4</v>
      </c>
      <c r="W1006">
        <f t="shared" si="31"/>
        <v>19</v>
      </c>
    </row>
    <row r="1007" spans="1:23" x14ac:dyDescent="0.35">
      <c r="A1007">
        <v>1006</v>
      </c>
      <c r="B1007" t="s">
        <v>3007</v>
      </c>
      <c r="C1007" s="1" t="s">
        <v>10990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 t="shared" si="30"/>
        <v>4</v>
      </c>
      <c r="W1007">
        <f t="shared" si="31"/>
        <v>35</v>
      </c>
    </row>
    <row r="1008" spans="1:23" x14ac:dyDescent="0.35">
      <c r="A1008">
        <v>1007</v>
      </c>
      <c r="B1008" t="s">
        <v>3008</v>
      </c>
      <c r="C1008" s="1" t="s">
        <v>11316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 t="shared" si="30"/>
        <v>3</v>
      </c>
      <c r="W1008">
        <f t="shared" si="31"/>
        <v>35</v>
      </c>
    </row>
    <row r="1009" spans="1:23" x14ac:dyDescent="0.35">
      <c r="A1009">
        <v>1008</v>
      </c>
      <c r="B1009" t="s">
        <v>3008</v>
      </c>
      <c r="C1009" s="1" t="s">
        <v>11316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30"/>
        <v>3</v>
      </c>
      <c r="W1009">
        <f t="shared" si="31"/>
        <v>-80</v>
      </c>
    </row>
    <row r="1010" spans="1:23" x14ac:dyDescent="0.35">
      <c r="A1010">
        <v>1009</v>
      </c>
      <c r="B1010" t="s">
        <v>3013</v>
      </c>
      <c r="C1010" s="1" t="s">
        <v>11317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 t="shared" si="30"/>
        <v>6</v>
      </c>
      <c r="W1010">
        <f t="shared" si="31"/>
        <v>46</v>
      </c>
    </row>
    <row r="1011" spans="1:23" x14ac:dyDescent="0.35">
      <c r="A1011">
        <v>1010</v>
      </c>
      <c r="B1011" t="s">
        <v>3014</v>
      </c>
      <c r="C1011" s="1" t="s">
        <v>11318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30"/>
        <v>2</v>
      </c>
      <c r="W1011">
        <f t="shared" si="31"/>
        <v>6.25</v>
      </c>
    </row>
    <row r="1012" spans="1:23" x14ac:dyDescent="0.35">
      <c r="A1012">
        <v>1011</v>
      </c>
      <c r="B1012" t="s">
        <v>3015</v>
      </c>
      <c r="C1012" s="1" t="s">
        <v>11096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 t="shared" si="30"/>
        <v>2</v>
      </c>
      <c r="W1012">
        <f t="shared" si="31"/>
        <v>18</v>
      </c>
    </row>
    <row r="1013" spans="1:23" x14ac:dyDescent="0.35">
      <c r="A1013">
        <v>1012</v>
      </c>
      <c r="B1013" t="s">
        <v>3020</v>
      </c>
      <c r="C1013" s="1" t="s">
        <v>10986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 t="shared" si="30"/>
        <v>4</v>
      </c>
      <c r="W1013">
        <f t="shared" si="31"/>
        <v>30.000000000000004</v>
      </c>
    </row>
    <row r="1014" spans="1:23" x14ac:dyDescent="0.35">
      <c r="A1014">
        <v>1013</v>
      </c>
      <c r="B1014" t="s">
        <v>3020</v>
      </c>
      <c r="C1014" s="1" t="s">
        <v>10986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 t="shared" si="30"/>
        <v>4</v>
      </c>
      <c r="W1014">
        <f t="shared" si="31"/>
        <v>28.999999999999996</v>
      </c>
    </row>
    <row r="1015" spans="1:23" x14ac:dyDescent="0.35">
      <c r="A1015">
        <v>1014</v>
      </c>
      <c r="B1015" t="s">
        <v>3024</v>
      </c>
      <c r="C1015" s="1" t="s">
        <v>11319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 t="shared" si="30"/>
        <v>3</v>
      </c>
      <c r="W1015">
        <f t="shared" si="31"/>
        <v>22.000000000000004</v>
      </c>
    </row>
    <row r="1016" spans="1:23" x14ac:dyDescent="0.35">
      <c r="A1016">
        <v>1015</v>
      </c>
      <c r="B1016" t="s">
        <v>3024</v>
      </c>
      <c r="C1016" s="1" t="s">
        <v>11319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 t="shared" si="30"/>
        <v>3</v>
      </c>
      <c r="W1016">
        <f t="shared" si="31"/>
        <v>37</v>
      </c>
    </row>
    <row r="1017" spans="1:23" x14ac:dyDescent="0.35">
      <c r="A1017">
        <v>1016</v>
      </c>
      <c r="B1017" t="s">
        <v>3029</v>
      </c>
      <c r="C1017" s="1" t="s">
        <v>10954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 t="shared" si="30"/>
        <v>2</v>
      </c>
      <c r="W1017">
        <f t="shared" si="31"/>
        <v>48</v>
      </c>
    </row>
    <row r="1018" spans="1:23" x14ac:dyDescent="0.35">
      <c r="A1018">
        <v>1017</v>
      </c>
      <c r="B1018" t="s">
        <v>3030</v>
      </c>
      <c r="C1018" s="1" t="s">
        <v>11320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 t="shared" si="30"/>
        <v>4</v>
      </c>
      <c r="W1018">
        <f t="shared" si="31"/>
        <v>48</v>
      </c>
    </row>
    <row r="1019" spans="1:23" x14ac:dyDescent="0.35">
      <c r="A1019">
        <v>1018</v>
      </c>
      <c r="B1019" t="s">
        <v>3030</v>
      </c>
      <c r="C1019" s="1" t="s">
        <v>11320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 t="shared" si="30"/>
        <v>4</v>
      </c>
      <c r="W1019">
        <f t="shared" si="31"/>
        <v>41</v>
      </c>
    </row>
    <row r="1020" spans="1:23" x14ac:dyDescent="0.35">
      <c r="A1020">
        <v>1019</v>
      </c>
      <c r="B1020" t="s">
        <v>3030</v>
      </c>
      <c r="C1020" s="1" t="s">
        <v>11320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 t="shared" si="30"/>
        <v>4</v>
      </c>
      <c r="W1020">
        <f t="shared" si="31"/>
        <v>2</v>
      </c>
    </row>
    <row r="1021" spans="1:23" x14ac:dyDescent="0.35">
      <c r="A1021">
        <v>1020</v>
      </c>
      <c r="B1021" t="s">
        <v>3030</v>
      </c>
      <c r="C1021" s="1" t="s">
        <v>11320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 t="shared" si="30"/>
        <v>4</v>
      </c>
      <c r="W1021">
        <f t="shared" si="31"/>
        <v>26</v>
      </c>
    </row>
    <row r="1022" spans="1:23" x14ac:dyDescent="0.35">
      <c r="A1022">
        <v>1021</v>
      </c>
      <c r="B1022" t="s">
        <v>3039</v>
      </c>
      <c r="C1022" s="1" t="s">
        <v>11321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 t="shared" si="30"/>
        <v>6</v>
      </c>
      <c r="W1022">
        <f t="shared" si="31"/>
        <v>39.000000000000007</v>
      </c>
    </row>
    <row r="1023" spans="1:23" x14ac:dyDescent="0.35">
      <c r="A1023">
        <v>1022</v>
      </c>
      <c r="B1023" t="s">
        <v>3039</v>
      </c>
      <c r="C1023" s="1" t="s">
        <v>11321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 t="shared" si="30"/>
        <v>6</v>
      </c>
      <c r="W1023">
        <f t="shared" si="31"/>
        <v>25</v>
      </c>
    </row>
    <row r="1024" spans="1:23" x14ac:dyDescent="0.35">
      <c r="A1024">
        <v>1023</v>
      </c>
      <c r="B1024" t="s">
        <v>3039</v>
      </c>
      <c r="C1024" s="1" t="s">
        <v>11321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 t="shared" si="30"/>
        <v>6</v>
      </c>
      <c r="W1024">
        <f t="shared" si="31"/>
        <v>47</v>
      </c>
    </row>
    <row r="1025" spans="1:23" x14ac:dyDescent="0.35">
      <c r="A1025">
        <v>1024</v>
      </c>
      <c r="B1025" t="s">
        <v>3047</v>
      </c>
      <c r="C1025" s="1" t="s">
        <v>11322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30"/>
        <v>4</v>
      </c>
      <c r="W1025">
        <f t="shared" si="31"/>
        <v>35</v>
      </c>
    </row>
    <row r="1026" spans="1:23" x14ac:dyDescent="0.35">
      <c r="A1026">
        <v>1025</v>
      </c>
      <c r="B1026" t="s">
        <v>3050</v>
      </c>
      <c r="C1026" s="1" t="s">
        <v>11034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 t="shared" ref="V1026:V1089" si="32">D1026-C1026</f>
        <v>3</v>
      </c>
      <c r="W1026">
        <f t="shared" si="31"/>
        <v>36.250000000000007</v>
      </c>
    </row>
    <row r="1027" spans="1:23" x14ac:dyDescent="0.35">
      <c r="A1027">
        <v>1026</v>
      </c>
      <c r="B1027" t="s">
        <v>3055</v>
      </c>
      <c r="C1027" s="1" t="s">
        <v>11323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 t="shared" si="32"/>
        <v>2</v>
      </c>
      <c r="W1027">
        <f t="shared" ref="W1027:W1090" si="33">U1027/R1027*100</f>
        <v>35</v>
      </c>
    </row>
    <row r="1028" spans="1:23" x14ac:dyDescent="0.35">
      <c r="A1028">
        <v>1027</v>
      </c>
      <c r="B1028" t="s">
        <v>3055</v>
      </c>
      <c r="C1028" s="1" t="s">
        <v>11323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 t="shared" si="32"/>
        <v>2</v>
      </c>
      <c r="W1028">
        <f t="shared" si="33"/>
        <v>32.5</v>
      </c>
    </row>
    <row r="1029" spans="1:23" x14ac:dyDescent="0.35">
      <c r="A1029">
        <v>1028</v>
      </c>
      <c r="B1029" t="s">
        <v>3055</v>
      </c>
      <c r="C1029" s="1" t="s">
        <v>11323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32"/>
        <v>2</v>
      </c>
      <c r="W1029">
        <f t="shared" si="33"/>
        <v>-63.333333333333343</v>
      </c>
    </row>
    <row r="1030" spans="1:23" x14ac:dyDescent="0.35">
      <c r="A1030">
        <v>1029</v>
      </c>
      <c r="B1030" t="s">
        <v>3064</v>
      </c>
      <c r="C1030" s="1" t="s">
        <v>11324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 t="shared" si="32"/>
        <v>4</v>
      </c>
      <c r="W1030">
        <f t="shared" si="33"/>
        <v>47.000000000000007</v>
      </c>
    </row>
    <row r="1031" spans="1:23" x14ac:dyDescent="0.35">
      <c r="A1031">
        <v>1030</v>
      </c>
      <c r="B1031" t="s">
        <v>3064</v>
      </c>
      <c r="C1031" s="1" t="s">
        <v>11324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 t="shared" si="32"/>
        <v>4</v>
      </c>
      <c r="W1031">
        <f t="shared" si="33"/>
        <v>28.999999999999996</v>
      </c>
    </row>
    <row r="1032" spans="1:23" x14ac:dyDescent="0.35">
      <c r="A1032">
        <v>1031</v>
      </c>
      <c r="B1032" t="s">
        <v>3064</v>
      </c>
      <c r="C1032" s="1" t="s">
        <v>11324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 t="shared" si="32"/>
        <v>4</v>
      </c>
      <c r="W1032">
        <f t="shared" si="33"/>
        <v>25</v>
      </c>
    </row>
    <row r="1033" spans="1:23" x14ac:dyDescent="0.35">
      <c r="A1033">
        <v>1032</v>
      </c>
      <c r="B1033" t="s">
        <v>3064</v>
      </c>
      <c r="C1033" s="1" t="s">
        <v>11324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 t="shared" si="32"/>
        <v>4</v>
      </c>
      <c r="W1033">
        <f t="shared" si="33"/>
        <v>42</v>
      </c>
    </row>
    <row r="1034" spans="1:23" x14ac:dyDescent="0.35">
      <c r="A1034">
        <v>1033</v>
      </c>
      <c r="B1034" t="s">
        <v>3064</v>
      </c>
      <c r="C1034" s="1" t="s">
        <v>11324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 t="shared" si="32"/>
        <v>4</v>
      </c>
      <c r="W1034">
        <f t="shared" si="33"/>
        <v>49</v>
      </c>
    </row>
    <row r="1035" spans="1:23" x14ac:dyDescent="0.35">
      <c r="A1035">
        <v>1034</v>
      </c>
      <c r="B1035" t="s">
        <v>3069</v>
      </c>
      <c r="C1035" s="1" t="s">
        <v>11013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 t="shared" si="32"/>
        <v>2</v>
      </c>
      <c r="W1035">
        <f t="shared" si="33"/>
        <v>32.5</v>
      </c>
    </row>
    <row r="1036" spans="1:23" x14ac:dyDescent="0.35">
      <c r="A1036">
        <v>1035</v>
      </c>
      <c r="B1036" t="s">
        <v>3069</v>
      </c>
      <c r="C1036" s="1" t="s">
        <v>11013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 t="shared" si="32"/>
        <v>2</v>
      </c>
      <c r="W1036">
        <f t="shared" si="33"/>
        <v>-73.333333333333329</v>
      </c>
    </row>
    <row r="1037" spans="1:23" x14ac:dyDescent="0.35">
      <c r="A1037">
        <v>1036</v>
      </c>
      <c r="B1037" t="s">
        <v>3069</v>
      </c>
      <c r="C1037" s="1" t="s">
        <v>11013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 t="shared" si="32"/>
        <v>2</v>
      </c>
      <c r="W1037">
        <f t="shared" si="33"/>
        <v>-73.333333333333343</v>
      </c>
    </row>
    <row r="1038" spans="1:23" x14ac:dyDescent="0.35">
      <c r="A1038">
        <v>1037</v>
      </c>
      <c r="B1038" t="s">
        <v>3074</v>
      </c>
      <c r="C1038" s="1" t="s">
        <v>11123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f t="shared" si="32"/>
        <v>4</v>
      </c>
      <c r="W1038">
        <f t="shared" si="33"/>
        <v>10</v>
      </c>
    </row>
    <row r="1039" spans="1:23" x14ac:dyDescent="0.35">
      <c r="A1039">
        <v>1038</v>
      </c>
      <c r="B1039" t="s">
        <v>3078</v>
      </c>
      <c r="C1039" s="1" t="s">
        <v>11325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 t="shared" si="32"/>
        <v>1</v>
      </c>
      <c r="W1039">
        <f t="shared" si="33"/>
        <v>37.5</v>
      </c>
    </row>
    <row r="1040" spans="1:23" x14ac:dyDescent="0.35">
      <c r="A1040">
        <v>1039</v>
      </c>
      <c r="B1040" t="s">
        <v>3083</v>
      </c>
      <c r="C1040" s="1" t="s">
        <v>11165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 t="shared" si="32"/>
        <v>1</v>
      </c>
      <c r="W1040">
        <f t="shared" si="33"/>
        <v>11.25</v>
      </c>
    </row>
    <row r="1041" spans="1:23" x14ac:dyDescent="0.35">
      <c r="A1041">
        <v>1040</v>
      </c>
      <c r="B1041" t="s">
        <v>3083</v>
      </c>
      <c r="C1041" s="1" t="s">
        <v>11165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32"/>
        <v>1</v>
      </c>
      <c r="W1041">
        <f t="shared" si="33"/>
        <v>6.25</v>
      </c>
    </row>
    <row r="1042" spans="1:23" x14ac:dyDescent="0.35">
      <c r="A1042">
        <v>1041</v>
      </c>
      <c r="B1042" t="s">
        <v>3089</v>
      </c>
      <c r="C1042" s="1" t="s">
        <v>11171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 t="shared" si="32"/>
        <v>4</v>
      </c>
      <c r="W1042">
        <f t="shared" si="33"/>
        <v>21.000000000000004</v>
      </c>
    </row>
    <row r="1043" spans="1:23" x14ac:dyDescent="0.35">
      <c r="A1043">
        <v>1042</v>
      </c>
      <c r="B1043" t="s">
        <v>3093</v>
      </c>
      <c r="C1043" s="1" t="s">
        <v>10987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 t="shared" si="32"/>
        <v>3</v>
      </c>
      <c r="W1043">
        <f t="shared" si="33"/>
        <v>35</v>
      </c>
    </row>
    <row r="1044" spans="1:23" x14ac:dyDescent="0.35">
      <c r="A1044">
        <v>1043</v>
      </c>
      <c r="B1044" t="s">
        <v>3093</v>
      </c>
      <c r="C1044" s="1" t="s">
        <v>10987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f t="shared" si="32"/>
        <v>3</v>
      </c>
      <c r="W1044">
        <f t="shared" si="33"/>
        <v>12.5</v>
      </c>
    </row>
    <row r="1045" spans="1:23" x14ac:dyDescent="0.35">
      <c r="A1045">
        <v>1044</v>
      </c>
      <c r="B1045" t="s">
        <v>3100</v>
      </c>
      <c r="C1045" s="1" t="s">
        <v>11302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 t="shared" si="32"/>
        <v>3</v>
      </c>
      <c r="W1045">
        <f t="shared" si="33"/>
        <v>33.75</v>
      </c>
    </row>
    <row r="1046" spans="1:23" x14ac:dyDescent="0.35">
      <c r="A1046">
        <v>1045</v>
      </c>
      <c r="B1046" t="s">
        <v>3100</v>
      </c>
      <c r="C1046" s="1" t="s">
        <v>11302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 t="shared" si="32"/>
        <v>3</v>
      </c>
      <c r="W1046">
        <f t="shared" si="33"/>
        <v>-250</v>
      </c>
    </row>
    <row r="1047" spans="1:23" x14ac:dyDescent="0.35">
      <c r="A1047">
        <v>1046</v>
      </c>
      <c r="B1047" t="s">
        <v>3107</v>
      </c>
      <c r="C1047" s="1" t="s">
        <v>11326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32"/>
        <v>4</v>
      </c>
      <c r="W1047">
        <f t="shared" si="33"/>
        <v>-7.1428571428571423</v>
      </c>
    </row>
    <row r="1048" spans="1:23" x14ac:dyDescent="0.35">
      <c r="A1048">
        <v>1047</v>
      </c>
      <c r="B1048" t="s">
        <v>3111</v>
      </c>
      <c r="C1048" s="1" t="s">
        <v>11327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 t="shared" si="32"/>
        <v>5</v>
      </c>
      <c r="W1048">
        <f t="shared" si="33"/>
        <v>6.25</v>
      </c>
    </row>
    <row r="1049" spans="1:23" x14ac:dyDescent="0.35">
      <c r="A1049">
        <v>1048</v>
      </c>
      <c r="B1049" t="s">
        <v>3111</v>
      </c>
      <c r="C1049" s="1" t="s">
        <v>11327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f t="shared" si="32"/>
        <v>5</v>
      </c>
      <c r="W1049">
        <f t="shared" si="33"/>
        <v>-3.75</v>
      </c>
    </row>
    <row r="1050" spans="1:23" x14ac:dyDescent="0.35">
      <c r="A1050">
        <v>1049</v>
      </c>
      <c r="B1050" t="s">
        <v>3112</v>
      </c>
      <c r="C1050" s="1" t="s">
        <v>11219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32"/>
        <v>5</v>
      </c>
      <c r="W1050">
        <f t="shared" si="33"/>
        <v>11.25</v>
      </c>
    </row>
    <row r="1051" spans="1:23" x14ac:dyDescent="0.35">
      <c r="A1051">
        <v>1050</v>
      </c>
      <c r="B1051" t="s">
        <v>3112</v>
      </c>
      <c r="C1051" s="1" t="s">
        <v>11219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 t="shared" si="32"/>
        <v>5</v>
      </c>
      <c r="W1051">
        <f t="shared" si="33"/>
        <v>38.000000000000007</v>
      </c>
    </row>
    <row r="1052" spans="1:23" x14ac:dyDescent="0.35">
      <c r="A1052">
        <v>1051</v>
      </c>
      <c r="B1052" t="s">
        <v>3113</v>
      </c>
      <c r="C1052" s="1" t="s">
        <v>11170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32"/>
        <v>2</v>
      </c>
      <c r="W1052">
        <f t="shared" si="33"/>
        <v>-17.5</v>
      </c>
    </row>
    <row r="1053" spans="1:23" x14ac:dyDescent="0.35">
      <c r="A1053">
        <v>1052</v>
      </c>
      <c r="B1053" t="s">
        <v>3113</v>
      </c>
      <c r="C1053" s="1" t="s">
        <v>11170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 t="shared" si="32"/>
        <v>2</v>
      </c>
      <c r="W1053">
        <f t="shared" si="33"/>
        <v>36.25</v>
      </c>
    </row>
    <row r="1054" spans="1:23" x14ac:dyDescent="0.35">
      <c r="A1054">
        <v>1053</v>
      </c>
      <c r="B1054" t="s">
        <v>3113</v>
      </c>
      <c r="C1054" s="1" t="s">
        <v>11170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32"/>
        <v>2</v>
      </c>
      <c r="W1054">
        <f t="shared" si="33"/>
        <v>20</v>
      </c>
    </row>
    <row r="1055" spans="1:23" x14ac:dyDescent="0.35">
      <c r="A1055">
        <v>1054</v>
      </c>
      <c r="B1055" t="s">
        <v>3122</v>
      </c>
      <c r="C1055" s="1" t="s">
        <v>11328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 t="shared" si="32"/>
        <v>4</v>
      </c>
      <c r="W1055">
        <f t="shared" si="33"/>
        <v>39</v>
      </c>
    </row>
    <row r="1056" spans="1:23" x14ac:dyDescent="0.35">
      <c r="A1056">
        <v>1055</v>
      </c>
      <c r="B1056" t="s">
        <v>3122</v>
      </c>
      <c r="C1056" s="1" t="s">
        <v>11328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 t="shared" si="32"/>
        <v>4</v>
      </c>
      <c r="W1056">
        <f t="shared" si="33"/>
        <v>21</v>
      </c>
    </row>
    <row r="1057" spans="1:23" x14ac:dyDescent="0.35">
      <c r="A1057">
        <v>1056</v>
      </c>
      <c r="B1057" t="s">
        <v>3122</v>
      </c>
      <c r="C1057" s="1" t="s">
        <v>11328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 t="shared" si="32"/>
        <v>4</v>
      </c>
      <c r="W1057">
        <f t="shared" si="33"/>
        <v>33.75</v>
      </c>
    </row>
    <row r="1058" spans="1:23" x14ac:dyDescent="0.35">
      <c r="A1058">
        <v>1057</v>
      </c>
      <c r="B1058" t="s">
        <v>3122</v>
      </c>
      <c r="C1058" s="1" t="s">
        <v>11328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 t="shared" si="32"/>
        <v>4</v>
      </c>
      <c r="W1058">
        <f t="shared" si="33"/>
        <v>36.250000000000007</v>
      </c>
    </row>
    <row r="1059" spans="1:23" x14ac:dyDescent="0.35">
      <c r="A1059">
        <v>1058</v>
      </c>
      <c r="B1059" t="s">
        <v>3131</v>
      </c>
      <c r="C1059" s="1" t="s">
        <v>11329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 t="shared" si="32"/>
        <v>7</v>
      </c>
      <c r="W1059">
        <f t="shared" si="33"/>
        <v>36.25</v>
      </c>
    </row>
    <row r="1060" spans="1:23" x14ac:dyDescent="0.35">
      <c r="A1060">
        <v>1059</v>
      </c>
      <c r="B1060" t="s">
        <v>3131</v>
      </c>
      <c r="C1060" s="1" t="s">
        <v>11329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32"/>
        <v>7</v>
      </c>
      <c r="W1060">
        <f t="shared" si="33"/>
        <v>35</v>
      </c>
    </row>
    <row r="1061" spans="1:23" x14ac:dyDescent="0.35">
      <c r="A1061">
        <v>1060</v>
      </c>
      <c r="B1061" t="s">
        <v>3136</v>
      </c>
      <c r="C1061" s="1" t="s">
        <v>11330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 t="shared" si="32"/>
        <v>7</v>
      </c>
      <c r="W1061">
        <f t="shared" si="33"/>
        <v>36.25</v>
      </c>
    </row>
    <row r="1062" spans="1:23" x14ac:dyDescent="0.35">
      <c r="A1062">
        <v>1061</v>
      </c>
      <c r="B1062" t="s">
        <v>3141</v>
      </c>
      <c r="C1062" s="1" t="s">
        <v>11331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32"/>
        <v>6</v>
      </c>
      <c r="W1062">
        <f t="shared" si="33"/>
        <v>-27.142857142857142</v>
      </c>
    </row>
    <row r="1063" spans="1:23" x14ac:dyDescent="0.35">
      <c r="A1063">
        <v>1062</v>
      </c>
      <c r="B1063" t="s">
        <v>3142</v>
      </c>
      <c r="C1063" s="1" t="s">
        <v>11332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32"/>
        <v>5</v>
      </c>
      <c r="W1063">
        <f t="shared" si="33"/>
        <v>10</v>
      </c>
    </row>
    <row r="1064" spans="1:23" x14ac:dyDescent="0.35">
      <c r="A1064">
        <v>1063</v>
      </c>
      <c r="B1064" t="s">
        <v>3142</v>
      </c>
      <c r="C1064" s="1" t="s">
        <v>11332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 t="shared" si="32"/>
        <v>5</v>
      </c>
      <c r="W1064">
        <f t="shared" si="33"/>
        <v>-21.25</v>
      </c>
    </row>
    <row r="1065" spans="1:23" x14ac:dyDescent="0.35">
      <c r="A1065">
        <v>1064</v>
      </c>
      <c r="B1065" t="s">
        <v>3142</v>
      </c>
      <c r="C1065" s="1" t="s">
        <v>11332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32"/>
        <v>5</v>
      </c>
      <c r="W1065">
        <f t="shared" si="33"/>
        <v>16.249999999999996</v>
      </c>
    </row>
    <row r="1066" spans="1:23" x14ac:dyDescent="0.35">
      <c r="A1066">
        <v>1065</v>
      </c>
      <c r="B1066" t="s">
        <v>3142</v>
      </c>
      <c r="C1066" s="1" t="s">
        <v>11332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32"/>
        <v>5</v>
      </c>
      <c r="W1066">
        <f t="shared" si="33"/>
        <v>-23.333333333333336</v>
      </c>
    </row>
    <row r="1067" spans="1:23" x14ac:dyDescent="0.35">
      <c r="A1067">
        <v>1066</v>
      </c>
      <c r="B1067" t="s">
        <v>3142</v>
      </c>
      <c r="C1067" s="1" t="s">
        <v>11332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 t="shared" si="32"/>
        <v>5</v>
      </c>
      <c r="W1067">
        <f t="shared" si="33"/>
        <v>16.25</v>
      </c>
    </row>
    <row r="1068" spans="1:23" x14ac:dyDescent="0.35">
      <c r="A1068">
        <v>1067</v>
      </c>
      <c r="B1068" t="s">
        <v>3142</v>
      </c>
      <c r="C1068" s="1" t="s">
        <v>11332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 t="shared" si="32"/>
        <v>5</v>
      </c>
      <c r="W1068">
        <f t="shared" si="33"/>
        <v>-83.333333333333343</v>
      </c>
    </row>
    <row r="1069" spans="1:23" x14ac:dyDescent="0.35">
      <c r="A1069">
        <v>1068</v>
      </c>
      <c r="B1069" t="s">
        <v>3153</v>
      </c>
      <c r="C1069" s="1" t="s">
        <v>11333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32"/>
        <v>1</v>
      </c>
      <c r="W1069">
        <f t="shared" si="33"/>
        <v>6.25</v>
      </c>
    </row>
    <row r="1070" spans="1:23" x14ac:dyDescent="0.35">
      <c r="A1070">
        <v>1069</v>
      </c>
      <c r="B1070" t="s">
        <v>3156</v>
      </c>
      <c r="C1070" s="1" t="s">
        <v>11334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 t="shared" si="32"/>
        <v>2</v>
      </c>
      <c r="W1070">
        <f t="shared" si="33"/>
        <v>-20</v>
      </c>
    </row>
    <row r="1071" spans="1:23" x14ac:dyDescent="0.35">
      <c r="A1071">
        <v>1070</v>
      </c>
      <c r="B1071" t="s">
        <v>3160</v>
      </c>
      <c r="C1071" s="1" t="s">
        <v>11335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32"/>
        <v>4</v>
      </c>
      <c r="W1071">
        <f t="shared" si="33"/>
        <v>-73.333333333333329</v>
      </c>
    </row>
    <row r="1072" spans="1:23" x14ac:dyDescent="0.35">
      <c r="A1072">
        <v>1071</v>
      </c>
      <c r="B1072" t="s">
        <v>3161</v>
      </c>
      <c r="C1072" s="1" t="s">
        <v>11252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 t="shared" si="32"/>
        <v>6</v>
      </c>
      <c r="W1072">
        <f t="shared" si="33"/>
        <v>25.999999999999996</v>
      </c>
    </row>
    <row r="1073" spans="1:23" x14ac:dyDescent="0.35">
      <c r="A1073">
        <v>1072</v>
      </c>
      <c r="B1073" t="s">
        <v>3164</v>
      </c>
      <c r="C1073" s="1" t="s">
        <v>11176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32"/>
        <v>4</v>
      </c>
      <c r="W1073">
        <f t="shared" si="33"/>
        <v>33.75</v>
      </c>
    </row>
    <row r="1074" spans="1:23" x14ac:dyDescent="0.35">
      <c r="A1074">
        <v>1073</v>
      </c>
      <c r="B1074" t="s">
        <v>3167</v>
      </c>
      <c r="C1074" s="1" t="s">
        <v>11177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 t="shared" si="32"/>
        <v>5</v>
      </c>
      <c r="W1074">
        <f t="shared" si="33"/>
        <v>35</v>
      </c>
    </row>
    <row r="1075" spans="1:23" x14ac:dyDescent="0.35">
      <c r="A1075">
        <v>1074</v>
      </c>
      <c r="B1075" t="s">
        <v>3172</v>
      </c>
      <c r="C1075" s="1" t="s">
        <v>11336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 t="shared" si="32"/>
        <v>7</v>
      </c>
      <c r="W1075">
        <f t="shared" si="33"/>
        <v>-73.333333333333343</v>
      </c>
    </row>
    <row r="1076" spans="1:23" x14ac:dyDescent="0.35">
      <c r="A1076">
        <v>1075</v>
      </c>
      <c r="B1076" t="s">
        <v>3172</v>
      </c>
      <c r="C1076" s="1" t="s">
        <v>11336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32"/>
        <v>7</v>
      </c>
      <c r="W1076">
        <f t="shared" si="33"/>
        <v>-76.666666666666657</v>
      </c>
    </row>
    <row r="1077" spans="1:23" x14ac:dyDescent="0.35">
      <c r="A1077">
        <v>1076</v>
      </c>
      <c r="B1077" t="s">
        <v>3172</v>
      </c>
      <c r="C1077" s="1" t="s">
        <v>11336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32"/>
        <v>7</v>
      </c>
      <c r="W1077">
        <f t="shared" si="33"/>
        <v>6.25</v>
      </c>
    </row>
    <row r="1078" spans="1:23" x14ac:dyDescent="0.35">
      <c r="A1078">
        <v>1077</v>
      </c>
      <c r="B1078" t="s">
        <v>3179</v>
      </c>
      <c r="C1078" s="1" t="s">
        <v>11261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 t="shared" si="32"/>
        <v>1</v>
      </c>
      <c r="W1078">
        <f t="shared" si="33"/>
        <v>26</v>
      </c>
    </row>
    <row r="1079" spans="1:23" x14ac:dyDescent="0.35">
      <c r="A1079">
        <v>1078</v>
      </c>
      <c r="B1079" t="s">
        <v>3184</v>
      </c>
      <c r="C1079" s="1" t="s">
        <v>11337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 t="shared" si="32"/>
        <v>2</v>
      </c>
      <c r="W1079">
        <f t="shared" si="33"/>
        <v>28.000000000000004</v>
      </c>
    </row>
    <row r="1080" spans="1:23" x14ac:dyDescent="0.35">
      <c r="A1080">
        <v>1079</v>
      </c>
      <c r="B1080" t="s">
        <v>3184</v>
      </c>
      <c r="C1080" s="1" t="s">
        <v>11337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 t="shared" si="32"/>
        <v>2</v>
      </c>
      <c r="W1080">
        <f t="shared" si="33"/>
        <v>26.999999999999996</v>
      </c>
    </row>
    <row r="1081" spans="1:23" x14ac:dyDescent="0.35">
      <c r="A1081">
        <v>1080</v>
      </c>
      <c r="B1081" t="s">
        <v>3184</v>
      </c>
      <c r="C1081" s="1" t="s">
        <v>11337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 t="shared" si="32"/>
        <v>2</v>
      </c>
      <c r="W1081">
        <f t="shared" si="33"/>
        <v>33.75</v>
      </c>
    </row>
    <row r="1082" spans="1:23" x14ac:dyDescent="0.35">
      <c r="A1082">
        <v>1081</v>
      </c>
      <c r="B1082" t="s">
        <v>3189</v>
      </c>
      <c r="C1082" s="1" t="s">
        <v>11179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32"/>
        <v>5</v>
      </c>
      <c r="W1082">
        <f t="shared" si="33"/>
        <v>46.999999999999993</v>
      </c>
    </row>
    <row r="1083" spans="1:23" x14ac:dyDescent="0.35">
      <c r="A1083">
        <v>1082</v>
      </c>
      <c r="B1083" t="s">
        <v>3189</v>
      </c>
      <c r="C1083" s="1" t="s">
        <v>11179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32"/>
        <v>5</v>
      </c>
      <c r="W1083">
        <f t="shared" si="33"/>
        <v>10.999999999999998</v>
      </c>
    </row>
    <row r="1084" spans="1:23" x14ac:dyDescent="0.35">
      <c r="A1084">
        <v>1083</v>
      </c>
      <c r="B1084" t="s">
        <v>3195</v>
      </c>
      <c r="C1084" s="1" t="s">
        <v>11338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32"/>
        <v>4</v>
      </c>
      <c r="W1084">
        <f t="shared" si="33"/>
        <v>-31.666666666666664</v>
      </c>
    </row>
    <row r="1085" spans="1:23" x14ac:dyDescent="0.35">
      <c r="A1085">
        <v>1084</v>
      </c>
      <c r="B1085" t="s">
        <v>3195</v>
      </c>
      <c r="C1085" s="1" t="s">
        <v>11338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 t="shared" si="32"/>
        <v>4</v>
      </c>
      <c r="W1085">
        <f t="shared" si="33"/>
        <v>46</v>
      </c>
    </row>
    <row r="1086" spans="1:23" x14ac:dyDescent="0.35">
      <c r="A1086">
        <v>1085</v>
      </c>
      <c r="B1086" t="s">
        <v>3195</v>
      </c>
      <c r="C1086" s="1" t="s">
        <v>11338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 t="shared" si="32"/>
        <v>4</v>
      </c>
      <c r="W1086">
        <f t="shared" si="33"/>
        <v>28.999999999999996</v>
      </c>
    </row>
    <row r="1087" spans="1:23" x14ac:dyDescent="0.35">
      <c r="A1087">
        <v>1086</v>
      </c>
      <c r="B1087" t="s">
        <v>3195</v>
      </c>
      <c r="C1087" s="1" t="s">
        <v>11338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 t="shared" si="32"/>
        <v>4</v>
      </c>
      <c r="W1087">
        <f t="shared" si="33"/>
        <v>49</v>
      </c>
    </row>
    <row r="1088" spans="1:23" x14ac:dyDescent="0.35">
      <c r="A1088">
        <v>1087</v>
      </c>
      <c r="B1088" t="s">
        <v>3200</v>
      </c>
      <c r="C1088" s="1" t="s">
        <v>11339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 t="shared" si="32"/>
        <v>0</v>
      </c>
      <c r="W1088">
        <f t="shared" si="33"/>
        <v>47.999999999999993</v>
      </c>
    </row>
    <row r="1089" spans="1:23" x14ac:dyDescent="0.35">
      <c r="A1089">
        <v>1088</v>
      </c>
      <c r="B1089" t="s">
        <v>3203</v>
      </c>
      <c r="C1089" s="1" t="s">
        <v>11183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f t="shared" si="32"/>
        <v>5</v>
      </c>
      <c r="W1089">
        <f t="shared" si="33"/>
        <v>10</v>
      </c>
    </row>
    <row r="1090" spans="1:23" x14ac:dyDescent="0.35">
      <c r="A1090">
        <v>1089</v>
      </c>
      <c r="B1090" t="s">
        <v>3203</v>
      </c>
      <c r="C1090" s="1" t="s">
        <v>11183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 t="shared" ref="V1090:V1153" si="34">D1090-C1090</f>
        <v>5</v>
      </c>
      <c r="W1090">
        <f t="shared" si="33"/>
        <v>48.000000000000007</v>
      </c>
    </row>
    <row r="1091" spans="1:23" x14ac:dyDescent="0.35">
      <c r="A1091">
        <v>1090</v>
      </c>
      <c r="B1091" t="s">
        <v>3209</v>
      </c>
      <c r="C1091" s="1" t="s">
        <v>11340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si="34"/>
        <v>6</v>
      </c>
      <c r="W1091">
        <f t="shared" ref="W1091:W1154" si="35">U1091/R1091*100</f>
        <v>6.25</v>
      </c>
    </row>
    <row r="1092" spans="1:23" x14ac:dyDescent="0.35">
      <c r="A1092">
        <v>1091</v>
      </c>
      <c r="B1092" t="s">
        <v>3209</v>
      </c>
      <c r="C1092" s="1" t="s">
        <v>11340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34"/>
        <v>6</v>
      </c>
      <c r="W1092">
        <f t="shared" si="35"/>
        <v>35</v>
      </c>
    </row>
    <row r="1093" spans="1:23" x14ac:dyDescent="0.35">
      <c r="A1093">
        <v>1092</v>
      </c>
      <c r="B1093" t="s">
        <v>3212</v>
      </c>
      <c r="C1093" s="1" t="s">
        <v>11341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 t="shared" si="34"/>
        <v>7</v>
      </c>
      <c r="W1093">
        <f t="shared" si="35"/>
        <v>28.000000000000004</v>
      </c>
    </row>
    <row r="1094" spans="1:23" x14ac:dyDescent="0.35">
      <c r="A1094">
        <v>1093</v>
      </c>
      <c r="B1094" t="s">
        <v>3212</v>
      </c>
      <c r="C1094" s="1" t="s">
        <v>11341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 t="shared" si="34"/>
        <v>7</v>
      </c>
      <c r="W1094">
        <f t="shared" si="35"/>
        <v>8.75</v>
      </c>
    </row>
    <row r="1095" spans="1:23" x14ac:dyDescent="0.35">
      <c r="A1095">
        <v>1094</v>
      </c>
      <c r="B1095" t="s">
        <v>3217</v>
      </c>
      <c r="C1095" s="1" t="s">
        <v>10957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 t="shared" si="34"/>
        <v>4</v>
      </c>
      <c r="W1095">
        <f t="shared" si="35"/>
        <v>49</v>
      </c>
    </row>
    <row r="1096" spans="1:23" x14ac:dyDescent="0.35">
      <c r="A1096">
        <v>1095</v>
      </c>
      <c r="B1096" t="s">
        <v>3217</v>
      </c>
      <c r="C1096" s="1" t="s">
        <v>10957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 t="shared" si="34"/>
        <v>4</v>
      </c>
      <c r="W1096">
        <f t="shared" si="35"/>
        <v>28.999999999999996</v>
      </c>
    </row>
    <row r="1097" spans="1:23" x14ac:dyDescent="0.35">
      <c r="A1097">
        <v>1096</v>
      </c>
      <c r="B1097" t="s">
        <v>3223</v>
      </c>
      <c r="C1097" s="1" t="s">
        <v>11216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 t="shared" si="34"/>
        <v>5</v>
      </c>
      <c r="W1097">
        <f t="shared" si="35"/>
        <v>8.75</v>
      </c>
    </row>
    <row r="1098" spans="1:23" x14ac:dyDescent="0.35">
      <c r="A1098">
        <v>1097</v>
      </c>
      <c r="B1098" t="s">
        <v>3223</v>
      </c>
      <c r="C1098" s="1" t="s">
        <v>11216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34"/>
        <v>5</v>
      </c>
      <c r="W1098">
        <f t="shared" si="35"/>
        <v>-80</v>
      </c>
    </row>
    <row r="1099" spans="1:23" x14ac:dyDescent="0.35">
      <c r="A1099">
        <v>1098</v>
      </c>
      <c r="B1099" t="s">
        <v>3230</v>
      </c>
      <c r="C1099" s="1" t="s">
        <v>11342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 t="shared" si="34"/>
        <v>3</v>
      </c>
      <c r="W1099">
        <f t="shared" si="35"/>
        <v>2.5</v>
      </c>
    </row>
    <row r="1100" spans="1:23" x14ac:dyDescent="0.35">
      <c r="A1100">
        <v>1099</v>
      </c>
      <c r="B1100" t="s">
        <v>3233</v>
      </c>
      <c r="C1100" s="1" t="s">
        <v>11343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 t="shared" si="34"/>
        <v>3</v>
      </c>
      <c r="W1100">
        <f t="shared" si="35"/>
        <v>28.999999999999996</v>
      </c>
    </row>
    <row r="1101" spans="1:23" x14ac:dyDescent="0.35">
      <c r="A1101">
        <v>1100</v>
      </c>
      <c r="B1101" t="s">
        <v>3233</v>
      </c>
      <c r="C1101" s="1" t="s">
        <v>11343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 t="shared" si="34"/>
        <v>3</v>
      </c>
      <c r="W1101">
        <f t="shared" si="35"/>
        <v>47</v>
      </c>
    </row>
    <row r="1102" spans="1:23" x14ac:dyDescent="0.35">
      <c r="A1102">
        <v>1101</v>
      </c>
      <c r="B1102" t="s">
        <v>3233</v>
      </c>
      <c r="C1102" s="1" t="s">
        <v>11343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 t="shared" si="34"/>
        <v>3</v>
      </c>
      <c r="W1102">
        <f t="shared" si="35"/>
        <v>32.999999999999993</v>
      </c>
    </row>
    <row r="1103" spans="1:23" x14ac:dyDescent="0.35">
      <c r="A1103">
        <v>1102</v>
      </c>
      <c r="B1103" t="s">
        <v>3233</v>
      </c>
      <c r="C1103" s="1" t="s">
        <v>11343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 t="shared" si="34"/>
        <v>3</v>
      </c>
      <c r="W1103">
        <f t="shared" si="35"/>
        <v>28.999999999999996</v>
      </c>
    </row>
    <row r="1104" spans="1:23" x14ac:dyDescent="0.35">
      <c r="A1104">
        <v>1103</v>
      </c>
      <c r="B1104" t="s">
        <v>3242</v>
      </c>
      <c r="C1104" s="1" t="s">
        <v>11021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 t="shared" si="34"/>
        <v>6</v>
      </c>
      <c r="W1104">
        <f t="shared" si="35"/>
        <v>-175</v>
      </c>
    </row>
    <row r="1105" spans="1:23" x14ac:dyDescent="0.35">
      <c r="A1105">
        <v>1104</v>
      </c>
      <c r="B1105" t="s">
        <v>3242</v>
      </c>
      <c r="C1105" s="1" t="s">
        <v>11021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 t="shared" si="34"/>
        <v>6</v>
      </c>
      <c r="W1105">
        <f t="shared" si="35"/>
        <v>-170</v>
      </c>
    </row>
    <row r="1106" spans="1:23" x14ac:dyDescent="0.35">
      <c r="A1106">
        <v>1105</v>
      </c>
      <c r="B1106" t="s">
        <v>3243</v>
      </c>
      <c r="C1106" s="1" t="s">
        <v>11087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 t="shared" si="34"/>
        <v>6</v>
      </c>
      <c r="W1106">
        <f t="shared" si="35"/>
        <v>49</v>
      </c>
    </row>
    <row r="1107" spans="1:23" x14ac:dyDescent="0.35">
      <c r="A1107">
        <v>1106</v>
      </c>
      <c r="B1107" t="s">
        <v>3248</v>
      </c>
      <c r="C1107" s="1" t="s">
        <v>11198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34"/>
        <v>5</v>
      </c>
      <c r="W1107">
        <f t="shared" si="35"/>
        <v>-16.25</v>
      </c>
    </row>
    <row r="1108" spans="1:23" x14ac:dyDescent="0.35">
      <c r="A1108">
        <v>1107</v>
      </c>
      <c r="B1108" t="s">
        <v>3248</v>
      </c>
      <c r="C1108" s="1" t="s">
        <v>11198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34"/>
        <v>5</v>
      </c>
      <c r="W1108">
        <f t="shared" si="35"/>
        <v>-32.500000000000007</v>
      </c>
    </row>
    <row r="1109" spans="1:23" x14ac:dyDescent="0.35">
      <c r="A1109">
        <v>1108</v>
      </c>
      <c r="B1109" t="s">
        <v>3248</v>
      </c>
      <c r="C1109" s="1" t="s">
        <v>11198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 t="shared" si="34"/>
        <v>5</v>
      </c>
      <c r="W1109">
        <f t="shared" si="35"/>
        <v>-160</v>
      </c>
    </row>
    <row r="1110" spans="1:23" x14ac:dyDescent="0.35">
      <c r="A1110">
        <v>1109</v>
      </c>
      <c r="B1110" t="s">
        <v>3248</v>
      </c>
      <c r="C1110" s="1" t="s">
        <v>11198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34"/>
        <v>5</v>
      </c>
      <c r="W1110">
        <f t="shared" si="35"/>
        <v>37.5</v>
      </c>
    </row>
    <row r="1111" spans="1:23" x14ac:dyDescent="0.35">
      <c r="A1111">
        <v>1110</v>
      </c>
      <c r="B1111" t="s">
        <v>3248</v>
      </c>
      <c r="C1111" s="1" t="s">
        <v>11198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34"/>
        <v>5</v>
      </c>
      <c r="W1111">
        <f t="shared" si="35"/>
        <v>33.75</v>
      </c>
    </row>
    <row r="1112" spans="1:23" x14ac:dyDescent="0.35">
      <c r="A1112">
        <v>1111</v>
      </c>
      <c r="B1112" t="s">
        <v>3248</v>
      </c>
      <c r="C1112" s="1" t="s">
        <v>11198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 t="shared" si="34"/>
        <v>5</v>
      </c>
      <c r="W1112">
        <f t="shared" si="35"/>
        <v>35</v>
      </c>
    </row>
    <row r="1113" spans="1:23" x14ac:dyDescent="0.35">
      <c r="A1113">
        <v>1112</v>
      </c>
      <c r="B1113" t="s">
        <v>3248</v>
      </c>
      <c r="C1113" s="1" t="s">
        <v>11198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 t="shared" si="34"/>
        <v>5</v>
      </c>
      <c r="W1113">
        <f t="shared" si="35"/>
        <v>35</v>
      </c>
    </row>
    <row r="1114" spans="1:23" x14ac:dyDescent="0.35">
      <c r="A1114">
        <v>1113</v>
      </c>
      <c r="B1114" t="s">
        <v>3248</v>
      </c>
      <c r="C1114" s="1" t="s">
        <v>11198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34"/>
        <v>5</v>
      </c>
      <c r="W1114">
        <f t="shared" si="35"/>
        <v>-170.00000000000003</v>
      </c>
    </row>
    <row r="1115" spans="1:23" x14ac:dyDescent="0.35">
      <c r="A1115">
        <v>1114</v>
      </c>
      <c r="B1115" t="s">
        <v>3258</v>
      </c>
      <c r="C1115" s="1" t="s">
        <v>11344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 t="shared" si="34"/>
        <v>5</v>
      </c>
      <c r="W1115">
        <f t="shared" si="35"/>
        <v>35</v>
      </c>
    </row>
    <row r="1116" spans="1:23" x14ac:dyDescent="0.35">
      <c r="A1116">
        <v>1115</v>
      </c>
      <c r="B1116" t="s">
        <v>3258</v>
      </c>
      <c r="C1116" s="1" t="s">
        <v>11344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 t="shared" si="34"/>
        <v>5</v>
      </c>
      <c r="W1116">
        <f t="shared" si="35"/>
        <v>-10.588235294117647</v>
      </c>
    </row>
    <row r="1117" spans="1:23" x14ac:dyDescent="0.35">
      <c r="A1117">
        <v>1116</v>
      </c>
      <c r="B1117" t="s">
        <v>3258</v>
      </c>
      <c r="C1117" s="1" t="s">
        <v>11344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 t="shared" si="34"/>
        <v>5</v>
      </c>
      <c r="W1117">
        <f t="shared" si="35"/>
        <v>48</v>
      </c>
    </row>
    <row r="1118" spans="1:23" x14ac:dyDescent="0.35">
      <c r="A1118">
        <v>1117</v>
      </c>
      <c r="B1118" t="s">
        <v>3262</v>
      </c>
      <c r="C1118" s="1" t="s">
        <v>11345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 t="shared" si="34"/>
        <v>2</v>
      </c>
      <c r="W1118">
        <f t="shared" si="35"/>
        <v>48.000000000000007</v>
      </c>
    </row>
    <row r="1119" spans="1:23" x14ac:dyDescent="0.35">
      <c r="A1119">
        <v>1118</v>
      </c>
      <c r="B1119" t="s">
        <v>3265</v>
      </c>
      <c r="C1119" s="1" t="s">
        <v>11346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34"/>
        <v>4</v>
      </c>
      <c r="W1119">
        <f t="shared" si="35"/>
        <v>49.000000000000007</v>
      </c>
    </row>
    <row r="1120" spans="1:23" x14ac:dyDescent="0.35">
      <c r="A1120">
        <v>1119</v>
      </c>
      <c r="B1120" t="s">
        <v>3265</v>
      </c>
      <c r="C1120" s="1" t="s">
        <v>11346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34"/>
        <v>4</v>
      </c>
      <c r="W1120">
        <f t="shared" si="35"/>
        <v>17.999999999999996</v>
      </c>
    </row>
    <row r="1121" spans="1:23" x14ac:dyDescent="0.35">
      <c r="A1121">
        <v>1120</v>
      </c>
      <c r="B1121" t="s">
        <v>3265</v>
      </c>
      <c r="C1121" s="1" t="s">
        <v>11346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34"/>
        <v>4</v>
      </c>
      <c r="W1121">
        <f t="shared" si="35"/>
        <v>46.999999999999993</v>
      </c>
    </row>
    <row r="1122" spans="1:23" x14ac:dyDescent="0.35">
      <c r="A1122">
        <v>1121</v>
      </c>
      <c r="B1122" t="s">
        <v>3265</v>
      </c>
      <c r="C1122" s="1" t="s">
        <v>11346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 t="shared" si="34"/>
        <v>4</v>
      </c>
      <c r="W1122">
        <f t="shared" si="35"/>
        <v>49</v>
      </c>
    </row>
    <row r="1123" spans="1:23" x14ac:dyDescent="0.35">
      <c r="A1123">
        <v>1122</v>
      </c>
      <c r="B1123" t="s">
        <v>3271</v>
      </c>
      <c r="C1123" s="1" t="s">
        <v>11347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 t="shared" si="34"/>
        <v>6</v>
      </c>
      <c r="W1123">
        <f t="shared" si="35"/>
        <v>26</v>
      </c>
    </row>
    <row r="1124" spans="1:23" x14ac:dyDescent="0.35">
      <c r="A1124">
        <v>1123</v>
      </c>
      <c r="B1124" t="s">
        <v>3271</v>
      </c>
      <c r="C1124" s="1" t="s">
        <v>11347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 t="shared" si="34"/>
        <v>6</v>
      </c>
      <c r="W1124">
        <f t="shared" si="35"/>
        <v>28.999999999999996</v>
      </c>
    </row>
    <row r="1125" spans="1:23" x14ac:dyDescent="0.35">
      <c r="A1125">
        <v>1124</v>
      </c>
      <c r="B1125" t="s">
        <v>3271</v>
      </c>
      <c r="C1125" s="1" t="s">
        <v>11347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 t="shared" si="34"/>
        <v>6</v>
      </c>
      <c r="W1125">
        <f t="shared" si="35"/>
        <v>30</v>
      </c>
    </row>
    <row r="1126" spans="1:23" x14ac:dyDescent="0.35">
      <c r="A1126">
        <v>1125</v>
      </c>
      <c r="B1126" t="s">
        <v>3271</v>
      </c>
      <c r="C1126" s="1" t="s">
        <v>11347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 t="shared" si="34"/>
        <v>6</v>
      </c>
      <c r="W1126">
        <f t="shared" si="35"/>
        <v>27</v>
      </c>
    </row>
    <row r="1127" spans="1:23" x14ac:dyDescent="0.35">
      <c r="A1127">
        <v>1126</v>
      </c>
      <c r="B1127" t="s">
        <v>3271</v>
      </c>
      <c r="C1127" s="1" t="s">
        <v>11347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 t="shared" si="34"/>
        <v>6</v>
      </c>
      <c r="W1127">
        <f t="shared" si="35"/>
        <v>47</v>
      </c>
    </row>
    <row r="1128" spans="1:23" x14ac:dyDescent="0.35">
      <c r="A1128">
        <v>1127</v>
      </c>
      <c r="B1128" t="s">
        <v>3271</v>
      </c>
      <c r="C1128" s="1" t="s">
        <v>11347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 t="shared" si="34"/>
        <v>6</v>
      </c>
      <c r="W1128">
        <f t="shared" si="35"/>
        <v>21</v>
      </c>
    </row>
    <row r="1129" spans="1:23" x14ac:dyDescent="0.35">
      <c r="A1129">
        <v>1128</v>
      </c>
      <c r="B1129" t="s">
        <v>3278</v>
      </c>
      <c r="C1129" s="1" t="s">
        <v>10996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 t="shared" si="34"/>
        <v>5</v>
      </c>
      <c r="W1129">
        <f t="shared" si="35"/>
        <v>26</v>
      </c>
    </row>
    <row r="1130" spans="1:23" x14ac:dyDescent="0.35">
      <c r="A1130">
        <v>1129</v>
      </c>
      <c r="B1130" t="s">
        <v>3278</v>
      </c>
      <c r="C1130" s="1" t="s">
        <v>10996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 t="shared" si="34"/>
        <v>5</v>
      </c>
      <c r="W1130">
        <f t="shared" si="35"/>
        <v>50</v>
      </c>
    </row>
    <row r="1131" spans="1:23" x14ac:dyDescent="0.35">
      <c r="A1131">
        <v>1130</v>
      </c>
      <c r="B1131" t="s">
        <v>3279</v>
      </c>
      <c r="C1131" s="1" t="s">
        <v>11348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 t="shared" si="34"/>
        <v>4</v>
      </c>
      <c r="W1131">
        <f t="shared" si="35"/>
        <v>22</v>
      </c>
    </row>
    <row r="1132" spans="1:23" x14ac:dyDescent="0.35">
      <c r="A1132">
        <v>1131</v>
      </c>
      <c r="B1132" t="s">
        <v>3279</v>
      </c>
      <c r="C1132" s="1" t="s">
        <v>11348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 t="shared" si="34"/>
        <v>4</v>
      </c>
      <c r="W1132">
        <f t="shared" si="35"/>
        <v>49</v>
      </c>
    </row>
    <row r="1133" spans="1:23" x14ac:dyDescent="0.35">
      <c r="A1133">
        <v>1132</v>
      </c>
      <c r="B1133" t="s">
        <v>3279</v>
      </c>
      <c r="C1133" s="1" t="s">
        <v>11348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 t="shared" si="34"/>
        <v>4</v>
      </c>
      <c r="W1133">
        <f t="shared" si="35"/>
        <v>45</v>
      </c>
    </row>
    <row r="1134" spans="1:23" x14ac:dyDescent="0.35">
      <c r="A1134">
        <v>1133</v>
      </c>
      <c r="B1134" t="s">
        <v>3284</v>
      </c>
      <c r="C1134" s="1" t="s">
        <v>11349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34"/>
        <v>1</v>
      </c>
      <c r="W1134">
        <f t="shared" si="35"/>
        <v>48.000000000000007</v>
      </c>
    </row>
    <row r="1135" spans="1:23" x14ac:dyDescent="0.35">
      <c r="A1135">
        <v>1134</v>
      </c>
      <c r="B1135" t="s">
        <v>3286</v>
      </c>
      <c r="C1135" s="1" t="s">
        <v>11350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34"/>
        <v>4</v>
      </c>
      <c r="W1135">
        <f t="shared" si="35"/>
        <v>-18.75</v>
      </c>
    </row>
    <row r="1136" spans="1:23" x14ac:dyDescent="0.35">
      <c r="A1136">
        <v>1135</v>
      </c>
      <c r="B1136" t="s">
        <v>3286</v>
      </c>
      <c r="C1136" s="1" t="s">
        <v>11350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 t="shared" si="34"/>
        <v>4</v>
      </c>
      <c r="W1136">
        <f t="shared" si="35"/>
        <v>35</v>
      </c>
    </row>
    <row r="1137" spans="1:23" x14ac:dyDescent="0.35">
      <c r="A1137">
        <v>1136</v>
      </c>
      <c r="B1137" t="s">
        <v>3289</v>
      </c>
      <c r="C1137" s="1" t="s">
        <v>10965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34"/>
        <v>0</v>
      </c>
      <c r="W1137">
        <f t="shared" si="35"/>
        <v>8.75</v>
      </c>
    </row>
    <row r="1138" spans="1:23" x14ac:dyDescent="0.35">
      <c r="A1138">
        <v>1137</v>
      </c>
      <c r="B1138" t="s">
        <v>3293</v>
      </c>
      <c r="C1138" s="1" t="s">
        <v>11336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 t="shared" si="34"/>
        <v>3</v>
      </c>
      <c r="W1138">
        <f t="shared" si="35"/>
        <v>44.999999999999993</v>
      </c>
    </row>
    <row r="1139" spans="1:23" x14ac:dyDescent="0.35">
      <c r="A1139">
        <v>1138</v>
      </c>
      <c r="B1139" t="s">
        <v>3293</v>
      </c>
      <c r="C1139" s="1" t="s">
        <v>11336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 t="shared" si="34"/>
        <v>3</v>
      </c>
      <c r="W1139">
        <f t="shared" si="35"/>
        <v>27.999999999999996</v>
      </c>
    </row>
    <row r="1140" spans="1:23" x14ac:dyDescent="0.35">
      <c r="A1140">
        <v>1139</v>
      </c>
      <c r="B1140" t="s">
        <v>3293</v>
      </c>
      <c r="C1140" s="1" t="s">
        <v>11336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 t="shared" si="34"/>
        <v>3</v>
      </c>
      <c r="W1140">
        <f t="shared" si="35"/>
        <v>44.999999999999993</v>
      </c>
    </row>
    <row r="1141" spans="1:23" x14ac:dyDescent="0.35">
      <c r="A1141">
        <v>1140</v>
      </c>
      <c r="B1141" t="s">
        <v>3293</v>
      </c>
      <c r="C1141" s="1" t="s">
        <v>11336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 t="shared" si="34"/>
        <v>3</v>
      </c>
      <c r="W1141">
        <f t="shared" si="35"/>
        <v>27</v>
      </c>
    </row>
    <row r="1142" spans="1:23" x14ac:dyDescent="0.35">
      <c r="A1142">
        <v>1141</v>
      </c>
      <c r="B1142" t="s">
        <v>3293</v>
      </c>
      <c r="C1142" s="1" t="s">
        <v>11336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 t="shared" si="34"/>
        <v>3</v>
      </c>
      <c r="W1142">
        <f t="shared" si="35"/>
        <v>50</v>
      </c>
    </row>
    <row r="1143" spans="1:23" x14ac:dyDescent="0.35">
      <c r="A1143">
        <v>1142</v>
      </c>
      <c r="B1143" t="s">
        <v>3303</v>
      </c>
      <c r="C1143" s="1" t="s">
        <v>11351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 t="shared" si="34"/>
        <v>4</v>
      </c>
      <c r="W1143">
        <f t="shared" si="35"/>
        <v>26</v>
      </c>
    </row>
    <row r="1144" spans="1:23" x14ac:dyDescent="0.35">
      <c r="A1144">
        <v>1143</v>
      </c>
      <c r="B1144" t="s">
        <v>3303</v>
      </c>
      <c r="C1144" s="1" t="s">
        <v>11351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34"/>
        <v>4</v>
      </c>
      <c r="W1144">
        <f t="shared" si="35"/>
        <v>33</v>
      </c>
    </row>
    <row r="1145" spans="1:23" x14ac:dyDescent="0.35">
      <c r="A1145">
        <v>1144</v>
      </c>
      <c r="B1145" t="s">
        <v>3303</v>
      </c>
      <c r="C1145" s="1" t="s">
        <v>11351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 t="shared" si="34"/>
        <v>4</v>
      </c>
      <c r="W1145">
        <f t="shared" si="35"/>
        <v>47.999999999999993</v>
      </c>
    </row>
    <row r="1146" spans="1:23" x14ac:dyDescent="0.35">
      <c r="A1146">
        <v>1145</v>
      </c>
      <c r="B1146" t="s">
        <v>3303</v>
      </c>
      <c r="C1146" s="1" t="s">
        <v>11351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 t="shared" si="34"/>
        <v>4</v>
      </c>
      <c r="W1146">
        <f t="shared" si="35"/>
        <v>32.499999999999993</v>
      </c>
    </row>
    <row r="1147" spans="1:23" x14ac:dyDescent="0.35">
      <c r="A1147">
        <v>1146</v>
      </c>
      <c r="B1147" t="s">
        <v>3303</v>
      </c>
      <c r="C1147" s="1" t="s">
        <v>11351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 t="shared" si="34"/>
        <v>4</v>
      </c>
      <c r="W1147">
        <f t="shared" si="35"/>
        <v>26.999999999999996</v>
      </c>
    </row>
    <row r="1148" spans="1:23" x14ac:dyDescent="0.35">
      <c r="A1148">
        <v>1147</v>
      </c>
      <c r="B1148" t="s">
        <v>3308</v>
      </c>
      <c r="C1148" s="1" t="s">
        <v>11328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 t="shared" si="34"/>
        <v>0</v>
      </c>
      <c r="W1148">
        <f t="shared" si="35"/>
        <v>16.666666666666664</v>
      </c>
    </row>
    <row r="1149" spans="1:23" x14ac:dyDescent="0.35">
      <c r="A1149">
        <v>1148</v>
      </c>
      <c r="B1149" t="s">
        <v>3308</v>
      </c>
      <c r="C1149" s="1" t="s">
        <v>11328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 t="shared" si="34"/>
        <v>0</v>
      </c>
      <c r="W1149">
        <f t="shared" si="35"/>
        <v>45</v>
      </c>
    </row>
    <row r="1150" spans="1:23" x14ac:dyDescent="0.35">
      <c r="A1150">
        <v>1149</v>
      </c>
      <c r="B1150" t="s">
        <v>3308</v>
      </c>
      <c r="C1150" s="1" t="s">
        <v>11328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 t="shared" si="34"/>
        <v>0</v>
      </c>
      <c r="W1150">
        <f t="shared" si="35"/>
        <v>46</v>
      </c>
    </row>
    <row r="1151" spans="1:23" x14ac:dyDescent="0.35">
      <c r="A1151">
        <v>1150</v>
      </c>
      <c r="B1151" t="s">
        <v>3308</v>
      </c>
      <c r="C1151" s="1" t="s">
        <v>11328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f t="shared" si="34"/>
        <v>0</v>
      </c>
      <c r="W1151">
        <f t="shared" si="35"/>
        <v>4</v>
      </c>
    </row>
    <row r="1152" spans="1:23" x14ac:dyDescent="0.35">
      <c r="A1152">
        <v>1151</v>
      </c>
      <c r="B1152" t="s">
        <v>3308</v>
      </c>
      <c r="C1152" s="1" t="s">
        <v>11328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 t="shared" si="34"/>
        <v>0</v>
      </c>
      <c r="W1152">
        <f t="shared" si="35"/>
        <v>35</v>
      </c>
    </row>
    <row r="1153" spans="1:23" x14ac:dyDescent="0.35">
      <c r="A1153">
        <v>1152</v>
      </c>
      <c r="B1153" t="s">
        <v>3321</v>
      </c>
      <c r="C1153" s="1" t="s">
        <v>11352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34"/>
        <v>6</v>
      </c>
      <c r="W1153">
        <f t="shared" si="35"/>
        <v>15</v>
      </c>
    </row>
    <row r="1154" spans="1:23" x14ac:dyDescent="0.35">
      <c r="A1154">
        <v>1153</v>
      </c>
      <c r="B1154" t="s">
        <v>3325</v>
      </c>
      <c r="C1154" s="1" t="s">
        <v>11353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 t="shared" ref="V1154:V1217" si="36">D1154-C1154</f>
        <v>6</v>
      </c>
      <c r="W1154">
        <f t="shared" si="35"/>
        <v>44.999999999999993</v>
      </c>
    </row>
    <row r="1155" spans="1:23" x14ac:dyDescent="0.35">
      <c r="A1155">
        <v>1154</v>
      </c>
      <c r="B1155" t="s">
        <v>3325</v>
      </c>
      <c r="C1155" s="1" t="s">
        <v>11353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 t="shared" si="36"/>
        <v>6</v>
      </c>
      <c r="W1155">
        <f t="shared" ref="W1155:W1218" si="37">U1155/R1155*100</f>
        <v>33.75</v>
      </c>
    </row>
    <row r="1156" spans="1:23" x14ac:dyDescent="0.35">
      <c r="A1156">
        <v>1155</v>
      </c>
      <c r="B1156" t="s">
        <v>3329</v>
      </c>
      <c r="C1156" s="1" t="s">
        <v>11354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 t="shared" si="36"/>
        <v>1</v>
      </c>
      <c r="W1156">
        <f t="shared" si="37"/>
        <v>0</v>
      </c>
    </row>
    <row r="1157" spans="1:23" x14ac:dyDescent="0.35">
      <c r="A1157">
        <v>1156</v>
      </c>
      <c r="B1157" t="s">
        <v>3329</v>
      </c>
      <c r="C1157" s="1" t="s">
        <v>11354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 t="shared" si="36"/>
        <v>1</v>
      </c>
      <c r="W1157">
        <f t="shared" si="37"/>
        <v>22</v>
      </c>
    </row>
    <row r="1158" spans="1:23" x14ac:dyDescent="0.35">
      <c r="A1158">
        <v>1157</v>
      </c>
      <c r="B1158" t="s">
        <v>3329</v>
      </c>
      <c r="C1158" s="1" t="s">
        <v>11354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 t="shared" si="36"/>
        <v>1</v>
      </c>
      <c r="W1158">
        <f t="shared" si="37"/>
        <v>47</v>
      </c>
    </row>
    <row r="1159" spans="1:23" x14ac:dyDescent="0.35">
      <c r="A1159">
        <v>1158</v>
      </c>
      <c r="B1159" t="s">
        <v>3329</v>
      </c>
      <c r="C1159" s="1" t="s">
        <v>11354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 t="shared" si="36"/>
        <v>1</v>
      </c>
      <c r="W1159">
        <f t="shared" si="37"/>
        <v>22</v>
      </c>
    </row>
    <row r="1160" spans="1:23" x14ac:dyDescent="0.35">
      <c r="A1160">
        <v>1159</v>
      </c>
      <c r="B1160" t="s">
        <v>3335</v>
      </c>
      <c r="C1160" s="1" t="s">
        <v>11355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 t="shared" si="36"/>
        <v>5</v>
      </c>
      <c r="W1160">
        <f t="shared" si="37"/>
        <v>10</v>
      </c>
    </row>
    <row r="1161" spans="1:23" x14ac:dyDescent="0.35">
      <c r="A1161">
        <v>1160</v>
      </c>
      <c r="B1161" t="s">
        <v>3338</v>
      </c>
      <c r="C1161" s="1" t="s">
        <v>11162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 t="shared" si="36"/>
        <v>5</v>
      </c>
      <c r="W1161">
        <f t="shared" si="37"/>
        <v>25</v>
      </c>
    </row>
    <row r="1162" spans="1:23" x14ac:dyDescent="0.35">
      <c r="A1162">
        <v>1161</v>
      </c>
      <c r="B1162" t="s">
        <v>3338</v>
      </c>
      <c r="C1162" s="1" t="s">
        <v>11162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 t="shared" si="36"/>
        <v>5</v>
      </c>
      <c r="W1162">
        <f t="shared" si="37"/>
        <v>50</v>
      </c>
    </row>
    <row r="1163" spans="1:23" x14ac:dyDescent="0.35">
      <c r="A1163">
        <v>1162</v>
      </c>
      <c r="B1163" t="s">
        <v>3342</v>
      </c>
      <c r="C1163" s="1" t="s">
        <v>11356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 t="shared" si="36"/>
        <v>4</v>
      </c>
      <c r="W1163">
        <f t="shared" si="37"/>
        <v>29.000000000000004</v>
      </c>
    </row>
    <row r="1164" spans="1:23" x14ac:dyDescent="0.35">
      <c r="A1164">
        <v>1163</v>
      </c>
      <c r="B1164" t="s">
        <v>3346</v>
      </c>
      <c r="C1164" s="1" t="s">
        <v>11163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 t="shared" si="36"/>
        <v>5</v>
      </c>
      <c r="W1164">
        <f t="shared" si="37"/>
        <v>46</v>
      </c>
    </row>
    <row r="1165" spans="1:23" x14ac:dyDescent="0.35">
      <c r="A1165">
        <v>1164</v>
      </c>
      <c r="B1165" t="s">
        <v>3346</v>
      </c>
      <c r="C1165" s="1" t="s">
        <v>11163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 t="shared" si="36"/>
        <v>5</v>
      </c>
      <c r="W1165">
        <f t="shared" si="37"/>
        <v>32.5</v>
      </c>
    </row>
    <row r="1166" spans="1:23" x14ac:dyDescent="0.35">
      <c r="A1166">
        <v>1165</v>
      </c>
      <c r="B1166" t="s">
        <v>3346</v>
      </c>
      <c r="C1166" s="1" t="s">
        <v>11163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 t="shared" si="36"/>
        <v>5</v>
      </c>
      <c r="W1166">
        <f t="shared" si="37"/>
        <v>36.25</v>
      </c>
    </row>
    <row r="1167" spans="1:23" x14ac:dyDescent="0.35">
      <c r="A1167">
        <v>1166</v>
      </c>
      <c r="B1167" t="s">
        <v>3353</v>
      </c>
      <c r="C1167" s="1" t="s">
        <v>11357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 t="shared" si="36"/>
        <v>4</v>
      </c>
      <c r="W1167">
        <f t="shared" si="37"/>
        <v>45</v>
      </c>
    </row>
    <row r="1168" spans="1:23" x14ac:dyDescent="0.35">
      <c r="A1168">
        <v>1167</v>
      </c>
      <c r="B1168" t="s">
        <v>3356</v>
      </c>
      <c r="C1168" s="1" t="s">
        <v>11061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 t="shared" si="36"/>
        <v>0</v>
      </c>
      <c r="W1168">
        <f t="shared" si="37"/>
        <v>11</v>
      </c>
    </row>
    <row r="1169" spans="1:23" x14ac:dyDescent="0.35">
      <c r="A1169">
        <v>1168</v>
      </c>
      <c r="B1169" t="s">
        <v>3357</v>
      </c>
      <c r="C1169" s="1" t="s">
        <v>11106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 t="shared" si="36"/>
        <v>2</v>
      </c>
      <c r="W1169">
        <f t="shared" si="37"/>
        <v>31</v>
      </c>
    </row>
    <row r="1170" spans="1:23" x14ac:dyDescent="0.35">
      <c r="A1170">
        <v>1169</v>
      </c>
      <c r="B1170" t="s">
        <v>3357</v>
      </c>
      <c r="C1170" s="1" t="s">
        <v>11106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 t="shared" si="36"/>
        <v>2</v>
      </c>
      <c r="W1170">
        <f t="shared" si="37"/>
        <v>0</v>
      </c>
    </row>
    <row r="1171" spans="1:23" x14ac:dyDescent="0.35">
      <c r="A1171">
        <v>1170</v>
      </c>
      <c r="B1171" t="s">
        <v>3357</v>
      </c>
      <c r="C1171" s="1" t="s">
        <v>11106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36"/>
        <v>2</v>
      </c>
      <c r="W1171">
        <f t="shared" si="37"/>
        <v>48.000000000000007</v>
      </c>
    </row>
    <row r="1172" spans="1:23" x14ac:dyDescent="0.35">
      <c r="A1172">
        <v>1171</v>
      </c>
      <c r="B1172" t="s">
        <v>3357</v>
      </c>
      <c r="C1172" s="1" t="s">
        <v>11106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 t="shared" si="36"/>
        <v>2</v>
      </c>
      <c r="W1172">
        <f t="shared" si="37"/>
        <v>26</v>
      </c>
    </row>
    <row r="1173" spans="1:23" x14ac:dyDescent="0.35">
      <c r="A1173">
        <v>1172</v>
      </c>
      <c r="B1173" t="s">
        <v>3364</v>
      </c>
      <c r="C1173" s="1" t="s">
        <v>11358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 t="shared" si="36"/>
        <v>4</v>
      </c>
      <c r="W1173">
        <f t="shared" si="37"/>
        <v>48.000000000000007</v>
      </c>
    </row>
    <row r="1174" spans="1:23" x14ac:dyDescent="0.35">
      <c r="A1174">
        <v>1173</v>
      </c>
      <c r="B1174" t="s">
        <v>3368</v>
      </c>
      <c r="C1174" s="1" t="s">
        <v>11359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 t="shared" si="36"/>
        <v>4</v>
      </c>
      <c r="W1174">
        <f t="shared" si="37"/>
        <v>33.75</v>
      </c>
    </row>
    <row r="1175" spans="1:23" x14ac:dyDescent="0.35">
      <c r="A1175">
        <v>1174</v>
      </c>
      <c r="B1175" t="s">
        <v>3371</v>
      </c>
      <c r="C1175" s="1" t="s">
        <v>11360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36"/>
        <v>4</v>
      </c>
      <c r="W1175">
        <f t="shared" si="37"/>
        <v>-150</v>
      </c>
    </row>
    <row r="1176" spans="1:23" x14ac:dyDescent="0.35">
      <c r="A1176">
        <v>1175</v>
      </c>
      <c r="B1176" t="s">
        <v>3372</v>
      </c>
      <c r="C1176" s="1" t="s">
        <v>11361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 t="shared" si="36"/>
        <v>3</v>
      </c>
      <c r="W1176">
        <f t="shared" si="37"/>
        <v>32.5</v>
      </c>
    </row>
    <row r="1177" spans="1:23" x14ac:dyDescent="0.35">
      <c r="A1177">
        <v>1176</v>
      </c>
      <c r="B1177" t="s">
        <v>3375</v>
      </c>
      <c r="C1177" s="1" t="s">
        <v>10988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 t="shared" si="36"/>
        <v>5</v>
      </c>
      <c r="W1177">
        <f t="shared" si="37"/>
        <v>29.000000000000004</v>
      </c>
    </row>
    <row r="1178" spans="1:23" x14ac:dyDescent="0.35">
      <c r="A1178">
        <v>1177</v>
      </c>
      <c r="B1178" t="s">
        <v>3376</v>
      </c>
      <c r="C1178" s="1" t="s">
        <v>11362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 t="shared" si="36"/>
        <v>3</v>
      </c>
      <c r="W1178">
        <f t="shared" si="37"/>
        <v>47</v>
      </c>
    </row>
    <row r="1179" spans="1:23" x14ac:dyDescent="0.35">
      <c r="A1179">
        <v>1178</v>
      </c>
      <c r="B1179" t="s">
        <v>3381</v>
      </c>
      <c r="C1179" s="1" t="s">
        <v>10989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 t="shared" si="36"/>
        <v>4</v>
      </c>
      <c r="W1179">
        <f t="shared" si="37"/>
        <v>30</v>
      </c>
    </row>
    <row r="1180" spans="1:23" x14ac:dyDescent="0.35">
      <c r="A1180">
        <v>1179</v>
      </c>
      <c r="B1180" t="s">
        <v>3381</v>
      </c>
      <c r="C1180" s="1" t="s">
        <v>10989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 t="shared" si="36"/>
        <v>4</v>
      </c>
      <c r="W1180">
        <f t="shared" si="37"/>
        <v>25</v>
      </c>
    </row>
    <row r="1181" spans="1:23" x14ac:dyDescent="0.35">
      <c r="A1181">
        <v>1180</v>
      </c>
      <c r="B1181" t="s">
        <v>3385</v>
      </c>
      <c r="C1181" s="1" t="s">
        <v>11363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36"/>
        <v>3</v>
      </c>
      <c r="W1181">
        <f t="shared" si="37"/>
        <v>25</v>
      </c>
    </row>
    <row r="1182" spans="1:23" x14ac:dyDescent="0.35">
      <c r="A1182">
        <v>1181</v>
      </c>
      <c r="B1182" t="s">
        <v>3388</v>
      </c>
      <c r="C1182" s="1" t="s">
        <v>11201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 t="shared" si="36"/>
        <v>4</v>
      </c>
      <c r="W1182">
        <f t="shared" si="37"/>
        <v>27</v>
      </c>
    </row>
    <row r="1183" spans="1:23" x14ac:dyDescent="0.35">
      <c r="A1183">
        <v>1182</v>
      </c>
      <c r="B1183" t="s">
        <v>3388</v>
      </c>
      <c r="C1183" s="1" t="s">
        <v>11201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 t="shared" si="36"/>
        <v>4</v>
      </c>
      <c r="W1183">
        <f t="shared" si="37"/>
        <v>29.000000000000004</v>
      </c>
    </row>
    <row r="1184" spans="1:23" x14ac:dyDescent="0.35">
      <c r="A1184">
        <v>1183</v>
      </c>
      <c r="B1184" t="s">
        <v>3393</v>
      </c>
      <c r="C1184" s="1" t="s">
        <v>11364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 t="shared" si="36"/>
        <v>1</v>
      </c>
      <c r="W1184">
        <f t="shared" si="37"/>
        <v>33.75</v>
      </c>
    </row>
    <row r="1185" spans="1:23" x14ac:dyDescent="0.35">
      <c r="A1185">
        <v>1184</v>
      </c>
      <c r="B1185" t="s">
        <v>3393</v>
      </c>
      <c r="C1185" s="1" t="s">
        <v>11364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 t="shared" si="36"/>
        <v>1</v>
      </c>
      <c r="W1185">
        <f t="shared" si="37"/>
        <v>8.75</v>
      </c>
    </row>
    <row r="1186" spans="1:23" x14ac:dyDescent="0.35">
      <c r="A1186">
        <v>1185</v>
      </c>
      <c r="B1186" t="s">
        <v>3396</v>
      </c>
      <c r="C1186" s="1" t="s">
        <v>11096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 t="shared" si="36"/>
        <v>6</v>
      </c>
      <c r="W1186">
        <f t="shared" si="37"/>
        <v>35</v>
      </c>
    </row>
    <row r="1187" spans="1:23" x14ac:dyDescent="0.35">
      <c r="A1187">
        <v>1186</v>
      </c>
      <c r="B1187" t="s">
        <v>3396</v>
      </c>
      <c r="C1187" s="1" t="s">
        <v>11096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f t="shared" si="36"/>
        <v>6</v>
      </c>
      <c r="W1187">
        <f t="shared" si="37"/>
        <v>1.9999999999999998</v>
      </c>
    </row>
    <row r="1188" spans="1:23" x14ac:dyDescent="0.35">
      <c r="A1188">
        <v>1187</v>
      </c>
      <c r="B1188" t="s">
        <v>3396</v>
      </c>
      <c r="C1188" s="1" t="s">
        <v>11096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 t="shared" si="36"/>
        <v>6</v>
      </c>
      <c r="W1188">
        <f t="shared" si="37"/>
        <v>47.999999999999993</v>
      </c>
    </row>
    <row r="1189" spans="1:23" x14ac:dyDescent="0.35">
      <c r="A1189">
        <v>1188</v>
      </c>
      <c r="B1189" t="s">
        <v>3396</v>
      </c>
      <c r="C1189" s="1" t="s">
        <v>11096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 t="shared" si="36"/>
        <v>6</v>
      </c>
      <c r="W1189">
        <f t="shared" si="37"/>
        <v>27</v>
      </c>
    </row>
    <row r="1190" spans="1:23" x14ac:dyDescent="0.35">
      <c r="A1190">
        <v>1189</v>
      </c>
      <c r="B1190" t="s">
        <v>3403</v>
      </c>
      <c r="C1190" s="1" t="s">
        <v>11365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 t="shared" si="36"/>
        <v>2</v>
      </c>
      <c r="W1190">
        <f t="shared" si="37"/>
        <v>27</v>
      </c>
    </row>
    <row r="1191" spans="1:23" x14ac:dyDescent="0.35">
      <c r="A1191">
        <v>1190</v>
      </c>
      <c r="B1191" t="s">
        <v>3403</v>
      </c>
      <c r="C1191" s="1" t="s">
        <v>11365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36"/>
        <v>2</v>
      </c>
      <c r="W1191">
        <f t="shared" si="37"/>
        <v>7.5</v>
      </c>
    </row>
    <row r="1192" spans="1:23" x14ac:dyDescent="0.35">
      <c r="A1192">
        <v>1191</v>
      </c>
      <c r="B1192" t="s">
        <v>3403</v>
      </c>
      <c r="C1192" s="1" t="s">
        <v>11365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36"/>
        <v>2</v>
      </c>
      <c r="W1192">
        <f t="shared" si="37"/>
        <v>10</v>
      </c>
    </row>
    <row r="1193" spans="1:23" x14ac:dyDescent="0.35">
      <c r="A1193">
        <v>1192</v>
      </c>
      <c r="B1193" t="s">
        <v>3403</v>
      </c>
      <c r="C1193" s="1" t="s">
        <v>11365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 t="shared" si="36"/>
        <v>2</v>
      </c>
      <c r="W1193">
        <f t="shared" si="37"/>
        <v>49</v>
      </c>
    </row>
    <row r="1194" spans="1:23" x14ac:dyDescent="0.35">
      <c r="A1194">
        <v>1193</v>
      </c>
      <c r="B1194" t="s">
        <v>3403</v>
      </c>
      <c r="C1194" s="1" t="s">
        <v>11365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 t="shared" si="36"/>
        <v>2</v>
      </c>
      <c r="W1194">
        <f t="shared" si="37"/>
        <v>48.999999999999993</v>
      </c>
    </row>
    <row r="1195" spans="1:23" x14ac:dyDescent="0.35">
      <c r="A1195">
        <v>1194</v>
      </c>
      <c r="B1195" t="s">
        <v>3412</v>
      </c>
      <c r="C1195" s="1" t="s">
        <v>11366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 t="shared" si="36"/>
        <v>0</v>
      </c>
      <c r="W1195">
        <f t="shared" si="37"/>
        <v>35</v>
      </c>
    </row>
    <row r="1196" spans="1:23" x14ac:dyDescent="0.35">
      <c r="A1196">
        <v>1195</v>
      </c>
      <c r="B1196" t="s">
        <v>3412</v>
      </c>
      <c r="C1196" s="1" t="s">
        <v>11366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 t="shared" si="36"/>
        <v>0</v>
      </c>
      <c r="W1196">
        <f t="shared" si="37"/>
        <v>16.25</v>
      </c>
    </row>
    <row r="1197" spans="1:23" x14ac:dyDescent="0.35">
      <c r="A1197">
        <v>1196</v>
      </c>
      <c r="B1197" t="s">
        <v>3412</v>
      </c>
      <c r="C1197" s="1" t="s">
        <v>11366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36"/>
        <v>0</v>
      </c>
      <c r="W1197">
        <f t="shared" si="37"/>
        <v>8.75</v>
      </c>
    </row>
    <row r="1198" spans="1:23" x14ac:dyDescent="0.35">
      <c r="A1198">
        <v>1197</v>
      </c>
      <c r="B1198" t="s">
        <v>3412</v>
      </c>
      <c r="C1198" s="1" t="s">
        <v>11366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f t="shared" si="36"/>
        <v>0</v>
      </c>
      <c r="W1198">
        <f t="shared" si="37"/>
        <v>-3.75</v>
      </c>
    </row>
    <row r="1199" spans="1:23" x14ac:dyDescent="0.35">
      <c r="A1199">
        <v>1198</v>
      </c>
      <c r="B1199" t="s">
        <v>3416</v>
      </c>
      <c r="C1199" s="1" t="s">
        <v>11083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 t="shared" si="36"/>
        <v>4</v>
      </c>
      <c r="W1199">
        <f t="shared" si="37"/>
        <v>15</v>
      </c>
    </row>
    <row r="1200" spans="1:23" x14ac:dyDescent="0.35">
      <c r="A1200">
        <v>1199</v>
      </c>
      <c r="B1200" t="s">
        <v>3416</v>
      </c>
      <c r="C1200" s="1" t="s">
        <v>11083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36"/>
        <v>4</v>
      </c>
      <c r="W1200">
        <f t="shared" si="37"/>
        <v>-4.2857142857142856</v>
      </c>
    </row>
    <row r="1201" spans="1:23" x14ac:dyDescent="0.35">
      <c r="A1201">
        <v>1200</v>
      </c>
      <c r="B1201" t="s">
        <v>3416</v>
      </c>
      <c r="C1201" s="1" t="s">
        <v>11083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36"/>
        <v>4</v>
      </c>
      <c r="W1201">
        <f t="shared" si="37"/>
        <v>-170.00000000000003</v>
      </c>
    </row>
    <row r="1202" spans="1:23" x14ac:dyDescent="0.35">
      <c r="A1202">
        <v>1201</v>
      </c>
      <c r="B1202" t="s">
        <v>3421</v>
      </c>
      <c r="C1202" s="1" t="s">
        <v>11367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36"/>
        <v>6</v>
      </c>
      <c r="W1202">
        <f t="shared" si="37"/>
        <v>7.5</v>
      </c>
    </row>
    <row r="1203" spans="1:23" x14ac:dyDescent="0.35">
      <c r="A1203">
        <v>1202</v>
      </c>
      <c r="B1203" t="s">
        <v>3421</v>
      </c>
      <c r="C1203" s="1" t="s">
        <v>11367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 t="shared" si="36"/>
        <v>6</v>
      </c>
      <c r="W1203">
        <f t="shared" si="37"/>
        <v>-76.666666666666657</v>
      </c>
    </row>
    <row r="1204" spans="1:23" x14ac:dyDescent="0.35">
      <c r="A1204">
        <v>1203</v>
      </c>
      <c r="B1204" t="s">
        <v>3421</v>
      </c>
      <c r="C1204" s="1" t="s">
        <v>11367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f t="shared" si="36"/>
        <v>6</v>
      </c>
      <c r="W1204">
        <f t="shared" si="37"/>
        <v>1.25</v>
      </c>
    </row>
    <row r="1205" spans="1:23" x14ac:dyDescent="0.35">
      <c r="A1205">
        <v>1204</v>
      </c>
      <c r="B1205" t="s">
        <v>3421</v>
      </c>
      <c r="C1205" s="1" t="s">
        <v>11367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 t="shared" si="36"/>
        <v>6</v>
      </c>
      <c r="W1205">
        <f t="shared" si="37"/>
        <v>0</v>
      </c>
    </row>
    <row r="1206" spans="1:23" x14ac:dyDescent="0.35">
      <c r="A1206">
        <v>1205</v>
      </c>
      <c r="B1206" t="s">
        <v>3421</v>
      </c>
      <c r="C1206" s="1" t="s">
        <v>11367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 t="shared" si="36"/>
        <v>6</v>
      </c>
      <c r="W1206">
        <f t="shared" si="37"/>
        <v>-10</v>
      </c>
    </row>
    <row r="1207" spans="1:23" x14ac:dyDescent="0.35">
      <c r="A1207">
        <v>1206</v>
      </c>
      <c r="B1207" t="s">
        <v>3424</v>
      </c>
      <c r="C1207" s="1" t="s">
        <v>11318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36"/>
        <v>3</v>
      </c>
      <c r="W1207">
        <f t="shared" si="37"/>
        <v>6.25</v>
      </c>
    </row>
    <row r="1208" spans="1:23" x14ac:dyDescent="0.35">
      <c r="A1208">
        <v>1207</v>
      </c>
      <c r="B1208" t="s">
        <v>3427</v>
      </c>
      <c r="C1208" s="1" t="s">
        <v>11156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 t="shared" si="36"/>
        <v>4</v>
      </c>
      <c r="W1208">
        <f t="shared" si="37"/>
        <v>30</v>
      </c>
    </row>
    <row r="1209" spans="1:23" x14ac:dyDescent="0.35">
      <c r="A1209">
        <v>1208</v>
      </c>
      <c r="B1209" t="s">
        <v>3427</v>
      </c>
      <c r="C1209" s="1" t="s">
        <v>11156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36"/>
        <v>4</v>
      </c>
      <c r="W1209">
        <f t="shared" si="37"/>
        <v>35</v>
      </c>
    </row>
    <row r="1210" spans="1:23" x14ac:dyDescent="0.35">
      <c r="A1210">
        <v>1209</v>
      </c>
      <c r="B1210" t="s">
        <v>3427</v>
      </c>
      <c r="C1210" s="1" t="s">
        <v>11156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 t="shared" si="36"/>
        <v>4</v>
      </c>
      <c r="W1210">
        <f t="shared" si="37"/>
        <v>49</v>
      </c>
    </row>
    <row r="1211" spans="1:23" x14ac:dyDescent="0.35">
      <c r="A1211">
        <v>1210</v>
      </c>
      <c r="B1211" t="s">
        <v>3427</v>
      </c>
      <c r="C1211" s="1" t="s">
        <v>11156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 t="shared" si="36"/>
        <v>4</v>
      </c>
      <c r="W1211">
        <f t="shared" si="37"/>
        <v>25</v>
      </c>
    </row>
    <row r="1212" spans="1:23" x14ac:dyDescent="0.35">
      <c r="A1212">
        <v>1211</v>
      </c>
      <c r="B1212" t="s">
        <v>3427</v>
      </c>
      <c r="C1212" s="1" t="s">
        <v>11156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36"/>
        <v>4</v>
      </c>
      <c r="W1212">
        <f t="shared" si="37"/>
        <v>33.75</v>
      </c>
    </row>
    <row r="1213" spans="1:23" x14ac:dyDescent="0.35">
      <c r="A1213">
        <v>1212</v>
      </c>
      <c r="B1213" t="s">
        <v>3427</v>
      </c>
      <c r="C1213" s="1" t="s">
        <v>11156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f t="shared" si="36"/>
        <v>4</v>
      </c>
      <c r="W1213">
        <f t="shared" si="37"/>
        <v>3.7500000000000004</v>
      </c>
    </row>
    <row r="1214" spans="1:23" x14ac:dyDescent="0.35">
      <c r="A1214">
        <v>1213</v>
      </c>
      <c r="B1214" t="s">
        <v>3434</v>
      </c>
      <c r="C1214" s="1" t="s">
        <v>11368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36"/>
        <v>4</v>
      </c>
      <c r="W1214">
        <f t="shared" si="37"/>
        <v>-34.285714285714278</v>
      </c>
    </row>
    <row r="1215" spans="1:23" x14ac:dyDescent="0.35">
      <c r="A1215">
        <v>1214</v>
      </c>
      <c r="B1215" t="s">
        <v>3434</v>
      </c>
      <c r="C1215" s="1" t="s">
        <v>11368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 t="shared" si="36"/>
        <v>4</v>
      </c>
      <c r="W1215">
        <f t="shared" si="37"/>
        <v>-76.666666666666657</v>
      </c>
    </row>
    <row r="1216" spans="1:23" x14ac:dyDescent="0.35">
      <c r="A1216">
        <v>1215</v>
      </c>
      <c r="B1216" t="s">
        <v>3434</v>
      </c>
      <c r="C1216" s="1" t="s">
        <v>11368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36"/>
        <v>4</v>
      </c>
      <c r="W1216">
        <f t="shared" si="37"/>
        <v>-80</v>
      </c>
    </row>
    <row r="1217" spans="1:23" x14ac:dyDescent="0.35">
      <c r="A1217">
        <v>1216</v>
      </c>
      <c r="B1217" t="s">
        <v>3434</v>
      </c>
      <c r="C1217" s="1" t="s">
        <v>11368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 t="shared" si="36"/>
        <v>4</v>
      </c>
      <c r="W1217">
        <f t="shared" si="37"/>
        <v>33.75</v>
      </c>
    </row>
    <row r="1218" spans="1:23" x14ac:dyDescent="0.35">
      <c r="A1218">
        <v>1217</v>
      </c>
      <c r="B1218" t="s">
        <v>3434</v>
      </c>
      <c r="C1218" s="1" t="s">
        <v>11368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 t="shared" ref="V1218:V1281" si="38">D1218-C1218</f>
        <v>4</v>
      </c>
      <c r="W1218">
        <f t="shared" si="37"/>
        <v>30</v>
      </c>
    </row>
    <row r="1219" spans="1:23" x14ac:dyDescent="0.35">
      <c r="A1219">
        <v>1218</v>
      </c>
      <c r="B1219" t="s">
        <v>3434</v>
      </c>
      <c r="C1219" s="1" t="s">
        <v>11368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si="38"/>
        <v>4</v>
      </c>
      <c r="W1219">
        <f t="shared" ref="W1219:W1282" si="39">U1219/R1219*100</f>
        <v>10</v>
      </c>
    </row>
    <row r="1220" spans="1:23" x14ac:dyDescent="0.35">
      <c r="A1220">
        <v>1219</v>
      </c>
      <c r="B1220" t="s">
        <v>3434</v>
      </c>
      <c r="C1220" s="1" t="s">
        <v>11368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38"/>
        <v>4</v>
      </c>
      <c r="W1220">
        <f t="shared" si="39"/>
        <v>25</v>
      </c>
    </row>
    <row r="1221" spans="1:23" x14ac:dyDescent="0.35">
      <c r="A1221">
        <v>1220</v>
      </c>
      <c r="B1221" t="s">
        <v>3434</v>
      </c>
      <c r="C1221" s="1" t="s">
        <v>11368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38"/>
        <v>4</v>
      </c>
      <c r="W1221">
        <f t="shared" si="39"/>
        <v>-20</v>
      </c>
    </row>
    <row r="1222" spans="1:23" x14ac:dyDescent="0.35">
      <c r="A1222">
        <v>1221</v>
      </c>
      <c r="B1222" t="s">
        <v>3443</v>
      </c>
      <c r="C1222" s="1" t="s">
        <v>11076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 t="shared" si="38"/>
        <v>4</v>
      </c>
      <c r="W1222">
        <f t="shared" si="39"/>
        <v>18</v>
      </c>
    </row>
    <row r="1223" spans="1:23" x14ac:dyDescent="0.35">
      <c r="A1223">
        <v>1222</v>
      </c>
      <c r="B1223" t="s">
        <v>3443</v>
      </c>
      <c r="C1223" s="1" t="s">
        <v>11076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 t="shared" si="38"/>
        <v>4</v>
      </c>
      <c r="W1223">
        <f t="shared" si="39"/>
        <v>11.249999999999998</v>
      </c>
    </row>
    <row r="1224" spans="1:23" x14ac:dyDescent="0.35">
      <c r="A1224">
        <v>1223</v>
      </c>
      <c r="B1224" t="s">
        <v>3448</v>
      </c>
      <c r="C1224" s="1" t="s">
        <v>11369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 t="shared" si="38"/>
        <v>1</v>
      </c>
      <c r="W1224">
        <f t="shared" si="39"/>
        <v>18</v>
      </c>
    </row>
    <row r="1225" spans="1:23" x14ac:dyDescent="0.35">
      <c r="A1225">
        <v>1224</v>
      </c>
      <c r="B1225" t="s">
        <v>3448</v>
      </c>
      <c r="C1225" s="1" t="s">
        <v>11369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38"/>
        <v>1</v>
      </c>
      <c r="W1225">
        <f t="shared" si="39"/>
        <v>44</v>
      </c>
    </row>
    <row r="1226" spans="1:23" x14ac:dyDescent="0.35">
      <c r="A1226">
        <v>1225</v>
      </c>
      <c r="B1226" t="s">
        <v>3448</v>
      </c>
      <c r="C1226" s="1" t="s">
        <v>11369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 t="shared" si="38"/>
        <v>1</v>
      </c>
      <c r="W1226">
        <f t="shared" si="39"/>
        <v>35</v>
      </c>
    </row>
    <row r="1227" spans="1:23" x14ac:dyDescent="0.35">
      <c r="A1227">
        <v>1226</v>
      </c>
      <c r="B1227" t="s">
        <v>3448</v>
      </c>
      <c r="C1227" s="1" t="s">
        <v>11369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 t="shared" si="38"/>
        <v>1</v>
      </c>
      <c r="W1227">
        <f t="shared" si="39"/>
        <v>49</v>
      </c>
    </row>
    <row r="1228" spans="1:23" x14ac:dyDescent="0.35">
      <c r="A1228">
        <v>1227</v>
      </c>
      <c r="B1228" t="s">
        <v>3448</v>
      </c>
      <c r="C1228" s="1" t="s">
        <v>11369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 t="shared" si="38"/>
        <v>1</v>
      </c>
      <c r="W1228">
        <f t="shared" si="39"/>
        <v>2</v>
      </c>
    </row>
    <row r="1229" spans="1:23" x14ac:dyDescent="0.35">
      <c r="A1229">
        <v>1228</v>
      </c>
      <c r="B1229" t="s">
        <v>3448</v>
      </c>
      <c r="C1229" s="1" t="s">
        <v>11369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 t="shared" si="38"/>
        <v>1</v>
      </c>
      <c r="W1229">
        <f t="shared" si="39"/>
        <v>6</v>
      </c>
    </row>
    <row r="1230" spans="1:23" x14ac:dyDescent="0.35">
      <c r="A1230">
        <v>1229</v>
      </c>
      <c r="B1230" t="s">
        <v>3454</v>
      </c>
      <c r="C1230" s="1" t="s">
        <v>10984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 t="shared" si="38"/>
        <v>5</v>
      </c>
      <c r="W1230">
        <f t="shared" si="39"/>
        <v>49</v>
      </c>
    </row>
    <row r="1231" spans="1:23" x14ac:dyDescent="0.35">
      <c r="A1231">
        <v>1230</v>
      </c>
      <c r="B1231" t="s">
        <v>3454</v>
      </c>
      <c r="C1231" s="1" t="s">
        <v>10984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 t="shared" si="38"/>
        <v>5</v>
      </c>
      <c r="W1231">
        <f t="shared" si="39"/>
        <v>34</v>
      </c>
    </row>
    <row r="1232" spans="1:23" x14ac:dyDescent="0.35">
      <c r="A1232">
        <v>1231</v>
      </c>
      <c r="B1232" t="s">
        <v>3454</v>
      </c>
      <c r="C1232" s="1" t="s">
        <v>10984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 t="shared" si="38"/>
        <v>5</v>
      </c>
      <c r="W1232">
        <f t="shared" si="39"/>
        <v>31</v>
      </c>
    </row>
    <row r="1233" spans="1:23" x14ac:dyDescent="0.35">
      <c r="A1233">
        <v>1232</v>
      </c>
      <c r="B1233" t="s">
        <v>3457</v>
      </c>
      <c r="C1233" s="1" t="s">
        <v>11029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 t="shared" si="38"/>
        <v>2</v>
      </c>
      <c r="W1233">
        <f t="shared" si="39"/>
        <v>26</v>
      </c>
    </row>
    <row r="1234" spans="1:23" x14ac:dyDescent="0.35">
      <c r="A1234">
        <v>1233</v>
      </c>
      <c r="B1234" t="s">
        <v>3457</v>
      </c>
      <c r="C1234" s="1" t="s">
        <v>11029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38"/>
        <v>2</v>
      </c>
      <c r="W1234">
        <f t="shared" si="39"/>
        <v>45</v>
      </c>
    </row>
    <row r="1235" spans="1:23" x14ac:dyDescent="0.35">
      <c r="A1235">
        <v>1234</v>
      </c>
      <c r="B1235" t="s">
        <v>3463</v>
      </c>
      <c r="C1235" s="1" t="s">
        <v>11138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f t="shared" si="38"/>
        <v>2</v>
      </c>
      <c r="W1235">
        <f t="shared" si="39"/>
        <v>8.3333333333333321</v>
      </c>
    </row>
    <row r="1236" spans="1:23" x14ac:dyDescent="0.35">
      <c r="A1236">
        <v>1235</v>
      </c>
      <c r="B1236" t="s">
        <v>3468</v>
      </c>
      <c r="C1236" s="1" t="s">
        <v>11039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38"/>
        <v>0</v>
      </c>
      <c r="W1236">
        <f t="shared" si="39"/>
        <v>28.749999999999996</v>
      </c>
    </row>
    <row r="1237" spans="1:23" x14ac:dyDescent="0.35">
      <c r="A1237">
        <v>1236</v>
      </c>
      <c r="B1237" t="s">
        <v>3468</v>
      </c>
      <c r="C1237" s="1" t="s">
        <v>11039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 t="shared" si="38"/>
        <v>0</v>
      </c>
      <c r="W1237">
        <f t="shared" si="39"/>
        <v>-80</v>
      </c>
    </row>
    <row r="1238" spans="1:23" x14ac:dyDescent="0.35">
      <c r="A1238">
        <v>1237</v>
      </c>
      <c r="B1238" t="s">
        <v>3468</v>
      </c>
      <c r="C1238" s="1" t="s">
        <v>11039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 t="shared" si="38"/>
        <v>0</v>
      </c>
      <c r="W1238">
        <f t="shared" si="39"/>
        <v>0</v>
      </c>
    </row>
    <row r="1239" spans="1:23" x14ac:dyDescent="0.35">
      <c r="A1239">
        <v>1238</v>
      </c>
      <c r="B1239" t="s">
        <v>3468</v>
      </c>
      <c r="C1239" s="1" t="s">
        <v>11039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 t="shared" si="38"/>
        <v>0</v>
      </c>
      <c r="W1239">
        <f t="shared" si="39"/>
        <v>25</v>
      </c>
    </row>
    <row r="1240" spans="1:23" x14ac:dyDescent="0.35">
      <c r="A1240">
        <v>1239</v>
      </c>
      <c r="B1240" t="s">
        <v>3474</v>
      </c>
      <c r="C1240" s="1" t="s">
        <v>11370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 t="shared" si="38"/>
        <v>4</v>
      </c>
      <c r="W1240">
        <f t="shared" si="39"/>
        <v>44</v>
      </c>
    </row>
    <row r="1241" spans="1:23" x14ac:dyDescent="0.35">
      <c r="A1241">
        <v>1240</v>
      </c>
      <c r="B1241" t="s">
        <v>3474</v>
      </c>
      <c r="C1241" s="1" t="s">
        <v>11370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 t="shared" si="38"/>
        <v>4</v>
      </c>
      <c r="W1241">
        <f t="shared" si="39"/>
        <v>26</v>
      </c>
    </row>
    <row r="1242" spans="1:23" x14ac:dyDescent="0.35">
      <c r="A1242">
        <v>1241</v>
      </c>
      <c r="B1242" t="s">
        <v>3474</v>
      </c>
      <c r="C1242" s="1" t="s">
        <v>11370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 t="shared" si="38"/>
        <v>4</v>
      </c>
      <c r="W1242">
        <f t="shared" si="39"/>
        <v>47</v>
      </c>
    </row>
    <row r="1243" spans="1:23" x14ac:dyDescent="0.35">
      <c r="A1243">
        <v>1242</v>
      </c>
      <c r="B1243" t="s">
        <v>3481</v>
      </c>
      <c r="C1243" s="1" t="s">
        <v>10988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 t="shared" si="38"/>
        <v>6</v>
      </c>
      <c r="W1243">
        <f t="shared" si="39"/>
        <v>25</v>
      </c>
    </row>
    <row r="1244" spans="1:23" x14ac:dyDescent="0.35">
      <c r="A1244">
        <v>1243</v>
      </c>
      <c r="B1244" t="s">
        <v>3484</v>
      </c>
      <c r="C1244" s="1" t="s">
        <v>11371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 t="shared" si="38"/>
        <v>7</v>
      </c>
      <c r="W1244">
        <f t="shared" si="39"/>
        <v>31.25</v>
      </c>
    </row>
    <row r="1245" spans="1:23" x14ac:dyDescent="0.35">
      <c r="A1245">
        <v>1244</v>
      </c>
      <c r="B1245" t="s">
        <v>3484</v>
      </c>
      <c r="C1245" s="1" t="s">
        <v>11371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38"/>
        <v>7</v>
      </c>
      <c r="W1245">
        <f t="shared" si="39"/>
        <v>41</v>
      </c>
    </row>
    <row r="1246" spans="1:23" x14ac:dyDescent="0.35">
      <c r="A1246">
        <v>1245</v>
      </c>
      <c r="B1246" t="s">
        <v>3487</v>
      </c>
      <c r="C1246" s="1" t="s">
        <v>11244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 t="shared" si="38"/>
        <v>7</v>
      </c>
      <c r="W1246">
        <f t="shared" si="39"/>
        <v>49.000000000000007</v>
      </c>
    </row>
    <row r="1247" spans="1:23" x14ac:dyDescent="0.35">
      <c r="A1247">
        <v>1246</v>
      </c>
      <c r="B1247" t="s">
        <v>3493</v>
      </c>
      <c r="C1247" s="1" t="s">
        <v>11372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f t="shared" si="38"/>
        <v>2</v>
      </c>
      <c r="W1247">
        <f t="shared" si="39"/>
        <v>12.5</v>
      </c>
    </row>
    <row r="1248" spans="1:23" x14ac:dyDescent="0.35">
      <c r="A1248">
        <v>1247</v>
      </c>
      <c r="B1248" t="s">
        <v>3493</v>
      </c>
      <c r="C1248" s="1" t="s">
        <v>11372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 t="shared" si="38"/>
        <v>2</v>
      </c>
      <c r="W1248">
        <f t="shared" si="39"/>
        <v>3.75</v>
      </c>
    </row>
    <row r="1249" spans="1:23" x14ac:dyDescent="0.35">
      <c r="A1249">
        <v>1248</v>
      </c>
      <c r="B1249" t="s">
        <v>3493</v>
      </c>
      <c r="C1249" s="1" t="s">
        <v>11372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38"/>
        <v>2</v>
      </c>
      <c r="W1249">
        <f t="shared" si="39"/>
        <v>4.7058823529411766</v>
      </c>
    </row>
    <row r="1250" spans="1:23" x14ac:dyDescent="0.35">
      <c r="A1250">
        <v>1249</v>
      </c>
      <c r="B1250" t="s">
        <v>3501</v>
      </c>
      <c r="C1250" s="1" t="s">
        <v>11344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 t="shared" si="38"/>
        <v>6</v>
      </c>
      <c r="W1250">
        <f t="shared" si="39"/>
        <v>45</v>
      </c>
    </row>
    <row r="1251" spans="1:23" x14ac:dyDescent="0.35">
      <c r="A1251">
        <v>1250</v>
      </c>
      <c r="B1251" t="s">
        <v>3501</v>
      </c>
      <c r="C1251" s="1" t="s">
        <v>11344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38"/>
        <v>6</v>
      </c>
      <c r="W1251">
        <f t="shared" si="39"/>
        <v>12.22222222222222</v>
      </c>
    </row>
    <row r="1252" spans="1:23" x14ac:dyDescent="0.35">
      <c r="A1252">
        <v>1251</v>
      </c>
      <c r="B1252" t="s">
        <v>3501</v>
      </c>
      <c r="C1252" s="1" t="s">
        <v>11344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 t="shared" si="38"/>
        <v>6</v>
      </c>
      <c r="W1252">
        <f t="shared" si="39"/>
        <v>30</v>
      </c>
    </row>
    <row r="1253" spans="1:23" x14ac:dyDescent="0.35">
      <c r="A1253">
        <v>1252</v>
      </c>
      <c r="B1253" t="s">
        <v>3501</v>
      </c>
      <c r="C1253" s="1" t="s">
        <v>11344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 t="shared" si="38"/>
        <v>6</v>
      </c>
      <c r="W1253">
        <f t="shared" si="39"/>
        <v>42.999999999999993</v>
      </c>
    </row>
    <row r="1254" spans="1:23" x14ac:dyDescent="0.35">
      <c r="A1254">
        <v>1253</v>
      </c>
      <c r="B1254" t="s">
        <v>3507</v>
      </c>
      <c r="C1254" s="1" t="s">
        <v>11373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 t="shared" si="38"/>
        <v>5</v>
      </c>
      <c r="W1254">
        <f t="shared" si="39"/>
        <v>26</v>
      </c>
    </row>
    <row r="1255" spans="1:23" x14ac:dyDescent="0.35">
      <c r="A1255">
        <v>1254</v>
      </c>
      <c r="B1255" t="s">
        <v>3510</v>
      </c>
      <c r="C1255" s="1" t="s">
        <v>11374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f t="shared" si="38"/>
        <v>4</v>
      </c>
      <c r="W1255">
        <f t="shared" si="39"/>
        <v>11.25</v>
      </c>
    </row>
    <row r="1256" spans="1:23" x14ac:dyDescent="0.35">
      <c r="A1256">
        <v>1255</v>
      </c>
      <c r="B1256" t="s">
        <v>3510</v>
      </c>
      <c r="C1256" s="1" t="s">
        <v>11374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38"/>
        <v>4</v>
      </c>
      <c r="W1256">
        <f t="shared" si="39"/>
        <v>-23.333333333333332</v>
      </c>
    </row>
    <row r="1257" spans="1:23" x14ac:dyDescent="0.35">
      <c r="A1257">
        <v>1256</v>
      </c>
      <c r="B1257" t="s">
        <v>3510</v>
      </c>
      <c r="C1257" s="1" t="s">
        <v>11374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38"/>
        <v>4</v>
      </c>
      <c r="W1257">
        <f t="shared" si="39"/>
        <v>7.5</v>
      </c>
    </row>
    <row r="1258" spans="1:23" x14ac:dyDescent="0.35">
      <c r="A1258">
        <v>1257</v>
      </c>
      <c r="B1258" t="s">
        <v>3510</v>
      </c>
      <c r="C1258" s="1" t="s">
        <v>11374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 t="shared" si="38"/>
        <v>4</v>
      </c>
      <c r="W1258">
        <f t="shared" si="39"/>
        <v>26.25</v>
      </c>
    </row>
    <row r="1259" spans="1:23" x14ac:dyDescent="0.35">
      <c r="A1259">
        <v>1258</v>
      </c>
      <c r="B1259" t="s">
        <v>3517</v>
      </c>
      <c r="C1259" s="1" t="s">
        <v>11375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38"/>
        <v>4</v>
      </c>
      <c r="W1259">
        <f t="shared" si="39"/>
        <v>-73.333333333333329</v>
      </c>
    </row>
    <row r="1260" spans="1:23" x14ac:dyDescent="0.35">
      <c r="A1260">
        <v>1259</v>
      </c>
      <c r="B1260" t="s">
        <v>3517</v>
      </c>
      <c r="C1260" s="1" t="s">
        <v>11375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38"/>
        <v>4</v>
      </c>
      <c r="W1260">
        <f t="shared" si="39"/>
        <v>-8.75</v>
      </c>
    </row>
    <row r="1261" spans="1:23" x14ac:dyDescent="0.35">
      <c r="A1261">
        <v>1260</v>
      </c>
      <c r="B1261" t="s">
        <v>3517</v>
      </c>
      <c r="C1261" s="1" t="s">
        <v>11375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 t="shared" si="38"/>
        <v>4</v>
      </c>
      <c r="W1261">
        <f t="shared" si="39"/>
        <v>30</v>
      </c>
    </row>
    <row r="1262" spans="1:23" x14ac:dyDescent="0.35">
      <c r="A1262">
        <v>1261</v>
      </c>
      <c r="B1262" t="s">
        <v>3520</v>
      </c>
      <c r="C1262" s="1" t="s">
        <v>11376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 t="shared" si="38"/>
        <v>4</v>
      </c>
      <c r="W1262">
        <f t="shared" si="39"/>
        <v>12.5</v>
      </c>
    </row>
    <row r="1263" spans="1:23" x14ac:dyDescent="0.35">
      <c r="A1263">
        <v>1262</v>
      </c>
      <c r="B1263" t="s">
        <v>3525</v>
      </c>
      <c r="C1263" s="1" t="s">
        <v>11039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 t="shared" si="38"/>
        <v>7</v>
      </c>
      <c r="W1263">
        <f t="shared" si="39"/>
        <v>-80</v>
      </c>
    </row>
    <row r="1264" spans="1:23" x14ac:dyDescent="0.35">
      <c r="A1264">
        <v>1263</v>
      </c>
      <c r="B1264" t="s">
        <v>3531</v>
      </c>
      <c r="C1264" s="1" t="s">
        <v>11377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38"/>
        <v>2</v>
      </c>
      <c r="W1264">
        <f t="shared" si="39"/>
        <v>36.249999999999993</v>
      </c>
    </row>
    <row r="1265" spans="1:23" x14ac:dyDescent="0.35">
      <c r="A1265">
        <v>1264</v>
      </c>
      <c r="B1265" t="s">
        <v>3532</v>
      </c>
      <c r="C1265" s="1" t="s">
        <v>11333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38"/>
        <v>1</v>
      </c>
      <c r="W1265">
        <f t="shared" si="39"/>
        <v>27</v>
      </c>
    </row>
    <row r="1266" spans="1:23" x14ac:dyDescent="0.35">
      <c r="A1266">
        <v>1265</v>
      </c>
      <c r="B1266" t="s">
        <v>3532</v>
      </c>
      <c r="C1266" s="1" t="s">
        <v>11333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 t="shared" si="38"/>
        <v>1</v>
      </c>
      <c r="W1266">
        <f t="shared" si="39"/>
        <v>26</v>
      </c>
    </row>
    <row r="1267" spans="1:23" x14ac:dyDescent="0.35">
      <c r="A1267">
        <v>1266</v>
      </c>
      <c r="B1267" t="s">
        <v>3535</v>
      </c>
      <c r="C1267" s="1" t="s">
        <v>11204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 t="shared" si="38"/>
        <v>5</v>
      </c>
      <c r="W1267">
        <f t="shared" si="39"/>
        <v>27</v>
      </c>
    </row>
    <row r="1268" spans="1:23" x14ac:dyDescent="0.35">
      <c r="A1268">
        <v>1267</v>
      </c>
      <c r="B1268" t="s">
        <v>3540</v>
      </c>
      <c r="C1268" s="1" t="s">
        <v>11103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38"/>
        <v>5</v>
      </c>
      <c r="W1268">
        <f t="shared" si="39"/>
        <v>28.999999999999996</v>
      </c>
    </row>
    <row r="1269" spans="1:23" x14ac:dyDescent="0.35">
      <c r="A1269">
        <v>1268</v>
      </c>
      <c r="B1269" t="s">
        <v>3540</v>
      </c>
      <c r="C1269" s="1" t="s">
        <v>11103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38"/>
        <v>5</v>
      </c>
      <c r="W1269">
        <f t="shared" si="39"/>
        <v>6.25</v>
      </c>
    </row>
    <row r="1270" spans="1:23" x14ac:dyDescent="0.35">
      <c r="A1270">
        <v>1269</v>
      </c>
      <c r="B1270" t="s">
        <v>3541</v>
      </c>
      <c r="C1270" s="1" t="s">
        <v>11337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f t="shared" si="38"/>
        <v>4</v>
      </c>
      <c r="W1270">
        <f t="shared" si="39"/>
        <v>12.5</v>
      </c>
    </row>
    <row r="1271" spans="1:23" x14ac:dyDescent="0.35">
      <c r="A1271">
        <v>1270</v>
      </c>
      <c r="B1271" t="s">
        <v>3542</v>
      </c>
      <c r="C1271" s="1" t="s">
        <v>11340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 t="shared" si="38"/>
        <v>4</v>
      </c>
      <c r="W1271">
        <f t="shared" si="39"/>
        <v>44.999999999999993</v>
      </c>
    </row>
    <row r="1272" spans="1:23" x14ac:dyDescent="0.35">
      <c r="A1272">
        <v>1271</v>
      </c>
      <c r="B1272" t="s">
        <v>3547</v>
      </c>
      <c r="C1272" s="1" t="s">
        <v>11378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 t="shared" si="38"/>
        <v>5</v>
      </c>
      <c r="W1272">
        <f t="shared" si="39"/>
        <v>-12.5</v>
      </c>
    </row>
    <row r="1273" spans="1:23" x14ac:dyDescent="0.35">
      <c r="A1273">
        <v>1272</v>
      </c>
      <c r="B1273" t="s">
        <v>3547</v>
      </c>
      <c r="C1273" s="1" t="s">
        <v>11378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38"/>
        <v>5</v>
      </c>
      <c r="W1273">
        <f t="shared" si="39"/>
        <v>-260</v>
      </c>
    </row>
    <row r="1274" spans="1:23" x14ac:dyDescent="0.35">
      <c r="A1274">
        <v>1273</v>
      </c>
      <c r="B1274" t="s">
        <v>3547</v>
      </c>
      <c r="C1274" s="1" t="s">
        <v>11378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38"/>
        <v>5</v>
      </c>
      <c r="W1274">
        <f t="shared" si="39"/>
        <v>-150.00000000000003</v>
      </c>
    </row>
    <row r="1275" spans="1:23" x14ac:dyDescent="0.35">
      <c r="A1275">
        <v>1274</v>
      </c>
      <c r="B1275" t="s">
        <v>3552</v>
      </c>
      <c r="C1275" s="1" t="s">
        <v>11379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 t="shared" si="38"/>
        <v>0</v>
      </c>
      <c r="W1275">
        <f t="shared" si="39"/>
        <v>35</v>
      </c>
    </row>
    <row r="1276" spans="1:23" x14ac:dyDescent="0.35">
      <c r="A1276">
        <v>1275</v>
      </c>
      <c r="B1276" t="s">
        <v>3552</v>
      </c>
      <c r="C1276" s="1" t="s">
        <v>11379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 t="shared" si="38"/>
        <v>0</v>
      </c>
      <c r="W1276">
        <f t="shared" si="39"/>
        <v>-22.857142857142858</v>
      </c>
    </row>
    <row r="1277" spans="1:23" x14ac:dyDescent="0.35">
      <c r="A1277">
        <v>1276</v>
      </c>
      <c r="B1277" t="s">
        <v>3552</v>
      </c>
      <c r="C1277" s="1" t="s">
        <v>11379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 t="shared" si="38"/>
        <v>0</v>
      </c>
      <c r="W1277">
        <f t="shared" si="39"/>
        <v>36.25</v>
      </c>
    </row>
    <row r="1278" spans="1:23" x14ac:dyDescent="0.35">
      <c r="A1278">
        <v>1277</v>
      </c>
      <c r="B1278" t="s">
        <v>3552</v>
      </c>
      <c r="C1278" s="1" t="s">
        <v>11379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38"/>
        <v>0</v>
      </c>
      <c r="W1278">
        <f t="shared" si="39"/>
        <v>-11.25</v>
      </c>
    </row>
    <row r="1279" spans="1:23" x14ac:dyDescent="0.35">
      <c r="A1279">
        <v>1278</v>
      </c>
      <c r="B1279" t="s">
        <v>3557</v>
      </c>
      <c r="C1279" s="1" t="s">
        <v>11380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f t="shared" si="38"/>
        <v>5</v>
      </c>
      <c r="W1279">
        <f t="shared" si="39"/>
        <v>6.25</v>
      </c>
    </row>
    <row r="1280" spans="1:23" x14ac:dyDescent="0.35">
      <c r="A1280">
        <v>1279</v>
      </c>
      <c r="B1280" t="s">
        <v>3562</v>
      </c>
      <c r="C1280" s="1" t="s">
        <v>11018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 t="shared" si="38"/>
        <v>3</v>
      </c>
      <c r="W1280">
        <f t="shared" si="39"/>
        <v>39</v>
      </c>
    </row>
    <row r="1281" spans="1:23" x14ac:dyDescent="0.35">
      <c r="A1281">
        <v>1280</v>
      </c>
      <c r="B1281" t="s">
        <v>3562</v>
      </c>
      <c r="C1281" s="1" t="s">
        <v>11018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 t="shared" si="38"/>
        <v>3</v>
      </c>
      <c r="W1281">
        <f t="shared" si="39"/>
        <v>36.000000000000007</v>
      </c>
    </row>
    <row r="1282" spans="1:23" x14ac:dyDescent="0.35">
      <c r="A1282">
        <v>1281</v>
      </c>
      <c r="B1282" t="s">
        <v>3568</v>
      </c>
      <c r="C1282" s="1" t="s">
        <v>11004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ref="V1282:V1345" si="40">D1282-C1282</f>
        <v>1</v>
      </c>
      <c r="W1282">
        <f t="shared" si="39"/>
        <v>29.000000000000004</v>
      </c>
    </row>
    <row r="1283" spans="1:23" x14ac:dyDescent="0.35">
      <c r="A1283">
        <v>1282</v>
      </c>
      <c r="B1283" t="s">
        <v>3572</v>
      </c>
      <c r="C1283" s="1" t="s">
        <v>11299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 t="shared" si="40"/>
        <v>2</v>
      </c>
      <c r="W1283">
        <f t="shared" ref="W1283:W1346" si="41">U1283/R1283*100</f>
        <v>32.5</v>
      </c>
    </row>
    <row r="1284" spans="1:23" x14ac:dyDescent="0.35">
      <c r="A1284">
        <v>1283</v>
      </c>
      <c r="B1284" t="s">
        <v>3572</v>
      </c>
      <c r="C1284" s="1" t="s">
        <v>11299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 t="shared" si="40"/>
        <v>2</v>
      </c>
      <c r="W1284">
        <f t="shared" si="41"/>
        <v>-76.666666666666657</v>
      </c>
    </row>
    <row r="1285" spans="1:23" x14ac:dyDescent="0.35">
      <c r="A1285">
        <v>1284</v>
      </c>
      <c r="B1285" t="s">
        <v>3572</v>
      </c>
      <c r="C1285" s="1" t="s">
        <v>11299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 t="shared" si="40"/>
        <v>2</v>
      </c>
      <c r="W1285">
        <f t="shared" si="41"/>
        <v>35</v>
      </c>
    </row>
    <row r="1286" spans="1:23" x14ac:dyDescent="0.35">
      <c r="A1286">
        <v>1285</v>
      </c>
      <c r="B1286" t="s">
        <v>3579</v>
      </c>
      <c r="C1286" s="1" t="s">
        <v>11341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 t="shared" si="40"/>
        <v>6</v>
      </c>
      <c r="W1286">
        <f t="shared" si="41"/>
        <v>-175.00000000000003</v>
      </c>
    </row>
    <row r="1287" spans="1:23" x14ac:dyDescent="0.35">
      <c r="A1287">
        <v>1286</v>
      </c>
      <c r="B1287" t="s">
        <v>3582</v>
      </c>
      <c r="C1287" s="1" t="s">
        <v>11130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 t="shared" si="40"/>
        <v>7</v>
      </c>
      <c r="W1287">
        <f t="shared" si="41"/>
        <v>6.9999999999999991</v>
      </c>
    </row>
    <row r="1288" spans="1:23" x14ac:dyDescent="0.35">
      <c r="A1288">
        <v>1287</v>
      </c>
      <c r="B1288" t="s">
        <v>3586</v>
      </c>
      <c r="C1288" s="1" t="s">
        <v>11373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 t="shared" si="40"/>
        <v>4</v>
      </c>
      <c r="W1288">
        <f t="shared" si="41"/>
        <v>29.000000000000004</v>
      </c>
    </row>
    <row r="1289" spans="1:23" x14ac:dyDescent="0.35">
      <c r="A1289">
        <v>1288</v>
      </c>
      <c r="B1289" t="s">
        <v>3589</v>
      </c>
      <c r="C1289" s="1" t="s">
        <v>11381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40"/>
        <v>4</v>
      </c>
      <c r="W1289">
        <f t="shared" si="41"/>
        <v>27.999999999999996</v>
      </c>
    </row>
    <row r="1290" spans="1:23" x14ac:dyDescent="0.35">
      <c r="A1290">
        <v>1289</v>
      </c>
      <c r="B1290" t="s">
        <v>3589</v>
      </c>
      <c r="C1290" s="1" t="s">
        <v>11381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 t="shared" si="40"/>
        <v>4</v>
      </c>
      <c r="W1290">
        <f t="shared" si="41"/>
        <v>33.75</v>
      </c>
    </row>
    <row r="1291" spans="1:23" x14ac:dyDescent="0.35">
      <c r="A1291">
        <v>1290</v>
      </c>
      <c r="B1291" t="s">
        <v>3589</v>
      </c>
      <c r="C1291" s="1" t="s">
        <v>11381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 t="shared" si="40"/>
        <v>4</v>
      </c>
      <c r="W1291">
        <f t="shared" si="41"/>
        <v>36</v>
      </c>
    </row>
    <row r="1292" spans="1:23" x14ac:dyDescent="0.35">
      <c r="A1292">
        <v>1291</v>
      </c>
      <c r="B1292" t="s">
        <v>3594</v>
      </c>
      <c r="C1292" s="1" t="s">
        <v>11278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40"/>
        <v>2</v>
      </c>
      <c r="W1292">
        <f t="shared" si="41"/>
        <v>33.75</v>
      </c>
    </row>
    <row r="1293" spans="1:23" x14ac:dyDescent="0.35">
      <c r="A1293">
        <v>1292</v>
      </c>
      <c r="B1293" t="s">
        <v>3594</v>
      </c>
      <c r="C1293" s="1" t="s">
        <v>11278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 t="shared" si="40"/>
        <v>2</v>
      </c>
      <c r="W1293">
        <f t="shared" si="41"/>
        <v>48</v>
      </c>
    </row>
    <row r="1294" spans="1:23" x14ac:dyDescent="0.35">
      <c r="A1294">
        <v>1293</v>
      </c>
      <c r="B1294" t="s">
        <v>3597</v>
      </c>
      <c r="C1294" s="1" t="s">
        <v>11315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 t="shared" si="40"/>
        <v>5</v>
      </c>
      <c r="W1294">
        <f t="shared" si="41"/>
        <v>28.000000000000004</v>
      </c>
    </row>
    <row r="1295" spans="1:23" x14ac:dyDescent="0.35">
      <c r="A1295">
        <v>1294</v>
      </c>
      <c r="B1295" t="s">
        <v>3597</v>
      </c>
      <c r="C1295" s="1" t="s">
        <v>11315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 t="shared" si="40"/>
        <v>5</v>
      </c>
      <c r="W1295">
        <f t="shared" si="41"/>
        <v>46</v>
      </c>
    </row>
    <row r="1296" spans="1:23" x14ac:dyDescent="0.35">
      <c r="A1296">
        <v>1295</v>
      </c>
      <c r="B1296" t="s">
        <v>3597</v>
      </c>
      <c r="C1296" s="1" t="s">
        <v>11315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 t="shared" si="40"/>
        <v>5</v>
      </c>
      <c r="W1296">
        <f t="shared" si="41"/>
        <v>48</v>
      </c>
    </row>
    <row r="1297" spans="1:23" x14ac:dyDescent="0.35">
      <c r="A1297">
        <v>1296</v>
      </c>
      <c r="B1297" t="s">
        <v>3600</v>
      </c>
      <c r="C1297" s="1" t="s">
        <v>11382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f t="shared" si="40"/>
        <v>4</v>
      </c>
      <c r="W1297">
        <f t="shared" si="41"/>
        <v>10</v>
      </c>
    </row>
    <row r="1298" spans="1:23" x14ac:dyDescent="0.35">
      <c r="A1298">
        <v>1297</v>
      </c>
      <c r="B1298" t="s">
        <v>3604</v>
      </c>
      <c r="C1298" s="1" t="s">
        <v>11187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 t="shared" si="40"/>
        <v>4</v>
      </c>
      <c r="W1298">
        <f t="shared" si="41"/>
        <v>32.499999999999993</v>
      </c>
    </row>
    <row r="1299" spans="1:23" x14ac:dyDescent="0.35">
      <c r="A1299">
        <v>1298</v>
      </c>
      <c r="B1299" t="s">
        <v>3604</v>
      </c>
      <c r="C1299" s="1" t="s">
        <v>11187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 t="shared" si="40"/>
        <v>4</v>
      </c>
      <c r="W1299">
        <f t="shared" si="41"/>
        <v>31.25</v>
      </c>
    </row>
    <row r="1300" spans="1:23" x14ac:dyDescent="0.35">
      <c r="A1300">
        <v>1299</v>
      </c>
      <c r="B1300" t="s">
        <v>3608</v>
      </c>
      <c r="C1300" s="1" t="s">
        <v>10956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f t="shared" si="40"/>
        <v>4</v>
      </c>
      <c r="W1300">
        <f t="shared" si="41"/>
        <v>2</v>
      </c>
    </row>
    <row r="1301" spans="1:23" x14ac:dyDescent="0.35">
      <c r="A1301">
        <v>1300</v>
      </c>
      <c r="B1301" t="s">
        <v>3611</v>
      </c>
      <c r="C1301" s="1" t="s">
        <v>11182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 t="shared" si="40"/>
        <v>3</v>
      </c>
      <c r="W1301">
        <f t="shared" si="41"/>
        <v>26</v>
      </c>
    </row>
    <row r="1302" spans="1:23" x14ac:dyDescent="0.35">
      <c r="A1302">
        <v>1301</v>
      </c>
      <c r="B1302" t="s">
        <v>3612</v>
      </c>
      <c r="C1302" s="1" t="s">
        <v>11383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 t="shared" si="40"/>
        <v>2</v>
      </c>
      <c r="W1302">
        <f t="shared" si="41"/>
        <v>29.000000000000004</v>
      </c>
    </row>
    <row r="1303" spans="1:23" x14ac:dyDescent="0.35">
      <c r="A1303">
        <v>1302</v>
      </c>
      <c r="B1303" t="s">
        <v>3612</v>
      </c>
      <c r="C1303" s="1" t="s">
        <v>11383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 t="shared" si="40"/>
        <v>2</v>
      </c>
      <c r="W1303">
        <f t="shared" si="41"/>
        <v>29.000000000000004</v>
      </c>
    </row>
    <row r="1304" spans="1:23" x14ac:dyDescent="0.35">
      <c r="A1304">
        <v>1303</v>
      </c>
      <c r="B1304" t="s">
        <v>3613</v>
      </c>
      <c r="C1304" s="1" t="s">
        <v>11384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 t="shared" si="40"/>
        <v>5</v>
      </c>
      <c r="W1304">
        <f t="shared" si="41"/>
        <v>7.0000000000000009</v>
      </c>
    </row>
    <row r="1305" spans="1:23" x14ac:dyDescent="0.35">
      <c r="A1305">
        <v>1304</v>
      </c>
      <c r="B1305" t="s">
        <v>3618</v>
      </c>
      <c r="C1305" s="1" t="s">
        <v>11385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 t="shared" si="40"/>
        <v>4</v>
      </c>
      <c r="W1305">
        <f t="shared" si="41"/>
        <v>23</v>
      </c>
    </row>
    <row r="1306" spans="1:23" x14ac:dyDescent="0.35">
      <c r="A1306">
        <v>1305</v>
      </c>
      <c r="B1306" t="s">
        <v>3618</v>
      </c>
      <c r="C1306" s="1" t="s">
        <v>11385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40"/>
        <v>4</v>
      </c>
      <c r="W1306">
        <f t="shared" si="41"/>
        <v>27</v>
      </c>
    </row>
    <row r="1307" spans="1:23" x14ac:dyDescent="0.35">
      <c r="A1307">
        <v>1306</v>
      </c>
      <c r="B1307" t="s">
        <v>3623</v>
      </c>
      <c r="C1307" s="1" t="s">
        <v>11156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40"/>
        <v>2</v>
      </c>
      <c r="W1307">
        <f t="shared" si="41"/>
        <v>12.5</v>
      </c>
    </row>
    <row r="1308" spans="1:23" x14ac:dyDescent="0.35">
      <c r="A1308">
        <v>1307</v>
      </c>
      <c r="B1308" t="s">
        <v>3626</v>
      </c>
      <c r="C1308" s="1" t="s">
        <v>10963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 t="shared" si="40"/>
        <v>1</v>
      </c>
      <c r="W1308">
        <f t="shared" si="41"/>
        <v>48.000000000000007</v>
      </c>
    </row>
    <row r="1309" spans="1:23" x14ac:dyDescent="0.35">
      <c r="A1309">
        <v>1308</v>
      </c>
      <c r="B1309" t="s">
        <v>3626</v>
      </c>
      <c r="C1309" s="1" t="s">
        <v>10963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 t="shared" si="40"/>
        <v>1</v>
      </c>
      <c r="W1309">
        <f t="shared" si="41"/>
        <v>36.250000000000007</v>
      </c>
    </row>
    <row r="1310" spans="1:23" x14ac:dyDescent="0.35">
      <c r="A1310">
        <v>1309</v>
      </c>
      <c r="B1310" t="s">
        <v>3626</v>
      </c>
      <c r="C1310" s="1" t="s">
        <v>10963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 t="shared" si="40"/>
        <v>1</v>
      </c>
      <c r="W1310">
        <f t="shared" si="41"/>
        <v>25.999999999999996</v>
      </c>
    </row>
    <row r="1311" spans="1:23" x14ac:dyDescent="0.35">
      <c r="A1311">
        <v>1310</v>
      </c>
      <c r="B1311" t="s">
        <v>3626</v>
      </c>
      <c r="C1311" s="1" t="s">
        <v>10963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f t="shared" si="40"/>
        <v>1</v>
      </c>
      <c r="W1311">
        <f t="shared" si="41"/>
        <v>6.0000000000000009</v>
      </c>
    </row>
    <row r="1312" spans="1:23" x14ac:dyDescent="0.35">
      <c r="A1312">
        <v>1311</v>
      </c>
      <c r="B1312" t="s">
        <v>3626</v>
      </c>
      <c r="C1312" s="1" t="s">
        <v>10963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40"/>
        <v>1</v>
      </c>
      <c r="W1312">
        <f t="shared" si="41"/>
        <v>-5</v>
      </c>
    </row>
    <row r="1313" spans="1:23" x14ac:dyDescent="0.35">
      <c r="A1313">
        <v>1312</v>
      </c>
      <c r="B1313" t="s">
        <v>3631</v>
      </c>
      <c r="C1313" s="1" t="s">
        <v>10950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 t="shared" si="40"/>
        <v>4</v>
      </c>
      <c r="W1313">
        <f t="shared" si="41"/>
        <v>47</v>
      </c>
    </row>
    <row r="1314" spans="1:23" x14ac:dyDescent="0.35">
      <c r="A1314">
        <v>1313</v>
      </c>
      <c r="B1314" t="s">
        <v>3631</v>
      </c>
      <c r="C1314" s="1" t="s">
        <v>10950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 t="shared" si="40"/>
        <v>4</v>
      </c>
      <c r="W1314">
        <f t="shared" si="41"/>
        <v>46</v>
      </c>
    </row>
    <row r="1315" spans="1:23" x14ac:dyDescent="0.35">
      <c r="A1315">
        <v>1314</v>
      </c>
      <c r="B1315" t="s">
        <v>3636</v>
      </c>
      <c r="C1315" s="1" t="s">
        <v>11386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40"/>
        <v>7</v>
      </c>
      <c r="W1315">
        <f t="shared" si="41"/>
        <v>-8.5714285714285712</v>
      </c>
    </row>
    <row r="1316" spans="1:23" x14ac:dyDescent="0.35">
      <c r="A1316">
        <v>1315</v>
      </c>
      <c r="B1316" t="s">
        <v>3637</v>
      </c>
      <c r="C1316" s="1" t="s">
        <v>11062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40"/>
        <v>5</v>
      </c>
      <c r="W1316">
        <f t="shared" si="41"/>
        <v>48.000000000000007</v>
      </c>
    </row>
    <row r="1317" spans="1:23" x14ac:dyDescent="0.35">
      <c r="A1317">
        <v>1316</v>
      </c>
      <c r="B1317" t="s">
        <v>3637</v>
      </c>
      <c r="C1317" s="1" t="s">
        <v>11062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 t="shared" si="40"/>
        <v>5</v>
      </c>
      <c r="W1317">
        <f t="shared" si="41"/>
        <v>34</v>
      </c>
    </row>
    <row r="1318" spans="1:23" x14ac:dyDescent="0.35">
      <c r="A1318">
        <v>1317</v>
      </c>
      <c r="B1318" t="s">
        <v>3637</v>
      </c>
      <c r="C1318" s="1" t="s">
        <v>11062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 t="shared" si="40"/>
        <v>5</v>
      </c>
      <c r="W1318">
        <f t="shared" si="41"/>
        <v>5</v>
      </c>
    </row>
    <row r="1319" spans="1:23" x14ac:dyDescent="0.35">
      <c r="A1319">
        <v>1318</v>
      </c>
      <c r="B1319" t="s">
        <v>3644</v>
      </c>
      <c r="C1319" s="1" t="s">
        <v>11329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 t="shared" si="40"/>
        <v>4</v>
      </c>
      <c r="W1319">
        <f t="shared" si="41"/>
        <v>23.75</v>
      </c>
    </row>
    <row r="1320" spans="1:23" x14ac:dyDescent="0.35">
      <c r="A1320">
        <v>1319</v>
      </c>
      <c r="B1320" t="s">
        <v>3647</v>
      </c>
      <c r="C1320" s="1" t="s">
        <v>11208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40"/>
        <v>4</v>
      </c>
      <c r="W1320">
        <f t="shared" si="41"/>
        <v>12.5</v>
      </c>
    </row>
    <row r="1321" spans="1:23" x14ac:dyDescent="0.35">
      <c r="A1321">
        <v>1320</v>
      </c>
      <c r="B1321" t="s">
        <v>3647</v>
      </c>
      <c r="C1321" s="1" t="s">
        <v>11208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 t="shared" si="40"/>
        <v>4</v>
      </c>
      <c r="W1321">
        <f t="shared" si="41"/>
        <v>-70</v>
      </c>
    </row>
    <row r="1322" spans="1:23" x14ac:dyDescent="0.35">
      <c r="A1322">
        <v>1321</v>
      </c>
      <c r="B1322" t="s">
        <v>3651</v>
      </c>
      <c r="C1322" s="1" t="s">
        <v>11387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40"/>
        <v>5</v>
      </c>
      <c r="W1322">
        <f t="shared" si="41"/>
        <v>-80</v>
      </c>
    </row>
    <row r="1323" spans="1:23" x14ac:dyDescent="0.35">
      <c r="A1323">
        <v>1322</v>
      </c>
      <c r="B1323" t="s">
        <v>3651</v>
      </c>
      <c r="C1323" s="1" t="s">
        <v>11387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40"/>
        <v>5</v>
      </c>
      <c r="W1323">
        <f t="shared" si="41"/>
        <v>12.5</v>
      </c>
    </row>
    <row r="1324" spans="1:23" x14ac:dyDescent="0.35">
      <c r="A1324">
        <v>1323</v>
      </c>
      <c r="B1324" t="s">
        <v>3654</v>
      </c>
      <c r="C1324" s="1" t="s">
        <v>11388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 t="shared" si="40"/>
        <v>5</v>
      </c>
      <c r="W1324">
        <f t="shared" si="41"/>
        <v>27</v>
      </c>
    </row>
    <row r="1325" spans="1:23" x14ac:dyDescent="0.35">
      <c r="A1325">
        <v>1324</v>
      </c>
      <c r="B1325" t="s">
        <v>3660</v>
      </c>
      <c r="C1325" s="1" t="s">
        <v>11389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40"/>
        <v>1</v>
      </c>
      <c r="W1325">
        <f t="shared" si="41"/>
        <v>32.5</v>
      </c>
    </row>
    <row r="1326" spans="1:23" x14ac:dyDescent="0.35">
      <c r="A1326">
        <v>1325</v>
      </c>
      <c r="B1326" t="s">
        <v>3665</v>
      </c>
      <c r="C1326" s="1" t="s">
        <v>11390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 t="shared" si="40"/>
        <v>5</v>
      </c>
      <c r="W1326">
        <f t="shared" si="41"/>
        <v>27</v>
      </c>
    </row>
    <row r="1327" spans="1:23" x14ac:dyDescent="0.35">
      <c r="A1327">
        <v>1326</v>
      </c>
      <c r="B1327" t="s">
        <v>3668</v>
      </c>
      <c r="C1327" s="1" t="s">
        <v>11219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 t="shared" si="40"/>
        <v>3</v>
      </c>
      <c r="W1327">
        <f t="shared" si="41"/>
        <v>-175</v>
      </c>
    </row>
    <row r="1328" spans="1:23" x14ac:dyDescent="0.35">
      <c r="A1328">
        <v>1327</v>
      </c>
      <c r="B1328" t="s">
        <v>3671</v>
      </c>
      <c r="C1328" s="1" t="s">
        <v>11391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40"/>
        <v>4</v>
      </c>
      <c r="W1328">
        <f t="shared" si="41"/>
        <v>10</v>
      </c>
    </row>
    <row r="1329" spans="1:23" x14ac:dyDescent="0.35">
      <c r="A1329">
        <v>1328</v>
      </c>
      <c r="B1329" t="s">
        <v>3672</v>
      </c>
      <c r="C1329" s="1" t="s">
        <v>11392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 t="shared" si="40"/>
        <v>2</v>
      </c>
      <c r="W1329">
        <f t="shared" si="41"/>
        <v>49.000000000000007</v>
      </c>
    </row>
    <row r="1330" spans="1:23" x14ac:dyDescent="0.35">
      <c r="A1330">
        <v>1329</v>
      </c>
      <c r="B1330" t="s">
        <v>3675</v>
      </c>
      <c r="C1330" s="1" t="s">
        <v>11393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 t="shared" si="40"/>
        <v>3</v>
      </c>
      <c r="W1330">
        <f t="shared" si="41"/>
        <v>30</v>
      </c>
    </row>
    <row r="1331" spans="1:23" x14ac:dyDescent="0.35">
      <c r="A1331">
        <v>1330</v>
      </c>
      <c r="B1331" t="s">
        <v>3680</v>
      </c>
      <c r="C1331" s="1" t="s">
        <v>11394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 t="shared" si="40"/>
        <v>4</v>
      </c>
      <c r="W1331">
        <f t="shared" si="41"/>
        <v>44</v>
      </c>
    </row>
    <row r="1332" spans="1:23" x14ac:dyDescent="0.35">
      <c r="A1332">
        <v>1331</v>
      </c>
      <c r="B1332" t="s">
        <v>3683</v>
      </c>
      <c r="C1332" s="1" t="s">
        <v>11395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 t="shared" si="40"/>
        <v>4</v>
      </c>
      <c r="W1332">
        <f t="shared" si="41"/>
        <v>-21.666666666666664</v>
      </c>
    </row>
    <row r="1333" spans="1:23" x14ac:dyDescent="0.35">
      <c r="A1333">
        <v>1332</v>
      </c>
      <c r="B1333" t="s">
        <v>3683</v>
      </c>
      <c r="C1333" s="1" t="s">
        <v>11395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 t="shared" si="40"/>
        <v>4</v>
      </c>
      <c r="W1333">
        <f t="shared" si="41"/>
        <v>8.75</v>
      </c>
    </row>
    <row r="1334" spans="1:23" x14ac:dyDescent="0.35">
      <c r="A1334">
        <v>1333</v>
      </c>
      <c r="B1334" t="s">
        <v>3686</v>
      </c>
      <c r="C1334" s="1" t="s">
        <v>11396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 t="shared" si="40"/>
        <v>5</v>
      </c>
      <c r="W1334">
        <f t="shared" si="41"/>
        <v>-160</v>
      </c>
    </row>
    <row r="1335" spans="1:23" x14ac:dyDescent="0.35">
      <c r="A1335">
        <v>1334</v>
      </c>
      <c r="B1335" t="s">
        <v>3686</v>
      </c>
      <c r="C1335" s="1" t="s">
        <v>11396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 t="shared" si="40"/>
        <v>5</v>
      </c>
      <c r="W1335">
        <f t="shared" si="41"/>
        <v>-175</v>
      </c>
    </row>
    <row r="1336" spans="1:23" x14ac:dyDescent="0.35">
      <c r="A1336">
        <v>1335</v>
      </c>
      <c r="B1336" t="s">
        <v>3691</v>
      </c>
      <c r="C1336" s="1" t="s">
        <v>11397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40"/>
        <v>4</v>
      </c>
      <c r="W1336">
        <f t="shared" si="41"/>
        <v>37.500000000000007</v>
      </c>
    </row>
    <row r="1337" spans="1:23" x14ac:dyDescent="0.35">
      <c r="A1337">
        <v>1336</v>
      </c>
      <c r="B1337" t="s">
        <v>3692</v>
      </c>
      <c r="C1337" s="1" t="s">
        <v>11398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 t="shared" si="40"/>
        <v>7</v>
      </c>
      <c r="W1337">
        <f t="shared" si="41"/>
        <v>0</v>
      </c>
    </row>
    <row r="1338" spans="1:23" x14ac:dyDescent="0.35">
      <c r="A1338">
        <v>1337</v>
      </c>
      <c r="B1338" t="s">
        <v>3698</v>
      </c>
      <c r="C1338" s="1" t="s">
        <v>11399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 t="shared" si="40"/>
        <v>5</v>
      </c>
      <c r="W1338">
        <f t="shared" si="41"/>
        <v>26</v>
      </c>
    </row>
    <row r="1339" spans="1:23" x14ac:dyDescent="0.35">
      <c r="A1339">
        <v>1338</v>
      </c>
      <c r="B1339" t="s">
        <v>3701</v>
      </c>
      <c r="C1339" s="1" t="s">
        <v>11125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 t="shared" si="40"/>
        <v>2</v>
      </c>
      <c r="W1339">
        <f t="shared" si="41"/>
        <v>26.999999999999996</v>
      </c>
    </row>
    <row r="1340" spans="1:23" x14ac:dyDescent="0.35">
      <c r="A1340">
        <v>1339</v>
      </c>
      <c r="B1340" t="s">
        <v>3701</v>
      </c>
      <c r="C1340" s="1" t="s">
        <v>11125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 t="shared" si="40"/>
        <v>2</v>
      </c>
      <c r="W1340">
        <f t="shared" si="41"/>
        <v>26</v>
      </c>
    </row>
    <row r="1341" spans="1:23" x14ac:dyDescent="0.35">
      <c r="A1341">
        <v>1340</v>
      </c>
      <c r="B1341" t="s">
        <v>3701</v>
      </c>
      <c r="C1341" s="1" t="s">
        <v>11125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40"/>
        <v>2</v>
      </c>
      <c r="W1341">
        <f t="shared" si="41"/>
        <v>47.999999999999993</v>
      </c>
    </row>
    <row r="1342" spans="1:23" x14ac:dyDescent="0.35">
      <c r="A1342">
        <v>1341</v>
      </c>
      <c r="B1342" t="s">
        <v>3710</v>
      </c>
      <c r="C1342" s="1" t="s">
        <v>11400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 t="shared" si="40"/>
        <v>2</v>
      </c>
      <c r="W1342">
        <f t="shared" si="41"/>
        <v>-3.9999999999999996</v>
      </c>
    </row>
    <row r="1343" spans="1:23" x14ac:dyDescent="0.35">
      <c r="A1343">
        <v>1342</v>
      </c>
      <c r="B1343" t="s">
        <v>3710</v>
      </c>
      <c r="C1343" s="1" t="s">
        <v>11400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 t="shared" si="40"/>
        <v>2</v>
      </c>
      <c r="W1343">
        <f t="shared" si="41"/>
        <v>-80</v>
      </c>
    </row>
    <row r="1344" spans="1:23" x14ac:dyDescent="0.35">
      <c r="A1344">
        <v>1343</v>
      </c>
      <c r="B1344" t="s">
        <v>3710</v>
      </c>
      <c r="C1344" s="1" t="s">
        <v>11400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40"/>
        <v>2</v>
      </c>
      <c r="W1344">
        <f t="shared" si="41"/>
        <v>-73.333333333333343</v>
      </c>
    </row>
    <row r="1345" spans="1:23" x14ac:dyDescent="0.35">
      <c r="A1345">
        <v>1344</v>
      </c>
      <c r="B1345" t="s">
        <v>3715</v>
      </c>
      <c r="C1345" s="1" t="s">
        <v>11011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 t="shared" si="40"/>
        <v>4</v>
      </c>
      <c r="W1345">
        <f t="shared" si="41"/>
        <v>30</v>
      </c>
    </row>
    <row r="1346" spans="1:23" x14ac:dyDescent="0.35">
      <c r="A1346">
        <v>1345</v>
      </c>
      <c r="B1346" t="s">
        <v>3715</v>
      </c>
      <c r="C1346" s="1" t="s">
        <v>11011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 t="shared" ref="V1346:V1409" si="42">D1346-C1346</f>
        <v>4</v>
      </c>
      <c r="W1346">
        <f t="shared" si="41"/>
        <v>46</v>
      </c>
    </row>
    <row r="1347" spans="1:23" x14ac:dyDescent="0.35">
      <c r="A1347">
        <v>1346</v>
      </c>
      <c r="B1347" t="s">
        <v>3721</v>
      </c>
      <c r="C1347" s="1" t="s">
        <v>11401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 t="shared" si="42"/>
        <v>7</v>
      </c>
      <c r="W1347">
        <f t="shared" ref="W1347:W1410" si="43">U1347/R1347*100</f>
        <v>38.999999999999993</v>
      </c>
    </row>
    <row r="1348" spans="1:23" x14ac:dyDescent="0.35">
      <c r="A1348">
        <v>1347</v>
      </c>
      <c r="B1348" t="s">
        <v>3721</v>
      </c>
      <c r="C1348" s="1" t="s">
        <v>11401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 t="shared" si="42"/>
        <v>7</v>
      </c>
      <c r="W1348">
        <f t="shared" si="43"/>
        <v>50</v>
      </c>
    </row>
    <row r="1349" spans="1:23" x14ac:dyDescent="0.35">
      <c r="A1349">
        <v>1348</v>
      </c>
      <c r="B1349" t="s">
        <v>3721</v>
      </c>
      <c r="C1349" s="1" t="s">
        <v>11401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 t="shared" si="42"/>
        <v>7</v>
      </c>
      <c r="W1349">
        <f t="shared" si="43"/>
        <v>29.000000000000004</v>
      </c>
    </row>
    <row r="1350" spans="1:23" x14ac:dyDescent="0.35">
      <c r="A1350">
        <v>1349</v>
      </c>
      <c r="B1350" t="s">
        <v>3721</v>
      </c>
      <c r="C1350" s="1" t="s">
        <v>11401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 t="shared" si="42"/>
        <v>7</v>
      </c>
      <c r="W1350">
        <f t="shared" si="43"/>
        <v>47</v>
      </c>
    </row>
    <row r="1351" spans="1:23" x14ac:dyDescent="0.35">
      <c r="A1351">
        <v>1350</v>
      </c>
      <c r="B1351" t="s">
        <v>3721</v>
      </c>
      <c r="C1351" s="1" t="s">
        <v>11401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 t="shared" si="42"/>
        <v>7</v>
      </c>
      <c r="W1351">
        <f t="shared" si="43"/>
        <v>48</v>
      </c>
    </row>
    <row r="1352" spans="1:23" x14ac:dyDescent="0.35">
      <c r="A1352">
        <v>1351</v>
      </c>
      <c r="B1352" t="s">
        <v>3730</v>
      </c>
      <c r="C1352" s="1" t="s">
        <v>11402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42"/>
        <v>5</v>
      </c>
      <c r="W1352">
        <f t="shared" si="43"/>
        <v>-27.142857142857142</v>
      </c>
    </row>
    <row r="1353" spans="1:23" x14ac:dyDescent="0.35">
      <c r="A1353">
        <v>1352</v>
      </c>
      <c r="B1353" t="s">
        <v>3733</v>
      </c>
      <c r="C1353" s="1" t="s">
        <v>11403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 t="shared" si="42"/>
        <v>3</v>
      </c>
      <c r="W1353">
        <f t="shared" si="43"/>
        <v>25</v>
      </c>
    </row>
    <row r="1354" spans="1:23" x14ac:dyDescent="0.35">
      <c r="A1354">
        <v>1353</v>
      </c>
      <c r="B1354" t="s">
        <v>3736</v>
      </c>
      <c r="C1354" s="1" t="s">
        <v>11404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 t="shared" si="42"/>
        <v>5</v>
      </c>
      <c r="W1354">
        <f t="shared" si="43"/>
        <v>11.249999999999998</v>
      </c>
    </row>
    <row r="1355" spans="1:23" x14ac:dyDescent="0.35">
      <c r="A1355">
        <v>1354</v>
      </c>
      <c r="B1355" t="s">
        <v>3736</v>
      </c>
      <c r="C1355" s="1" t="s">
        <v>11404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 t="shared" si="42"/>
        <v>5</v>
      </c>
      <c r="W1355">
        <f t="shared" si="43"/>
        <v>48</v>
      </c>
    </row>
    <row r="1356" spans="1:23" x14ac:dyDescent="0.35">
      <c r="A1356">
        <v>1355</v>
      </c>
      <c r="B1356" t="s">
        <v>3736</v>
      </c>
      <c r="C1356" s="1" t="s">
        <v>11404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 t="shared" si="42"/>
        <v>5</v>
      </c>
      <c r="W1356">
        <f t="shared" si="43"/>
        <v>3.75</v>
      </c>
    </row>
    <row r="1357" spans="1:23" x14ac:dyDescent="0.35">
      <c r="A1357">
        <v>1356</v>
      </c>
      <c r="B1357" t="s">
        <v>3737</v>
      </c>
      <c r="C1357" s="1" t="s">
        <v>11200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42"/>
        <v>0</v>
      </c>
      <c r="W1357">
        <f t="shared" si="43"/>
        <v>-20</v>
      </c>
    </row>
    <row r="1358" spans="1:23" x14ac:dyDescent="0.35">
      <c r="A1358">
        <v>1357</v>
      </c>
      <c r="B1358" t="s">
        <v>3737</v>
      </c>
      <c r="C1358" s="1" t="s">
        <v>11200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42"/>
        <v>0</v>
      </c>
      <c r="W1358">
        <f t="shared" si="43"/>
        <v>-12.5</v>
      </c>
    </row>
    <row r="1359" spans="1:23" x14ac:dyDescent="0.35">
      <c r="A1359">
        <v>1358</v>
      </c>
      <c r="B1359" t="s">
        <v>3738</v>
      </c>
      <c r="C1359" s="1" t="s">
        <v>11405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 t="shared" si="42"/>
        <v>2</v>
      </c>
      <c r="W1359">
        <f t="shared" si="43"/>
        <v>46</v>
      </c>
    </row>
    <row r="1360" spans="1:23" x14ac:dyDescent="0.35">
      <c r="A1360">
        <v>1359</v>
      </c>
      <c r="B1360" t="s">
        <v>3743</v>
      </c>
      <c r="C1360" s="1" t="s">
        <v>11406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 t="shared" si="42"/>
        <v>1</v>
      </c>
      <c r="W1360">
        <f t="shared" si="43"/>
        <v>-72.5</v>
      </c>
    </row>
    <row r="1361" spans="1:23" x14ac:dyDescent="0.35">
      <c r="A1361">
        <v>1360</v>
      </c>
      <c r="B1361" t="s">
        <v>3746</v>
      </c>
      <c r="C1361" s="1" t="s">
        <v>11407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 t="shared" si="42"/>
        <v>5</v>
      </c>
      <c r="W1361">
        <f t="shared" si="43"/>
        <v>0</v>
      </c>
    </row>
    <row r="1362" spans="1:23" x14ac:dyDescent="0.35">
      <c r="A1362">
        <v>1361</v>
      </c>
      <c r="B1362" t="s">
        <v>3751</v>
      </c>
      <c r="C1362" s="1" t="s">
        <v>10955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 t="shared" si="42"/>
        <v>6</v>
      </c>
      <c r="W1362">
        <f t="shared" si="43"/>
        <v>7.5</v>
      </c>
    </row>
    <row r="1363" spans="1:23" x14ac:dyDescent="0.35">
      <c r="A1363">
        <v>1362</v>
      </c>
      <c r="B1363" t="s">
        <v>3751</v>
      </c>
      <c r="C1363" s="1" t="s">
        <v>10955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 t="shared" si="42"/>
        <v>6</v>
      </c>
      <c r="W1363">
        <f t="shared" si="43"/>
        <v>31.25</v>
      </c>
    </row>
    <row r="1364" spans="1:23" x14ac:dyDescent="0.35">
      <c r="A1364">
        <v>1363</v>
      </c>
      <c r="B1364" t="s">
        <v>3751</v>
      </c>
      <c r="C1364" s="1" t="s">
        <v>10955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42"/>
        <v>6</v>
      </c>
      <c r="W1364">
        <f t="shared" si="43"/>
        <v>-18.333333333333332</v>
      </c>
    </row>
    <row r="1365" spans="1:23" x14ac:dyDescent="0.35">
      <c r="A1365">
        <v>1364</v>
      </c>
      <c r="B1365" t="s">
        <v>3758</v>
      </c>
      <c r="C1365" s="1" t="s">
        <v>11408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42"/>
        <v>1</v>
      </c>
      <c r="W1365">
        <f t="shared" si="43"/>
        <v>-66.666666666666657</v>
      </c>
    </row>
    <row r="1366" spans="1:23" x14ac:dyDescent="0.35">
      <c r="A1366">
        <v>1365</v>
      </c>
      <c r="B1366" t="s">
        <v>3758</v>
      </c>
      <c r="C1366" s="1" t="s">
        <v>11408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 t="shared" si="42"/>
        <v>1</v>
      </c>
      <c r="W1366">
        <f t="shared" si="43"/>
        <v>-66.666666666666671</v>
      </c>
    </row>
    <row r="1367" spans="1:23" x14ac:dyDescent="0.35">
      <c r="A1367">
        <v>1366</v>
      </c>
      <c r="B1367" t="s">
        <v>3758</v>
      </c>
      <c r="C1367" s="1" t="s">
        <v>11408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42"/>
        <v>1</v>
      </c>
      <c r="W1367">
        <f t="shared" si="43"/>
        <v>-15.000000000000002</v>
      </c>
    </row>
    <row r="1368" spans="1:23" x14ac:dyDescent="0.35">
      <c r="A1368">
        <v>1367</v>
      </c>
      <c r="B1368" t="s">
        <v>3758</v>
      </c>
      <c r="C1368" s="1" t="s">
        <v>11408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 t="shared" si="42"/>
        <v>1</v>
      </c>
      <c r="W1368">
        <f t="shared" si="43"/>
        <v>7.5</v>
      </c>
    </row>
    <row r="1369" spans="1:23" x14ac:dyDescent="0.35">
      <c r="A1369">
        <v>1368</v>
      </c>
      <c r="B1369" t="s">
        <v>3758</v>
      </c>
      <c r="C1369" s="1" t="s">
        <v>11408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42"/>
        <v>1</v>
      </c>
      <c r="W1369">
        <f t="shared" si="43"/>
        <v>-16.25</v>
      </c>
    </row>
    <row r="1370" spans="1:23" x14ac:dyDescent="0.35">
      <c r="A1370">
        <v>1369</v>
      </c>
      <c r="B1370" t="s">
        <v>3765</v>
      </c>
      <c r="C1370" s="1" t="s">
        <v>11081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 t="shared" si="42"/>
        <v>3</v>
      </c>
      <c r="W1370">
        <f t="shared" si="43"/>
        <v>43</v>
      </c>
    </row>
    <row r="1371" spans="1:23" x14ac:dyDescent="0.35">
      <c r="A1371">
        <v>1370</v>
      </c>
      <c r="B1371" t="s">
        <v>3769</v>
      </c>
      <c r="C1371" s="1" t="s">
        <v>11040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42"/>
        <v>4</v>
      </c>
      <c r="W1371">
        <f t="shared" si="43"/>
        <v>-133.33333333333334</v>
      </c>
    </row>
    <row r="1372" spans="1:23" x14ac:dyDescent="0.35">
      <c r="A1372">
        <v>1371</v>
      </c>
      <c r="B1372" t="s">
        <v>3769</v>
      </c>
      <c r="C1372" s="1" t="s">
        <v>11040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 t="shared" si="42"/>
        <v>4</v>
      </c>
      <c r="W1372">
        <f t="shared" si="43"/>
        <v>11.25</v>
      </c>
    </row>
    <row r="1373" spans="1:23" x14ac:dyDescent="0.35">
      <c r="A1373">
        <v>1372</v>
      </c>
      <c r="B1373" t="s">
        <v>3770</v>
      </c>
      <c r="C1373" s="1" t="s">
        <v>11409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 t="shared" si="42"/>
        <v>5</v>
      </c>
      <c r="W1373">
        <f t="shared" si="43"/>
        <v>10</v>
      </c>
    </row>
    <row r="1374" spans="1:23" x14ac:dyDescent="0.35">
      <c r="A1374">
        <v>1373</v>
      </c>
      <c r="B1374" t="s">
        <v>3775</v>
      </c>
      <c r="C1374" s="1" t="s">
        <v>11410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 t="shared" si="42"/>
        <v>5</v>
      </c>
      <c r="W1374">
        <f t="shared" si="43"/>
        <v>50</v>
      </c>
    </row>
    <row r="1375" spans="1:23" x14ac:dyDescent="0.35">
      <c r="A1375">
        <v>1374</v>
      </c>
      <c r="B1375" t="s">
        <v>3775</v>
      </c>
      <c r="C1375" s="1" t="s">
        <v>11410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42"/>
        <v>5</v>
      </c>
      <c r="W1375">
        <f t="shared" si="43"/>
        <v>32.5</v>
      </c>
    </row>
    <row r="1376" spans="1:23" x14ac:dyDescent="0.35">
      <c r="A1376">
        <v>1375</v>
      </c>
      <c r="B1376" t="s">
        <v>3778</v>
      </c>
      <c r="C1376" s="1" t="s">
        <v>11411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 t="shared" si="42"/>
        <v>5</v>
      </c>
      <c r="W1376">
        <f t="shared" si="43"/>
        <v>13</v>
      </c>
    </row>
    <row r="1377" spans="1:23" x14ac:dyDescent="0.35">
      <c r="A1377">
        <v>1376</v>
      </c>
      <c r="B1377" t="s">
        <v>3782</v>
      </c>
      <c r="C1377" s="1" t="s">
        <v>11412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 t="shared" si="42"/>
        <v>5</v>
      </c>
      <c r="W1377">
        <f t="shared" si="43"/>
        <v>27.999999999999996</v>
      </c>
    </row>
    <row r="1378" spans="1:23" x14ac:dyDescent="0.35">
      <c r="A1378">
        <v>1377</v>
      </c>
      <c r="B1378" t="s">
        <v>3782</v>
      </c>
      <c r="C1378" s="1" t="s">
        <v>11412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 t="shared" si="42"/>
        <v>5</v>
      </c>
      <c r="W1378">
        <f t="shared" si="43"/>
        <v>49</v>
      </c>
    </row>
    <row r="1379" spans="1:23" x14ac:dyDescent="0.35">
      <c r="A1379">
        <v>1378</v>
      </c>
      <c r="B1379" t="s">
        <v>3782</v>
      </c>
      <c r="C1379" s="1" t="s">
        <v>11412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42"/>
        <v>5</v>
      </c>
      <c r="W1379">
        <f t="shared" si="43"/>
        <v>26.000000000000007</v>
      </c>
    </row>
    <row r="1380" spans="1:23" x14ac:dyDescent="0.35">
      <c r="A1380">
        <v>1379</v>
      </c>
      <c r="B1380" t="s">
        <v>3782</v>
      </c>
      <c r="C1380" s="1" t="s">
        <v>11412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 t="shared" si="42"/>
        <v>5</v>
      </c>
      <c r="W1380">
        <f t="shared" si="43"/>
        <v>8.75</v>
      </c>
    </row>
    <row r="1381" spans="1:23" x14ac:dyDescent="0.35">
      <c r="A1381">
        <v>1380</v>
      </c>
      <c r="B1381" t="s">
        <v>3782</v>
      </c>
      <c r="C1381" s="1" t="s">
        <v>11412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f t="shared" si="42"/>
        <v>5</v>
      </c>
      <c r="W1381">
        <f t="shared" si="43"/>
        <v>5</v>
      </c>
    </row>
    <row r="1382" spans="1:23" x14ac:dyDescent="0.35">
      <c r="A1382">
        <v>1381</v>
      </c>
      <c r="B1382" t="s">
        <v>3782</v>
      </c>
      <c r="C1382" s="1" t="s">
        <v>11412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42"/>
        <v>5</v>
      </c>
      <c r="W1382">
        <f t="shared" si="43"/>
        <v>36.250000000000007</v>
      </c>
    </row>
    <row r="1383" spans="1:23" x14ac:dyDescent="0.35">
      <c r="A1383">
        <v>1382</v>
      </c>
      <c r="B1383" t="s">
        <v>3794</v>
      </c>
      <c r="C1383" s="1" t="s">
        <v>11263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42"/>
        <v>6</v>
      </c>
      <c r="W1383">
        <f t="shared" si="43"/>
        <v>-107.50000000000001</v>
      </c>
    </row>
    <row r="1384" spans="1:23" x14ac:dyDescent="0.35">
      <c r="A1384">
        <v>1383</v>
      </c>
      <c r="B1384" t="s">
        <v>3797</v>
      </c>
      <c r="C1384" s="1" t="s">
        <v>11413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f t="shared" si="42"/>
        <v>0</v>
      </c>
      <c r="W1384">
        <f t="shared" si="43"/>
        <v>1.9999999999999998</v>
      </c>
    </row>
    <row r="1385" spans="1:23" x14ac:dyDescent="0.35">
      <c r="A1385">
        <v>1384</v>
      </c>
      <c r="B1385" t="s">
        <v>3797</v>
      </c>
      <c r="C1385" s="1" t="s">
        <v>11413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 t="shared" si="42"/>
        <v>0</v>
      </c>
      <c r="W1385">
        <f t="shared" si="43"/>
        <v>49.000000000000007</v>
      </c>
    </row>
    <row r="1386" spans="1:23" x14ac:dyDescent="0.35">
      <c r="A1386">
        <v>1385</v>
      </c>
      <c r="B1386" t="s">
        <v>3797</v>
      </c>
      <c r="C1386" s="1" t="s">
        <v>11413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 t="shared" si="42"/>
        <v>0</v>
      </c>
      <c r="W1386">
        <f t="shared" si="43"/>
        <v>2</v>
      </c>
    </row>
    <row r="1387" spans="1:23" x14ac:dyDescent="0.35">
      <c r="A1387">
        <v>1386</v>
      </c>
      <c r="B1387" t="s">
        <v>3797</v>
      </c>
      <c r="C1387" s="1" t="s">
        <v>11413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 t="shared" si="42"/>
        <v>0</v>
      </c>
      <c r="W1387">
        <f t="shared" si="43"/>
        <v>38</v>
      </c>
    </row>
    <row r="1388" spans="1:23" x14ac:dyDescent="0.35">
      <c r="A1388">
        <v>1387</v>
      </c>
      <c r="B1388" t="s">
        <v>3797</v>
      </c>
      <c r="C1388" s="1" t="s">
        <v>11413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 t="shared" si="42"/>
        <v>0</v>
      </c>
      <c r="W1388">
        <f t="shared" si="43"/>
        <v>22</v>
      </c>
    </row>
    <row r="1389" spans="1:23" x14ac:dyDescent="0.35">
      <c r="A1389">
        <v>1388</v>
      </c>
      <c r="B1389" t="s">
        <v>3797</v>
      </c>
      <c r="C1389" s="1" t="s">
        <v>11413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 t="shared" si="42"/>
        <v>0</v>
      </c>
      <c r="W1389">
        <f t="shared" si="43"/>
        <v>47</v>
      </c>
    </row>
    <row r="1390" spans="1:23" x14ac:dyDescent="0.35">
      <c r="A1390">
        <v>1389</v>
      </c>
      <c r="B1390" t="s">
        <v>3797</v>
      </c>
      <c r="C1390" s="1" t="s">
        <v>11413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 t="shared" si="42"/>
        <v>0</v>
      </c>
      <c r="W1390">
        <f t="shared" si="43"/>
        <v>27</v>
      </c>
    </row>
    <row r="1391" spans="1:23" x14ac:dyDescent="0.35">
      <c r="A1391">
        <v>1390</v>
      </c>
      <c r="B1391" t="s">
        <v>3797</v>
      </c>
      <c r="C1391" s="1" t="s">
        <v>11413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 t="shared" si="42"/>
        <v>0</v>
      </c>
      <c r="W1391">
        <f t="shared" si="43"/>
        <v>26</v>
      </c>
    </row>
    <row r="1392" spans="1:23" x14ac:dyDescent="0.35">
      <c r="A1392">
        <v>1391</v>
      </c>
      <c r="B1392" t="s">
        <v>3797</v>
      </c>
      <c r="C1392" s="1" t="s">
        <v>11413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 t="shared" si="42"/>
        <v>0</v>
      </c>
      <c r="W1392">
        <f t="shared" si="43"/>
        <v>49</v>
      </c>
    </row>
    <row r="1393" spans="1:23" x14ac:dyDescent="0.35">
      <c r="A1393">
        <v>1392</v>
      </c>
      <c r="B1393" t="s">
        <v>3797</v>
      </c>
      <c r="C1393" s="1" t="s">
        <v>11413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 t="shared" si="42"/>
        <v>0</v>
      </c>
      <c r="W1393">
        <f t="shared" si="43"/>
        <v>1</v>
      </c>
    </row>
    <row r="1394" spans="1:23" x14ac:dyDescent="0.35">
      <c r="A1394">
        <v>1393</v>
      </c>
      <c r="B1394" t="s">
        <v>3797</v>
      </c>
      <c r="C1394" s="1" t="s">
        <v>11413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 t="shared" si="42"/>
        <v>0</v>
      </c>
      <c r="W1394">
        <f t="shared" si="43"/>
        <v>47</v>
      </c>
    </row>
    <row r="1395" spans="1:23" x14ac:dyDescent="0.35">
      <c r="A1395">
        <v>1394</v>
      </c>
      <c r="B1395" t="s">
        <v>3808</v>
      </c>
      <c r="C1395" s="1" t="s">
        <v>11385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 t="shared" si="42"/>
        <v>1</v>
      </c>
      <c r="W1395">
        <f t="shared" si="43"/>
        <v>16.25</v>
      </c>
    </row>
    <row r="1396" spans="1:23" x14ac:dyDescent="0.35">
      <c r="A1396">
        <v>1395</v>
      </c>
      <c r="B1396" t="s">
        <v>3811</v>
      </c>
      <c r="C1396" s="1" t="s">
        <v>11389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42"/>
        <v>5</v>
      </c>
      <c r="W1396">
        <f t="shared" si="43"/>
        <v>-66</v>
      </c>
    </row>
    <row r="1397" spans="1:23" x14ac:dyDescent="0.35">
      <c r="A1397">
        <v>1396</v>
      </c>
      <c r="B1397" t="s">
        <v>3811</v>
      </c>
      <c r="C1397" s="1" t="s">
        <v>11389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42"/>
        <v>5</v>
      </c>
      <c r="W1397">
        <f t="shared" si="43"/>
        <v>-64</v>
      </c>
    </row>
    <row r="1398" spans="1:23" x14ac:dyDescent="0.35">
      <c r="A1398">
        <v>1397</v>
      </c>
      <c r="B1398" t="s">
        <v>3816</v>
      </c>
      <c r="C1398" s="1" t="s">
        <v>11330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42"/>
        <v>2</v>
      </c>
      <c r="W1398">
        <f t="shared" si="43"/>
        <v>35</v>
      </c>
    </row>
    <row r="1399" spans="1:23" x14ac:dyDescent="0.35">
      <c r="A1399">
        <v>1398</v>
      </c>
      <c r="B1399" t="s">
        <v>3816</v>
      </c>
      <c r="C1399" s="1" t="s">
        <v>11330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 t="shared" si="42"/>
        <v>2</v>
      </c>
      <c r="W1399">
        <f t="shared" si="43"/>
        <v>48.999999999999993</v>
      </c>
    </row>
    <row r="1400" spans="1:23" x14ac:dyDescent="0.35">
      <c r="A1400">
        <v>1399</v>
      </c>
      <c r="B1400" t="s">
        <v>3816</v>
      </c>
      <c r="C1400" s="1" t="s">
        <v>11330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 t="shared" si="42"/>
        <v>2</v>
      </c>
      <c r="W1400">
        <f t="shared" si="43"/>
        <v>13</v>
      </c>
    </row>
    <row r="1401" spans="1:23" x14ac:dyDescent="0.35">
      <c r="A1401">
        <v>1400</v>
      </c>
      <c r="B1401" t="s">
        <v>3816</v>
      </c>
      <c r="C1401" s="1" t="s">
        <v>11330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 t="shared" si="42"/>
        <v>2</v>
      </c>
      <c r="W1401">
        <f t="shared" si="43"/>
        <v>47.999999999999993</v>
      </c>
    </row>
    <row r="1402" spans="1:23" x14ac:dyDescent="0.35">
      <c r="A1402">
        <v>1401</v>
      </c>
      <c r="B1402" t="s">
        <v>3821</v>
      </c>
      <c r="C1402" s="1" t="s">
        <v>11414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 t="shared" si="42"/>
        <v>4</v>
      </c>
      <c r="W1402">
        <f t="shared" si="43"/>
        <v>27.999999999999996</v>
      </c>
    </row>
    <row r="1403" spans="1:23" x14ac:dyDescent="0.35">
      <c r="A1403">
        <v>1402</v>
      </c>
      <c r="B1403" t="s">
        <v>3821</v>
      </c>
      <c r="C1403" s="1" t="s">
        <v>11414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 t="shared" si="42"/>
        <v>4</v>
      </c>
      <c r="W1403">
        <f t="shared" si="43"/>
        <v>47</v>
      </c>
    </row>
    <row r="1404" spans="1:23" x14ac:dyDescent="0.35">
      <c r="A1404">
        <v>1403</v>
      </c>
      <c r="B1404" t="s">
        <v>3824</v>
      </c>
      <c r="C1404" s="1" t="s">
        <v>11415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42"/>
        <v>6</v>
      </c>
      <c r="W1404">
        <f t="shared" si="43"/>
        <v>-28.333333333333339</v>
      </c>
    </row>
    <row r="1405" spans="1:23" x14ac:dyDescent="0.35">
      <c r="A1405">
        <v>1404</v>
      </c>
      <c r="B1405" t="s">
        <v>3824</v>
      </c>
      <c r="C1405" s="1" t="s">
        <v>11415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 t="shared" si="42"/>
        <v>6</v>
      </c>
      <c r="W1405">
        <f t="shared" si="43"/>
        <v>35</v>
      </c>
    </row>
    <row r="1406" spans="1:23" x14ac:dyDescent="0.35">
      <c r="A1406">
        <v>1405</v>
      </c>
      <c r="B1406" t="s">
        <v>3829</v>
      </c>
      <c r="C1406" s="1" t="s">
        <v>11262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 t="shared" si="42"/>
        <v>2</v>
      </c>
      <c r="W1406">
        <f t="shared" si="43"/>
        <v>-21.25</v>
      </c>
    </row>
    <row r="1407" spans="1:23" x14ac:dyDescent="0.35">
      <c r="A1407">
        <v>1406</v>
      </c>
      <c r="B1407" t="s">
        <v>3829</v>
      </c>
      <c r="C1407" s="1" t="s">
        <v>11262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42"/>
        <v>2</v>
      </c>
      <c r="W1407">
        <f t="shared" si="43"/>
        <v>-23.333333333333332</v>
      </c>
    </row>
    <row r="1408" spans="1:23" x14ac:dyDescent="0.35">
      <c r="A1408">
        <v>1407</v>
      </c>
      <c r="B1408" t="s">
        <v>3829</v>
      </c>
      <c r="C1408" s="1" t="s">
        <v>11262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42"/>
        <v>2</v>
      </c>
      <c r="W1408">
        <f t="shared" si="43"/>
        <v>18.749999999999996</v>
      </c>
    </row>
    <row r="1409" spans="1:23" x14ac:dyDescent="0.35">
      <c r="A1409">
        <v>1408</v>
      </c>
      <c r="B1409" t="s">
        <v>3831</v>
      </c>
      <c r="C1409" s="1" t="s">
        <v>11416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 t="shared" si="42"/>
        <v>4</v>
      </c>
      <c r="W1409">
        <f t="shared" si="43"/>
        <v>26</v>
      </c>
    </row>
    <row r="1410" spans="1:23" x14ac:dyDescent="0.35">
      <c r="A1410">
        <v>1409</v>
      </c>
      <c r="B1410" t="s">
        <v>3831</v>
      </c>
      <c r="C1410" s="1" t="s">
        <v>11416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ref="V1410:V1473" si="44">D1410-C1410</f>
        <v>4</v>
      </c>
      <c r="W1410">
        <f t="shared" si="43"/>
        <v>25</v>
      </c>
    </row>
    <row r="1411" spans="1:23" x14ac:dyDescent="0.35">
      <c r="A1411">
        <v>1410</v>
      </c>
      <c r="B1411" t="s">
        <v>3834</v>
      </c>
      <c r="C1411" s="1" t="s">
        <v>11417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si="44"/>
        <v>5</v>
      </c>
      <c r="W1411">
        <f t="shared" ref="W1411:W1474" si="45">U1411/R1411*100</f>
        <v>-51.999999999999993</v>
      </c>
    </row>
    <row r="1412" spans="1:23" x14ac:dyDescent="0.35">
      <c r="A1412">
        <v>1411</v>
      </c>
      <c r="B1412" t="s">
        <v>3837</v>
      </c>
      <c r="C1412" s="1" t="s">
        <v>11199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 t="shared" si="44"/>
        <v>7</v>
      </c>
      <c r="W1412">
        <f t="shared" si="45"/>
        <v>37.500000000000007</v>
      </c>
    </row>
    <row r="1413" spans="1:23" x14ac:dyDescent="0.35">
      <c r="A1413">
        <v>1412</v>
      </c>
      <c r="B1413" t="s">
        <v>3838</v>
      </c>
      <c r="C1413" s="1" t="s">
        <v>11418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44"/>
        <v>4</v>
      </c>
      <c r="W1413">
        <f t="shared" si="45"/>
        <v>17.777777777777782</v>
      </c>
    </row>
    <row r="1414" spans="1:23" x14ac:dyDescent="0.35">
      <c r="A1414">
        <v>1413</v>
      </c>
      <c r="B1414" t="s">
        <v>3838</v>
      </c>
      <c r="C1414" s="1" t="s">
        <v>11418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 t="shared" si="44"/>
        <v>4</v>
      </c>
      <c r="W1414">
        <f t="shared" si="45"/>
        <v>9</v>
      </c>
    </row>
    <row r="1415" spans="1:23" x14ac:dyDescent="0.35">
      <c r="A1415">
        <v>1414</v>
      </c>
      <c r="B1415" t="s">
        <v>3839</v>
      </c>
      <c r="C1415" s="1" t="s">
        <v>11419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44"/>
        <v>5</v>
      </c>
      <c r="W1415">
        <f t="shared" si="45"/>
        <v>32.5</v>
      </c>
    </row>
    <row r="1416" spans="1:23" x14ac:dyDescent="0.35">
      <c r="A1416">
        <v>1415</v>
      </c>
      <c r="B1416" t="s">
        <v>3844</v>
      </c>
      <c r="C1416" s="1" t="s">
        <v>11420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 t="shared" si="44"/>
        <v>3</v>
      </c>
      <c r="W1416">
        <f t="shared" si="45"/>
        <v>11</v>
      </c>
    </row>
    <row r="1417" spans="1:23" x14ac:dyDescent="0.35">
      <c r="A1417">
        <v>1416</v>
      </c>
      <c r="B1417" t="s">
        <v>3844</v>
      </c>
      <c r="C1417" s="1" t="s">
        <v>11420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 t="shared" si="44"/>
        <v>3</v>
      </c>
      <c r="W1417">
        <f t="shared" si="45"/>
        <v>34</v>
      </c>
    </row>
    <row r="1418" spans="1:23" x14ac:dyDescent="0.35">
      <c r="A1418">
        <v>1417</v>
      </c>
      <c r="B1418" t="s">
        <v>3849</v>
      </c>
      <c r="C1418" s="1" t="s">
        <v>11421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44"/>
        <v>3</v>
      </c>
      <c r="W1418">
        <f t="shared" si="45"/>
        <v>12.5</v>
      </c>
    </row>
    <row r="1419" spans="1:23" x14ac:dyDescent="0.35">
      <c r="A1419">
        <v>1418</v>
      </c>
      <c r="B1419" t="s">
        <v>3849</v>
      </c>
      <c r="C1419" s="1" t="s">
        <v>11421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44"/>
        <v>3</v>
      </c>
      <c r="W1419">
        <f t="shared" si="45"/>
        <v>21.250000000000004</v>
      </c>
    </row>
    <row r="1420" spans="1:23" x14ac:dyDescent="0.35">
      <c r="A1420">
        <v>1419</v>
      </c>
      <c r="B1420" t="s">
        <v>3849</v>
      </c>
      <c r="C1420" s="1" t="s">
        <v>11421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44"/>
        <v>3</v>
      </c>
      <c r="W1420">
        <f t="shared" si="45"/>
        <v>-30</v>
      </c>
    </row>
    <row r="1421" spans="1:23" x14ac:dyDescent="0.35">
      <c r="A1421">
        <v>1420</v>
      </c>
      <c r="B1421" t="s">
        <v>3854</v>
      </c>
      <c r="C1421" s="1" t="s">
        <v>11060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44"/>
        <v>4</v>
      </c>
      <c r="W1421">
        <f t="shared" si="45"/>
        <v>36.249999999999993</v>
      </c>
    </row>
    <row r="1422" spans="1:23" x14ac:dyDescent="0.35">
      <c r="A1422">
        <v>1421</v>
      </c>
      <c r="B1422" t="s">
        <v>3854</v>
      </c>
      <c r="C1422" s="1" t="s">
        <v>11060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44"/>
        <v>4</v>
      </c>
      <c r="W1422">
        <f t="shared" si="45"/>
        <v>-66.666666666666671</v>
      </c>
    </row>
    <row r="1423" spans="1:23" x14ac:dyDescent="0.35">
      <c r="A1423">
        <v>1422</v>
      </c>
      <c r="B1423" t="s">
        <v>3854</v>
      </c>
      <c r="C1423" s="1" t="s">
        <v>11060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44"/>
        <v>4</v>
      </c>
      <c r="W1423">
        <f t="shared" si="45"/>
        <v>23.75</v>
      </c>
    </row>
    <row r="1424" spans="1:23" x14ac:dyDescent="0.35">
      <c r="A1424">
        <v>1423</v>
      </c>
      <c r="B1424" t="s">
        <v>3854</v>
      </c>
      <c r="C1424" s="1" t="s">
        <v>11060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44"/>
        <v>4</v>
      </c>
      <c r="W1424">
        <f t="shared" si="45"/>
        <v>-76.666666666666657</v>
      </c>
    </row>
    <row r="1425" spans="1:23" x14ac:dyDescent="0.35">
      <c r="A1425">
        <v>1424</v>
      </c>
      <c r="B1425" t="s">
        <v>3854</v>
      </c>
      <c r="C1425" s="1" t="s">
        <v>11060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f t="shared" si="44"/>
        <v>4</v>
      </c>
      <c r="W1425">
        <f t="shared" si="45"/>
        <v>-1.25</v>
      </c>
    </row>
    <row r="1426" spans="1:23" x14ac:dyDescent="0.35">
      <c r="A1426">
        <v>1425</v>
      </c>
      <c r="B1426" t="s">
        <v>3854</v>
      </c>
      <c r="C1426" s="1" t="s">
        <v>11060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44"/>
        <v>4</v>
      </c>
      <c r="W1426">
        <f t="shared" si="45"/>
        <v>8.75</v>
      </c>
    </row>
    <row r="1427" spans="1:23" x14ac:dyDescent="0.35">
      <c r="A1427">
        <v>1426</v>
      </c>
      <c r="B1427" t="s">
        <v>3854</v>
      </c>
      <c r="C1427" s="1" t="s">
        <v>11060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44"/>
        <v>4</v>
      </c>
      <c r="W1427">
        <f t="shared" si="45"/>
        <v>-23.75</v>
      </c>
    </row>
    <row r="1428" spans="1:23" x14ac:dyDescent="0.35">
      <c r="A1428">
        <v>1427</v>
      </c>
      <c r="B1428" t="s">
        <v>3863</v>
      </c>
      <c r="C1428" s="1" t="s">
        <v>11029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44"/>
        <v>4</v>
      </c>
      <c r="W1428">
        <f t="shared" si="45"/>
        <v>33.75</v>
      </c>
    </row>
    <row r="1429" spans="1:23" x14ac:dyDescent="0.35">
      <c r="A1429">
        <v>1428</v>
      </c>
      <c r="B1429" t="s">
        <v>3863</v>
      </c>
      <c r="C1429" s="1" t="s">
        <v>11029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 t="shared" si="44"/>
        <v>4</v>
      </c>
      <c r="W1429">
        <f t="shared" si="45"/>
        <v>48</v>
      </c>
    </row>
    <row r="1430" spans="1:23" x14ac:dyDescent="0.35">
      <c r="A1430">
        <v>1429</v>
      </c>
      <c r="B1430" t="s">
        <v>3863</v>
      </c>
      <c r="C1430" s="1" t="s">
        <v>11029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 t="shared" si="44"/>
        <v>4</v>
      </c>
      <c r="W1430">
        <f t="shared" si="45"/>
        <v>31.25</v>
      </c>
    </row>
    <row r="1431" spans="1:23" x14ac:dyDescent="0.35">
      <c r="A1431">
        <v>1430</v>
      </c>
      <c r="B1431" t="s">
        <v>3863</v>
      </c>
      <c r="C1431" s="1" t="s">
        <v>11029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 t="shared" si="44"/>
        <v>4</v>
      </c>
      <c r="W1431">
        <f t="shared" si="45"/>
        <v>46</v>
      </c>
    </row>
    <row r="1432" spans="1:23" x14ac:dyDescent="0.35">
      <c r="A1432">
        <v>1431</v>
      </c>
      <c r="B1432" t="s">
        <v>3868</v>
      </c>
      <c r="C1432" s="1" t="s">
        <v>11140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44"/>
        <v>4</v>
      </c>
      <c r="W1432">
        <f t="shared" si="45"/>
        <v>-18.333333333333336</v>
      </c>
    </row>
    <row r="1433" spans="1:23" x14ac:dyDescent="0.35">
      <c r="A1433">
        <v>1432</v>
      </c>
      <c r="B1433" t="s">
        <v>3869</v>
      </c>
      <c r="C1433" s="1" t="s">
        <v>11114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 t="shared" si="44"/>
        <v>2</v>
      </c>
      <c r="W1433">
        <f t="shared" si="45"/>
        <v>49.000000000000007</v>
      </c>
    </row>
    <row r="1434" spans="1:23" x14ac:dyDescent="0.35">
      <c r="A1434">
        <v>1433</v>
      </c>
      <c r="B1434" t="s">
        <v>3869</v>
      </c>
      <c r="C1434" s="1" t="s">
        <v>11114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 t="shared" si="44"/>
        <v>2</v>
      </c>
      <c r="W1434">
        <f t="shared" si="45"/>
        <v>27</v>
      </c>
    </row>
    <row r="1435" spans="1:23" x14ac:dyDescent="0.35">
      <c r="A1435">
        <v>1434</v>
      </c>
      <c r="B1435" t="s">
        <v>3869</v>
      </c>
      <c r="C1435" s="1" t="s">
        <v>11114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 t="shared" si="44"/>
        <v>2</v>
      </c>
      <c r="W1435">
        <f t="shared" si="45"/>
        <v>9</v>
      </c>
    </row>
    <row r="1436" spans="1:23" x14ac:dyDescent="0.35">
      <c r="A1436">
        <v>1435</v>
      </c>
      <c r="B1436" t="s">
        <v>3872</v>
      </c>
      <c r="C1436" s="1" t="s">
        <v>11422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 t="shared" si="44"/>
        <v>4</v>
      </c>
      <c r="W1436">
        <f t="shared" si="45"/>
        <v>46</v>
      </c>
    </row>
    <row r="1437" spans="1:23" x14ac:dyDescent="0.35">
      <c r="A1437">
        <v>1436</v>
      </c>
      <c r="B1437" t="s">
        <v>3875</v>
      </c>
      <c r="C1437" s="1" t="s">
        <v>11248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 t="shared" si="44"/>
        <v>7</v>
      </c>
      <c r="W1437">
        <f t="shared" si="45"/>
        <v>35</v>
      </c>
    </row>
    <row r="1438" spans="1:23" x14ac:dyDescent="0.35">
      <c r="A1438">
        <v>1437</v>
      </c>
      <c r="B1438" t="s">
        <v>3875</v>
      </c>
      <c r="C1438" s="1" t="s">
        <v>11248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f t="shared" si="44"/>
        <v>7</v>
      </c>
      <c r="W1438">
        <f t="shared" si="45"/>
        <v>11.25</v>
      </c>
    </row>
    <row r="1439" spans="1:23" x14ac:dyDescent="0.35">
      <c r="A1439">
        <v>1438</v>
      </c>
      <c r="B1439" t="s">
        <v>3881</v>
      </c>
      <c r="C1439" s="1" t="s">
        <v>10992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 t="shared" si="44"/>
        <v>0</v>
      </c>
      <c r="W1439">
        <f t="shared" si="45"/>
        <v>16.25</v>
      </c>
    </row>
    <row r="1440" spans="1:23" x14ac:dyDescent="0.35">
      <c r="A1440">
        <v>1439</v>
      </c>
      <c r="B1440" t="s">
        <v>3881</v>
      </c>
      <c r="C1440" s="1" t="s">
        <v>10992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 t="shared" si="44"/>
        <v>0</v>
      </c>
      <c r="W1440">
        <f t="shared" si="45"/>
        <v>-14.285714285714288</v>
      </c>
    </row>
    <row r="1441" spans="1:23" x14ac:dyDescent="0.35">
      <c r="A1441">
        <v>1440</v>
      </c>
      <c r="B1441" t="s">
        <v>3884</v>
      </c>
      <c r="C1441" s="1" t="s">
        <v>11423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 t="shared" si="44"/>
        <v>3</v>
      </c>
      <c r="W1441">
        <f t="shared" si="45"/>
        <v>45</v>
      </c>
    </row>
    <row r="1442" spans="1:23" x14ac:dyDescent="0.35">
      <c r="A1442">
        <v>1441</v>
      </c>
      <c r="B1442" t="s">
        <v>3884</v>
      </c>
      <c r="C1442" s="1" t="s">
        <v>11423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 t="shared" si="44"/>
        <v>3</v>
      </c>
      <c r="W1442">
        <f t="shared" si="45"/>
        <v>44.999999999999993</v>
      </c>
    </row>
    <row r="1443" spans="1:23" x14ac:dyDescent="0.35">
      <c r="A1443">
        <v>1442</v>
      </c>
      <c r="B1443" t="s">
        <v>3888</v>
      </c>
      <c r="C1443" s="1" t="s">
        <v>11424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 t="shared" si="44"/>
        <v>5</v>
      </c>
      <c r="W1443">
        <f t="shared" si="45"/>
        <v>31.250000000000007</v>
      </c>
    </row>
    <row r="1444" spans="1:23" x14ac:dyDescent="0.35">
      <c r="A1444">
        <v>1443</v>
      </c>
      <c r="B1444" t="s">
        <v>3891</v>
      </c>
      <c r="C1444" s="1" t="s">
        <v>11425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 t="shared" si="44"/>
        <v>3</v>
      </c>
      <c r="W1444">
        <f t="shared" si="45"/>
        <v>46</v>
      </c>
    </row>
    <row r="1445" spans="1:23" x14ac:dyDescent="0.35">
      <c r="A1445">
        <v>1444</v>
      </c>
      <c r="B1445" t="s">
        <v>3894</v>
      </c>
      <c r="C1445" s="1" t="s">
        <v>11426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44"/>
        <v>5</v>
      </c>
      <c r="W1445">
        <f t="shared" si="45"/>
        <v>12.5</v>
      </c>
    </row>
    <row r="1446" spans="1:23" x14ac:dyDescent="0.35">
      <c r="A1446">
        <v>1445</v>
      </c>
      <c r="B1446" t="s">
        <v>3897</v>
      </c>
      <c r="C1446" s="1" t="s">
        <v>11394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44"/>
        <v>5</v>
      </c>
      <c r="W1446">
        <f t="shared" si="45"/>
        <v>7.5</v>
      </c>
    </row>
    <row r="1447" spans="1:23" x14ac:dyDescent="0.35">
      <c r="A1447">
        <v>1446</v>
      </c>
      <c r="B1447" t="s">
        <v>3898</v>
      </c>
      <c r="C1447" s="1" t="s">
        <v>11427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44"/>
        <v>3</v>
      </c>
      <c r="W1447">
        <f t="shared" si="45"/>
        <v>-23.75</v>
      </c>
    </row>
    <row r="1448" spans="1:23" x14ac:dyDescent="0.35">
      <c r="A1448">
        <v>1447</v>
      </c>
      <c r="B1448" t="s">
        <v>3898</v>
      </c>
      <c r="C1448" s="1" t="s">
        <v>11427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44"/>
        <v>3</v>
      </c>
      <c r="W1448">
        <f t="shared" si="45"/>
        <v>-18.571428571428573</v>
      </c>
    </row>
    <row r="1449" spans="1:23" x14ac:dyDescent="0.35">
      <c r="A1449">
        <v>1448</v>
      </c>
      <c r="B1449" t="s">
        <v>3898</v>
      </c>
      <c r="C1449" s="1" t="s">
        <v>11427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f t="shared" si="44"/>
        <v>3</v>
      </c>
      <c r="W1449">
        <f t="shared" si="45"/>
        <v>12.5</v>
      </c>
    </row>
    <row r="1450" spans="1:23" x14ac:dyDescent="0.35">
      <c r="A1450">
        <v>1449</v>
      </c>
      <c r="B1450" t="s">
        <v>3903</v>
      </c>
      <c r="C1450" s="1" t="s">
        <v>11428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44"/>
        <v>1</v>
      </c>
      <c r="W1450">
        <f t="shared" si="45"/>
        <v>-70</v>
      </c>
    </row>
    <row r="1451" spans="1:23" x14ac:dyDescent="0.35">
      <c r="A1451">
        <v>1450</v>
      </c>
      <c r="B1451" t="s">
        <v>3906</v>
      </c>
      <c r="C1451" s="1" t="s">
        <v>11429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44"/>
        <v>6</v>
      </c>
      <c r="W1451">
        <f t="shared" si="45"/>
        <v>12.5</v>
      </c>
    </row>
    <row r="1452" spans="1:23" x14ac:dyDescent="0.35">
      <c r="A1452">
        <v>1451</v>
      </c>
      <c r="B1452" t="s">
        <v>3909</v>
      </c>
      <c r="C1452" s="1" t="s">
        <v>11430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 t="shared" si="44"/>
        <v>1</v>
      </c>
      <c r="W1452">
        <f t="shared" si="45"/>
        <v>-66.666666666666671</v>
      </c>
    </row>
    <row r="1453" spans="1:23" x14ac:dyDescent="0.35">
      <c r="A1453">
        <v>1452</v>
      </c>
      <c r="B1453" t="s">
        <v>3914</v>
      </c>
      <c r="C1453" s="1" t="s">
        <v>11431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 t="shared" si="44"/>
        <v>3</v>
      </c>
      <c r="W1453">
        <f t="shared" si="45"/>
        <v>49</v>
      </c>
    </row>
    <row r="1454" spans="1:23" x14ac:dyDescent="0.35">
      <c r="A1454">
        <v>1453</v>
      </c>
      <c r="B1454" t="s">
        <v>3914</v>
      </c>
      <c r="C1454" s="1" t="s">
        <v>11431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 t="shared" si="44"/>
        <v>3</v>
      </c>
      <c r="W1454">
        <f t="shared" si="45"/>
        <v>50</v>
      </c>
    </row>
    <row r="1455" spans="1:23" x14ac:dyDescent="0.35">
      <c r="A1455">
        <v>1454</v>
      </c>
      <c r="B1455" t="s">
        <v>3914</v>
      </c>
      <c r="C1455" s="1" t="s">
        <v>11431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 t="shared" si="44"/>
        <v>3</v>
      </c>
      <c r="W1455">
        <f t="shared" si="45"/>
        <v>50</v>
      </c>
    </row>
    <row r="1456" spans="1:23" x14ac:dyDescent="0.35">
      <c r="A1456">
        <v>1455</v>
      </c>
      <c r="B1456" t="s">
        <v>3914</v>
      </c>
      <c r="C1456" s="1" t="s">
        <v>11431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 t="shared" si="44"/>
        <v>3</v>
      </c>
      <c r="W1456">
        <f t="shared" si="45"/>
        <v>48.000000000000007</v>
      </c>
    </row>
    <row r="1457" spans="1:23" x14ac:dyDescent="0.35">
      <c r="A1457">
        <v>1456</v>
      </c>
      <c r="B1457" t="s">
        <v>3922</v>
      </c>
      <c r="C1457" s="1" t="s">
        <v>11432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 t="shared" si="44"/>
        <v>7</v>
      </c>
      <c r="W1457">
        <f t="shared" si="45"/>
        <v>46</v>
      </c>
    </row>
    <row r="1458" spans="1:23" x14ac:dyDescent="0.35">
      <c r="A1458">
        <v>1457</v>
      </c>
      <c r="B1458" t="s">
        <v>3922</v>
      </c>
      <c r="C1458" s="1" t="s">
        <v>11432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 t="shared" si="44"/>
        <v>7</v>
      </c>
      <c r="W1458">
        <f t="shared" si="45"/>
        <v>15</v>
      </c>
    </row>
    <row r="1459" spans="1:23" x14ac:dyDescent="0.35">
      <c r="A1459">
        <v>1458</v>
      </c>
      <c r="B1459" t="s">
        <v>3929</v>
      </c>
      <c r="C1459" s="1" t="s">
        <v>11433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 t="shared" si="44"/>
        <v>4</v>
      </c>
      <c r="W1459">
        <f t="shared" si="45"/>
        <v>44.999999999999993</v>
      </c>
    </row>
    <row r="1460" spans="1:23" x14ac:dyDescent="0.35">
      <c r="A1460">
        <v>1459</v>
      </c>
      <c r="B1460" t="s">
        <v>3931</v>
      </c>
      <c r="C1460" s="1" t="s">
        <v>11417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 t="shared" si="44"/>
        <v>6</v>
      </c>
      <c r="W1460">
        <f t="shared" si="45"/>
        <v>32.5</v>
      </c>
    </row>
    <row r="1461" spans="1:23" x14ac:dyDescent="0.35">
      <c r="A1461">
        <v>1460</v>
      </c>
      <c r="B1461" t="s">
        <v>3935</v>
      </c>
      <c r="C1461" s="1" t="s">
        <v>11357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 t="shared" si="44"/>
        <v>0</v>
      </c>
      <c r="W1461">
        <f t="shared" si="45"/>
        <v>36</v>
      </c>
    </row>
    <row r="1462" spans="1:23" x14ac:dyDescent="0.35">
      <c r="A1462">
        <v>1461</v>
      </c>
      <c r="B1462" t="s">
        <v>3938</v>
      </c>
      <c r="C1462" s="1" t="s">
        <v>11434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44"/>
        <v>7</v>
      </c>
      <c r="W1462">
        <f t="shared" si="45"/>
        <v>35</v>
      </c>
    </row>
    <row r="1463" spans="1:23" x14ac:dyDescent="0.35">
      <c r="A1463">
        <v>1462</v>
      </c>
      <c r="B1463" t="s">
        <v>3941</v>
      </c>
      <c r="C1463" s="1" t="s">
        <v>10961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44"/>
        <v>4</v>
      </c>
      <c r="W1463">
        <f t="shared" si="45"/>
        <v>-12.857142857142856</v>
      </c>
    </row>
    <row r="1464" spans="1:23" x14ac:dyDescent="0.35">
      <c r="A1464">
        <v>1463</v>
      </c>
      <c r="B1464" t="s">
        <v>3945</v>
      </c>
      <c r="C1464" s="1" t="s">
        <v>11310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44"/>
        <v>2</v>
      </c>
      <c r="W1464">
        <f t="shared" si="45"/>
        <v>27.500000000000004</v>
      </c>
    </row>
    <row r="1465" spans="1:23" x14ac:dyDescent="0.35">
      <c r="A1465">
        <v>1464</v>
      </c>
      <c r="B1465" t="s">
        <v>3945</v>
      </c>
      <c r="C1465" s="1" t="s">
        <v>11310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f t="shared" si="44"/>
        <v>2</v>
      </c>
      <c r="W1465">
        <f t="shared" si="45"/>
        <v>-2.8571428571428572</v>
      </c>
    </row>
    <row r="1466" spans="1:23" x14ac:dyDescent="0.35">
      <c r="A1466">
        <v>1465</v>
      </c>
      <c r="B1466" t="s">
        <v>3946</v>
      </c>
      <c r="C1466" s="1" t="s">
        <v>11126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 t="shared" si="44"/>
        <v>3</v>
      </c>
      <c r="W1466">
        <f t="shared" si="45"/>
        <v>48.999999999999993</v>
      </c>
    </row>
    <row r="1467" spans="1:23" x14ac:dyDescent="0.35">
      <c r="A1467">
        <v>1466</v>
      </c>
      <c r="B1467" t="s">
        <v>3949</v>
      </c>
      <c r="C1467" s="1" t="s">
        <v>11173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f t="shared" si="44"/>
        <v>6</v>
      </c>
      <c r="W1467">
        <f t="shared" si="45"/>
        <v>-2.5</v>
      </c>
    </row>
    <row r="1468" spans="1:23" x14ac:dyDescent="0.35">
      <c r="A1468">
        <v>1467</v>
      </c>
      <c r="B1468" t="s">
        <v>3949</v>
      </c>
      <c r="C1468" s="1" t="s">
        <v>11173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44"/>
        <v>6</v>
      </c>
      <c r="W1468">
        <f t="shared" si="45"/>
        <v>-11.25</v>
      </c>
    </row>
    <row r="1469" spans="1:23" x14ac:dyDescent="0.35">
      <c r="A1469">
        <v>1468</v>
      </c>
      <c r="B1469" t="s">
        <v>3951</v>
      </c>
      <c r="C1469" s="1" t="s">
        <v>11435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44"/>
        <v>0</v>
      </c>
      <c r="W1469">
        <f t="shared" si="45"/>
        <v>12.5</v>
      </c>
    </row>
    <row r="1470" spans="1:23" x14ac:dyDescent="0.35">
      <c r="A1470">
        <v>1469</v>
      </c>
      <c r="B1470" t="s">
        <v>3952</v>
      </c>
      <c r="C1470" s="1" t="s">
        <v>10974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 t="shared" si="44"/>
        <v>4</v>
      </c>
      <c r="W1470">
        <f t="shared" si="45"/>
        <v>26</v>
      </c>
    </row>
    <row r="1471" spans="1:23" x14ac:dyDescent="0.35">
      <c r="A1471">
        <v>1470</v>
      </c>
      <c r="B1471" t="s">
        <v>3952</v>
      </c>
      <c r="C1471" s="1" t="s">
        <v>10974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 t="shared" si="44"/>
        <v>4</v>
      </c>
      <c r="W1471">
        <f t="shared" si="45"/>
        <v>47</v>
      </c>
    </row>
    <row r="1472" spans="1:23" x14ac:dyDescent="0.35">
      <c r="A1472">
        <v>1471</v>
      </c>
      <c r="B1472" t="s">
        <v>3952</v>
      </c>
      <c r="C1472" s="1" t="s">
        <v>10974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 t="shared" si="44"/>
        <v>4</v>
      </c>
      <c r="W1472">
        <f t="shared" si="45"/>
        <v>47.999999999999993</v>
      </c>
    </row>
    <row r="1473" spans="1:23" x14ac:dyDescent="0.35">
      <c r="A1473">
        <v>1472</v>
      </c>
      <c r="B1473" t="s">
        <v>3957</v>
      </c>
      <c r="C1473" s="1" t="s">
        <v>11436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44"/>
        <v>3</v>
      </c>
      <c r="W1473">
        <f t="shared" si="45"/>
        <v>8.75</v>
      </c>
    </row>
    <row r="1474" spans="1:23" x14ac:dyDescent="0.35">
      <c r="A1474">
        <v>1473</v>
      </c>
      <c r="B1474" t="s">
        <v>3960</v>
      </c>
      <c r="C1474" s="1" t="s">
        <v>11437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 t="shared" ref="V1474:V1537" si="46">D1474-C1474</f>
        <v>4</v>
      </c>
      <c r="W1474">
        <f t="shared" si="45"/>
        <v>47</v>
      </c>
    </row>
    <row r="1475" spans="1:23" x14ac:dyDescent="0.35">
      <c r="A1475">
        <v>1474</v>
      </c>
      <c r="B1475" t="s">
        <v>3963</v>
      </c>
      <c r="C1475" s="1" t="s">
        <v>11434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si="46"/>
        <v>1</v>
      </c>
      <c r="W1475">
        <f t="shared" ref="W1475:W1538" si="47">U1475/R1475*100</f>
        <v>-60.000000000000007</v>
      </c>
    </row>
    <row r="1476" spans="1:23" x14ac:dyDescent="0.35">
      <c r="A1476">
        <v>1475</v>
      </c>
      <c r="B1476" t="s">
        <v>3966</v>
      </c>
      <c r="C1476" s="1" t="s">
        <v>11198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 t="shared" si="46"/>
        <v>6</v>
      </c>
      <c r="W1476">
        <f t="shared" si="47"/>
        <v>28.999999999999996</v>
      </c>
    </row>
    <row r="1477" spans="1:23" x14ac:dyDescent="0.35">
      <c r="A1477">
        <v>1476</v>
      </c>
      <c r="B1477" t="s">
        <v>3966</v>
      </c>
      <c r="C1477" s="1" t="s">
        <v>11198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 t="shared" si="46"/>
        <v>6</v>
      </c>
      <c r="W1477">
        <f t="shared" si="47"/>
        <v>36.250000000000007</v>
      </c>
    </row>
    <row r="1478" spans="1:23" x14ac:dyDescent="0.35">
      <c r="A1478">
        <v>1477</v>
      </c>
      <c r="B1478" t="s">
        <v>3972</v>
      </c>
      <c r="C1478" s="1" t="s">
        <v>11438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 t="shared" si="46"/>
        <v>5</v>
      </c>
      <c r="W1478">
        <f t="shared" si="47"/>
        <v>46</v>
      </c>
    </row>
    <row r="1479" spans="1:23" x14ac:dyDescent="0.35">
      <c r="A1479">
        <v>1478</v>
      </c>
      <c r="B1479" t="s">
        <v>3975</v>
      </c>
      <c r="C1479" s="1" t="s">
        <v>11313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46"/>
        <v>4</v>
      </c>
      <c r="W1479">
        <f t="shared" si="47"/>
        <v>11.25</v>
      </c>
    </row>
    <row r="1480" spans="1:23" x14ac:dyDescent="0.35">
      <c r="A1480">
        <v>1479</v>
      </c>
      <c r="B1480" t="s">
        <v>3979</v>
      </c>
      <c r="C1480" s="1" t="s">
        <v>11063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 t="shared" si="46"/>
        <v>1</v>
      </c>
      <c r="W1480">
        <f t="shared" si="47"/>
        <v>7.5000000000000009</v>
      </c>
    </row>
    <row r="1481" spans="1:23" x14ac:dyDescent="0.35">
      <c r="A1481">
        <v>1480</v>
      </c>
      <c r="B1481" t="s">
        <v>3981</v>
      </c>
      <c r="C1481" s="1" t="s">
        <v>11439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 t="shared" si="46"/>
        <v>6</v>
      </c>
      <c r="W1481">
        <f t="shared" si="47"/>
        <v>47.999999999999993</v>
      </c>
    </row>
    <row r="1482" spans="1:23" x14ac:dyDescent="0.35">
      <c r="A1482">
        <v>1481</v>
      </c>
      <c r="B1482" t="s">
        <v>3981</v>
      </c>
      <c r="C1482" s="1" t="s">
        <v>11439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 t="shared" si="46"/>
        <v>6</v>
      </c>
      <c r="W1482">
        <f t="shared" si="47"/>
        <v>48.999999999999993</v>
      </c>
    </row>
    <row r="1483" spans="1:23" x14ac:dyDescent="0.35">
      <c r="A1483">
        <v>1482</v>
      </c>
      <c r="B1483" t="s">
        <v>3981</v>
      </c>
      <c r="C1483" s="1" t="s">
        <v>11439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46"/>
        <v>6</v>
      </c>
      <c r="W1483">
        <f t="shared" si="47"/>
        <v>26</v>
      </c>
    </row>
    <row r="1484" spans="1:23" x14ac:dyDescent="0.35">
      <c r="A1484">
        <v>1483</v>
      </c>
      <c r="B1484" t="s">
        <v>3988</v>
      </c>
      <c r="C1484" s="1" t="s">
        <v>11266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46"/>
        <v>3</v>
      </c>
      <c r="W1484">
        <f t="shared" si="47"/>
        <v>17.5</v>
      </c>
    </row>
    <row r="1485" spans="1:23" x14ac:dyDescent="0.35">
      <c r="A1485">
        <v>1484</v>
      </c>
      <c r="B1485" t="s">
        <v>3988</v>
      </c>
      <c r="C1485" s="1" t="s">
        <v>11266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 t="shared" si="46"/>
        <v>3</v>
      </c>
      <c r="W1485">
        <f t="shared" si="47"/>
        <v>31.25</v>
      </c>
    </row>
    <row r="1486" spans="1:23" x14ac:dyDescent="0.35">
      <c r="A1486">
        <v>1485</v>
      </c>
      <c r="B1486" t="s">
        <v>3991</v>
      </c>
      <c r="C1486" s="1" t="s">
        <v>11440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 t="shared" si="46"/>
        <v>4</v>
      </c>
      <c r="W1486">
        <f t="shared" si="47"/>
        <v>17</v>
      </c>
    </row>
    <row r="1487" spans="1:23" x14ac:dyDescent="0.35">
      <c r="A1487">
        <v>1486</v>
      </c>
      <c r="B1487" t="s">
        <v>3994</v>
      </c>
      <c r="C1487" s="1" t="s">
        <v>11441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 t="shared" si="46"/>
        <v>6</v>
      </c>
      <c r="W1487">
        <f t="shared" si="47"/>
        <v>35</v>
      </c>
    </row>
    <row r="1488" spans="1:23" x14ac:dyDescent="0.35">
      <c r="A1488">
        <v>1487</v>
      </c>
      <c r="B1488" t="s">
        <v>3998</v>
      </c>
      <c r="C1488" s="1" t="s">
        <v>11442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 t="shared" si="46"/>
        <v>4</v>
      </c>
      <c r="W1488">
        <f t="shared" si="47"/>
        <v>8.75</v>
      </c>
    </row>
    <row r="1489" spans="1:23" x14ac:dyDescent="0.35">
      <c r="A1489">
        <v>1488</v>
      </c>
      <c r="B1489" t="s">
        <v>3998</v>
      </c>
      <c r="C1489" s="1" t="s">
        <v>11442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 t="shared" si="46"/>
        <v>4</v>
      </c>
      <c r="W1489">
        <f t="shared" si="47"/>
        <v>42</v>
      </c>
    </row>
    <row r="1490" spans="1:23" x14ac:dyDescent="0.35">
      <c r="A1490">
        <v>1489</v>
      </c>
      <c r="B1490" t="s">
        <v>3998</v>
      </c>
      <c r="C1490" s="1" t="s">
        <v>11442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 t="shared" si="46"/>
        <v>4</v>
      </c>
      <c r="W1490">
        <f t="shared" si="47"/>
        <v>39</v>
      </c>
    </row>
    <row r="1491" spans="1:23" x14ac:dyDescent="0.35">
      <c r="A1491">
        <v>1490</v>
      </c>
      <c r="B1491" t="s">
        <v>4005</v>
      </c>
      <c r="C1491" s="1" t="s">
        <v>11443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 t="shared" si="46"/>
        <v>7</v>
      </c>
      <c r="W1491">
        <f t="shared" si="47"/>
        <v>35</v>
      </c>
    </row>
    <row r="1492" spans="1:23" x14ac:dyDescent="0.35">
      <c r="A1492">
        <v>1491</v>
      </c>
      <c r="B1492" t="s">
        <v>4008</v>
      </c>
      <c r="C1492" s="1" t="s">
        <v>11444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 t="shared" si="46"/>
        <v>5</v>
      </c>
      <c r="W1492">
        <f t="shared" si="47"/>
        <v>45</v>
      </c>
    </row>
    <row r="1493" spans="1:23" x14ac:dyDescent="0.35">
      <c r="A1493">
        <v>1492</v>
      </c>
      <c r="B1493" t="s">
        <v>4009</v>
      </c>
      <c r="C1493" s="1" t="s">
        <v>11161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 t="shared" si="46"/>
        <v>4</v>
      </c>
      <c r="W1493">
        <f t="shared" si="47"/>
        <v>49.000000000000007</v>
      </c>
    </row>
    <row r="1494" spans="1:23" x14ac:dyDescent="0.35">
      <c r="A1494">
        <v>1493</v>
      </c>
      <c r="B1494" t="s">
        <v>4009</v>
      </c>
      <c r="C1494" s="1" t="s">
        <v>11161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46"/>
        <v>4</v>
      </c>
      <c r="W1494">
        <f t="shared" si="47"/>
        <v>17.777777777777779</v>
      </c>
    </row>
    <row r="1495" spans="1:23" x14ac:dyDescent="0.35">
      <c r="A1495">
        <v>1494</v>
      </c>
      <c r="B1495" t="s">
        <v>4014</v>
      </c>
      <c r="C1495" s="1" t="s">
        <v>11445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 t="shared" si="46"/>
        <v>4</v>
      </c>
      <c r="W1495">
        <f t="shared" si="47"/>
        <v>37.999999999999993</v>
      </c>
    </row>
    <row r="1496" spans="1:23" x14ac:dyDescent="0.35">
      <c r="A1496">
        <v>1495</v>
      </c>
      <c r="B1496" t="s">
        <v>4017</v>
      </c>
      <c r="C1496" s="1" t="s">
        <v>11446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 t="shared" si="46"/>
        <v>2</v>
      </c>
      <c r="W1496">
        <f t="shared" si="47"/>
        <v>28.000000000000004</v>
      </c>
    </row>
    <row r="1497" spans="1:23" x14ac:dyDescent="0.35">
      <c r="A1497">
        <v>1496</v>
      </c>
      <c r="B1497" t="s">
        <v>4018</v>
      </c>
      <c r="C1497" s="1" t="s">
        <v>11447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 t="shared" si="46"/>
        <v>4</v>
      </c>
      <c r="W1497">
        <f t="shared" si="47"/>
        <v>31.25</v>
      </c>
    </row>
    <row r="1498" spans="1:23" x14ac:dyDescent="0.35">
      <c r="A1498">
        <v>1497</v>
      </c>
      <c r="B1498" t="s">
        <v>4018</v>
      </c>
      <c r="C1498" s="1" t="s">
        <v>11447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46"/>
        <v>4</v>
      </c>
      <c r="W1498">
        <f t="shared" si="47"/>
        <v>-1.25</v>
      </c>
    </row>
    <row r="1499" spans="1:23" x14ac:dyDescent="0.35">
      <c r="A1499">
        <v>1498</v>
      </c>
      <c r="B1499" t="s">
        <v>4018</v>
      </c>
      <c r="C1499" s="1" t="s">
        <v>11447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 t="shared" si="46"/>
        <v>4</v>
      </c>
      <c r="W1499">
        <f t="shared" si="47"/>
        <v>28.749999999999996</v>
      </c>
    </row>
    <row r="1500" spans="1:23" x14ac:dyDescent="0.35">
      <c r="A1500">
        <v>1499</v>
      </c>
      <c r="B1500" t="s">
        <v>4024</v>
      </c>
      <c r="C1500" s="1" t="s">
        <v>11448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 t="shared" si="46"/>
        <v>3</v>
      </c>
      <c r="W1500">
        <f t="shared" si="47"/>
        <v>36.25</v>
      </c>
    </row>
    <row r="1501" spans="1:23" x14ac:dyDescent="0.35">
      <c r="A1501">
        <v>1500</v>
      </c>
      <c r="B1501" t="s">
        <v>4025</v>
      </c>
      <c r="C1501" s="1" t="s">
        <v>11045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46"/>
        <v>6</v>
      </c>
      <c r="W1501">
        <f t="shared" si="47"/>
        <v>36.249999999999993</v>
      </c>
    </row>
    <row r="1502" spans="1:23" x14ac:dyDescent="0.35">
      <c r="A1502">
        <v>1501</v>
      </c>
      <c r="B1502" t="s">
        <v>4025</v>
      </c>
      <c r="C1502" s="1" t="s">
        <v>11045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46"/>
        <v>6</v>
      </c>
      <c r="W1502">
        <f t="shared" si="47"/>
        <v>31.25</v>
      </c>
    </row>
    <row r="1503" spans="1:23" x14ac:dyDescent="0.35">
      <c r="A1503">
        <v>1502</v>
      </c>
      <c r="B1503" t="s">
        <v>4025</v>
      </c>
      <c r="C1503" s="1" t="s">
        <v>11045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46"/>
        <v>6</v>
      </c>
      <c r="W1503">
        <f t="shared" si="47"/>
        <v>-8.75</v>
      </c>
    </row>
    <row r="1504" spans="1:23" x14ac:dyDescent="0.35">
      <c r="A1504">
        <v>1503</v>
      </c>
      <c r="B1504" t="s">
        <v>4028</v>
      </c>
      <c r="C1504" s="1" t="s">
        <v>11330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46"/>
        <v>7</v>
      </c>
      <c r="W1504">
        <f t="shared" si="47"/>
        <v>10</v>
      </c>
    </row>
    <row r="1505" spans="1:23" x14ac:dyDescent="0.35">
      <c r="A1505">
        <v>1504</v>
      </c>
      <c r="B1505" t="s">
        <v>4028</v>
      </c>
      <c r="C1505" s="1" t="s">
        <v>11330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 t="shared" si="46"/>
        <v>7</v>
      </c>
      <c r="W1505">
        <f t="shared" si="47"/>
        <v>31</v>
      </c>
    </row>
    <row r="1506" spans="1:23" x14ac:dyDescent="0.35">
      <c r="A1506">
        <v>1505</v>
      </c>
      <c r="B1506" t="s">
        <v>4031</v>
      </c>
      <c r="C1506" s="1" t="s">
        <v>11449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 t="shared" si="46"/>
        <v>6</v>
      </c>
      <c r="W1506">
        <f t="shared" si="47"/>
        <v>50</v>
      </c>
    </row>
    <row r="1507" spans="1:23" x14ac:dyDescent="0.35">
      <c r="A1507">
        <v>1506</v>
      </c>
      <c r="B1507" t="s">
        <v>4031</v>
      </c>
      <c r="C1507" s="1" t="s">
        <v>11449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 t="shared" si="46"/>
        <v>6</v>
      </c>
      <c r="W1507">
        <f t="shared" si="47"/>
        <v>-17.5</v>
      </c>
    </row>
    <row r="1508" spans="1:23" x14ac:dyDescent="0.35">
      <c r="A1508">
        <v>1507</v>
      </c>
      <c r="B1508" t="s">
        <v>4036</v>
      </c>
      <c r="C1508" s="1" t="s">
        <v>11105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 t="shared" si="46"/>
        <v>5</v>
      </c>
      <c r="W1508">
        <f t="shared" si="47"/>
        <v>31.250000000000007</v>
      </c>
    </row>
    <row r="1509" spans="1:23" x14ac:dyDescent="0.35">
      <c r="A1509">
        <v>1508</v>
      </c>
      <c r="B1509" t="s">
        <v>4039</v>
      </c>
      <c r="C1509" s="1" t="s">
        <v>10982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 t="shared" si="46"/>
        <v>6</v>
      </c>
      <c r="W1509">
        <f t="shared" si="47"/>
        <v>48.000000000000007</v>
      </c>
    </row>
    <row r="1510" spans="1:23" x14ac:dyDescent="0.35">
      <c r="A1510">
        <v>1509</v>
      </c>
      <c r="B1510" t="s">
        <v>4042</v>
      </c>
      <c r="C1510" s="1" t="s">
        <v>11329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 t="shared" si="46"/>
        <v>0</v>
      </c>
      <c r="W1510">
        <f t="shared" si="47"/>
        <v>45</v>
      </c>
    </row>
    <row r="1511" spans="1:23" x14ac:dyDescent="0.35">
      <c r="A1511">
        <v>1510</v>
      </c>
      <c r="B1511" t="s">
        <v>4045</v>
      </c>
      <c r="C1511" s="1" t="s">
        <v>11450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 t="shared" si="46"/>
        <v>3</v>
      </c>
      <c r="W1511">
        <f t="shared" si="47"/>
        <v>36</v>
      </c>
    </row>
    <row r="1512" spans="1:23" x14ac:dyDescent="0.35">
      <c r="A1512">
        <v>1511</v>
      </c>
      <c r="B1512" t="s">
        <v>4046</v>
      </c>
      <c r="C1512" s="1" t="s">
        <v>11032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 t="shared" si="46"/>
        <v>7</v>
      </c>
      <c r="W1512">
        <f t="shared" si="47"/>
        <v>28.999999999999996</v>
      </c>
    </row>
    <row r="1513" spans="1:23" x14ac:dyDescent="0.35">
      <c r="A1513">
        <v>1512</v>
      </c>
      <c r="B1513" t="s">
        <v>4046</v>
      </c>
      <c r="C1513" s="1" t="s">
        <v>11032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 t="shared" si="46"/>
        <v>7</v>
      </c>
      <c r="W1513">
        <f t="shared" si="47"/>
        <v>33</v>
      </c>
    </row>
    <row r="1514" spans="1:23" x14ac:dyDescent="0.35">
      <c r="A1514">
        <v>1513</v>
      </c>
      <c r="B1514" t="s">
        <v>4048</v>
      </c>
      <c r="C1514" s="1" t="s">
        <v>11178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 t="shared" si="46"/>
        <v>4</v>
      </c>
      <c r="W1514">
        <f t="shared" si="47"/>
        <v>6.25</v>
      </c>
    </row>
    <row r="1515" spans="1:23" x14ac:dyDescent="0.35">
      <c r="A1515">
        <v>1514</v>
      </c>
      <c r="B1515" t="s">
        <v>4048</v>
      </c>
      <c r="C1515" s="1" t="s">
        <v>11178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 t="shared" si="46"/>
        <v>4</v>
      </c>
      <c r="W1515">
        <f t="shared" si="47"/>
        <v>-155.00000000000003</v>
      </c>
    </row>
    <row r="1516" spans="1:23" x14ac:dyDescent="0.35">
      <c r="A1516">
        <v>1515</v>
      </c>
      <c r="B1516" t="s">
        <v>4048</v>
      </c>
      <c r="C1516" s="1" t="s">
        <v>11178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46"/>
        <v>4</v>
      </c>
      <c r="W1516">
        <f t="shared" si="47"/>
        <v>-170.00000000000003</v>
      </c>
    </row>
    <row r="1517" spans="1:23" x14ac:dyDescent="0.35">
      <c r="A1517">
        <v>1516</v>
      </c>
      <c r="B1517" t="s">
        <v>4049</v>
      </c>
      <c r="C1517" s="1" t="s">
        <v>11097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 t="shared" si="46"/>
        <v>6</v>
      </c>
      <c r="W1517">
        <f t="shared" si="47"/>
        <v>-14.285714285714288</v>
      </c>
    </row>
    <row r="1518" spans="1:23" x14ac:dyDescent="0.35">
      <c r="A1518">
        <v>1517</v>
      </c>
      <c r="B1518" t="s">
        <v>4052</v>
      </c>
      <c r="C1518" s="1" t="s">
        <v>11329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 t="shared" si="46"/>
        <v>4</v>
      </c>
      <c r="W1518">
        <f t="shared" si="47"/>
        <v>7.0000000000000009</v>
      </c>
    </row>
    <row r="1519" spans="1:23" x14ac:dyDescent="0.35">
      <c r="A1519">
        <v>1518</v>
      </c>
      <c r="B1519" t="s">
        <v>4054</v>
      </c>
      <c r="C1519" s="1" t="s">
        <v>11451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 t="shared" si="46"/>
        <v>3</v>
      </c>
      <c r="W1519">
        <f t="shared" si="47"/>
        <v>32.5</v>
      </c>
    </row>
    <row r="1520" spans="1:23" x14ac:dyDescent="0.35">
      <c r="A1520">
        <v>1519</v>
      </c>
      <c r="B1520" t="s">
        <v>4054</v>
      </c>
      <c r="C1520" s="1" t="s">
        <v>11451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 t="shared" si="46"/>
        <v>3</v>
      </c>
      <c r="W1520">
        <f t="shared" si="47"/>
        <v>32.499999999999993</v>
      </c>
    </row>
    <row r="1521" spans="1:23" x14ac:dyDescent="0.35">
      <c r="A1521">
        <v>1520</v>
      </c>
      <c r="B1521" t="s">
        <v>4057</v>
      </c>
      <c r="C1521" s="1" t="s">
        <v>11452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46"/>
        <v>3</v>
      </c>
      <c r="W1521">
        <f t="shared" si="47"/>
        <v>36.250000000000007</v>
      </c>
    </row>
    <row r="1522" spans="1:23" x14ac:dyDescent="0.35">
      <c r="A1522">
        <v>1521</v>
      </c>
      <c r="B1522" t="s">
        <v>4058</v>
      </c>
      <c r="C1522" s="1" t="s">
        <v>11453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 t="shared" si="46"/>
        <v>5</v>
      </c>
      <c r="W1522">
        <f t="shared" si="47"/>
        <v>12.5</v>
      </c>
    </row>
    <row r="1523" spans="1:23" x14ac:dyDescent="0.35">
      <c r="A1523">
        <v>1522</v>
      </c>
      <c r="B1523" t="s">
        <v>4063</v>
      </c>
      <c r="C1523" s="1" t="s">
        <v>11341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46"/>
        <v>5</v>
      </c>
      <c r="W1523">
        <f t="shared" si="47"/>
        <v>23.75</v>
      </c>
    </row>
    <row r="1524" spans="1:23" x14ac:dyDescent="0.35">
      <c r="A1524">
        <v>1523</v>
      </c>
      <c r="B1524" t="s">
        <v>4063</v>
      </c>
      <c r="C1524" s="1" t="s">
        <v>11341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46"/>
        <v>5</v>
      </c>
      <c r="W1524">
        <f t="shared" si="47"/>
        <v>33.75</v>
      </c>
    </row>
    <row r="1525" spans="1:23" x14ac:dyDescent="0.35">
      <c r="A1525">
        <v>1524</v>
      </c>
      <c r="B1525" t="s">
        <v>4063</v>
      </c>
      <c r="C1525" s="1" t="s">
        <v>11341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 t="shared" si="46"/>
        <v>5</v>
      </c>
      <c r="W1525">
        <f t="shared" si="47"/>
        <v>31.25</v>
      </c>
    </row>
    <row r="1526" spans="1:23" x14ac:dyDescent="0.35">
      <c r="A1526">
        <v>1525</v>
      </c>
      <c r="B1526" t="s">
        <v>4063</v>
      </c>
      <c r="C1526" s="1" t="s">
        <v>11341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46"/>
        <v>5</v>
      </c>
      <c r="W1526">
        <f t="shared" si="47"/>
        <v>-23.75</v>
      </c>
    </row>
    <row r="1527" spans="1:23" x14ac:dyDescent="0.35">
      <c r="A1527">
        <v>1526</v>
      </c>
      <c r="B1527" t="s">
        <v>4063</v>
      </c>
      <c r="C1527" s="1" t="s">
        <v>11341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f t="shared" si="46"/>
        <v>5</v>
      </c>
      <c r="W1527">
        <f t="shared" si="47"/>
        <v>11.249999999999998</v>
      </c>
    </row>
    <row r="1528" spans="1:23" x14ac:dyDescent="0.35">
      <c r="A1528">
        <v>1527</v>
      </c>
      <c r="B1528" t="s">
        <v>4068</v>
      </c>
      <c r="C1528" s="1" t="s">
        <v>11345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 t="shared" si="46"/>
        <v>5</v>
      </c>
      <c r="W1528">
        <f t="shared" si="47"/>
        <v>8.75</v>
      </c>
    </row>
    <row r="1529" spans="1:23" x14ac:dyDescent="0.35">
      <c r="A1529">
        <v>1528</v>
      </c>
      <c r="B1529" t="s">
        <v>4068</v>
      </c>
      <c r="C1529" s="1" t="s">
        <v>11345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 t="shared" si="46"/>
        <v>5</v>
      </c>
      <c r="W1529">
        <f t="shared" si="47"/>
        <v>28.750000000000004</v>
      </c>
    </row>
    <row r="1530" spans="1:23" x14ac:dyDescent="0.35">
      <c r="A1530">
        <v>1529</v>
      </c>
      <c r="B1530" t="s">
        <v>4074</v>
      </c>
      <c r="C1530" s="1" t="s">
        <v>11149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f t="shared" si="46"/>
        <v>3</v>
      </c>
      <c r="W1530">
        <f t="shared" si="47"/>
        <v>1.9999999999999998</v>
      </c>
    </row>
    <row r="1531" spans="1:23" x14ac:dyDescent="0.35">
      <c r="A1531">
        <v>1530</v>
      </c>
      <c r="B1531" t="s">
        <v>4074</v>
      </c>
      <c r="C1531" s="1" t="s">
        <v>11149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 t="shared" si="46"/>
        <v>3</v>
      </c>
      <c r="W1531">
        <f t="shared" si="47"/>
        <v>47</v>
      </c>
    </row>
    <row r="1532" spans="1:23" x14ac:dyDescent="0.35">
      <c r="A1532">
        <v>1531</v>
      </c>
      <c r="B1532" t="s">
        <v>4079</v>
      </c>
      <c r="C1532" s="1" t="s">
        <v>11454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46"/>
        <v>5</v>
      </c>
      <c r="W1532">
        <f t="shared" si="47"/>
        <v>31.25</v>
      </c>
    </row>
    <row r="1533" spans="1:23" x14ac:dyDescent="0.35">
      <c r="A1533">
        <v>1532</v>
      </c>
      <c r="B1533" t="s">
        <v>4082</v>
      </c>
      <c r="C1533" s="1" t="s">
        <v>11455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 t="shared" si="46"/>
        <v>5</v>
      </c>
      <c r="W1533">
        <f t="shared" si="47"/>
        <v>7.5</v>
      </c>
    </row>
    <row r="1534" spans="1:23" x14ac:dyDescent="0.35">
      <c r="A1534">
        <v>1533</v>
      </c>
      <c r="B1534" t="s">
        <v>4082</v>
      </c>
      <c r="C1534" s="1" t="s">
        <v>11455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 t="shared" si="46"/>
        <v>5</v>
      </c>
      <c r="W1534">
        <f t="shared" si="47"/>
        <v>32.5</v>
      </c>
    </row>
    <row r="1535" spans="1:23" x14ac:dyDescent="0.35">
      <c r="A1535">
        <v>1534</v>
      </c>
      <c r="B1535" t="s">
        <v>4086</v>
      </c>
      <c r="C1535" s="1" t="s">
        <v>11369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 t="shared" si="46"/>
        <v>4</v>
      </c>
      <c r="W1535">
        <f t="shared" si="47"/>
        <v>0</v>
      </c>
    </row>
    <row r="1536" spans="1:23" x14ac:dyDescent="0.35">
      <c r="A1536">
        <v>1535</v>
      </c>
      <c r="B1536" t="s">
        <v>4089</v>
      </c>
      <c r="C1536" s="1" t="s">
        <v>11456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 t="shared" si="46"/>
        <v>4</v>
      </c>
      <c r="W1536">
        <f t="shared" si="47"/>
        <v>8.235294117647058</v>
      </c>
    </row>
    <row r="1537" spans="1:23" x14ac:dyDescent="0.35">
      <c r="A1537">
        <v>1536</v>
      </c>
      <c r="B1537" t="s">
        <v>4093</v>
      </c>
      <c r="C1537" s="1" t="s">
        <v>11457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f t="shared" si="46"/>
        <v>4</v>
      </c>
      <c r="W1537">
        <f t="shared" si="47"/>
        <v>0.99999999999999989</v>
      </c>
    </row>
    <row r="1538" spans="1:23" x14ac:dyDescent="0.35">
      <c r="A1538">
        <v>1537</v>
      </c>
      <c r="B1538" t="s">
        <v>4093</v>
      </c>
      <c r="C1538" s="1" t="s">
        <v>11457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 t="shared" ref="V1538:V1601" si="48">D1538-C1538</f>
        <v>4</v>
      </c>
      <c r="W1538">
        <f t="shared" si="47"/>
        <v>26</v>
      </c>
    </row>
    <row r="1539" spans="1:23" x14ac:dyDescent="0.35">
      <c r="A1539">
        <v>1538</v>
      </c>
      <c r="B1539" t="s">
        <v>4101</v>
      </c>
      <c r="C1539" s="1" t="s">
        <v>11115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 t="shared" si="48"/>
        <v>2</v>
      </c>
      <c r="W1539">
        <f t="shared" ref="W1539:W1602" si="49">U1539/R1539*100</f>
        <v>28.999999999999996</v>
      </c>
    </row>
    <row r="1540" spans="1:23" x14ac:dyDescent="0.35">
      <c r="A1540">
        <v>1539</v>
      </c>
      <c r="B1540" t="s">
        <v>4101</v>
      </c>
      <c r="C1540" s="1" t="s">
        <v>11115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 t="shared" si="48"/>
        <v>2</v>
      </c>
      <c r="W1540">
        <f t="shared" si="49"/>
        <v>40</v>
      </c>
    </row>
    <row r="1541" spans="1:23" x14ac:dyDescent="0.35">
      <c r="A1541">
        <v>1540</v>
      </c>
      <c r="B1541" t="s">
        <v>4101</v>
      </c>
      <c r="C1541" s="1" t="s">
        <v>11115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 t="shared" si="48"/>
        <v>2</v>
      </c>
      <c r="W1541">
        <f t="shared" si="49"/>
        <v>26</v>
      </c>
    </row>
    <row r="1542" spans="1:23" x14ac:dyDescent="0.35">
      <c r="A1542">
        <v>1541</v>
      </c>
      <c r="B1542" t="s">
        <v>4101</v>
      </c>
      <c r="C1542" s="1" t="s">
        <v>11115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 t="shared" si="48"/>
        <v>2</v>
      </c>
      <c r="W1542">
        <f t="shared" si="49"/>
        <v>48.000000000000007</v>
      </c>
    </row>
    <row r="1543" spans="1:23" x14ac:dyDescent="0.35">
      <c r="A1543">
        <v>1542</v>
      </c>
      <c r="B1543" t="s">
        <v>4105</v>
      </c>
      <c r="C1543" s="1" t="s">
        <v>11458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 t="shared" si="48"/>
        <v>5</v>
      </c>
      <c r="W1543">
        <f t="shared" si="49"/>
        <v>27.499999999999996</v>
      </c>
    </row>
    <row r="1544" spans="1:23" x14ac:dyDescent="0.35">
      <c r="A1544">
        <v>1543</v>
      </c>
      <c r="B1544" t="s">
        <v>4105</v>
      </c>
      <c r="C1544" s="1" t="s">
        <v>11458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 t="shared" si="48"/>
        <v>5</v>
      </c>
      <c r="W1544">
        <f t="shared" si="49"/>
        <v>16.249999999999996</v>
      </c>
    </row>
    <row r="1545" spans="1:23" x14ac:dyDescent="0.35">
      <c r="A1545">
        <v>1544</v>
      </c>
      <c r="B1545" t="s">
        <v>4107</v>
      </c>
      <c r="C1545" s="1" t="s">
        <v>11459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 t="shared" si="48"/>
        <v>4</v>
      </c>
      <c r="W1545">
        <f t="shared" si="49"/>
        <v>35</v>
      </c>
    </row>
    <row r="1546" spans="1:23" x14ac:dyDescent="0.35">
      <c r="A1546">
        <v>1545</v>
      </c>
      <c r="B1546" t="s">
        <v>4107</v>
      </c>
      <c r="C1546" s="1" t="s">
        <v>11459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 t="shared" si="48"/>
        <v>4</v>
      </c>
      <c r="W1546">
        <f t="shared" si="49"/>
        <v>47</v>
      </c>
    </row>
    <row r="1547" spans="1:23" x14ac:dyDescent="0.35">
      <c r="A1547">
        <v>1546</v>
      </c>
      <c r="B1547" t="s">
        <v>4110</v>
      </c>
      <c r="C1547" s="1" t="s">
        <v>11460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48"/>
        <v>4</v>
      </c>
      <c r="W1547">
        <f t="shared" si="49"/>
        <v>12.5</v>
      </c>
    </row>
    <row r="1548" spans="1:23" x14ac:dyDescent="0.35">
      <c r="A1548">
        <v>1547</v>
      </c>
      <c r="B1548" t="s">
        <v>4112</v>
      </c>
      <c r="C1548" s="1" t="s">
        <v>11461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 t="shared" si="48"/>
        <v>4</v>
      </c>
      <c r="W1548">
        <f t="shared" si="49"/>
        <v>35</v>
      </c>
    </row>
    <row r="1549" spans="1:23" x14ac:dyDescent="0.35">
      <c r="A1549">
        <v>1548</v>
      </c>
      <c r="B1549" t="s">
        <v>4112</v>
      </c>
      <c r="C1549" s="1" t="s">
        <v>11461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48"/>
        <v>4</v>
      </c>
      <c r="W1549">
        <f t="shared" si="49"/>
        <v>-170</v>
      </c>
    </row>
    <row r="1550" spans="1:23" x14ac:dyDescent="0.35">
      <c r="A1550">
        <v>1549</v>
      </c>
      <c r="B1550" t="s">
        <v>4112</v>
      </c>
      <c r="C1550" s="1" t="s">
        <v>11461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48"/>
        <v>4</v>
      </c>
      <c r="W1550">
        <f t="shared" si="49"/>
        <v>8.75</v>
      </c>
    </row>
    <row r="1551" spans="1:23" x14ac:dyDescent="0.35">
      <c r="A1551">
        <v>1550</v>
      </c>
      <c r="B1551" t="s">
        <v>4115</v>
      </c>
      <c r="C1551" s="1" t="s">
        <v>11462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48"/>
        <v>2</v>
      </c>
      <c r="W1551">
        <f t="shared" si="49"/>
        <v>31.25</v>
      </c>
    </row>
    <row r="1552" spans="1:23" x14ac:dyDescent="0.35">
      <c r="A1552">
        <v>1551</v>
      </c>
      <c r="B1552" t="s">
        <v>4116</v>
      </c>
      <c r="C1552" s="1" t="s">
        <v>10978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48"/>
        <v>5</v>
      </c>
      <c r="W1552">
        <f t="shared" si="49"/>
        <v>-265</v>
      </c>
    </row>
    <row r="1553" spans="1:23" x14ac:dyDescent="0.35">
      <c r="A1553">
        <v>1552</v>
      </c>
      <c r="B1553" t="s">
        <v>4119</v>
      </c>
      <c r="C1553" s="1" t="s">
        <v>10966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 t="shared" si="48"/>
        <v>5</v>
      </c>
      <c r="W1553">
        <f t="shared" si="49"/>
        <v>49</v>
      </c>
    </row>
    <row r="1554" spans="1:23" x14ac:dyDescent="0.35">
      <c r="A1554">
        <v>1553</v>
      </c>
      <c r="B1554" t="s">
        <v>4122</v>
      </c>
      <c r="C1554" s="1" t="s">
        <v>11463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 t="shared" si="48"/>
        <v>2</v>
      </c>
      <c r="W1554">
        <f t="shared" si="49"/>
        <v>48.000000000000007</v>
      </c>
    </row>
    <row r="1555" spans="1:23" x14ac:dyDescent="0.35">
      <c r="A1555">
        <v>1554</v>
      </c>
      <c r="B1555" t="s">
        <v>4126</v>
      </c>
      <c r="C1555" s="1" t="s">
        <v>11464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 t="shared" si="48"/>
        <v>5</v>
      </c>
      <c r="W1555">
        <f t="shared" si="49"/>
        <v>46</v>
      </c>
    </row>
    <row r="1556" spans="1:23" x14ac:dyDescent="0.35">
      <c r="A1556">
        <v>1555</v>
      </c>
      <c r="B1556" t="s">
        <v>4129</v>
      </c>
      <c r="C1556" s="1" t="s">
        <v>11465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 t="shared" si="48"/>
        <v>7</v>
      </c>
      <c r="W1556">
        <f t="shared" si="49"/>
        <v>28.999999999999996</v>
      </c>
    </row>
    <row r="1557" spans="1:23" x14ac:dyDescent="0.35">
      <c r="A1557">
        <v>1556</v>
      </c>
      <c r="B1557" t="s">
        <v>4133</v>
      </c>
      <c r="C1557" s="1" t="s">
        <v>11447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 t="shared" si="48"/>
        <v>4</v>
      </c>
      <c r="W1557">
        <f t="shared" si="49"/>
        <v>43.000000000000007</v>
      </c>
    </row>
    <row r="1558" spans="1:23" x14ac:dyDescent="0.35">
      <c r="A1558">
        <v>1557</v>
      </c>
      <c r="B1558" t="s">
        <v>4136</v>
      </c>
      <c r="C1558" s="1" t="s">
        <v>11135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 t="shared" si="48"/>
        <v>6</v>
      </c>
      <c r="W1558">
        <f t="shared" si="49"/>
        <v>37.5</v>
      </c>
    </row>
    <row r="1559" spans="1:23" x14ac:dyDescent="0.35">
      <c r="A1559">
        <v>1558</v>
      </c>
      <c r="B1559" t="s">
        <v>4136</v>
      </c>
      <c r="C1559" s="1" t="s">
        <v>11135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f t="shared" si="48"/>
        <v>6</v>
      </c>
      <c r="W1559">
        <f t="shared" si="49"/>
        <v>12.5</v>
      </c>
    </row>
    <row r="1560" spans="1:23" x14ac:dyDescent="0.35">
      <c r="A1560">
        <v>1559</v>
      </c>
      <c r="B1560" t="s">
        <v>4142</v>
      </c>
      <c r="C1560" s="1" t="s">
        <v>11139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 t="shared" si="48"/>
        <v>2</v>
      </c>
      <c r="W1560">
        <f t="shared" si="49"/>
        <v>26</v>
      </c>
    </row>
    <row r="1561" spans="1:23" x14ac:dyDescent="0.35">
      <c r="A1561">
        <v>1560</v>
      </c>
      <c r="B1561" t="s">
        <v>4143</v>
      </c>
      <c r="C1561" s="1" t="s">
        <v>11466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48"/>
        <v>4</v>
      </c>
      <c r="W1561">
        <f t="shared" si="49"/>
        <v>36.25</v>
      </c>
    </row>
    <row r="1562" spans="1:23" x14ac:dyDescent="0.35">
      <c r="A1562">
        <v>1561</v>
      </c>
      <c r="B1562" t="s">
        <v>4146</v>
      </c>
      <c r="C1562" s="1" t="s">
        <v>11467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48"/>
        <v>5</v>
      </c>
      <c r="W1562">
        <f t="shared" si="49"/>
        <v>48</v>
      </c>
    </row>
    <row r="1563" spans="1:23" x14ac:dyDescent="0.35">
      <c r="A1563">
        <v>1562</v>
      </c>
      <c r="B1563" t="s">
        <v>4149</v>
      </c>
      <c r="C1563" s="1" t="s">
        <v>11468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 t="shared" si="48"/>
        <v>1</v>
      </c>
      <c r="W1563">
        <f t="shared" si="49"/>
        <v>26</v>
      </c>
    </row>
    <row r="1564" spans="1:23" x14ac:dyDescent="0.35">
      <c r="A1564">
        <v>1563</v>
      </c>
      <c r="B1564" t="s">
        <v>4150</v>
      </c>
      <c r="C1564" s="1" t="s">
        <v>11100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48"/>
        <v>0</v>
      </c>
      <c r="W1564">
        <f t="shared" si="49"/>
        <v>-28.333333333333332</v>
      </c>
    </row>
    <row r="1565" spans="1:23" x14ac:dyDescent="0.35">
      <c r="A1565">
        <v>1564</v>
      </c>
      <c r="B1565" t="s">
        <v>4153</v>
      </c>
      <c r="C1565" s="1" t="s">
        <v>11469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 t="shared" si="48"/>
        <v>0</v>
      </c>
      <c r="W1565">
        <f t="shared" si="49"/>
        <v>36.25</v>
      </c>
    </row>
    <row r="1566" spans="1:23" x14ac:dyDescent="0.35">
      <c r="A1566">
        <v>1565</v>
      </c>
      <c r="B1566" t="s">
        <v>4156</v>
      </c>
      <c r="C1566" s="1" t="s">
        <v>11470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 t="shared" si="48"/>
        <v>0</v>
      </c>
      <c r="W1566">
        <f t="shared" si="49"/>
        <v>5</v>
      </c>
    </row>
    <row r="1567" spans="1:23" x14ac:dyDescent="0.35">
      <c r="A1567">
        <v>1566</v>
      </c>
      <c r="B1567" t="s">
        <v>4159</v>
      </c>
      <c r="C1567" s="1" t="s">
        <v>11471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48"/>
        <v>6</v>
      </c>
      <c r="W1567">
        <f t="shared" si="49"/>
        <v>8.75</v>
      </c>
    </row>
    <row r="1568" spans="1:23" x14ac:dyDescent="0.35">
      <c r="A1568">
        <v>1567</v>
      </c>
      <c r="B1568" t="s">
        <v>4160</v>
      </c>
      <c r="C1568" s="1" t="s">
        <v>11179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f t="shared" si="48"/>
        <v>1</v>
      </c>
      <c r="W1568">
        <f t="shared" si="49"/>
        <v>-1.25</v>
      </c>
    </row>
    <row r="1569" spans="1:23" x14ac:dyDescent="0.35">
      <c r="A1569">
        <v>1568</v>
      </c>
      <c r="B1569" t="s">
        <v>4160</v>
      </c>
      <c r="C1569" s="1" t="s">
        <v>11179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48"/>
        <v>1</v>
      </c>
      <c r="W1569">
        <f t="shared" si="49"/>
        <v>-154.99999999999997</v>
      </c>
    </row>
    <row r="1570" spans="1:23" x14ac:dyDescent="0.35">
      <c r="A1570">
        <v>1569</v>
      </c>
      <c r="B1570" t="s">
        <v>4168</v>
      </c>
      <c r="C1570" s="1" t="s">
        <v>11472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 t="shared" si="48"/>
        <v>0</v>
      </c>
      <c r="W1570">
        <f t="shared" si="49"/>
        <v>49</v>
      </c>
    </row>
    <row r="1571" spans="1:23" x14ac:dyDescent="0.35">
      <c r="A1571">
        <v>1570</v>
      </c>
      <c r="B1571" t="s">
        <v>4169</v>
      </c>
      <c r="C1571" s="1" t="s">
        <v>11140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 t="shared" si="48"/>
        <v>4</v>
      </c>
      <c r="W1571">
        <f t="shared" si="49"/>
        <v>28.999999999999996</v>
      </c>
    </row>
    <row r="1572" spans="1:23" x14ac:dyDescent="0.35">
      <c r="A1572">
        <v>1571</v>
      </c>
      <c r="B1572" t="s">
        <v>4172</v>
      </c>
      <c r="C1572" s="1" t="s">
        <v>11473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48"/>
        <v>2</v>
      </c>
      <c r="W1572">
        <f t="shared" si="49"/>
        <v>-11.250000000000002</v>
      </c>
    </row>
    <row r="1573" spans="1:23" x14ac:dyDescent="0.35">
      <c r="A1573">
        <v>1572</v>
      </c>
      <c r="B1573" t="s">
        <v>4172</v>
      </c>
      <c r="C1573" s="1" t="s">
        <v>11473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 t="shared" si="48"/>
        <v>2</v>
      </c>
      <c r="W1573">
        <f t="shared" si="49"/>
        <v>48</v>
      </c>
    </row>
    <row r="1574" spans="1:23" x14ac:dyDescent="0.35">
      <c r="A1574">
        <v>1573</v>
      </c>
      <c r="B1574" t="s">
        <v>4172</v>
      </c>
      <c r="C1574" s="1" t="s">
        <v>11473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 t="shared" si="48"/>
        <v>2</v>
      </c>
      <c r="W1574">
        <f t="shared" si="49"/>
        <v>21.000000000000004</v>
      </c>
    </row>
    <row r="1575" spans="1:23" x14ac:dyDescent="0.35">
      <c r="A1575">
        <v>1574</v>
      </c>
      <c r="B1575" t="s">
        <v>4172</v>
      </c>
      <c r="C1575" s="1" t="s">
        <v>11473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 t="shared" si="48"/>
        <v>2</v>
      </c>
      <c r="W1575">
        <f t="shared" si="49"/>
        <v>6.25</v>
      </c>
    </row>
    <row r="1576" spans="1:23" x14ac:dyDescent="0.35">
      <c r="A1576">
        <v>1575</v>
      </c>
      <c r="B1576" t="s">
        <v>4177</v>
      </c>
      <c r="C1576" s="1" t="s">
        <v>11474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 t="shared" si="48"/>
        <v>3</v>
      </c>
      <c r="W1576">
        <f t="shared" si="49"/>
        <v>-22.5</v>
      </c>
    </row>
    <row r="1577" spans="1:23" x14ac:dyDescent="0.35">
      <c r="A1577">
        <v>1576</v>
      </c>
      <c r="B1577" t="s">
        <v>4177</v>
      </c>
      <c r="C1577" s="1" t="s">
        <v>11474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 t="shared" si="48"/>
        <v>3</v>
      </c>
      <c r="W1577">
        <f t="shared" si="49"/>
        <v>-2.8571428571428572</v>
      </c>
    </row>
    <row r="1578" spans="1:23" x14ac:dyDescent="0.35">
      <c r="A1578">
        <v>1577</v>
      </c>
      <c r="B1578" t="s">
        <v>4183</v>
      </c>
      <c r="C1578" s="1" t="s">
        <v>11123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 t="shared" si="48"/>
        <v>5</v>
      </c>
      <c r="W1578">
        <f t="shared" si="49"/>
        <v>10</v>
      </c>
    </row>
    <row r="1579" spans="1:23" x14ac:dyDescent="0.35">
      <c r="A1579">
        <v>1578</v>
      </c>
      <c r="B1579" t="s">
        <v>4186</v>
      </c>
      <c r="C1579" s="1" t="s">
        <v>11394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48"/>
        <v>4</v>
      </c>
      <c r="W1579">
        <f t="shared" si="49"/>
        <v>48.999999999999993</v>
      </c>
    </row>
    <row r="1580" spans="1:23" x14ac:dyDescent="0.35">
      <c r="A1580">
        <v>1579</v>
      </c>
      <c r="B1580" t="s">
        <v>4189</v>
      </c>
      <c r="C1580" s="1" t="s">
        <v>11475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 t="shared" si="48"/>
        <v>3</v>
      </c>
      <c r="W1580">
        <f t="shared" si="49"/>
        <v>28.999999999999996</v>
      </c>
    </row>
    <row r="1581" spans="1:23" x14ac:dyDescent="0.35">
      <c r="A1581">
        <v>1580</v>
      </c>
      <c r="B1581" t="s">
        <v>4192</v>
      </c>
      <c r="C1581" s="1" t="s">
        <v>11041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 t="shared" si="48"/>
        <v>3</v>
      </c>
      <c r="W1581">
        <f t="shared" si="49"/>
        <v>28.999999999999996</v>
      </c>
    </row>
    <row r="1582" spans="1:23" x14ac:dyDescent="0.35">
      <c r="A1582">
        <v>1581</v>
      </c>
      <c r="B1582" t="s">
        <v>4192</v>
      </c>
      <c r="C1582" s="1" t="s">
        <v>11041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48"/>
        <v>3</v>
      </c>
      <c r="W1582">
        <f t="shared" si="49"/>
        <v>-40</v>
      </c>
    </row>
    <row r="1583" spans="1:23" x14ac:dyDescent="0.35">
      <c r="A1583">
        <v>1582</v>
      </c>
      <c r="B1583" t="s">
        <v>4192</v>
      </c>
      <c r="C1583" s="1" t="s">
        <v>11041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 t="shared" si="48"/>
        <v>3</v>
      </c>
      <c r="W1583">
        <f t="shared" si="49"/>
        <v>6.9999999999999991</v>
      </c>
    </row>
    <row r="1584" spans="1:23" x14ac:dyDescent="0.35">
      <c r="A1584">
        <v>1583</v>
      </c>
      <c r="B1584" t="s">
        <v>4192</v>
      </c>
      <c r="C1584" s="1" t="s">
        <v>11041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48"/>
        <v>3</v>
      </c>
      <c r="W1584">
        <f t="shared" si="49"/>
        <v>37.5</v>
      </c>
    </row>
    <row r="1585" spans="1:23" x14ac:dyDescent="0.35">
      <c r="A1585">
        <v>1584</v>
      </c>
      <c r="B1585" t="s">
        <v>4192</v>
      </c>
      <c r="C1585" s="1" t="s">
        <v>11041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 t="shared" si="48"/>
        <v>3</v>
      </c>
      <c r="W1585">
        <f t="shared" si="49"/>
        <v>39</v>
      </c>
    </row>
    <row r="1586" spans="1:23" x14ac:dyDescent="0.35">
      <c r="A1586">
        <v>1585</v>
      </c>
      <c r="B1586" t="s">
        <v>4192</v>
      </c>
      <c r="C1586" s="1" t="s">
        <v>11041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 t="shared" si="48"/>
        <v>3</v>
      </c>
      <c r="W1586">
        <f t="shared" si="49"/>
        <v>48</v>
      </c>
    </row>
    <row r="1587" spans="1:23" x14ac:dyDescent="0.35">
      <c r="A1587">
        <v>1586</v>
      </c>
      <c r="B1587" t="s">
        <v>4192</v>
      </c>
      <c r="C1587" s="1" t="s">
        <v>11041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 t="shared" si="48"/>
        <v>3</v>
      </c>
      <c r="W1587">
        <f t="shared" si="49"/>
        <v>28.000000000000004</v>
      </c>
    </row>
    <row r="1588" spans="1:23" x14ac:dyDescent="0.35">
      <c r="A1588">
        <v>1587</v>
      </c>
      <c r="B1588" t="s">
        <v>4192</v>
      </c>
      <c r="C1588" s="1" t="s">
        <v>11041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48"/>
        <v>3</v>
      </c>
      <c r="W1588">
        <f t="shared" si="49"/>
        <v>48.000000000000007</v>
      </c>
    </row>
    <row r="1589" spans="1:23" x14ac:dyDescent="0.35">
      <c r="A1589">
        <v>1588</v>
      </c>
      <c r="B1589" t="s">
        <v>4192</v>
      </c>
      <c r="C1589" s="1" t="s">
        <v>11041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 t="shared" si="48"/>
        <v>3</v>
      </c>
      <c r="W1589">
        <f t="shared" si="49"/>
        <v>47</v>
      </c>
    </row>
    <row r="1590" spans="1:23" x14ac:dyDescent="0.35">
      <c r="A1590">
        <v>1589</v>
      </c>
      <c r="B1590" t="s">
        <v>4192</v>
      </c>
      <c r="C1590" s="1" t="s">
        <v>11041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 t="shared" si="48"/>
        <v>3</v>
      </c>
      <c r="W1590">
        <f t="shared" si="49"/>
        <v>13.999999999999998</v>
      </c>
    </row>
    <row r="1591" spans="1:23" x14ac:dyDescent="0.35">
      <c r="A1591">
        <v>1590</v>
      </c>
      <c r="B1591" t="s">
        <v>4197</v>
      </c>
      <c r="C1591" s="1" t="s">
        <v>11476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 t="shared" si="48"/>
        <v>4</v>
      </c>
      <c r="W1591">
        <f t="shared" si="49"/>
        <v>26.999999999999996</v>
      </c>
    </row>
    <row r="1592" spans="1:23" x14ac:dyDescent="0.35">
      <c r="A1592">
        <v>1591</v>
      </c>
      <c r="B1592" t="s">
        <v>4200</v>
      </c>
      <c r="C1592" s="1" t="s">
        <v>11113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 t="shared" si="48"/>
        <v>4</v>
      </c>
      <c r="W1592">
        <f t="shared" si="49"/>
        <v>17.5</v>
      </c>
    </row>
    <row r="1593" spans="1:23" x14ac:dyDescent="0.35">
      <c r="A1593">
        <v>1592</v>
      </c>
      <c r="B1593" t="s">
        <v>4200</v>
      </c>
      <c r="C1593" s="1" t="s">
        <v>11113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48"/>
        <v>4</v>
      </c>
      <c r="W1593">
        <f t="shared" si="49"/>
        <v>36.250000000000007</v>
      </c>
    </row>
    <row r="1594" spans="1:23" x14ac:dyDescent="0.35">
      <c r="A1594">
        <v>1593</v>
      </c>
      <c r="B1594" t="s">
        <v>4206</v>
      </c>
      <c r="C1594" s="1" t="s">
        <v>11477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48"/>
        <v>2</v>
      </c>
      <c r="W1594">
        <f t="shared" si="49"/>
        <v>11.25</v>
      </c>
    </row>
    <row r="1595" spans="1:23" x14ac:dyDescent="0.35">
      <c r="A1595">
        <v>1594</v>
      </c>
      <c r="B1595" t="s">
        <v>4211</v>
      </c>
      <c r="C1595" s="1" t="s">
        <v>11478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 t="shared" si="48"/>
        <v>0</v>
      </c>
      <c r="W1595">
        <f t="shared" si="49"/>
        <v>49.000000000000007</v>
      </c>
    </row>
    <row r="1596" spans="1:23" x14ac:dyDescent="0.35">
      <c r="A1596">
        <v>1595</v>
      </c>
      <c r="B1596" t="s">
        <v>4214</v>
      </c>
      <c r="C1596" s="1" t="s">
        <v>11479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48"/>
        <v>3</v>
      </c>
      <c r="W1596">
        <f t="shared" si="49"/>
        <v>-10</v>
      </c>
    </row>
    <row r="1597" spans="1:23" x14ac:dyDescent="0.35">
      <c r="A1597">
        <v>1596</v>
      </c>
      <c r="B1597" t="s">
        <v>4219</v>
      </c>
      <c r="C1597" s="1" t="s">
        <v>11480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 t="shared" si="48"/>
        <v>4</v>
      </c>
      <c r="W1597">
        <f t="shared" si="49"/>
        <v>-4.2857142857142856</v>
      </c>
    </row>
    <row r="1598" spans="1:23" x14ac:dyDescent="0.35">
      <c r="A1598">
        <v>1597</v>
      </c>
      <c r="B1598" t="s">
        <v>4220</v>
      </c>
      <c r="C1598" s="1" t="s">
        <v>11464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 t="shared" si="48"/>
        <v>2</v>
      </c>
      <c r="W1598">
        <f t="shared" si="49"/>
        <v>32</v>
      </c>
    </row>
    <row r="1599" spans="1:23" x14ac:dyDescent="0.35">
      <c r="A1599">
        <v>1598</v>
      </c>
      <c r="B1599" t="s">
        <v>4221</v>
      </c>
      <c r="C1599" s="1" t="s">
        <v>11063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 t="shared" si="48"/>
        <v>2</v>
      </c>
      <c r="W1599">
        <f t="shared" si="49"/>
        <v>31.25</v>
      </c>
    </row>
    <row r="1600" spans="1:23" x14ac:dyDescent="0.35">
      <c r="A1600">
        <v>1599</v>
      </c>
      <c r="B1600" t="s">
        <v>4221</v>
      </c>
      <c r="C1600" s="1" t="s">
        <v>11063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48"/>
        <v>2</v>
      </c>
      <c r="W1600">
        <f t="shared" si="49"/>
        <v>7.5</v>
      </c>
    </row>
    <row r="1601" spans="1:23" x14ac:dyDescent="0.35">
      <c r="A1601">
        <v>1600</v>
      </c>
      <c r="B1601" t="s">
        <v>4221</v>
      </c>
      <c r="C1601" s="1" t="s">
        <v>11063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48"/>
        <v>2</v>
      </c>
      <c r="W1601">
        <f t="shared" si="49"/>
        <v>8.75</v>
      </c>
    </row>
    <row r="1602" spans="1:23" x14ac:dyDescent="0.35">
      <c r="A1602">
        <v>1601</v>
      </c>
      <c r="B1602" t="s">
        <v>4221</v>
      </c>
      <c r="C1602" s="1" t="s">
        <v>11063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 t="shared" ref="V1602:V1665" si="50">D1602-C1602</f>
        <v>2</v>
      </c>
      <c r="W1602">
        <f t="shared" si="49"/>
        <v>-87.5</v>
      </c>
    </row>
    <row r="1603" spans="1:23" x14ac:dyDescent="0.35">
      <c r="A1603">
        <v>1602</v>
      </c>
      <c r="B1603" t="s">
        <v>4227</v>
      </c>
      <c r="C1603" s="1" t="s">
        <v>11481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 t="shared" si="50"/>
        <v>5</v>
      </c>
      <c r="W1603">
        <f t="shared" ref="W1603:W1666" si="51">U1603/R1603*100</f>
        <v>20</v>
      </c>
    </row>
    <row r="1604" spans="1:23" x14ac:dyDescent="0.35">
      <c r="A1604">
        <v>1603</v>
      </c>
      <c r="B1604" t="s">
        <v>4230</v>
      </c>
      <c r="C1604" s="1" t="s">
        <v>10965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50"/>
        <v>6</v>
      </c>
      <c r="W1604">
        <f t="shared" si="51"/>
        <v>25</v>
      </c>
    </row>
    <row r="1605" spans="1:23" x14ac:dyDescent="0.35">
      <c r="A1605">
        <v>1604</v>
      </c>
      <c r="B1605" t="s">
        <v>4233</v>
      </c>
      <c r="C1605" s="1" t="s">
        <v>11269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 t="shared" si="50"/>
        <v>4</v>
      </c>
      <c r="W1605">
        <f t="shared" si="51"/>
        <v>28.999999999999996</v>
      </c>
    </row>
    <row r="1606" spans="1:23" x14ac:dyDescent="0.35">
      <c r="A1606">
        <v>1605</v>
      </c>
      <c r="B1606" t="s">
        <v>4236</v>
      </c>
      <c r="C1606" s="1" t="s">
        <v>11415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 t="shared" si="50"/>
        <v>5</v>
      </c>
      <c r="W1606">
        <f t="shared" si="51"/>
        <v>32.5</v>
      </c>
    </row>
    <row r="1607" spans="1:23" x14ac:dyDescent="0.35">
      <c r="A1607">
        <v>1606</v>
      </c>
      <c r="B1607" t="s">
        <v>4236</v>
      </c>
      <c r="C1607" s="1" t="s">
        <v>11415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 t="shared" si="50"/>
        <v>5</v>
      </c>
      <c r="W1607">
        <f t="shared" si="51"/>
        <v>27.999999999999996</v>
      </c>
    </row>
    <row r="1608" spans="1:23" x14ac:dyDescent="0.35">
      <c r="A1608">
        <v>1607</v>
      </c>
      <c r="B1608" t="s">
        <v>4236</v>
      </c>
      <c r="C1608" s="1" t="s">
        <v>11415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 t="shared" si="50"/>
        <v>5</v>
      </c>
      <c r="W1608">
        <f t="shared" si="51"/>
        <v>29.000000000000004</v>
      </c>
    </row>
    <row r="1609" spans="1:23" x14ac:dyDescent="0.35">
      <c r="A1609">
        <v>1608</v>
      </c>
      <c r="B1609" t="s">
        <v>4236</v>
      </c>
      <c r="C1609" s="1" t="s">
        <v>11415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 t="shared" si="50"/>
        <v>5</v>
      </c>
      <c r="W1609">
        <f t="shared" si="51"/>
        <v>33.75</v>
      </c>
    </row>
    <row r="1610" spans="1:23" x14ac:dyDescent="0.35">
      <c r="A1610">
        <v>1609</v>
      </c>
      <c r="B1610" t="s">
        <v>4236</v>
      </c>
      <c r="C1610" s="1" t="s">
        <v>11415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 t="shared" si="50"/>
        <v>5</v>
      </c>
      <c r="W1610">
        <f t="shared" si="51"/>
        <v>45</v>
      </c>
    </row>
    <row r="1611" spans="1:23" x14ac:dyDescent="0.35">
      <c r="A1611">
        <v>1610</v>
      </c>
      <c r="B1611" t="s">
        <v>4236</v>
      </c>
      <c r="C1611" s="1" t="s">
        <v>11415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50"/>
        <v>5</v>
      </c>
      <c r="W1611">
        <f t="shared" si="51"/>
        <v>35</v>
      </c>
    </row>
    <row r="1612" spans="1:23" x14ac:dyDescent="0.35">
      <c r="A1612">
        <v>1611</v>
      </c>
      <c r="B1612" t="s">
        <v>4243</v>
      </c>
      <c r="C1612" s="1" t="s">
        <v>11482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 t="shared" si="50"/>
        <v>4</v>
      </c>
      <c r="W1612">
        <f t="shared" si="51"/>
        <v>9.4117647058823533</v>
      </c>
    </row>
    <row r="1613" spans="1:23" x14ac:dyDescent="0.35">
      <c r="A1613">
        <v>1612</v>
      </c>
      <c r="B1613" t="s">
        <v>4243</v>
      </c>
      <c r="C1613" s="1" t="s">
        <v>11482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 t="shared" si="50"/>
        <v>4</v>
      </c>
      <c r="W1613">
        <f t="shared" si="51"/>
        <v>10</v>
      </c>
    </row>
    <row r="1614" spans="1:23" x14ac:dyDescent="0.35">
      <c r="A1614">
        <v>1613</v>
      </c>
      <c r="B1614" t="s">
        <v>4243</v>
      </c>
      <c r="C1614" s="1" t="s">
        <v>11482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 t="shared" si="50"/>
        <v>4</v>
      </c>
      <c r="W1614">
        <f t="shared" si="51"/>
        <v>37.5</v>
      </c>
    </row>
    <row r="1615" spans="1:23" x14ac:dyDescent="0.35">
      <c r="A1615">
        <v>1614</v>
      </c>
      <c r="B1615" t="s">
        <v>4248</v>
      </c>
      <c r="C1615" s="1" t="s">
        <v>11142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 t="shared" si="50"/>
        <v>4</v>
      </c>
      <c r="W1615">
        <f t="shared" si="51"/>
        <v>29.000000000000004</v>
      </c>
    </row>
    <row r="1616" spans="1:23" x14ac:dyDescent="0.35">
      <c r="A1616">
        <v>1615</v>
      </c>
      <c r="B1616" t="s">
        <v>4249</v>
      </c>
      <c r="C1616" s="1" t="s">
        <v>11483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50"/>
        <v>4</v>
      </c>
      <c r="W1616">
        <f t="shared" si="51"/>
        <v>-16.25</v>
      </c>
    </row>
    <row r="1617" spans="1:23" x14ac:dyDescent="0.35">
      <c r="A1617">
        <v>1616</v>
      </c>
      <c r="B1617" t="s">
        <v>4252</v>
      </c>
      <c r="C1617" s="1" t="s">
        <v>11484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 t="shared" si="50"/>
        <v>6</v>
      </c>
      <c r="W1617">
        <f t="shared" si="51"/>
        <v>48.000000000000007</v>
      </c>
    </row>
    <row r="1618" spans="1:23" x14ac:dyDescent="0.35">
      <c r="A1618">
        <v>1617</v>
      </c>
      <c r="B1618" t="s">
        <v>4252</v>
      </c>
      <c r="C1618" s="1" t="s">
        <v>11484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 t="shared" si="50"/>
        <v>6</v>
      </c>
      <c r="W1618">
        <f t="shared" si="51"/>
        <v>48.000000000000007</v>
      </c>
    </row>
    <row r="1619" spans="1:23" x14ac:dyDescent="0.35">
      <c r="A1619">
        <v>1618</v>
      </c>
      <c r="B1619" t="s">
        <v>4252</v>
      </c>
      <c r="C1619" s="1" t="s">
        <v>11484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 t="shared" si="50"/>
        <v>6</v>
      </c>
      <c r="W1619">
        <f t="shared" si="51"/>
        <v>42</v>
      </c>
    </row>
    <row r="1620" spans="1:23" x14ac:dyDescent="0.35">
      <c r="A1620">
        <v>1619</v>
      </c>
      <c r="B1620" t="s">
        <v>4255</v>
      </c>
      <c r="C1620" s="1" t="s">
        <v>11485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 t="shared" si="50"/>
        <v>4</v>
      </c>
      <c r="W1620">
        <f t="shared" si="51"/>
        <v>15.000000000000002</v>
      </c>
    </row>
    <row r="1621" spans="1:23" x14ac:dyDescent="0.35">
      <c r="A1621">
        <v>1620</v>
      </c>
      <c r="B1621" t="s">
        <v>4255</v>
      </c>
      <c r="C1621" s="1" t="s">
        <v>11485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 t="shared" si="50"/>
        <v>4</v>
      </c>
      <c r="W1621">
        <f t="shared" si="51"/>
        <v>46</v>
      </c>
    </row>
    <row r="1622" spans="1:23" x14ac:dyDescent="0.35">
      <c r="A1622">
        <v>1621</v>
      </c>
      <c r="B1622" t="s">
        <v>4260</v>
      </c>
      <c r="C1622" s="1" t="s">
        <v>11081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 t="shared" si="50"/>
        <v>7</v>
      </c>
      <c r="W1622">
        <f t="shared" si="51"/>
        <v>50</v>
      </c>
    </row>
    <row r="1623" spans="1:23" x14ac:dyDescent="0.35">
      <c r="A1623">
        <v>1622</v>
      </c>
      <c r="B1623" t="s">
        <v>4260</v>
      </c>
      <c r="C1623" s="1" t="s">
        <v>11081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 t="shared" si="50"/>
        <v>7</v>
      </c>
      <c r="W1623">
        <f t="shared" si="51"/>
        <v>49</v>
      </c>
    </row>
    <row r="1624" spans="1:23" x14ac:dyDescent="0.35">
      <c r="A1624">
        <v>1623</v>
      </c>
      <c r="B1624" t="s">
        <v>4260</v>
      </c>
      <c r="C1624" s="1" t="s">
        <v>11081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50"/>
        <v>7</v>
      </c>
      <c r="W1624">
        <f t="shared" si="51"/>
        <v>33.75</v>
      </c>
    </row>
    <row r="1625" spans="1:23" x14ac:dyDescent="0.35">
      <c r="A1625">
        <v>1624</v>
      </c>
      <c r="B1625" t="s">
        <v>4260</v>
      </c>
      <c r="C1625" s="1" t="s">
        <v>11081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 t="shared" si="50"/>
        <v>7</v>
      </c>
      <c r="W1625">
        <f t="shared" si="51"/>
        <v>21</v>
      </c>
    </row>
    <row r="1626" spans="1:23" x14ac:dyDescent="0.35">
      <c r="A1626">
        <v>1625</v>
      </c>
      <c r="B1626" t="s">
        <v>4268</v>
      </c>
      <c r="C1626" s="1" t="s">
        <v>11486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 t="shared" si="50"/>
        <v>5</v>
      </c>
      <c r="W1626">
        <f t="shared" si="51"/>
        <v>12.5</v>
      </c>
    </row>
    <row r="1627" spans="1:23" x14ac:dyDescent="0.35">
      <c r="A1627">
        <v>1626</v>
      </c>
      <c r="B1627" t="s">
        <v>4268</v>
      </c>
      <c r="C1627" s="1" t="s">
        <v>11486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50"/>
        <v>5</v>
      </c>
      <c r="W1627">
        <f t="shared" si="51"/>
        <v>44.000000000000007</v>
      </c>
    </row>
    <row r="1628" spans="1:23" x14ac:dyDescent="0.35">
      <c r="A1628">
        <v>1627</v>
      </c>
      <c r="B1628" t="s">
        <v>4272</v>
      </c>
      <c r="C1628" s="1" t="s">
        <v>11487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 t="shared" si="50"/>
        <v>6</v>
      </c>
      <c r="W1628">
        <f t="shared" si="51"/>
        <v>27</v>
      </c>
    </row>
    <row r="1629" spans="1:23" x14ac:dyDescent="0.35">
      <c r="A1629">
        <v>1628</v>
      </c>
      <c r="B1629" t="s">
        <v>4273</v>
      </c>
      <c r="C1629" s="1" t="s">
        <v>11436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 t="shared" si="50"/>
        <v>6</v>
      </c>
      <c r="W1629">
        <f t="shared" si="51"/>
        <v>30</v>
      </c>
    </row>
    <row r="1630" spans="1:23" x14ac:dyDescent="0.35">
      <c r="A1630">
        <v>1629</v>
      </c>
      <c r="B1630" t="s">
        <v>4277</v>
      </c>
      <c r="C1630" s="1" t="s">
        <v>11488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 t="shared" si="50"/>
        <v>4</v>
      </c>
      <c r="W1630">
        <f t="shared" si="51"/>
        <v>13.749999999999998</v>
      </c>
    </row>
    <row r="1631" spans="1:23" x14ac:dyDescent="0.35">
      <c r="A1631">
        <v>1630</v>
      </c>
      <c r="B1631" t="s">
        <v>4277</v>
      </c>
      <c r="C1631" s="1" t="s">
        <v>11488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 t="shared" si="50"/>
        <v>4</v>
      </c>
      <c r="W1631">
        <f t="shared" si="51"/>
        <v>-83.333333333333343</v>
      </c>
    </row>
    <row r="1632" spans="1:23" x14ac:dyDescent="0.35">
      <c r="A1632">
        <v>1631</v>
      </c>
      <c r="B1632" t="s">
        <v>4280</v>
      </c>
      <c r="C1632" s="1" t="s">
        <v>11481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f t="shared" si="50"/>
        <v>0</v>
      </c>
      <c r="W1632">
        <f t="shared" si="51"/>
        <v>8.75</v>
      </c>
    </row>
    <row r="1633" spans="1:23" x14ac:dyDescent="0.35">
      <c r="A1633">
        <v>1632</v>
      </c>
      <c r="B1633" t="s">
        <v>4280</v>
      </c>
      <c r="C1633" s="1" t="s">
        <v>11481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50"/>
        <v>0</v>
      </c>
      <c r="W1633">
        <f t="shared" si="51"/>
        <v>35</v>
      </c>
    </row>
    <row r="1634" spans="1:23" x14ac:dyDescent="0.35">
      <c r="A1634">
        <v>1633</v>
      </c>
      <c r="B1634" t="s">
        <v>4280</v>
      </c>
      <c r="C1634" s="1" t="s">
        <v>11481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 t="shared" si="50"/>
        <v>0</v>
      </c>
      <c r="W1634">
        <f t="shared" si="51"/>
        <v>35</v>
      </c>
    </row>
    <row r="1635" spans="1:23" x14ac:dyDescent="0.35">
      <c r="A1635">
        <v>1634</v>
      </c>
      <c r="B1635" t="s">
        <v>4280</v>
      </c>
      <c r="C1635" s="1" t="s">
        <v>11481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 t="shared" si="50"/>
        <v>0</v>
      </c>
      <c r="W1635">
        <f t="shared" si="51"/>
        <v>6.25</v>
      </c>
    </row>
    <row r="1636" spans="1:23" x14ac:dyDescent="0.35">
      <c r="A1636">
        <v>1635</v>
      </c>
      <c r="B1636" t="s">
        <v>4280</v>
      </c>
      <c r="C1636" s="1" t="s">
        <v>11481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f t="shared" si="50"/>
        <v>0</v>
      </c>
      <c r="W1636">
        <f t="shared" si="51"/>
        <v>12.5</v>
      </c>
    </row>
    <row r="1637" spans="1:23" x14ac:dyDescent="0.35">
      <c r="A1637">
        <v>1636</v>
      </c>
      <c r="B1637" t="s">
        <v>4283</v>
      </c>
      <c r="C1637" s="1" t="s">
        <v>10975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 t="shared" si="50"/>
        <v>6</v>
      </c>
      <c r="W1637">
        <f t="shared" si="51"/>
        <v>35</v>
      </c>
    </row>
    <row r="1638" spans="1:23" x14ac:dyDescent="0.35">
      <c r="A1638">
        <v>1637</v>
      </c>
      <c r="B1638" t="s">
        <v>4283</v>
      </c>
      <c r="C1638" s="1" t="s">
        <v>10975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 t="shared" si="50"/>
        <v>6</v>
      </c>
      <c r="W1638">
        <f t="shared" si="51"/>
        <v>-25</v>
      </c>
    </row>
    <row r="1639" spans="1:23" x14ac:dyDescent="0.35">
      <c r="A1639">
        <v>1638</v>
      </c>
      <c r="B1639" t="s">
        <v>4283</v>
      </c>
      <c r="C1639" s="1" t="s">
        <v>10975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50"/>
        <v>6</v>
      </c>
      <c r="W1639">
        <f t="shared" si="51"/>
        <v>-20</v>
      </c>
    </row>
    <row r="1640" spans="1:23" x14ac:dyDescent="0.35">
      <c r="A1640">
        <v>1639</v>
      </c>
      <c r="B1640" t="s">
        <v>4289</v>
      </c>
      <c r="C1640" s="1" t="s">
        <v>11379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50"/>
        <v>6</v>
      </c>
      <c r="W1640">
        <f t="shared" si="51"/>
        <v>48.000000000000007</v>
      </c>
    </row>
    <row r="1641" spans="1:23" x14ac:dyDescent="0.35">
      <c r="A1641">
        <v>1640</v>
      </c>
      <c r="B1641" t="s">
        <v>4289</v>
      </c>
      <c r="C1641" s="1" t="s">
        <v>11379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 t="shared" si="50"/>
        <v>6</v>
      </c>
      <c r="W1641">
        <f t="shared" si="51"/>
        <v>46</v>
      </c>
    </row>
    <row r="1642" spans="1:23" x14ac:dyDescent="0.35">
      <c r="A1642">
        <v>1641</v>
      </c>
      <c r="B1642" t="s">
        <v>4289</v>
      </c>
      <c r="C1642" s="1" t="s">
        <v>11379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 t="shared" si="50"/>
        <v>6</v>
      </c>
      <c r="W1642">
        <f t="shared" si="51"/>
        <v>46</v>
      </c>
    </row>
    <row r="1643" spans="1:23" x14ac:dyDescent="0.35">
      <c r="A1643">
        <v>1642</v>
      </c>
      <c r="B1643" t="s">
        <v>4289</v>
      </c>
      <c r="C1643" s="1" t="s">
        <v>11379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 t="shared" si="50"/>
        <v>6</v>
      </c>
      <c r="W1643">
        <f t="shared" si="51"/>
        <v>42</v>
      </c>
    </row>
    <row r="1644" spans="1:23" x14ac:dyDescent="0.35">
      <c r="A1644">
        <v>1643</v>
      </c>
      <c r="B1644" t="s">
        <v>4294</v>
      </c>
      <c r="C1644" s="1" t="s">
        <v>11443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50"/>
        <v>5</v>
      </c>
      <c r="W1644">
        <f t="shared" si="51"/>
        <v>31.25</v>
      </c>
    </row>
    <row r="1645" spans="1:23" x14ac:dyDescent="0.35">
      <c r="A1645">
        <v>1644</v>
      </c>
      <c r="B1645" t="s">
        <v>4298</v>
      </c>
      <c r="C1645" s="1" t="s">
        <v>11471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50"/>
        <v>1</v>
      </c>
      <c r="W1645">
        <f t="shared" si="51"/>
        <v>27.999999999999996</v>
      </c>
    </row>
    <row r="1646" spans="1:23" x14ac:dyDescent="0.35">
      <c r="A1646">
        <v>1645</v>
      </c>
      <c r="B1646" t="s">
        <v>4298</v>
      </c>
      <c r="C1646" s="1" t="s">
        <v>11471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 t="shared" si="50"/>
        <v>1</v>
      </c>
      <c r="W1646">
        <f t="shared" si="51"/>
        <v>47</v>
      </c>
    </row>
    <row r="1647" spans="1:23" x14ac:dyDescent="0.35">
      <c r="A1647">
        <v>1646</v>
      </c>
      <c r="B1647" t="s">
        <v>4298</v>
      </c>
      <c r="C1647" s="1" t="s">
        <v>11471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 t="shared" si="50"/>
        <v>1</v>
      </c>
      <c r="W1647">
        <f t="shared" si="51"/>
        <v>48.000000000000007</v>
      </c>
    </row>
    <row r="1648" spans="1:23" x14ac:dyDescent="0.35">
      <c r="A1648">
        <v>1647</v>
      </c>
      <c r="B1648" t="s">
        <v>4303</v>
      </c>
      <c r="C1648" s="1" t="s">
        <v>11489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 t="shared" si="50"/>
        <v>2</v>
      </c>
      <c r="W1648">
        <f t="shared" si="51"/>
        <v>-8.75</v>
      </c>
    </row>
    <row r="1649" spans="1:23" x14ac:dyDescent="0.35">
      <c r="A1649">
        <v>1648</v>
      </c>
      <c r="B1649" t="s">
        <v>4303</v>
      </c>
      <c r="C1649" s="1" t="s">
        <v>11489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50"/>
        <v>2</v>
      </c>
      <c r="W1649">
        <f t="shared" si="51"/>
        <v>-22.499999999999996</v>
      </c>
    </row>
    <row r="1650" spans="1:23" x14ac:dyDescent="0.35">
      <c r="A1650">
        <v>1649</v>
      </c>
      <c r="B1650" t="s">
        <v>4306</v>
      </c>
      <c r="C1650" s="1" t="s">
        <v>11060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 t="shared" si="50"/>
        <v>3</v>
      </c>
      <c r="W1650">
        <f t="shared" si="51"/>
        <v>-83.333333333333343</v>
      </c>
    </row>
    <row r="1651" spans="1:23" x14ac:dyDescent="0.35">
      <c r="A1651">
        <v>1650</v>
      </c>
      <c r="B1651" t="s">
        <v>4306</v>
      </c>
      <c r="C1651" s="1" t="s">
        <v>11060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50"/>
        <v>3</v>
      </c>
      <c r="W1651">
        <f t="shared" si="51"/>
        <v>-20</v>
      </c>
    </row>
    <row r="1652" spans="1:23" x14ac:dyDescent="0.35">
      <c r="A1652">
        <v>1651</v>
      </c>
      <c r="B1652" t="s">
        <v>4311</v>
      </c>
      <c r="C1652" s="1" t="s">
        <v>11490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 t="shared" si="50"/>
        <v>0</v>
      </c>
      <c r="W1652">
        <f t="shared" si="51"/>
        <v>49</v>
      </c>
    </row>
    <row r="1653" spans="1:23" x14ac:dyDescent="0.35">
      <c r="A1653">
        <v>1652</v>
      </c>
      <c r="B1653" t="s">
        <v>4311</v>
      </c>
      <c r="C1653" s="1" t="s">
        <v>11490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 t="shared" si="50"/>
        <v>0</v>
      </c>
      <c r="W1653">
        <f t="shared" si="51"/>
        <v>48</v>
      </c>
    </row>
    <row r="1654" spans="1:23" x14ac:dyDescent="0.35">
      <c r="A1654">
        <v>1653</v>
      </c>
      <c r="B1654" t="s">
        <v>4318</v>
      </c>
      <c r="C1654" s="1" t="s">
        <v>11491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 t="shared" si="50"/>
        <v>3</v>
      </c>
      <c r="W1654">
        <f t="shared" si="51"/>
        <v>27</v>
      </c>
    </row>
    <row r="1655" spans="1:23" x14ac:dyDescent="0.35">
      <c r="A1655">
        <v>1654</v>
      </c>
      <c r="B1655" t="s">
        <v>4318</v>
      </c>
      <c r="C1655" s="1" t="s">
        <v>11491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50"/>
        <v>3</v>
      </c>
      <c r="W1655">
        <f t="shared" si="51"/>
        <v>41</v>
      </c>
    </row>
    <row r="1656" spans="1:23" x14ac:dyDescent="0.35">
      <c r="A1656">
        <v>1655</v>
      </c>
      <c r="B1656" t="s">
        <v>4318</v>
      </c>
      <c r="C1656" s="1" t="s">
        <v>11491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 t="shared" si="50"/>
        <v>3</v>
      </c>
      <c r="W1656">
        <f t="shared" si="51"/>
        <v>48.000000000000007</v>
      </c>
    </row>
    <row r="1657" spans="1:23" x14ac:dyDescent="0.35">
      <c r="A1657">
        <v>1656</v>
      </c>
      <c r="B1657" t="s">
        <v>4318</v>
      </c>
      <c r="C1657" s="1" t="s">
        <v>11491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50"/>
        <v>3</v>
      </c>
      <c r="W1657">
        <f t="shared" si="51"/>
        <v>35</v>
      </c>
    </row>
    <row r="1658" spans="1:23" x14ac:dyDescent="0.35">
      <c r="A1658">
        <v>1657</v>
      </c>
      <c r="B1658" t="s">
        <v>4318</v>
      </c>
      <c r="C1658" s="1" t="s">
        <v>11491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 t="shared" si="50"/>
        <v>3</v>
      </c>
      <c r="W1658">
        <f t="shared" si="51"/>
        <v>10</v>
      </c>
    </row>
    <row r="1659" spans="1:23" x14ac:dyDescent="0.35">
      <c r="A1659">
        <v>1658</v>
      </c>
      <c r="B1659" t="s">
        <v>4325</v>
      </c>
      <c r="C1659" s="1" t="s">
        <v>11492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 t="shared" si="50"/>
        <v>3</v>
      </c>
      <c r="W1659">
        <f t="shared" si="51"/>
        <v>31</v>
      </c>
    </row>
    <row r="1660" spans="1:23" x14ac:dyDescent="0.35">
      <c r="A1660">
        <v>1659</v>
      </c>
      <c r="B1660" t="s">
        <v>4326</v>
      </c>
      <c r="C1660" s="1" t="s">
        <v>11116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50"/>
        <v>6</v>
      </c>
      <c r="W1660">
        <f t="shared" si="51"/>
        <v>6.25</v>
      </c>
    </row>
    <row r="1661" spans="1:23" x14ac:dyDescent="0.35">
      <c r="A1661">
        <v>1660</v>
      </c>
      <c r="B1661" t="s">
        <v>4331</v>
      </c>
      <c r="C1661" s="1" t="s">
        <v>11445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50"/>
        <v>7</v>
      </c>
      <c r="W1661">
        <f t="shared" si="51"/>
        <v>31.25</v>
      </c>
    </row>
    <row r="1662" spans="1:23" x14ac:dyDescent="0.35">
      <c r="A1662">
        <v>1661</v>
      </c>
      <c r="B1662" t="s">
        <v>4331</v>
      </c>
      <c r="C1662" s="1" t="s">
        <v>11445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 t="shared" si="50"/>
        <v>7</v>
      </c>
      <c r="W1662">
        <f t="shared" si="51"/>
        <v>37.500000000000007</v>
      </c>
    </row>
    <row r="1663" spans="1:23" x14ac:dyDescent="0.35">
      <c r="A1663">
        <v>1662</v>
      </c>
      <c r="B1663" t="s">
        <v>4334</v>
      </c>
      <c r="C1663" s="1" t="s">
        <v>11444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 t="shared" si="50"/>
        <v>6</v>
      </c>
      <c r="W1663">
        <f t="shared" si="51"/>
        <v>-23.333333333333332</v>
      </c>
    </row>
    <row r="1664" spans="1:23" x14ac:dyDescent="0.35">
      <c r="A1664">
        <v>1663</v>
      </c>
      <c r="B1664" t="s">
        <v>4334</v>
      </c>
      <c r="C1664" s="1" t="s">
        <v>11444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50"/>
        <v>6</v>
      </c>
      <c r="W1664">
        <f t="shared" si="51"/>
        <v>-66.666666666666657</v>
      </c>
    </row>
    <row r="1665" spans="1:23" x14ac:dyDescent="0.35">
      <c r="A1665">
        <v>1664</v>
      </c>
      <c r="B1665" t="s">
        <v>4337</v>
      </c>
      <c r="C1665" s="1" t="s">
        <v>11330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 t="shared" si="50"/>
        <v>2</v>
      </c>
      <c r="W1665">
        <f t="shared" si="51"/>
        <v>8.75</v>
      </c>
    </row>
    <row r="1666" spans="1:23" x14ac:dyDescent="0.35">
      <c r="A1666">
        <v>1665</v>
      </c>
      <c r="B1666" t="s">
        <v>4337</v>
      </c>
      <c r="C1666" s="1" t="s">
        <v>11330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f t="shared" ref="V1666:V1729" si="52">D1666-C1666</f>
        <v>2</v>
      </c>
      <c r="W1666">
        <f t="shared" si="51"/>
        <v>-2.5</v>
      </c>
    </row>
    <row r="1667" spans="1:23" x14ac:dyDescent="0.35">
      <c r="A1667">
        <v>1666</v>
      </c>
      <c r="B1667" t="s">
        <v>4337</v>
      </c>
      <c r="C1667" s="1" t="s">
        <v>11330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si="52"/>
        <v>2</v>
      </c>
      <c r="W1667">
        <f t="shared" ref="W1667:W1730" si="53">U1667/R1667*100</f>
        <v>20</v>
      </c>
    </row>
    <row r="1668" spans="1:23" x14ac:dyDescent="0.35">
      <c r="A1668">
        <v>1667</v>
      </c>
      <c r="B1668" t="s">
        <v>4337</v>
      </c>
      <c r="C1668" s="1" t="s">
        <v>11330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 t="shared" si="52"/>
        <v>2</v>
      </c>
      <c r="W1668">
        <f t="shared" si="53"/>
        <v>-2.5</v>
      </c>
    </row>
    <row r="1669" spans="1:23" x14ac:dyDescent="0.35">
      <c r="A1669">
        <v>1668</v>
      </c>
      <c r="B1669" t="s">
        <v>4337</v>
      </c>
      <c r="C1669" s="1" t="s">
        <v>11330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52"/>
        <v>2</v>
      </c>
      <c r="W1669">
        <f t="shared" si="53"/>
        <v>31.25</v>
      </c>
    </row>
    <row r="1670" spans="1:23" x14ac:dyDescent="0.35">
      <c r="A1670">
        <v>1669</v>
      </c>
      <c r="B1670" t="s">
        <v>4337</v>
      </c>
      <c r="C1670" s="1" t="s">
        <v>11330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 t="shared" si="52"/>
        <v>2</v>
      </c>
      <c r="W1670">
        <f t="shared" si="53"/>
        <v>11.25</v>
      </c>
    </row>
    <row r="1671" spans="1:23" x14ac:dyDescent="0.35">
      <c r="A1671">
        <v>1670</v>
      </c>
      <c r="B1671" t="s">
        <v>4346</v>
      </c>
      <c r="C1671" s="1" t="s">
        <v>11493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 t="shared" si="52"/>
        <v>5</v>
      </c>
      <c r="W1671">
        <f t="shared" si="53"/>
        <v>-36.666666666666664</v>
      </c>
    </row>
    <row r="1672" spans="1:23" x14ac:dyDescent="0.35">
      <c r="A1672">
        <v>1671</v>
      </c>
      <c r="B1672" t="s">
        <v>4347</v>
      </c>
      <c r="C1672" s="1" t="s">
        <v>10955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 t="shared" si="52"/>
        <v>7</v>
      </c>
      <c r="W1672">
        <f t="shared" si="53"/>
        <v>31.25</v>
      </c>
    </row>
    <row r="1673" spans="1:23" x14ac:dyDescent="0.35">
      <c r="A1673">
        <v>1672</v>
      </c>
      <c r="B1673" t="s">
        <v>4350</v>
      </c>
      <c r="C1673" s="1" t="s">
        <v>11494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 t="shared" si="52"/>
        <v>3</v>
      </c>
      <c r="W1673">
        <f t="shared" si="53"/>
        <v>32.999999999999993</v>
      </c>
    </row>
    <row r="1674" spans="1:23" x14ac:dyDescent="0.35">
      <c r="A1674">
        <v>1673</v>
      </c>
      <c r="B1674" t="s">
        <v>4353</v>
      </c>
      <c r="C1674" s="1" t="s">
        <v>11385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 t="shared" si="52"/>
        <v>4</v>
      </c>
      <c r="W1674">
        <f t="shared" si="53"/>
        <v>37.5</v>
      </c>
    </row>
    <row r="1675" spans="1:23" x14ac:dyDescent="0.35">
      <c r="A1675">
        <v>1674</v>
      </c>
      <c r="B1675" t="s">
        <v>4355</v>
      </c>
      <c r="C1675" s="1" t="s">
        <v>11495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 t="shared" si="52"/>
        <v>1</v>
      </c>
      <c r="W1675">
        <f t="shared" si="53"/>
        <v>49</v>
      </c>
    </row>
    <row r="1676" spans="1:23" x14ac:dyDescent="0.35">
      <c r="A1676">
        <v>1675</v>
      </c>
      <c r="B1676" t="s">
        <v>4359</v>
      </c>
      <c r="C1676" s="1" t="s">
        <v>10954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 t="shared" si="52"/>
        <v>4</v>
      </c>
      <c r="W1676">
        <f t="shared" si="53"/>
        <v>-47.5</v>
      </c>
    </row>
    <row r="1677" spans="1:23" x14ac:dyDescent="0.35">
      <c r="A1677">
        <v>1676</v>
      </c>
      <c r="B1677" t="s">
        <v>4359</v>
      </c>
      <c r="C1677" s="1" t="s">
        <v>10954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52"/>
        <v>4</v>
      </c>
      <c r="W1677">
        <f t="shared" si="53"/>
        <v>-154.99999999999997</v>
      </c>
    </row>
    <row r="1678" spans="1:23" x14ac:dyDescent="0.35">
      <c r="A1678">
        <v>1677</v>
      </c>
      <c r="B1678" t="s">
        <v>4360</v>
      </c>
      <c r="C1678" s="1" t="s">
        <v>11496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 t="shared" si="52"/>
        <v>6</v>
      </c>
      <c r="W1678">
        <f t="shared" si="53"/>
        <v>25</v>
      </c>
    </row>
    <row r="1679" spans="1:23" x14ac:dyDescent="0.35">
      <c r="A1679">
        <v>1678</v>
      </c>
      <c r="B1679" t="s">
        <v>4360</v>
      </c>
      <c r="C1679" s="1" t="s">
        <v>11496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52"/>
        <v>6</v>
      </c>
      <c r="W1679">
        <f t="shared" si="53"/>
        <v>48.999999999999993</v>
      </c>
    </row>
    <row r="1680" spans="1:23" x14ac:dyDescent="0.35">
      <c r="A1680">
        <v>1679</v>
      </c>
      <c r="B1680" t="s">
        <v>4363</v>
      </c>
      <c r="C1680" s="1" t="s">
        <v>11497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52"/>
        <v>6</v>
      </c>
      <c r="W1680">
        <f t="shared" si="53"/>
        <v>-22.499999999999996</v>
      </c>
    </row>
    <row r="1681" spans="1:23" x14ac:dyDescent="0.35">
      <c r="A1681">
        <v>1680</v>
      </c>
      <c r="B1681" t="s">
        <v>4363</v>
      </c>
      <c r="C1681" s="1" t="s">
        <v>11497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52"/>
        <v>6</v>
      </c>
      <c r="W1681">
        <f t="shared" si="53"/>
        <v>13.333333333333334</v>
      </c>
    </row>
    <row r="1682" spans="1:23" x14ac:dyDescent="0.35">
      <c r="A1682">
        <v>1681</v>
      </c>
      <c r="B1682" t="s">
        <v>4363</v>
      </c>
      <c r="C1682" s="1" t="s">
        <v>11497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52"/>
        <v>6</v>
      </c>
      <c r="W1682">
        <f t="shared" si="53"/>
        <v>20</v>
      </c>
    </row>
    <row r="1683" spans="1:23" x14ac:dyDescent="0.35">
      <c r="A1683">
        <v>1682</v>
      </c>
      <c r="B1683" t="s">
        <v>4363</v>
      </c>
      <c r="C1683" s="1" t="s">
        <v>11497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 t="shared" si="52"/>
        <v>6</v>
      </c>
      <c r="W1683">
        <f t="shared" si="53"/>
        <v>-140</v>
      </c>
    </row>
    <row r="1684" spans="1:23" x14ac:dyDescent="0.35">
      <c r="A1684">
        <v>1683</v>
      </c>
      <c r="B1684" t="s">
        <v>4368</v>
      </c>
      <c r="C1684" s="1" t="s">
        <v>11261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 t="shared" si="52"/>
        <v>2</v>
      </c>
      <c r="W1684">
        <f t="shared" si="53"/>
        <v>48.000000000000007</v>
      </c>
    </row>
    <row r="1685" spans="1:23" x14ac:dyDescent="0.35">
      <c r="A1685">
        <v>1684</v>
      </c>
      <c r="B1685" t="s">
        <v>4371</v>
      </c>
      <c r="C1685" s="1" t="s">
        <v>11017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 t="shared" si="52"/>
        <v>5</v>
      </c>
      <c r="W1685">
        <f t="shared" si="53"/>
        <v>42</v>
      </c>
    </row>
    <row r="1686" spans="1:23" x14ac:dyDescent="0.35">
      <c r="A1686">
        <v>1685</v>
      </c>
      <c r="B1686" t="s">
        <v>4372</v>
      </c>
      <c r="C1686" s="1" t="s">
        <v>11498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 t="shared" si="52"/>
        <v>3</v>
      </c>
      <c r="W1686">
        <f t="shared" si="53"/>
        <v>12.5</v>
      </c>
    </row>
    <row r="1687" spans="1:23" x14ac:dyDescent="0.35">
      <c r="A1687">
        <v>1686</v>
      </c>
      <c r="B1687" t="s">
        <v>4372</v>
      </c>
      <c r="C1687" s="1" t="s">
        <v>11498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 t="shared" si="52"/>
        <v>3</v>
      </c>
      <c r="W1687">
        <f t="shared" si="53"/>
        <v>-83.333333333333343</v>
      </c>
    </row>
    <row r="1688" spans="1:23" x14ac:dyDescent="0.35">
      <c r="A1688">
        <v>1687</v>
      </c>
      <c r="B1688" t="s">
        <v>4372</v>
      </c>
      <c r="C1688" s="1" t="s">
        <v>11498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52"/>
        <v>3</v>
      </c>
      <c r="W1688">
        <f t="shared" si="53"/>
        <v>-76.666666666666657</v>
      </c>
    </row>
    <row r="1689" spans="1:23" x14ac:dyDescent="0.35">
      <c r="A1689">
        <v>1688</v>
      </c>
      <c r="B1689" t="s">
        <v>4377</v>
      </c>
      <c r="C1689" s="1" t="s">
        <v>11329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 t="shared" si="52"/>
        <v>2</v>
      </c>
      <c r="W1689">
        <f t="shared" si="53"/>
        <v>35</v>
      </c>
    </row>
    <row r="1690" spans="1:23" x14ac:dyDescent="0.35">
      <c r="A1690">
        <v>1689</v>
      </c>
      <c r="B1690" t="s">
        <v>4377</v>
      </c>
      <c r="C1690" s="1" t="s">
        <v>11329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 t="shared" si="52"/>
        <v>2</v>
      </c>
      <c r="W1690">
        <f t="shared" si="53"/>
        <v>7.5</v>
      </c>
    </row>
    <row r="1691" spans="1:23" x14ac:dyDescent="0.35">
      <c r="A1691">
        <v>1690</v>
      </c>
      <c r="B1691" t="s">
        <v>4378</v>
      </c>
      <c r="C1691" s="1" t="s">
        <v>11499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52"/>
        <v>4</v>
      </c>
      <c r="W1691">
        <f t="shared" si="53"/>
        <v>-26.666666666666668</v>
      </c>
    </row>
    <row r="1692" spans="1:23" x14ac:dyDescent="0.35">
      <c r="A1692">
        <v>1691</v>
      </c>
      <c r="B1692" t="s">
        <v>4379</v>
      </c>
      <c r="C1692" s="1" t="s">
        <v>10974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 t="shared" si="52"/>
        <v>6</v>
      </c>
      <c r="W1692">
        <f t="shared" si="53"/>
        <v>46</v>
      </c>
    </row>
    <row r="1693" spans="1:23" x14ac:dyDescent="0.35">
      <c r="A1693">
        <v>1692</v>
      </c>
      <c r="B1693" t="s">
        <v>4379</v>
      </c>
      <c r="C1693" s="1" t="s">
        <v>10974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 t="shared" si="52"/>
        <v>6</v>
      </c>
      <c r="W1693">
        <f t="shared" si="53"/>
        <v>49</v>
      </c>
    </row>
    <row r="1694" spans="1:23" x14ac:dyDescent="0.35">
      <c r="A1694">
        <v>1693</v>
      </c>
      <c r="B1694" t="s">
        <v>4383</v>
      </c>
      <c r="C1694" s="1" t="s">
        <v>11500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 t="shared" si="52"/>
        <v>5</v>
      </c>
      <c r="W1694">
        <f t="shared" si="53"/>
        <v>28.749999999999996</v>
      </c>
    </row>
    <row r="1695" spans="1:23" x14ac:dyDescent="0.35">
      <c r="A1695">
        <v>1694</v>
      </c>
      <c r="B1695" t="s">
        <v>4386</v>
      </c>
      <c r="C1695" s="1" t="s">
        <v>11130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 t="shared" si="52"/>
        <v>3</v>
      </c>
      <c r="W1695">
        <f t="shared" si="53"/>
        <v>26.25</v>
      </c>
    </row>
    <row r="1696" spans="1:23" x14ac:dyDescent="0.35">
      <c r="A1696">
        <v>1695</v>
      </c>
      <c r="B1696" t="s">
        <v>4389</v>
      </c>
      <c r="C1696" s="1" t="s">
        <v>10952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 t="shared" si="52"/>
        <v>3</v>
      </c>
      <c r="W1696">
        <f t="shared" si="53"/>
        <v>31</v>
      </c>
    </row>
    <row r="1697" spans="1:23" x14ac:dyDescent="0.35">
      <c r="A1697">
        <v>1696</v>
      </c>
      <c r="B1697" t="s">
        <v>4389</v>
      </c>
      <c r="C1697" s="1" t="s">
        <v>10952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 t="shared" si="52"/>
        <v>3</v>
      </c>
      <c r="W1697">
        <f t="shared" si="53"/>
        <v>49</v>
      </c>
    </row>
    <row r="1698" spans="1:23" x14ac:dyDescent="0.35">
      <c r="A1698">
        <v>1697</v>
      </c>
      <c r="B1698" t="s">
        <v>4389</v>
      </c>
      <c r="C1698" s="1" t="s">
        <v>10952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 t="shared" si="52"/>
        <v>3</v>
      </c>
      <c r="W1698">
        <f t="shared" si="53"/>
        <v>50</v>
      </c>
    </row>
    <row r="1699" spans="1:23" x14ac:dyDescent="0.35">
      <c r="A1699">
        <v>1698</v>
      </c>
      <c r="B1699" t="s">
        <v>4393</v>
      </c>
      <c r="C1699" s="1" t="s">
        <v>10957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 t="shared" si="52"/>
        <v>4</v>
      </c>
      <c r="W1699">
        <f t="shared" si="53"/>
        <v>29.000000000000004</v>
      </c>
    </row>
    <row r="1700" spans="1:23" x14ac:dyDescent="0.35">
      <c r="A1700">
        <v>1699</v>
      </c>
      <c r="B1700" t="s">
        <v>4393</v>
      </c>
      <c r="C1700" s="1" t="s">
        <v>10957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 t="shared" si="52"/>
        <v>4</v>
      </c>
      <c r="W1700">
        <f t="shared" si="53"/>
        <v>48.000000000000007</v>
      </c>
    </row>
    <row r="1701" spans="1:23" x14ac:dyDescent="0.35">
      <c r="A1701">
        <v>1700</v>
      </c>
      <c r="B1701" t="s">
        <v>4396</v>
      </c>
      <c r="C1701" s="1" t="s">
        <v>11501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 t="shared" si="52"/>
        <v>4</v>
      </c>
      <c r="W1701">
        <f t="shared" si="53"/>
        <v>22</v>
      </c>
    </row>
    <row r="1702" spans="1:23" x14ac:dyDescent="0.35">
      <c r="A1702">
        <v>1701</v>
      </c>
      <c r="B1702" t="s">
        <v>4397</v>
      </c>
      <c r="C1702" s="1" t="s">
        <v>11502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 t="shared" si="52"/>
        <v>2</v>
      </c>
      <c r="W1702">
        <f t="shared" si="53"/>
        <v>36.250000000000007</v>
      </c>
    </row>
    <row r="1703" spans="1:23" x14ac:dyDescent="0.35">
      <c r="A1703">
        <v>1702</v>
      </c>
      <c r="B1703" t="s">
        <v>4397</v>
      </c>
      <c r="C1703" s="1" t="s">
        <v>11502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 t="shared" si="52"/>
        <v>2</v>
      </c>
      <c r="W1703">
        <f t="shared" si="53"/>
        <v>16.666666666666664</v>
      </c>
    </row>
    <row r="1704" spans="1:23" x14ac:dyDescent="0.35">
      <c r="A1704">
        <v>1703</v>
      </c>
      <c r="B1704" t="s">
        <v>4397</v>
      </c>
      <c r="C1704" s="1" t="s">
        <v>11502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52"/>
        <v>2</v>
      </c>
      <c r="W1704">
        <f t="shared" si="53"/>
        <v>46.999999999999993</v>
      </c>
    </row>
    <row r="1705" spans="1:23" x14ac:dyDescent="0.35">
      <c r="A1705">
        <v>1704</v>
      </c>
      <c r="B1705" t="s">
        <v>4398</v>
      </c>
      <c r="C1705" s="1" t="s">
        <v>11503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 t="shared" si="52"/>
        <v>4</v>
      </c>
      <c r="W1705">
        <f t="shared" si="53"/>
        <v>47</v>
      </c>
    </row>
    <row r="1706" spans="1:23" x14ac:dyDescent="0.35">
      <c r="A1706">
        <v>1705</v>
      </c>
      <c r="B1706" t="s">
        <v>4402</v>
      </c>
      <c r="C1706" s="1" t="s">
        <v>11327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 t="shared" si="52"/>
        <v>0</v>
      </c>
      <c r="W1706">
        <f t="shared" si="53"/>
        <v>-73.333333333333329</v>
      </c>
    </row>
    <row r="1707" spans="1:23" x14ac:dyDescent="0.35">
      <c r="A1707">
        <v>1706</v>
      </c>
      <c r="B1707" t="s">
        <v>4403</v>
      </c>
      <c r="C1707" s="1" t="s">
        <v>10946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 t="shared" si="52"/>
        <v>4</v>
      </c>
      <c r="W1707">
        <f t="shared" si="53"/>
        <v>-80</v>
      </c>
    </row>
    <row r="1708" spans="1:23" x14ac:dyDescent="0.35">
      <c r="A1708">
        <v>1707</v>
      </c>
      <c r="B1708" t="s">
        <v>4404</v>
      </c>
      <c r="C1708" s="1" t="s">
        <v>11445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 t="shared" si="52"/>
        <v>6</v>
      </c>
      <c r="W1708">
        <f t="shared" si="53"/>
        <v>47</v>
      </c>
    </row>
    <row r="1709" spans="1:23" x14ac:dyDescent="0.35">
      <c r="A1709">
        <v>1708</v>
      </c>
      <c r="B1709" t="s">
        <v>4404</v>
      </c>
      <c r="C1709" s="1" t="s">
        <v>11445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52"/>
        <v>6</v>
      </c>
      <c r="W1709">
        <f t="shared" si="53"/>
        <v>11.250000000000002</v>
      </c>
    </row>
    <row r="1710" spans="1:23" x14ac:dyDescent="0.35">
      <c r="A1710">
        <v>1709</v>
      </c>
      <c r="B1710" t="s">
        <v>4404</v>
      </c>
      <c r="C1710" s="1" t="s">
        <v>11445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 t="shared" si="52"/>
        <v>6</v>
      </c>
      <c r="W1710">
        <f t="shared" si="53"/>
        <v>50</v>
      </c>
    </row>
    <row r="1711" spans="1:23" x14ac:dyDescent="0.35">
      <c r="A1711">
        <v>1710</v>
      </c>
      <c r="B1711" t="s">
        <v>4404</v>
      </c>
      <c r="C1711" s="1" t="s">
        <v>11445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f t="shared" si="52"/>
        <v>6</v>
      </c>
      <c r="W1711">
        <f t="shared" si="53"/>
        <v>-1.25</v>
      </c>
    </row>
    <row r="1712" spans="1:23" x14ac:dyDescent="0.35">
      <c r="A1712">
        <v>1711</v>
      </c>
      <c r="B1712" t="s">
        <v>4404</v>
      </c>
      <c r="C1712" s="1" t="s">
        <v>11445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52"/>
        <v>6</v>
      </c>
      <c r="W1712">
        <f t="shared" si="53"/>
        <v>33</v>
      </c>
    </row>
    <row r="1713" spans="1:23" x14ac:dyDescent="0.35">
      <c r="A1713">
        <v>1712</v>
      </c>
      <c r="B1713" t="s">
        <v>4404</v>
      </c>
      <c r="C1713" s="1" t="s">
        <v>11445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 t="shared" si="52"/>
        <v>6</v>
      </c>
      <c r="W1713">
        <f t="shared" si="53"/>
        <v>30.000000000000004</v>
      </c>
    </row>
    <row r="1714" spans="1:23" x14ac:dyDescent="0.35">
      <c r="A1714">
        <v>1713</v>
      </c>
      <c r="B1714" t="s">
        <v>4411</v>
      </c>
      <c r="C1714" s="1" t="s">
        <v>11504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 t="shared" si="52"/>
        <v>5</v>
      </c>
      <c r="W1714">
        <f t="shared" si="53"/>
        <v>35</v>
      </c>
    </row>
    <row r="1715" spans="1:23" x14ac:dyDescent="0.35">
      <c r="A1715">
        <v>1714</v>
      </c>
      <c r="B1715" t="s">
        <v>4414</v>
      </c>
      <c r="C1715" s="1" t="s">
        <v>11505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 t="shared" si="52"/>
        <v>5</v>
      </c>
      <c r="W1715">
        <f t="shared" si="53"/>
        <v>-74</v>
      </c>
    </row>
    <row r="1716" spans="1:23" x14ac:dyDescent="0.35">
      <c r="A1716">
        <v>1715</v>
      </c>
      <c r="B1716" t="s">
        <v>4415</v>
      </c>
      <c r="C1716" s="1" t="s">
        <v>11506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52"/>
        <v>6</v>
      </c>
      <c r="W1716">
        <f t="shared" si="53"/>
        <v>-4.7058823529411766</v>
      </c>
    </row>
    <row r="1717" spans="1:23" x14ac:dyDescent="0.35">
      <c r="A1717">
        <v>1716</v>
      </c>
      <c r="B1717" t="s">
        <v>4418</v>
      </c>
      <c r="C1717" s="1" t="s">
        <v>11507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52"/>
        <v>4</v>
      </c>
      <c r="W1717">
        <f t="shared" si="53"/>
        <v>36.25</v>
      </c>
    </row>
    <row r="1718" spans="1:23" x14ac:dyDescent="0.35">
      <c r="A1718">
        <v>1717</v>
      </c>
      <c r="B1718" t="s">
        <v>4419</v>
      </c>
      <c r="C1718" s="1" t="s">
        <v>11228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 t="shared" si="52"/>
        <v>5</v>
      </c>
      <c r="W1718">
        <f t="shared" si="53"/>
        <v>28.999999999999996</v>
      </c>
    </row>
    <row r="1719" spans="1:23" x14ac:dyDescent="0.35">
      <c r="A1719">
        <v>1718</v>
      </c>
      <c r="B1719" t="s">
        <v>4419</v>
      </c>
      <c r="C1719" s="1" t="s">
        <v>11228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 t="shared" si="52"/>
        <v>5</v>
      </c>
      <c r="W1719">
        <f t="shared" si="53"/>
        <v>0</v>
      </c>
    </row>
    <row r="1720" spans="1:23" x14ac:dyDescent="0.35">
      <c r="A1720">
        <v>1719</v>
      </c>
      <c r="B1720" t="s">
        <v>4419</v>
      </c>
      <c r="C1720" s="1" t="s">
        <v>11228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 t="shared" si="52"/>
        <v>5</v>
      </c>
      <c r="W1720">
        <f t="shared" si="53"/>
        <v>42</v>
      </c>
    </row>
    <row r="1721" spans="1:23" x14ac:dyDescent="0.35">
      <c r="A1721">
        <v>1720</v>
      </c>
      <c r="B1721" t="s">
        <v>4419</v>
      </c>
      <c r="C1721" s="1" t="s">
        <v>11228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 t="shared" si="52"/>
        <v>5</v>
      </c>
      <c r="W1721">
        <f t="shared" si="53"/>
        <v>31</v>
      </c>
    </row>
    <row r="1722" spans="1:23" x14ac:dyDescent="0.35">
      <c r="A1722">
        <v>1721</v>
      </c>
      <c r="B1722" t="s">
        <v>4419</v>
      </c>
      <c r="C1722" s="1" t="s">
        <v>11228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 t="shared" si="52"/>
        <v>5</v>
      </c>
      <c r="W1722">
        <f t="shared" si="53"/>
        <v>31.25</v>
      </c>
    </row>
    <row r="1723" spans="1:23" x14ac:dyDescent="0.35">
      <c r="A1723">
        <v>1722</v>
      </c>
      <c r="B1723" t="s">
        <v>4422</v>
      </c>
      <c r="C1723" s="1" t="s">
        <v>11079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52"/>
        <v>5</v>
      </c>
      <c r="W1723">
        <f t="shared" si="53"/>
        <v>7.5</v>
      </c>
    </row>
    <row r="1724" spans="1:23" x14ac:dyDescent="0.35">
      <c r="A1724">
        <v>1723</v>
      </c>
      <c r="B1724" t="s">
        <v>4422</v>
      </c>
      <c r="C1724" s="1" t="s">
        <v>11079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52"/>
        <v>5</v>
      </c>
      <c r="W1724">
        <f t="shared" si="53"/>
        <v>20</v>
      </c>
    </row>
    <row r="1725" spans="1:23" x14ac:dyDescent="0.35">
      <c r="A1725">
        <v>1724</v>
      </c>
      <c r="B1725" t="s">
        <v>4422</v>
      </c>
      <c r="C1725" s="1" t="s">
        <v>11079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52"/>
        <v>5</v>
      </c>
      <c r="W1725">
        <f t="shared" si="53"/>
        <v>-20</v>
      </c>
    </row>
    <row r="1726" spans="1:23" x14ac:dyDescent="0.35">
      <c r="A1726">
        <v>1725</v>
      </c>
      <c r="B1726" t="s">
        <v>4427</v>
      </c>
      <c r="C1726" s="1" t="s">
        <v>11486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52"/>
        <v>1</v>
      </c>
      <c r="W1726">
        <f t="shared" si="53"/>
        <v>10</v>
      </c>
    </row>
    <row r="1727" spans="1:23" x14ac:dyDescent="0.35">
      <c r="A1727">
        <v>1726</v>
      </c>
      <c r="B1727" t="s">
        <v>4427</v>
      </c>
      <c r="C1727" s="1" t="s">
        <v>11486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 t="shared" si="52"/>
        <v>1</v>
      </c>
      <c r="W1727">
        <f t="shared" si="53"/>
        <v>12.5</v>
      </c>
    </row>
    <row r="1728" spans="1:23" x14ac:dyDescent="0.35">
      <c r="A1728">
        <v>1727</v>
      </c>
      <c r="B1728" t="s">
        <v>4427</v>
      </c>
      <c r="C1728" s="1" t="s">
        <v>11486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52"/>
        <v>1</v>
      </c>
      <c r="W1728">
        <f t="shared" si="53"/>
        <v>8.75</v>
      </c>
    </row>
    <row r="1729" spans="1:23" x14ac:dyDescent="0.35">
      <c r="A1729">
        <v>1728</v>
      </c>
      <c r="B1729" t="s">
        <v>4434</v>
      </c>
      <c r="C1729" s="1" t="s">
        <v>11508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 t="shared" si="52"/>
        <v>5</v>
      </c>
      <c r="W1729">
        <f t="shared" si="53"/>
        <v>-6.6666666666666679</v>
      </c>
    </row>
    <row r="1730" spans="1:23" x14ac:dyDescent="0.35">
      <c r="A1730">
        <v>1729</v>
      </c>
      <c r="B1730" t="s">
        <v>4439</v>
      </c>
      <c r="C1730" s="1" t="s">
        <v>11509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 t="shared" ref="V1730:V1793" si="54">D1730-C1730</f>
        <v>0</v>
      </c>
      <c r="W1730">
        <f t="shared" si="53"/>
        <v>21</v>
      </c>
    </row>
    <row r="1731" spans="1:23" x14ac:dyDescent="0.35">
      <c r="A1731">
        <v>1730</v>
      </c>
      <c r="B1731" t="s">
        <v>4439</v>
      </c>
      <c r="C1731" s="1" t="s">
        <v>11509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 t="shared" si="54"/>
        <v>0</v>
      </c>
      <c r="W1731">
        <f t="shared" ref="W1731:W1794" si="55">U1731/R1731*100</f>
        <v>46</v>
      </c>
    </row>
    <row r="1732" spans="1:23" x14ac:dyDescent="0.35">
      <c r="A1732">
        <v>1731</v>
      </c>
      <c r="B1732" t="s">
        <v>4440</v>
      </c>
      <c r="C1732" s="1" t="s">
        <v>11390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 t="shared" si="54"/>
        <v>5</v>
      </c>
      <c r="W1732">
        <f t="shared" si="55"/>
        <v>32.5</v>
      </c>
    </row>
    <row r="1733" spans="1:23" x14ac:dyDescent="0.35">
      <c r="A1733">
        <v>1732</v>
      </c>
      <c r="B1733" t="s">
        <v>4440</v>
      </c>
      <c r="C1733" s="1" t="s">
        <v>11390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54"/>
        <v>5</v>
      </c>
      <c r="W1733">
        <f t="shared" si="55"/>
        <v>35</v>
      </c>
    </row>
    <row r="1734" spans="1:23" x14ac:dyDescent="0.35">
      <c r="A1734">
        <v>1733</v>
      </c>
      <c r="B1734" t="s">
        <v>4443</v>
      </c>
      <c r="C1734" s="1" t="s">
        <v>11152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 t="shared" si="54"/>
        <v>4</v>
      </c>
      <c r="W1734">
        <f t="shared" si="55"/>
        <v>-10</v>
      </c>
    </row>
    <row r="1735" spans="1:23" x14ac:dyDescent="0.35">
      <c r="A1735">
        <v>1734</v>
      </c>
      <c r="B1735" t="s">
        <v>4443</v>
      </c>
      <c r="C1735" s="1" t="s">
        <v>11152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 t="shared" si="54"/>
        <v>4</v>
      </c>
      <c r="W1735">
        <f t="shared" si="55"/>
        <v>11.249999999999998</v>
      </c>
    </row>
    <row r="1736" spans="1:23" x14ac:dyDescent="0.35">
      <c r="A1736">
        <v>1735</v>
      </c>
      <c r="B1736" t="s">
        <v>4444</v>
      </c>
      <c r="C1736" s="1" t="s">
        <v>11510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54"/>
        <v>3</v>
      </c>
      <c r="W1736">
        <f t="shared" si="55"/>
        <v>18.75</v>
      </c>
    </row>
    <row r="1737" spans="1:23" x14ac:dyDescent="0.35">
      <c r="A1737">
        <v>1736</v>
      </c>
      <c r="B1737" t="s">
        <v>4444</v>
      </c>
      <c r="C1737" s="1" t="s">
        <v>11510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 t="shared" si="54"/>
        <v>3</v>
      </c>
      <c r="W1737">
        <f t="shared" si="55"/>
        <v>6.25</v>
      </c>
    </row>
    <row r="1738" spans="1:23" x14ac:dyDescent="0.35">
      <c r="A1738">
        <v>1737</v>
      </c>
      <c r="B1738" t="s">
        <v>4444</v>
      </c>
      <c r="C1738" s="1" t="s">
        <v>11510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54"/>
        <v>3</v>
      </c>
      <c r="W1738">
        <f t="shared" si="55"/>
        <v>8.75</v>
      </c>
    </row>
    <row r="1739" spans="1:23" x14ac:dyDescent="0.35">
      <c r="A1739">
        <v>1738</v>
      </c>
      <c r="B1739" t="s">
        <v>4447</v>
      </c>
      <c r="C1739" s="1" t="s">
        <v>10977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 t="shared" si="54"/>
        <v>6</v>
      </c>
      <c r="W1739">
        <f t="shared" si="55"/>
        <v>26.999999999999996</v>
      </c>
    </row>
    <row r="1740" spans="1:23" x14ac:dyDescent="0.35">
      <c r="A1740">
        <v>1739</v>
      </c>
      <c r="B1740" t="s">
        <v>4447</v>
      </c>
      <c r="C1740" s="1" t="s">
        <v>10977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54"/>
        <v>6</v>
      </c>
      <c r="W1740">
        <f t="shared" si="55"/>
        <v>19</v>
      </c>
    </row>
    <row r="1741" spans="1:23" x14ac:dyDescent="0.35">
      <c r="A1741">
        <v>1740</v>
      </c>
      <c r="B1741" t="s">
        <v>4447</v>
      </c>
      <c r="C1741" s="1" t="s">
        <v>10977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54"/>
        <v>6</v>
      </c>
      <c r="W1741">
        <f t="shared" si="55"/>
        <v>36</v>
      </c>
    </row>
    <row r="1742" spans="1:23" x14ac:dyDescent="0.35">
      <c r="A1742">
        <v>1741</v>
      </c>
      <c r="B1742" t="s">
        <v>4450</v>
      </c>
      <c r="C1742" s="1" t="s">
        <v>11068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 t="shared" si="54"/>
        <v>7</v>
      </c>
      <c r="W1742">
        <f t="shared" si="55"/>
        <v>46</v>
      </c>
    </row>
    <row r="1743" spans="1:23" x14ac:dyDescent="0.35">
      <c r="A1743">
        <v>1742</v>
      </c>
      <c r="B1743" t="s">
        <v>4453</v>
      </c>
      <c r="C1743" s="1" t="s">
        <v>11445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54"/>
        <v>4</v>
      </c>
      <c r="W1743">
        <f t="shared" si="55"/>
        <v>35</v>
      </c>
    </row>
    <row r="1744" spans="1:23" x14ac:dyDescent="0.35">
      <c r="A1744">
        <v>1743</v>
      </c>
      <c r="B1744" t="s">
        <v>4453</v>
      </c>
      <c r="C1744" s="1" t="s">
        <v>11445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f t="shared" si="54"/>
        <v>4</v>
      </c>
      <c r="W1744">
        <f t="shared" si="55"/>
        <v>13.750000000000002</v>
      </c>
    </row>
    <row r="1745" spans="1:23" x14ac:dyDescent="0.35">
      <c r="A1745">
        <v>1744</v>
      </c>
      <c r="B1745" t="s">
        <v>4453</v>
      </c>
      <c r="C1745" s="1" t="s">
        <v>11445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54"/>
        <v>4</v>
      </c>
      <c r="W1745">
        <f t="shared" si="55"/>
        <v>-22.5</v>
      </c>
    </row>
    <row r="1746" spans="1:23" x14ac:dyDescent="0.35">
      <c r="A1746">
        <v>1745</v>
      </c>
      <c r="B1746" t="s">
        <v>4453</v>
      </c>
      <c r="C1746" s="1" t="s">
        <v>11445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f t="shared" si="54"/>
        <v>4</v>
      </c>
      <c r="W1746">
        <f t="shared" si="55"/>
        <v>-12.5</v>
      </c>
    </row>
    <row r="1747" spans="1:23" x14ac:dyDescent="0.35">
      <c r="A1747">
        <v>1746</v>
      </c>
      <c r="B1747" t="s">
        <v>4456</v>
      </c>
      <c r="C1747" s="1" t="s">
        <v>11511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 t="shared" si="54"/>
        <v>3</v>
      </c>
      <c r="W1747">
        <f t="shared" si="55"/>
        <v>37</v>
      </c>
    </row>
    <row r="1748" spans="1:23" x14ac:dyDescent="0.35">
      <c r="A1748">
        <v>1747</v>
      </c>
      <c r="B1748" t="s">
        <v>4457</v>
      </c>
      <c r="C1748" s="1" t="s">
        <v>11512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54"/>
        <v>4</v>
      </c>
      <c r="W1748">
        <f t="shared" si="55"/>
        <v>-73.333333333333343</v>
      </c>
    </row>
    <row r="1749" spans="1:23" x14ac:dyDescent="0.35">
      <c r="A1749">
        <v>1748</v>
      </c>
      <c r="B1749" t="s">
        <v>4457</v>
      </c>
      <c r="C1749" s="1" t="s">
        <v>11512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 t="shared" si="54"/>
        <v>4</v>
      </c>
      <c r="W1749">
        <f t="shared" si="55"/>
        <v>31.25</v>
      </c>
    </row>
    <row r="1750" spans="1:23" x14ac:dyDescent="0.35">
      <c r="A1750">
        <v>1749</v>
      </c>
      <c r="B1750" t="s">
        <v>4459</v>
      </c>
      <c r="C1750" s="1" t="s">
        <v>11513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 t="shared" si="54"/>
        <v>4</v>
      </c>
      <c r="W1750">
        <f t="shared" si="55"/>
        <v>35</v>
      </c>
    </row>
    <row r="1751" spans="1:23" x14ac:dyDescent="0.35">
      <c r="A1751">
        <v>1750</v>
      </c>
      <c r="B1751" t="s">
        <v>4459</v>
      </c>
      <c r="C1751" s="1" t="s">
        <v>11513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f t="shared" si="54"/>
        <v>4</v>
      </c>
      <c r="W1751">
        <f t="shared" si="55"/>
        <v>8.75</v>
      </c>
    </row>
    <row r="1752" spans="1:23" x14ac:dyDescent="0.35">
      <c r="A1752">
        <v>1751</v>
      </c>
      <c r="B1752" t="s">
        <v>4462</v>
      </c>
      <c r="C1752" s="1" t="s">
        <v>10946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54"/>
        <v>5</v>
      </c>
      <c r="W1752">
        <f t="shared" si="55"/>
        <v>-15.714285714285714</v>
      </c>
    </row>
    <row r="1753" spans="1:23" x14ac:dyDescent="0.35">
      <c r="A1753">
        <v>1752</v>
      </c>
      <c r="B1753" t="s">
        <v>4465</v>
      </c>
      <c r="C1753" s="1" t="s">
        <v>11276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 t="shared" si="54"/>
        <v>3</v>
      </c>
      <c r="W1753">
        <f t="shared" si="55"/>
        <v>38.999999999999993</v>
      </c>
    </row>
    <row r="1754" spans="1:23" x14ac:dyDescent="0.35">
      <c r="A1754">
        <v>1753</v>
      </c>
      <c r="B1754" t="s">
        <v>4468</v>
      </c>
      <c r="C1754" s="1" t="s">
        <v>11514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 t="shared" si="54"/>
        <v>3</v>
      </c>
      <c r="W1754">
        <f t="shared" si="55"/>
        <v>26.999999999999996</v>
      </c>
    </row>
    <row r="1755" spans="1:23" x14ac:dyDescent="0.35">
      <c r="A1755">
        <v>1754</v>
      </c>
      <c r="B1755" t="s">
        <v>4468</v>
      </c>
      <c r="C1755" s="1" t="s">
        <v>11514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 t="shared" si="54"/>
        <v>3</v>
      </c>
      <c r="W1755">
        <f t="shared" si="55"/>
        <v>49</v>
      </c>
    </row>
    <row r="1756" spans="1:23" x14ac:dyDescent="0.35">
      <c r="A1756">
        <v>1755</v>
      </c>
      <c r="B1756" t="s">
        <v>4468</v>
      </c>
      <c r="C1756" s="1" t="s">
        <v>11514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 t="shared" si="54"/>
        <v>3</v>
      </c>
      <c r="W1756">
        <f t="shared" si="55"/>
        <v>44.999999999999993</v>
      </c>
    </row>
    <row r="1757" spans="1:23" x14ac:dyDescent="0.35">
      <c r="A1757">
        <v>1756</v>
      </c>
      <c r="B1757" t="s">
        <v>4471</v>
      </c>
      <c r="C1757" s="1" t="s">
        <v>11515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54"/>
        <v>3</v>
      </c>
      <c r="W1757">
        <f t="shared" si="55"/>
        <v>36.250000000000007</v>
      </c>
    </row>
    <row r="1758" spans="1:23" x14ac:dyDescent="0.35">
      <c r="A1758">
        <v>1757</v>
      </c>
      <c r="B1758" t="s">
        <v>4471</v>
      </c>
      <c r="C1758" s="1" t="s">
        <v>11515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 t="shared" si="54"/>
        <v>3</v>
      </c>
      <c r="W1758">
        <f t="shared" si="55"/>
        <v>8.75</v>
      </c>
    </row>
    <row r="1759" spans="1:23" x14ac:dyDescent="0.35">
      <c r="A1759">
        <v>1758</v>
      </c>
      <c r="B1759" t="s">
        <v>4474</v>
      </c>
      <c r="C1759" s="1" t="s">
        <v>11502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54"/>
        <v>2</v>
      </c>
      <c r="W1759">
        <f t="shared" si="55"/>
        <v>-160</v>
      </c>
    </row>
    <row r="1760" spans="1:23" x14ac:dyDescent="0.35">
      <c r="A1760">
        <v>1759</v>
      </c>
      <c r="B1760" t="s">
        <v>4475</v>
      </c>
      <c r="C1760" s="1" t="s">
        <v>11158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f t="shared" si="54"/>
        <v>6</v>
      </c>
      <c r="W1760">
        <f t="shared" si="55"/>
        <v>16.25</v>
      </c>
    </row>
    <row r="1761" spans="1:23" x14ac:dyDescent="0.35">
      <c r="A1761">
        <v>1760</v>
      </c>
      <c r="B1761" t="s">
        <v>4478</v>
      </c>
      <c r="C1761" s="1" t="s">
        <v>11516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54"/>
        <v>7</v>
      </c>
      <c r="W1761">
        <f t="shared" si="55"/>
        <v>25</v>
      </c>
    </row>
    <row r="1762" spans="1:23" x14ac:dyDescent="0.35">
      <c r="A1762">
        <v>1761</v>
      </c>
      <c r="B1762" t="s">
        <v>4479</v>
      </c>
      <c r="C1762" s="1" t="s">
        <v>11517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f t="shared" si="54"/>
        <v>4</v>
      </c>
      <c r="W1762">
        <f t="shared" si="55"/>
        <v>-1.1764705882352942</v>
      </c>
    </row>
    <row r="1763" spans="1:23" x14ac:dyDescent="0.35">
      <c r="A1763">
        <v>1762</v>
      </c>
      <c r="B1763" t="s">
        <v>4479</v>
      </c>
      <c r="C1763" s="1" t="s">
        <v>11517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54"/>
        <v>4</v>
      </c>
      <c r="W1763">
        <f t="shared" si="55"/>
        <v>33.75</v>
      </c>
    </row>
    <row r="1764" spans="1:23" x14ac:dyDescent="0.35">
      <c r="A1764">
        <v>1763</v>
      </c>
      <c r="B1764" t="s">
        <v>4479</v>
      </c>
      <c r="C1764" s="1" t="s">
        <v>11517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54"/>
        <v>4</v>
      </c>
      <c r="W1764">
        <f t="shared" si="55"/>
        <v>-7.0588235294117645</v>
      </c>
    </row>
    <row r="1765" spans="1:23" x14ac:dyDescent="0.35">
      <c r="A1765">
        <v>1764</v>
      </c>
      <c r="B1765" t="s">
        <v>4486</v>
      </c>
      <c r="C1765" s="1" t="s">
        <v>11518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 t="shared" si="54"/>
        <v>4</v>
      </c>
      <c r="W1765">
        <f t="shared" si="55"/>
        <v>30</v>
      </c>
    </row>
    <row r="1766" spans="1:23" x14ac:dyDescent="0.35">
      <c r="A1766">
        <v>1765</v>
      </c>
      <c r="B1766" t="s">
        <v>4486</v>
      </c>
      <c r="C1766" s="1" t="s">
        <v>11518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 t="shared" si="54"/>
        <v>4</v>
      </c>
      <c r="W1766">
        <f t="shared" si="55"/>
        <v>46</v>
      </c>
    </row>
    <row r="1767" spans="1:23" x14ac:dyDescent="0.35">
      <c r="A1767">
        <v>1766</v>
      </c>
      <c r="B1767" t="s">
        <v>4486</v>
      </c>
      <c r="C1767" s="1" t="s">
        <v>11518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 t="shared" si="54"/>
        <v>4</v>
      </c>
      <c r="W1767">
        <f t="shared" si="55"/>
        <v>42</v>
      </c>
    </row>
    <row r="1768" spans="1:23" x14ac:dyDescent="0.35">
      <c r="A1768">
        <v>1767</v>
      </c>
      <c r="B1768" t="s">
        <v>4486</v>
      </c>
      <c r="C1768" s="1" t="s">
        <v>11518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 t="shared" si="54"/>
        <v>4</v>
      </c>
      <c r="W1768">
        <f t="shared" si="55"/>
        <v>49</v>
      </c>
    </row>
    <row r="1769" spans="1:23" x14ac:dyDescent="0.35">
      <c r="A1769">
        <v>1768</v>
      </c>
      <c r="B1769" t="s">
        <v>4493</v>
      </c>
      <c r="C1769" s="1" t="s">
        <v>11519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54"/>
        <v>4</v>
      </c>
      <c r="W1769">
        <f t="shared" si="55"/>
        <v>-76.666666666666671</v>
      </c>
    </row>
    <row r="1770" spans="1:23" x14ac:dyDescent="0.35">
      <c r="A1770">
        <v>1769</v>
      </c>
      <c r="B1770" t="s">
        <v>4493</v>
      </c>
      <c r="C1770" s="1" t="s">
        <v>11519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54"/>
        <v>4</v>
      </c>
      <c r="W1770">
        <f t="shared" si="55"/>
        <v>-76.666666666666657</v>
      </c>
    </row>
    <row r="1771" spans="1:23" x14ac:dyDescent="0.35">
      <c r="A1771">
        <v>1770</v>
      </c>
      <c r="B1771" t="s">
        <v>4497</v>
      </c>
      <c r="C1771" s="1" t="s">
        <v>11520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 t="shared" si="54"/>
        <v>6</v>
      </c>
      <c r="W1771">
        <f t="shared" si="55"/>
        <v>-20</v>
      </c>
    </row>
    <row r="1772" spans="1:23" x14ac:dyDescent="0.35">
      <c r="A1772">
        <v>1771</v>
      </c>
      <c r="B1772" t="s">
        <v>4497</v>
      </c>
      <c r="C1772" s="1" t="s">
        <v>11520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 t="shared" si="54"/>
        <v>6</v>
      </c>
      <c r="W1772">
        <f t="shared" si="55"/>
        <v>-165</v>
      </c>
    </row>
    <row r="1773" spans="1:23" x14ac:dyDescent="0.35">
      <c r="A1773">
        <v>1772</v>
      </c>
      <c r="B1773" t="s">
        <v>4498</v>
      </c>
      <c r="C1773" s="1" t="s">
        <v>11521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54"/>
        <v>2</v>
      </c>
      <c r="W1773">
        <f t="shared" si="55"/>
        <v>-25</v>
      </c>
    </row>
    <row r="1774" spans="1:23" x14ac:dyDescent="0.35">
      <c r="A1774">
        <v>1773</v>
      </c>
      <c r="B1774" t="s">
        <v>4498</v>
      </c>
      <c r="C1774" s="1" t="s">
        <v>11521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 t="shared" si="54"/>
        <v>2</v>
      </c>
      <c r="W1774">
        <f t="shared" si="55"/>
        <v>31.25</v>
      </c>
    </row>
    <row r="1775" spans="1:23" x14ac:dyDescent="0.35">
      <c r="A1775">
        <v>1774</v>
      </c>
      <c r="B1775" t="s">
        <v>4499</v>
      </c>
      <c r="C1775" s="1" t="s">
        <v>11522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 t="shared" si="54"/>
        <v>5</v>
      </c>
      <c r="W1775">
        <f t="shared" si="55"/>
        <v>45</v>
      </c>
    </row>
    <row r="1776" spans="1:23" x14ac:dyDescent="0.35">
      <c r="A1776">
        <v>1775</v>
      </c>
      <c r="B1776" t="s">
        <v>4499</v>
      </c>
      <c r="C1776" s="1" t="s">
        <v>11522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 t="shared" si="54"/>
        <v>5</v>
      </c>
      <c r="W1776">
        <f t="shared" si="55"/>
        <v>26</v>
      </c>
    </row>
    <row r="1777" spans="1:23" x14ac:dyDescent="0.35">
      <c r="A1777">
        <v>1776</v>
      </c>
      <c r="B1777" t="s">
        <v>4499</v>
      </c>
      <c r="C1777" s="1" t="s">
        <v>11522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 t="shared" si="54"/>
        <v>5</v>
      </c>
      <c r="W1777">
        <f t="shared" si="55"/>
        <v>28.000000000000004</v>
      </c>
    </row>
    <row r="1778" spans="1:23" x14ac:dyDescent="0.35">
      <c r="A1778">
        <v>1777</v>
      </c>
      <c r="B1778" t="s">
        <v>4499</v>
      </c>
      <c r="C1778" s="1" t="s">
        <v>11522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 t="shared" si="54"/>
        <v>5</v>
      </c>
      <c r="W1778">
        <f t="shared" si="55"/>
        <v>48.000000000000007</v>
      </c>
    </row>
    <row r="1779" spans="1:23" x14ac:dyDescent="0.35">
      <c r="A1779">
        <v>1778</v>
      </c>
      <c r="B1779" t="s">
        <v>4507</v>
      </c>
      <c r="C1779" s="1" t="s">
        <v>10967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 t="shared" si="54"/>
        <v>4</v>
      </c>
      <c r="W1779">
        <f t="shared" si="55"/>
        <v>48.999999999999993</v>
      </c>
    </row>
    <row r="1780" spans="1:23" x14ac:dyDescent="0.35">
      <c r="A1780">
        <v>1779</v>
      </c>
      <c r="B1780" t="s">
        <v>4507</v>
      </c>
      <c r="C1780" s="1" t="s">
        <v>10967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 t="shared" si="54"/>
        <v>4</v>
      </c>
      <c r="W1780">
        <f t="shared" si="55"/>
        <v>45</v>
      </c>
    </row>
    <row r="1781" spans="1:23" x14ac:dyDescent="0.35">
      <c r="A1781">
        <v>1780</v>
      </c>
      <c r="B1781" t="s">
        <v>4510</v>
      </c>
      <c r="C1781" s="1" t="s">
        <v>11523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 t="shared" si="54"/>
        <v>5</v>
      </c>
      <c r="W1781">
        <f t="shared" si="55"/>
        <v>25</v>
      </c>
    </row>
    <row r="1782" spans="1:23" x14ac:dyDescent="0.35">
      <c r="A1782">
        <v>1781</v>
      </c>
      <c r="B1782" t="s">
        <v>4510</v>
      </c>
      <c r="C1782" s="1" t="s">
        <v>11523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 t="shared" si="54"/>
        <v>5</v>
      </c>
      <c r="W1782">
        <f t="shared" si="55"/>
        <v>25</v>
      </c>
    </row>
    <row r="1783" spans="1:23" x14ac:dyDescent="0.35">
      <c r="A1783">
        <v>1782</v>
      </c>
      <c r="B1783" t="s">
        <v>4511</v>
      </c>
      <c r="C1783" s="1" t="s">
        <v>11524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 t="shared" si="54"/>
        <v>4</v>
      </c>
      <c r="W1783">
        <f t="shared" si="55"/>
        <v>46</v>
      </c>
    </row>
    <row r="1784" spans="1:23" x14ac:dyDescent="0.35">
      <c r="A1784">
        <v>1783</v>
      </c>
      <c r="B1784" t="s">
        <v>4511</v>
      </c>
      <c r="C1784" s="1" t="s">
        <v>11524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 t="shared" si="54"/>
        <v>4</v>
      </c>
      <c r="W1784">
        <f t="shared" si="55"/>
        <v>48.000000000000007</v>
      </c>
    </row>
    <row r="1785" spans="1:23" x14ac:dyDescent="0.35">
      <c r="A1785">
        <v>1784</v>
      </c>
      <c r="B1785" t="s">
        <v>4514</v>
      </c>
      <c r="C1785" s="1" t="s">
        <v>11525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 t="shared" si="54"/>
        <v>4</v>
      </c>
      <c r="W1785">
        <f t="shared" si="55"/>
        <v>49</v>
      </c>
    </row>
    <row r="1786" spans="1:23" x14ac:dyDescent="0.35">
      <c r="A1786">
        <v>1785</v>
      </c>
      <c r="B1786" t="s">
        <v>4514</v>
      </c>
      <c r="C1786" s="1" t="s">
        <v>11525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 t="shared" si="54"/>
        <v>4</v>
      </c>
      <c r="W1786">
        <f t="shared" si="55"/>
        <v>10</v>
      </c>
    </row>
    <row r="1787" spans="1:23" x14ac:dyDescent="0.35">
      <c r="A1787">
        <v>1786</v>
      </c>
      <c r="B1787" t="s">
        <v>4514</v>
      </c>
      <c r="C1787" s="1" t="s">
        <v>11525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 t="shared" si="54"/>
        <v>4</v>
      </c>
      <c r="W1787">
        <f t="shared" si="55"/>
        <v>47</v>
      </c>
    </row>
    <row r="1788" spans="1:23" x14ac:dyDescent="0.35">
      <c r="A1788">
        <v>1787</v>
      </c>
      <c r="B1788" t="s">
        <v>4514</v>
      </c>
      <c r="C1788" s="1" t="s">
        <v>11525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 t="shared" si="54"/>
        <v>4</v>
      </c>
      <c r="W1788">
        <f t="shared" si="55"/>
        <v>28.999999999999996</v>
      </c>
    </row>
    <row r="1789" spans="1:23" x14ac:dyDescent="0.35">
      <c r="A1789">
        <v>1788</v>
      </c>
      <c r="B1789" t="s">
        <v>4519</v>
      </c>
      <c r="C1789" s="1" t="s">
        <v>11526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 t="shared" si="54"/>
        <v>4</v>
      </c>
      <c r="W1789">
        <f t="shared" si="55"/>
        <v>48.000000000000007</v>
      </c>
    </row>
    <row r="1790" spans="1:23" x14ac:dyDescent="0.35">
      <c r="A1790">
        <v>1789</v>
      </c>
      <c r="B1790" t="s">
        <v>4519</v>
      </c>
      <c r="C1790" s="1" t="s">
        <v>11526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 t="shared" si="54"/>
        <v>4</v>
      </c>
      <c r="W1790">
        <f t="shared" si="55"/>
        <v>28.000000000000004</v>
      </c>
    </row>
    <row r="1791" spans="1:23" x14ac:dyDescent="0.35">
      <c r="A1791">
        <v>1790</v>
      </c>
      <c r="B1791" t="s">
        <v>4519</v>
      </c>
      <c r="C1791" s="1" t="s">
        <v>11526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54"/>
        <v>4</v>
      </c>
      <c r="W1791">
        <f t="shared" si="55"/>
        <v>19</v>
      </c>
    </row>
    <row r="1792" spans="1:23" x14ac:dyDescent="0.35">
      <c r="A1792">
        <v>1791</v>
      </c>
      <c r="B1792" t="s">
        <v>4525</v>
      </c>
      <c r="C1792" s="1" t="s">
        <v>11527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 t="shared" si="54"/>
        <v>4</v>
      </c>
      <c r="W1792">
        <f t="shared" si="55"/>
        <v>50</v>
      </c>
    </row>
    <row r="1793" spans="1:23" x14ac:dyDescent="0.35">
      <c r="A1793">
        <v>1792</v>
      </c>
      <c r="B1793" t="s">
        <v>4526</v>
      </c>
      <c r="C1793" s="1" t="s">
        <v>11528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 t="shared" si="54"/>
        <v>2</v>
      </c>
      <c r="W1793">
        <f t="shared" si="55"/>
        <v>24</v>
      </c>
    </row>
    <row r="1794" spans="1:23" x14ac:dyDescent="0.35">
      <c r="A1794">
        <v>1793</v>
      </c>
      <c r="B1794" t="s">
        <v>4526</v>
      </c>
      <c r="C1794" s="1" t="s">
        <v>11528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 t="shared" ref="V1794:V1857" si="56">D1794-C1794</f>
        <v>2</v>
      </c>
      <c r="W1794">
        <f t="shared" si="55"/>
        <v>27</v>
      </c>
    </row>
    <row r="1795" spans="1:23" x14ac:dyDescent="0.35">
      <c r="A1795">
        <v>1794</v>
      </c>
      <c r="B1795" t="s">
        <v>4531</v>
      </c>
      <c r="C1795" s="1" t="s">
        <v>11529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si="56"/>
        <v>5</v>
      </c>
      <c r="W1795">
        <f t="shared" ref="W1795:W1858" si="57">U1795/R1795*100</f>
        <v>10</v>
      </c>
    </row>
    <row r="1796" spans="1:23" x14ac:dyDescent="0.35">
      <c r="A1796">
        <v>1795</v>
      </c>
      <c r="B1796" t="s">
        <v>4534</v>
      </c>
      <c r="C1796" s="1" t="s">
        <v>11004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 t="shared" si="56"/>
        <v>5</v>
      </c>
      <c r="W1796">
        <f t="shared" si="57"/>
        <v>25</v>
      </c>
    </row>
    <row r="1797" spans="1:23" x14ac:dyDescent="0.35">
      <c r="A1797">
        <v>1796</v>
      </c>
      <c r="B1797" t="s">
        <v>4539</v>
      </c>
      <c r="C1797" s="1" t="s">
        <v>11091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 t="shared" si="56"/>
        <v>3</v>
      </c>
      <c r="W1797">
        <f t="shared" si="57"/>
        <v>26</v>
      </c>
    </row>
    <row r="1798" spans="1:23" x14ac:dyDescent="0.35">
      <c r="A1798">
        <v>1797</v>
      </c>
      <c r="B1798" t="s">
        <v>4539</v>
      </c>
      <c r="C1798" s="1" t="s">
        <v>11091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 t="shared" si="56"/>
        <v>3</v>
      </c>
      <c r="W1798">
        <f t="shared" si="57"/>
        <v>28.999999999999996</v>
      </c>
    </row>
    <row r="1799" spans="1:23" x14ac:dyDescent="0.35">
      <c r="A1799">
        <v>1798</v>
      </c>
      <c r="B1799" t="s">
        <v>4539</v>
      </c>
      <c r="C1799" s="1" t="s">
        <v>11091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 t="shared" si="56"/>
        <v>3</v>
      </c>
      <c r="W1799">
        <f t="shared" si="57"/>
        <v>31.249999999999993</v>
      </c>
    </row>
    <row r="1800" spans="1:23" x14ac:dyDescent="0.35">
      <c r="A1800">
        <v>1799</v>
      </c>
      <c r="B1800" t="s">
        <v>4542</v>
      </c>
      <c r="C1800" s="1" t="s">
        <v>11214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 t="shared" si="56"/>
        <v>4</v>
      </c>
      <c r="W1800">
        <f t="shared" si="57"/>
        <v>34</v>
      </c>
    </row>
    <row r="1801" spans="1:23" x14ac:dyDescent="0.35">
      <c r="A1801">
        <v>1800</v>
      </c>
      <c r="B1801" t="s">
        <v>4543</v>
      </c>
      <c r="C1801" s="1" t="s">
        <v>11530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56"/>
        <v>2</v>
      </c>
      <c r="W1801">
        <f t="shared" si="57"/>
        <v>32.5</v>
      </c>
    </row>
    <row r="1802" spans="1:23" x14ac:dyDescent="0.35">
      <c r="A1802">
        <v>1801</v>
      </c>
      <c r="B1802" t="s">
        <v>4543</v>
      </c>
      <c r="C1802" s="1" t="s">
        <v>11530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56"/>
        <v>2</v>
      </c>
      <c r="W1802">
        <f t="shared" si="57"/>
        <v>32.500000000000007</v>
      </c>
    </row>
    <row r="1803" spans="1:23" x14ac:dyDescent="0.35">
      <c r="A1803">
        <v>1802</v>
      </c>
      <c r="B1803" t="s">
        <v>4548</v>
      </c>
      <c r="C1803" s="1" t="s">
        <v>11313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 t="shared" si="56"/>
        <v>6</v>
      </c>
      <c r="W1803">
        <f t="shared" si="57"/>
        <v>36</v>
      </c>
    </row>
    <row r="1804" spans="1:23" x14ac:dyDescent="0.35">
      <c r="A1804">
        <v>1803</v>
      </c>
      <c r="B1804" t="s">
        <v>4549</v>
      </c>
      <c r="C1804" s="1" t="s">
        <v>11525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56"/>
        <v>4</v>
      </c>
      <c r="W1804">
        <f t="shared" si="57"/>
        <v>-76.666666666666671</v>
      </c>
    </row>
    <row r="1805" spans="1:23" x14ac:dyDescent="0.35">
      <c r="A1805">
        <v>1804</v>
      </c>
      <c r="B1805" t="s">
        <v>4549</v>
      </c>
      <c r="C1805" s="1" t="s">
        <v>11525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56"/>
        <v>4</v>
      </c>
      <c r="W1805">
        <f t="shared" si="57"/>
        <v>-22.5</v>
      </c>
    </row>
    <row r="1806" spans="1:23" x14ac:dyDescent="0.35">
      <c r="A1806">
        <v>1805</v>
      </c>
      <c r="B1806" t="s">
        <v>4549</v>
      </c>
      <c r="C1806" s="1" t="s">
        <v>11525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 t="shared" si="56"/>
        <v>4</v>
      </c>
      <c r="W1806">
        <f t="shared" si="57"/>
        <v>28.750000000000004</v>
      </c>
    </row>
    <row r="1807" spans="1:23" x14ac:dyDescent="0.35">
      <c r="A1807">
        <v>1806</v>
      </c>
      <c r="B1807" t="s">
        <v>4552</v>
      </c>
      <c r="C1807" s="1" t="s">
        <v>11531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56"/>
        <v>3</v>
      </c>
      <c r="W1807">
        <f t="shared" si="57"/>
        <v>10</v>
      </c>
    </row>
    <row r="1808" spans="1:23" x14ac:dyDescent="0.35">
      <c r="A1808">
        <v>1807</v>
      </c>
      <c r="B1808" t="s">
        <v>4552</v>
      </c>
      <c r="C1808" s="1" t="s">
        <v>11531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 t="shared" si="56"/>
        <v>3</v>
      </c>
      <c r="W1808">
        <f t="shared" si="57"/>
        <v>48</v>
      </c>
    </row>
    <row r="1809" spans="1:23" x14ac:dyDescent="0.35">
      <c r="A1809">
        <v>1808</v>
      </c>
      <c r="B1809" t="s">
        <v>4552</v>
      </c>
      <c r="C1809" s="1" t="s">
        <v>11531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 t="shared" si="56"/>
        <v>3</v>
      </c>
      <c r="W1809">
        <f t="shared" si="57"/>
        <v>30</v>
      </c>
    </row>
    <row r="1810" spans="1:23" x14ac:dyDescent="0.35">
      <c r="A1810">
        <v>1809</v>
      </c>
      <c r="B1810" t="s">
        <v>4553</v>
      </c>
      <c r="C1810" s="1" t="s">
        <v>11532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56"/>
        <v>2</v>
      </c>
      <c r="W1810">
        <f t="shared" si="57"/>
        <v>1</v>
      </c>
    </row>
    <row r="1811" spans="1:23" x14ac:dyDescent="0.35">
      <c r="A1811">
        <v>1810</v>
      </c>
      <c r="B1811" t="s">
        <v>4559</v>
      </c>
      <c r="C1811" s="1" t="s">
        <v>11188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56"/>
        <v>6</v>
      </c>
      <c r="W1811">
        <f t="shared" si="57"/>
        <v>-75.000000000000014</v>
      </c>
    </row>
    <row r="1812" spans="1:23" x14ac:dyDescent="0.35">
      <c r="A1812">
        <v>1811</v>
      </c>
      <c r="B1812" t="s">
        <v>4559</v>
      </c>
      <c r="C1812" s="1" t="s">
        <v>11188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56"/>
        <v>6</v>
      </c>
      <c r="W1812">
        <f t="shared" si="57"/>
        <v>32.5</v>
      </c>
    </row>
    <row r="1813" spans="1:23" x14ac:dyDescent="0.35">
      <c r="A1813">
        <v>1812</v>
      </c>
      <c r="B1813" t="s">
        <v>4564</v>
      </c>
      <c r="C1813" s="1" t="s">
        <v>10943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 t="shared" si="56"/>
        <v>2</v>
      </c>
      <c r="W1813">
        <f t="shared" si="57"/>
        <v>17</v>
      </c>
    </row>
    <row r="1814" spans="1:23" x14ac:dyDescent="0.35">
      <c r="A1814">
        <v>1813</v>
      </c>
      <c r="B1814" t="s">
        <v>4565</v>
      </c>
      <c r="C1814" s="1" t="s">
        <v>11165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 t="shared" si="56"/>
        <v>6</v>
      </c>
      <c r="W1814">
        <f t="shared" si="57"/>
        <v>36.25</v>
      </c>
    </row>
    <row r="1815" spans="1:23" x14ac:dyDescent="0.35">
      <c r="A1815">
        <v>1814</v>
      </c>
      <c r="B1815" t="s">
        <v>4565</v>
      </c>
      <c r="C1815" s="1" t="s">
        <v>11165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56"/>
        <v>6</v>
      </c>
      <c r="W1815">
        <f t="shared" si="57"/>
        <v>33.75</v>
      </c>
    </row>
    <row r="1816" spans="1:23" x14ac:dyDescent="0.35">
      <c r="A1816">
        <v>1815</v>
      </c>
      <c r="B1816" t="s">
        <v>4568</v>
      </c>
      <c r="C1816" s="1" t="s">
        <v>11411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f t="shared" si="56"/>
        <v>4</v>
      </c>
      <c r="W1816">
        <f t="shared" si="57"/>
        <v>-5</v>
      </c>
    </row>
    <row r="1817" spans="1:23" x14ac:dyDescent="0.35">
      <c r="A1817">
        <v>1816</v>
      </c>
      <c r="B1817" t="s">
        <v>4569</v>
      </c>
      <c r="C1817" s="1" t="s">
        <v>11533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 t="shared" si="56"/>
        <v>0</v>
      </c>
      <c r="W1817">
        <f t="shared" si="57"/>
        <v>47</v>
      </c>
    </row>
    <row r="1818" spans="1:23" x14ac:dyDescent="0.35">
      <c r="A1818">
        <v>1817</v>
      </c>
      <c r="B1818" t="s">
        <v>4569</v>
      </c>
      <c r="C1818" s="1" t="s">
        <v>11533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 t="shared" si="56"/>
        <v>0</v>
      </c>
      <c r="W1818">
        <f t="shared" si="57"/>
        <v>33</v>
      </c>
    </row>
    <row r="1819" spans="1:23" x14ac:dyDescent="0.35">
      <c r="A1819">
        <v>1818</v>
      </c>
      <c r="B1819" t="s">
        <v>4572</v>
      </c>
      <c r="C1819" s="1" t="s">
        <v>11290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56"/>
        <v>2</v>
      </c>
      <c r="W1819">
        <f t="shared" si="57"/>
        <v>46</v>
      </c>
    </row>
    <row r="1820" spans="1:23" x14ac:dyDescent="0.35">
      <c r="A1820">
        <v>1819</v>
      </c>
      <c r="B1820" t="s">
        <v>4575</v>
      </c>
      <c r="C1820" s="1" t="s">
        <v>11534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 t="shared" si="56"/>
        <v>4</v>
      </c>
      <c r="W1820">
        <f t="shared" si="57"/>
        <v>-220.00000000000003</v>
      </c>
    </row>
    <row r="1821" spans="1:23" x14ac:dyDescent="0.35">
      <c r="A1821">
        <v>1820</v>
      </c>
      <c r="B1821" t="s">
        <v>4575</v>
      </c>
      <c r="C1821" s="1" t="s">
        <v>11534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 t="shared" si="56"/>
        <v>4</v>
      </c>
      <c r="W1821">
        <f t="shared" si="57"/>
        <v>-82.5</v>
      </c>
    </row>
    <row r="1822" spans="1:23" x14ac:dyDescent="0.35">
      <c r="A1822">
        <v>1821</v>
      </c>
      <c r="B1822" t="s">
        <v>4582</v>
      </c>
      <c r="C1822" s="1" t="s">
        <v>11535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56"/>
        <v>4</v>
      </c>
      <c r="W1822">
        <f t="shared" si="57"/>
        <v>-245.00000000000003</v>
      </c>
    </row>
    <row r="1823" spans="1:23" x14ac:dyDescent="0.35">
      <c r="A1823">
        <v>1822</v>
      </c>
      <c r="B1823" t="s">
        <v>4582</v>
      </c>
      <c r="C1823" s="1" t="s">
        <v>11535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 t="shared" si="56"/>
        <v>4</v>
      </c>
      <c r="W1823">
        <f t="shared" si="57"/>
        <v>26.25</v>
      </c>
    </row>
    <row r="1824" spans="1:23" x14ac:dyDescent="0.35">
      <c r="A1824">
        <v>1823</v>
      </c>
      <c r="B1824" t="s">
        <v>4582</v>
      </c>
      <c r="C1824" s="1" t="s">
        <v>11535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56"/>
        <v>4</v>
      </c>
      <c r="W1824">
        <f t="shared" si="57"/>
        <v>-4.2857142857142856</v>
      </c>
    </row>
    <row r="1825" spans="1:23" x14ac:dyDescent="0.35">
      <c r="A1825">
        <v>1824</v>
      </c>
      <c r="B1825" t="s">
        <v>4582</v>
      </c>
      <c r="C1825" s="1" t="s">
        <v>11535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 t="shared" si="56"/>
        <v>4</v>
      </c>
      <c r="W1825">
        <f t="shared" si="57"/>
        <v>35</v>
      </c>
    </row>
    <row r="1826" spans="1:23" x14ac:dyDescent="0.35">
      <c r="A1826">
        <v>1825</v>
      </c>
      <c r="B1826" t="s">
        <v>4589</v>
      </c>
      <c r="C1826" s="1" t="s">
        <v>11536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 t="shared" si="56"/>
        <v>6</v>
      </c>
      <c r="W1826">
        <f t="shared" si="57"/>
        <v>-80</v>
      </c>
    </row>
    <row r="1827" spans="1:23" x14ac:dyDescent="0.35">
      <c r="A1827">
        <v>1826</v>
      </c>
      <c r="B1827" t="s">
        <v>4589</v>
      </c>
      <c r="C1827" s="1" t="s">
        <v>11536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 t="shared" si="56"/>
        <v>6</v>
      </c>
      <c r="W1827">
        <f t="shared" si="57"/>
        <v>26.25</v>
      </c>
    </row>
    <row r="1828" spans="1:23" x14ac:dyDescent="0.35">
      <c r="A1828">
        <v>1827</v>
      </c>
      <c r="B1828" t="s">
        <v>4589</v>
      </c>
      <c r="C1828" s="1" t="s">
        <v>11536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56"/>
        <v>6</v>
      </c>
      <c r="W1828">
        <f t="shared" si="57"/>
        <v>21.25</v>
      </c>
    </row>
    <row r="1829" spans="1:23" x14ac:dyDescent="0.35">
      <c r="A1829">
        <v>1828</v>
      </c>
      <c r="B1829" t="s">
        <v>4593</v>
      </c>
      <c r="C1829" s="1" t="s">
        <v>11537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56"/>
        <v>3</v>
      </c>
      <c r="W1829">
        <f t="shared" si="57"/>
        <v>11.249999999999998</v>
      </c>
    </row>
    <row r="1830" spans="1:23" x14ac:dyDescent="0.35">
      <c r="A1830">
        <v>1829</v>
      </c>
      <c r="B1830" t="s">
        <v>4599</v>
      </c>
      <c r="C1830" s="1" t="s">
        <v>11502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56"/>
        <v>2</v>
      </c>
      <c r="W1830">
        <f t="shared" si="57"/>
        <v>48.000000000000007</v>
      </c>
    </row>
    <row r="1831" spans="1:23" x14ac:dyDescent="0.35">
      <c r="A1831">
        <v>1830</v>
      </c>
      <c r="B1831" t="s">
        <v>4602</v>
      </c>
      <c r="C1831" s="1" t="s">
        <v>11538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56"/>
        <v>6</v>
      </c>
      <c r="W1831">
        <f t="shared" si="57"/>
        <v>-21.666666666666668</v>
      </c>
    </row>
    <row r="1832" spans="1:23" x14ac:dyDescent="0.35">
      <c r="A1832">
        <v>1831</v>
      </c>
      <c r="B1832" t="s">
        <v>4605</v>
      </c>
      <c r="C1832" s="1" t="s">
        <v>11148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 t="shared" si="56"/>
        <v>0</v>
      </c>
      <c r="W1832">
        <f t="shared" si="57"/>
        <v>26</v>
      </c>
    </row>
    <row r="1833" spans="1:23" x14ac:dyDescent="0.35">
      <c r="A1833">
        <v>1832</v>
      </c>
      <c r="B1833" t="s">
        <v>4605</v>
      </c>
      <c r="C1833" s="1" t="s">
        <v>11148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 t="shared" si="56"/>
        <v>0</v>
      </c>
      <c r="W1833">
        <f t="shared" si="57"/>
        <v>24</v>
      </c>
    </row>
    <row r="1834" spans="1:23" x14ac:dyDescent="0.35">
      <c r="A1834">
        <v>1833</v>
      </c>
      <c r="B1834" t="s">
        <v>4609</v>
      </c>
      <c r="C1834" s="1" t="s">
        <v>11539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 t="shared" si="56"/>
        <v>4</v>
      </c>
      <c r="W1834">
        <f t="shared" si="57"/>
        <v>12.5</v>
      </c>
    </row>
    <row r="1835" spans="1:23" x14ac:dyDescent="0.35">
      <c r="A1835">
        <v>1834</v>
      </c>
      <c r="B1835" t="s">
        <v>4610</v>
      </c>
      <c r="C1835" s="1" t="s">
        <v>11318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56"/>
        <v>6</v>
      </c>
      <c r="W1835">
        <f t="shared" si="57"/>
        <v>-18.333333333333332</v>
      </c>
    </row>
    <row r="1836" spans="1:23" x14ac:dyDescent="0.35">
      <c r="A1836">
        <v>1835</v>
      </c>
      <c r="B1836" t="s">
        <v>4610</v>
      </c>
      <c r="C1836" s="1" t="s">
        <v>11318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56"/>
        <v>6</v>
      </c>
      <c r="W1836">
        <f t="shared" si="57"/>
        <v>35</v>
      </c>
    </row>
    <row r="1837" spans="1:23" x14ac:dyDescent="0.35">
      <c r="A1837">
        <v>1836</v>
      </c>
      <c r="B1837" t="s">
        <v>4615</v>
      </c>
      <c r="C1837" s="1" t="s">
        <v>11201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 t="shared" si="56"/>
        <v>3</v>
      </c>
      <c r="W1837">
        <f t="shared" si="57"/>
        <v>29.000000000000004</v>
      </c>
    </row>
    <row r="1838" spans="1:23" x14ac:dyDescent="0.35">
      <c r="A1838">
        <v>1837</v>
      </c>
      <c r="B1838" t="s">
        <v>4617</v>
      </c>
      <c r="C1838" s="1" t="s">
        <v>11540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56"/>
        <v>2</v>
      </c>
      <c r="W1838">
        <f t="shared" si="57"/>
        <v>29.000000000000004</v>
      </c>
    </row>
    <row r="1839" spans="1:23" x14ac:dyDescent="0.35">
      <c r="A1839">
        <v>1838</v>
      </c>
      <c r="B1839" t="s">
        <v>4618</v>
      </c>
      <c r="C1839" s="1" t="s">
        <v>11541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 t="shared" si="56"/>
        <v>4</v>
      </c>
      <c r="W1839">
        <f t="shared" si="57"/>
        <v>33.75</v>
      </c>
    </row>
    <row r="1840" spans="1:23" x14ac:dyDescent="0.35">
      <c r="A1840">
        <v>1839</v>
      </c>
      <c r="B1840" t="s">
        <v>4618</v>
      </c>
      <c r="C1840" s="1" t="s">
        <v>11541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 t="shared" si="56"/>
        <v>4</v>
      </c>
      <c r="W1840">
        <f t="shared" si="57"/>
        <v>27.499999999999996</v>
      </c>
    </row>
    <row r="1841" spans="1:23" x14ac:dyDescent="0.35">
      <c r="A1841">
        <v>1840</v>
      </c>
      <c r="B1841" t="s">
        <v>4618</v>
      </c>
      <c r="C1841" s="1" t="s">
        <v>11541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 t="shared" si="56"/>
        <v>4</v>
      </c>
      <c r="W1841">
        <f t="shared" si="57"/>
        <v>16.25</v>
      </c>
    </row>
    <row r="1842" spans="1:23" x14ac:dyDescent="0.35">
      <c r="A1842">
        <v>1841</v>
      </c>
      <c r="B1842" t="s">
        <v>4618</v>
      </c>
      <c r="C1842" s="1" t="s">
        <v>11541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56"/>
        <v>4</v>
      </c>
      <c r="W1842">
        <f t="shared" si="57"/>
        <v>37.5</v>
      </c>
    </row>
    <row r="1843" spans="1:23" x14ac:dyDescent="0.35">
      <c r="A1843">
        <v>1842</v>
      </c>
      <c r="B1843" t="s">
        <v>4623</v>
      </c>
      <c r="C1843" s="1" t="s">
        <v>11367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 t="shared" si="56"/>
        <v>5</v>
      </c>
      <c r="W1843">
        <f t="shared" si="57"/>
        <v>27.999999999999996</v>
      </c>
    </row>
    <row r="1844" spans="1:23" x14ac:dyDescent="0.35">
      <c r="A1844">
        <v>1843</v>
      </c>
      <c r="B1844" t="s">
        <v>4629</v>
      </c>
      <c r="C1844" s="1" t="s">
        <v>11037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56"/>
        <v>2</v>
      </c>
      <c r="W1844">
        <f t="shared" si="57"/>
        <v>33.750000000000007</v>
      </c>
    </row>
    <row r="1845" spans="1:23" x14ac:dyDescent="0.35">
      <c r="A1845">
        <v>1844</v>
      </c>
      <c r="B1845" t="s">
        <v>4629</v>
      </c>
      <c r="C1845" s="1" t="s">
        <v>11037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56"/>
        <v>2</v>
      </c>
      <c r="W1845">
        <f t="shared" si="57"/>
        <v>-75</v>
      </c>
    </row>
    <row r="1846" spans="1:23" x14ac:dyDescent="0.35">
      <c r="A1846">
        <v>1845</v>
      </c>
      <c r="B1846" t="s">
        <v>4632</v>
      </c>
      <c r="C1846" s="1" t="s">
        <v>11510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 t="shared" si="56"/>
        <v>4</v>
      </c>
      <c r="W1846">
        <f t="shared" si="57"/>
        <v>13</v>
      </c>
    </row>
    <row r="1847" spans="1:23" x14ac:dyDescent="0.35">
      <c r="A1847">
        <v>1846</v>
      </c>
      <c r="B1847" t="s">
        <v>4635</v>
      </c>
      <c r="C1847" s="1" t="s">
        <v>11542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 t="shared" si="56"/>
        <v>5</v>
      </c>
      <c r="W1847">
        <f t="shared" si="57"/>
        <v>48</v>
      </c>
    </row>
    <row r="1848" spans="1:23" x14ac:dyDescent="0.35">
      <c r="A1848">
        <v>1847</v>
      </c>
      <c r="B1848" t="s">
        <v>4635</v>
      </c>
      <c r="C1848" s="1" t="s">
        <v>11542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 t="shared" si="56"/>
        <v>5</v>
      </c>
      <c r="W1848">
        <f t="shared" si="57"/>
        <v>42</v>
      </c>
    </row>
    <row r="1849" spans="1:23" x14ac:dyDescent="0.35">
      <c r="A1849">
        <v>1848</v>
      </c>
      <c r="B1849" t="s">
        <v>4638</v>
      </c>
      <c r="C1849" s="1" t="s">
        <v>10958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56"/>
        <v>0</v>
      </c>
      <c r="W1849">
        <f t="shared" si="57"/>
        <v>7.5000000000000009</v>
      </c>
    </row>
    <row r="1850" spans="1:23" x14ac:dyDescent="0.35">
      <c r="A1850">
        <v>1849</v>
      </c>
      <c r="B1850" t="s">
        <v>4638</v>
      </c>
      <c r="C1850" s="1" t="s">
        <v>10958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56"/>
        <v>0</v>
      </c>
      <c r="W1850">
        <f t="shared" si="57"/>
        <v>31.25</v>
      </c>
    </row>
    <row r="1851" spans="1:23" x14ac:dyDescent="0.35">
      <c r="A1851">
        <v>1850</v>
      </c>
      <c r="B1851" t="s">
        <v>4639</v>
      </c>
      <c r="C1851" s="1" t="s">
        <v>11543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 t="shared" si="56"/>
        <v>5</v>
      </c>
      <c r="W1851">
        <f t="shared" si="57"/>
        <v>27.999999999999996</v>
      </c>
    </row>
    <row r="1852" spans="1:23" x14ac:dyDescent="0.35">
      <c r="A1852">
        <v>1851</v>
      </c>
      <c r="B1852" t="s">
        <v>4639</v>
      </c>
      <c r="C1852" s="1" t="s">
        <v>11543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 t="shared" si="56"/>
        <v>5</v>
      </c>
      <c r="W1852">
        <f t="shared" si="57"/>
        <v>15</v>
      </c>
    </row>
    <row r="1853" spans="1:23" x14ac:dyDescent="0.35">
      <c r="A1853">
        <v>1852</v>
      </c>
      <c r="B1853" t="s">
        <v>4639</v>
      </c>
      <c r="C1853" s="1" t="s">
        <v>11543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 t="shared" si="56"/>
        <v>5</v>
      </c>
      <c r="W1853">
        <f t="shared" si="57"/>
        <v>45.000000000000007</v>
      </c>
    </row>
    <row r="1854" spans="1:23" x14ac:dyDescent="0.35">
      <c r="A1854">
        <v>1853</v>
      </c>
      <c r="B1854" t="s">
        <v>4639</v>
      </c>
      <c r="C1854" s="1" t="s">
        <v>11543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 t="shared" si="56"/>
        <v>5</v>
      </c>
      <c r="W1854">
        <f t="shared" si="57"/>
        <v>46</v>
      </c>
    </row>
    <row r="1855" spans="1:23" x14ac:dyDescent="0.35">
      <c r="A1855">
        <v>1854</v>
      </c>
      <c r="B1855" t="s">
        <v>4639</v>
      </c>
      <c r="C1855" s="1" t="s">
        <v>11543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 t="shared" si="56"/>
        <v>5</v>
      </c>
      <c r="W1855">
        <f t="shared" si="57"/>
        <v>47</v>
      </c>
    </row>
    <row r="1856" spans="1:23" x14ac:dyDescent="0.35">
      <c r="A1856">
        <v>1855</v>
      </c>
      <c r="B1856" t="s">
        <v>4639</v>
      </c>
      <c r="C1856" s="1" t="s">
        <v>11543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 t="shared" si="56"/>
        <v>5</v>
      </c>
      <c r="W1856">
        <f t="shared" si="57"/>
        <v>26.999999999999996</v>
      </c>
    </row>
    <row r="1857" spans="1:23" x14ac:dyDescent="0.35">
      <c r="A1857">
        <v>1856</v>
      </c>
      <c r="B1857" t="s">
        <v>4647</v>
      </c>
      <c r="C1857" s="1" t="s">
        <v>11544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 t="shared" si="56"/>
        <v>4</v>
      </c>
      <c r="W1857">
        <f t="shared" si="57"/>
        <v>33</v>
      </c>
    </row>
    <row r="1858" spans="1:23" x14ac:dyDescent="0.35">
      <c r="A1858">
        <v>1857</v>
      </c>
      <c r="B1858" t="s">
        <v>4649</v>
      </c>
      <c r="C1858" s="1" t="s">
        <v>11545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 t="shared" ref="V1858:V1921" si="58">D1858-C1858</f>
        <v>3</v>
      </c>
      <c r="W1858">
        <f t="shared" si="57"/>
        <v>-12.5</v>
      </c>
    </row>
    <row r="1859" spans="1:23" x14ac:dyDescent="0.35">
      <c r="A1859">
        <v>1858</v>
      </c>
      <c r="B1859" t="s">
        <v>4649</v>
      </c>
      <c r="C1859" s="1" t="s">
        <v>11545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 t="shared" si="58"/>
        <v>3</v>
      </c>
      <c r="W1859">
        <f t="shared" ref="W1859:W1922" si="59">U1859/R1859*100</f>
        <v>-155</v>
      </c>
    </row>
    <row r="1860" spans="1:23" x14ac:dyDescent="0.35">
      <c r="A1860">
        <v>1859</v>
      </c>
      <c r="B1860" t="s">
        <v>4652</v>
      </c>
      <c r="C1860" s="1" t="s">
        <v>10977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 t="shared" si="58"/>
        <v>2</v>
      </c>
      <c r="W1860">
        <f t="shared" si="59"/>
        <v>43.999999999999993</v>
      </c>
    </row>
    <row r="1861" spans="1:23" x14ac:dyDescent="0.35">
      <c r="A1861">
        <v>1860</v>
      </c>
      <c r="B1861" t="s">
        <v>4652</v>
      </c>
      <c r="C1861" s="1" t="s">
        <v>10977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 t="shared" si="58"/>
        <v>2</v>
      </c>
      <c r="W1861">
        <f t="shared" si="59"/>
        <v>25</v>
      </c>
    </row>
    <row r="1862" spans="1:23" x14ac:dyDescent="0.35">
      <c r="A1862">
        <v>1861</v>
      </c>
      <c r="B1862" t="s">
        <v>4655</v>
      </c>
      <c r="C1862" s="1" t="s">
        <v>11546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58"/>
        <v>1</v>
      </c>
      <c r="W1862">
        <f t="shared" si="59"/>
        <v>-11.250000000000002</v>
      </c>
    </row>
    <row r="1863" spans="1:23" x14ac:dyDescent="0.35">
      <c r="A1863">
        <v>1862</v>
      </c>
      <c r="B1863" t="s">
        <v>4655</v>
      </c>
      <c r="C1863" s="1" t="s">
        <v>11546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 t="shared" si="58"/>
        <v>1</v>
      </c>
      <c r="W1863">
        <f t="shared" si="59"/>
        <v>28.000000000000004</v>
      </c>
    </row>
    <row r="1864" spans="1:23" x14ac:dyDescent="0.35">
      <c r="A1864">
        <v>1863</v>
      </c>
      <c r="B1864" t="s">
        <v>4658</v>
      </c>
      <c r="C1864" s="1" t="s">
        <v>11547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58"/>
        <v>0</v>
      </c>
      <c r="W1864">
        <f t="shared" si="59"/>
        <v>10</v>
      </c>
    </row>
    <row r="1865" spans="1:23" x14ac:dyDescent="0.35">
      <c r="A1865">
        <v>1864</v>
      </c>
      <c r="B1865" t="s">
        <v>4659</v>
      </c>
      <c r="C1865" s="1" t="s">
        <v>11003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 t="shared" si="58"/>
        <v>4</v>
      </c>
      <c r="W1865">
        <f t="shared" si="59"/>
        <v>-63.999999999999993</v>
      </c>
    </row>
    <row r="1866" spans="1:23" x14ac:dyDescent="0.35">
      <c r="A1866">
        <v>1865</v>
      </c>
      <c r="B1866" t="s">
        <v>4659</v>
      </c>
      <c r="C1866" s="1" t="s">
        <v>11003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 t="shared" si="58"/>
        <v>4</v>
      </c>
      <c r="W1866">
        <f t="shared" si="59"/>
        <v>17.5</v>
      </c>
    </row>
    <row r="1867" spans="1:23" x14ac:dyDescent="0.35">
      <c r="A1867">
        <v>1866</v>
      </c>
      <c r="B1867" t="s">
        <v>4664</v>
      </c>
      <c r="C1867" s="1" t="s">
        <v>11045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58"/>
        <v>0</v>
      </c>
      <c r="W1867">
        <f t="shared" si="59"/>
        <v>-25</v>
      </c>
    </row>
    <row r="1868" spans="1:23" x14ac:dyDescent="0.35">
      <c r="A1868">
        <v>1867</v>
      </c>
      <c r="B1868" t="s">
        <v>4667</v>
      </c>
      <c r="C1868" s="1" t="s">
        <v>10944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 t="shared" si="58"/>
        <v>3</v>
      </c>
      <c r="W1868">
        <f t="shared" si="59"/>
        <v>36</v>
      </c>
    </row>
    <row r="1869" spans="1:23" x14ac:dyDescent="0.35">
      <c r="A1869">
        <v>1868</v>
      </c>
      <c r="B1869" t="s">
        <v>4668</v>
      </c>
      <c r="C1869" s="1" t="s">
        <v>11548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 t="shared" si="58"/>
        <v>6</v>
      </c>
      <c r="W1869">
        <f t="shared" si="59"/>
        <v>35</v>
      </c>
    </row>
    <row r="1870" spans="1:23" x14ac:dyDescent="0.35">
      <c r="A1870">
        <v>1869</v>
      </c>
      <c r="B1870" t="s">
        <v>4668</v>
      </c>
      <c r="C1870" s="1" t="s">
        <v>11548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 t="shared" si="58"/>
        <v>6</v>
      </c>
      <c r="W1870">
        <f t="shared" si="59"/>
        <v>-22.5</v>
      </c>
    </row>
    <row r="1871" spans="1:23" x14ac:dyDescent="0.35">
      <c r="A1871">
        <v>1870</v>
      </c>
      <c r="B1871" t="s">
        <v>4673</v>
      </c>
      <c r="C1871" s="1" t="s">
        <v>11310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 t="shared" si="58"/>
        <v>3</v>
      </c>
      <c r="W1871">
        <f t="shared" si="59"/>
        <v>47.999999999999993</v>
      </c>
    </row>
    <row r="1872" spans="1:23" x14ac:dyDescent="0.35">
      <c r="A1872">
        <v>1871</v>
      </c>
      <c r="B1872" t="s">
        <v>4674</v>
      </c>
      <c r="C1872" s="1" t="s">
        <v>11549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 t="shared" si="58"/>
        <v>4</v>
      </c>
      <c r="W1872">
        <f t="shared" si="59"/>
        <v>26</v>
      </c>
    </row>
    <row r="1873" spans="1:23" x14ac:dyDescent="0.35">
      <c r="A1873">
        <v>1872</v>
      </c>
      <c r="B1873" t="s">
        <v>4674</v>
      </c>
      <c r="C1873" s="1" t="s">
        <v>11549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58"/>
        <v>4</v>
      </c>
      <c r="W1873">
        <f t="shared" si="59"/>
        <v>6.25</v>
      </c>
    </row>
    <row r="1874" spans="1:23" x14ac:dyDescent="0.35">
      <c r="A1874">
        <v>1873</v>
      </c>
      <c r="B1874" t="s">
        <v>4674</v>
      </c>
      <c r="C1874" s="1" t="s">
        <v>11549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58"/>
        <v>4</v>
      </c>
      <c r="W1874">
        <f t="shared" si="59"/>
        <v>10</v>
      </c>
    </row>
    <row r="1875" spans="1:23" x14ac:dyDescent="0.35">
      <c r="A1875">
        <v>1874</v>
      </c>
      <c r="B1875" t="s">
        <v>4681</v>
      </c>
      <c r="C1875" s="1" t="s">
        <v>11550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 t="shared" si="58"/>
        <v>4</v>
      </c>
      <c r="W1875">
        <f t="shared" si="59"/>
        <v>28.999999999999996</v>
      </c>
    </row>
    <row r="1876" spans="1:23" x14ac:dyDescent="0.35">
      <c r="A1876">
        <v>1875</v>
      </c>
      <c r="B1876" t="s">
        <v>4687</v>
      </c>
      <c r="C1876" s="1" t="s">
        <v>11551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 t="shared" si="58"/>
        <v>5</v>
      </c>
      <c r="W1876">
        <f t="shared" si="59"/>
        <v>36.25</v>
      </c>
    </row>
    <row r="1877" spans="1:23" x14ac:dyDescent="0.35">
      <c r="A1877">
        <v>1876</v>
      </c>
      <c r="B1877" t="s">
        <v>4688</v>
      </c>
      <c r="C1877" s="1" t="s">
        <v>11552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58"/>
        <v>6</v>
      </c>
      <c r="W1877">
        <f t="shared" si="59"/>
        <v>-12.5</v>
      </c>
    </row>
    <row r="1878" spans="1:23" x14ac:dyDescent="0.35">
      <c r="A1878">
        <v>1877</v>
      </c>
      <c r="B1878" t="s">
        <v>4689</v>
      </c>
      <c r="C1878" s="1" t="s">
        <v>11553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58"/>
        <v>4</v>
      </c>
      <c r="W1878">
        <f t="shared" si="59"/>
        <v>10</v>
      </c>
    </row>
    <row r="1879" spans="1:23" x14ac:dyDescent="0.35">
      <c r="A1879">
        <v>1878</v>
      </c>
      <c r="B1879" t="s">
        <v>4692</v>
      </c>
      <c r="C1879" s="1" t="s">
        <v>11554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58"/>
        <v>4</v>
      </c>
      <c r="W1879">
        <f t="shared" si="59"/>
        <v>-11.250000000000002</v>
      </c>
    </row>
    <row r="1880" spans="1:23" x14ac:dyDescent="0.35">
      <c r="A1880">
        <v>1879</v>
      </c>
      <c r="B1880" t="s">
        <v>4692</v>
      </c>
      <c r="C1880" s="1" t="s">
        <v>11554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 t="shared" si="58"/>
        <v>4</v>
      </c>
      <c r="W1880">
        <f t="shared" si="59"/>
        <v>7.5000000000000009</v>
      </c>
    </row>
    <row r="1881" spans="1:23" x14ac:dyDescent="0.35">
      <c r="A1881">
        <v>1880</v>
      </c>
      <c r="B1881" t="s">
        <v>4693</v>
      </c>
      <c r="C1881" s="1" t="s">
        <v>11555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58"/>
        <v>5</v>
      </c>
      <c r="W1881">
        <f t="shared" si="59"/>
        <v>-70</v>
      </c>
    </row>
    <row r="1882" spans="1:23" x14ac:dyDescent="0.35">
      <c r="A1882">
        <v>1881</v>
      </c>
      <c r="B1882" t="s">
        <v>4694</v>
      </c>
      <c r="C1882" s="1" t="s">
        <v>11556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 t="shared" si="58"/>
        <v>0</v>
      </c>
      <c r="W1882">
        <f t="shared" si="59"/>
        <v>50</v>
      </c>
    </row>
    <row r="1883" spans="1:23" x14ac:dyDescent="0.35">
      <c r="A1883">
        <v>1882</v>
      </c>
      <c r="B1883" t="s">
        <v>4694</v>
      </c>
      <c r="C1883" s="1" t="s">
        <v>11556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 t="shared" si="58"/>
        <v>0</v>
      </c>
      <c r="W1883">
        <f t="shared" si="59"/>
        <v>16.666666666666664</v>
      </c>
    </row>
    <row r="1884" spans="1:23" x14ac:dyDescent="0.35">
      <c r="A1884">
        <v>1883</v>
      </c>
      <c r="B1884" t="s">
        <v>4694</v>
      </c>
      <c r="C1884" s="1" t="s">
        <v>11556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 t="shared" si="58"/>
        <v>0</v>
      </c>
      <c r="W1884">
        <f t="shared" si="59"/>
        <v>12.000000000000002</v>
      </c>
    </row>
    <row r="1885" spans="1:23" x14ac:dyDescent="0.35">
      <c r="A1885">
        <v>1884</v>
      </c>
      <c r="B1885" t="s">
        <v>4696</v>
      </c>
      <c r="C1885" s="1" t="s">
        <v>11313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 t="shared" si="58"/>
        <v>4</v>
      </c>
      <c r="W1885">
        <f t="shared" si="59"/>
        <v>36.25</v>
      </c>
    </row>
    <row r="1886" spans="1:23" x14ac:dyDescent="0.35">
      <c r="A1886">
        <v>1885</v>
      </c>
      <c r="B1886" t="s">
        <v>4697</v>
      </c>
      <c r="C1886" s="1" t="s">
        <v>11557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 t="shared" si="58"/>
        <v>4</v>
      </c>
      <c r="W1886">
        <f t="shared" si="59"/>
        <v>35</v>
      </c>
    </row>
    <row r="1887" spans="1:23" x14ac:dyDescent="0.35">
      <c r="A1887">
        <v>1886</v>
      </c>
      <c r="B1887" t="s">
        <v>4701</v>
      </c>
      <c r="C1887" s="1" t="s">
        <v>11123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 t="shared" si="58"/>
        <v>4</v>
      </c>
      <c r="W1887">
        <f t="shared" si="59"/>
        <v>33</v>
      </c>
    </row>
    <row r="1888" spans="1:23" x14ac:dyDescent="0.35">
      <c r="A1888">
        <v>1887</v>
      </c>
      <c r="B1888" t="s">
        <v>4704</v>
      </c>
      <c r="C1888" s="1" t="s">
        <v>10948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58"/>
        <v>2</v>
      </c>
      <c r="W1888">
        <f t="shared" si="59"/>
        <v>33.75</v>
      </c>
    </row>
    <row r="1889" spans="1:23" x14ac:dyDescent="0.35">
      <c r="A1889">
        <v>1888</v>
      </c>
      <c r="B1889" t="s">
        <v>4704</v>
      </c>
      <c r="C1889" s="1" t="s">
        <v>10948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 t="shared" si="58"/>
        <v>2</v>
      </c>
      <c r="W1889">
        <f t="shared" si="59"/>
        <v>-83.333333333333343</v>
      </c>
    </row>
    <row r="1890" spans="1:23" x14ac:dyDescent="0.35">
      <c r="A1890">
        <v>1889</v>
      </c>
      <c r="B1890" t="s">
        <v>4705</v>
      </c>
      <c r="C1890" s="1" t="s">
        <v>11558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 t="shared" si="58"/>
        <v>1</v>
      </c>
      <c r="W1890">
        <f t="shared" si="59"/>
        <v>11.249999999999998</v>
      </c>
    </row>
    <row r="1891" spans="1:23" x14ac:dyDescent="0.35">
      <c r="A1891">
        <v>1890</v>
      </c>
      <c r="B1891" t="s">
        <v>4705</v>
      </c>
      <c r="C1891" s="1" t="s">
        <v>11558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 t="shared" si="58"/>
        <v>1</v>
      </c>
      <c r="W1891">
        <f t="shared" si="59"/>
        <v>-30</v>
      </c>
    </row>
    <row r="1892" spans="1:23" x14ac:dyDescent="0.35">
      <c r="A1892">
        <v>1891</v>
      </c>
      <c r="B1892" t="s">
        <v>4706</v>
      </c>
      <c r="C1892" s="1" t="s">
        <v>11559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 t="shared" si="58"/>
        <v>4</v>
      </c>
      <c r="W1892">
        <f t="shared" si="59"/>
        <v>44.999999999999993</v>
      </c>
    </row>
    <row r="1893" spans="1:23" x14ac:dyDescent="0.35">
      <c r="A1893">
        <v>1892</v>
      </c>
      <c r="B1893" t="s">
        <v>4706</v>
      </c>
      <c r="C1893" s="1" t="s">
        <v>11559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 t="shared" si="58"/>
        <v>4</v>
      </c>
      <c r="W1893">
        <f t="shared" si="59"/>
        <v>37</v>
      </c>
    </row>
    <row r="1894" spans="1:23" x14ac:dyDescent="0.35">
      <c r="A1894">
        <v>1893</v>
      </c>
      <c r="B1894" t="s">
        <v>4709</v>
      </c>
      <c r="C1894" s="1" t="s">
        <v>11006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58"/>
        <v>2</v>
      </c>
      <c r="W1894">
        <f t="shared" si="59"/>
        <v>37.500000000000007</v>
      </c>
    </row>
    <row r="1895" spans="1:23" x14ac:dyDescent="0.35">
      <c r="A1895">
        <v>1894</v>
      </c>
      <c r="B1895" t="s">
        <v>4711</v>
      </c>
      <c r="C1895" s="1" t="s">
        <v>11330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58"/>
        <v>5</v>
      </c>
      <c r="W1895">
        <f t="shared" si="59"/>
        <v>31.25</v>
      </c>
    </row>
    <row r="1896" spans="1:23" x14ac:dyDescent="0.35">
      <c r="A1896">
        <v>1895</v>
      </c>
      <c r="B1896" t="s">
        <v>4715</v>
      </c>
      <c r="C1896" s="1" t="s">
        <v>11514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 t="shared" si="58"/>
        <v>3</v>
      </c>
      <c r="W1896">
        <f t="shared" si="59"/>
        <v>30</v>
      </c>
    </row>
    <row r="1897" spans="1:23" x14ac:dyDescent="0.35">
      <c r="A1897">
        <v>1896</v>
      </c>
      <c r="B1897" t="s">
        <v>4721</v>
      </c>
      <c r="C1897" s="1" t="s">
        <v>11560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 t="shared" si="58"/>
        <v>4</v>
      </c>
      <c r="W1897">
        <f t="shared" si="59"/>
        <v>31.25</v>
      </c>
    </row>
    <row r="1898" spans="1:23" x14ac:dyDescent="0.35">
      <c r="A1898">
        <v>1897</v>
      </c>
      <c r="B1898" t="s">
        <v>4723</v>
      </c>
      <c r="C1898" s="1" t="s">
        <v>11561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 t="shared" si="58"/>
        <v>3</v>
      </c>
      <c r="W1898">
        <f t="shared" si="59"/>
        <v>47</v>
      </c>
    </row>
    <row r="1899" spans="1:23" x14ac:dyDescent="0.35">
      <c r="A1899">
        <v>1898</v>
      </c>
      <c r="B1899" t="s">
        <v>4728</v>
      </c>
      <c r="C1899" s="1" t="s">
        <v>11490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 t="shared" si="58"/>
        <v>4</v>
      </c>
      <c r="W1899">
        <f t="shared" si="59"/>
        <v>36.250000000000007</v>
      </c>
    </row>
    <row r="1900" spans="1:23" x14ac:dyDescent="0.35">
      <c r="A1900">
        <v>1899</v>
      </c>
      <c r="B1900" t="s">
        <v>4728</v>
      </c>
      <c r="C1900" s="1" t="s">
        <v>11490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58"/>
        <v>4</v>
      </c>
      <c r="W1900">
        <f t="shared" si="59"/>
        <v>-66.666666666666657</v>
      </c>
    </row>
    <row r="1901" spans="1:23" x14ac:dyDescent="0.35">
      <c r="A1901">
        <v>1900</v>
      </c>
      <c r="B1901" t="s">
        <v>4728</v>
      </c>
      <c r="C1901" s="1" t="s">
        <v>11490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58"/>
        <v>4</v>
      </c>
      <c r="W1901">
        <f t="shared" si="59"/>
        <v>-63.636363636363633</v>
      </c>
    </row>
    <row r="1902" spans="1:23" x14ac:dyDescent="0.35">
      <c r="A1902">
        <v>1901</v>
      </c>
      <c r="B1902" t="s">
        <v>4733</v>
      </c>
      <c r="C1902" s="1" t="s">
        <v>11562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 t="shared" si="58"/>
        <v>4</v>
      </c>
      <c r="W1902">
        <f t="shared" si="59"/>
        <v>10</v>
      </c>
    </row>
    <row r="1903" spans="1:23" x14ac:dyDescent="0.35">
      <c r="A1903">
        <v>1902</v>
      </c>
      <c r="B1903" t="s">
        <v>4734</v>
      </c>
      <c r="C1903" s="1" t="s">
        <v>11563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 t="shared" si="58"/>
        <v>3</v>
      </c>
      <c r="W1903">
        <f t="shared" si="59"/>
        <v>27</v>
      </c>
    </row>
    <row r="1904" spans="1:23" x14ac:dyDescent="0.35">
      <c r="A1904">
        <v>1903</v>
      </c>
      <c r="B1904" t="s">
        <v>4737</v>
      </c>
      <c r="C1904" s="1" t="s">
        <v>11148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 t="shared" si="58"/>
        <v>1</v>
      </c>
      <c r="W1904">
        <f t="shared" si="59"/>
        <v>35</v>
      </c>
    </row>
    <row r="1905" spans="1:23" x14ac:dyDescent="0.35">
      <c r="A1905">
        <v>1904</v>
      </c>
      <c r="B1905" t="s">
        <v>4737</v>
      </c>
      <c r="C1905" s="1" t="s">
        <v>11148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 t="shared" si="58"/>
        <v>1</v>
      </c>
      <c r="W1905">
        <f t="shared" si="59"/>
        <v>10</v>
      </c>
    </row>
    <row r="1906" spans="1:23" x14ac:dyDescent="0.35">
      <c r="A1906">
        <v>1905</v>
      </c>
      <c r="B1906" t="s">
        <v>4737</v>
      </c>
      <c r="C1906" s="1" t="s">
        <v>11148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 t="shared" si="58"/>
        <v>1</v>
      </c>
      <c r="W1906">
        <f t="shared" si="59"/>
        <v>23.75</v>
      </c>
    </row>
    <row r="1907" spans="1:23" x14ac:dyDescent="0.35">
      <c r="A1907">
        <v>1906</v>
      </c>
      <c r="B1907" t="s">
        <v>4740</v>
      </c>
      <c r="C1907" s="1" t="s">
        <v>11148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f t="shared" si="58"/>
        <v>3</v>
      </c>
      <c r="W1907">
        <f t="shared" si="59"/>
        <v>1</v>
      </c>
    </row>
    <row r="1908" spans="1:23" x14ac:dyDescent="0.35">
      <c r="A1908">
        <v>1907</v>
      </c>
      <c r="B1908" t="s">
        <v>4743</v>
      </c>
      <c r="C1908" s="1" t="s">
        <v>11564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 t="shared" si="58"/>
        <v>4</v>
      </c>
      <c r="W1908">
        <f t="shared" si="59"/>
        <v>-73.333333333333343</v>
      </c>
    </row>
    <row r="1909" spans="1:23" x14ac:dyDescent="0.35">
      <c r="A1909">
        <v>1908</v>
      </c>
      <c r="B1909" t="s">
        <v>4743</v>
      </c>
      <c r="C1909" s="1" t="s">
        <v>11564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58"/>
        <v>4</v>
      </c>
      <c r="W1909">
        <f t="shared" si="59"/>
        <v>-80</v>
      </c>
    </row>
    <row r="1910" spans="1:23" x14ac:dyDescent="0.35">
      <c r="A1910">
        <v>1909</v>
      </c>
      <c r="B1910" t="s">
        <v>4747</v>
      </c>
      <c r="C1910" s="1" t="s">
        <v>11242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58"/>
        <v>1</v>
      </c>
      <c r="W1910">
        <f t="shared" si="59"/>
        <v>30.000000000000004</v>
      </c>
    </row>
    <row r="1911" spans="1:23" x14ac:dyDescent="0.35">
      <c r="A1911">
        <v>1910</v>
      </c>
      <c r="B1911" t="s">
        <v>4750</v>
      </c>
      <c r="C1911" s="1" t="s">
        <v>11344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 t="shared" si="58"/>
        <v>5</v>
      </c>
      <c r="W1911">
        <f t="shared" si="59"/>
        <v>44.999999999999993</v>
      </c>
    </row>
    <row r="1912" spans="1:23" x14ac:dyDescent="0.35">
      <c r="A1912">
        <v>1911</v>
      </c>
      <c r="B1912" t="s">
        <v>4755</v>
      </c>
      <c r="C1912" s="1" t="s">
        <v>11565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 t="shared" si="58"/>
        <v>7</v>
      </c>
      <c r="W1912">
        <f t="shared" si="59"/>
        <v>41</v>
      </c>
    </row>
    <row r="1913" spans="1:23" x14ac:dyDescent="0.35">
      <c r="A1913">
        <v>1912</v>
      </c>
      <c r="B1913" t="s">
        <v>4756</v>
      </c>
      <c r="C1913" s="1" t="s">
        <v>11385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58"/>
        <v>3</v>
      </c>
      <c r="W1913">
        <f t="shared" si="59"/>
        <v>33.75</v>
      </c>
    </row>
    <row r="1914" spans="1:23" x14ac:dyDescent="0.35">
      <c r="A1914">
        <v>1913</v>
      </c>
      <c r="B1914" t="s">
        <v>4756</v>
      </c>
      <c r="C1914" s="1" t="s">
        <v>11385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58"/>
        <v>3</v>
      </c>
      <c r="W1914">
        <f t="shared" si="59"/>
        <v>8.3333333333333339</v>
      </c>
    </row>
    <row r="1915" spans="1:23" x14ac:dyDescent="0.35">
      <c r="A1915">
        <v>1914</v>
      </c>
      <c r="B1915" t="s">
        <v>4761</v>
      </c>
      <c r="C1915" s="1" t="s">
        <v>11566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58"/>
        <v>2</v>
      </c>
      <c r="W1915">
        <f t="shared" si="59"/>
        <v>44</v>
      </c>
    </row>
    <row r="1916" spans="1:23" x14ac:dyDescent="0.35">
      <c r="A1916">
        <v>1915</v>
      </c>
      <c r="B1916" t="s">
        <v>4764</v>
      </c>
      <c r="C1916" s="1" t="s">
        <v>11444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58"/>
        <v>5</v>
      </c>
      <c r="W1916">
        <f t="shared" si="59"/>
        <v>36.250000000000007</v>
      </c>
    </row>
    <row r="1917" spans="1:23" x14ac:dyDescent="0.35">
      <c r="A1917">
        <v>1916</v>
      </c>
      <c r="B1917" t="s">
        <v>4764</v>
      </c>
      <c r="C1917" s="1" t="s">
        <v>11444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 t="shared" si="58"/>
        <v>5</v>
      </c>
      <c r="W1917">
        <f t="shared" si="59"/>
        <v>31.25</v>
      </c>
    </row>
    <row r="1918" spans="1:23" x14ac:dyDescent="0.35">
      <c r="A1918">
        <v>1917</v>
      </c>
      <c r="B1918" t="s">
        <v>4764</v>
      </c>
      <c r="C1918" s="1" t="s">
        <v>11444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 t="shared" si="58"/>
        <v>5</v>
      </c>
      <c r="W1918">
        <f t="shared" si="59"/>
        <v>32.5</v>
      </c>
    </row>
    <row r="1919" spans="1:23" x14ac:dyDescent="0.35">
      <c r="A1919">
        <v>1918</v>
      </c>
      <c r="B1919" t="s">
        <v>4767</v>
      </c>
      <c r="C1919" s="1" t="s">
        <v>11567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 t="shared" si="58"/>
        <v>6</v>
      </c>
      <c r="W1919">
        <f t="shared" si="59"/>
        <v>28.999999999999996</v>
      </c>
    </row>
    <row r="1920" spans="1:23" x14ac:dyDescent="0.35">
      <c r="A1920">
        <v>1919</v>
      </c>
      <c r="B1920" t="s">
        <v>4768</v>
      </c>
      <c r="C1920" s="1" t="s">
        <v>11568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58"/>
        <v>2</v>
      </c>
      <c r="W1920">
        <f t="shared" si="59"/>
        <v>25</v>
      </c>
    </row>
    <row r="1921" spans="1:23" x14ac:dyDescent="0.35">
      <c r="A1921">
        <v>1920</v>
      </c>
      <c r="B1921" t="s">
        <v>4771</v>
      </c>
      <c r="C1921" s="1" t="s">
        <v>11569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 t="shared" si="58"/>
        <v>2</v>
      </c>
      <c r="W1921">
        <f t="shared" si="59"/>
        <v>33.75</v>
      </c>
    </row>
    <row r="1922" spans="1:23" x14ac:dyDescent="0.35">
      <c r="A1922">
        <v>1921</v>
      </c>
      <c r="B1922" t="s">
        <v>4771</v>
      </c>
      <c r="C1922" s="1" t="s">
        <v>11569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 t="shared" ref="V1922:V1985" si="60">D1922-C1922</f>
        <v>2</v>
      </c>
      <c r="W1922">
        <f t="shared" si="59"/>
        <v>21.111111111111111</v>
      </c>
    </row>
    <row r="1923" spans="1:23" x14ac:dyDescent="0.35">
      <c r="A1923">
        <v>1922</v>
      </c>
      <c r="B1923" t="s">
        <v>4778</v>
      </c>
      <c r="C1923" s="1" t="s">
        <v>11232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si="60"/>
        <v>6</v>
      </c>
      <c r="W1923">
        <f t="shared" ref="W1923:W1986" si="61">U1923/R1923*100</f>
        <v>10</v>
      </c>
    </row>
    <row r="1924" spans="1:23" x14ac:dyDescent="0.35">
      <c r="A1924">
        <v>1923</v>
      </c>
      <c r="B1924" t="s">
        <v>4781</v>
      </c>
      <c r="C1924" s="1" t="s">
        <v>11570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 t="shared" si="60"/>
        <v>2</v>
      </c>
      <c r="W1924">
        <f t="shared" si="61"/>
        <v>12.5</v>
      </c>
    </row>
    <row r="1925" spans="1:23" x14ac:dyDescent="0.35">
      <c r="A1925">
        <v>1924</v>
      </c>
      <c r="B1925" t="s">
        <v>4781</v>
      </c>
      <c r="C1925" s="1" t="s">
        <v>11570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 t="shared" si="60"/>
        <v>2</v>
      </c>
      <c r="W1925">
        <f t="shared" si="61"/>
        <v>7.5</v>
      </c>
    </row>
    <row r="1926" spans="1:23" x14ac:dyDescent="0.35">
      <c r="A1926">
        <v>1925</v>
      </c>
      <c r="B1926" t="s">
        <v>4786</v>
      </c>
      <c r="C1926" s="1" t="s">
        <v>11196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 t="shared" si="60"/>
        <v>2</v>
      </c>
      <c r="W1926">
        <f t="shared" si="61"/>
        <v>45</v>
      </c>
    </row>
    <row r="1927" spans="1:23" x14ac:dyDescent="0.35">
      <c r="A1927">
        <v>1926</v>
      </c>
      <c r="B1927" t="s">
        <v>4787</v>
      </c>
      <c r="C1927" s="1" t="s">
        <v>11571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 t="shared" si="60"/>
        <v>4</v>
      </c>
      <c r="W1927">
        <f t="shared" si="61"/>
        <v>35</v>
      </c>
    </row>
    <row r="1928" spans="1:23" x14ac:dyDescent="0.35">
      <c r="A1928">
        <v>1927</v>
      </c>
      <c r="B1928" t="s">
        <v>4788</v>
      </c>
      <c r="C1928" s="1" t="s">
        <v>11572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 t="shared" si="60"/>
        <v>6</v>
      </c>
      <c r="W1928">
        <f t="shared" si="61"/>
        <v>11.25</v>
      </c>
    </row>
    <row r="1929" spans="1:23" x14ac:dyDescent="0.35">
      <c r="A1929">
        <v>1928</v>
      </c>
      <c r="B1929" t="s">
        <v>4791</v>
      </c>
      <c r="C1929" s="1" t="s">
        <v>11294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 t="shared" si="60"/>
        <v>3</v>
      </c>
      <c r="W1929">
        <f t="shared" si="61"/>
        <v>35</v>
      </c>
    </row>
    <row r="1930" spans="1:23" x14ac:dyDescent="0.35">
      <c r="A1930">
        <v>1929</v>
      </c>
      <c r="B1930" t="s">
        <v>4792</v>
      </c>
      <c r="C1930" s="1" t="s">
        <v>11573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 t="shared" si="60"/>
        <v>2</v>
      </c>
      <c r="W1930">
        <f t="shared" si="61"/>
        <v>47.999999999999993</v>
      </c>
    </row>
    <row r="1931" spans="1:23" x14ac:dyDescent="0.35">
      <c r="A1931">
        <v>1930</v>
      </c>
      <c r="B1931" t="s">
        <v>4792</v>
      </c>
      <c r="C1931" s="1" t="s">
        <v>11573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 t="shared" si="60"/>
        <v>2</v>
      </c>
      <c r="W1931">
        <f t="shared" si="61"/>
        <v>4</v>
      </c>
    </row>
    <row r="1932" spans="1:23" x14ac:dyDescent="0.35">
      <c r="A1932">
        <v>1931</v>
      </c>
      <c r="B1932" t="s">
        <v>4792</v>
      </c>
      <c r="C1932" s="1" t="s">
        <v>11573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 t="shared" si="60"/>
        <v>2</v>
      </c>
      <c r="W1932">
        <f t="shared" si="61"/>
        <v>7.5</v>
      </c>
    </row>
    <row r="1933" spans="1:23" x14ac:dyDescent="0.35">
      <c r="A1933">
        <v>1932</v>
      </c>
      <c r="B1933" t="s">
        <v>4795</v>
      </c>
      <c r="C1933" s="1" t="s">
        <v>11521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60"/>
        <v>2</v>
      </c>
      <c r="W1933">
        <f t="shared" si="61"/>
        <v>8.75</v>
      </c>
    </row>
    <row r="1934" spans="1:23" x14ac:dyDescent="0.35">
      <c r="A1934">
        <v>1933</v>
      </c>
      <c r="B1934" t="s">
        <v>4798</v>
      </c>
      <c r="C1934" s="1" t="s">
        <v>11574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 t="shared" si="60"/>
        <v>4</v>
      </c>
      <c r="W1934">
        <f t="shared" si="61"/>
        <v>16</v>
      </c>
    </row>
    <row r="1935" spans="1:23" x14ac:dyDescent="0.35">
      <c r="A1935">
        <v>1934</v>
      </c>
      <c r="B1935" t="s">
        <v>4798</v>
      </c>
      <c r="C1935" s="1" t="s">
        <v>11574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 t="shared" si="60"/>
        <v>4</v>
      </c>
      <c r="W1935">
        <f t="shared" si="61"/>
        <v>48.000000000000007</v>
      </c>
    </row>
    <row r="1936" spans="1:23" x14ac:dyDescent="0.35">
      <c r="A1936">
        <v>1935</v>
      </c>
      <c r="B1936" t="s">
        <v>4801</v>
      </c>
      <c r="C1936" s="1" t="s">
        <v>11284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 t="shared" si="60"/>
        <v>6</v>
      </c>
      <c r="W1936">
        <f t="shared" si="61"/>
        <v>47</v>
      </c>
    </row>
    <row r="1937" spans="1:23" x14ac:dyDescent="0.35">
      <c r="A1937">
        <v>1936</v>
      </c>
      <c r="B1937" t="s">
        <v>4801</v>
      </c>
      <c r="C1937" s="1" t="s">
        <v>11284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 t="shared" si="60"/>
        <v>6</v>
      </c>
      <c r="W1937">
        <f t="shared" si="61"/>
        <v>36</v>
      </c>
    </row>
    <row r="1938" spans="1:23" x14ac:dyDescent="0.35">
      <c r="A1938">
        <v>1937</v>
      </c>
      <c r="B1938" t="s">
        <v>4804</v>
      </c>
      <c r="C1938" s="1" t="s">
        <v>11382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 t="shared" si="60"/>
        <v>2</v>
      </c>
      <c r="W1938">
        <f t="shared" si="61"/>
        <v>33</v>
      </c>
    </row>
    <row r="1939" spans="1:23" x14ac:dyDescent="0.35">
      <c r="A1939">
        <v>1938</v>
      </c>
      <c r="B1939" t="s">
        <v>4805</v>
      </c>
      <c r="C1939" s="1" t="s">
        <v>11570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 t="shared" si="60"/>
        <v>4</v>
      </c>
      <c r="W1939">
        <f t="shared" si="61"/>
        <v>-66.666666666666657</v>
      </c>
    </row>
    <row r="1940" spans="1:23" x14ac:dyDescent="0.35">
      <c r="A1940">
        <v>1939</v>
      </c>
      <c r="B1940" t="s">
        <v>4805</v>
      </c>
      <c r="C1940" s="1" t="s">
        <v>11570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f t="shared" si="60"/>
        <v>4</v>
      </c>
      <c r="W1940">
        <f t="shared" si="61"/>
        <v>-3.75</v>
      </c>
    </row>
    <row r="1941" spans="1:23" x14ac:dyDescent="0.35">
      <c r="A1941">
        <v>1940</v>
      </c>
      <c r="B1941" t="s">
        <v>4805</v>
      </c>
      <c r="C1941" s="1" t="s">
        <v>11570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60"/>
        <v>4</v>
      </c>
      <c r="W1941">
        <f t="shared" si="61"/>
        <v>-70</v>
      </c>
    </row>
    <row r="1942" spans="1:23" x14ac:dyDescent="0.35">
      <c r="A1942">
        <v>1941</v>
      </c>
      <c r="B1942" t="s">
        <v>4805</v>
      </c>
      <c r="C1942" s="1" t="s">
        <v>11570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 t="shared" si="60"/>
        <v>4</v>
      </c>
      <c r="W1942">
        <f t="shared" si="61"/>
        <v>11.25</v>
      </c>
    </row>
    <row r="1943" spans="1:23" x14ac:dyDescent="0.35">
      <c r="A1943">
        <v>1942</v>
      </c>
      <c r="B1943" t="s">
        <v>4813</v>
      </c>
      <c r="C1943" s="1" t="s">
        <v>11575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 t="shared" si="60"/>
        <v>3</v>
      </c>
      <c r="W1943">
        <f t="shared" si="61"/>
        <v>37.500000000000007</v>
      </c>
    </row>
    <row r="1944" spans="1:23" x14ac:dyDescent="0.35">
      <c r="A1944">
        <v>1943</v>
      </c>
      <c r="B1944" t="s">
        <v>4813</v>
      </c>
      <c r="C1944" s="1" t="s">
        <v>11575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 t="shared" si="60"/>
        <v>3</v>
      </c>
      <c r="W1944">
        <f t="shared" si="61"/>
        <v>8.75</v>
      </c>
    </row>
    <row r="1945" spans="1:23" x14ac:dyDescent="0.35">
      <c r="A1945">
        <v>1944</v>
      </c>
      <c r="B1945" t="s">
        <v>4813</v>
      </c>
      <c r="C1945" s="1" t="s">
        <v>11575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 t="shared" si="60"/>
        <v>3</v>
      </c>
      <c r="W1945">
        <f t="shared" si="61"/>
        <v>-160</v>
      </c>
    </row>
    <row r="1946" spans="1:23" x14ac:dyDescent="0.35">
      <c r="A1946">
        <v>1945</v>
      </c>
      <c r="B1946" t="s">
        <v>4814</v>
      </c>
      <c r="C1946" s="1" t="s">
        <v>10963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60"/>
        <v>6</v>
      </c>
      <c r="W1946">
        <f t="shared" si="61"/>
        <v>27.500000000000004</v>
      </c>
    </row>
    <row r="1947" spans="1:23" x14ac:dyDescent="0.35">
      <c r="A1947">
        <v>1946</v>
      </c>
      <c r="B1947" t="s">
        <v>4814</v>
      </c>
      <c r="C1947" s="1" t="s">
        <v>10963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 t="shared" si="60"/>
        <v>6</v>
      </c>
      <c r="W1947">
        <f t="shared" si="61"/>
        <v>35</v>
      </c>
    </row>
    <row r="1948" spans="1:23" x14ac:dyDescent="0.35">
      <c r="A1948">
        <v>1947</v>
      </c>
      <c r="B1948" t="s">
        <v>4815</v>
      </c>
      <c r="C1948" s="1" t="s">
        <v>11204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 t="shared" si="60"/>
        <v>4</v>
      </c>
      <c r="W1948">
        <f t="shared" si="61"/>
        <v>27.999999999999996</v>
      </c>
    </row>
    <row r="1949" spans="1:23" x14ac:dyDescent="0.35">
      <c r="A1949">
        <v>1948</v>
      </c>
      <c r="B1949" t="s">
        <v>4815</v>
      </c>
      <c r="C1949" s="1" t="s">
        <v>11204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 t="shared" si="60"/>
        <v>4</v>
      </c>
      <c r="W1949">
        <f t="shared" si="61"/>
        <v>30.000000000000004</v>
      </c>
    </row>
    <row r="1950" spans="1:23" x14ac:dyDescent="0.35">
      <c r="A1950">
        <v>1949</v>
      </c>
      <c r="B1950" t="s">
        <v>4815</v>
      </c>
      <c r="C1950" s="1" t="s">
        <v>11204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60"/>
        <v>4</v>
      </c>
      <c r="W1950">
        <f t="shared" si="61"/>
        <v>-36.666666666666664</v>
      </c>
    </row>
    <row r="1951" spans="1:23" x14ac:dyDescent="0.35">
      <c r="A1951">
        <v>1950</v>
      </c>
      <c r="B1951" t="s">
        <v>4815</v>
      </c>
      <c r="C1951" s="1" t="s">
        <v>11204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 t="shared" si="60"/>
        <v>4</v>
      </c>
      <c r="W1951">
        <f t="shared" si="61"/>
        <v>28.999999999999996</v>
      </c>
    </row>
    <row r="1952" spans="1:23" x14ac:dyDescent="0.35">
      <c r="A1952">
        <v>1951</v>
      </c>
      <c r="B1952" t="s">
        <v>4815</v>
      </c>
      <c r="C1952" s="1" t="s">
        <v>11204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60"/>
        <v>4</v>
      </c>
      <c r="W1952">
        <f t="shared" si="61"/>
        <v>33.75</v>
      </c>
    </row>
    <row r="1953" spans="1:23" x14ac:dyDescent="0.35">
      <c r="A1953">
        <v>1952</v>
      </c>
      <c r="B1953" t="s">
        <v>4815</v>
      </c>
      <c r="C1953" s="1" t="s">
        <v>11204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 t="shared" si="60"/>
        <v>4</v>
      </c>
      <c r="W1953">
        <f t="shared" si="61"/>
        <v>28.999999999999996</v>
      </c>
    </row>
    <row r="1954" spans="1:23" x14ac:dyDescent="0.35">
      <c r="A1954">
        <v>1953</v>
      </c>
      <c r="B1954" t="s">
        <v>4815</v>
      </c>
      <c r="C1954" s="1" t="s">
        <v>11204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60"/>
        <v>4</v>
      </c>
      <c r="W1954">
        <f t="shared" si="61"/>
        <v>48</v>
      </c>
    </row>
    <row r="1955" spans="1:23" x14ac:dyDescent="0.35">
      <c r="A1955">
        <v>1954</v>
      </c>
      <c r="B1955" t="s">
        <v>4815</v>
      </c>
      <c r="C1955" s="1" t="s">
        <v>11204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60"/>
        <v>4</v>
      </c>
      <c r="W1955">
        <f t="shared" si="61"/>
        <v>16.666666666666664</v>
      </c>
    </row>
    <row r="1956" spans="1:23" x14ac:dyDescent="0.35">
      <c r="A1956">
        <v>1955</v>
      </c>
      <c r="B1956" t="s">
        <v>4815</v>
      </c>
      <c r="C1956" s="1" t="s">
        <v>11204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 t="shared" si="60"/>
        <v>4</v>
      </c>
      <c r="W1956">
        <f t="shared" si="61"/>
        <v>45</v>
      </c>
    </row>
    <row r="1957" spans="1:23" x14ac:dyDescent="0.35">
      <c r="A1957">
        <v>1956</v>
      </c>
      <c r="B1957" t="s">
        <v>4815</v>
      </c>
      <c r="C1957" s="1" t="s">
        <v>11204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 t="shared" si="60"/>
        <v>4</v>
      </c>
      <c r="W1957">
        <f t="shared" si="61"/>
        <v>16</v>
      </c>
    </row>
    <row r="1958" spans="1:23" x14ac:dyDescent="0.35">
      <c r="A1958">
        <v>1957</v>
      </c>
      <c r="B1958" t="s">
        <v>4815</v>
      </c>
      <c r="C1958" s="1" t="s">
        <v>11204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 t="shared" si="60"/>
        <v>4</v>
      </c>
      <c r="W1958">
        <f t="shared" si="61"/>
        <v>24.000000000000004</v>
      </c>
    </row>
    <row r="1959" spans="1:23" x14ac:dyDescent="0.35">
      <c r="A1959">
        <v>1958</v>
      </c>
      <c r="B1959" t="s">
        <v>4815</v>
      </c>
      <c r="C1959" s="1" t="s">
        <v>11204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 t="shared" si="60"/>
        <v>4</v>
      </c>
      <c r="W1959">
        <f t="shared" si="61"/>
        <v>44.999999999999993</v>
      </c>
    </row>
    <row r="1960" spans="1:23" x14ac:dyDescent="0.35">
      <c r="A1960">
        <v>1959</v>
      </c>
      <c r="B1960" t="s">
        <v>4822</v>
      </c>
      <c r="C1960" s="1" t="s">
        <v>10958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 t="shared" si="60"/>
        <v>5</v>
      </c>
      <c r="W1960">
        <f t="shared" si="61"/>
        <v>48</v>
      </c>
    </row>
    <row r="1961" spans="1:23" x14ac:dyDescent="0.35">
      <c r="A1961">
        <v>1960</v>
      </c>
      <c r="B1961" t="s">
        <v>4822</v>
      </c>
      <c r="C1961" s="1" t="s">
        <v>10958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 t="shared" si="60"/>
        <v>5</v>
      </c>
      <c r="W1961">
        <f t="shared" si="61"/>
        <v>43</v>
      </c>
    </row>
    <row r="1962" spans="1:23" x14ac:dyDescent="0.35">
      <c r="A1962">
        <v>1961</v>
      </c>
      <c r="B1962" t="s">
        <v>4822</v>
      </c>
      <c r="C1962" s="1" t="s">
        <v>10958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 t="shared" si="60"/>
        <v>5</v>
      </c>
      <c r="W1962">
        <f t="shared" si="61"/>
        <v>18</v>
      </c>
    </row>
    <row r="1963" spans="1:23" x14ac:dyDescent="0.35">
      <c r="A1963">
        <v>1962</v>
      </c>
      <c r="B1963" t="s">
        <v>4822</v>
      </c>
      <c r="C1963" s="1" t="s">
        <v>10958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 t="shared" si="60"/>
        <v>5</v>
      </c>
      <c r="W1963">
        <f t="shared" si="61"/>
        <v>6</v>
      </c>
    </row>
    <row r="1964" spans="1:23" x14ac:dyDescent="0.35">
      <c r="A1964">
        <v>1963</v>
      </c>
      <c r="B1964" t="s">
        <v>4822</v>
      </c>
      <c r="C1964" s="1" t="s">
        <v>10958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 t="shared" si="60"/>
        <v>5</v>
      </c>
      <c r="W1964">
        <f t="shared" si="61"/>
        <v>48</v>
      </c>
    </row>
    <row r="1965" spans="1:23" x14ac:dyDescent="0.35">
      <c r="A1965">
        <v>1964</v>
      </c>
      <c r="B1965" t="s">
        <v>4822</v>
      </c>
      <c r="C1965" s="1" t="s">
        <v>10958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 t="shared" si="60"/>
        <v>5</v>
      </c>
      <c r="W1965">
        <f t="shared" si="61"/>
        <v>47</v>
      </c>
    </row>
    <row r="1966" spans="1:23" x14ac:dyDescent="0.35">
      <c r="A1966">
        <v>1965</v>
      </c>
      <c r="B1966" t="s">
        <v>4822</v>
      </c>
      <c r="C1966" s="1" t="s">
        <v>10958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60"/>
        <v>5</v>
      </c>
      <c r="W1966">
        <f t="shared" si="61"/>
        <v>5.9999999999999991</v>
      </c>
    </row>
    <row r="1967" spans="1:23" x14ac:dyDescent="0.35">
      <c r="A1967">
        <v>1966</v>
      </c>
      <c r="B1967" t="s">
        <v>4822</v>
      </c>
      <c r="C1967" s="1" t="s">
        <v>10958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 t="shared" si="60"/>
        <v>5</v>
      </c>
      <c r="W1967">
        <f t="shared" si="61"/>
        <v>30</v>
      </c>
    </row>
    <row r="1968" spans="1:23" x14ac:dyDescent="0.35">
      <c r="A1968">
        <v>1967</v>
      </c>
      <c r="B1968" t="s">
        <v>4831</v>
      </c>
      <c r="C1968" s="1" t="s">
        <v>11142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60"/>
        <v>7</v>
      </c>
      <c r="W1968">
        <f t="shared" si="61"/>
        <v>27.999999999999996</v>
      </c>
    </row>
    <row r="1969" spans="1:23" x14ac:dyDescent="0.35">
      <c r="A1969">
        <v>1968</v>
      </c>
      <c r="B1969" t="s">
        <v>4831</v>
      </c>
      <c r="C1969" s="1" t="s">
        <v>11142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 t="shared" si="60"/>
        <v>7</v>
      </c>
      <c r="W1969">
        <f t="shared" si="61"/>
        <v>29.000000000000004</v>
      </c>
    </row>
    <row r="1970" spans="1:23" x14ac:dyDescent="0.35">
      <c r="A1970">
        <v>1969</v>
      </c>
      <c r="B1970" t="s">
        <v>4831</v>
      </c>
      <c r="C1970" s="1" t="s">
        <v>11142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 t="shared" si="60"/>
        <v>7</v>
      </c>
      <c r="W1970">
        <f t="shared" si="61"/>
        <v>48</v>
      </c>
    </row>
    <row r="1971" spans="1:23" x14ac:dyDescent="0.35">
      <c r="A1971">
        <v>1970</v>
      </c>
      <c r="B1971" t="s">
        <v>4835</v>
      </c>
      <c r="C1971" s="1" t="s">
        <v>11337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60"/>
        <v>6</v>
      </c>
      <c r="W1971">
        <f t="shared" si="61"/>
        <v>35</v>
      </c>
    </row>
    <row r="1972" spans="1:23" x14ac:dyDescent="0.35">
      <c r="A1972">
        <v>1971</v>
      </c>
      <c r="B1972" t="s">
        <v>4836</v>
      </c>
      <c r="C1972" s="1" t="s">
        <v>11576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60"/>
        <v>5</v>
      </c>
      <c r="W1972">
        <f t="shared" si="61"/>
        <v>10</v>
      </c>
    </row>
    <row r="1973" spans="1:23" x14ac:dyDescent="0.35">
      <c r="A1973">
        <v>1972</v>
      </c>
      <c r="B1973" t="s">
        <v>4836</v>
      </c>
      <c r="C1973" s="1" t="s">
        <v>11576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60"/>
        <v>5</v>
      </c>
      <c r="W1973">
        <f t="shared" si="61"/>
        <v>18.749999999999996</v>
      </c>
    </row>
    <row r="1974" spans="1:23" x14ac:dyDescent="0.35">
      <c r="A1974">
        <v>1973</v>
      </c>
      <c r="B1974" t="s">
        <v>4837</v>
      </c>
      <c r="C1974" s="1" t="s">
        <v>11577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60"/>
        <v>5</v>
      </c>
      <c r="W1974">
        <f t="shared" si="61"/>
        <v>-170</v>
      </c>
    </row>
    <row r="1975" spans="1:23" x14ac:dyDescent="0.35">
      <c r="A1975">
        <v>1974</v>
      </c>
      <c r="B1975" t="s">
        <v>4837</v>
      </c>
      <c r="C1975" s="1" t="s">
        <v>11577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60"/>
        <v>5</v>
      </c>
      <c r="W1975">
        <f t="shared" si="61"/>
        <v>16.25</v>
      </c>
    </row>
    <row r="1976" spans="1:23" x14ac:dyDescent="0.35">
      <c r="A1976">
        <v>1975</v>
      </c>
      <c r="B1976" t="s">
        <v>4837</v>
      </c>
      <c r="C1976" s="1" t="s">
        <v>11577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60"/>
        <v>5</v>
      </c>
      <c r="W1976">
        <f t="shared" si="61"/>
        <v>-6.25</v>
      </c>
    </row>
    <row r="1977" spans="1:23" x14ac:dyDescent="0.35">
      <c r="A1977">
        <v>1976</v>
      </c>
      <c r="B1977" t="s">
        <v>4844</v>
      </c>
      <c r="C1977" s="1" t="s">
        <v>11578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 t="shared" si="60"/>
        <v>2</v>
      </c>
      <c r="W1977">
        <f t="shared" si="61"/>
        <v>3.9999999999999996</v>
      </c>
    </row>
    <row r="1978" spans="1:23" x14ac:dyDescent="0.35">
      <c r="A1978">
        <v>1977</v>
      </c>
      <c r="B1978" t="s">
        <v>4844</v>
      </c>
      <c r="C1978" s="1" t="s">
        <v>11578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 t="shared" si="60"/>
        <v>2</v>
      </c>
      <c r="W1978">
        <f t="shared" si="61"/>
        <v>26</v>
      </c>
    </row>
    <row r="1979" spans="1:23" x14ac:dyDescent="0.35">
      <c r="A1979">
        <v>1978</v>
      </c>
      <c r="B1979" t="s">
        <v>4844</v>
      </c>
      <c r="C1979" s="1" t="s">
        <v>11578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 t="shared" si="60"/>
        <v>2</v>
      </c>
      <c r="W1979">
        <f t="shared" si="61"/>
        <v>13</v>
      </c>
    </row>
    <row r="1980" spans="1:23" x14ac:dyDescent="0.35">
      <c r="A1980">
        <v>1979</v>
      </c>
      <c r="B1980" t="s">
        <v>4849</v>
      </c>
      <c r="C1980" s="1" t="s">
        <v>11352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f t="shared" si="60"/>
        <v>4</v>
      </c>
      <c r="W1980">
        <f t="shared" si="61"/>
        <v>11.25</v>
      </c>
    </row>
    <row r="1981" spans="1:23" x14ac:dyDescent="0.35">
      <c r="A1981">
        <v>1980</v>
      </c>
      <c r="B1981" t="s">
        <v>4852</v>
      </c>
      <c r="C1981" s="1" t="s">
        <v>11107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60"/>
        <v>0</v>
      </c>
      <c r="W1981">
        <f t="shared" si="61"/>
        <v>11.250000000000002</v>
      </c>
    </row>
    <row r="1982" spans="1:23" x14ac:dyDescent="0.35">
      <c r="A1982">
        <v>1981</v>
      </c>
      <c r="B1982" t="s">
        <v>4852</v>
      </c>
      <c r="C1982" s="1" t="s">
        <v>11107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60"/>
        <v>0</v>
      </c>
      <c r="W1982">
        <f t="shared" si="61"/>
        <v>10</v>
      </c>
    </row>
    <row r="1983" spans="1:23" x14ac:dyDescent="0.35">
      <c r="A1983">
        <v>1982</v>
      </c>
      <c r="B1983" t="s">
        <v>4853</v>
      </c>
      <c r="C1983" s="1" t="s">
        <v>11579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 t="shared" si="60"/>
        <v>2</v>
      </c>
      <c r="W1983">
        <f t="shared" si="61"/>
        <v>48.000000000000007</v>
      </c>
    </row>
    <row r="1984" spans="1:23" x14ac:dyDescent="0.35">
      <c r="A1984">
        <v>1983</v>
      </c>
      <c r="B1984" t="s">
        <v>4854</v>
      </c>
      <c r="C1984" s="1" t="s">
        <v>11580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 t="shared" si="60"/>
        <v>6</v>
      </c>
      <c r="W1984">
        <f t="shared" si="61"/>
        <v>28.000000000000004</v>
      </c>
    </row>
    <row r="1985" spans="1:23" x14ac:dyDescent="0.35">
      <c r="A1985">
        <v>1984</v>
      </c>
      <c r="B1985" t="s">
        <v>4858</v>
      </c>
      <c r="C1985" s="1" t="s">
        <v>11581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 t="shared" si="60"/>
        <v>2</v>
      </c>
      <c r="W1985">
        <f t="shared" si="61"/>
        <v>28.999999999999996</v>
      </c>
    </row>
    <row r="1986" spans="1:23" x14ac:dyDescent="0.35">
      <c r="A1986">
        <v>1985</v>
      </c>
      <c r="B1986" t="s">
        <v>4858</v>
      </c>
      <c r="C1986" s="1" t="s">
        <v>11581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 t="shared" ref="V1986:V2049" si="62">D1986-C1986</f>
        <v>2</v>
      </c>
      <c r="W1986">
        <f t="shared" si="61"/>
        <v>44</v>
      </c>
    </row>
    <row r="1987" spans="1:23" x14ac:dyDescent="0.35">
      <c r="A1987">
        <v>1986</v>
      </c>
      <c r="B1987" t="s">
        <v>4858</v>
      </c>
      <c r="C1987" s="1" t="s">
        <v>11581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 t="shared" si="62"/>
        <v>2</v>
      </c>
      <c r="W1987">
        <f t="shared" ref="W1987:W2050" si="63">U1987/R1987*100</f>
        <v>46</v>
      </c>
    </row>
    <row r="1988" spans="1:23" x14ac:dyDescent="0.35">
      <c r="A1988">
        <v>1987</v>
      </c>
      <c r="B1988" t="s">
        <v>4859</v>
      </c>
      <c r="C1988" s="1" t="s">
        <v>11137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62"/>
        <v>2</v>
      </c>
      <c r="W1988">
        <f t="shared" si="63"/>
        <v>13.333333333333334</v>
      </c>
    </row>
    <row r="1989" spans="1:23" x14ac:dyDescent="0.35">
      <c r="A1989">
        <v>1988</v>
      </c>
      <c r="B1989" t="s">
        <v>4862</v>
      </c>
      <c r="C1989" s="1" t="s">
        <v>11469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 t="shared" si="62"/>
        <v>4</v>
      </c>
      <c r="W1989">
        <f t="shared" si="63"/>
        <v>46</v>
      </c>
    </row>
    <row r="1990" spans="1:23" x14ac:dyDescent="0.35">
      <c r="A1990">
        <v>1989</v>
      </c>
      <c r="B1990" t="s">
        <v>4862</v>
      </c>
      <c r="C1990" s="1" t="s">
        <v>11469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 t="shared" si="62"/>
        <v>4</v>
      </c>
      <c r="W1990">
        <f t="shared" si="63"/>
        <v>20.999999999999996</v>
      </c>
    </row>
    <row r="1991" spans="1:23" x14ac:dyDescent="0.35">
      <c r="A1991">
        <v>1990</v>
      </c>
      <c r="B1991" t="s">
        <v>4862</v>
      </c>
      <c r="C1991" s="1" t="s">
        <v>11469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 t="shared" si="62"/>
        <v>4</v>
      </c>
      <c r="W1991">
        <f t="shared" si="63"/>
        <v>47</v>
      </c>
    </row>
    <row r="1992" spans="1:23" x14ac:dyDescent="0.35">
      <c r="A1992">
        <v>1991</v>
      </c>
      <c r="B1992" t="s">
        <v>4862</v>
      </c>
      <c r="C1992" s="1" t="s">
        <v>11469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 t="shared" si="62"/>
        <v>4</v>
      </c>
      <c r="W1992">
        <f t="shared" si="63"/>
        <v>49.000000000000007</v>
      </c>
    </row>
    <row r="1993" spans="1:23" x14ac:dyDescent="0.35">
      <c r="A1993">
        <v>1992</v>
      </c>
      <c r="B1993" t="s">
        <v>4870</v>
      </c>
      <c r="C1993" s="1" t="s">
        <v>11582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62"/>
        <v>4</v>
      </c>
      <c r="W1993">
        <f t="shared" si="63"/>
        <v>-76.666666666666657</v>
      </c>
    </row>
    <row r="1994" spans="1:23" x14ac:dyDescent="0.35">
      <c r="A1994">
        <v>1993</v>
      </c>
      <c r="B1994" t="s">
        <v>4871</v>
      </c>
      <c r="C1994" s="1" t="s">
        <v>11583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 t="shared" si="62"/>
        <v>7</v>
      </c>
      <c r="W1994">
        <f t="shared" si="63"/>
        <v>37.5</v>
      </c>
    </row>
    <row r="1995" spans="1:23" x14ac:dyDescent="0.35">
      <c r="A1995">
        <v>1994</v>
      </c>
      <c r="B1995" t="s">
        <v>4871</v>
      </c>
      <c r="C1995" s="1" t="s">
        <v>11583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f t="shared" si="62"/>
        <v>7</v>
      </c>
      <c r="W1995">
        <f t="shared" si="63"/>
        <v>13.749999999999998</v>
      </c>
    </row>
    <row r="1996" spans="1:23" x14ac:dyDescent="0.35">
      <c r="A1996">
        <v>1995</v>
      </c>
      <c r="B1996" t="s">
        <v>4871</v>
      </c>
      <c r="C1996" s="1" t="s">
        <v>11583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 t="shared" si="62"/>
        <v>7</v>
      </c>
      <c r="W1996">
        <f t="shared" si="63"/>
        <v>-18.75</v>
      </c>
    </row>
    <row r="1997" spans="1:23" x14ac:dyDescent="0.35">
      <c r="A1997">
        <v>1996</v>
      </c>
      <c r="B1997" t="s">
        <v>4876</v>
      </c>
      <c r="C1997" s="1" t="s">
        <v>11514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 t="shared" si="62"/>
        <v>2</v>
      </c>
      <c r="W1997">
        <f t="shared" si="63"/>
        <v>-259.99999999999994</v>
      </c>
    </row>
    <row r="1998" spans="1:23" x14ac:dyDescent="0.35">
      <c r="A1998">
        <v>1997</v>
      </c>
      <c r="B1998" t="s">
        <v>4876</v>
      </c>
      <c r="C1998" s="1" t="s">
        <v>11514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62"/>
        <v>2</v>
      </c>
      <c r="W1998">
        <f t="shared" si="63"/>
        <v>-42.499999999999993</v>
      </c>
    </row>
    <row r="1999" spans="1:23" x14ac:dyDescent="0.35">
      <c r="A1999">
        <v>1998</v>
      </c>
      <c r="B1999" t="s">
        <v>4881</v>
      </c>
      <c r="C1999" s="1" t="s">
        <v>11584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 t="shared" si="62"/>
        <v>3</v>
      </c>
      <c r="W1999">
        <f t="shared" si="63"/>
        <v>48.000000000000007</v>
      </c>
    </row>
    <row r="2000" spans="1:23" x14ac:dyDescent="0.35">
      <c r="A2000">
        <v>1999</v>
      </c>
      <c r="B2000" t="s">
        <v>4881</v>
      </c>
      <c r="C2000" s="1" t="s">
        <v>11584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62"/>
        <v>3</v>
      </c>
      <c r="W2000">
        <f t="shared" si="63"/>
        <v>25.999999999999996</v>
      </c>
    </row>
    <row r="2001" spans="1:23" x14ac:dyDescent="0.35">
      <c r="A2001">
        <v>2000</v>
      </c>
      <c r="B2001" t="s">
        <v>4881</v>
      </c>
      <c r="C2001" s="1" t="s">
        <v>11584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62"/>
        <v>3</v>
      </c>
      <c r="W2001">
        <f t="shared" si="63"/>
        <v>29.000000000000004</v>
      </c>
    </row>
    <row r="2002" spans="1:23" x14ac:dyDescent="0.35">
      <c r="A2002">
        <v>2001</v>
      </c>
      <c r="B2002" t="s">
        <v>4883</v>
      </c>
      <c r="C2002" s="1" t="s">
        <v>11585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 t="shared" si="62"/>
        <v>7</v>
      </c>
      <c r="W2002">
        <f t="shared" si="63"/>
        <v>11</v>
      </c>
    </row>
    <row r="2003" spans="1:23" x14ac:dyDescent="0.35">
      <c r="A2003">
        <v>2002</v>
      </c>
      <c r="B2003" t="s">
        <v>4883</v>
      </c>
      <c r="C2003" s="1" t="s">
        <v>11585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 t="shared" si="62"/>
        <v>7</v>
      </c>
      <c r="W2003">
        <f t="shared" si="63"/>
        <v>34</v>
      </c>
    </row>
    <row r="2004" spans="1:23" x14ac:dyDescent="0.35">
      <c r="A2004">
        <v>2003</v>
      </c>
      <c r="B2004" t="s">
        <v>4886</v>
      </c>
      <c r="C2004" s="1" t="s">
        <v>10993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 t="shared" si="62"/>
        <v>3</v>
      </c>
      <c r="W2004">
        <f t="shared" si="63"/>
        <v>10</v>
      </c>
    </row>
    <row r="2005" spans="1:23" x14ac:dyDescent="0.35">
      <c r="A2005">
        <v>2004</v>
      </c>
      <c r="B2005" t="s">
        <v>4886</v>
      </c>
      <c r="C2005" s="1" t="s">
        <v>10993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 t="shared" si="62"/>
        <v>3</v>
      </c>
      <c r="W2005">
        <f t="shared" si="63"/>
        <v>25</v>
      </c>
    </row>
    <row r="2006" spans="1:23" x14ac:dyDescent="0.35">
      <c r="A2006">
        <v>2005</v>
      </c>
      <c r="B2006" t="s">
        <v>4887</v>
      </c>
      <c r="C2006" s="1" t="s">
        <v>11585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62"/>
        <v>7</v>
      </c>
      <c r="W2006">
        <f t="shared" si="63"/>
        <v>-149.99999999999997</v>
      </c>
    </row>
    <row r="2007" spans="1:23" x14ac:dyDescent="0.35">
      <c r="A2007">
        <v>2006</v>
      </c>
      <c r="B2007" t="s">
        <v>4889</v>
      </c>
      <c r="C2007" s="1" t="s">
        <v>11460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 t="shared" si="62"/>
        <v>4</v>
      </c>
      <c r="W2007">
        <f t="shared" si="63"/>
        <v>39</v>
      </c>
    </row>
    <row r="2008" spans="1:23" x14ac:dyDescent="0.35">
      <c r="A2008">
        <v>2007</v>
      </c>
      <c r="B2008" t="s">
        <v>4889</v>
      </c>
      <c r="C2008" s="1" t="s">
        <v>11460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 t="shared" si="62"/>
        <v>4</v>
      </c>
      <c r="W2008">
        <f t="shared" si="63"/>
        <v>34</v>
      </c>
    </row>
    <row r="2009" spans="1:23" x14ac:dyDescent="0.35">
      <c r="A2009">
        <v>2008</v>
      </c>
      <c r="B2009" t="s">
        <v>4890</v>
      </c>
      <c r="C2009" s="1" t="s">
        <v>11586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62"/>
        <v>1</v>
      </c>
      <c r="W2009">
        <f t="shared" si="63"/>
        <v>-20</v>
      </c>
    </row>
    <row r="2010" spans="1:23" x14ac:dyDescent="0.35">
      <c r="A2010">
        <v>2009</v>
      </c>
      <c r="B2010" t="s">
        <v>4893</v>
      </c>
      <c r="C2010" s="1" t="s">
        <v>11587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62"/>
        <v>6</v>
      </c>
      <c r="W2010">
        <f t="shared" si="63"/>
        <v>11.25</v>
      </c>
    </row>
    <row r="2011" spans="1:23" x14ac:dyDescent="0.35">
      <c r="A2011">
        <v>2010</v>
      </c>
      <c r="B2011" t="s">
        <v>4893</v>
      </c>
      <c r="C2011" s="1" t="s">
        <v>11587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62"/>
        <v>6</v>
      </c>
      <c r="W2011">
        <f t="shared" si="63"/>
        <v>8.75</v>
      </c>
    </row>
    <row r="2012" spans="1:23" x14ac:dyDescent="0.35">
      <c r="A2012">
        <v>2011</v>
      </c>
      <c r="B2012" t="s">
        <v>4893</v>
      </c>
      <c r="C2012" s="1" t="s">
        <v>11587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 t="shared" si="62"/>
        <v>6</v>
      </c>
      <c r="W2012">
        <f t="shared" si="63"/>
        <v>31.25</v>
      </c>
    </row>
    <row r="2013" spans="1:23" x14ac:dyDescent="0.35">
      <c r="A2013">
        <v>2012</v>
      </c>
      <c r="B2013" t="s">
        <v>4895</v>
      </c>
      <c r="C2013" s="1" t="s">
        <v>11495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62"/>
        <v>0</v>
      </c>
      <c r="W2013">
        <f t="shared" si="63"/>
        <v>22.5</v>
      </c>
    </row>
    <row r="2014" spans="1:23" x14ac:dyDescent="0.35">
      <c r="A2014">
        <v>2013</v>
      </c>
      <c r="B2014" t="s">
        <v>4895</v>
      </c>
      <c r="C2014" s="1" t="s">
        <v>11495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62"/>
        <v>0</v>
      </c>
      <c r="W2014">
        <f t="shared" si="63"/>
        <v>10</v>
      </c>
    </row>
    <row r="2015" spans="1:23" x14ac:dyDescent="0.35">
      <c r="A2015">
        <v>2014</v>
      </c>
      <c r="B2015" t="s">
        <v>4900</v>
      </c>
      <c r="C2015" s="1" t="s">
        <v>10971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 t="shared" si="62"/>
        <v>5</v>
      </c>
      <c r="W2015">
        <f t="shared" si="63"/>
        <v>24</v>
      </c>
    </row>
    <row r="2016" spans="1:23" x14ac:dyDescent="0.35">
      <c r="A2016">
        <v>2015</v>
      </c>
      <c r="B2016" t="s">
        <v>4900</v>
      </c>
      <c r="C2016" s="1" t="s">
        <v>10971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 t="shared" si="62"/>
        <v>5</v>
      </c>
      <c r="W2016">
        <f t="shared" si="63"/>
        <v>46</v>
      </c>
    </row>
    <row r="2017" spans="1:23" x14ac:dyDescent="0.35">
      <c r="A2017">
        <v>2016</v>
      </c>
      <c r="B2017" t="s">
        <v>4900</v>
      </c>
      <c r="C2017" s="1" t="s">
        <v>10971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 t="shared" si="62"/>
        <v>5</v>
      </c>
      <c r="W2017">
        <f t="shared" si="63"/>
        <v>13</v>
      </c>
    </row>
    <row r="2018" spans="1:23" x14ac:dyDescent="0.35">
      <c r="A2018">
        <v>2017</v>
      </c>
      <c r="B2018" t="s">
        <v>4905</v>
      </c>
      <c r="C2018" s="1" t="s">
        <v>11471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62"/>
        <v>4</v>
      </c>
      <c r="W2018">
        <f t="shared" si="63"/>
        <v>36.25</v>
      </c>
    </row>
    <row r="2019" spans="1:23" x14ac:dyDescent="0.35">
      <c r="A2019">
        <v>2018</v>
      </c>
      <c r="B2019" t="s">
        <v>4905</v>
      </c>
      <c r="C2019" s="1" t="s">
        <v>11471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 t="shared" si="62"/>
        <v>4</v>
      </c>
      <c r="W2019">
        <f t="shared" si="63"/>
        <v>47</v>
      </c>
    </row>
    <row r="2020" spans="1:23" x14ac:dyDescent="0.35">
      <c r="A2020">
        <v>2019</v>
      </c>
      <c r="B2020" t="s">
        <v>4905</v>
      </c>
      <c r="C2020" s="1" t="s">
        <v>11471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 t="shared" si="62"/>
        <v>4</v>
      </c>
      <c r="W2020">
        <f t="shared" si="63"/>
        <v>26</v>
      </c>
    </row>
    <row r="2021" spans="1:23" x14ac:dyDescent="0.35">
      <c r="A2021">
        <v>2020</v>
      </c>
      <c r="B2021" t="s">
        <v>4905</v>
      </c>
      <c r="C2021" s="1" t="s">
        <v>11471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 t="shared" si="62"/>
        <v>4</v>
      </c>
      <c r="W2021">
        <f t="shared" si="63"/>
        <v>49.000000000000007</v>
      </c>
    </row>
    <row r="2022" spans="1:23" x14ac:dyDescent="0.35">
      <c r="A2022">
        <v>2021</v>
      </c>
      <c r="B2022" t="s">
        <v>4907</v>
      </c>
      <c r="C2022" s="1" t="s">
        <v>11191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 t="shared" si="62"/>
        <v>2</v>
      </c>
      <c r="W2022">
        <f t="shared" si="63"/>
        <v>30</v>
      </c>
    </row>
    <row r="2023" spans="1:23" x14ac:dyDescent="0.35">
      <c r="A2023">
        <v>2022</v>
      </c>
      <c r="B2023" t="s">
        <v>4907</v>
      </c>
      <c r="C2023" s="1" t="s">
        <v>11191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 t="shared" si="62"/>
        <v>2</v>
      </c>
      <c r="W2023">
        <f t="shared" si="63"/>
        <v>45</v>
      </c>
    </row>
    <row r="2024" spans="1:23" x14ac:dyDescent="0.35">
      <c r="A2024">
        <v>2023</v>
      </c>
      <c r="B2024" t="s">
        <v>4907</v>
      </c>
      <c r="C2024" s="1" t="s">
        <v>11191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 t="shared" si="62"/>
        <v>2</v>
      </c>
      <c r="W2024">
        <f t="shared" si="63"/>
        <v>48</v>
      </c>
    </row>
    <row r="2025" spans="1:23" x14ac:dyDescent="0.35">
      <c r="A2025">
        <v>2024</v>
      </c>
      <c r="B2025" t="s">
        <v>4907</v>
      </c>
      <c r="C2025" s="1" t="s">
        <v>11191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 t="shared" si="62"/>
        <v>2</v>
      </c>
      <c r="W2025">
        <f t="shared" si="63"/>
        <v>27.999999999999996</v>
      </c>
    </row>
    <row r="2026" spans="1:23" x14ac:dyDescent="0.35">
      <c r="A2026">
        <v>2025</v>
      </c>
      <c r="B2026" t="s">
        <v>4910</v>
      </c>
      <c r="C2026" s="1" t="s">
        <v>11588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 t="shared" si="62"/>
        <v>2</v>
      </c>
      <c r="W2026">
        <f t="shared" si="63"/>
        <v>32.5</v>
      </c>
    </row>
    <row r="2027" spans="1:23" x14ac:dyDescent="0.35">
      <c r="A2027">
        <v>2026</v>
      </c>
      <c r="B2027" t="s">
        <v>4911</v>
      </c>
      <c r="C2027" s="1" t="s">
        <v>11589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 t="shared" si="62"/>
        <v>2</v>
      </c>
      <c r="W2027">
        <f t="shared" si="63"/>
        <v>28.000000000000004</v>
      </c>
    </row>
    <row r="2028" spans="1:23" x14ac:dyDescent="0.35">
      <c r="A2028">
        <v>2027</v>
      </c>
      <c r="B2028" t="s">
        <v>4912</v>
      </c>
      <c r="C2028" s="1" t="s">
        <v>11102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62"/>
        <v>2</v>
      </c>
      <c r="W2028">
        <f t="shared" si="63"/>
        <v>35</v>
      </c>
    </row>
    <row r="2029" spans="1:23" x14ac:dyDescent="0.35">
      <c r="A2029">
        <v>2028</v>
      </c>
      <c r="B2029" t="s">
        <v>4912</v>
      </c>
      <c r="C2029" s="1" t="s">
        <v>11102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62"/>
        <v>2</v>
      </c>
      <c r="W2029">
        <f t="shared" si="63"/>
        <v>35</v>
      </c>
    </row>
    <row r="2030" spans="1:23" x14ac:dyDescent="0.35">
      <c r="A2030">
        <v>2029</v>
      </c>
      <c r="B2030" t="s">
        <v>4913</v>
      </c>
      <c r="C2030" s="1" t="s">
        <v>11590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 t="shared" si="62"/>
        <v>4</v>
      </c>
      <c r="W2030">
        <f t="shared" si="63"/>
        <v>47</v>
      </c>
    </row>
    <row r="2031" spans="1:23" x14ac:dyDescent="0.35">
      <c r="A2031">
        <v>2030</v>
      </c>
      <c r="B2031" t="s">
        <v>4913</v>
      </c>
      <c r="C2031" s="1" t="s">
        <v>11590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 t="shared" si="62"/>
        <v>4</v>
      </c>
      <c r="W2031">
        <f t="shared" si="63"/>
        <v>23.999999999999996</v>
      </c>
    </row>
    <row r="2032" spans="1:23" x14ac:dyDescent="0.35">
      <c r="A2032">
        <v>2031</v>
      </c>
      <c r="B2032" t="s">
        <v>4913</v>
      </c>
      <c r="C2032" s="1" t="s">
        <v>11590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 t="shared" si="62"/>
        <v>4</v>
      </c>
      <c r="W2032">
        <f t="shared" si="63"/>
        <v>50</v>
      </c>
    </row>
    <row r="2033" spans="1:23" x14ac:dyDescent="0.35">
      <c r="A2033">
        <v>2032</v>
      </c>
      <c r="B2033" t="s">
        <v>4913</v>
      </c>
      <c r="C2033" s="1" t="s">
        <v>11590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 t="shared" si="62"/>
        <v>4</v>
      </c>
      <c r="W2033">
        <f t="shared" si="63"/>
        <v>47</v>
      </c>
    </row>
    <row r="2034" spans="1:23" x14ac:dyDescent="0.35">
      <c r="A2034">
        <v>2033</v>
      </c>
      <c r="B2034" t="s">
        <v>4917</v>
      </c>
      <c r="C2034" s="1" t="s">
        <v>10950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62"/>
        <v>4</v>
      </c>
      <c r="W2034">
        <f t="shared" si="63"/>
        <v>35</v>
      </c>
    </row>
    <row r="2035" spans="1:23" x14ac:dyDescent="0.35">
      <c r="A2035">
        <v>2034</v>
      </c>
      <c r="B2035" t="s">
        <v>4917</v>
      </c>
      <c r="C2035" s="1" t="s">
        <v>10950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f t="shared" si="62"/>
        <v>4</v>
      </c>
      <c r="W2035">
        <f t="shared" si="63"/>
        <v>8.75</v>
      </c>
    </row>
    <row r="2036" spans="1:23" x14ac:dyDescent="0.35">
      <c r="A2036">
        <v>2035</v>
      </c>
      <c r="B2036" t="s">
        <v>4918</v>
      </c>
      <c r="C2036" s="1" t="s">
        <v>11085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 t="shared" si="62"/>
        <v>4</v>
      </c>
      <c r="W2036">
        <f t="shared" si="63"/>
        <v>47</v>
      </c>
    </row>
    <row r="2037" spans="1:23" x14ac:dyDescent="0.35">
      <c r="A2037">
        <v>2036</v>
      </c>
      <c r="B2037" t="s">
        <v>4918</v>
      </c>
      <c r="C2037" s="1" t="s">
        <v>11085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 t="shared" si="62"/>
        <v>4</v>
      </c>
      <c r="W2037">
        <f t="shared" si="63"/>
        <v>18.999999999999996</v>
      </c>
    </row>
    <row r="2038" spans="1:23" x14ac:dyDescent="0.35">
      <c r="A2038">
        <v>2037</v>
      </c>
      <c r="B2038" t="s">
        <v>4921</v>
      </c>
      <c r="C2038" s="1" t="s">
        <v>11591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 t="shared" si="62"/>
        <v>4</v>
      </c>
      <c r="W2038">
        <f t="shared" si="63"/>
        <v>48</v>
      </c>
    </row>
    <row r="2039" spans="1:23" x14ac:dyDescent="0.35">
      <c r="A2039">
        <v>2038</v>
      </c>
      <c r="B2039" t="s">
        <v>4921</v>
      </c>
      <c r="C2039" s="1" t="s">
        <v>11591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 t="shared" si="62"/>
        <v>4</v>
      </c>
      <c r="W2039">
        <f t="shared" si="63"/>
        <v>47</v>
      </c>
    </row>
    <row r="2040" spans="1:23" x14ac:dyDescent="0.35">
      <c r="A2040">
        <v>2039</v>
      </c>
      <c r="B2040" t="s">
        <v>4923</v>
      </c>
      <c r="C2040" s="1" t="s">
        <v>11592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 t="shared" si="62"/>
        <v>5</v>
      </c>
      <c r="W2040">
        <f t="shared" si="63"/>
        <v>36.250000000000007</v>
      </c>
    </row>
    <row r="2041" spans="1:23" x14ac:dyDescent="0.35">
      <c r="A2041">
        <v>2040</v>
      </c>
      <c r="B2041" t="s">
        <v>4923</v>
      </c>
      <c r="C2041" s="1" t="s">
        <v>11592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 t="shared" si="62"/>
        <v>5</v>
      </c>
      <c r="W2041">
        <f t="shared" si="63"/>
        <v>-73.333333333333343</v>
      </c>
    </row>
    <row r="2042" spans="1:23" x14ac:dyDescent="0.35">
      <c r="A2042">
        <v>2041</v>
      </c>
      <c r="B2042" t="s">
        <v>4923</v>
      </c>
      <c r="C2042" s="1" t="s">
        <v>11592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62"/>
        <v>5</v>
      </c>
      <c r="W2042">
        <f t="shared" si="63"/>
        <v>-66.666666666666657</v>
      </c>
    </row>
    <row r="2043" spans="1:23" x14ac:dyDescent="0.35">
      <c r="A2043">
        <v>2042</v>
      </c>
      <c r="B2043" t="s">
        <v>4923</v>
      </c>
      <c r="C2043" s="1" t="s">
        <v>11592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 t="shared" si="62"/>
        <v>5</v>
      </c>
      <c r="W2043">
        <f t="shared" si="63"/>
        <v>27.500000000000004</v>
      </c>
    </row>
    <row r="2044" spans="1:23" x14ac:dyDescent="0.35">
      <c r="A2044">
        <v>2043</v>
      </c>
      <c r="B2044" t="s">
        <v>4926</v>
      </c>
      <c r="C2044" s="1" t="s">
        <v>11593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 t="shared" si="62"/>
        <v>6</v>
      </c>
      <c r="W2044">
        <f t="shared" si="63"/>
        <v>35</v>
      </c>
    </row>
    <row r="2045" spans="1:23" x14ac:dyDescent="0.35">
      <c r="A2045">
        <v>2044</v>
      </c>
      <c r="B2045" t="s">
        <v>4929</v>
      </c>
      <c r="C2045" s="1" t="s">
        <v>11491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62"/>
        <v>5</v>
      </c>
      <c r="W2045">
        <f t="shared" si="63"/>
        <v>20</v>
      </c>
    </row>
    <row r="2046" spans="1:23" x14ac:dyDescent="0.35">
      <c r="A2046">
        <v>2045</v>
      </c>
      <c r="B2046" t="s">
        <v>4930</v>
      </c>
      <c r="C2046" s="1" t="s">
        <v>11594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 t="shared" si="62"/>
        <v>6</v>
      </c>
      <c r="W2046">
        <f t="shared" si="63"/>
        <v>35</v>
      </c>
    </row>
    <row r="2047" spans="1:23" x14ac:dyDescent="0.35">
      <c r="A2047">
        <v>2046</v>
      </c>
      <c r="B2047" t="s">
        <v>4931</v>
      </c>
      <c r="C2047" s="1" t="s">
        <v>10959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62"/>
        <v>4</v>
      </c>
      <c r="W2047">
        <f t="shared" si="63"/>
        <v>28.000000000000004</v>
      </c>
    </row>
    <row r="2048" spans="1:23" x14ac:dyDescent="0.35">
      <c r="A2048">
        <v>2047</v>
      </c>
      <c r="B2048" t="s">
        <v>4931</v>
      </c>
      <c r="C2048" s="1" t="s">
        <v>10959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 t="shared" si="62"/>
        <v>4</v>
      </c>
      <c r="W2048">
        <f t="shared" si="63"/>
        <v>47</v>
      </c>
    </row>
    <row r="2049" spans="1:23" x14ac:dyDescent="0.35">
      <c r="A2049">
        <v>2048</v>
      </c>
      <c r="B2049" t="s">
        <v>4931</v>
      </c>
      <c r="C2049" s="1" t="s">
        <v>10959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 t="shared" si="62"/>
        <v>4</v>
      </c>
      <c r="W2049">
        <f t="shared" si="63"/>
        <v>48.000000000000007</v>
      </c>
    </row>
    <row r="2050" spans="1:23" x14ac:dyDescent="0.35">
      <c r="A2050">
        <v>2049</v>
      </c>
      <c r="B2050" t="s">
        <v>4935</v>
      </c>
      <c r="C2050" s="1" t="s">
        <v>11595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 t="shared" ref="V2050:V2113" si="64">D2050-C2050</f>
        <v>2</v>
      </c>
      <c r="W2050">
        <f t="shared" si="63"/>
        <v>12.5</v>
      </c>
    </row>
    <row r="2051" spans="1:23" x14ac:dyDescent="0.35">
      <c r="A2051">
        <v>2050</v>
      </c>
      <c r="B2051" t="s">
        <v>4935</v>
      </c>
      <c r="C2051" s="1" t="s">
        <v>11595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si="64"/>
        <v>2</v>
      </c>
      <c r="W2051">
        <f t="shared" ref="W2051:W2114" si="65">U2051/R2051*100</f>
        <v>-80</v>
      </c>
    </row>
    <row r="2052" spans="1:23" x14ac:dyDescent="0.35">
      <c r="A2052">
        <v>2051</v>
      </c>
      <c r="B2052" t="s">
        <v>4935</v>
      </c>
      <c r="C2052" s="1" t="s">
        <v>11595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 t="shared" si="64"/>
        <v>2</v>
      </c>
      <c r="W2052">
        <f t="shared" si="65"/>
        <v>-73.333333333333329</v>
      </c>
    </row>
    <row r="2053" spans="1:23" x14ac:dyDescent="0.35">
      <c r="A2053">
        <v>2052</v>
      </c>
      <c r="B2053" t="s">
        <v>4935</v>
      </c>
      <c r="C2053" s="1" t="s">
        <v>11595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64"/>
        <v>2</v>
      </c>
      <c r="W2053">
        <f t="shared" si="65"/>
        <v>-21.428571428571431</v>
      </c>
    </row>
    <row r="2054" spans="1:23" x14ac:dyDescent="0.35">
      <c r="A2054">
        <v>2053</v>
      </c>
      <c r="B2054" t="s">
        <v>4935</v>
      </c>
      <c r="C2054" s="1" t="s">
        <v>11595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 t="shared" si="64"/>
        <v>2</v>
      </c>
      <c r="W2054">
        <f t="shared" si="65"/>
        <v>7.5</v>
      </c>
    </row>
    <row r="2055" spans="1:23" x14ac:dyDescent="0.35">
      <c r="A2055">
        <v>2054</v>
      </c>
      <c r="B2055" t="s">
        <v>4935</v>
      </c>
      <c r="C2055" s="1" t="s">
        <v>11595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64"/>
        <v>2</v>
      </c>
      <c r="W2055">
        <f t="shared" si="65"/>
        <v>13.749999999999998</v>
      </c>
    </row>
    <row r="2056" spans="1:23" x14ac:dyDescent="0.35">
      <c r="A2056">
        <v>2055</v>
      </c>
      <c r="B2056" t="s">
        <v>4940</v>
      </c>
      <c r="C2056" s="1" t="s">
        <v>10989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64"/>
        <v>6</v>
      </c>
      <c r="W2056">
        <f t="shared" si="65"/>
        <v>30</v>
      </c>
    </row>
    <row r="2057" spans="1:23" x14ac:dyDescent="0.35">
      <c r="A2057">
        <v>2056</v>
      </c>
      <c r="B2057" t="s">
        <v>4941</v>
      </c>
      <c r="C2057" s="1" t="s">
        <v>11006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 t="shared" si="64"/>
        <v>3</v>
      </c>
      <c r="W2057">
        <f t="shared" si="65"/>
        <v>32</v>
      </c>
    </row>
    <row r="2058" spans="1:23" x14ac:dyDescent="0.35">
      <c r="A2058">
        <v>2057</v>
      </c>
      <c r="B2058" t="s">
        <v>4941</v>
      </c>
      <c r="C2058" s="1" t="s">
        <v>11006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 t="shared" si="64"/>
        <v>3</v>
      </c>
      <c r="W2058">
        <f t="shared" si="65"/>
        <v>26</v>
      </c>
    </row>
    <row r="2059" spans="1:23" x14ac:dyDescent="0.35">
      <c r="A2059">
        <v>2058</v>
      </c>
      <c r="B2059" t="s">
        <v>4941</v>
      </c>
      <c r="C2059" s="1" t="s">
        <v>11006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 t="shared" si="64"/>
        <v>3</v>
      </c>
      <c r="W2059">
        <f t="shared" si="65"/>
        <v>36</v>
      </c>
    </row>
    <row r="2060" spans="1:23" x14ac:dyDescent="0.35">
      <c r="A2060">
        <v>2059</v>
      </c>
      <c r="B2060" t="s">
        <v>4941</v>
      </c>
      <c r="C2060" s="1" t="s">
        <v>11006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 t="shared" si="64"/>
        <v>3</v>
      </c>
      <c r="W2060">
        <f t="shared" si="65"/>
        <v>17</v>
      </c>
    </row>
    <row r="2061" spans="1:23" x14ac:dyDescent="0.35">
      <c r="A2061">
        <v>2060</v>
      </c>
      <c r="B2061" t="s">
        <v>4944</v>
      </c>
      <c r="C2061" s="1" t="s">
        <v>11596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 t="shared" si="64"/>
        <v>4</v>
      </c>
      <c r="W2061">
        <f t="shared" si="65"/>
        <v>46</v>
      </c>
    </row>
    <row r="2062" spans="1:23" x14ac:dyDescent="0.35">
      <c r="A2062">
        <v>2061</v>
      </c>
      <c r="B2062" t="s">
        <v>4944</v>
      </c>
      <c r="C2062" s="1" t="s">
        <v>11596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 t="shared" si="64"/>
        <v>4</v>
      </c>
      <c r="W2062">
        <f t="shared" si="65"/>
        <v>26</v>
      </c>
    </row>
    <row r="2063" spans="1:23" x14ac:dyDescent="0.35">
      <c r="A2063">
        <v>2062</v>
      </c>
      <c r="B2063" t="s">
        <v>4944</v>
      </c>
      <c r="C2063" s="1" t="s">
        <v>11596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 t="shared" si="64"/>
        <v>4</v>
      </c>
      <c r="W2063">
        <f t="shared" si="65"/>
        <v>33.75</v>
      </c>
    </row>
    <row r="2064" spans="1:23" x14ac:dyDescent="0.35">
      <c r="A2064">
        <v>2063</v>
      </c>
      <c r="B2064" t="s">
        <v>4944</v>
      </c>
      <c r="C2064" s="1" t="s">
        <v>11596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64"/>
        <v>4</v>
      </c>
      <c r="W2064">
        <f t="shared" si="65"/>
        <v>47.000000000000007</v>
      </c>
    </row>
    <row r="2065" spans="1:23" x14ac:dyDescent="0.35">
      <c r="A2065">
        <v>2064</v>
      </c>
      <c r="B2065" t="s">
        <v>4944</v>
      </c>
      <c r="C2065" s="1" t="s">
        <v>11596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 t="shared" si="64"/>
        <v>4</v>
      </c>
      <c r="W2065">
        <f t="shared" si="65"/>
        <v>31.25</v>
      </c>
    </row>
    <row r="2066" spans="1:23" x14ac:dyDescent="0.35">
      <c r="A2066">
        <v>2065</v>
      </c>
      <c r="B2066" t="s">
        <v>4944</v>
      </c>
      <c r="C2066" s="1" t="s">
        <v>11596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 t="shared" si="64"/>
        <v>4</v>
      </c>
      <c r="W2066">
        <f t="shared" si="65"/>
        <v>3.0000000000000004</v>
      </c>
    </row>
    <row r="2067" spans="1:23" x14ac:dyDescent="0.35">
      <c r="A2067">
        <v>2066</v>
      </c>
      <c r="B2067" t="s">
        <v>4944</v>
      </c>
      <c r="C2067" s="1" t="s">
        <v>11596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f t="shared" si="64"/>
        <v>4</v>
      </c>
      <c r="W2067">
        <f t="shared" si="65"/>
        <v>-6.25</v>
      </c>
    </row>
    <row r="2068" spans="1:23" x14ac:dyDescent="0.35">
      <c r="A2068">
        <v>2067</v>
      </c>
      <c r="B2068" t="s">
        <v>4944</v>
      </c>
      <c r="C2068" s="1" t="s">
        <v>11596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 t="shared" si="64"/>
        <v>4</v>
      </c>
      <c r="W2068">
        <f t="shared" si="65"/>
        <v>19</v>
      </c>
    </row>
    <row r="2069" spans="1:23" x14ac:dyDescent="0.35">
      <c r="A2069">
        <v>2068</v>
      </c>
      <c r="B2069" t="s">
        <v>4944</v>
      </c>
      <c r="C2069" s="1" t="s">
        <v>11596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 t="shared" si="64"/>
        <v>4</v>
      </c>
      <c r="W2069">
        <f t="shared" si="65"/>
        <v>30</v>
      </c>
    </row>
    <row r="2070" spans="1:23" x14ac:dyDescent="0.35">
      <c r="A2070">
        <v>2069</v>
      </c>
      <c r="B2070" t="s">
        <v>4954</v>
      </c>
      <c r="C2070" s="1" t="s">
        <v>11597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 t="shared" si="64"/>
        <v>6</v>
      </c>
      <c r="W2070">
        <f t="shared" si="65"/>
        <v>35</v>
      </c>
    </row>
    <row r="2071" spans="1:23" x14ac:dyDescent="0.35">
      <c r="A2071">
        <v>2070</v>
      </c>
      <c r="B2071" t="s">
        <v>4954</v>
      </c>
      <c r="C2071" s="1" t="s">
        <v>11597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64"/>
        <v>6</v>
      </c>
      <c r="W2071">
        <f t="shared" si="65"/>
        <v>-13.750000000000002</v>
      </c>
    </row>
    <row r="2072" spans="1:23" x14ac:dyDescent="0.35">
      <c r="A2072">
        <v>2071</v>
      </c>
      <c r="B2072" t="s">
        <v>4959</v>
      </c>
      <c r="C2072" s="1" t="s">
        <v>11598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 t="shared" si="64"/>
        <v>2</v>
      </c>
      <c r="W2072">
        <f t="shared" si="65"/>
        <v>-66.666666666666657</v>
      </c>
    </row>
    <row r="2073" spans="1:23" x14ac:dyDescent="0.35">
      <c r="A2073">
        <v>2072</v>
      </c>
      <c r="B2073" t="s">
        <v>4962</v>
      </c>
      <c r="C2073" s="1" t="s">
        <v>11165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 t="shared" si="64"/>
        <v>5</v>
      </c>
      <c r="W2073">
        <f t="shared" si="65"/>
        <v>-16.25</v>
      </c>
    </row>
    <row r="2074" spans="1:23" x14ac:dyDescent="0.35">
      <c r="A2074">
        <v>2073</v>
      </c>
      <c r="B2074" t="s">
        <v>4966</v>
      </c>
      <c r="C2074" s="1" t="s">
        <v>11431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64"/>
        <v>6</v>
      </c>
      <c r="W2074">
        <f t="shared" si="65"/>
        <v>35</v>
      </c>
    </row>
    <row r="2075" spans="1:23" x14ac:dyDescent="0.35">
      <c r="A2075">
        <v>2074</v>
      </c>
      <c r="B2075" t="s">
        <v>4969</v>
      </c>
      <c r="C2075" s="1" t="s">
        <v>11599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 t="shared" si="64"/>
        <v>5</v>
      </c>
      <c r="W2075">
        <f t="shared" si="65"/>
        <v>23</v>
      </c>
    </row>
    <row r="2076" spans="1:23" x14ac:dyDescent="0.35">
      <c r="A2076">
        <v>2075</v>
      </c>
      <c r="B2076" t="s">
        <v>4969</v>
      </c>
      <c r="C2076" s="1" t="s">
        <v>11599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64"/>
        <v>5</v>
      </c>
      <c r="W2076">
        <f t="shared" si="65"/>
        <v>8.75</v>
      </c>
    </row>
    <row r="2077" spans="1:23" x14ac:dyDescent="0.35">
      <c r="A2077">
        <v>2076</v>
      </c>
      <c r="B2077" t="s">
        <v>4974</v>
      </c>
      <c r="C2077" s="1" t="s">
        <v>11528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 t="shared" si="64"/>
        <v>4</v>
      </c>
      <c r="W2077">
        <f t="shared" si="65"/>
        <v>49</v>
      </c>
    </row>
    <row r="2078" spans="1:23" x14ac:dyDescent="0.35">
      <c r="A2078">
        <v>2077</v>
      </c>
      <c r="B2078" t="s">
        <v>4975</v>
      </c>
      <c r="C2078" s="1" t="s">
        <v>11450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 t="shared" si="64"/>
        <v>3</v>
      </c>
      <c r="W2078">
        <f t="shared" si="65"/>
        <v>50</v>
      </c>
    </row>
    <row r="2079" spans="1:23" x14ac:dyDescent="0.35">
      <c r="A2079">
        <v>2078</v>
      </c>
      <c r="B2079" t="s">
        <v>4975</v>
      </c>
      <c r="C2079" s="1" t="s">
        <v>11450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 t="shared" si="64"/>
        <v>3</v>
      </c>
      <c r="W2079">
        <f t="shared" si="65"/>
        <v>28.999999999999996</v>
      </c>
    </row>
    <row r="2080" spans="1:23" x14ac:dyDescent="0.35">
      <c r="A2080">
        <v>2079</v>
      </c>
      <c r="B2080" t="s">
        <v>4975</v>
      </c>
      <c r="C2080" s="1" t="s">
        <v>11450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 t="shared" si="64"/>
        <v>3</v>
      </c>
      <c r="W2080">
        <f t="shared" si="65"/>
        <v>48.000000000000007</v>
      </c>
    </row>
    <row r="2081" spans="1:23" x14ac:dyDescent="0.35">
      <c r="A2081">
        <v>2080</v>
      </c>
      <c r="B2081" t="s">
        <v>4978</v>
      </c>
      <c r="C2081" s="1" t="s">
        <v>11040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 t="shared" si="64"/>
        <v>5</v>
      </c>
      <c r="W2081">
        <f t="shared" si="65"/>
        <v>35</v>
      </c>
    </row>
    <row r="2082" spans="1:23" x14ac:dyDescent="0.35">
      <c r="A2082">
        <v>2081</v>
      </c>
      <c r="B2082" t="s">
        <v>4978</v>
      </c>
      <c r="C2082" s="1" t="s">
        <v>11040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64"/>
        <v>5</v>
      </c>
      <c r="W2082">
        <f t="shared" si="65"/>
        <v>10</v>
      </c>
    </row>
    <row r="2083" spans="1:23" x14ac:dyDescent="0.35">
      <c r="A2083">
        <v>2082</v>
      </c>
      <c r="B2083" t="s">
        <v>4978</v>
      </c>
      <c r="C2083" s="1" t="s">
        <v>11040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64"/>
        <v>5</v>
      </c>
      <c r="W2083">
        <f t="shared" si="65"/>
        <v>22.5</v>
      </c>
    </row>
    <row r="2084" spans="1:23" x14ac:dyDescent="0.35">
      <c r="A2084">
        <v>2083</v>
      </c>
      <c r="B2084" t="s">
        <v>4981</v>
      </c>
      <c r="C2084" s="1" t="s">
        <v>11600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 t="shared" si="64"/>
        <v>6</v>
      </c>
      <c r="W2084">
        <f t="shared" si="65"/>
        <v>45</v>
      </c>
    </row>
    <row r="2085" spans="1:23" x14ac:dyDescent="0.35">
      <c r="A2085">
        <v>2084</v>
      </c>
      <c r="B2085" t="s">
        <v>4982</v>
      </c>
      <c r="C2085" s="1" t="s">
        <v>11473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 t="shared" si="64"/>
        <v>6</v>
      </c>
      <c r="W2085">
        <f t="shared" si="65"/>
        <v>37.500000000000007</v>
      </c>
    </row>
    <row r="2086" spans="1:23" x14ac:dyDescent="0.35">
      <c r="A2086">
        <v>2085</v>
      </c>
      <c r="B2086" t="s">
        <v>4983</v>
      </c>
      <c r="C2086" s="1" t="s">
        <v>11601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 t="shared" si="64"/>
        <v>5</v>
      </c>
      <c r="W2086">
        <f t="shared" si="65"/>
        <v>46</v>
      </c>
    </row>
    <row r="2087" spans="1:23" x14ac:dyDescent="0.35">
      <c r="A2087">
        <v>2086</v>
      </c>
      <c r="B2087" t="s">
        <v>4983</v>
      </c>
      <c r="C2087" s="1" t="s">
        <v>11601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 t="shared" si="64"/>
        <v>5</v>
      </c>
      <c r="W2087">
        <f t="shared" si="65"/>
        <v>47</v>
      </c>
    </row>
    <row r="2088" spans="1:23" x14ac:dyDescent="0.35">
      <c r="A2088">
        <v>2087</v>
      </c>
      <c r="B2088" t="s">
        <v>4983</v>
      </c>
      <c r="C2088" s="1" t="s">
        <v>11601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 t="shared" si="64"/>
        <v>5</v>
      </c>
      <c r="W2088">
        <f t="shared" si="65"/>
        <v>12.000000000000002</v>
      </c>
    </row>
    <row r="2089" spans="1:23" x14ac:dyDescent="0.35">
      <c r="A2089">
        <v>2088</v>
      </c>
      <c r="B2089" t="s">
        <v>4983</v>
      </c>
      <c r="C2089" s="1" t="s">
        <v>11601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64"/>
        <v>5</v>
      </c>
      <c r="W2089">
        <f t="shared" si="65"/>
        <v>47</v>
      </c>
    </row>
    <row r="2090" spans="1:23" x14ac:dyDescent="0.35">
      <c r="A2090">
        <v>2089</v>
      </c>
      <c r="B2090" t="s">
        <v>4983</v>
      </c>
      <c r="C2090" s="1" t="s">
        <v>11601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 t="shared" si="64"/>
        <v>5</v>
      </c>
      <c r="W2090">
        <f t="shared" si="65"/>
        <v>37</v>
      </c>
    </row>
    <row r="2091" spans="1:23" x14ac:dyDescent="0.35">
      <c r="A2091">
        <v>2090</v>
      </c>
      <c r="B2091" t="s">
        <v>4988</v>
      </c>
      <c r="C2091" s="1" t="s">
        <v>11602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 t="shared" si="64"/>
        <v>4</v>
      </c>
      <c r="W2091">
        <f t="shared" si="65"/>
        <v>46</v>
      </c>
    </row>
    <row r="2092" spans="1:23" x14ac:dyDescent="0.35">
      <c r="A2092">
        <v>2091</v>
      </c>
      <c r="B2092" t="s">
        <v>4992</v>
      </c>
      <c r="C2092" s="1" t="s">
        <v>11603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 t="shared" si="64"/>
        <v>4</v>
      </c>
      <c r="W2092">
        <f t="shared" si="65"/>
        <v>48.999999999999993</v>
      </c>
    </row>
    <row r="2093" spans="1:23" x14ac:dyDescent="0.35">
      <c r="A2093">
        <v>2092</v>
      </c>
      <c r="B2093" t="s">
        <v>4992</v>
      </c>
      <c r="C2093" s="1" t="s">
        <v>11603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64"/>
        <v>4</v>
      </c>
      <c r="W2093">
        <f t="shared" si="65"/>
        <v>-15.714285714285717</v>
      </c>
    </row>
    <row r="2094" spans="1:23" x14ac:dyDescent="0.35">
      <c r="A2094">
        <v>2093</v>
      </c>
      <c r="B2094" t="s">
        <v>4995</v>
      </c>
      <c r="C2094" s="1" t="s">
        <v>11604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 t="shared" si="64"/>
        <v>4</v>
      </c>
      <c r="W2094">
        <f t="shared" si="65"/>
        <v>17</v>
      </c>
    </row>
    <row r="2095" spans="1:23" x14ac:dyDescent="0.35">
      <c r="A2095">
        <v>2094</v>
      </c>
      <c r="B2095" t="s">
        <v>4997</v>
      </c>
      <c r="C2095" s="1" t="s">
        <v>11597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 t="shared" si="64"/>
        <v>2</v>
      </c>
      <c r="W2095">
        <f t="shared" si="65"/>
        <v>3</v>
      </c>
    </row>
    <row r="2096" spans="1:23" x14ac:dyDescent="0.35">
      <c r="A2096">
        <v>2095</v>
      </c>
      <c r="B2096" t="s">
        <v>4998</v>
      </c>
      <c r="C2096" s="1" t="s">
        <v>11605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 t="shared" si="64"/>
        <v>4</v>
      </c>
      <c r="W2096">
        <f t="shared" si="65"/>
        <v>11.25</v>
      </c>
    </row>
    <row r="2097" spans="1:23" x14ac:dyDescent="0.35">
      <c r="A2097">
        <v>2096</v>
      </c>
      <c r="B2097" t="s">
        <v>5001</v>
      </c>
      <c r="C2097" s="1" t="s">
        <v>11606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 t="shared" si="64"/>
        <v>5</v>
      </c>
      <c r="W2097">
        <f t="shared" si="65"/>
        <v>47</v>
      </c>
    </row>
    <row r="2098" spans="1:23" x14ac:dyDescent="0.35">
      <c r="A2098">
        <v>2097</v>
      </c>
      <c r="B2098" t="s">
        <v>5001</v>
      </c>
      <c r="C2098" s="1" t="s">
        <v>11606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 t="shared" si="64"/>
        <v>5</v>
      </c>
      <c r="W2098">
        <f t="shared" si="65"/>
        <v>28.000000000000004</v>
      </c>
    </row>
    <row r="2099" spans="1:23" x14ac:dyDescent="0.35">
      <c r="A2099">
        <v>2098</v>
      </c>
      <c r="B2099" t="s">
        <v>5001</v>
      </c>
      <c r="C2099" s="1" t="s">
        <v>11606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 t="shared" si="64"/>
        <v>5</v>
      </c>
      <c r="W2099">
        <f t="shared" si="65"/>
        <v>26</v>
      </c>
    </row>
    <row r="2100" spans="1:23" x14ac:dyDescent="0.35">
      <c r="A2100">
        <v>2099</v>
      </c>
      <c r="B2100" t="s">
        <v>5006</v>
      </c>
      <c r="C2100" s="1" t="s">
        <v>11150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 t="shared" si="64"/>
        <v>5</v>
      </c>
      <c r="W2100">
        <f t="shared" si="65"/>
        <v>6.25</v>
      </c>
    </row>
    <row r="2101" spans="1:23" x14ac:dyDescent="0.35">
      <c r="A2101">
        <v>2100</v>
      </c>
      <c r="B2101" t="s">
        <v>5006</v>
      </c>
      <c r="C2101" s="1" t="s">
        <v>11150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64"/>
        <v>5</v>
      </c>
      <c r="W2101">
        <f t="shared" si="65"/>
        <v>28.749999999999996</v>
      </c>
    </row>
    <row r="2102" spans="1:23" x14ac:dyDescent="0.35">
      <c r="A2102">
        <v>2101</v>
      </c>
      <c r="B2102" t="s">
        <v>5007</v>
      </c>
      <c r="C2102" s="1" t="s">
        <v>11358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f t="shared" si="64"/>
        <v>7</v>
      </c>
      <c r="W2102">
        <f t="shared" si="65"/>
        <v>-2.5</v>
      </c>
    </row>
    <row r="2103" spans="1:23" x14ac:dyDescent="0.35">
      <c r="A2103">
        <v>2102</v>
      </c>
      <c r="B2103" t="s">
        <v>5007</v>
      </c>
      <c r="C2103" s="1" t="s">
        <v>11358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f t="shared" si="64"/>
        <v>7</v>
      </c>
      <c r="W2103">
        <f t="shared" si="65"/>
        <v>11.25</v>
      </c>
    </row>
    <row r="2104" spans="1:23" x14ac:dyDescent="0.35">
      <c r="A2104">
        <v>2103</v>
      </c>
      <c r="B2104" t="s">
        <v>5010</v>
      </c>
      <c r="C2104" s="1" t="s">
        <v>11607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64"/>
        <v>0</v>
      </c>
      <c r="W2104">
        <f t="shared" si="65"/>
        <v>-10</v>
      </c>
    </row>
    <row r="2105" spans="1:23" x14ac:dyDescent="0.35">
      <c r="A2105">
        <v>2104</v>
      </c>
      <c r="B2105" t="s">
        <v>5013</v>
      </c>
      <c r="C2105" s="1" t="s">
        <v>11608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 t="shared" si="64"/>
        <v>4</v>
      </c>
      <c r="W2105">
        <f t="shared" si="65"/>
        <v>48.000000000000007</v>
      </c>
    </row>
    <row r="2106" spans="1:23" x14ac:dyDescent="0.35">
      <c r="A2106">
        <v>2105</v>
      </c>
      <c r="B2106" t="s">
        <v>5013</v>
      </c>
      <c r="C2106" s="1" t="s">
        <v>11608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 t="shared" si="64"/>
        <v>4</v>
      </c>
      <c r="W2106">
        <f t="shared" si="65"/>
        <v>44.999999999999993</v>
      </c>
    </row>
    <row r="2107" spans="1:23" x14ac:dyDescent="0.35">
      <c r="A2107">
        <v>2106</v>
      </c>
      <c r="B2107" t="s">
        <v>5015</v>
      </c>
      <c r="C2107" s="1" t="s">
        <v>11527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 t="shared" si="64"/>
        <v>5</v>
      </c>
      <c r="W2107">
        <f t="shared" si="65"/>
        <v>35</v>
      </c>
    </row>
    <row r="2108" spans="1:23" x14ac:dyDescent="0.35">
      <c r="A2108">
        <v>2107</v>
      </c>
      <c r="B2108" t="s">
        <v>5018</v>
      </c>
      <c r="C2108" s="1" t="s">
        <v>11407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 t="shared" si="64"/>
        <v>0</v>
      </c>
      <c r="W2108">
        <f t="shared" si="65"/>
        <v>-160</v>
      </c>
    </row>
    <row r="2109" spans="1:23" x14ac:dyDescent="0.35">
      <c r="A2109">
        <v>2108</v>
      </c>
      <c r="B2109" t="s">
        <v>5020</v>
      </c>
      <c r="C2109" s="1" t="s">
        <v>11029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 t="shared" si="64"/>
        <v>0</v>
      </c>
      <c r="W2109">
        <f t="shared" si="65"/>
        <v>47</v>
      </c>
    </row>
    <row r="2110" spans="1:23" x14ac:dyDescent="0.35">
      <c r="A2110">
        <v>2109</v>
      </c>
      <c r="B2110" t="s">
        <v>5020</v>
      </c>
      <c r="C2110" s="1" t="s">
        <v>11029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 t="shared" si="64"/>
        <v>0</v>
      </c>
      <c r="W2110">
        <f t="shared" si="65"/>
        <v>31.25</v>
      </c>
    </row>
    <row r="2111" spans="1:23" x14ac:dyDescent="0.35">
      <c r="A2111">
        <v>2110</v>
      </c>
      <c r="B2111" t="s">
        <v>5020</v>
      </c>
      <c r="C2111" s="1" t="s">
        <v>11029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 t="shared" si="64"/>
        <v>0</v>
      </c>
      <c r="W2111">
        <f t="shared" si="65"/>
        <v>25</v>
      </c>
    </row>
    <row r="2112" spans="1:23" x14ac:dyDescent="0.35">
      <c r="A2112">
        <v>2111</v>
      </c>
      <c r="B2112" t="s">
        <v>5020</v>
      </c>
      <c r="C2112" s="1" t="s">
        <v>11029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 t="shared" si="64"/>
        <v>0</v>
      </c>
      <c r="W2112">
        <f t="shared" si="65"/>
        <v>46</v>
      </c>
    </row>
    <row r="2113" spans="1:23" x14ac:dyDescent="0.35">
      <c r="A2113">
        <v>2112</v>
      </c>
      <c r="B2113" t="s">
        <v>5020</v>
      </c>
      <c r="C2113" s="1" t="s">
        <v>11029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64"/>
        <v>0</v>
      </c>
      <c r="W2113">
        <f t="shared" si="65"/>
        <v>6.25</v>
      </c>
    </row>
    <row r="2114" spans="1:23" x14ac:dyDescent="0.35">
      <c r="A2114">
        <v>2113</v>
      </c>
      <c r="B2114" t="s">
        <v>5020</v>
      </c>
      <c r="C2114" s="1" t="s">
        <v>11029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 t="shared" ref="V2114:V2177" si="66">D2114-C2114</f>
        <v>0</v>
      </c>
      <c r="W2114">
        <f t="shared" si="65"/>
        <v>27</v>
      </c>
    </row>
    <row r="2115" spans="1:23" x14ac:dyDescent="0.35">
      <c r="A2115">
        <v>2114</v>
      </c>
      <c r="B2115" t="s">
        <v>5020</v>
      </c>
      <c r="C2115" s="1" t="s">
        <v>11029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si="66"/>
        <v>0</v>
      </c>
      <c r="W2115">
        <f t="shared" ref="W2115:W2178" si="67">U2115/R2115*100</f>
        <v>11.250000000000002</v>
      </c>
    </row>
    <row r="2116" spans="1:23" x14ac:dyDescent="0.35">
      <c r="A2116">
        <v>2115</v>
      </c>
      <c r="B2116" t="s">
        <v>5020</v>
      </c>
      <c r="C2116" s="1" t="s">
        <v>11029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 t="shared" si="66"/>
        <v>0</v>
      </c>
      <c r="W2116">
        <f t="shared" si="67"/>
        <v>27</v>
      </c>
    </row>
    <row r="2117" spans="1:23" x14ac:dyDescent="0.35">
      <c r="A2117">
        <v>2116</v>
      </c>
      <c r="B2117" t="s">
        <v>5020</v>
      </c>
      <c r="C2117" s="1" t="s">
        <v>11029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66"/>
        <v>0</v>
      </c>
      <c r="W2117">
        <f t="shared" si="67"/>
        <v>4.7058823529411766</v>
      </c>
    </row>
    <row r="2118" spans="1:23" x14ac:dyDescent="0.35">
      <c r="A2118">
        <v>2117</v>
      </c>
      <c r="B2118" t="s">
        <v>5029</v>
      </c>
      <c r="C2118" s="1" t="s">
        <v>11028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 t="shared" si="66"/>
        <v>5</v>
      </c>
      <c r="W2118">
        <f t="shared" si="67"/>
        <v>-6.666666666666667</v>
      </c>
    </row>
    <row r="2119" spans="1:23" x14ac:dyDescent="0.35">
      <c r="A2119">
        <v>2118</v>
      </c>
      <c r="B2119" t="s">
        <v>5030</v>
      </c>
      <c r="C2119" s="1" t="s">
        <v>11191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 t="shared" si="66"/>
        <v>4</v>
      </c>
      <c r="W2119">
        <f t="shared" si="67"/>
        <v>46</v>
      </c>
    </row>
    <row r="2120" spans="1:23" x14ac:dyDescent="0.35">
      <c r="A2120">
        <v>2119</v>
      </c>
      <c r="B2120" t="s">
        <v>5034</v>
      </c>
      <c r="C2120" s="1" t="s">
        <v>11609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 t="shared" si="66"/>
        <v>2</v>
      </c>
      <c r="W2120">
        <f t="shared" si="67"/>
        <v>44.999999999999993</v>
      </c>
    </row>
    <row r="2121" spans="1:23" x14ac:dyDescent="0.35">
      <c r="A2121">
        <v>2120</v>
      </c>
      <c r="B2121" t="s">
        <v>5034</v>
      </c>
      <c r="C2121" s="1" t="s">
        <v>11609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 t="shared" si="66"/>
        <v>2</v>
      </c>
      <c r="W2121">
        <f t="shared" si="67"/>
        <v>33.75</v>
      </c>
    </row>
    <row r="2122" spans="1:23" x14ac:dyDescent="0.35">
      <c r="A2122">
        <v>2121</v>
      </c>
      <c r="B2122" t="s">
        <v>5035</v>
      </c>
      <c r="C2122" s="1" t="s">
        <v>11303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 t="shared" si="66"/>
        <v>6</v>
      </c>
      <c r="W2122">
        <f t="shared" si="67"/>
        <v>-70</v>
      </c>
    </row>
    <row r="2123" spans="1:23" x14ac:dyDescent="0.35">
      <c r="A2123">
        <v>2122</v>
      </c>
      <c r="B2123" t="s">
        <v>5037</v>
      </c>
      <c r="C2123" s="1" t="s">
        <v>10985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f t="shared" si="66"/>
        <v>2</v>
      </c>
      <c r="W2123">
        <f t="shared" si="67"/>
        <v>-1.25</v>
      </c>
    </row>
    <row r="2124" spans="1:23" x14ac:dyDescent="0.35">
      <c r="A2124">
        <v>2123</v>
      </c>
      <c r="B2124" t="s">
        <v>5039</v>
      </c>
      <c r="C2124" s="1" t="s">
        <v>11525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 t="shared" si="66"/>
        <v>2</v>
      </c>
      <c r="W2124">
        <f t="shared" si="67"/>
        <v>17</v>
      </c>
    </row>
    <row r="2125" spans="1:23" x14ac:dyDescent="0.35">
      <c r="A2125">
        <v>2124</v>
      </c>
      <c r="B2125" t="s">
        <v>5039</v>
      </c>
      <c r="C2125" s="1" t="s">
        <v>11525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 t="shared" si="66"/>
        <v>2</v>
      </c>
      <c r="W2125">
        <f t="shared" si="67"/>
        <v>48.000000000000007</v>
      </c>
    </row>
    <row r="2126" spans="1:23" x14ac:dyDescent="0.35">
      <c r="A2126">
        <v>2125</v>
      </c>
      <c r="B2126" t="s">
        <v>5040</v>
      </c>
      <c r="C2126" s="1" t="s">
        <v>11036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 t="shared" si="66"/>
        <v>4</v>
      </c>
      <c r="W2126">
        <f t="shared" si="67"/>
        <v>33.75</v>
      </c>
    </row>
    <row r="2127" spans="1:23" x14ac:dyDescent="0.35">
      <c r="A2127">
        <v>2126</v>
      </c>
      <c r="B2127" t="s">
        <v>5040</v>
      </c>
      <c r="C2127" s="1" t="s">
        <v>11036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66"/>
        <v>4</v>
      </c>
      <c r="W2127">
        <f t="shared" si="67"/>
        <v>15</v>
      </c>
    </row>
    <row r="2128" spans="1:23" x14ac:dyDescent="0.35">
      <c r="A2128">
        <v>2127</v>
      </c>
      <c r="B2128" t="s">
        <v>5045</v>
      </c>
      <c r="C2128" s="1" t="s">
        <v>11610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66"/>
        <v>5</v>
      </c>
      <c r="W2128">
        <f t="shared" si="67"/>
        <v>1.25</v>
      </c>
    </row>
    <row r="2129" spans="1:23" x14ac:dyDescent="0.35">
      <c r="A2129">
        <v>2128</v>
      </c>
      <c r="B2129" t="s">
        <v>5048</v>
      </c>
      <c r="C2129" s="1" t="s">
        <v>11182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66"/>
        <v>5</v>
      </c>
      <c r="W2129">
        <f t="shared" si="67"/>
        <v>10</v>
      </c>
    </row>
    <row r="2130" spans="1:23" x14ac:dyDescent="0.35">
      <c r="A2130">
        <v>2129</v>
      </c>
      <c r="B2130" t="s">
        <v>5048</v>
      </c>
      <c r="C2130" s="1" t="s">
        <v>11182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66"/>
        <v>5</v>
      </c>
      <c r="W2130">
        <f t="shared" si="67"/>
        <v>35</v>
      </c>
    </row>
    <row r="2131" spans="1:23" x14ac:dyDescent="0.35">
      <c r="A2131">
        <v>2130</v>
      </c>
      <c r="B2131" t="s">
        <v>5051</v>
      </c>
      <c r="C2131" s="1" t="s">
        <v>11611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 t="shared" si="66"/>
        <v>2</v>
      </c>
      <c r="W2131">
        <f t="shared" si="67"/>
        <v>28.000000000000004</v>
      </c>
    </row>
    <row r="2132" spans="1:23" x14ac:dyDescent="0.35">
      <c r="A2132">
        <v>2131</v>
      </c>
      <c r="B2132" t="s">
        <v>5051</v>
      </c>
      <c r="C2132" s="1" t="s">
        <v>11611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 t="shared" si="66"/>
        <v>2</v>
      </c>
      <c r="W2132">
        <f t="shared" si="67"/>
        <v>31</v>
      </c>
    </row>
    <row r="2133" spans="1:23" x14ac:dyDescent="0.35">
      <c r="A2133">
        <v>2132</v>
      </c>
      <c r="B2133" t="s">
        <v>5051</v>
      </c>
      <c r="C2133" s="1" t="s">
        <v>11611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66"/>
        <v>2</v>
      </c>
      <c r="W2133">
        <f t="shared" si="67"/>
        <v>42.999999999999993</v>
      </c>
    </row>
    <row r="2134" spans="1:23" x14ac:dyDescent="0.35">
      <c r="A2134">
        <v>2133</v>
      </c>
      <c r="B2134" t="s">
        <v>5058</v>
      </c>
      <c r="C2134" s="1" t="s">
        <v>11252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66"/>
        <v>6</v>
      </c>
      <c r="W2134">
        <f t="shared" si="67"/>
        <v>46</v>
      </c>
    </row>
    <row r="2135" spans="1:23" x14ac:dyDescent="0.35">
      <c r="A2135">
        <v>2134</v>
      </c>
      <c r="B2135" t="s">
        <v>5061</v>
      </c>
      <c r="C2135" s="1" t="s">
        <v>11612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66"/>
        <v>4</v>
      </c>
      <c r="W2135">
        <f t="shared" si="67"/>
        <v>-80</v>
      </c>
    </row>
    <row r="2136" spans="1:23" x14ac:dyDescent="0.35">
      <c r="A2136">
        <v>2135</v>
      </c>
      <c r="B2136" t="s">
        <v>5061</v>
      </c>
      <c r="C2136" s="1" t="s">
        <v>11612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 t="shared" si="66"/>
        <v>4</v>
      </c>
      <c r="W2136">
        <f t="shared" si="67"/>
        <v>-22.500000000000004</v>
      </c>
    </row>
    <row r="2137" spans="1:23" x14ac:dyDescent="0.35">
      <c r="A2137">
        <v>2136</v>
      </c>
      <c r="B2137" t="s">
        <v>5061</v>
      </c>
      <c r="C2137" s="1" t="s">
        <v>11612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 t="shared" si="66"/>
        <v>4</v>
      </c>
      <c r="W2137">
        <f t="shared" si="67"/>
        <v>16.666666666666664</v>
      </c>
    </row>
    <row r="2138" spans="1:23" x14ac:dyDescent="0.35">
      <c r="A2138">
        <v>2137</v>
      </c>
      <c r="B2138" t="s">
        <v>5066</v>
      </c>
      <c r="C2138" s="1" t="s">
        <v>11560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 t="shared" si="66"/>
        <v>5</v>
      </c>
      <c r="W2138">
        <f t="shared" si="67"/>
        <v>-77.5</v>
      </c>
    </row>
    <row r="2139" spans="1:23" x14ac:dyDescent="0.35">
      <c r="A2139">
        <v>2138</v>
      </c>
      <c r="B2139" t="s">
        <v>5066</v>
      </c>
      <c r="C2139" s="1" t="s">
        <v>11560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66"/>
        <v>5</v>
      </c>
      <c r="W2139">
        <f t="shared" si="67"/>
        <v>-160</v>
      </c>
    </row>
    <row r="2140" spans="1:23" x14ac:dyDescent="0.35">
      <c r="A2140">
        <v>2139</v>
      </c>
      <c r="B2140" t="s">
        <v>5071</v>
      </c>
      <c r="C2140" s="1" t="s">
        <v>11613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 t="shared" si="66"/>
        <v>0</v>
      </c>
      <c r="W2140">
        <f t="shared" si="67"/>
        <v>50</v>
      </c>
    </row>
    <row r="2141" spans="1:23" x14ac:dyDescent="0.35">
      <c r="A2141">
        <v>2140</v>
      </c>
      <c r="B2141" t="s">
        <v>5072</v>
      </c>
      <c r="C2141" s="1" t="s">
        <v>11511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 t="shared" si="66"/>
        <v>5</v>
      </c>
      <c r="W2141">
        <f t="shared" si="67"/>
        <v>33.75</v>
      </c>
    </row>
    <row r="2142" spans="1:23" x14ac:dyDescent="0.35">
      <c r="A2142">
        <v>2141</v>
      </c>
      <c r="B2142" t="s">
        <v>5072</v>
      </c>
      <c r="C2142" s="1" t="s">
        <v>11511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 t="shared" si="66"/>
        <v>5</v>
      </c>
      <c r="W2142">
        <f t="shared" si="67"/>
        <v>26</v>
      </c>
    </row>
    <row r="2143" spans="1:23" x14ac:dyDescent="0.35">
      <c r="A2143">
        <v>2142</v>
      </c>
      <c r="B2143" t="s">
        <v>5072</v>
      </c>
      <c r="C2143" s="1" t="s">
        <v>11511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66"/>
        <v>5</v>
      </c>
      <c r="W2143">
        <f t="shared" si="67"/>
        <v>-35</v>
      </c>
    </row>
    <row r="2144" spans="1:23" x14ac:dyDescent="0.35">
      <c r="A2144">
        <v>2143</v>
      </c>
      <c r="B2144" t="s">
        <v>5077</v>
      </c>
      <c r="C2144" s="1" t="s">
        <v>11082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 t="shared" si="66"/>
        <v>4</v>
      </c>
      <c r="W2144">
        <f t="shared" si="67"/>
        <v>32.5</v>
      </c>
    </row>
    <row r="2145" spans="1:23" x14ac:dyDescent="0.35">
      <c r="A2145">
        <v>2144</v>
      </c>
      <c r="B2145" t="s">
        <v>5077</v>
      </c>
      <c r="C2145" s="1" t="s">
        <v>11082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 t="shared" si="66"/>
        <v>4</v>
      </c>
      <c r="W2145">
        <f t="shared" si="67"/>
        <v>-20</v>
      </c>
    </row>
    <row r="2146" spans="1:23" x14ac:dyDescent="0.35">
      <c r="A2146">
        <v>2145</v>
      </c>
      <c r="B2146" t="s">
        <v>5077</v>
      </c>
      <c r="C2146" s="1" t="s">
        <v>11082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66"/>
        <v>4</v>
      </c>
      <c r="W2146">
        <f t="shared" si="67"/>
        <v>32.500000000000007</v>
      </c>
    </row>
    <row r="2147" spans="1:23" x14ac:dyDescent="0.35">
      <c r="A2147">
        <v>2146</v>
      </c>
      <c r="B2147" t="s">
        <v>5078</v>
      </c>
      <c r="C2147" s="1" t="s">
        <v>11614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66"/>
        <v>4</v>
      </c>
      <c r="W2147">
        <f t="shared" si="67"/>
        <v>-4.2857142857142856</v>
      </c>
    </row>
    <row r="2148" spans="1:23" x14ac:dyDescent="0.35">
      <c r="A2148">
        <v>2147</v>
      </c>
      <c r="B2148" t="s">
        <v>5078</v>
      </c>
      <c r="C2148" s="1" t="s">
        <v>11614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66"/>
        <v>4</v>
      </c>
      <c r="W2148">
        <f t="shared" si="67"/>
        <v>-73.333333333333329</v>
      </c>
    </row>
    <row r="2149" spans="1:23" x14ac:dyDescent="0.35">
      <c r="A2149">
        <v>2148</v>
      </c>
      <c r="B2149" t="s">
        <v>5078</v>
      </c>
      <c r="C2149" s="1" t="s">
        <v>11614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66"/>
        <v>4</v>
      </c>
      <c r="W2149">
        <f t="shared" si="67"/>
        <v>-20</v>
      </c>
    </row>
    <row r="2150" spans="1:23" x14ac:dyDescent="0.35">
      <c r="A2150">
        <v>2149</v>
      </c>
      <c r="B2150" t="s">
        <v>5080</v>
      </c>
      <c r="C2150" s="1" t="s">
        <v>11372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 t="shared" si="66"/>
        <v>5</v>
      </c>
      <c r="W2150">
        <f t="shared" si="67"/>
        <v>10</v>
      </c>
    </row>
    <row r="2151" spans="1:23" x14ac:dyDescent="0.35">
      <c r="A2151">
        <v>2150</v>
      </c>
      <c r="B2151" t="s">
        <v>5081</v>
      </c>
      <c r="C2151" s="1" t="s">
        <v>11125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 t="shared" si="66"/>
        <v>5</v>
      </c>
      <c r="W2151">
        <f t="shared" si="67"/>
        <v>26</v>
      </c>
    </row>
    <row r="2152" spans="1:23" x14ac:dyDescent="0.35">
      <c r="A2152">
        <v>2151</v>
      </c>
      <c r="B2152" t="s">
        <v>5084</v>
      </c>
      <c r="C2152" s="1" t="s">
        <v>11063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66"/>
        <v>7</v>
      </c>
      <c r="W2152">
        <f t="shared" si="67"/>
        <v>-22.857142857142858</v>
      </c>
    </row>
    <row r="2153" spans="1:23" x14ac:dyDescent="0.35">
      <c r="A2153">
        <v>2152</v>
      </c>
      <c r="B2153" t="s">
        <v>5088</v>
      </c>
      <c r="C2153" s="1" t="s">
        <v>11096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 t="shared" si="66"/>
        <v>5</v>
      </c>
      <c r="W2153">
        <f t="shared" si="67"/>
        <v>39</v>
      </c>
    </row>
    <row r="2154" spans="1:23" x14ac:dyDescent="0.35">
      <c r="A2154">
        <v>2153</v>
      </c>
      <c r="B2154" t="s">
        <v>5092</v>
      </c>
      <c r="C2154" s="1" t="s">
        <v>10946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 t="shared" si="66"/>
        <v>4</v>
      </c>
      <c r="W2154">
        <f t="shared" si="67"/>
        <v>47</v>
      </c>
    </row>
    <row r="2155" spans="1:23" x14ac:dyDescent="0.35">
      <c r="A2155">
        <v>2154</v>
      </c>
      <c r="B2155" t="s">
        <v>5093</v>
      </c>
      <c r="C2155" s="1" t="s">
        <v>11156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 t="shared" si="66"/>
        <v>4</v>
      </c>
      <c r="W2155">
        <f t="shared" si="67"/>
        <v>36.25</v>
      </c>
    </row>
    <row r="2156" spans="1:23" x14ac:dyDescent="0.35">
      <c r="A2156">
        <v>2155</v>
      </c>
      <c r="B2156" t="s">
        <v>5094</v>
      </c>
      <c r="C2156" s="1" t="s">
        <v>11507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66"/>
        <v>5</v>
      </c>
      <c r="W2156">
        <f t="shared" si="67"/>
        <v>-45</v>
      </c>
    </row>
    <row r="2157" spans="1:23" x14ac:dyDescent="0.35">
      <c r="A2157">
        <v>2156</v>
      </c>
      <c r="B2157" t="s">
        <v>5095</v>
      </c>
      <c r="C2157" s="1" t="s">
        <v>11137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 t="shared" si="66"/>
        <v>2</v>
      </c>
      <c r="W2157">
        <f t="shared" si="67"/>
        <v>50</v>
      </c>
    </row>
    <row r="2158" spans="1:23" x14ac:dyDescent="0.35">
      <c r="A2158">
        <v>2157</v>
      </c>
      <c r="B2158" t="s">
        <v>5096</v>
      </c>
      <c r="C2158" s="1" t="s">
        <v>11109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 t="shared" si="66"/>
        <v>2</v>
      </c>
      <c r="W2158">
        <f t="shared" si="67"/>
        <v>0</v>
      </c>
    </row>
    <row r="2159" spans="1:23" x14ac:dyDescent="0.35">
      <c r="A2159">
        <v>2158</v>
      </c>
      <c r="B2159" t="s">
        <v>5096</v>
      </c>
      <c r="C2159" s="1" t="s">
        <v>11109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f t="shared" si="66"/>
        <v>2</v>
      </c>
      <c r="W2159">
        <f t="shared" si="67"/>
        <v>6.0000000000000009</v>
      </c>
    </row>
    <row r="2160" spans="1:23" x14ac:dyDescent="0.35">
      <c r="A2160">
        <v>2159</v>
      </c>
      <c r="B2160" t="s">
        <v>5097</v>
      </c>
      <c r="C2160" s="1" t="s">
        <v>11148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66"/>
        <v>5</v>
      </c>
      <c r="W2160">
        <f t="shared" si="67"/>
        <v>11.249999999999998</v>
      </c>
    </row>
    <row r="2161" spans="1:23" x14ac:dyDescent="0.35">
      <c r="A2161">
        <v>2160</v>
      </c>
      <c r="B2161" t="s">
        <v>5100</v>
      </c>
      <c r="C2161" s="1" t="s">
        <v>11263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66"/>
        <v>6</v>
      </c>
      <c r="W2161">
        <f t="shared" si="67"/>
        <v>-170</v>
      </c>
    </row>
    <row r="2162" spans="1:23" x14ac:dyDescent="0.35">
      <c r="A2162">
        <v>2161</v>
      </c>
      <c r="B2162" t="s">
        <v>5101</v>
      </c>
      <c r="C2162" s="1" t="s">
        <v>11615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 t="shared" si="66"/>
        <v>0</v>
      </c>
      <c r="W2162">
        <f t="shared" si="67"/>
        <v>37.5</v>
      </c>
    </row>
    <row r="2163" spans="1:23" x14ac:dyDescent="0.35">
      <c r="A2163">
        <v>2162</v>
      </c>
      <c r="B2163" t="s">
        <v>5102</v>
      </c>
      <c r="C2163" s="1" t="s">
        <v>11616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 t="shared" si="66"/>
        <v>5</v>
      </c>
      <c r="W2163">
        <f t="shared" si="67"/>
        <v>29.000000000000004</v>
      </c>
    </row>
    <row r="2164" spans="1:23" x14ac:dyDescent="0.35">
      <c r="A2164">
        <v>2163</v>
      </c>
      <c r="B2164" t="s">
        <v>5105</v>
      </c>
      <c r="C2164" s="1" t="s">
        <v>11617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 t="shared" si="66"/>
        <v>6</v>
      </c>
      <c r="W2164">
        <f t="shared" si="67"/>
        <v>48.000000000000007</v>
      </c>
    </row>
    <row r="2165" spans="1:23" x14ac:dyDescent="0.35">
      <c r="A2165">
        <v>2164</v>
      </c>
      <c r="B2165" t="s">
        <v>5109</v>
      </c>
      <c r="C2165" s="1" t="s">
        <v>11003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 t="shared" si="66"/>
        <v>6</v>
      </c>
      <c r="W2165">
        <f t="shared" si="67"/>
        <v>12.5</v>
      </c>
    </row>
    <row r="2166" spans="1:23" x14ac:dyDescent="0.35">
      <c r="A2166">
        <v>2165</v>
      </c>
      <c r="B2166" t="s">
        <v>5109</v>
      </c>
      <c r="C2166" s="1" t="s">
        <v>11003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 t="shared" si="66"/>
        <v>6</v>
      </c>
      <c r="W2166">
        <f t="shared" si="67"/>
        <v>36.25</v>
      </c>
    </row>
    <row r="2167" spans="1:23" x14ac:dyDescent="0.35">
      <c r="A2167">
        <v>2166</v>
      </c>
      <c r="B2167" t="s">
        <v>5109</v>
      </c>
      <c r="C2167" s="1" t="s">
        <v>11003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66"/>
        <v>6</v>
      </c>
      <c r="W2167">
        <f t="shared" si="67"/>
        <v>-107.5</v>
      </c>
    </row>
    <row r="2168" spans="1:23" x14ac:dyDescent="0.35">
      <c r="A2168">
        <v>2167</v>
      </c>
      <c r="B2168" t="s">
        <v>5109</v>
      </c>
      <c r="C2168" s="1" t="s">
        <v>11003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 t="shared" si="66"/>
        <v>6</v>
      </c>
      <c r="W2168">
        <f t="shared" si="67"/>
        <v>7.5</v>
      </c>
    </row>
    <row r="2169" spans="1:23" x14ac:dyDescent="0.35">
      <c r="A2169">
        <v>2168</v>
      </c>
      <c r="B2169" t="s">
        <v>5109</v>
      </c>
      <c r="C2169" s="1" t="s">
        <v>11003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66"/>
        <v>6</v>
      </c>
      <c r="W2169">
        <f t="shared" si="67"/>
        <v>-175.00000000000003</v>
      </c>
    </row>
    <row r="2170" spans="1:23" x14ac:dyDescent="0.35">
      <c r="A2170">
        <v>2169</v>
      </c>
      <c r="B2170" t="s">
        <v>5112</v>
      </c>
      <c r="C2170" s="1" t="s">
        <v>11618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 t="shared" si="66"/>
        <v>3</v>
      </c>
      <c r="W2170">
        <f t="shared" si="67"/>
        <v>12.5</v>
      </c>
    </row>
    <row r="2171" spans="1:23" x14ac:dyDescent="0.35">
      <c r="A2171">
        <v>2170</v>
      </c>
      <c r="B2171" t="s">
        <v>5112</v>
      </c>
      <c r="C2171" s="1" t="s">
        <v>11618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66"/>
        <v>3</v>
      </c>
      <c r="W2171">
        <f t="shared" si="67"/>
        <v>-12.5</v>
      </c>
    </row>
    <row r="2172" spans="1:23" x14ac:dyDescent="0.35">
      <c r="A2172">
        <v>2171</v>
      </c>
      <c r="B2172" t="s">
        <v>5112</v>
      </c>
      <c r="C2172" s="1" t="s">
        <v>11618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 t="shared" si="66"/>
        <v>3</v>
      </c>
      <c r="W2172">
        <f t="shared" si="67"/>
        <v>-25</v>
      </c>
    </row>
    <row r="2173" spans="1:23" x14ac:dyDescent="0.35">
      <c r="A2173">
        <v>2172</v>
      </c>
      <c r="B2173" t="s">
        <v>5115</v>
      </c>
      <c r="C2173" s="1" t="s">
        <v>11063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f t="shared" si="66"/>
        <v>6</v>
      </c>
      <c r="W2173">
        <f t="shared" si="67"/>
        <v>-2.8571428571428572</v>
      </c>
    </row>
    <row r="2174" spans="1:23" x14ac:dyDescent="0.35">
      <c r="A2174">
        <v>2173</v>
      </c>
      <c r="B2174" t="s">
        <v>5117</v>
      </c>
      <c r="C2174" s="1" t="s">
        <v>11541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66"/>
        <v>2</v>
      </c>
      <c r="W2174">
        <f t="shared" si="67"/>
        <v>35</v>
      </c>
    </row>
    <row r="2175" spans="1:23" x14ac:dyDescent="0.35">
      <c r="A2175">
        <v>2174</v>
      </c>
      <c r="B2175" t="s">
        <v>5122</v>
      </c>
      <c r="C2175" s="1" t="s">
        <v>11619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66"/>
        <v>5</v>
      </c>
      <c r="W2175">
        <f t="shared" si="67"/>
        <v>-150.00000000000003</v>
      </c>
    </row>
    <row r="2176" spans="1:23" x14ac:dyDescent="0.35">
      <c r="A2176">
        <v>2175</v>
      </c>
      <c r="B2176" t="s">
        <v>5123</v>
      </c>
      <c r="C2176" s="1" t="s">
        <v>11057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66"/>
        <v>4</v>
      </c>
      <c r="W2176">
        <f t="shared" si="67"/>
        <v>10</v>
      </c>
    </row>
    <row r="2177" spans="1:23" x14ac:dyDescent="0.35">
      <c r="A2177">
        <v>2176</v>
      </c>
      <c r="B2177" t="s">
        <v>5124</v>
      </c>
      <c r="C2177" s="1" t="s">
        <v>11620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 t="shared" si="66"/>
        <v>6</v>
      </c>
      <c r="W2177">
        <f t="shared" si="67"/>
        <v>46</v>
      </c>
    </row>
    <row r="2178" spans="1:23" x14ac:dyDescent="0.35">
      <c r="A2178">
        <v>2177</v>
      </c>
      <c r="B2178" t="s">
        <v>5124</v>
      </c>
      <c r="C2178" s="1" t="s">
        <v>11620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 t="shared" ref="V2178:V2241" si="68">D2178-C2178</f>
        <v>6</v>
      </c>
      <c r="W2178">
        <f t="shared" si="67"/>
        <v>48.000000000000007</v>
      </c>
    </row>
    <row r="2179" spans="1:23" x14ac:dyDescent="0.35">
      <c r="A2179">
        <v>2178</v>
      </c>
      <c r="B2179" t="s">
        <v>5124</v>
      </c>
      <c r="C2179" s="1" t="s">
        <v>11620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 t="shared" si="68"/>
        <v>6</v>
      </c>
      <c r="W2179">
        <f t="shared" ref="W2179:W2242" si="69">U2179/R2179*100</f>
        <v>31.25</v>
      </c>
    </row>
    <row r="2180" spans="1:23" x14ac:dyDescent="0.35">
      <c r="A2180">
        <v>2179</v>
      </c>
      <c r="B2180" t="s">
        <v>5124</v>
      </c>
      <c r="C2180" s="1" t="s">
        <v>11620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 t="shared" si="68"/>
        <v>6</v>
      </c>
      <c r="W2180">
        <f t="shared" si="69"/>
        <v>46</v>
      </c>
    </row>
    <row r="2181" spans="1:23" x14ac:dyDescent="0.35">
      <c r="A2181">
        <v>2180</v>
      </c>
      <c r="B2181" t="s">
        <v>5130</v>
      </c>
      <c r="C2181" s="1" t="s">
        <v>11621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68"/>
        <v>4</v>
      </c>
      <c r="W2181">
        <f t="shared" si="69"/>
        <v>36.25</v>
      </c>
    </row>
    <row r="2182" spans="1:23" x14ac:dyDescent="0.35">
      <c r="A2182">
        <v>2181</v>
      </c>
      <c r="B2182" t="s">
        <v>5130</v>
      </c>
      <c r="C2182" s="1" t="s">
        <v>11621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 t="shared" si="68"/>
        <v>4</v>
      </c>
      <c r="W2182">
        <f t="shared" si="69"/>
        <v>50</v>
      </c>
    </row>
    <row r="2183" spans="1:23" x14ac:dyDescent="0.35">
      <c r="A2183">
        <v>2182</v>
      </c>
      <c r="B2183" t="s">
        <v>5130</v>
      </c>
      <c r="C2183" s="1" t="s">
        <v>11621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68"/>
        <v>4</v>
      </c>
      <c r="W2183">
        <f t="shared" si="69"/>
        <v>13.333333333333334</v>
      </c>
    </row>
    <row r="2184" spans="1:23" x14ac:dyDescent="0.35">
      <c r="A2184">
        <v>2183</v>
      </c>
      <c r="B2184" t="s">
        <v>5130</v>
      </c>
      <c r="C2184" s="1" t="s">
        <v>11621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 t="shared" si="68"/>
        <v>4</v>
      </c>
      <c r="W2184">
        <f t="shared" si="69"/>
        <v>29.000000000000004</v>
      </c>
    </row>
    <row r="2185" spans="1:23" x14ac:dyDescent="0.35">
      <c r="A2185">
        <v>2184</v>
      </c>
      <c r="B2185" t="s">
        <v>5130</v>
      </c>
      <c r="C2185" s="1" t="s">
        <v>11621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 t="shared" si="68"/>
        <v>4</v>
      </c>
      <c r="W2185">
        <f t="shared" si="69"/>
        <v>11</v>
      </c>
    </row>
    <row r="2186" spans="1:23" x14ac:dyDescent="0.35">
      <c r="A2186">
        <v>2185</v>
      </c>
      <c r="B2186" t="s">
        <v>5130</v>
      </c>
      <c r="C2186" s="1" t="s">
        <v>11621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 t="shared" si="68"/>
        <v>4</v>
      </c>
      <c r="W2186">
        <f t="shared" si="69"/>
        <v>44</v>
      </c>
    </row>
    <row r="2187" spans="1:23" x14ac:dyDescent="0.35">
      <c r="A2187">
        <v>2186</v>
      </c>
      <c r="B2187" t="s">
        <v>5133</v>
      </c>
      <c r="C2187" s="1" t="s">
        <v>11318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 t="shared" si="68"/>
        <v>3</v>
      </c>
      <c r="W2187">
        <f t="shared" si="69"/>
        <v>33.75</v>
      </c>
    </row>
    <row r="2188" spans="1:23" x14ac:dyDescent="0.35">
      <c r="A2188">
        <v>2187</v>
      </c>
      <c r="B2188" t="s">
        <v>5134</v>
      </c>
      <c r="C2188" s="1" t="s">
        <v>11156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 t="shared" si="68"/>
        <v>0</v>
      </c>
      <c r="W2188">
        <f t="shared" si="69"/>
        <v>25</v>
      </c>
    </row>
    <row r="2189" spans="1:23" x14ac:dyDescent="0.35">
      <c r="A2189">
        <v>2188</v>
      </c>
      <c r="B2189" t="s">
        <v>5137</v>
      </c>
      <c r="C2189" s="1" t="s">
        <v>11622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 t="shared" si="68"/>
        <v>5</v>
      </c>
      <c r="W2189">
        <f t="shared" si="69"/>
        <v>50</v>
      </c>
    </row>
    <row r="2190" spans="1:23" x14ac:dyDescent="0.35">
      <c r="A2190">
        <v>2189</v>
      </c>
      <c r="B2190" t="s">
        <v>5137</v>
      </c>
      <c r="C2190" s="1" t="s">
        <v>11622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 t="shared" si="68"/>
        <v>5</v>
      </c>
      <c r="W2190">
        <f t="shared" si="69"/>
        <v>21</v>
      </c>
    </row>
    <row r="2191" spans="1:23" x14ac:dyDescent="0.35">
      <c r="A2191">
        <v>2190</v>
      </c>
      <c r="B2191" t="s">
        <v>5137</v>
      </c>
      <c r="C2191" s="1" t="s">
        <v>11622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 t="shared" si="68"/>
        <v>5</v>
      </c>
      <c r="W2191">
        <f t="shared" si="69"/>
        <v>26</v>
      </c>
    </row>
    <row r="2192" spans="1:23" x14ac:dyDescent="0.35">
      <c r="A2192">
        <v>2191</v>
      </c>
      <c r="B2192" t="s">
        <v>5138</v>
      </c>
      <c r="C2192" s="1" t="s">
        <v>11614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 t="shared" si="68"/>
        <v>4</v>
      </c>
      <c r="W2192">
        <f t="shared" si="69"/>
        <v>28.000000000000004</v>
      </c>
    </row>
    <row r="2193" spans="1:23" x14ac:dyDescent="0.35">
      <c r="A2193">
        <v>2192</v>
      </c>
      <c r="B2193" t="s">
        <v>5141</v>
      </c>
      <c r="C2193" s="1" t="s">
        <v>11047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68"/>
        <v>7</v>
      </c>
      <c r="W2193">
        <f t="shared" si="69"/>
        <v>33.75</v>
      </c>
    </row>
    <row r="2194" spans="1:23" x14ac:dyDescent="0.35">
      <c r="A2194">
        <v>2193</v>
      </c>
      <c r="B2194" t="s">
        <v>5141</v>
      </c>
      <c r="C2194" s="1" t="s">
        <v>11047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 t="shared" si="68"/>
        <v>7</v>
      </c>
      <c r="W2194">
        <f t="shared" si="69"/>
        <v>35</v>
      </c>
    </row>
    <row r="2195" spans="1:23" x14ac:dyDescent="0.35">
      <c r="A2195">
        <v>2194</v>
      </c>
      <c r="B2195" t="s">
        <v>5141</v>
      </c>
      <c r="C2195" s="1" t="s">
        <v>11047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 t="shared" si="68"/>
        <v>7</v>
      </c>
      <c r="W2195">
        <f t="shared" si="69"/>
        <v>45</v>
      </c>
    </row>
    <row r="2196" spans="1:23" x14ac:dyDescent="0.35">
      <c r="A2196">
        <v>2195</v>
      </c>
      <c r="B2196" t="s">
        <v>5141</v>
      </c>
      <c r="C2196" s="1" t="s">
        <v>11047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 t="shared" si="68"/>
        <v>7</v>
      </c>
      <c r="W2196">
        <f t="shared" si="69"/>
        <v>35</v>
      </c>
    </row>
    <row r="2197" spans="1:23" x14ac:dyDescent="0.35">
      <c r="A2197">
        <v>2196</v>
      </c>
      <c r="B2197" t="s">
        <v>5141</v>
      </c>
      <c r="C2197" s="1" t="s">
        <v>11047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f t="shared" si="68"/>
        <v>7</v>
      </c>
      <c r="W2197">
        <f t="shared" si="69"/>
        <v>19</v>
      </c>
    </row>
    <row r="2198" spans="1:23" x14ac:dyDescent="0.35">
      <c r="A2198">
        <v>2197</v>
      </c>
      <c r="B2198" t="s">
        <v>5144</v>
      </c>
      <c r="C2198" s="1" t="s">
        <v>10989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68"/>
        <v>5</v>
      </c>
      <c r="W2198">
        <f t="shared" si="69"/>
        <v>8.75</v>
      </c>
    </row>
    <row r="2199" spans="1:23" x14ac:dyDescent="0.35">
      <c r="A2199">
        <v>2198</v>
      </c>
      <c r="B2199" t="s">
        <v>5146</v>
      </c>
      <c r="C2199" s="1" t="s">
        <v>11623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 t="shared" si="68"/>
        <v>6</v>
      </c>
      <c r="W2199">
        <f t="shared" si="69"/>
        <v>27</v>
      </c>
    </row>
    <row r="2200" spans="1:23" x14ac:dyDescent="0.35">
      <c r="A2200">
        <v>2199</v>
      </c>
      <c r="B2200" t="s">
        <v>5147</v>
      </c>
      <c r="C2200" s="1" t="s">
        <v>11202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 t="shared" si="68"/>
        <v>5</v>
      </c>
      <c r="W2200">
        <f t="shared" si="69"/>
        <v>35</v>
      </c>
    </row>
    <row r="2201" spans="1:23" x14ac:dyDescent="0.35">
      <c r="A2201">
        <v>2200</v>
      </c>
      <c r="B2201" t="s">
        <v>5147</v>
      </c>
      <c r="C2201" s="1" t="s">
        <v>11202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68"/>
        <v>5</v>
      </c>
      <c r="W2201">
        <f t="shared" si="69"/>
        <v>32.499999999999993</v>
      </c>
    </row>
    <row r="2202" spans="1:23" x14ac:dyDescent="0.35">
      <c r="A2202">
        <v>2201</v>
      </c>
      <c r="B2202" t="s">
        <v>5148</v>
      </c>
      <c r="C2202" s="1" t="s">
        <v>11046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 t="shared" si="68"/>
        <v>5</v>
      </c>
      <c r="W2202">
        <f t="shared" si="69"/>
        <v>41</v>
      </c>
    </row>
    <row r="2203" spans="1:23" x14ac:dyDescent="0.35">
      <c r="A2203">
        <v>2202</v>
      </c>
      <c r="B2203" t="s">
        <v>5148</v>
      </c>
      <c r="C2203" s="1" t="s">
        <v>11046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 t="shared" si="68"/>
        <v>5</v>
      </c>
      <c r="W2203">
        <f t="shared" si="69"/>
        <v>26</v>
      </c>
    </row>
    <row r="2204" spans="1:23" x14ac:dyDescent="0.35">
      <c r="A2204">
        <v>2203</v>
      </c>
      <c r="B2204" t="s">
        <v>5150</v>
      </c>
      <c r="C2204" s="1" t="s">
        <v>11624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68"/>
        <v>6</v>
      </c>
      <c r="W2204">
        <f t="shared" si="69"/>
        <v>35</v>
      </c>
    </row>
    <row r="2205" spans="1:23" x14ac:dyDescent="0.35">
      <c r="A2205">
        <v>2204</v>
      </c>
      <c r="B2205" t="s">
        <v>5150</v>
      </c>
      <c r="C2205" s="1" t="s">
        <v>11624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 t="shared" si="68"/>
        <v>6</v>
      </c>
      <c r="W2205">
        <f t="shared" si="69"/>
        <v>39</v>
      </c>
    </row>
    <row r="2206" spans="1:23" x14ac:dyDescent="0.35">
      <c r="A2206">
        <v>2205</v>
      </c>
      <c r="B2206" t="s">
        <v>5153</v>
      </c>
      <c r="C2206" s="1" t="s">
        <v>11625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68"/>
        <v>6</v>
      </c>
      <c r="W2206">
        <f t="shared" si="69"/>
        <v>8.75</v>
      </c>
    </row>
    <row r="2207" spans="1:23" x14ac:dyDescent="0.35">
      <c r="A2207">
        <v>2206</v>
      </c>
      <c r="B2207" t="s">
        <v>5155</v>
      </c>
      <c r="C2207" s="1" t="s">
        <v>11485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f t="shared" si="68"/>
        <v>2</v>
      </c>
      <c r="W2207">
        <f t="shared" si="69"/>
        <v>12.5</v>
      </c>
    </row>
    <row r="2208" spans="1:23" x14ac:dyDescent="0.35">
      <c r="A2208">
        <v>2207</v>
      </c>
      <c r="B2208" t="s">
        <v>5158</v>
      </c>
      <c r="C2208" s="1" t="s">
        <v>11626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68"/>
        <v>6</v>
      </c>
      <c r="W2208">
        <f t="shared" si="69"/>
        <v>-155</v>
      </c>
    </row>
    <row r="2209" spans="1:23" x14ac:dyDescent="0.35">
      <c r="A2209">
        <v>2208</v>
      </c>
      <c r="B2209" t="s">
        <v>5158</v>
      </c>
      <c r="C2209" s="1" t="s">
        <v>11626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68"/>
        <v>6</v>
      </c>
      <c r="W2209">
        <f t="shared" si="69"/>
        <v>10</v>
      </c>
    </row>
    <row r="2210" spans="1:23" x14ac:dyDescent="0.35">
      <c r="A2210">
        <v>2209</v>
      </c>
      <c r="B2210" t="s">
        <v>5161</v>
      </c>
      <c r="C2210" s="1" t="s">
        <v>11361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 t="shared" si="68"/>
        <v>4</v>
      </c>
      <c r="W2210">
        <f t="shared" si="69"/>
        <v>46</v>
      </c>
    </row>
    <row r="2211" spans="1:23" x14ac:dyDescent="0.35">
      <c r="A2211">
        <v>2210</v>
      </c>
      <c r="B2211" t="s">
        <v>5162</v>
      </c>
      <c r="C2211" s="1" t="s">
        <v>11627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 t="shared" si="68"/>
        <v>2</v>
      </c>
      <c r="W2211">
        <f t="shared" si="69"/>
        <v>28.000000000000004</v>
      </c>
    </row>
    <row r="2212" spans="1:23" x14ac:dyDescent="0.35">
      <c r="A2212">
        <v>2211</v>
      </c>
      <c r="B2212" t="s">
        <v>5162</v>
      </c>
      <c r="C2212" s="1" t="s">
        <v>11627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 t="shared" si="68"/>
        <v>2</v>
      </c>
      <c r="W2212">
        <f t="shared" si="69"/>
        <v>48.000000000000007</v>
      </c>
    </row>
    <row r="2213" spans="1:23" x14ac:dyDescent="0.35">
      <c r="A2213">
        <v>2212</v>
      </c>
      <c r="B2213" t="s">
        <v>5167</v>
      </c>
      <c r="C2213" s="1" t="s">
        <v>11521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 t="shared" si="68"/>
        <v>3</v>
      </c>
      <c r="W2213">
        <f t="shared" si="69"/>
        <v>17.777777777777779</v>
      </c>
    </row>
    <row r="2214" spans="1:23" x14ac:dyDescent="0.35">
      <c r="A2214">
        <v>2213</v>
      </c>
      <c r="B2214" t="s">
        <v>5171</v>
      </c>
      <c r="C2214" s="1" t="s">
        <v>11550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 t="shared" si="68"/>
        <v>4</v>
      </c>
      <c r="W2214">
        <f t="shared" si="69"/>
        <v>41</v>
      </c>
    </row>
    <row r="2215" spans="1:23" x14ac:dyDescent="0.35">
      <c r="A2215">
        <v>2214</v>
      </c>
      <c r="B2215" t="s">
        <v>5172</v>
      </c>
      <c r="C2215" s="1" t="s">
        <v>11112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 t="shared" si="68"/>
        <v>1</v>
      </c>
      <c r="W2215">
        <f t="shared" si="69"/>
        <v>35</v>
      </c>
    </row>
    <row r="2216" spans="1:23" x14ac:dyDescent="0.35">
      <c r="A2216">
        <v>2215</v>
      </c>
      <c r="B2216" t="s">
        <v>5172</v>
      </c>
      <c r="C2216" s="1" t="s">
        <v>11112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68"/>
        <v>1</v>
      </c>
      <c r="W2216">
        <f t="shared" si="69"/>
        <v>33.75</v>
      </c>
    </row>
    <row r="2217" spans="1:23" x14ac:dyDescent="0.35">
      <c r="A2217">
        <v>2216</v>
      </c>
      <c r="B2217" t="s">
        <v>5172</v>
      </c>
      <c r="C2217" s="1" t="s">
        <v>11112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 t="shared" si="68"/>
        <v>1</v>
      </c>
      <c r="W2217">
        <f t="shared" si="69"/>
        <v>25</v>
      </c>
    </row>
    <row r="2218" spans="1:23" x14ac:dyDescent="0.35">
      <c r="A2218">
        <v>2217</v>
      </c>
      <c r="B2218" t="s">
        <v>5172</v>
      </c>
      <c r="C2218" s="1" t="s">
        <v>11112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f t="shared" si="68"/>
        <v>1</v>
      </c>
      <c r="W2218">
        <f t="shared" si="69"/>
        <v>8.75</v>
      </c>
    </row>
    <row r="2219" spans="1:23" x14ac:dyDescent="0.35">
      <c r="A2219">
        <v>2218</v>
      </c>
      <c r="B2219" t="s">
        <v>5175</v>
      </c>
      <c r="C2219" s="1" t="s">
        <v>10999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68"/>
        <v>5</v>
      </c>
      <c r="W2219">
        <f t="shared" si="69"/>
        <v>35</v>
      </c>
    </row>
    <row r="2220" spans="1:23" x14ac:dyDescent="0.35">
      <c r="A2220">
        <v>2219</v>
      </c>
      <c r="B2220" t="s">
        <v>5180</v>
      </c>
      <c r="C2220" s="1" t="s">
        <v>11628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 t="shared" si="68"/>
        <v>4</v>
      </c>
      <c r="W2220">
        <f t="shared" si="69"/>
        <v>36.250000000000007</v>
      </c>
    </row>
    <row r="2221" spans="1:23" x14ac:dyDescent="0.35">
      <c r="A2221">
        <v>2220</v>
      </c>
      <c r="B2221" t="s">
        <v>5180</v>
      </c>
      <c r="C2221" s="1" t="s">
        <v>11628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 t="shared" si="68"/>
        <v>4</v>
      </c>
      <c r="W2221">
        <f t="shared" si="69"/>
        <v>27.999999999999996</v>
      </c>
    </row>
    <row r="2222" spans="1:23" x14ac:dyDescent="0.35">
      <c r="A2222">
        <v>2221</v>
      </c>
      <c r="B2222" t="s">
        <v>5180</v>
      </c>
      <c r="C2222" s="1" t="s">
        <v>11628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 t="shared" si="68"/>
        <v>4</v>
      </c>
      <c r="W2222">
        <f t="shared" si="69"/>
        <v>8.75</v>
      </c>
    </row>
    <row r="2223" spans="1:23" x14ac:dyDescent="0.35">
      <c r="A2223">
        <v>2222</v>
      </c>
      <c r="B2223" t="s">
        <v>5183</v>
      </c>
      <c r="C2223" s="1" t="s">
        <v>11341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f t="shared" si="68"/>
        <v>0</v>
      </c>
      <c r="W2223">
        <f t="shared" si="69"/>
        <v>-18.333333333333332</v>
      </c>
    </row>
    <row r="2224" spans="1:23" x14ac:dyDescent="0.35">
      <c r="A2224">
        <v>2223</v>
      </c>
      <c r="B2224" t="s">
        <v>5183</v>
      </c>
      <c r="C2224" s="1" t="s">
        <v>11341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68"/>
        <v>0</v>
      </c>
      <c r="W2224">
        <f t="shared" si="69"/>
        <v>12.5</v>
      </c>
    </row>
    <row r="2225" spans="1:23" x14ac:dyDescent="0.35">
      <c r="A2225">
        <v>2224</v>
      </c>
      <c r="B2225" t="s">
        <v>5183</v>
      </c>
      <c r="C2225" s="1" t="s">
        <v>11341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68"/>
        <v>0</v>
      </c>
      <c r="W2225">
        <f t="shared" si="69"/>
        <v>-34.285714285714278</v>
      </c>
    </row>
    <row r="2226" spans="1:23" x14ac:dyDescent="0.35">
      <c r="A2226">
        <v>2225</v>
      </c>
      <c r="B2226" t="s">
        <v>5187</v>
      </c>
      <c r="C2226" s="1" t="s">
        <v>11629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68"/>
        <v>5</v>
      </c>
      <c r="W2226">
        <f t="shared" si="69"/>
        <v>32.5</v>
      </c>
    </row>
    <row r="2227" spans="1:23" x14ac:dyDescent="0.35">
      <c r="A2227">
        <v>2226</v>
      </c>
      <c r="B2227" t="s">
        <v>5190</v>
      </c>
      <c r="C2227" s="1" t="s">
        <v>11630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68"/>
        <v>2</v>
      </c>
      <c r="W2227">
        <f t="shared" si="69"/>
        <v>-136.66666666666666</v>
      </c>
    </row>
    <row r="2228" spans="1:23" x14ac:dyDescent="0.35">
      <c r="A2228">
        <v>2227</v>
      </c>
      <c r="B2228" t="s">
        <v>5196</v>
      </c>
      <c r="C2228" s="1" t="s">
        <v>11510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68"/>
        <v>5</v>
      </c>
      <c r="W2228">
        <f t="shared" si="69"/>
        <v>16.25</v>
      </c>
    </row>
    <row r="2229" spans="1:23" x14ac:dyDescent="0.35">
      <c r="A2229">
        <v>2228</v>
      </c>
      <c r="B2229" t="s">
        <v>5196</v>
      </c>
      <c r="C2229" s="1" t="s">
        <v>11510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 t="shared" si="68"/>
        <v>5</v>
      </c>
      <c r="W2229">
        <f t="shared" si="69"/>
        <v>12.5</v>
      </c>
    </row>
    <row r="2230" spans="1:23" x14ac:dyDescent="0.35">
      <c r="A2230">
        <v>2229</v>
      </c>
      <c r="B2230" t="s">
        <v>5197</v>
      </c>
      <c r="C2230" s="1" t="s">
        <v>11333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68"/>
        <v>4</v>
      </c>
      <c r="W2230">
        <f t="shared" si="69"/>
        <v>-35</v>
      </c>
    </row>
    <row r="2231" spans="1:23" x14ac:dyDescent="0.35">
      <c r="A2231">
        <v>2230</v>
      </c>
      <c r="B2231" t="s">
        <v>5198</v>
      </c>
      <c r="C2231" s="1" t="s">
        <v>11631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68"/>
        <v>5</v>
      </c>
      <c r="W2231">
        <f t="shared" si="69"/>
        <v>37.5</v>
      </c>
    </row>
    <row r="2232" spans="1:23" x14ac:dyDescent="0.35">
      <c r="A2232">
        <v>2231</v>
      </c>
      <c r="B2232" t="s">
        <v>5198</v>
      </c>
      <c r="C2232" s="1" t="s">
        <v>11631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 t="shared" si="68"/>
        <v>5</v>
      </c>
      <c r="W2232">
        <f t="shared" si="69"/>
        <v>28.000000000000004</v>
      </c>
    </row>
    <row r="2233" spans="1:23" x14ac:dyDescent="0.35">
      <c r="A2233">
        <v>2232</v>
      </c>
      <c r="B2233" t="s">
        <v>5201</v>
      </c>
      <c r="C2233" s="1" t="s">
        <v>11275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 t="shared" si="68"/>
        <v>5</v>
      </c>
      <c r="W2233">
        <f t="shared" si="69"/>
        <v>6</v>
      </c>
    </row>
    <row r="2234" spans="1:23" x14ac:dyDescent="0.35">
      <c r="A2234">
        <v>2233</v>
      </c>
      <c r="B2234" t="s">
        <v>5204</v>
      </c>
      <c r="C2234" s="1" t="s">
        <v>11302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 t="shared" si="68"/>
        <v>5</v>
      </c>
      <c r="W2234">
        <f t="shared" si="69"/>
        <v>6.25</v>
      </c>
    </row>
    <row r="2235" spans="1:23" x14ac:dyDescent="0.35">
      <c r="A2235">
        <v>2234</v>
      </c>
      <c r="B2235" t="s">
        <v>5207</v>
      </c>
      <c r="C2235" s="1" t="s">
        <v>11579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f t="shared" si="68"/>
        <v>2</v>
      </c>
      <c r="W2235">
        <f t="shared" si="69"/>
        <v>11.25</v>
      </c>
    </row>
    <row r="2236" spans="1:23" x14ac:dyDescent="0.35">
      <c r="A2236">
        <v>2235</v>
      </c>
      <c r="B2236" t="s">
        <v>5210</v>
      </c>
      <c r="C2236" s="1" t="s">
        <v>11196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 t="shared" si="68"/>
        <v>5</v>
      </c>
      <c r="W2236">
        <f t="shared" si="69"/>
        <v>32.999999999999993</v>
      </c>
    </row>
    <row r="2237" spans="1:23" x14ac:dyDescent="0.35">
      <c r="A2237">
        <v>2236</v>
      </c>
      <c r="B2237" t="s">
        <v>5213</v>
      </c>
      <c r="C2237" s="1" t="s">
        <v>11366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 t="shared" si="68"/>
        <v>2</v>
      </c>
      <c r="W2237">
        <f t="shared" si="69"/>
        <v>5.9999999999999991</v>
      </c>
    </row>
    <row r="2238" spans="1:23" x14ac:dyDescent="0.35">
      <c r="A2238">
        <v>2237</v>
      </c>
      <c r="B2238" t="s">
        <v>5213</v>
      </c>
      <c r="C2238" s="1" t="s">
        <v>11366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  <c r="V2238">
        <f t="shared" si="68"/>
        <v>2</v>
      </c>
      <c r="W2238">
        <f t="shared" si="69"/>
        <v>34</v>
      </c>
    </row>
    <row r="2239" spans="1:23" x14ac:dyDescent="0.35">
      <c r="A2239">
        <v>2238</v>
      </c>
      <c r="B2239" t="s">
        <v>5216</v>
      </c>
      <c r="C2239" s="1" t="s">
        <v>11632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  <c r="V2239">
        <f t="shared" si="68"/>
        <v>6</v>
      </c>
      <c r="W2239">
        <f t="shared" si="69"/>
        <v>28.000000000000004</v>
      </c>
    </row>
    <row r="2240" spans="1:23" x14ac:dyDescent="0.35">
      <c r="A2240">
        <v>2239</v>
      </c>
      <c r="B2240" t="s">
        <v>5219</v>
      </c>
      <c r="C2240" s="1" t="s">
        <v>11633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  <c r="V2240">
        <f t="shared" si="68"/>
        <v>6</v>
      </c>
      <c r="W2240">
        <f t="shared" si="69"/>
        <v>-117.5</v>
      </c>
    </row>
    <row r="2241" spans="1:23" x14ac:dyDescent="0.35">
      <c r="A2241">
        <v>2240</v>
      </c>
      <c r="B2241" t="s">
        <v>5222</v>
      </c>
      <c r="C2241" s="1" t="s">
        <v>11565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68"/>
        <v>2</v>
      </c>
      <c r="W2241">
        <f t="shared" si="69"/>
        <v>37.5</v>
      </c>
    </row>
    <row r="2242" spans="1:23" x14ac:dyDescent="0.35">
      <c r="A2242">
        <v>2241</v>
      </c>
      <c r="B2242" t="s">
        <v>5222</v>
      </c>
      <c r="C2242" s="1" t="s">
        <v>11565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  <c r="V2242">
        <f t="shared" ref="V2242:V2305" si="70">D2242-C2242</f>
        <v>2</v>
      </c>
      <c r="W2242">
        <f t="shared" si="69"/>
        <v>35</v>
      </c>
    </row>
    <row r="2243" spans="1:23" x14ac:dyDescent="0.35">
      <c r="A2243">
        <v>2242</v>
      </c>
      <c r="B2243" t="s">
        <v>5227</v>
      </c>
      <c r="C2243" s="1" t="s">
        <v>11431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 t="shared" si="70"/>
        <v>5</v>
      </c>
      <c r="W2243">
        <f t="shared" ref="W2243:W2306" si="71">U2243/R2243*100</f>
        <v>-23.333333333333332</v>
      </c>
    </row>
    <row r="2244" spans="1:23" x14ac:dyDescent="0.35">
      <c r="A2244">
        <v>2243</v>
      </c>
      <c r="B2244" t="s">
        <v>5228</v>
      </c>
      <c r="C2244" s="1" t="s">
        <v>11550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 t="shared" si="70"/>
        <v>4</v>
      </c>
      <c r="W2244">
        <f t="shared" si="71"/>
        <v>27</v>
      </c>
    </row>
    <row r="2245" spans="1:23" x14ac:dyDescent="0.35">
      <c r="A2245">
        <v>2244</v>
      </c>
      <c r="B2245" t="s">
        <v>5228</v>
      </c>
      <c r="C2245" s="1" t="s">
        <v>11550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 t="shared" si="70"/>
        <v>4</v>
      </c>
      <c r="W2245">
        <f t="shared" si="71"/>
        <v>26</v>
      </c>
    </row>
    <row r="2246" spans="1:23" x14ac:dyDescent="0.35">
      <c r="A2246">
        <v>2245</v>
      </c>
      <c r="B2246" t="s">
        <v>5228</v>
      </c>
      <c r="C2246" s="1" t="s">
        <v>11550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 t="shared" si="70"/>
        <v>4</v>
      </c>
      <c r="W2246">
        <f t="shared" si="71"/>
        <v>39</v>
      </c>
    </row>
    <row r="2247" spans="1:23" x14ac:dyDescent="0.35">
      <c r="A2247">
        <v>2246</v>
      </c>
      <c r="B2247" t="s">
        <v>5228</v>
      </c>
      <c r="C2247" s="1" t="s">
        <v>11550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70"/>
        <v>4</v>
      </c>
      <c r="W2247">
        <f t="shared" si="71"/>
        <v>26</v>
      </c>
    </row>
    <row r="2248" spans="1:23" x14ac:dyDescent="0.35">
      <c r="A2248">
        <v>2247</v>
      </c>
      <c r="B2248" t="s">
        <v>5228</v>
      </c>
      <c r="C2248" s="1" t="s">
        <v>11550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 t="shared" si="70"/>
        <v>4</v>
      </c>
      <c r="W2248">
        <f t="shared" si="71"/>
        <v>7.5</v>
      </c>
    </row>
    <row r="2249" spans="1:23" x14ac:dyDescent="0.35">
      <c r="A2249">
        <v>2248</v>
      </c>
      <c r="B2249" t="s">
        <v>5231</v>
      </c>
      <c r="C2249" s="1" t="s">
        <v>11526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>
        <f t="shared" si="70"/>
        <v>3</v>
      </c>
      <c r="W2249">
        <f t="shared" si="71"/>
        <v>48</v>
      </c>
    </row>
    <row r="2250" spans="1:23" x14ac:dyDescent="0.35">
      <c r="A2250">
        <v>2249</v>
      </c>
      <c r="B2250" t="s">
        <v>5231</v>
      </c>
      <c r="C2250" s="1" t="s">
        <v>11526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 t="shared" si="70"/>
        <v>3</v>
      </c>
      <c r="W2250">
        <f t="shared" si="71"/>
        <v>31.25</v>
      </c>
    </row>
    <row r="2251" spans="1:23" x14ac:dyDescent="0.35">
      <c r="A2251">
        <v>2250</v>
      </c>
      <c r="B2251" t="s">
        <v>5231</v>
      </c>
      <c r="C2251" s="1" t="s">
        <v>11526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 t="shared" si="70"/>
        <v>3</v>
      </c>
      <c r="W2251">
        <f t="shared" si="71"/>
        <v>36.250000000000007</v>
      </c>
    </row>
    <row r="2252" spans="1:23" x14ac:dyDescent="0.35">
      <c r="A2252">
        <v>2251</v>
      </c>
      <c r="B2252" t="s">
        <v>5231</v>
      </c>
      <c r="C2252" s="1" t="s">
        <v>11526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70"/>
        <v>3</v>
      </c>
      <c r="W2252">
        <f t="shared" si="71"/>
        <v>28.999999999999993</v>
      </c>
    </row>
    <row r="2253" spans="1:23" x14ac:dyDescent="0.35">
      <c r="A2253">
        <v>2252</v>
      </c>
      <c r="B2253" t="s">
        <v>5231</v>
      </c>
      <c r="C2253" s="1" t="s">
        <v>11526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70"/>
        <v>3</v>
      </c>
      <c r="W2253">
        <f t="shared" si="71"/>
        <v>48.000000000000007</v>
      </c>
    </row>
    <row r="2254" spans="1:23" x14ac:dyDescent="0.35">
      <c r="A2254">
        <v>2253</v>
      </c>
      <c r="B2254" t="s">
        <v>5239</v>
      </c>
      <c r="C2254" s="1" t="s">
        <v>11113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70"/>
        <v>2</v>
      </c>
      <c r="W2254">
        <f t="shared" si="71"/>
        <v>48.000000000000007</v>
      </c>
    </row>
    <row r="2255" spans="1:23" x14ac:dyDescent="0.35">
      <c r="A2255">
        <v>2254</v>
      </c>
      <c r="B2255" t="s">
        <v>5240</v>
      </c>
      <c r="C2255" s="1" t="s">
        <v>11634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 t="shared" si="70"/>
        <v>3</v>
      </c>
      <c r="W2255">
        <f t="shared" si="71"/>
        <v>33</v>
      </c>
    </row>
    <row r="2256" spans="1:23" x14ac:dyDescent="0.35">
      <c r="A2256">
        <v>2255</v>
      </c>
      <c r="B2256" t="s">
        <v>5240</v>
      </c>
      <c r="C2256" s="1" t="s">
        <v>11634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 t="shared" si="70"/>
        <v>3</v>
      </c>
      <c r="W2256">
        <f t="shared" si="71"/>
        <v>35</v>
      </c>
    </row>
    <row r="2257" spans="1:23" x14ac:dyDescent="0.35">
      <c r="A2257">
        <v>2256</v>
      </c>
      <c r="B2257" t="s">
        <v>5241</v>
      </c>
      <c r="C2257" s="1" t="s">
        <v>10982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  <c r="V2257">
        <f t="shared" si="70"/>
        <v>5</v>
      </c>
      <c r="W2257">
        <f t="shared" si="71"/>
        <v>29.999999999999993</v>
      </c>
    </row>
    <row r="2258" spans="1:23" x14ac:dyDescent="0.35">
      <c r="A2258">
        <v>2257</v>
      </c>
      <c r="B2258" t="s">
        <v>5241</v>
      </c>
      <c r="C2258" s="1" t="s">
        <v>10982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 t="shared" si="70"/>
        <v>5</v>
      </c>
      <c r="W2258">
        <f t="shared" si="71"/>
        <v>31</v>
      </c>
    </row>
    <row r="2259" spans="1:23" x14ac:dyDescent="0.35">
      <c r="A2259">
        <v>2258</v>
      </c>
      <c r="B2259" t="s">
        <v>5246</v>
      </c>
      <c r="C2259" s="1" t="s">
        <v>11054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 t="shared" si="70"/>
        <v>3</v>
      </c>
      <c r="W2259">
        <f t="shared" si="71"/>
        <v>7.5</v>
      </c>
    </row>
    <row r="2260" spans="1:23" x14ac:dyDescent="0.35">
      <c r="A2260">
        <v>2259</v>
      </c>
      <c r="B2260" t="s">
        <v>5246</v>
      </c>
      <c r="C2260" s="1" t="s">
        <v>11054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  <c r="V2260">
        <f t="shared" si="70"/>
        <v>3</v>
      </c>
      <c r="W2260">
        <f t="shared" si="71"/>
        <v>47.000000000000007</v>
      </c>
    </row>
    <row r="2261" spans="1:23" x14ac:dyDescent="0.35">
      <c r="A2261">
        <v>2260</v>
      </c>
      <c r="B2261" t="s">
        <v>5249</v>
      </c>
      <c r="C2261" s="1" t="s">
        <v>11567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 t="shared" si="70"/>
        <v>2</v>
      </c>
      <c r="W2261">
        <f t="shared" si="71"/>
        <v>48</v>
      </c>
    </row>
    <row r="2262" spans="1:23" x14ac:dyDescent="0.35">
      <c r="A2262">
        <v>2261</v>
      </c>
      <c r="B2262" t="s">
        <v>5249</v>
      </c>
      <c r="C2262" s="1" t="s">
        <v>11567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 t="shared" si="70"/>
        <v>2</v>
      </c>
      <c r="W2262">
        <f t="shared" si="71"/>
        <v>18</v>
      </c>
    </row>
    <row r="2263" spans="1:23" x14ac:dyDescent="0.35">
      <c r="A2263">
        <v>2262</v>
      </c>
      <c r="B2263" t="s">
        <v>5252</v>
      </c>
      <c r="C2263" s="1" t="s">
        <v>11157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 t="shared" si="70"/>
        <v>0</v>
      </c>
      <c r="W2263">
        <f t="shared" si="71"/>
        <v>15</v>
      </c>
    </row>
    <row r="2264" spans="1:23" x14ac:dyDescent="0.35">
      <c r="A2264">
        <v>2263</v>
      </c>
      <c r="B2264" t="s">
        <v>5255</v>
      </c>
      <c r="C2264" s="1" t="s">
        <v>11635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 t="shared" si="70"/>
        <v>3</v>
      </c>
      <c r="W2264">
        <f t="shared" si="71"/>
        <v>21.999999999999996</v>
      </c>
    </row>
    <row r="2265" spans="1:23" x14ac:dyDescent="0.35">
      <c r="A2265">
        <v>2264</v>
      </c>
      <c r="B2265" t="s">
        <v>5258</v>
      </c>
      <c r="C2265" s="1" t="s">
        <v>11636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  <c r="V2265">
        <f t="shared" si="70"/>
        <v>2</v>
      </c>
      <c r="W2265">
        <f t="shared" si="71"/>
        <v>23</v>
      </c>
    </row>
    <row r="2266" spans="1:23" x14ac:dyDescent="0.35">
      <c r="A2266">
        <v>2265</v>
      </c>
      <c r="B2266" t="s">
        <v>5258</v>
      </c>
      <c r="C2266" s="1" t="s">
        <v>11636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 t="shared" si="70"/>
        <v>2</v>
      </c>
      <c r="W2266">
        <f t="shared" si="71"/>
        <v>44.999999999999993</v>
      </c>
    </row>
    <row r="2267" spans="1:23" x14ac:dyDescent="0.35">
      <c r="A2267">
        <v>2266</v>
      </c>
      <c r="B2267" t="s">
        <v>5258</v>
      </c>
      <c r="C2267" s="1" t="s">
        <v>11636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 t="shared" si="70"/>
        <v>2</v>
      </c>
      <c r="W2267">
        <f t="shared" si="71"/>
        <v>47</v>
      </c>
    </row>
    <row r="2268" spans="1:23" x14ac:dyDescent="0.35">
      <c r="A2268">
        <v>2267</v>
      </c>
      <c r="B2268" t="s">
        <v>5261</v>
      </c>
      <c r="C2268" s="1" t="s">
        <v>11326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  <c r="V2268">
        <f t="shared" si="70"/>
        <v>0</v>
      </c>
      <c r="W2268">
        <f t="shared" si="71"/>
        <v>33.75</v>
      </c>
    </row>
    <row r="2269" spans="1:23" x14ac:dyDescent="0.35">
      <c r="A2269">
        <v>2268</v>
      </c>
      <c r="B2269" t="s">
        <v>5266</v>
      </c>
      <c r="C2269" s="1" t="s">
        <v>11637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  <c r="V2269">
        <f t="shared" si="70"/>
        <v>0</v>
      </c>
      <c r="W2269">
        <f t="shared" si="71"/>
        <v>48.999999999999993</v>
      </c>
    </row>
    <row r="2270" spans="1:23" x14ac:dyDescent="0.35">
      <c r="A2270">
        <v>2269</v>
      </c>
      <c r="B2270" t="s">
        <v>5271</v>
      </c>
      <c r="C2270" s="1" t="s">
        <v>11638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  <c r="V2270">
        <f t="shared" si="70"/>
        <v>6</v>
      </c>
      <c r="W2270">
        <f t="shared" si="71"/>
        <v>47.999999999999993</v>
      </c>
    </row>
    <row r="2271" spans="1:23" x14ac:dyDescent="0.35">
      <c r="A2271">
        <v>2270</v>
      </c>
      <c r="B2271" t="s">
        <v>5271</v>
      </c>
      <c r="C2271" s="1" t="s">
        <v>11638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 t="shared" si="70"/>
        <v>6</v>
      </c>
      <c r="W2271">
        <f t="shared" si="71"/>
        <v>33.75</v>
      </c>
    </row>
    <row r="2272" spans="1:23" x14ac:dyDescent="0.35">
      <c r="A2272">
        <v>2271</v>
      </c>
      <c r="B2272" t="s">
        <v>5274</v>
      </c>
      <c r="C2272" s="1" t="s">
        <v>11514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 t="shared" si="70"/>
        <v>5</v>
      </c>
      <c r="W2272">
        <f t="shared" si="71"/>
        <v>8.75</v>
      </c>
    </row>
    <row r="2273" spans="1:23" x14ac:dyDescent="0.35">
      <c r="A2273">
        <v>2272</v>
      </c>
      <c r="B2273" t="s">
        <v>5275</v>
      </c>
      <c r="C2273" s="1" t="s">
        <v>11421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  <c r="V2273">
        <f t="shared" si="70"/>
        <v>6</v>
      </c>
      <c r="W2273">
        <f t="shared" si="71"/>
        <v>24.000000000000004</v>
      </c>
    </row>
    <row r="2274" spans="1:23" x14ac:dyDescent="0.35">
      <c r="A2274">
        <v>2273</v>
      </c>
      <c r="B2274" t="s">
        <v>5278</v>
      </c>
      <c r="C2274" s="1" t="s">
        <v>11639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  <c r="V2274">
        <f t="shared" si="70"/>
        <v>5</v>
      </c>
      <c r="W2274">
        <f t="shared" si="71"/>
        <v>22</v>
      </c>
    </row>
    <row r="2275" spans="1:23" x14ac:dyDescent="0.35">
      <c r="A2275">
        <v>2274</v>
      </c>
      <c r="B2275" t="s">
        <v>5278</v>
      </c>
      <c r="C2275" s="1" t="s">
        <v>11639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70"/>
        <v>5</v>
      </c>
      <c r="W2275">
        <f t="shared" si="71"/>
        <v>33.75</v>
      </c>
    </row>
    <row r="2276" spans="1:23" x14ac:dyDescent="0.35">
      <c r="A2276">
        <v>2275</v>
      </c>
      <c r="B2276" t="s">
        <v>5283</v>
      </c>
      <c r="C2276" s="1" t="s">
        <v>11402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  <c r="V2276">
        <f t="shared" si="70"/>
        <v>5</v>
      </c>
      <c r="W2276">
        <f t="shared" si="71"/>
        <v>2.5</v>
      </c>
    </row>
    <row r="2277" spans="1:23" x14ac:dyDescent="0.35">
      <c r="A2277">
        <v>2276</v>
      </c>
      <c r="B2277" t="s">
        <v>5283</v>
      </c>
      <c r="C2277" s="1" t="s">
        <v>11402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 t="shared" si="70"/>
        <v>5</v>
      </c>
      <c r="W2277">
        <f t="shared" si="71"/>
        <v>11.249999999999998</v>
      </c>
    </row>
    <row r="2278" spans="1:23" x14ac:dyDescent="0.35">
      <c r="A2278">
        <v>2277</v>
      </c>
      <c r="B2278" t="s">
        <v>5286</v>
      </c>
      <c r="C2278" s="1" t="s">
        <v>11640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 t="shared" si="70"/>
        <v>4</v>
      </c>
      <c r="W2278">
        <f t="shared" si="71"/>
        <v>0</v>
      </c>
    </row>
    <row r="2279" spans="1:23" x14ac:dyDescent="0.35">
      <c r="A2279">
        <v>2278</v>
      </c>
      <c r="B2279" t="s">
        <v>5286</v>
      </c>
      <c r="C2279" s="1" t="s">
        <v>11640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 t="shared" si="70"/>
        <v>4</v>
      </c>
      <c r="W2279">
        <f t="shared" si="71"/>
        <v>26</v>
      </c>
    </row>
    <row r="2280" spans="1:23" x14ac:dyDescent="0.35">
      <c r="A2280">
        <v>2279</v>
      </c>
      <c r="B2280" t="s">
        <v>5286</v>
      </c>
      <c r="C2280" s="1" t="s">
        <v>11640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 t="shared" si="70"/>
        <v>4</v>
      </c>
      <c r="W2280">
        <f t="shared" si="71"/>
        <v>24</v>
      </c>
    </row>
    <row r="2281" spans="1:23" x14ac:dyDescent="0.35">
      <c r="A2281">
        <v>2280</v>
      </c>
      <c r="B2281" t="s">
        <v>5288</v>
      </c>
      <c r="C2281" s="1" t="s">
        <v>11445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70"/>
        <v>3</v>
      </c>
      <c r="W2281">
        <f t="shared" si="71"/>
        <v>-6.25</v>
      </c>
    </row>
    <row r="2282" spans="1:23" x14ac:dyDescent="0.35">
      <c r="A2282">
        <v>2281</v>
      </c>
      <c r="B2282" t="s">
        <v>5288</v>
      </c>
      <c r="C2282" s="1" t="s">
        <v>11445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f t="shared" si="70"/>
        <v>3</v>
      </c>
      <c r="W2282">
        <f t="shared" si="71"/>
        <v>-3.75</v>
      </c>
    </row>
    <row r="2283" spans="1:23" x14ac:dyDescent="0.35">
      <c r="A2283">
        <v>2282</v>
      </c>
      <c r="B2283" t="s">
        <v>5288</v>
      </c>
      <c r="C2283" s="1" t="s">
        <v>11445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 t="shared" si="70"/>
        <v>3</v>
      </c>
      <c r="W2283">
        <f t="shared" si="71"/>
        <v>19.000000000000004</v>
      </c>
    </row>
    <row r="2284" spans="1:23" x14ac:dyDescent="0.35">
      <c r="A2284">
        <v>2283</v>
      </c>
      <c r="B2284" t="s">
        <v>5291</v>
      </c>
      <c r="C2284" s="1" t="s">
        <v>11263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 t="shared" si="70"/>
        <v>2</v>
      </c>
      <c r="W2284">
        <f t="shared" si="71"/>
        <v>46.000000000000007</v>
      </c>
    </row>
    <row r="2285" spans="1:23" x14ac:dyDescent="0.35">
      <c r="A2285">
        <v>2284</v>
      </c>
      <c r="B2285" t="s">
        <v>5292</v>
      </c>
      <c r="C2285" s="1" t="s">
        <v>11556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 t="shared" si="70"/>
        <v>4</v>
      </c>
      <c r="W2285">
        <f t="shared" si="71"/>
        <v>27.999999999999996</v>
      </c>
    </row>
    <row r="2286" spans="1:23" x14ac:dyDescent="0.35">
      <c r="A2286">
        <v>2285</v>
      </c>
      <c r="B2286" t="s">
        <v>5292</v>
      </c>
      <c r="C2286" s="1" t="s">
        <v>11556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 t="shared" si="70"/>
        <v>4</v>
      </c>
      <c r="W2286">
        <f t="shared" si="71"/>
        <v>26.999999999999996</v>
      </c>
    </row>
    <row r="2287" spans="1:23" x14ac:dyDescent="0.35">
      <c r="A2287">
        <v>2286</v>
      </c>
      <c r="B2287" t="s">
        <v>5295</v>
      </c>
      <c r="C2287" s="1" t="s">
        <v>11405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  <c r="V2287">
        <f t="shared" si="70"/>
        <v>3</v>
      </c>
      <c r="W2287">
        <f t="shared" si="71"/>
        <v>36.25</v>
      </c>
    </row>
    <row r="2288" spans="1:23" x14ac:dyDescent="0.35">
      <c r="A2288">
        <v>2287</v>
      </c>
      <c r="B2288" t="s">
        <v>5300</v>
      </c>
      <c r="C2288" s="1" t="s">
        <v>11641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>
        <f t="shared" si="70"/>
        <v>6</v>
      </c>
      <c r="W2288">
        <f t="shared" si="71"/>
        <v>35</v>
      </c>
    </row>
    <row r="2289" spans="1:23" x14ac:dyDescent="0.35">
      <c r="A2289">
        <v>2288</v>
      </c>
      <c r="B2289" t="s">
        <v>5303</v>
      </c>
      <c r="C2289" s="1" t="s">
        <v>11642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  <c r="V2289">
        <f t="shared" si="70"/>
        <v>4</v>
      </c>
      <c r="W2289">
        <f t="shared" si="71"/>
        <v>7.5</v>
      </c>
    </row>
    <row r="2290" spans="1:23" x14ac:dyDescent="0.35">
      <c r="A2290">
        <v>2289</v>
      </c>
      <c r="B2290" t="s">
        <v>5306</v>
      </c>
      <c r="C2290" s="1" t="s">
        <v>11133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70"/>
        <v>3</v>
      </c>
      <c r="W2290">
        <f t="shared" si="71"/>
        <v>29.000000000000004</v>
      </c>
    </row>
    <row r="2291" spans="1:23" x14ac:dyDescent="0.35">
      <c r="A2291">
        <v>2290</v>
      </c>
      <c r="B2291" t="s">
        <v>5307</v>
      </c>
      <c r="C2291" s="1" t="s">
        <v>11643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>
        <f t="shared" si="70"/>
        <v>3</v>
      </c>
      <c r="W2291">
        <f t="shared" si="71"/>
        <v>9</v>
      </c>
    </row>
    <row r="2292" spans="1:23" x14ac:dyDescent="0.35">
      <c r="A2292">
        <v>2291</v>
      </c>
      <c r="B2292" t="s">
        <v>5312</v>
      </c>
      <c r="C2292" s="1" t="s">
        <v>11644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70"/>
        <v>5</v>
      </c>
      <c r="W2292">
        <f t="shared" si="71"/>
        <v>27</v>
      </c>
    </row>
    <row r="2293" spans="1:23" x14ac:dyDescent="0.35">
      <c r="A2293">
        <v>2292</v>
      </c>
      <c r="B2293" t="s">
        <v>5312</v>
      </c>
      <c r="C2293" s="1" t="s">
        <v>11644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 t="shared" si="70"/>
        <v>5</v>
      </c>
      <c r="W2293">
        <f t="shared" si="71"/>
        <v>50</v>
      </c>
    </row>
    <row r="2294" spans="1:23" x14ac:dyDescent="0.35">
      <c r="A2294">
        <v>2293</v>
      </c>
      <c r="B2294" t="s">
        <v>5312</v>
      </c>
      <c r="C2294" s="1" t="s">
        <v>11644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 t="shared" si="70"/>
        <v>5</v>
      </c>
      <c r="W2294">
        <f t="shared" si="71"/>
        <v>47.999999999999993</v>
      </c>
    </row>
    <row r="2295" spans="1:23" x14ac:dyDescent="0.35">
      <c r="A2295">
        <v>2294</v>
      </c>
      <c r="B2295" t="s">
        <v>5313</v>
      </c>
      <c r="C2295" s="1" t="s">
        <v>11489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 t="shared" si="70"/>
        <v>5</v>
      </c>
      <c r="W2295">
        <f t="shared" si="71"/>
        <v>27</v>
      </c>
    </row>
    <row r="2296" spans="1:23" x14ac:dyDescent="0.35">
      <c r="A2296">
        <v>2295</v>
      </c>
      <c r="B2296" t="s">
        <v>5314</v>
      </c>
      <c r="C2296" s="1" t="s">
        <v>11271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 t="shared" si="70"/>
        <v>4</v>
      </c>
      <c r="W2296">
        <f t="shared" si="71"/>
        <v>21</v>
      </c>
    </row>
    <row r="2297" spans="1:23" x14ac:dyDescent="0.35">
      <c r="A2297">
        <v>2296</v>
      </c>
      <c r="B2297" t="s">
        <v>5315</v>
      </c>
      <c r="C2297" s="1" t="s">
        <v>11489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 t="shared" si="70"/>
        <v>4</v>
      </c>
      <c r="W2297">
        <f t="shared" si="71"/>
        <v>46</v>
      </c>
    </row>
    <row r="2298" spans="1:23" x14ac:dyDescent="0.35">
      <c r="A2298">
        <v>2297</v>
      </c>
      <c r="B2298" t="s">
        <v>5315</v>
      </c>
      <c r="C2298" s="1" t="s">
        <v>11489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 t="shared" si="70"/>
        <v>4</v>
      </c>
      <c r="W2298">
        <f t="shared" si="71"/>
        <v>41</v>
      </c>
    </row>
    <row r="2299" spans="1:23" x14ac:dyDescent="0.35">
      <c r="A2299">
        <v>2298</v>
      </c>
      <c r="B2299" t="s">
        <v>5315</v>
      </c>
      <c r="C2299" s="1" t="s">
        <v>11489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  <c r="V2299">
        <f t="shared" si="70"/>
        <v>4</v>
      </c>
      <c r="W2299">
        <f t="shared" si="71"/>
        <v>3</v>
      </c>
    </row>
    <row r="2300" spans="1:23" x14ac:dyDescent="0.35">
      <c r="A2300">
        <v>2299</v>
      </c>
      <c r="B2300" t="s">
        <v>5315</v>
      </c>
      <c r="C2300" s="1" t="s">
        <v>11489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 t="shared" si="70"/>
        <v>4</v>
      </c>
      <c r="W2300">
        <f t="shared" si="71"/>
        <v>43</v>
      </c>
    </row>
    <row r="2301" spans="1:23" x14ac:dyDescent="0.35">
      <c r="A2301">
        <v>2300</v>
      </c>
      <c r="B2301" t="s">
        <v>5315</v>
      </c>
      <c r="C2301" s="1" t="s">
        <v>11489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 t="shared" si="70"/>
        <v>4</v>
      </c>
      <c r="W2301">
        <f t="shared" si="71"/>
        <v>25</v>
      </c>
    </row>
    <row r="2302" spans="1:23" x14ac:dyDescent="0.35">
      <c r="A2302">
        <v>2301</v>
      </c>
      <c r="B2302" t="s">
        <v>5318</v>
      </c>
      <c r="C2302" s="1" t="s">
        <v>11627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 t="shared" si="70"/>
        <v>4</v>
      </c>
      <c r="W2302">
        <f t="shared" si="71"/>
        <v>50</v>
      </c>
    </row>
    <row r="2303" spans="1:23" x14ac:dyDescent="0.35">
      <c r="A2303">
        <v>2302</v>
      </c>
      <c r="B2303" t="s">
        <v>5318</v>
      </c>
      <c r="C2303" s="1" t="s">
        <v>11627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 t="shared" si="70"/>
        <v>4</v>
      </c>
      <c r="W2303">
        <f t="shared" si="71"/>
        <v>49.000000000000007</v>
      </c>
    </row>
    <row r="2304" spans="1:23" x14ac:dyDescent="0.35">
      <c r="A2304">
        <v>2303</v>
      </c>
      <c r="B2304" t="s">
        <v>5320</v>
      </c>
      <c r="C2304" s="1" t="s">
        <v>11267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 t="shared" si="70"/>
        <v>4</v>
      </c>
      <c r="W2304">
        <f t="shared" si="71"/>
        <v>10</v>
      </c>
    </row>
    <row r="2305" spans="1:23" x14ac:dyDescent="0.35">
      <c r="A2305">
        <v>2304</v>
      </c>
      <c r="B2305" t="s">
        <v>5321</v>
      </c>
      <c r="C2305" s="1" t="s">
        <v>11637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 t="shared" si="70"/>
        <v>5</v>
      </c>
      <c r="W2305">
        <f t="shared" si="71"/>
        <v>26</v>
      </c>
    </row>
    <row r="2306" spans="1:23" x14ac:dyDescent="0.35">
      <c r="A2306">
        <v>2305</v>
      </c>
      <c r="B2306" t="s">
        <v>5321</v>
      </c>
      <c r="C2306" s="1" t="s">
        <v>11637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 t="shared" ref="V2306:V2369" si="72">D2306-C2306</f>
        <v>5</v>
      </c>
      <c r="W2306">
        <f t="shared" si="71"/>
        <v>47</v>
      </c>
    </row>
    <row r="2307" spans="1:23" x14ac:dyDescent="0.35">
      <c r="A2307">
        <v>2306</v>
      </c>
      <c r="B2307" t="s">
        <v>5322</v>
      </c>
      <c r="C2307" s="1" t="s">
        <v>11383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 t="shared" si="72"/>
        <v>1</v>
      </c>
      <c r="W2307">
        <f t="shared" ref="W2307:W2370" si="73">U2307/R2307*100</f>
        <v>-10</v>
      </c>
    </row>
    <row r="2308" spans="1:23" x14ac:dyDescent="0.35">
      <c r="A2308">
        <v>2307</v>
      </c>
      <c r="B2308" t="s">
        <v>5323</v>
      </c>
      <c r="C2308" s="1" t="s">
        <v>11645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72"/>
        <v>2</v>
      </c>
      <c r="W2308">
        <f t="shared" si="73"/>
        <v>36.25</v>
      </c>
    </row>
    <row r="2309" spans="1:23" x14ac:dyDescent="0.35">
      <c r="A2309">
        <v>2308</v>
      </c>
      <c r="B2309" t="s">
        <v>5324</v>
      </c>
      <c r="C2309" s="1" t="s">
        <v>11000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 t="shared" si="72"/>
        <v>4</v>
      </c>
      <c r="W2309">
        <f t="shared" si="73"/>
        <v>44</v>
      </c>
    </row>
    <row r="2310" spans="1:23" x14ac:dyDescent="0.35">
      <c r="A2310">
        <v>2309</v>
      </c>
      <c r="B2310" t="s">
        <v>5327</v>
      </c>
      <c r="C2310" s="1" t="s">
        <v>11472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72"/>
        <v>1</v>
      </c>
      <c r="W2310">
        <f t="shared" si="73"/>
        <v>12.5</v>
      </c>
    </row>
    <row r="2311" spans="1:23" x14ac:dyDescent="0.35">
      <c r="A2311">
        <v>2310</v>
      </c>
      <c r="B2311" t="s">
        <v>5327</v>
      </c>
      <c r="C2311" s="1" t="s">
        <v>11472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72"/>
        <v>1</v>
      </c>
      <c r="W2311">
        <f t="shared" si="73"/>
        <v>11.250000000000002</v>
      </c>
    </row>
    <row r="2312" spans="1:23" x14ac:dyDescent="0.35">
      <c r="A2312">
        <v>2311</v>
      </c>
      <c r="B2312" t="s">
        <v>5327</v>
      </c>
      <c r="C2312" s="1" t="s">
        <v>11472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 t="shared" si="72"/>
        <v>1</v>
      </c>
      <c r="W2312">
        <f t="shared" si="73"/>
        <v>7.5</v>
      </c>
    </row>
    <row r="2313" spans="1:23" x14ac:dyDescent="0.35">
      <c r="A2313">
        <v>2312</v>
      </c>
      <c r="B2313" t="s">
        <v>5327</v>
      </c>
      <c r="C2313" s="1" t="s">
        <v>11472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 t="shared" si="72"/>
        <v>1</v>
      </c>
      <c r="W2313">
        <f t="shared" si="73"/>
        <v>12.5</v>
      </c>
    </row>
    <row r="2314" spans="1:23" x14ac:dyDescent="0.35">
      <c r="A2314">
        <v>2313</v>
      </c>
      <c r="B2314" t="s">
        <v>5327</v>
      </c>
      <c r="C2314" s="1" t="s">
        <v>11472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72"/>
        <v>1</v>
      </c>
      <c r="W2314">
        <f t="shared" si="73"/>
        <v>-22.5</v>
      </c>
    </row>
    <row r="2315" spans="1:23" x14ac:dyDescent="0.35">
      <c r="A2315">
        <v>2314</v>
      </c>
      <c r="B2315" t="s">
        <v>5330</v>
      </c>
      <c r="C2315" s="1" t="s">
        <v>11168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 t="shared" si="72"/>
        <v>5</v>
      </c>
      <c r="W2315">
        <f t="shared" si="73"/>
        <v>47</v>
      </c>
    </row>
    <row r="2316" spans="1:23" x14ac:dyDescent="0.35">
      <c r="A2316">
        <v>2315</v>
      </c>
      <c r="B2316" t="s">
        <v>5330</v>
      </c>
      <c r="C2316" s="1" t="s">
        <v>11168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 t="shared" si="72"/>
        <v>5</v>
      </c>
      <c r="W2316">
        <f t="shared" si="73"/>
        <v>27</v>
      </c>
    </row>
    <row r="2317" spans="1:23" x14ac:dyDescent="0.35">
      <c r="A2317">
        <v>2316</v>
      </c>
      <c r="B2317" t="s">
        <v>5330</v>
      </c>
      <c r="C2317" s="1" t="s">
        <v>11168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 t="shared" si="72"/>
        <v>5</v>
      </c>
      <c r="W2317">
        <f t="shared" si="73"/>
        <v>47</v>
      </c>
    </row>
    <row r="2318" spans="1:23" x14ac:dyDescent="0.35">
      <c r="A2318">
        <v>2317</v>
      </c>
      <c r="B2318" t="s">
        <v>5330</v>
      </c>
      <c r="C2318" s="1" t="s">
        <v>11168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 t="shared" si="72"/>
        <v>5</v>
      </c>
      <c r="W2318">
        <f t="shared" si="73"/>
        <v>15</v>
      </c>
    </row>
    <row r="2319" spans="1:23" x14ac:dyDescent="0.35">
      <c r="A2319">
        <v>2318</v>
      </c>
      <c r="B2319" t="s">
        <v>5330</v>
      </c>
      <c r="C2319" s="1" t="s">
        <v>11168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 t="shared" si="72"/>
        <v>5</v>
      </c>
      <c r="W2319">
        <f t="shared" si="73"/>
        <v>50</v>
      </c>
    </row>
    <row r="2320" spans="1:23" x14ac:dyDescent="0.35">
      <c r="A2320">
        <v>2319</v>
      </c>
      <c r="B2320" t="s">
        <v>5330</v>
      </c>
      <c r="C2320" s="1" t="s">
        <v>11168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  <c r="V2320">
        <f t="shared" si="72"/>
        <v>5</v>
      </c>
      <c r="W2320">
        <f t="shared" si="73"/>
        <v>34</v>
      </c>
    </row>
    <row r="2321" spans="1:23" x14ac:dyDescent="0.35">
      <c r="A2321">
        <v>2320</v>
      </c>
      <c r="B2321" t="s">
        <v>5337</v>
      </c>
      <c r="C2321" s="1" t="s">
        <v>11646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 t="shared" si="72"/>
        <v>3</v>
      </c>
      <c r="W2321">
        <f t="shared" si="73"/>
        <v>29.000000000000004</v>
      </c>
    </row>
    <row r="2322" spans="1:23" x14ac:dyDescent="0.35">
      <c r="A2322">
        <v>2321</v>
      </c>
      <c r="B2322" t="s">
        <v>5338</v>
      </c>
      <c r="C2322" s="1" t="s">
        <v>11117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>
        <f t="shared" si="72"/>
        <v>4</v>
      </c>
      <c r="W2322">
        <f t="shared" si="73"/>
        <v>24</v>
      </c>
    </row>
    <row r="2323" spans="1:23" x14ac:dyDescent="0.35">
      <c r="A2323">
        <v>2322</v>
      </c>
      <c r="B2323" t="s">
        <v>5341</v>
      </c>
      <c r="C2323" s="1" t="s">
        <v>11560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 t="shared" si="72"/>
        <v>3</v>
      </c>
      <c r="W2323">
        <f t="shared" si="73"/>
        <v>47</v>
      </c>
    </row>
    <row r="2324" spans="1:23" x14ac:dyDescent="0.35">
      <c r="A2324">
        <v>2323</v>
      </c>
      <c r="B2324" t="s">
        <v>5341</v>
      </c>
      <c r="C2324" s="1" t="s">
        <v>11560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 t="shared" si="72"/>
        <v>3</v>
      </c>
      <c r="W2324">
        <f t="shared" si="73"/>
        <v>46</v>
      </c>
    </row>
    <row r="2325" spans="1:23" x14ac:dyDescent="0.35">
      <c r="A2325">
        <v>2324</v>
      </c>
      <c r="B2325" t="s">
        <v>5341</v>
      </c>
      <c r="C2325" s="1" t="s">
        <v>11560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 t="shared" si="72"/>
        <v>3</v>
      </c>
      <c r="W2325">
        <f t="shared" si="73"/>
        <v>50</v>
      </c>
    </row>
    <row r="2326" spans="1:23" x14ac:dyDescent="0.35">
      <c r="A2326">
        <v>2325</v>
      </c>
      <c r="B2326" t="s">
        <v>5341</v>
      </c>
      <c r="C2326" s="1" t="s">
        <v>11560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 t="shared" si="72"/>
        <v>3</v>
      </c>
      <c r="W2326">
        <f t="shared" si="73"/>
        <v>46</v>
      </c>
    </row>
    <row r="2327" spans="1:23" x14ac:dyDescent="0.35">
      <c r="A2327">
        <v>2326</v>
      </c>
      <c r="B2327" t="s">
        <v>5342</v>
      </c>
      <c r="C2327" s="1" t="s">
        <v>11366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 t="shared" si="72"/>
        <v>4</v>
      </c>
      <c r="W2327">
        <f t="shared" si="73"/>
        <v>37.5</v>
      </c>
    </row>
    <row r="2328" spans="1:23" x14ac:dyDescent="0.35">
      <c r="A2328">
        <v>2327</v>
      </c>
      <c r="B2328" t="s">
        <v>5342</v>
      </c>
      <c r="C2328" s="1" t="s">
        <v>11366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 t="shared" si="72"/>
        <v>4</v>
      </c>
      <c r="W2328">
        <f t="shared" si="73"/>
        <v>2.5</v>
      </c>
    </row>
    <row r="2329" spans="1:23" x14ac:dyDescent="0.35">
      <c r="A2329">
        <v>2328</v>
      </c>
      <c r="B2329" t="s">
        <v>5342</v>
      </c>
      <c r="C2329" s="1" t="s">
        <v>11366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 t="shared" si="72"/>
        <v>4</v>
      </c>
      <c r="W2329">
        <f t="shared" si="73"/>
        <v>47.999999999999993</v>
      </c>
    </row>
    <row r="2330" spans="1:23" x14ac:dyDescent="0.35">
      <c r="A2330">
        <v>2329</v>
      </c>
      <c r="B2330" t="s">
        <v>5345</v>
      </c>
      <c r="C2330" s="1" t="s">
        <v>11337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  <c r="V2330">
        <f t="shared" si="72"/>
        <v>3</v>
      </c>
      <c r="W2330">
        <f t="shared" si="73"/>
        <v>36.25</v>
      </c>
    </row>
    <row r="2331" spans="1:23" x14ac:dyDescent="0.35">
      <c r="A2331">
        <v>2330</v>
      </c>
      <c r="B2331" t="s">
        <v>5351</v>
      </c>
      <c r="C2331" s="1" t="s">
        <v>11647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  <c r="V2331">
        <f t="shared" si="72"/>
        <v>4</v>
      </c>
      <c r="W2331">
        <f t="shared" si="73"/>
        <v>-12.5</v>
      </c>
    </row>
    <row r="2332" spans="1:23" x14ac:dyDescent="0.35">
      <c r="A2332">
        <v>2331</v>
      </c>
      <c r="B2332" t="s">
        <v>5354</v>
      </c>
      <c r="C2332" s="1" t="s">
        <v>11386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 t="shared" si="72"/>
        <v>2</v>
      </c>
      <c r="W2332">
        <f t="shared" si="73"/>
        <v>6.9999999999999991</v>
      </c>
    </row>
    <row r="2333" spans="1:23" x14ac:dyDescent="0.35">
      <c r="A2333">
        <v>2332</v>
      </c>
      <c r="B2333" t="s">
        <v>5354</v>
      </c>
      <c r="C2333" s="1" t="s">
        <v>11386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>
        <f t="shared" si="72"/>
        <v>2</v>
      </c>
      <c r="W2333">
        <f t="shared" si="73"/>
        <v>50</v>
      </c>
    </row>
    <row r="2334" spans="1:23" x14ac:dyDescent="0.35">
      <c r="A2334">
        <v>2333</v>
      </c>
      <c r="B2334" t="s">
        <v>5357</v>
      </c>
      <c r="C2334" s="1" t="s">
        <v>11648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72"/>
        <v>4</v>
      </c>
      <c r="W2334">
        <f t="shared" si="73"/>
        <v>48</v>
      </c>
    </row>
    <row r="2335" spans="1:23" x14ac:dyDescent="0.35">
      <c r="A2335">
        <v>2334</v>
      </c>
      <c r="B2335" t="s">
        <v>5357</v>
      </c>
      <c r="C2335" s="1" t="s">
        <v>11648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 t="shared" si="72"/>
        <v>4</v>
      </c>
      <c r="W2335">
        <f t="shared" si="73"/>
        <v>48.999999999999993</v>
      </c>
    </row>
    <row r="2336" spans="1:23" x14ac:dyDescent="0.35">
      <c r="A2336">
        <v>2335</v>
      </c>
      <c r="B2336" t="s">
        <v>5358</v>
      </c>
      <c r="C2336" s="1" t="s">
        <v>11527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 t="shared" si="72"/>
        <v>4</v>
      </c>
      <c r="W2336">
        <f t="shared" si="73"/>
        <v>16.25</v>
      </c>
    </row>
    <row r="2337" spans="1:23" x14ac:dyDescent="0.35">
      <c r="A2337">
        <v>2336</v>
      </c>
      <c r="B2337" t="s">
        <v>5362</v>
      </c>
      <c r="C2337" s="1" t="s">
        <v>11329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 t="shared" si="72"/>
        <v>0</v>
      </c>
      <c r="W2337">
        <f t="shared" si="73"/>
        <v>47</v>
      </c>
    </row>
    <row r="2338" spans="1:23" x14ac:dyDescent="0.35">
      <c r="A2338">
        <v>2337</v>
      </c>
      <c r="B2338" t="s">
        <v>5362</v>
      </c>
      <c r="C2338" s="1" t="s">
        <v>11329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  <c r="V2338">
        <f t="shared" si="72"/>
        <v>0</v>
      </c>
      <c r="W2338">
        <f t="shared" si="73"/>
        <v>28.999999999999996</v>
      </c>
    </row>
    <row r="2339" spans="1:23" x14ac:dyDescent="0.35">
      <c r="A2339">
        <v>2338</v>
      </c>
      <c r="B2339" t="s">
        <v>5365</v>
      </c>
      <c r="C2339" s="1" t="s">
        <v>11649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  <c r="V2339">
        <f t="shared" si="72"/>
        <v>0</v>
      </c>
      <c r="W2339">
        <f t="shared" si="73"/>
        <v>47.999999999999993</v>
      </c>
    </row>
    <row r="2340" spans="1:23" x14ac:dyDescent="0.35">
      <c r="A2340">
        <v>2339</v>
      </c>
      <c r="B2340" t="s">
        <v>5365</v>
      </c>
      <c r="C2340" s="1" t="s">
        <v>11649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 t="shared" si="72"/>
        <v>0</v>
      </c>
      <c r="W2340">
        <f t="shared" si="73"/>
        <v>49</v>
      </c>
    </row>
    <row r="2341" spans="1:23" x14ac:dyDescent="0.35">
      <c r="A2341">
        <v>2340</v>
      </c>
      <c r="B2341" t="s">
        <v>5368</v>
      </c>
      <c r="C2341" s="1" t="s">
        <v>11650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 t="shared" si="72"/>
        <v>5</v>
      </c>
      <c r="W2341">
        <f t="shared" si="73"/>
        <v>16.249999999999996</v>
      </c>
    </row>
    <row r="2342" spans="1:23" x14ac:dyDescent="0.35">
      <c r="A2342">
        <v>2341</v>
      </c>
      <c r="B2342" t="s">
        <v>5369</v>
      </c>
      <c r="C2342" s="1" t="s">
        <v>11278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 t="shared" si="72"/>
        <v>5</v>
      </c>
      <c r="W2342">
        <f t="shared" si="73"/>
        <v>25</v>
      </c>
    </row>
    <row r="2343" spans="1:23" x14ac:dyDescent="0.35">
      <c r="A2343">
        <v>2342</v>
      </c>
      <c r="B2343" t="s">
        <v>5370</v>
      </c>
      <c r="C2343" s="1" t="s">
        <v>11460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>
        <f t="shared" si="72"/>
        <v>3</v>
      </c>
      <c r="W2343">
        <f t="shared" si="73"/>
        <v>37</v>
      </c>
    </row>
    <row r="2344" spans="1:23" x14ac:dyDescent="0.35">
      <c r="A2344">
        <v>2343</v>
      </c>
      <c r="B2344" t="s">
        <v>5370</v>
      </c>
      <c r="C2344" s="1" t="s">
        <v>11460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>
        <f t="shared" si="72"/>
        <v>3</v>
      </c>
      <c r="W2344">
        <f t="shared" si="73"/>
        <v>24</v>
      </c>
    </row>
    <row r="2345" spans="1:23" x14ac:dyDescent="0.35">
      <c r="A2345">
        <v>2344</v>
      </c>
      <c r="B2345" t="s">
        <v>5373</v>
      </c>
      <c r="C2345" s="1" t="s">
        <v>11651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72"/>
        <v>4</v>
      </c>
      <c r="W2345">
        <f t="shared" si="73"/>
        <v>-23.75</v>
      </c>
    </row>
    <row r="2346" spans="1:23" x14ac:dyDescent="0.35">
      <c r="A2346">
        <v>2345</v>
      </c>
      <c r="B2346" t="s">
        <v>5374</v>
      </c>
      <c r="C2346" s="1" t="s">
        <v>11652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  <c r="V2346">
        <f t="shared" si="72"/>
        <v>6</v>
      </c>
      <c r="W2346">
        <f t="shared" si="73"/>
        <v>28.000000000000004</v>
      </c>
    </row>
    <row r="2347" spans="1:23" x14ac:dyDescent="0.35">
      <c r="A2347">
        <v>2346</v>
      </c>
      <c r="B2347" t="s">
        <v>5377</v>
      </c>
      <c r="C2347" s="1" t="s">
        <v>11009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  <c r="V2347">
        <f t="shared" si="72"/>
        <v>5</v>
      </c>
      <c r="W2347">
        <f t="shared" si="73"/>
        <v>35</v>
      </c>
    </row>
    <row r="2348" spans="1:23" x14ac:dyDescent="0.35">
      <c r="A2348">
        <v>2347</v>
      </c>
      <c r="B2348" t="s">
        <v>5377</v>
      </c>
      <c r="C2348" s="1" t="s">
        <v>11009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  <c r="V2348">
        <f t="shared" si="72"/>
        <v>5</v>
      </c>
      <c r="W2348">
        <f t="shared" si="73"/>
        <v>-170</v>
      </c>
    </row>
    <row r="2349" spans="1:23" x14ac:dyDescent="0.35">
      <c r="A2349">
        <v>2348</v>
      </c>
      <c r="B2349" t="s">
        <v>5377</v>
      </c>
      <c r="C2349" s="1" t="s">
        <v>11009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 t="shared" si="72"/>
        <v>5</v>
      </c>
      <c r="W2349">
        <f t="shared" si="73"/>
        <v>0</v>
      </c>
    </row>
    <row r="2350" spans="1:23" x14ac:dyDescent="0.35">
      <c r="A2350">
        <v>2349</v>
      </c>
      <c r="B2350" t="s">
        <v>5381</v>
      </c>
      <c r="C2350" s="1" t="s">
        <v>11514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72"/>
        <v>1</v>
      </c>
      <c r="W2350">
        <f t="shared" si="73"/>
        <v>35</v>
      </c>
    </row>
    <row r="2351" spans="1:23" x14ac:dyDescent="0.35">
      <c r="A2351">
        <v>2350</v>
      </c>
      <c r="B2351" t="s">
        <v>5381</v>
      </c>
      <c r="C2351" s="1" t="s">
        <v>11514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  <c r="V2351">
        <f t="shared" si="72"/>
        <v>1</v>
      </c>
      <c r="W2351">
        <f t="shared" si="73"/>
        <v>32.5</v>
      </c>
    </row>
    <row r="2352" spans="1:23" x14ac:dyDescent="0.35">
      <c r="A2352">
        <v>2351</v>
      </c>
      <c r="B2352" t="s">
        <v>5381</v>
      </c>
      <c r="C2352" s="1" t="s">
        <v>11514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 t="shared" si="72"/>
        <v>1</v>
      </c>
      <c r="W2352">
        <f t="shared" si="73"/>
        <v>49</v>
      </c>
    </row>
    <row r="2353" spans="1:23" x14ac:dyDescent="0.35">
      <c r="A2353">
        <v>2352</v>
      </c>
      <c r="B2353" t="s">
        <v>5381</v>
      </c>
      <c r="C2353" s="1" t="s">
        <v>11514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 t="shared" si="72"/>
        <v>1</v>
      </c>
      <c r="W2353">
        <f t="shared" si="73"/>
        <v>28.000000000000004</v>
      </c>
    </row>
    <row r="2354" spans="1:23" x14ac:dyDescent="0.35">
      <c r="A2354">
        <v>2353</v>
      </c>
      <c r="B2354" t="s">
        <v>5381</v>
      </c>
      <c r="C2354" s="1" t="s">
        <v>11514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 t="shared" si="72"/>
        <v>1</v>
      </c>
      <c r="W2354">
        <f t="shared" si="73"/>
        <v>50</v>
      </c>
    </row>
    <row r="2355" spans="1:23" x14ac:dyDescent="0.35">
      <c r="A2355">
        <v>2354</v>
      </c>
      <c r="B2355" t="s">
        <v>5384</v>
      </c>
      <c r="C2355" s="1" t="s">
        <v>11224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72"/>
        <v>2</v>
      </c>
      <c r="W2355">
        <f t="shared" si="73"/>
        <v>12.941176470588237</v>
      </c>
    </row>
    <row r="2356" spans="1:23" x14ac:dyDescent="0.35">
      <c r="A2356">
        <v>2355</v>
      </c>
      <c r="B2356" t="s">
        <v>5384</v>
      </c>
      <c r="C2356" s="1" t="s">
        <v>11224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 t="shared" si="72"/>
        <v>2</v>
      </c>
      <c r="W2356">
        <f t="shared" si="73"/>
        <v>33.75</v>
      </c>
    </row>
    <row r="2357" spans="1:23" x14ac:dyDescent="0.35">
      <c r="A2357">
        <v>2356</v>
      </c>
      <c r="B2357" t="s">
        <v>5384</v>
      </c>
      <c r="C2357" s="1" t="s">
        <v>11224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  <c r="V2357">
        <f t="shared" si="72"/>
        <v>2</v>
      </c>
      <c r="W2357">
        <f t="shared" si="73"/>
        <v>43</v>
      </c>
    </row>
    <row r="2358" spans="1:23" x14ac:dyDescent="0.35">
      <c r="A2358">
        <v>2357</v>
      </c>
      <c r="B2358" t="s">
        <v>5384</v>
      </c>
      <c r="C2358" s="1" t="s">
        <v>11224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  <c r="V2358">
        <f t="shared" si="72"/>
        <v>2</v>
      </c>
      <c r="W2358">
        <f t="shared" si="73"/>
        <v>33.75</v>
      </c>
    </row>
    <row r="2359" spans="1:23" x14ac:dyDescent="0.35">
      <c r="A2359">
        <v>2358</v>
      </c>
      <c r="B2359" t="s">
        <v>5391</v>
      </c>
      <c r="C2359" s="1" t="s">
        <v>11401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72"/>
        <v>4</v>
      </c>
      <c r="W2359">
        <f t="shared" si="73"/>
        <v>-28.333333333333332</v>
      </c>
    </row>
    <row r="2360" spans="1:23" x14ac:dyDescent="0.35">
      <c r="A2360">
        <v>2359</v>
      </c>
      <c r="B2360" t="s">
        <v>5391</v>
      </c>
      <c r="C2360" s="1" t="s">
        <v>11401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72"/>
        <v>4</v>
      </c>
      <c r="W2360">
        <f t="shared" si="73"/>
        <v>-51.666666666666671</v>
      </c>
    </row>
    <row r="2361" spans="1:23" x14ac:dyDescent="0.35">
      <c r="A2361">
        <v>2360</v>
      </c>
      <c r="B2361" t="s">
        <v>5391</v>
      </c>
      <c r="C2361" s="1" t="s">
        <v>11401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72"/>
        <v>4</v>
      </c>
      <c r="W2361">
        <f t="shared" si="73"/>
        <v>-20</v>
      </c>
    </row>
    <row r="2362" spans="1:23" x14ac:dyDescent="0.35">
      <c r="A2362">
        <v>2361</v>
      </c>
      <c r="B2362" t="s">
        <v>5391</v>
      </c>
      <c r="C2362" s="1" t="s">
        <v>11401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>
        <f t="shared" si="72"/>
        <v>4</v>
      </c>
      <c r="W2362">
        <f t="shared" si="73"/>
        <v>47</v>
      </c>
    </row>
    <row r="2363" spans="1:23" x14ac:dyDescent="0.35">
      <c r="A2363">
        <v>2362</v>
      </c>
      <c r="B2363" t="s">
        <v>5391</v>
      </c>
      <c r="C2363" s="1" t="s">
        <v>11401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>
        <f t="shared" si="72"/>
        <v>4</v>
      </c>
      <c r="W2363">
        <f t="shared" si="73"/>
        <v>49.000000000000007</v>
      </c>
    </row>
    <row r="2364" spans="1:23" x14ac:dyDescent="0.35">
      <c r="A2364">
        <v>2363</v>
      </c>
      <c r="B2364" t="s">
        <v>5396</v>
      </c>
      <c r="C2364" s="1" t="s">
        <v>11453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  <c r="V2364">
        <f t="shared" si="72"/>
        <v>4</v>
      </c>
      <c r="W2364">
        <f t="shared" si="73"/>
        <v>-73.333333333333329</v>
      </c>
    </row>
    <row r="2365" spans="1:23" x14ac:dyDescent="0.35">
      <c r="A2365">
        <v>2364</v>
      </c>
      <c r="B2365" t="s">
        <v>5399</v>
      </c>
      <c r="C2365" s="1" t="s">
        <v>11009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 t="shared" si="72"/>
        <v>5</v>
      </c>
      <c r="W2365">
        <f t="shared" si="73"/>
        <v>32</v>
      </c>
    </row>
    <row r="2366" spans="1:23" x14ac:dyDescent="0.35">
      <c r="A2366">
        <v>2365</v>
      </c>
      <c r="B2366" t="s">
        <v>5399</v>
      </c>
      <c r="C2366" s="1" t="s">
        <v>11009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>
        <f t="shared" si="72"/>
        <v>5</v>
      </c>
      <c r="W2366">
        <f t="shared" si="73"/>
        <v>28.000000000000004</v>
      </c>
    </row>
    <row r="2367" spans="1:23" x14ac:dyDescent="0.35">
      <c r="A2367">
        <v>2366</v>
      </c>
      <c r="B2367" t="s">
        <v>5399</v>
      </c>
      <c r="C2367" s="1" t="s">
        <v>11009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 t="shared" si="72"/>
        <v>5</v>
      </c>
      <c r="W2367">
        <f t="shared" si="73"/>
        <v>45</v>
      </c>
    </row>
    <row r="2368" spans="1:23" x14ac:dyDescent="0.35">
      <c r="A2368">
        <v>2367</v>
      </c>
      <c r="B2368" t="s">
        <v>5402</v>
      </c>
      <c r="C2368" s="1" t="s">
        <v>11096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  <c r="V2368">
        <f t="shared" si="72"/>
        <v>2</v>
      </c>
      <c r="W2368">
        <f t="shared" si="73"/>
        <v>-15</v>
      </c>
    </row>
    <row r="2369" spans="1:23" x14ac:dyDescent="0.35">
      <c r="A2369">
        <v>2368</v>
      </c>
      <c r="B2369" t="s">
        <v>5406</v>
      </c>
      <c r="C2369" s="1" t="s">
        <v>11456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 t="shared" si="72"/>
        <v>3</v>
      </c>
      <c r="W2369">
        <f t="shared" si="73"/>
        <v>48.999999999999993</v>
      </c>
    </row>
    <row r="2370" spans="1:23" x14ac:dyDescent="0.35">
      <c r="A2370">
        <v>2369</v>
      </c>
      <c r="B2370" t="s">
        <v>5407</v>
      </c>
      <c r="C2370" s="1" t="s">
        <v>11653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ref="V2370:V2433" si="74">D2370-C2370</f>
        <v>4</v>
      </c>
      <c r="W2370">
        <f t="shared" si="73"/>
        <v>-5.0000000000000009</v>
      </c>
    </row>
    <row r="2371" spans="1:23" x14ac:dyDescent="0.35">
      <c r="A2371">
        <v>2370</v>
      </c>
      <c r="B2371" t="s">
        <v>5407</v>
      </c>
      <c r="C2371" s="1" t="s">
        <v>11653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  <c r="V2371">
        <f t="shared" si="74"/>
        <v>4</v>
      </c>
      <c r="W2371">
        <f t="shared" ref="W2371:W2434" si="75">U2371/R2371*100</f>
        <v>6.25</v>
      </c>
    </row>
    <row r="2372" spans="1:23" x14ac:dyDescent="0.35">
      <c r="A2372">
        <v>2371</v>
      </c>
      <c r="B2372" t="s">
        <v>5412</v>
      </c>
      <c r="C2372" s="1" t="s">
        <v>11377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 t="shared" si="74"/>
        <v>2</v>
      </c>
      <c r="W2372">
        <f t="shared" si="75"/>
        <v>37</v>
      </c>
    </row>
    <row r="2373" spans="1:23" x14ac:dyDescent="0.35">
      <c r="A2373">
        <v>2372</v>
      </c>
      <c r="B2373" t="s">
        <v>5413</v>
      </c>
      <c r="C2373" s="1" t="s">
        <v>11214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74"/>
        <v>4</v>
      </c>
      <c r="W2373">
        <f t="shared" si="75"/>
        <v>-45</v>
      </c>
    </row>
    <row r="2374" spans="1:23" x14ac:dyDescent="0.35">
      <c r="A2374">
        <v>2373</v>
      </c>
      <c r="B2374" t="s">
        <v>5413</v>
      </c>
      <c r="C2374" s="1" t="s">
        <v>11214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74"/>
        <v>4</v>
      </c>
      <c r="W2374">
        <f t="shared" si="75"/>
        <v>31.25</v>
      </c>
    </row>
    <row r="2375" spans="1:23" x14ac:dyDescent="0.35">
      <c r="A2375">
        <v>2374</v>
      </c>
      <c r="B2375" t="s">
        <v>5413</v>
      </c>
      <c r="C2375" s="1" t="s">
        <v>11214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74"/>
        <v>4</v>
      </c>
      <c r="W2375">
        <f t="shared" si="75"/>
        <v>32.5</v>
      </c>
    </row>
    <row r="2376" spans="1:23" x14ac:dyDescent="0.35">
      <c r="A2376">
        <v>2375</v>
      </c>
      <c r="B2376" t="s">
        <v>5413</v>
      </c>
      <c r="C2376" s="1" t="s">
        <v>11214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74"/>
        <v>4</v>
      </c>
      <c r="W2376">
        <f t="shared" si="75"/>
        <v>-5.7142857142857144</v>
      </c>
    </row>
    <row r="2377" spans="1:23" x14ac:dyDescent="0.35">
      <c r="A2377">
        <v>2376</v>
      </c>
      <c r="B2377" t="s">
        <v>5416</v>
      </c>
      <c r="C2377" s="1" t="s">
        <v>11654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 t="shared" si="74"/>
        <v>6</v>
      </c>
      <c r="W2377">
        <f t="shared" si="75"/>
        <v>2</v>
      </c>
    </row>
    <row r="2378" spans="1:23" x14ac:dyDescent="0.35">
      <c r="A2378">
        <v>2377</v>
      </c>
      <c r="B2378" t="s">
        <v>5417</v>
      </c>
      <c r="C2378" s="1" t="s">
        <v>11650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74"/>
        <v>2</v>
      </c>
      <c r="W2378">
        <f t="shared" si="75"/>
        <v>-76.666666666666671</v>
      </c>
    </row>
    <row r="2379" spans="1:23" x14ac:dyDescent="0.35">
      <c r="A2379">
        <v>2378</v>
      </c>
      <c r="B2379" t="s">
        <v>5417</v>
      </c>
      <c r="C2379" s="1" t="s">
        <v>11650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74"/>
        <v>2</v>
      </c>
      <c r="W2379">
        <f t="shared" si="75"/>
        <v>12.5</v>
      </c>
    </row>
    <row r="2380" spans="1:23" x14ac:dyDescent="0.35">
      <c r="A2380">
        <v>2379</v>
      </c>
      <c r="B2380" t="s">
        <v>5420</v>
      </c>
      <c r="C2380" s="1" t="s">
        <v>11341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 t="shared" si="74"/>
        <v>5</v>
      </c>
      <c r="W2380">
        <f t="shared" si="75"/>
        <v>46</v>
      </c>
    </row>
    <row r="2381" spans="1:23" x14ac:dyDescent="0.35">
      <c r="A2381">
        <v>2380</v>
      </c>
      <c r="B2381" t="s">
        <v>5422</v>
      </c>
      <c r="C2381" s="1" t="s">
        <v>11655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 t="shared" si="74"/>
        <v>4</v>
      </c>
      <c r="W2381">
        <f t="shared" si="75"/>
        <v>23.75</v>
      </c>
    </row>
    <row r="2382" spans="1:23" x14ac:dyDescent="0.35">
      <c r="A2382">
        <v>2381</v>
      </c>
      <c r="B2382" t="s">
        <v>5422</v>
      </c>
      <c r="C2382" s="1" t="s">
        <v>11655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  <c r="V2382">
        <f t="shared" si="74"/>
        <v>4</v>
      </c>
      <c r="W2382">
        <f t="shared" si="75"/>
        <v>31.25</v>
      </c>
    </row>
    <row r="2383" spans="1:23" x14ac:dyDescent="0.35">
      <c r="A2383">
        <v>2382</v>
      </c>
      <c r="B2383" t="s">
        <v>5422</v>
      </c>
      <c r="C2383" s="1" t="s">
        <v>11655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74"/>
        <v>4</v>
      </c>
      <c r="W2383">
        <f t="shared" si="75"/>
        <v>21.25</v>
      </c>
    </row>
    <row r="2384" spans="1:23" x14ac:dyDescent="0.35">
      <c r="A2384">
        <v>2383</v>
      </c>
      <c r="B2384" t="s">
        <v>5426</v>
      </c>
      <c r="C2384" s="1" t="s">
        <v>11553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  <c r="V2384">
        <f t="shared" si="74"/>
        <v>1</v>
      </c>
      <c r="W2384">
        <f t="shared" si="75"/>
        <v>26</v>
      </c>
    </row>
    <row r="2385" spans="1:23" x14ac:dyDescent="0.35">
      <c r="A2385">
        <v>2384</v>
      </c>
      <c r="B2385" t="s">
        <v>5426</v>
      </c>
      <c r="C2385" s="1" t="s">
        <v>11553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 t="shared" si="74"/>
        <v>1</v>
      </c>
      <c r="W2385">
        <f t="shared" si="75"/>
        <v>27.999999999999996</v>
      </c>
    </row>
    <row r="2386" spans="1:23" x14ac:dyDescent="0.35">
      <c r="A2386">
        <v>2385</v>
      </c>
      <c r="B2386" t="s">
        <v>5426</v>
      </c>
      <c r="C2386" s="1" t="s">
        <v>11553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 t="shared" si="74"/>
        <v>1</v>
      </c>
      <c r="W2386">
        <f t="shared" si="75"/>
        <v>33.75</v>
      </c>
    </row>
    <row r="2387" spans="1:23" x14ac:dyDescent="0.35">
      <c r="A2387">
        <v>2386</v>
      </c>
      <c r="B2387" t="s">
        <v>5426</v>
      </c>
      <c r="C2387" s="1" t="s">
        <v>11553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  <c r="V2387">
        <f t="shared" si="74"/>
        <v>1</v>
      </c>
      <c r="W2387">
        <f t="shared" si="75"/>
        <v>7.5</v>
      </c>
    </row>
    <row r="2388" spans="1:23" x14ac:dyDescent="0.35">
      <c r="A2388">
        <v>2387</v>
      </c>
      <c r="B2388" t="s">
        <v>5426</v>
      </c>
      <c r="C2388" s="1" t="s">
        <v>11553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74"/>
        <v>1</v>
      </c>
      <c r="W2388">
        <f t="shared" si="75"/>
        <v>12.5</v>
      </c>
    </row>
    <row r="2389" spans="1:23" x14ac:dyDescent="0.35">
      <c r="A2389">
        <v>2388</v>
      </c>
      <c r="B2389" t="s">
        <v>5436</v>
      </c>
      <c r="C2389" s="1" t="s">
        <v>11235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 t="shared" si="74"/>
        <v>3</v>
      </c>
      <c r="W2389">
        <f t="shared" si="75"/>
        <v>46</v>
      </c>
    </row>
    <row r="2390" spans="1:23" x14ac:dyDescent="0.35">
      <c r="A2390">
        <v>2389</v>
      </c>
      <c r="B2390" t="s">
        <v>5436</v>
      </c>
      <c r="C2390" s="1" t="s">
        <v>11235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>
        <f t="shared" si="74"/>
        <v>3</v>
      </c>
      <c r="W2390">
        <f t="shared" si="75"/>
        <v>36.249999999999993</v>
      </c>
    </row>
    <row r="2391" spans="1:23" x14ac:dyDescent="0.35">
      <c r="A2391">
        <v>2390</v>
      </c>
      <c r="B2391" t="s">
        <v>5440</v>
      </c>
      <c r="C2391" s="1" t="s">
        <v>11341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  <c r="V2391">
        <f t="shared" si="74"/>
        <v>4</v>
      </c>
      <c r="W2391">
        <f t="shared" si="75"/>
        <v>47.999999999999993</v>
      </c>
    </row>
    <row r="2392" spans="1:23" x14ac:dyDescent="0.35">
      <c r="A2392">
        <v>2391</v>
      </c>
      <c r="B2392" t="s">
        <v>5440</v>
      </c>
      <c r="C2392" s="1" t="s">
        <v>11341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  <c r="V2392">
        <f t="shared" si="74"/>
        <v>4</v>
      </c>
      <c r="W2392">
        <f t="shared" si="75"/>
        <v>49</v>
      </c>
    </row>
    <row r="2393" spans="1:23" x14ac:dyDescent="0.35">
      <c r="A2393">
        <v>2392</v>
      </c>
      <c r="B2393" t="s">
        <v>5440</v>
      </c>
      <c r="C2393" s="1" t="s">
        <v>11341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  <c r="V2393">
        <f t="shared" si="74"/>
        <v>4</v>
      </c>
      <c r="W2393">
        <f t="shared" si="75"/>
        <v>5.9999999999999991</v>
      </c>
    </row>
    <row r="2394" spans="1:23" x14ac:dyDescent="0.35">
      <c r="A2394">
        <v>2393</v>
      </c>
      <c r="B2394" t="s">
        <v>5440</v>
      </c>
      <c r="C2394" s="1" t="s">
        <v>11341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 t="shared" si="74"/>
        <v>4</v>
      </c>
      <c r="W2394">
        <f t="shared" si="75"/>
        <v>37</v>
      </c>
    </row>
    <row r="2395" spans="1:23" x14ac:dyDescent="0.35">
      <c r="A2395">
        <v>2394</v>
      </c>
      <c r="B2395" t="s">
        <v>5449</v>
      </c>
      <c r="C2395" s="1" t="s">
        <v>11656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 t="shared" si="74"/>
        <v>6</v>
      </c>
      <c r="W2395">
        <f t="shared" si="75"/>
        <v>26</v>
      </c>
    </row>
    <row r="2396" spans="1:23" x14ac:dyDescent="0.35">
      <c r="A2396">
        <v>2395</v>
      </c>
      <c r="B2396" t="s">
        <v>5451</v>
      </c>
      <c r="C2396" s="1" t="s">
        <v>11657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 t="shared" si="74"/>
        <v>5</v>
      </c>
      <c r="W2396">
        <f t="shared" si="75"/>
        <v>5.9999999999999991</v>
      </c>
    </row>
    <row r="2397" spans="1:23" x14ac:dyDescent="0.35">
      <c r="A2397">
        <v>2396</v>
      </c>
      <c r="B2397" t="s">
        <v>5451</v>
      </c>
      <c r="C2397" s="1" t="s">
        <v>11657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 t="shared" si="74"/>
        <v>5</v>
      </c>
      <c r="W2397">
        <f t="shared" si="75"/>
        <v>40</v>
      </c>
    </row>
    <row r="2398" spans="1:23" x14ac:dyDescent="0.35">
      <c r="A2398">
        <v>2397</v>
      </c>
      <c r="B2398" t="s">
        <v>5451</v>
      </c>
      <c r="C2398" s="1" t="s">
        <v>11657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 t="shared" si="74"/>
        <v>5</v>
      </c>
      <c r="W2398">
        <f t="shared" si="75"/>
        <v>44.999999999999993</v>
      </c>
    </row>
    <row r="2399" spans="1:23" x14ac:dyDescent="0.35">
      <c r="A2399">
        <v>2398</v>
      </c>
      <c r="B2399" t="s">
        <v>5452</v>
      </c>
      <c r="C2399" s="1" t="s">
        <v>11658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 t="shared" si="74"/>
        <v>2</v>
      </c>
      <c r="W2399">
        <f t="shared" si="75"/>
        <v>49.000000000000007</v>
      </c>
    </row>
    <row r="2400" spans="1:23" x14ac:dyDescent="0.35">
      <c r="A2400">
        <v>2399</v>
      </c>
      <c r="B2400" t="s">
        <v>5452</v>
      </c>
      <c r="C2400" s="1" t="s">
        <v>11658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 t="shared" si="74"/>
        <v>2</v>
      </c>
      <c r="W2400">
        <f t="shared" si="75"/>
        <v>26</v>
      </c>
    </row>
    <row r="2401" spans="1:23" x14ac:dyDescent="0.35">
      <c r="A2401">
        <v>2400</v>
      </c>
      <c r="B2401" t="s">
        <v>5453</v>
      </c>
      <c r="C2401" s="1" t="s">
        <v>11368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 t="shared" si="74"/>
        <v>6</v>
      </c>
      <c r="W2401">
        <f t="shared" si="75"/>
        <v>2</v>
      </c>
    </row>
    <row r="2402" spans="1:23" x14ac:dyDescent="0.35">
      <c r="A2402">
        <v>2401</v>
      </c>
      <c r="B2402" t="s">
        <v>5453</v>
      </c>
      <c r="C2402" s="1" t="s">
        <v>11368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 t="shared" si="74"/>
        <v>6</v>
      </c>
      <c r="W2402">
        <f t="shared" si="75"/>
        <v>25.999999999999996</v>
      </c>
    </row>
    <row r="2403" spans="1:23" x14ac:dyDescent="0.35">
      <c r="A2403">
        <v>2402</v>
      </c>
      <c r="B2403" t="s">
        <v>5454</v>
      </c>
      <c r="C2403" s="1" t="s">
        <v>11659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 t="shared" si="74"/>
        <v>3</v>
      </c>
      <c r="W2403">
        <f t="shared" si="75"/>
        <v>25</v>
      </c>
    </row>
    <row r="2404" spans="1:23" x14ac:dyDescent="0.35">
      <c r="A2404">
        <v>2403</v>
      </c>
      <c r="B2404" t="s">
        <v>5454</v>
      </c>
      <c r="C2404" s="1" t="s">
        <v>11659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 t="shared" si="74"/>
        <v>3</v>
      </c>
      <c r="W2404">
        <f t="shared" si="75"/>
        <v>47</v>
      </c>
    </row>
    <row r="2405" spans="1:23" x14ac:dyDescent="0.35">
      <c r="A2405">
        <v>2404</v>
      </c>
      <c r="B2405" t="s">
        <v>5455</v>
      </c>
      <c r="C2405" s="1" t="s">
        <v>11660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74"/>
        <v>6</v>
      </c>
      <c r="W2405">
        <f t="shared" si="75"/>
        <v>-23.52941176470588</v>
      </c>
    </row>
    <row r="2406" spans="1:23" x14ac:dyDescent="0.35">
      <c r="A2406">
        <v>2405</v>
      </c>
      <c r="B2406" t="s">
        <v>5458</v>
      </c>
      <c r="C2406" s="1" t="s">
        <v>11506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 t="shared" si="74"/>
        <v>4</v>
      </c>
      <c r="W2406">
        <f t="shared" si="75"/>
        <v>18</v>
      </c>
    </row>
    <row r="2407" spans="1:23" x14ac:dyDescent="0.35">
      <c r="A2407">
        <v>2406</v>
      </c>
      <c r="B2407" t="s">
        <v>5458</v>
      </c>
      <c r="C2407" s="1" t="s">
        <v>11506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74"/>
        <v>4</v>
      </c>
      <c r="W2407">
        <f t="shared" si="75"/>
        <v>-22.5</v>
      </c>
    </row>
    <row r="2408" spans="1:23" x14ac:dyDescent="0.35">
      <c r="A2408">
        <v>2407</v>
      </c>
      <c r="B2408" t="s">
        <v>5458</v>
      </c>
      <c r="C2408" s="1" t="s">
        <v>11506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 t="shared" si="74"/>
        <v>4</v>
      </c>
      <c r="W2408">
        <f t="shared" si="75"/>
        <v>33.75</v>
      </c>
    </row>
    <row r="2409" spans="1:23" x14ac:dyDescent="0.35">
      <c r="A2409">
        <v>2408</v>
      </c>
      <c r="B2409" t="s">
        <v>5459</v>
      </c>
      <c r="C2409" s="1" t="s">
        <v>11116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 t="shared" si="74"/>
        <v>5</v>
      </c>
      <c r="W2409">
        <f t="shared" si="75"/>
        <v>33</v>
      </c>
    </row>
    <row r="2410" spans="1:23" x14ac:dyDescent="0.35">
      <c r="A2410">
        <v>2409</v>
      </c>
      <c r="B2410" t="s">
        <v>5459</v>
      </c>
      <c r="C2410" s="1" t="s">
        <v>11116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  <c r="V2410">
        <f t="shared" si="74"/>
        <v>5</v>
      </c>
      <c r="W2410">
        <f t="shared" si="75"/>
        <v>36.25</v>
      </c>
    </row>
    <row r="2411" spans="1:23" x14ac:dyDescent="0.35">
      <c r="A2411">
        <v>2410</v>
      </c>
      <c r="B2411" t="s">
        <v>5464</v>
      </c>
      <c r="C2411" s="1" t="s">
        <v>11661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 t="shared" si="74"/>
        <v>2</v>
      </c>
      <c r="W2411">
        <f t="shared" si="75"/>
        <v>36</v>
      </c>
    </row>
    <row r="2412" spans="1:23" x14ac:dyDescent="0.35">
      <c r="A2412">
        <v>2411</v>
      </c>
      <c r="B2412" t="s">
        <v>5465</v>
      </c>
      <c r="C2412" s="1" t="s">
        <v>11541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 t="shared" si="74"/>
        <v>5</v>
      </c>
      <c r="W2412">
        <f t="shared" si="75"/>
        <v>33.75</v>
      </c>
    </row>
    <row r="2413" spans="1:23" x14ac:dyDescent="0.35">
      <c r="A2413">
        <v>2412</v>
      </c>
      <c r="B2413" t="s">
        <v>5466</v>
      </c>
      <c r="C2413" s="1" t="s">
        <v>11662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 t="shared" si="74"/>
        <v>2</v>
      </c>
      <c r="W2413">
        <f t="shared" si="75"/>
        <v>35</v>
      </c>
    </row>
    <row r="2414" spans="1:23" x14ac:dyDescent="0.35">
      <c r="A2414">
        <v>2413</v>
      </c>
      <c r="B2414" t="s">
        <v>5469</v>
      </c>
      <c r="C2414" s="1" t="s">
        <v>11547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 t="shared" si="74"/>
        <v>4</v>
      </c>
      <c r="W2414">
        <f t="shared" si="75"/>
        <v>49</v>
      </c>
    </row>
    <row r="2415" spans="1:23" x14ac:dyDescent="0.35">
      <c r="A2415">
        <v>2414</v>
      </c>
      <c r="B2415" t="s">
        <v>5469</v>
      </c>
      <c r="C2415" s="1" t="s">
        <v>11547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74"/>
        <v>4</v>
      </c>
      <c r="W2415">
        <f t="shared" si="75"/>
        <v>5</v>
      </c>
    </row>
    <row r="2416" spans="1:23" x14ac:dyDescent="0.35">
      <c r="A2416">
        <v>2415</v>
      </c>
      <c r="B2416" t="s">
        <v>5470</v>
      </c>
      <c r="C2416" s="1" t="s">
        <v>11663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  <c r="V2416">
        <f t="shared" si="74"/>
        <v>4</v>
      </c>
      <c r="W2416">
        <f t="shared" si="75"/>
        <v>8</v>
      </c>
    </row>
    <row r="2417" spans="1:23" x14ac:dyDescent="0.35">
      <c r="A2417">
        <v>2416</v>
      </c>
      <c r="B2417" t="s">
        <v>5471</v>
      </c>
      <c r="C2417" s="1" t="s">
        <v>11320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74"/>
        <v>5</v>
      </c>
      <c r="W2417">
        <f t="shared" si="75"/>
        <v>20</v>
      </c>
    </row>
    <row r="2418" spans="1:23" x14ac:dyDescent="0.35">
      <c r="A2418">
        <v>2417</v>
      </c>
      <c r="B2418" t="s">
        <v>5473</v>
      </c>
      <c r="C2418" s="1" t="s">
        <v>11326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 t="shared" si="74"/>
        <v>6</v>
      </c>
      <c r="W2418">
        <f t="shared" si="75"/>
        <v>16</v>
      </c>
    </row>
    <row r="2419" spans="1:23" x14ac:dyDescent="0.35">
      <c r="A2419">
        <v>2418</v>
      </c>
      <c r="B2419" t="s">
        <v>5473</v>
      </c>
      <c r="C2419" s="1" t="s">
        <v>11326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 t="shared" si="74"/>
        <v>6</v>
      </c>
      <c r="W2419">
        <f t="shared" si="75"/>
        <v>37.5</v>
      </c>
    </row>
    <row r="2420" spans="1:23" x14ac:dyDescent="0.35">
      <c r="A2420">
        <v>2419</v>
      </c>
      <c r="B2420" t="s">
        <v>5477</v>
      </c>
      <c r="C2420" s="1" t="s">
        <v>11146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  <c r="V2420">
        <f t="shared" si="74"/>
        <v>7</v>
      </c>
      <c r="W2420">
        <f t="shared" si="75"/>
        <v>7.5</v>
      </c>
    </row>
    <row r="2421" spans="1:23" x14ac:dyDescent="0.35">
      <c r="A2421">
        <v>2420</v>
      </c>
      <c r="B2421" t="s">
        <v>5481</v>
      </c>
      <c r="C2421" s="1" t="s">
        <v>10985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 t="shared" si="74"/>
        <v>5</v>
      </c>
      <c r="W2421">
        <f t="shared" si="75"/>
        <v>5</v>
      </c>
    </row>
    <row r="2422" spans="1:23" x14ac:dyDescent="0.35">
      <c r="A2422">
        <v>2421</v>
      </c>
      <c r="B2422" t="s">
        <v>5481</v>
      </c>
      <c r="C2422" s="1" t="s">
        <v>10985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>
        <f t="shared" si="74"/>
        <v>5</v>
      </c>
      <c r="W2422">
        <f t="shared" si="75"/>
        <v>44.000000000000007</v>
      </c>
    </row>
    <row r="2423" spans="1:23" x14ac:dyDescent="0.35">
      <c r="A2423">
        <v>2422</v>
      </c>
      <c r="B2423" t="s">
        <v>5485</v>
      </c>
      <c r="C2423" s="1" t="s">
        <v>11664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74"/>
        <v>5</v>
      </c>
      <c r="W2423">
        <f t="shared" si="75"/>
        <v>-21.25</v>
      </c>
    </row>
    <row r="2424" spans="1:23" x14ac:dyDescent="0.35">
      <c r="A2424">
        <v>2423</v>
      </c>
      <c r="B2424" t="s">
        <v>5485</v>
      </c>
      <c r="C2424" s="1" t="s">
        <v>11664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74"/>
        <v>5</v>
      </c>
      <c r="W2424">
        <f t="shared" si="75"/>
        <v>33.75</v>
      </c>
    </row>
    <row r="2425" spans="1:23" x14ac:dyDescent="0.35">
      <c r="A2425">
        <v>2424</v>
      </c>
      <c r="B2425" t="s">
        <v>5489</v>
      </c>
      <c r="C2425" s="1" t="s">
        <v>10993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 t="shared" si="74"/>
        <v>5</v>
      </c>
      <c r="W2425">
        <f t="shared" si="75"/>
        <v>26.25</v>
      </c>
    </row>
    <row r="2426" spans="1:23" x14ac:dyDescent="0.35">
      <c r="A2426">
        <v>2425</v>
      </c>
      <c r="B2426" t="s">
        <v>5489</v>
      </c>
      <c r="C2426" s="1" t="s">
        <v>10993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  <c r="V2426">
        <f t="shared" si="74"/>
        <v>5</v>
      </c>
      <c r="W2426">
        <f t="shared" si="75"/>
        <v>-80</v>
      </c>
    </row>
    <row r="2427" spans="1:23" x14ac:dyDescent="0.35">
      <c r="A2427">
        <v>2426</v>
      </c>
      <c r="B2427" t="s">
        <v>5489</v>
      </c>
      <c r="C2427" s="1" t="s">
        <v>10993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  <c r="V2427">
        <f t="shared" si="74"/>
        <v>5</v>
      </c>
      <c r="W2427">
        <f t="shared" si="75"/>
        <v>-38.333333333333336</v>
      </c>
    </row>
    <row r="2428" spans="1:23" x14ac:dyDescent="0.35">
      <c r="A2428">
        <v>2427</v>
      </c>
      <c r="B2428" t="s">
        <v>5489</v>
      </c>
      <c r="C2428" s="1" t="s">
        <v>10993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74"/>
        <v>5</v>
      </c>
      <c r="W2428">
        <f t="shared" si="75"/>
        <v>32.5</v>
      </c>
    </row>
    <row r="2429" spans="1:23" x14ac:dyDescent="0.35">
      <c r="A2429">
        <v>2428</v>
      </c>
      <c r="B2429" t="s">
        <v>5492</v>
      </c>
      <c r="C2429" s="1" t="s">
        <v>11665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74"/>
        <v>6</v>
      </c>
      <c r="W2429">
        <f t="shared" si="75"/>
        <v>-160</v>
      </c>
    </row>
    <row r="2430" spans="1:23" x14ac:dyDescent="0.35">
      <c r="A2430">
        <v>2429</v>
      </c>
      <c r="B2430" t="s">
        <v>5492</v>
      </c>
      <c r="C2430" s="1" t="s">
        <v>11665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74"/>
        <v>6</v>
      </c>
      <c r="W2430">
        <f t="shared" si="75"/>
        <v>-165</v>
      </c>
    </row>
    <row r="2431" spans="1:23" x14ac:dyDescent="0.35">
      <c r="A2431">
        <v>2430</v>
      </c>
      <c r="B2431" t="s">
        <v>5492</v>
      </c>
      <c r="C2431" s="1" t="s">
        <v>11665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 t="shared" si="74"/>
        <v>6</v>
      </c>
      <c r="W2431">
        <f t="shared" si="75"/>
        <v>-72.5</v>
      </c>
    </row>
    <row r="2432" spans="1:23" x14ac:dyDescent="0.35">
      <c r="A2432">
        <v>2431</v>
      </c>
      <c r="B2432" t="s">
        <v>5497</v>
      </c>
      <c r="C2432" s="1" t="s">
        <v>11666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 t="shared" si="74"/>
        <v>7</v>
      </c>
      <c r="W2432">
        <f t="shared" si="75"/>
        <v>47</v>
      </c>
    </row>
    <row r="2433" spans="1:23" x14ac:dyDescent="0.35">
      <c r="A2433">
        <v>2432</v>
      </c>
      <c r="B2433" t="s">
        <v>5498</v>
      </c>
      <c r="C2433" s="1" t="s">
        <v>11056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 t="shared" si="74"/>
        <v>5</v>
      </c>
      <c r="W2433">
        <f t="shared" si="75"/>
        <v>41</v>
      </c>
    </row>
    <row r="2434" spans="1:23" x14ac:dyDescent="0.35">
      <c r="A2434">
        <v>2433</v>
      </c>
      <c r="B2434" t="s">
        <v>5499</v>
      </c>
      <c r="C2434" s="1" t="s">
        <v>11667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>
        <f t="shared" ref="V2434:V2497" si="76">D2434-C2434</f>
        <v>7</v>
      </c>
      <c r="W2434">
        <f t="shared" si="75"/>
        <v>17.777777777777779</v>
      </c>
    </row>
    <row r="2435" spans="1:23" x14ac:dyDescent="0.35">
      <c r="A2435">
        <v>2434</v>
      </c>
      <c r="B2435" t="s">
        <v>5504</v>
      </c>
      <c r="C2435" s="1" t="s">
        <v>10979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si="76"/>
        <v>4</v>
      </c>
      <c r="W2435">
        <f t="shared" ref="W2435:W2498" si="77">U2435/R2435*100</f>
        <v>7.5</v>
      </c>
    </row>
    <row r="2436" spans="1:23" x14ac:dyDescent="0.35">
      <c r="A2436">
        <v>2435</v>
      </c>
      <c r="B2436" t="s">
        <v>5505</v>
      </c>
      <c r="C2436" s="1" t="s">
        <v>11657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 t="shared" si="76"/>
        <v>3</v>
      </c>
      <c r="W2436">
        <f t="shared" si="77"/>
        <v>50</v>
      </c>
    </row>
    <row r="2437" spans="1:23" x14ac:dyDescent="0.35">
      <c r="A2437">
        <v>2436</v>
      </c>
      <c r="B2437" t="s">
        <v>5505</v>
      </c>
      <c r="C2437" s="1" t="s">
        <v>11657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>
        <f t="shared" si="76"/>
        <v>3</v>
      </c>
      <c r="W2437">
        <f t="shared" si="77"/>
        <v>39</v>
      </c>
    </row>
    <row r="2438" spans="1:23" x14ac:dyDescent="0.35">
      <c r="A2438">
        <v>2437</v>
      </c>
      <c r="B2438" t="s">
        <v>5508</v>
      </c>
      <c r="C2438" s="1" t="s">
        <v>11385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 t="shared" si="76"/>
        <v>7</v>
      </c>
      <c r="W2438">
        <f t="shared" si="77"/>
        <v>21</v>
      </c>
    </row>
    <row r="2439" spans="1:23" x14ac:dyDescent="0.35">
      <c r="A2439">
        <v>2438</v>
      </c>
      <c r="B2439" t="s">
        <v>5509</v>
      </c>
      <c r="C2439" s="1" t="s">
        <v>11668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76"/>
        <v>2</v>
      </c>
      <c r="W2439">
        <f t="shared" si="77"/>
        <v>-68</v>
      </c>
    </row>
    <row r="2440" spans="1:23" x14ac:dyDescent="0.35">
      <c r="A2440">
        <v>2439</v>
      </c>
      <c r="B2440" t="s">
        <v>5509</v>
      </c>
      <c r="C2440" s="1" t="s">
        <v>11668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 t="shared" si="76"/>
        <v>2</v>
      </c>
      <c r="W2440">
        <f t="shared" si="77"/>
        <v>35</v>
      </c>
    </row>
    <row r="2441" spans="1:23" x14ac:dyDescent="0.35">
      <c r="A2441">
        <v>2440</v>
      </c>
      <c r="B2441" t="s">
        <v>5514</v>
      </c>
      <c r="C2441" s="1" t="s">
        <v>11669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 t="shared" si="76"/>
        <v>5</v>
      </c>
      <c r="W2441">
        <f t="shared" si="77"/>
        <v>27.500000000000004</v>
      </c>
    </row>
    <row r="2442" spans="1:23" x14ac:dyDescent="0.35">
      <c r="A2442">
        <v>2441</v>
      </c>
      <c r="B2442" t="s">
        <v>5515</v>
      </c>
      <c r="C2442" s="1" t="s">
        <v>11670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 t="shared" si="76"/>
        <v>5</v>
      </c>
      <c r="W2442">
        <f t="shared" si="77"/>
        <v>25</v>
      </c>
    </row>
    <row r="2443" spans="1:23" x14ac:dyDescent="0.35">
      <c r="A2443">
        <v>2442</v>
      </c>
      <c r="B2443" t="s">
        <v>5515</v>
      </c>
      <c r="C2443" s="1" t="s">
        <v>11670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76"/>
        <v>5</v>
      </c>
      <c r="W2443">
        <f t="shared" si="77"/>
        <v>-11.428571428571429</v>
      </c>
    </row>
    <row r="2444" spans="1:23" x14ac:dyDescent="0.35">
      <c r="A2444">
        <v>2443</v>
      </c>
      <c r="B2444" t="s">
        <v>5515</v>
      </c>
      <c r="C2444" s="1" t="s">
        <v>11670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 t="shared" si="76"/>
        <v>5</v>
      </c>
      <c r="W2444">
        <f t="shared" si="77"/>
        <v>26</v>
      </c>
    </row>
    <row r="2445" spans="1:23" x14ac:dyDescent="0.35">
      <c r="A2445">
        <v>2444</v>
      </c>
      <c r="B2445" t="s">
        <v>5515</v>
      </c>
      <c r="C2445" s="1" t="s">
        <v>11670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 t="shared" si="76"/>
        <v>5</v>
      </c>
      <c r="W2445">
        <f t="shared" si="77"/>
        <v>32</v>
      </c>
    </row>
    <row r="2446" spans="1:23" x14ac:dyDescent="0.35">
      <c r="A2446">
        <v>2445</v>
      </c>
      <c r="B2446" t="s">
        <v>5515</v>
      </c>
      <c r="C2446" s="1" t="s">
        <v>11670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  <c r="V2446">
        <f t="shared" si="76"/>
        <v>5</v>
      </c>
      <c r="W2446">
        <f t="shared" si="77"/>
        <v>48.000000000000007</v>
      </c>
    </row>
    <row r="2447" spans="1:23" x14ac:dyDescent="0.35">
      <c r="A2447">
        <v>2446</v>
      </c>
      <c r="B2447" t="s">
        <v>5515</v>
      </c>
      <c r="C2447" s="1" t="s">
        <v>11670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 t="shared" si="76"/>
        <v>5</v>
      </c>
      <c r="W2447">
        <f t="shared" si="77"/>
        <v>28.999999999999996</v>
      </c>
    </row>
    <row r="2448" spans="1:23" x14ac:dyDescent="0.35">
      <c r="A2448">
        <v>2447</v>
      </c>
      <c r="B2448" t="s">
        <v>5519</v>
      </c>
      <c r="C2448" s="1" t="s">
        <v>10952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 t="shared" si="76"/>
        <v>6</v>
      </c>
      <c r="W2448">
        <f t="shared" si="77"/>
        <v>47</v>
      </c>
    </row>
    <row r="2449" spans="1:23" x14ac:dyDescent="0.35">
      <c r="A2449">
        <v>2448</v>
      </c>
      <c r="B2449" t="s">
        <v>5520</v>
      </c>
      <c r="C2449" s="1" t="s">
        <v>11671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 t="shared" si="76"/>
        <v>6</v>
      </c>
      <c r="W2449">
        <f t="shared" si="77"/>
        <v>-2.8571428571428572</v>
      </c>
    </row>
    <row r="2450" spans="1:23" x14ac:dyDescent="0.35">
      <c r="A2450">
        <v>2449</v>
      </c>
      <c r="B2450" t="s">
        <v>5521</v>
      </c>
      <c r="C2450" s="1" t="s">
        <v>11411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f t="shared" si="76"/>
        <v>3</v>
      </c>
      <c r="W2450">
        <f t="shared" si="77"/>
        <v>2</v>
      </c>
    </row>
    <row r="2451" spans="1:23" x14ac:dyDescent="0.35">
      <c r="A2451">
        <v>2450</v>
      </c>
      <c r="B2451" t="s">
        <v>5523</v>
      </c>
      <c r="C2451" s="1" t="s">
        <v>11672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  <c r="V2451">
        <f t="shared" si="76"/>
        <v>5</v>
      </c>
      <c r="W2451">
        <f t="shared" si="77"/>
        <v>33.75</v>
      </c>
    </row>
    <row r="2452" spans="1:23" x14ac:dyDescent="0.35">
      <c r="A2452">
        <v>2451</v>
      </c>
      <c r="B2452" t="s">
        <v>5526</v>
      </c>
      <c r="C2452" s="1" t="s">
        <v>11234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>
        <f t="shared" si="76"/>
        <v>5</v>
      </c>
      <c r="W2452">
        <f t="shared" si="77"/>
        <v>48</v>
      </c>
    </row>
    <row r="2453" spans="1:23" x14ac:dyDescent="0.35">
      <c r="A2453">
        <v>2452</v>
      </c>
      <c r="B2453" t="s">
        <v>5526</v>
      </c>
      <c r="C2453" s="1" t="s">
        <v>11234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 t="shared" si="76"/>
        <v>5</v>
      </c>
      <c r="W2453">
        <f t="shared" si="77"/>
        <v>26</v>
      </c>
    </row>
    <row r="2454" spans="1:23" x14ac:dyDescent="0.35">
      <c r="A2454">
        <v>2453</v>
      </c>
      <c r="B2454" t="s">
        <v>5526</v>
      </c>
      <c r="C2454" s="1" t="s">
        <v>11234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76"/>
        <v>5</v>
      </c>
      <c r="W2454">
        <f t="shared" si="77"/>
        <v>33.75</v>
      </c>
    </row>
    <row r="2455" spans="1:23" x14ac:dyDescent="0.35">
      <c r="A2455">
        <v>2454</v>
      </c>
      <c r="B2455" t="s">
        <v>5526</v>
      </c>
      <c r="C2455" s="1" t="s">
        <v>11234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 t="shared" si="76"/>
        <v>5</v>
      </c>
      <c r="W2455">
        <f t="shared" si="77"/>
        <v>32</v>
      </c>
    </row>
    <row r="2456" spans="1:23" x14ac:dyDescent="0.35">
      <c r="A2456">
        <v>2455</v>
      </c>
      <c r="B2456" t="s">
        <v>5526</v>
      </c>
      <c r="C2456" s="1" t="s">
        <v>11234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76"/>
        <v>5</v>
      </c>
      <c r="W2456">
        <f t="shared" si="77"/>
        <v>19</v>
      </c>
    </row>
    <row r="2457" spans="1:23" x14ac:dyDescent="0.35">
      <c r="A2457">
        <v>2456</v>
      </c>
      <c r="B2457" t="s">
        <v>5526</v>
      </c>
      <c r="C2457" s="1" t="s">
        <v>11234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 t="shared" si="76"/>
        <v>5</v>
      </c>
      <c r="W2457">
        <f t="shared" si="77"/>
        <v>26</v>
      </c>
    </row>
    <row r="2458" spans="1:23" x14ac:dyDescent="0.35">
      <c r="A2458">
        <v>2457</v>
      </c>
      <c r="B2458" t="s">
        <v>5526</v>
      </c>
      <c r="C2458" s="1" t="s">
        <v>11234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 t="shared" si="76"/>
        <v>5</v>
      </c>
      <c r="W2458">
        <f t="shared" si="77"/>
        <v>47</v>
      </c>
    </row>
    <row r="2459" spans="1:23" x14ac:dyDescent="0.35">
      <c r="A2459">
        <v>2458</v>
      </c>
      <c r="B2459" t="s">
        <v>5526</v>
      </c>
      <c r="C2459" s="1" t="s">
        <v>11234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 t="shared" si="76"/>
        <v>5</v>
      </c>
      <c r="W2459">
        <f t="shared" si="77"/>
        <v>37.999999999999993</v>
      </c>
    </row>
    <row r="2460" spans="1:23" x14ac:dyDescent="0.35">
      <c r="A2460">
        <v>2459</v>
      </c>
      <c r="B2460" t="s">
        <v>5526</v>
      </c>
      <c r="C2460" s="1" t="s">
        <v>11234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 t="shared" si="76"/>
        <v>5</v>
      </c>
      <c r="W2460">
        <f t="shared" si="77"/>
        <v>26</v>
      </c>
    </row>
    <row r="2461" spans="1:23" x14ac:dyDescent="0.35">
      <c r="A2461">
        <v>2460</v>
      </c>
      <c r="B2461" t="s">
        <v>5529</v>
      </c>
      <c r="C2461" s="1" t="s">
        <v>11673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 t="shared" si="76"/>
        <v>6</v>
      </c>
      <c r="W2461">
        <f t="shared" si="77"/>
        <v>26</v>
      </c>
    </row>
    <row r="2462" spans="1:23" x14ac:dyDescent="0.35">
      <c r="A2462">
        <v>2461</v>
      </c>
      <c r="B2462" t="s">
        <v>5530</v>
      </c>
      <c r="C2462" s="1" t="s">
        <v>11595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 t="shared" si="76"/>
        <v>2</v>
      </c>
      <c r="W2462">
        <f t="shared" si="77"/>
        <v>45</v>
      </c>
    </row>
    <row r="2463" spans="1:23" x14ac:dyDescent="0.35">
      <c r="A2463">
        <v>2462</v>
      </c>
      <c r="B2463" t="s">
        <v>5530</v>
      </c>
      <c r="C2463" s="1" t="s">
        <v>11595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76"/>
        <v>2</v>
      </c>
      <c r="W2463">
        <f t="shared" si="77"/>
        <v>35</v>
      </c>
    </row>
    <row r="2464" spans="1:23" x14ac:dyDescent="0.35">
      <c r="A2464">
        <v>2463</v>
      </c>
      <c r="B2464" t="s">
        <v>5533</v>
      </c>
      <c r="C2464" s="1" t="s">
        <v>11674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 t="shared" si="76"/>
        <v>6</v>
      </c>
      <c r="W2464">
        <f t="shared" si="77"/>
        <v>35</v>
      </c>
    </row>
    <row r="2465" spans="1:23" x14ac:dyDescent="0.35">
      <c r="A2465">
        <v>2464</v>
      </c>
      <c r="B2465" t="s">
        <v>5533</v>
      </c>
      <c r="C2465" s="1" t="s">
        <v>11674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76"/>
        <v>6</v>
      </c>
      <c r="W2465">
        <f t="shared" si="77"/>
        <v>35</v>
      </c>
    </row>
    <row r="2466" spans="1:23" x14ac:dyDescent="0.35">
      <c r="A2466">
        <v>2465</v>
      </c>
      <c r="B2466" t="s">
        <v>5533</v>
      </c>
      <c r="C2466" s="1" t="s">
        <v>11674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 t="shared" si="76"/>
        <v>6</v>
      </c>
      <c r="W2466">
        <f t="shared" si="77"/>
        <v>26.999999999999996</v>
      </c>
    </row>
    <row r="2467" spans="1:23" x14ac:dyDescent="0.35">
      <c r="A2467">
        <v>2466</v>
      </c>
      <c r="B2467" t="s">
        <v>5533</v>
      </c>
      <c r="C2467" s="1" t="s">
        <v>11674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 t="shared" si="76"/>
        <v>6</v>
      </c>
      <c r="W2467">
        <f t="shared" si="77"/>
        <v>48.000000000000007</v>
      </c>
    </row>
    <row r="2468" spans="1:23" x14ac:dyDescent="0.35">
      <c r="A2468">
        <v>2467</v>
      </c>
      <c r="B2468" t="s">
        <v>5534</v>
      </c>
      <c r="C2468" s="1" t="s">
        <v>11404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  <c r="V2468">
        <f t="shared" si="76"/>
        <v>4</v>
      </c>
      <c r="W2468">
        <f t="shared" si="77"/>
        <v>45</v>
      </c>
    </row>
    <row r="2469" spans="1:23" x14ac:dyDescent="0.35">
      <c r="A2469">
        <v>2468</v>
      </c>
      <c r="B2469" t="s">
        <v>5534</v>
      </c>
      <c r="C2469" s="1" t="s">
        <v>11404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 t="shared" si="76"/>
        <v>4</v>
      </c>
      <c r="W2469">
        <f t="shared" si="77"/>
        <v>28.999999999999996</v>
      </c>
    </row>
    <row r="2470" spans="1:23" x14ac:dyDescent="0.35">
      <c r="A2470">
        <v>2469</v>
      </c>
      <c r="B2470" t="s">
        <v>5534</v>
      </c>
      <c r="C2470" s="1" t="s">
        <v>11404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  <c r="V2470">
        <f t="shared" si="76"/>
        <v>4</v>
      </c>
      <c r="W2470">
        <f t="shared" si="77"/>
        <v>48</v>
      </c>
    </row>
    <row r="2471" spans="1:23" x14ac:dyDescent="0.35">
      <c r="A2471">
        <v>2470</v>
      </c>
      <c r="B2471" t="s">
        <v>5534</v>
      </c>
      <c r="C2471" s="1" t="s">
        <v>11404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 t="shared" si="76"/>
        <v>4</v>
      </c>
      <c r="W2471">
        <f t="shared" si="77"/>
        <v>26.999999999999996</v>
      </c>
    </row>
    <row r="2472" spans="1:23" x14ac:dyDescent="0.35">
      <c r="A2472">
        <v>2471</v>
      </c>
      <c r="B2472" t="s">
        <v>5540</v>
      </c>
      <c r="C2472" s="1" t="s">
        <v>11055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  <c r="V2472">
        <f t="shared" si="76"/>
        <v>6</v>
      </c>
      <c r="W2472">
        <f t="shared" si="77"/>
        <v>30</v>
      </c>
    </row>
    <row r="2473" spans="1:23" x14ac:dyDescent="0.35">
      <c r="A2473">
        <v>2472</v>
      </c>
      <c r="B2473" t="s">
        <v>5540</v>
      </c>
      <c r="C2473" s="1" t="s">
        <v>11055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76"/>
        <v>6</v>
      </c>
      <c r="W2473">
        <f t="shared" si="77"/>
        <v>-15</v>
      </c>
    </row>
    <row r="2474" spans="1:23" x14ac:dyDescent="0.35">
      <c r="A2474">
        <v>2473</v>
      </c>
      <c r="B2474" t="s">
        <v>5540</v>
      </c>
      <c r="C2474" s="1" t="s">
        <v>11055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76"/>
        <v>6</v>
      </c>
      <c r="W2474">
        <f t="shared" si="77"/>
        <v>10</v>
      </c>
    </row>
    <row r="2475" spans="1:23" x14ac:dyDescent="0.35">
      <c r="A2475">
        <v>2474</v>
      </c>
      <c r="B2475" t="s">
        <v>5546</v>
      </c>
      <c r="C2475" s="1" t="s">
        <v>10994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  <c r="V2475">
        <f t="shared" si="76"/>
        <v>3</v>
      </c>
      <c r="W2475">
        <f t="shared" si="77"/>
        <v>-13.749999999999998</v>
      </c>
    </row>
    <row r="2476" spans="1:23" x14ac:dyDescent="0.35">
      <c r="A2476">
        <v>2475</v>
      </c>
      <c r="B2476" t="s">
        <v>5546</v>
      </c>
      <c r="C2476" s="1" t="s">
        <v>10994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>
        <f t="shared" si="76"/>
        <v>3</v>
      </c>
      <c r="W2476">
        <f t="shared" si="77"/>
        <v>35</v>
      </c>
    </row>
    <row r="2477" spans="1:23" x14ac:dyDescent="0.35">
      <c r="A2477">
        <v>2476</v>
      </c>
      <c r="B2477" t="s">
        <v>5546</v>
      </c>
      <c r="C2477" s="1" t="s">
        <v>10994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  <c r="V2477">
        <f t="shared" si="76"/>
        <v>3</v>
      </c>
      <c r="W2477">
        <f t="shared" si="77"/>
        <v>47</v>
      </c>
    </row>
    <row r="2478" spans="1:23" x14ac:dyDescent="0.35">
      <c r="A2478">
        <v>2477</v>
      </c>
      <c r="B2478" t="s">
        <v>5546</v>
      </c>
      <c r="C2478" s="1" t="s">
        <v>10994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  <c r="V2478">
        <f t="shared" si="76"/>
        <v>3</v>
      </c>
      <c r="W2478">
        <f t="shared" si="77"/>
        <v>39</v>
      </c>
    </row>
    <row r="2479" spans="1:23" x14ac:dyDescent="0.35">
      <c r="A2479">
        <v>2478</v>
      </c>
      <c r="B2479" t="s">
        <v>5553</v>
      </c>
      <c r="C2479" s="1" t="s">
        <v>11447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76"/>
        <v>4</v>
      </c>
      <c r="W2479">
        <f t="shared" si="77"/>
        <v>-7.5</v>
      </c>
    </row>
    <row r="2480" spans="1:23" x14ac:dyDescent="0.35">
      <c r="A2480">
        <v>2479</v>
      </c>
      <c r="B2480" t="s">
        <v>5556</v>
      </c>
      <c r="C2480" s="1" t="s">
        <v>11043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 t="shared" si="76"/>
        <v>6</v>
      </c>
      <c r="W2480">
        <f t="shared" si="77"/>
        <v>27</v>
      </c>
    </row>
    <row r="2481" spans="1:23" x14ac:dyDescent="0.35">
      <c r="A2481">
        <v>2480</v>
      </c>
      <c r="B2481" t="s">
        <v>5557</v>
      </c>
      <c r="C2481" s="1" t="s">
        <v>11189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76"/>
        <v>6</v>
      </c>
      <c r="W2481">
        <f t="shared" si="77"/>
        <v>7.5</v>
      </c>
    </row>
    <row r="2482" spans="1:23" x14ac:dyDescent="0.35">
      <c r="A2482">
        <v>2481</v>
      </c>
      <c r="B2482" t="s">
        <v>5557</v>
      </c>
      <c r="C2482" s="1" t="s">
        <v>11189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76"/>
        <v>6</v>
      </c>
      <c r="W2482">
        <f t="shared" si="77"/>
        <v>-21.25</v>
      </c>
    </row>
    <row r="2483" spans="1:23" x14ac:dyDescent="0.35">
      <c r="A2483">
        <v>2482</v>
      </c>
      <c r="B2483" t="s">
        <v>5560</v>
      </c>
      <c r="C2483" s="1" t="s">
        <v>11105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 t="shared" si="76"/>
        <v>7</v>
      </c>
      <c r="W2483">
        <f t="shared" si="77"/>
        <v>0</v>
      </c>
    </row>
    <row r="2484" spans="1:23" x14ac:dyDescent="0.35">
      <c r="A2484">
        <v>2483</v>
      </c>
      <c r="B2484" t="s">
        <v>5561</v>
      </c>
      <c r="C2484" s="1" t="s">
        <v>11675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76"/>
        <v>6</v>
      </c>
      <c r="W2484">
        <f t="shared" si="77"/>
        <v>32.5</v>
      </c>
    </row>
    <row r="2485" spans="1:23" x14ac:dyDescent="0.35">
      <c r="A2485">
        <v>2484</v>
      </c>
      <c r="B2485" t="s">
        <v>5561</v>
      </c>
      <c r="C2485" s="1" t="s">
        <v>11675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 t="shared" si="76"/>
        <v>6</v>
      </c>
      <c r="W2485">
        <f t="shared" si="77"/>
        <v>22</v>
      </c>
    </row>
    <row r="2486" spans="1:23" x14ac:dyDescent="0.35">
      <c r="A2486">
        <v>2485</v>
      </c>
      <c r="B2486" t="s">
        <v>5561</v>
      </c>
      <c r="C2486" s="1" t="s">
        <v>11675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 t="shared" si="76"/>
        <v>6</v>
      </c>
      <c r="W2486">
        <f t="shared" si="77"/>
        <v>32.5</v>
      </c>
    </row>
    <row r="2487" spans="1:23" x14ac:dyDescent="0.35">
      <c r="A2487">
        <v>2486</v>
      </c>
      <c r="B2487" t="s">
        <v>5561</v>
      </c>
      <c r="C2487" s="1" t="s">
        <v>11675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 t="shared" si="76"/>
        <v>6</v>
      </c>
      <c r="W2487">
        <f t="shared" si="77"/>
        <v>26</v>
      </c>
    </row>
    <row r="2488" spans="1:23" x14ac:dyDescent="0.35">
      <c r="A2488">
        <v>2487</v>
      </c>
      <c r="B2488" t="s">
        <v>5564</v>
      </c>
      <c r="C2488" s="1" t="s">
        <v>11038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>
        <f t="shared" si="76"/>
        <v>2</v>
      </c>
      <c r="W2488">
        <f t="shared" si="77"/>
        <v>26</v>
      </c>
    </row>
    <row r="2489" spans="1:23" x14ac:dyDescent="0.35">
      <c r="A2489">
        <v>2488</v>
      </c>
      <c r="B2489" t="s">
        <v>5564</v>
      </c>
      <c r="C2489" s="1" t="s">
        <v>11038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  <c r="V2489">
        <f t="shared" si="76"/>
        <v>2</v>
      </c>
      <c r="W2489">
        <f t="shared" si="77"/>
        <v>27</v>
      </c>
    </row>
    <row r="2490" spans="1:23" x14ac:dyDescent="0.35">
      <c r="A2490">
        <v>2489</v>
      </c>
      <c r="B2490" t="s">
        <v>5564</v>
      </c>
      <c r="C2490" s="1" t="s">
        <v>11038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>
        <f t="shared" si="76"/>
        <v>2</v>
      </c>
      <c r="W2490">
        <f t="shared" si="77"/>
        <v>48</v>
      </c>
    </row>
    <row r="2491" spans="1:23" x14ac:dyDescent="0.35">
      <c r="A2491">
        <v>2490</v>
      </c>
      <c r="B2491" t="s">
        <v>5569</v>
      </c>
      <c r="C2491" s="1" t="s">
        <v>11270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>
        <f t="shared" si="76"/>
        <v>4</v>
      </c>
      <c r="W2491">
        <f t="shared" si="77"/>
        <v>48</v>
      </c>
    </row>
    <row r="2492" spans="1:23" x14ac:dyDescent="0.35">
      <c r="A2492">
        <v>2491</v>
      </c>
      <c r="B2492" t="s">
        <v>5569</v>
      </c>
      <c r="C2492" s="1" t="s">
        <v>11270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>
        <f t="shared" si="76"/>
        <v>4</v>
      </c>
      <c r="W2492">
        <f t="shared" si="77"/>
        <v>44.999999999999993</v>
      </c>
    </row>
    <row r="2493" spans="1:23" x14ac:dyDescent="0.35">
      <c r="A2493">
        <v>2492</v>
      </c>
      <c r="B2493" t="s">
        <v>5576</v>
      </c>
      <c r="C2493" s="1" t="s">
        <v>11676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 t="shared" si="76"/>
        <v>2</v>
      </c>
      <c r="W2493">
        <f t="shared" si="77"/>
        <v>46</v>
      </c>
    </row>
    <row r="2494" spans="1:23" x14ac:dyDescent="0.35">
      <c r="A2494">
        <v>2493</v>
      </c>
      <c r="B2494" t="s">
        <v>5577</v>
      </c>
      <c r="C2494" s="1" t="s">
        <v>11024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76"/>
        <v>4</v>
      </c>
      <c r="W2494">
        <f t="shared" si="77"/>
        <v>26.999999999999996</v>
      </c>
    </row>
    <row r="2495" spans="1:23" x14ac:dyDescent="0.35">
      <c r="A2495">
        <v>2494</v>
      </c>
      <c r="B2495" t="s">
        <v>5581</v>
      </c>
      <c r="C2495" s="1" t="s">
        <v>11485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 t="shared" si="76"/>
        <v>4</v>
      </c>
      <c r="W2495">
        <f t="shared" si="77"/>
        <v>-11.428571428571429</v>
      </c>
    </row>
    <row r="2496" spans="1:23" x14ac:dyDescent="0.35">
      <c r="A2496">
        <v>2495</v>
      </c>
      <c r="B2496" t="s">
        <v>5581</v>
      </c>
      <c r="C2496" s="1" t="s">
        <v>11485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 t="shared" si="76"/>
        <v>4</v>
      </c>
      <c r="W2496">
        <f t="shared" si="77"/>
        <v>7.5</v>
      </c>
    </row>
    <row r="2497" spans="1:23" x14ac:dyDescent="0.35">
      <c r="A2497">
        <v>2496</v>
      </c>
      <c r="B2497" t="s">
        <v>5582</v>
      </c>
      <c r="C2497" s="1" t="s">
        <v>11677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f t="shared" si="76"/>
        <v>6</v>
      </c>
      <c r="W2497">
        <f t="shared" si="77"/>
        <v>5</v>
      </c>
    </row>
    <row r="2498" spans="1:23" x14ac:dyDescent="0.35">
      <c r="A2498">
        <v>2497</v>
      </c>
      <c r="B2498" t="s">
        <v>5586</v>
      </c>
      <c r="C2498" s="1" t="s">
        <v>11060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 t="shared" ref="V2498:V2561" si="78">D2498-C2498</f>
        <v>5</v>
      </c>
      <c r="W2498">
        <f t="shared" si="77"/>
        <v>29.000000000000004</v>
      </c>
    </row>
    <row r="2499" spans="1:23" x14ac:dyDescent="0.35">
      <c r="A2499">
        <v>2498</v>
      </c>
      <c r="B2499" t="s">
        <v>5586</v>
      </c>
      <c r="C2499" s="1" t="s">
        <v>11060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 t="shared" si="78"/>
        <v>5</v>
      </c>
      <c r="W2499">
        <f t="shared" ref="W2499:W2562" si="79">U2499/R2499*100</f>
        <v>47</v>
      </c>
    </row>
    <row r="2500" spans="1:23" x14ac:dyDescent="0.35">
      <c r="A2500">
        <v>2499</v>
      </c>
      <c r="B2500" t="s">
        <v>5587</v>
      </c>
      <c r="C2500" s="1" t="s">
        <v>11228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 t="shared" si="78"/>
        <v>5</v>
      </c>
      <c r="W2500">
        <f t="shared" si="79"/>
        <v>35</v>
      </c>
    </row>
    <row r="2501" spans="1:23" x14ac:dyDescent="0.35">
      <c r="A2501">
        <v>2500</v>
      </c>
      <c r="B2501" t="s">
        <v>5588</v>
      </c>
      <c r="C2501" s="1" t="s">
        <v>11678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  <c r="V2501">
        <f t="shared" si="78"/>
        <v>1</v>
      </c>
      <c r="W2501">
        <f t="shared" si="79"/>
        <v>33.75</v>
      </c>
    </row>
    <row r="2502" spans="1:23" x14ac:dyDescent="0.35">
      <c r="A2502">
        <v>2501</v>
      </c>
      <c r="B2502" t="s">
        <v>5591</v>
      </c>
      <c r="C2502" s="1" t="s">
        <v>10986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 t="shared" si="78"/>
        <v>3</v>
      </c>
      <c r="W2502">
        <f t="shared" si="79"/>
        <v>36.249999999999993</v>
      </c>
    </row>
    <row r="2503" spans="1:23" x14ac:dyDescent="0.35">
      <c r="A2503">
        <v>2502</v>
      </c>
      <c r="B2503" t="s">
        <v>5591</v>
      </c>
      <c r="C2503" s="1" t="s">
        <v>10986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78"/>
        <v>3</v>
      </c>
      <c r="W2503">
        <f t="shared" si="79"/>
        <v>-155.00000000000003</v>
      </c>
    </row>
    <row r="2504" spans="1:23" x14ac:dyDescent="0.35">
      <c r="A2504">
        <v>2503</v>
      </c>
      <c r="B2504" t="s">
        <v>5591</v>
      </c>
      <c r="C2504" s="1" t="s">
        <v>10986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 t="shared" si="78"/>
        <v>3</v>
      </c>
      <c r="W2504">
        <f t="shared" si="79"/>
        <v>-175</v>
      </c>
    </row>
    <row r="2505" spans="1:23" x14ac:dyDescent="0.35">
      <c r="A2505">
        <v>2504</v>
      </c>
      <c r="B2505" t="s">
        <v>5594</v>
      </c>
      <c r="C2505" s="1" t="s">
        <v>11636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 t="shared" si="78"/>
        <v>5</v>
      </c>
      <c r="W2505">
        <f t="shared" si="79"/>
        <v>47</v>
      </c>
    </row>
    <row r="2506" spans="1:23" x14ac:dyDescent="0.35">
      <c r="A2506">
        <v>2505</v>
      </c>
      <c r="B2506" t="s">
        <v>5597</v>
      </c>
      <c r="C2506" s="1" t="s">
        <v>11679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 t="shared" si="78"/>
        <v>2</v>
      </c>
      <c r="W2506">
        <f t="shared" si="79"/>
        <v>28.000000000000004</v>
      </c>
    </row>
    <row r="2507" spans="1:23" x14ac:dyDescent="0.35">
      <c r="A2507">
        <v>2506</v>
      </c>
      <c r="B2507" t="s">
        <v>5597</v>
      </c>
      <c r="C2507" s="1" t="s">
        <v>11679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  <c r="V2507">
        <f t="shared" si="78"/>
        <v>2</v>
      </c>
      <c r="W2507">
        <f t="shared" si="79"/>
        <v>4</v>
      </c>
    </row>
    <row r="2508" spans="1:23" x14ac:dyDescent="0.35">
      <c r="A2508">
        <v>2507</v>
      </c>
      <c r="B2508" t="s">
        <v>5597</v>
      </c>
      <c r="C2508" s="1" t="s">
        <v>11679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 t="shared" si="78"/>
        <v>2</v>
      </c>
      <c r="W2508">
        <f t="shared" si="79"/>
        <v>43.999999999999993</v>
      </c>
    </row>
    <row r="2509" spans="1:23" x14ac:dyDescent="0.35">
      <c r="A2509">
        <v>2508</v>
      </c>
      <c r="B2509" t="s">
        <v>5600</v>
      </c>
      <c r="C2509" s="1" t="s">
        <v>11680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78"/>
        <v>0</v>
      </c>
      <c r="W2509">
        <f t="shared" si="79"/>
        <v>-260</v>
      </c>
    </row>
    <row r="2510" spans="1:23" x14ac:dyDescent="0.35">
      <c r="A2510">
        <v>2509</v>
      </c>
      <c r="B2510" t="s">
        <v>5603</v>
      </c>
      <c r="C2510" s="1" t="s">
        <v>11520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  <c r="V2510">
        <f t="shared" si="78"/>
        <v>6</v>
      </c>
      <c r="W2510">
        <f t="shared" si="79"/>
        <v>7.5</v>
      </c>
    </row>
    <row r="2511" spans="1:23" x14ac:dyDescent="0.35">
      <c r="A2511">
        <v>2510</v>
      </c>
      <c r="B2511" t="s">
        <v>5603</v>
      </c>
      <c r="C2511" s="1" t="s">
        <v>11520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 t="shared" si="78"/>
        <v>6</v>
      </c>
      <c r="W2511">
        <f t="shared" si="79"/>
        <v>11</v>
      </c>
    </row>
    <row r="2512" spans="1:23" x14ac:dyDescent="0.35">
      <c r="A2512">
        <v>2511</v>
      </c>
      <c r="B2512" t="s">
        <v>5606</v>
      </c>
      <c r="C2512" s="1" t="s">
        <v>11681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  <c r="V2512">
        <f t="shared" si="78"/>
        <v>5</v>
      </c>
      <c r="W2512">
        <f t="shared" si="79"/>
        <v>5</v>
      </c>
    </row>
    <row r="2513" spans="1:23" x14ac:dyDescent="0.35">
      <c r="A2513">
        <v>2512</v>
      </c>
      <c r="B2513" t="s">
        <v>5609</v>
      </c>
      <c r="C2513" s="1" t="s">
        <v>10964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 t="shared" si="78"/>
        <v>1</v>
      </c>
      <c r="W2513">
        <f t="shared" si="79"/>
        <v>38.999999999999993</v>
      </c>
    </row>
    <row r="2514" spans="1:23" x14ac:dyDescent="0.35">
      <c r="A2514">
        <v>2513</v>
      </c>
      <c r="B2514" t="s">
        <v>5610</v>
      </c>
      <c r="C2514" s="1" t="s">
        <v>11514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 t="shared" si="78"/>
        <v>4</v>
      </c>
      <c r="W2514">
        <f t="shared" si="79"/>
        <v>-73.333333333333343</v>
      </c>
    </row>
    <row r="2515" spans="1:23" x14ac:dyDescent="0.35">
      <c r="A2515">
        <v>2514</v>
      </c>
      <c r="B2515" t="s">
        <v>5613</v>
      </c>
      <c r="C2515" s="1" t="s">
        <v>11523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f t="shared" si="78"/>
        <v>6</v>
      </c>
      <c r="W2515">
        <f t="shared" si="79"/>
        <v>1.25</v>
      </c>
    </row>
    <row r="2516" spans="1:23" x14ac:dyDescent="0.35">
      <c r="A2516">
        <v>2515</v>
      </c>
      <c r="B2516" t="s">
        <v>5613</v>
      </c>
      <c r="C2516" s="1" t="s">
        <v>11523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 t="shared" si="78"/>
        <v>6</v>
      </c>
      <c r="W2516">
        <f t="shared" si="79"/>
        <v>-4.2857142857142856</v>
      </c>
    </row>
    <row r="2517" spans="1:23" x14ac:dyDescent="0.35">
      <c r="A2517">
        <v>2516</v>
      </c>
      <c r="B2517" t="s">
        <v>5614</v>
      </c>
      <c r="C2517" s="1" t="s">
        <v>11682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 t="shared" si="78"/>
        <v>5</v>
      </c>
      <c r="W2517">
        <f t="shared" si="79"/>
        <v>7.5000000000000009</v>
      </c>
    </row>
    <row r="2518" spans="1:23" x14ac:dyDescent="0.35">
      <c r="A2518">
        <v>2517</v>
      </c>
      <c r="B2518" t="s">
        <v>5615</v>
      </c>
      <c r="C2518" s="1" t="s">
        <v>11587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78"/>
        <v>7</v>
      </c>
      <c r="W2518">
        <f t="shared" si="79"/>
        <v>33.75</v>
      </c>
    </row>
    <row r="2519" spans="1:23" x14ac:dyDescent="0.35">
      <c r="A2519">
        <v>2518</v>
      </c>
      <c r="B2519" t="s">
        <v>5616</v>
      </c>
      <c r="C2519" s="1" t="s">
        <v>11683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 t="shared" si="78"/>
        <v>5</v>
      </c>
      <c r="W2519">
        <f t="shared" si="79"/>
        <v>10</v>
      </c>
    </row>
    <row r="2520" spans="1:23" x14ac:dyDescent="0.35">
      <c r="A2520">
        <v>2519</v>
      </c>
      <c r="B2520" t="s">
        <v>5617</v>
      </c>
      <c r="C2520" s="1" t="s">
        <v>11620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>
        <f t="shared" si="78"/>
        <v>6</v>
      </c>
      <c r="W2520">
        <f t="shared" si="79"/>
        <v>48.999999999999993</v>
      </c>
    </row>
    <row r="2521" spans="1:23" x14ac:dyDescent="0.35">
      <c r="A2521">
        <v>2520</v>
      </c>
      <c r="B2521" t="s">
        <v>5617</v>
      </c>
      <c r="C2521" s="1" t="s">
        <v>11620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 t="shared" si="78"/>
        <v>6</v>
      </c>
      <c r="W2521">
        <f t="shared" si="79"/>
        <v>49</v>
      </c>
    </row>
    <row r="2522" spans="1:23" x14ac:dyDescent="0.35">
      <c r="A2522">
        <v>2521</v>
      </c>
      <c r="B2522" t="s">
        <v>5617</v>
      </c>
      <c r="C2522" s="1" t="s">
        <v>11620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  <c r="V2522">
        <f t="shared" si="78"/>
        <v>6</v>
      </c>
      <c r="W2522">
        <f t="shared" si="79"/>
        <v>28.999999999999996</v>
      </c>
    </row>
    <row r="2523" spans="1:23" x14ac:dyDescent="0.35">
      <c r="A2523">
        <v>2522</v>
      </c>
      <c r="B2523" t="s">
        <v>5617</v>
      </c>
      <c r="C2523" s="1" t="s">
        <v>11620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 t="shared" si="78"/>
        <v>6</v>
      </c>
      <c r="W2523">
        <f t="shared" si="79"/>
        <v>47.999999999999993</v>
      </c>
    </row>
    <row r="2524" spans="1:23" x14ac:dyDescent="0.35">
      <c r="A2524">
        <v>2523</v>
      </c>
      <c r="B2524" t="s">
        <v>5617</v>
      </c>
      <c r="C2524" s="1" t="s">
        <v>11620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 t="shared" si="78"/>
        <v>6</v>
      </c>
      <c r="W2524">
        <f t="shared" si="79"/>
        <v>25</v>
      </c>
    </row>
    <row r="2525" spans="1:23" x14ac:dyDescent="0.35">
      <c r="A2525">
        <v>2524</v>
      </c>
      <c r="B2525" t="s">
        <v>5617</v>
      </c>
      <c r="C2525" s="1" t="s">
        <v>11620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 t="shared" si="78"/>
        <v>6</v>
      </c>
      <c r="W2525">
        <f t="shared" si="79"/>
        <v>46</v>
      </c>
    </row>
    <row r="2526" spans="1:23" x14ac:dyDescent="0.35">
      <c r="A2526">
        <v>2525</v>
      </c>
      <c r="B2526" t="s">
        <v>5622</v>
      </c>
      <c r="C2526" s="1" t="s">
        <v>11684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78"/>
        <v>4</v>
      </c>
      <c r="W2526">
        <f t="shared" si="79"/>
        <v>12.5</v>
      </c>
    </row>
    <row r="2527" spans="1:23" x14ac:dyDescent="0.35">
      <c r="A2527">
        <v>2526</v>
      </c>
      <c r="B2527" t="s">
        <v>5622</v>
      </c>
      <c r="C2527" s="1" t="s">
        <v>11684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>
        <f t="shared" si="78"/>
        <v>4</v>
      </c>
      <c r="W2527">
        <f t="shared" si="79"/>
        <v>17.5</v>
      </c>
    </row>
    <row r="2528" spans="1:23" x14ac:dyDescent="0.35">
      <c r="A2528">
        <v>2527</v>
      </c>
      <c r="B2528" t="s">
        <v>5622</v>
      </c>
      <c r="C2528" s="1" t="s">
        <v>11684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 t="shared" si="78"/>
        <v>4</v>
      </c>
      <c r="W2528">
        <f t="shared" si="79"/>
        <v>-174.99999999999997</v>
      </c>
    </row>
    <row r="2529" spans="1:23" x14ac:dyDescent="0.35">
      <c r="A2529">
        <v>2528</v>
      </c>
      <c r="B2529" t="s">
        <v>5622</v>
      </c>
      <c r="C2529" s="1" t="s">
        <v>11684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 t="shared" si="78"/>
        <v>4</v>
      </c>
      <c r="W2529">
        <f t="shared" si="79"/>
        <v>-175</v>
      </c>
    </row>
    <row r="2530" spans="1:23" x14ac:dyDescent="0.35">
      <c r="A2530">
        <v>2529</v>
      </c>
      <c r="B2530" t="s">
        <v>5622</v>
      </c>
      <c r="C2530" s="1" t="s">
        <v>11684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 t="shared" si="78"/>
        <v>4</v>
      </c>
      <c r="W2530">
        <f t="shared" si="79"/>
        <v>36.25</v>
      </c>
    </row>
    <row r="2531" spans="1:23" x14ac:dyDescent="0.35">
      <c r="A2531">
        <v>2530</v>
      </c>
      <c r="B2531" t="s">
        <v>5627</v>
      </c>
      <c r="C2531" s="1" t="s">
        <v>11685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 t="shared" si="78"/>
        <v>5</v>
      </c>
      <c r="W2531">
        <f t="shared" si="79"/>
        <v>35</v>
      </c>
    </row>
    <row r="2532" spans="1:23" x14ac:dyDescent="0.35">
      <c r="A2532">
        <v>2531</v>
      </c>
      <c r="B2532" t="s">
        <v>5628</v>
      </c>
      <c r="C2532" s="1" t="s">
        <v>11594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 t="shared" si="78"/>
        <v>4</v>
      </c>
      <c r="W2532">
        <f t="shared" si="79"/>
        <v>46</v>
      </c>
    </row>
    <row r="2533" spans="1:23" x14ac:dyDescent="0.35">
      <c r="A2533">
        <v>2532</v>
      </c>
      <c r="B2533" t="s">
        <v>5628</v>
      </c>
      <c r="C2533" s="1" t="s">
        <v>11594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 t="shared" si="78"/>
        <v>4</v>
      </c>
      <c r="W2533">
        <f t="shared" si="79"/>
        <v>46</v>
      </c>
    </row>
    <row r="2534" spans="1:23" x14ac:dyDescent="0.35">
      <c r="A2534">
        <v>2533</v>
      </c>
      <c r="B2534" t="s">
        <v>5628</v>
      </c>
      <c r="C2534" s="1" t="s">
        <v>11594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 t="shared" si="78"/>
        <v>4</v>
      </c>
      <c r="W2534">
        <f t="shared" si="79"/>
        <v>36.000000000000007</v>
      </c>
    </row>
    <row r="2535" spans="1:23" x14ac:dyDescent="0.35">
      <c r="A2535">
        <v>2534</v>
      </c>
      <c r="B2535" t="s">
        <v>5628</v>
      </c>
      <c r="C2535" s="1" t="s">
        <v>11594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 t="shared" si="78"/>
        <v>4</v>
      </c>
      <c r="W2535">
        <f t="shared" si="79"/>
        <v>36</v>
      </c>
    </row>
    <row r="2536" spans="1:23" x14ac:dyDescent="0.35">
      <c r="A2536">
        <v>2535</v>
      </c>
      <c r="B2536" t="s">
        <v>5630</v>
      </c>
      <c r="C2536" s="1" t="s">
        <v>11673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78"/>
        <v>3</v>
      </c>
      <c r="W2536">
        <f t="shared" si="79"/>
        <v>-18.749999999999996</v>
      </c>
    </row>
    <row r="2537" spans="1:23" x14ac:dyDescent="0.35">
      <c r="A2537">
        <v>2536</v>
      </c>
      <c r="B2537" t="s">
        <v>5631</v>
      </c>
      <c r="C2537" s="1" t="s">
        <v>11624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 t="shared" si="78"/>
        <v>2</v>
      </c>
      <c r="W2537">
        <f t="shared" si="79"/>
        <v>39</v>
      </c>
    </row>
    <row r="2538" spans="1:23" x14ac:dyDescent="0.35">
      <c r="A2538">
        <v>2537</v>
      </c>
      <c r="B2538" t="s">
        <v>5635</v>
      </c>
      <c r="C2538" s="1" t="s">
        <v>11686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78"/>
        <v>2</v>
      </c>
      <c r="W2538">
        <f t="shared" si="79"/>
        <v>-30</v>
      </c>
    </row>
    <row r="2539" spans="1:23" x14ac:dyDescent="0.35">
      <c r="A2539">
        <v>2538</v>
      </c>
      <c r="B2539" t="s">
        <v>5635</v>
      </c>
      <c r="C2539" s="1" t="s">
        <v>11686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 t="shared" si="78"/>
        <v>2</v>
      </c>
      <c r="W2539">
        <f t="shared" si="79"/>
        <v>-23.333333333333332</v>
      </c>
    </row>
    <row r="2540" spans="1:23" x14ac:dyDescent="0.35">
      <c r="A2540">
        <v>2539</v>
      </c>
      <c r="B2540" t="s">
        <v>5635</v>
      </c>
      <c r="C2540" s="1" t="s">
        <v>11686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  <c r="V2540">
        <f t="shared" si="78"/>
        <v>2</v>
      </c>
      <c r="W2540">
        <f t="shared" si="79"/>
        <v>-23.333333333333332</v>
      </c>
    </row>
    <row r="2541" spans="1:23" x14ac:dyDescent="0.35">
      <c r="A2541">
        <v>2540</v>
      </c>
      <c r="B2541" t="s">
        <v>5638</v>
      </c>
      <c r="C2541" s="1" t="s">
        <v>11687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 t="shared" si="78"/>
        <v>0</v>
      </c>
      <c r="W2541">
        <f t="shared" si="79"/>
        <v>-16.25</v>
      </c>
    </row>
    <row r="2542" spans="1:23" x14ac:dyDescent="0.35">
      <c r="A2542">
        <v>2541</v>
      </c>
      <c r="B2542" t="s">
        <v>5638</v>
      </c>
      <c r="C2542" s="1" t="s">
        <v>11687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78"/>
        <v>0</v>
      </c>
      <c r="W2542">
        <f t="shared" si="79"/>
        <v>11.249999999999998</v>
      </c>
    </row>
    <row r="2543" spans="1:23" x14ac:dyDescent="0.35">
      <c r="A2543">
        <v>2542</v>
      </c>
      <c r="B2543" t="s">
        <v>5639</v>
      </c>
      <c r="C2543" s="1" t="s">
        <v>11507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78"/>
        <v>4</v>
      </c>
      <c r="W2543">
        <f t="shared" si="79"/>
        <v>20</v>
      </c>
    </row>
    <row r="2544" spans="1:23" x14ac:dyDescent="0.35">
      <c r="A2544">
        <v>2543</v>
      </c>
      <c r="B2544" t="s">
        <v>5642</v>
      </c>
      <c r="C2544" s="1" t="s">
        <v>11407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 t="shared" si="78"/>
        <v>5</v>
      </c>
      <c r="W2544">
        <f t="shared" si="79"/>
        <v>10</v>
      </c>
    </row>
    <row r="2545" spans="1:23" x14ac:dyDescent="0.35">
      <c r="A2545">
        <v>2544</v>
      </c>
      <c r="B2545" t="s">
        <v>5645</v>
      </c>
      <c r="C2545" s="1" t="s">
        <v>11102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  <c r="V2545">
        <f t="shared" si="78"/>
        <v>6</v>
      </c>
      <c r="W2545">
        <f t="shared" si="79"/>
        <v>8</v>
      </c>
    </row>
    <row r="2546" spans="1:23" x14ac:dyDescent="0.35">
      <c r="A2546">
        <v>2545</v>
      </c>
      <c r="B2546" t="s">
        <v>5645</v>
      </c>
      <c r="C2546" s="1" t="s">
        <v>11102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 t="shared" si="78"/>
        <v>6</v>
      </c>
      <c r="W2546">
        <f t="shared" si="79"/>
        <v>47</v>
      </c>
    </row>
    <row r="2547" spans="1:23" x14ac:dyDescent="0.35">
      <c r="A2547">
        <v>2546</v>
      </c>
      <c r="B2547" t="s">
        <v>5648</v>
      </c>
      <c r="C2547" s="1" t="s">
        <v>11453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 t="shared" si="78"/>
        <v>4</v>
      </c>
      <c r="W2547">
        <f t="shared" si="79"/>
        <v>1.0000000000000002</v>
      </c>
    </row>
    <row r="2548" spans="1:23" x14ac:dyDescent="0.35">
      <c r="A2548">
        <v>2547</v>
      </c>
      <c r="B2548" t="s">
        <v>5648</v>
      </c>
      <c r="C2548" s="1" t="s">
        <v>11453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78"/>
        <v>4</v>
      </c>
      <c r="W2548">
        <f t="shared" si="79"/>
        <v>-5.882352941176471</v>
      </c>
    </row>
    <row r="2549" spans="1:23" x14ac:dyDescent="0.35">
      <c r="A2549">
        <v>2548</v>
      </c>
      <c r="B2549" t="s">
        <v>5649</v>
      </c>
      <c r="C2549" s="1" t="s">
        <v>11688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78"/>
        <v>6</v>
      </c>
      <c r="W2549">
        <f t="shared" si="79"/>
        <v>11.25</v>
      </c>
    </row>
    <row r="2550" spans="1:23" x14ac:dyDescent="0.35">
      <c r="A2550">
        <v>2549</v>
      </c>
      <c r="B2550" t="s">
        <v>5649</v>
      </c>
      <c r="C2550" s="1" t="s">
        <v>11688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 t="shared" si="78"/>
        <v>6</v>
      </c>
      <c r="W2550">
        <f t="shared" si="79"/>
        <v>11.249999999999998</v>
      </c>
    </row>
    <row r="2551" spans="1:23" x14ac:dyDescent="0.35">
      <c r="A2551">
        <v>2550</v>
      </c>
      <c r="B2551" t="s">
        <v>5649</v>
      </c>
      <c r="C2551" s="1" t="s">
        <v>11688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 t="shared" si="78"/>
        <v>6</v>
      </c>
      <c r="W2551">
        <f t="shared" si="79"/>
        <v>33.75</v>
      </c>
    </row>
    <row r="2552" spans="1:23" x14ac:dyDescent="0.35">
      <c r="A2552">
        <v>2551</v>
      </c>
      <c r="B2552" t="s">
        <v>5649</v>
      </c>
      <c r="C2552" s="1" t="s">
        <v>11688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 t="shared" si="78"/>
        <v>6</v>
      </c>
      <c r="W2552">
        <f t="shared" si="79"/>
        <v>35</v>
      </c>
    </row>
    <row r="2553" spans="1:23" x14ac:dyDescent="0.35">
      <c r="A2553">
        <v>2552</v>
      </c>
      <c r="B2553" t="s">
        <v>5650</v>
      </c>
      <c r="C2553" s="1" t="s">
        <v>11063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  <c r="V2553">
        <f t="shared" si="78"/>
        <v>4</v>
      </c>
      <c r="W2553">
        <f t="shared" si="79"/>
        <v>26</v>
      </c>
    </row>
    <row r="2554" spans="1:23" x14ac:dyDescent="0.35">
      <c r="A2554">
        <v>2553</v>
      </c>
      <c r="B2554" t="s">
        <v>5650</v>
      </c>
      <c r="C2554" s="1" t="s">
        <v>11063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 t="shared" si="78"/>
        <v>4</v>
      </c>
      <c r="W2554">
        <f t="shared" si="79"/>
        <v>49</v>
      </c>
    </row>
    <row r="2555" spans="1:23" x14ac:dyDescent="0.35">
      <c r="A2555">
        <v>2554</v>
      </c>
      <c r="B2555" t="s">
        <v>5653</v>
      </c>
      <c r="C2555" s="1" t="s">
        <v>11689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 t="shared" si="78"/>
        <v>4</v>
      </c>
      <c r="W2555">
        <f t="shared" si="79"/>
        <v>47.999999999999993</v>
      </c>
    </row>
    <row r="2556" spans="1:23" x14ac:dyDescent="0.35">
      <c r="A2556">
        <v>2555</v>
      </c>
      <c r="B2556" t="s">
        <v>5654</v>
      </c>
      <c r="C2556" s="1" t="s">
        <v>11183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  <c r="V2556">
        <f t="shared" si="78"/>
        <v>5</v>
      </c>
      <c r="W2556">
        <f t="shared" si="79"/>
        <v>10</v>
      </c>
    </row>
    <row r="2557" spans="1:23" x14ac:dyDescent="0.35">
      <c r="A2557">
        <v>2556</v>
      </c>
      <c r="B2557" t="s">
        <v>5658</v>
      </c>
      <c r="C2557" s="1" t="s">
        <v>11060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>
        <f t="shared" si="78"/>
        <v>4</v>
      </c>
      <c r="W2557">
        <f t="shared" si="79"/>
        <v>24</v>
      </c>
    </row>
    <row r="2558" spans="1:23" x14ac:dyDescent="0.35">
      <c r="A2558">
        <v>2557</v>
      </c>
      <c r="B2558" t="s">
        <v>5661</v>
      </c>
      <c r="C2558" s="1" t="s">
        <v>11690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  <c r="V2558">
        <f t="shared" si="78"/>
        <v>6</v>
      </c>
      <c r="W2558">
        <f t="shared" si="79"/>
        <v>-62.5</v>
      </c>
    </row>
    <row r="2559" spans="1:23" x14ac:dyDescent="0.35">
      <c r="A2559">
        <v>2558</v>
      </c>
      <c r="B2559" t="s">
        <v>5664</v>
      </c>
      <c r="C2559" s="1" t="s">
        <v>11479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  <c r="V2559">
        <f t="shared" si="78"/>
        <v>6</v>
      </c>
      <c r="W2559">
        <f t="shared" si="79"/>
        <v>7.5</v>
      </c>
    </row>
    <row r="2560" spans="1:23" x14ac:dyDescent="0.35">
      <c r="A2560">
        <v>2559</v>
      </c>
      <c r="B2560" t="s">
        <v>5665</v>
      </c>
      <c r="C2560" s="1" t="s">
        <v>11010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  <c r="V2560">
        <f t="shared" si="78"/>
        <v>4</v>
      </c>
      <c r="W2560">
        <f t="shared" si="79"/>
        <v>10</v>
      </c>
    </row>
    <row r="2561" spans="1:23" x14ac:dyDescent="0.35">
      <c r="A2561">
        <v>2560</v>
      </c>
      <c r="B2561" t="s">
        <v>5665</v>
      </c>
      <c r="C2561" s="1" t="s">
        <v>11010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 t="shared" si="78"/>
        <v>4</v>
      </c>
      <c r="W2561">
        <f t="shared" si="79"/>
        <v>48</v>
      </c>
    </row>
    <row r="2562" spans="1:23" x14ac:dyDescent="0.35">
      <c r="A2562">
        <v>2561</v>
      </c>
      <c r="B2562" t="s">
        <v>5665</v>
      </c>
      <c r="C2562" s="1" t="s">
        <v>11010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ref="V2562:V2625" si="80">D2562-C2562</f>
        <v>4</v>
      </c>
      <c r="W2562">
        <f t="shared" si="79"/>
        <v>19</v>
      </c>
    </row>
    <row r="2563" spans="1:23" x14ac:dyDescent="0.35">
      <c r="A2563">
        <v>2562</v>
      </c>
      <c r="B2563" t="s">
        <v>5668</v>
      </c>
      <c r="C2563" s="1" t="s">
        <v>11647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si="80"/>
        <v>6</v>
      </c>
      <c r="W2563">
        <f t="shared" ref="W2563:W2626" si="81">U2563/R2563*100</f>
        <v>36.250000000000007</v>
      </c>
    </row>
    <row r="2564" spans="1:23" x14ac:dyDescent="0.35">
      <c r="A2564">
        <v>2563</v>
      </c>
      <c r="B2564" t="s">
        <v>5668</v>
      </c>
      <c r="C2564" s="1" t="s">
        <v>11647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  <c r="V2564">
        <f t="shared" si="80"/>
        <v>6</v>
      </c>
      <c r="W2564">
        <f t="shared" si="81"/>
        <v>35</v>
      </c>
    </row>
    <row r="2565" spans="1:23" x14ac:dyDescent="0.35">
      <c r="A2565">
        <v>2564</v>
      </c>
      <c r="B2565" t="s">
        <v>5670</v>
      </c>
      <c r="C2565" s="1" t="s">
        <v>11691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>
        <f t="shared" si="80"/>
        <v>5</v>
      </c>
      <c r="W2565">
        <f t="shared" si="81"/>
        <v>18</v>
      </c>
    </row>
    <row r="2566" spans="1:23" x14ac:dyDescent="0.35">
      <c r="A2566">
        <v>2565</v>
      </c>
      <c r="B2566" t="s">
        <v>5670</v>
      </c>
      <c r="C2566" s="1" t="s">
        <v>11691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 t="shared" si="80"/>
        <v>5</v>
      </c>
      <c r="W2566">
        <f t="shared" si="81"/>
        <v>26.999999999999996</v>
      </c>
    </row>
    <row r="2567" spans="1:23" x14ac:dyDescent="0.35">
      <c r="A2567">
        <v>2566</v>
      </c>
      <c r="B2567" t="s">
        <v>5673</v>
      </c>
      <c r="C2567" s="1" t="s">
        <v>11142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 t="shared" si="80"/>
        <v>3</v>
      </c>
      <c r="W2567">
        <f t="shared" si="81"/>
        <v>39</v>
      </c>
    </row>
    <row r="2568" spans="1:23" x14ac:dyDescent="0.35">
      <c r="A2568">
        <v>2567</v>
      </c>
      <c r="B2568" t="s">
        <v>5676</v>
      </c>
      <c r="C2568" s="1" t="s">
        <v>11692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  <c r="V2568">
        <f t="shared" si="80"/>
        <v>2</v>
      </c>
      <c r="W2568">
        <f t="shared" si="81"/>
        <v>31.25</v>
      </c>
    </row>
    <row r="2569" spans="1:23" x14ac:dyDescent="0.35">
      <c r="A2569">
        <v>2568</v>
      </c>
      <c r="B2569" t="s">
        <v>5676</v>
      </c>
      <c r="C2569" s="1" t="s">
        <v>11692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 t="shared" si="80"/>
        <v>2</v>
      </c>
      <c r="W2569">
        <f t="shared" si="81"/>
        <v>9</v>
      </c>
    </row>
    <row r="2570" spans="1:23" x14ac:dyDescent="0.35">
      <c r="A2570">
        <v>2569</v>
      </c>
      <c r="B2570" t="s">
        <v>5680</v>
      </c>
      <c r="C2570" s="1" t="s">
        <v>11150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 t="shared" si="80"/>
        <v>4</v>
      </c>
      <c r="W2570">
        <f t="shared" si="81"/>
        <v>28.000000000000004</v>
      </c>
    </row>
    <row r="2571" spans="1:23" x14ac:dyDescent="0.35">
      <c r="A2571">
        <v>2570</v>
      </c>
      <c r="B2571" t="s">
        <v>5681</v>
      </c>
      <c r="C2571" s="1" t="s">
        <v>11693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80"/>
        <v>0</v>
      </c>
      <c r="W2571">
        <f t="shared" si="81"/>
        <v>-21.666666666666668</v>
      </c>
    </row>
    <row r="2572" spans="1:23" x14ac:dyDescent="0.35">
      <c r="A2572">
        <v>2571</v>
      </c>
      <c r="B2572" t="s">
        <v>5681</v>
      </c>
      <c r="C2572" s="1" t="s">
        <v>11693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80"/>
        <v>0</v>
      </c>
      <c r="W2572">
        <f t="shared" si="81"/>
        <v>27.500000000000004</v>
      </c>
    </row>
    <row r="2573" spans="1:23" x14ac:dyDescent="0.35">
      <c r="A2573">
        <v>2572</v>
      </c>
      <c r="B2573" t="s">
        <v>5682</v>
      </c>
      <c r="C2573" s="1" t="s">
        <v>10951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 t="shared" si="80"/>
        <v>5</v>
      </c>
      <c r="W2573">
        <f t="shared" si="81"/>
        <v>31.25</v>
      </c>
    </row>
    <row r="2574" spans="1:23" x14ac:dyDescent="0.35">
      <c r="A2574">
        <v>2573</v>
      </c>
      <c r="B2574" t="s">
        <v>5684</v>
      </c>
      <c r="C2574" s="1" t="s">
        <v>11339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80"/>
        <v>3</v>
      </c>
      <c r="W2574">
        <f t="shared" si="81"/>
        <v>3.75</v>
      </c>
    </row>
    <row r="2575" spans="1:23" x14ac:dyDescent="0.35">
      <c r="A2575">
        <v>2574</v>
      </c>
      <c r="B2575" t="s">
        <v>5687</v>
      </c>
      <c r="C2575" s="1" t="s">
        <v>11302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 t="shared" si="80"/>
        <v>5</v>
      </c>
      <c r="W2575">
        <f t="shared" si="81"/>
        <v>6</v>
      </c>
    </row>
    <row r="2576" spans="1:23" x14ac:dyDescent="0.35">
      <c r="A2576">
        <v>2575</v>
      </c>
      <c r="B2576" t="s">
        <v>5688</v>
      </c>
      <c r="C2576" s="1" t="s">
        <v>11694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 t="shared" si="80"/>
        <v>5</v>
      </c>
      <c r="W2576">
        <f t="shared" si="81"/>
        <v>49</v>
      </c>
    </row>
    <row r="2577" spans="1:23" x14ac:dyDescent="0.35">
      <c r="A2577">
        <v>2576</v>
      </c>
      <c r="B2577" t="s">
        <v>5688</v>
      </c>
      <c r="C2577" s="1" t="s">
        <v>11694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 t="shared" si="80"/>
        <v>5</v>
      </c>
      <c r="W2577">
        <f t="shared" si="81"/>
        <v>49.000000000000007</v>
      </c>
    </row>
    <row r="2578" spans="1:23" x14ac:dyDescent="0.35">
      <c r="A2578">
        <v>2577</v>
      </c>
      <c r="B2578" t="s">
        <v>5688</v>
      </c>
      <c r="C2578" s="1" t="s">
        <v>11694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 t="shared" si="80"/>
        <v>5</v>
      </c>
      <c r="W2578">
        <f t="shared" si="81"/>
        <v>47</v>
      </c>
    </row>
    <row r="2579" spans="1:23" x14ac:dyDescent="0.35">
      <c r="A2579">
        <v>2578</v>
      </c>
      <c r="B2579" t="s">
        <v>5688</v>
      </c>
      <c r="C2579" s="1" t="s">
        <v>11694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>
        <f t="shared" si="80"/>
        <v>5</v>
      </c>
      <c r="W2579">
        <f t="shared" si="81"/>
        <v>43</v>
      </c>
    </row>
    <row r="2580" spans="1:23" x14ac:dyDescent="0.35">
      <c r="A2580">
        <v>2579</v>
      </c>
      <c r="B2580" t="s">
        <v>5691</v>
      </c>
      <c r="C2580" s="1" t="s">
        <v>11695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  <c r="V2580">
        <f t="shared" si="80"/>
        <v>5</v>
      </c>
      <c r="W2580">
        <f t="shared" si="81"/>
        <v>49</v>
      </c>
    </row>
    <row r="2581" spans="1:23" x14ac:dyDescent="0.35">
      <c r="A2581">
        <v>2580</v>
      </c>
      <c r="B2581" t="s">
        <v>5691</v>
      </c>
      <c r="C2581" s="1" t="s">
        <v>11695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 t="shared" si="80"/>
        <v>5</v>
      </c>
      <c r="W2581">
        <f t="shared" si="81"/>
        <v>0</v>
      </c>
    </row>
    <row r="2582" spans="1:23" x14ac:dyDescent="0.35">
      <c r="A2582">
        <v>2581</v>
      </c>
      <c r="B2582" t="s">
        <v>5691</v>
      </c>
      <c r="C2582" s="1" t="s">
        <v>11695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80"/>
        <v>5</v>
      </c>
      <c r="W2582">
        <f t="shared" si="81"/>
        <v>48.000000000000007</v>
      </c>
    </row>
    <row r="2583" spans="1:23" x14ac:dyDescent="0.35">
      <c r="A2583">
        <v>2582</v>
      </c>
      <c r="B2583" t="s">
        <v>5691</v>
      </c>
      <c r="C2583" s="1" t="s">
        <v>11695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>
        <f t="shared" si="80"/>
        <v>5</v>
      </c>
      <c r="W2583">
        <f t="shared" si="81"/>
        <v>50</v>
      </c>
    </row>
    <row r="2584" spans="1:23" x14ac:dyDescent="0.35">
      <c r="A2584">
        <v>2583</v>
      </c>
      <c r="B2584" t="s">
        <v>5691</v>
      </c>
      <c r="C2584" s="1" t="s">
        <v>11695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>
        <f t="shared" si="80"/>
        <v>5</v>
      </c>
      <c r="W2584">
        <f t="shared" si="81"/>
        <v>0</v>
      </c>
    </row>
    <row r="2585" spans="1:23" x14ac:dyDescent="0.35">
      <c r="A2585">
        <v>2584</v>
      </c>
      <c r="B2585" t="s">
        <v>5691</v>
      </c>
      <c r="C2585" s="1" t="s">
        <v>11695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  <c r="V2585">
        <f t="shared" si="80"/>
        <v>5</v>
      </c>
      <c r="W2585">
        <f t="shared" si="81"/>
        <v>36</v>
      </c>
    </row>
    <row r="2586" spans="1:23" x14ac:dyDescent="0.35">
      <c r="A2586">
        <v>2585</v>
      </c>
      <c r="B2586" t="s">
        <v>5691</v>
      </c>
      <c r="C2586" s="1" t="s">
        <v>11695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 t="shared" si="80"/>
        <v>5</v>
      </c>
      <c r="W2586">
        <f t="shared" si="81"/>
        <v>28.000000000000004</v>
      </c>
    </row>
    <row r="2587" spans="1:23" x14ac:dyDescent="0.35">
      <c r="A2587">
        <v>2586</v>
      </c>
      <c r="B2587" t="s">
        <v>5698</v>
      </c>
      <c r="C2587" s="1" t="s">
        <v>11442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80"/>
        <v>7</v>
      </c>
      <c r="W2587">
        <f t="shared" si="81"/>
        <v>32.500000000000007</v>
      </c>
    </row>
    <row r="2588" spans="1:23" x14ac:dyDescent="0.35">
      <c r="A2588">
        <v>2587</v>
      </c>
      <c r="B2588" t="s">
        <v>5700</v>
      </c>
      <c r="C2588" s="1" t="s">
        <v>11100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 t="shared" si="80"/>
        <v>6</v>
      </c>
      <c r="W2588">
        <f t="shared" si="81"/>
        <v>27</v>
      </c>
    </row>
    <row r="2589" spans="1:23" x14ac:dyDescent="0.35">
      <c r="A2589">
        <v>2588</v>
      </c>
      <c r="B2589" t="s">
        <v>5700</v>
      </c>
      <c r="C2589" s="1" t="s">
        <v>11100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  <c r="V2589">
        <f t="shared" si="80"/>
        <v>6</v>
      </c>
      <c r="W2589">
        <f t="shared" si="81"/>
        <v>44</v>
      </c>
    </row>
    <row r="2590" spans="1:23" x14ac:dyDescent="0.35">
      <c r="A2590">
        <v>2589</v>
      </c>
      <c r="B2590" t="s">
        <v>5703</v>
      </c>
      <c r="C2590" s="1" t="s">
        <v>11405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 t="shared" si="80"/>
        <v>4</v>
      </c>
      <c r="W2590">
        <f t="shared" si="81"/>
        <v>17</v>
      </c>
    </row>
    <row r="2591" spans="1:23" x14ac:dyDescent="0.35">
      <c r="A2591">
        <v>2590</v>
      </c>
      <c r="B2591" t="s">
        <v>5703</v>
      </c>
      <c r="C2591" s="1" t="s">
        <v>11405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 t="shared" si="80"/>
        <v>4</v>
      </c>
      <c r="W2591">
        <f t="shared" si="81"/>
        <v>8.75</v>
      </c>
    </row>
    <row r="2592" spans="1:23" x14ac:dyDescent="0.35">
      <c r="A2592">
        <v>2591</v>
      </c>
      <c r="B2592" t="s">
        <v>5704</v>
      </c>
      <c r="C2592" s="1" t="s">
        <v>11102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80"/>
        <v>6</v>
      </c>
      <c r="W2592">
        <f t="shared" si="81"/>
        <v>-55.000000000000007</v>
      </c>
    </row>
    <row r="2593" spans="1:23" x14ac:dyDescent="0.35">
      <c r="A2593">
        <v>2592</v>
      </c>
      <c r="B2593" t="s">
        <v>5704</v>
      </c>
      <c r="C2593" s="1" t="s">
        <v>11102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>
        <f t="shared" si="80"/>
        <v>6</v>
      </c>
      <c r="W2593">
        <f t="shared" si="81"/>
        <v>-50</v>
      </c>
    </row>
    <row r="2594" spans="1:23" x14ac:dyDescent="0.35">
      <c r="A2594">
        <v>2593</v>
      </c>
      <c r="B2594" t="s">
        <v>5710</v>
      </c>
      <c r="C2594" s="1" t="s">
        <v>11161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80"/>
        <v>2</v>
      </c>
      <c r="W2594">
        <f t="shared" si="81"/>
        <v>50</v>
      </c>
    </row>
    <row r="2595" spans="1:23" x14ac:dyDescent="0.35">
      <c r="A2595">
        <v>2594</v>
      </c>
      <c r="B2595" t="s">
        <v>5710</v>
      </c>
      <c r="C2595" s="1" t="s">
        <v>11161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 t="shared" si="80"/>
        <v>2</v>
      </c>
      <c r="W2595">
        <f t="shared" si="81"/>
        <v>48.000000000000007</v>
      </c>
    </row>
    <row r="2596" spans="1:23" x14ac:dyDescent="0.35">
      <c r="A2596">
        <v>2595</v>
      </c>
      <c r="B2596" t="s">
        <v>5712</v>
      </c>
      <c r="C2596" s="1" t="s">
        <v>11666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 t="shared" si="80"/>
        <v>4</v>
      </c>
      <c r="W2596">
        <f t="shared" si="81"/>
        <v>45</v>
      </c>
    </row>
    <row r="2597" spans="1:23" x14ac:dyDescent="0.35">
      <c r="A2597">
        <v>2596</v>
      </c>
      <c r="B2597" t="s">
        <v>5712</v>
      </c>
      <c r="C2597" s="1" t="s">
        <v>11666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 t="shared" si="80"/>
        <v>4</v>
      </c>
      <c r="W2597">
        <f t="shared" si="81"/>
        <v>44.999999999999993</v>
      </c>
    </row>
    <row r="2598" spans="1:23" x14ac:dyDescent="0.35">
      <c r="A2598">
        <v>2597</v>
      </c>
      <c r="B2598" t="s">
        <v>5712</v>
      </c>
      <c r="C2598" s="1" t="s">
        <v>11666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  <c r="V2598">
        <f t="shared" si="80"/>
        <v>4</v>
      </c>
      <c r="W2598">
        <f t="shared" si="81"/>
        <v>27</v>
      </c>
    </row>
    <row r="2599" spans="1:23" x14ac:dyDescent="0.35">
      <c r="A2599">
        <v>2598</v>
      </c>
      <c r="B2599" t="s">
        <v>5712</v>
      </c>
      <c r="C2599" s="1" t="s">
        <v>11666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 t="shared" si="80"/>
        <v>4</v>
      </c>
      <c r="W2599">
        <f t="shared" si="81"/>
        <v>18</v>
      </c>
    </row>
    <row r="2600" spans="1:23" x14ac:dyDescent="0.35">
      <c r="A2600">
        <v>2599</v>
      </c>
      <c r="B2600" t="s">
        <v>5712</v>
      </c>
      <c r="C2600" s="1" t="s">
        <v>11666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  <c r="V2600">
        <f t="shared" si="80"/>
        <v>4</v>
      </c>
      <c r="W2600">
        <f t="shared" si="81"/>
        <v>49</v>
      </c>
    </row>
    <row r="2601" spans="1:23" x14ac:dyDescent="0.35">
      <c r="A2601">
        <v>2600</v>
      </c>
      <c r="B2601" t="s">
        <v>5716</v>
      </c>
      <c r="C2601" s="1" t="s">
        <v>11696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  <c r="V2601">
        <f t="shared" si="80"/>
        <v>6</v>
      </c>
      <c r="W2601">
        <f t="shared" si="81"/>
        <v>29.000000000000004</v>
      </c>
    </row>
    <row r="2602" spans="1:23" x14ac:dyDescent="0.35">
      <c r="A2602">
        <v>2601</v>
      </c>
      <c r="B2602" t="s">
        <v>5716</v>
      </c>
      <c r="C2602" s="1" t="s">
        <v>11696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 t="shared" si="80"/>
        <v>6</v>
      </c>
      <c r="W2602">
        <f t="shared" si="81"/>
        <v>30.000000000000004</v>
      </c>
    </row>
    <row r="2603" spans="1:23" x14ac:dyDescent="0.35">
      <c r="A2603">
        <v>2602</v>
      </c>
      <c r="B2603" t="s">
        <v>5717</v>
      </c>
      <c r="C2603" s="1" t="s">
        <v>10970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 t="shared" si="80"/>
        <v>0</v>
      </c>
      <c r="W2603">
        <f t="shared" si="81"/>
        <v>47</v>
      </c>
    </row>
    <row r="2604" spans="1:23" x14ac:dyDescent="0.35">
      <c r="A2604">
        <v>2603</v>
      </c>
      <c r="B2604" t="s">
        <v>5717</v>
      </c>
      <c r="C2604" s="1" t="s">
        <v>10970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  <c r="V2604">
        <f t="shared" si="80"/>
        <v>0</v>
      </c>
      <c r="W2604">
        <f t="shared" si="81"/>
        <v>27</v>
      </c>
    </row>
    <row r="2605" spans="1:23" x14ac:dyDescent="0.35">
      <c r="A2605">
        <v>2604</v>
      </c>
      <c r="B2605" t="s">
        <v>5717</v>
      </c>
      <c r="C2605" s="1" t="s">
        <v>10970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80"/>
        <v>0</v>
      </c>
      <c r="W2605">
        <f t="shared" si="81"/>
        <v>3.7500000000000004</v>
      </c>
    </row>
    <row r="2606" spans="1:23" x14ac:dyDescent="0.35">
      <c r="A2606">
        <v>2605</v>
      </c>
      <c r="B2606" t="s">
        <v>5717</v>
      </c>
      <c r="C2606" s="1" t="s">
        <v>10970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 t="shared" si="80"/>
        <v>0</v>
      </c>
      <c r="W2606">
        <f t="shared" si="81"/>
        <v>34</v>
      </c>
    </row>
    <row r="2607" spans="1:23" x14ac:dyDescent="0.35">
      <c r="A2607">
        <v>2606</v>
      </c>
      <c r="B2607" t="s">
        <v>5722</v>
      </c>
      <c r="C2607" s="1" t="s">
        <v>11697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 t="shared" si="80"/>
        <v>5</v>
      </c>
      <c r="W2607">
        <f t="shared" si="81"/>
        <v>-73.333333333333329</v>
      </c>
    </row>
    <row r="2608" spans="1:23" x14ac:dyDescent="0.35">
      <c r="A2608">
        <v>2607</v>
      </c>
      <c r="B2608" t="s">
        <v>5725</v>
      </c>
      <c r="C2608" s="1" t="s">
        <v>11698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80"/>
        <v>6</v>
      </c>
      <c r="W2608">
        <f t="shared" si="81"/>
        <v>29.000000000000004</v>
      </c>
    </row>
    <row r="2609" spans="1:23" x14ac:dyDescent="0.35">
      <c r="A2609">
        <v>2608</v>
      </c>
      <c r="B2609" t="s">
        <v>5728</v>
      </c>
      <c r="C2609" s="1" t="s">
        <v>11581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>
        <f t="shared" si="80"/>
        <v>5</v>
      </c>
      <c r="W2609">
        <f t="shared" si="81"/>
        <v>0</v>
      </c>
    </row>
    <row r="2610" spans="1:23" x14ac:dyDescent="0.35">
      <c r="A2610">
        <v>2609</v>
      </c>
      <c r="B2610" t="s">
        <v>5728</v>
      </c>
      <c r="C2610" s="1" t="s">
        <v>11581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 t="shared" si="80"/>
        <v>5</v>
      </c>
      <c r="W2610">
        <f t="shared" si="81"/>
        <v>35</v>
      </c>
    </row>
    <row r="2611" spans="1:23" x14ac:dyDescent="0.35">
      <c r="A2611">
        <v>2610</v>
      </c>
      <c r="B2611" t="s">
        <v>5728</v>
      </c>
      <c r="C2611" s="1" t="s">
        <v>11581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80"/>
        <v>5</v>
      </c>
      <c r="W2611">
        <f t="shared" si="81"/>
        <v>-10.000000000000002</v>
      </c>
    </row>
    <row r="2612" spans="1:23" x14ac:dyDescent="0.35">
      <c r="A2612">
        <v>2611</v>
      </c>
      <c r="B2612" t="s">
        <v>5728</v>
      </c>
      <c r="C2612" s="1" t="s">
        <v>11581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80"/>
        <v>5</v>
      </c>
      <c r="W2612">
        <f t="shared" si="81"/>
        <v>33.75</v>
      </c>
    </row>
    <row r="2613" spans="1:23" x14ac:dyDescent="0.35">
      <c r="A2613">
        <v>2612</v>
      </c>
      <c r="B2613" t="s">
        <v>5728</v>
      </c>
      <c r="C2613" s="1" t="s">
        <v>11581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 t="shared" si="80"/>
        <v>5</v>
      </c>
      <c r="W2613">
        <f t="shared" si="81"/>
        <v>32.5</v>
      </c>
    </row>
    <row r="2614" spans="1:23" x14ac:dyDescent="0.35">
      <c r="A2614">
        <v>2613</v>
      </c>
      <c r="B2614" t="s">
        <v>5728</v>
      </c>
      <c r="C2614" s="1" t="s">
        <v>11581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80"/>
        <v>5</v>
      </c>
      <c r="W2614">
        <f t="shared" si="81"/>
        <v>-65</v>
      </c>
    </row>
    <row r="2615" spans="1:23" x14ac:dyDescent="0.35">
      <c r="A2615">
        <v>2614</v>
      </c>
      <c r="B2615" t="s">
        <v>5731</v>
      </c>
      <c r="C2615" s="1" t="s">
        <v>11176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80"/>
        <v>7</v>
      </c>
      <c r="W2615">
        <f t="shared" si="81"/>
        <v>6.25</v>
      </c>
    </row>
    <row r="2616" spans="1:23" x14ac:dyDescent="0.35">
      <c r="A2616">
        <v>2615</v>
      </c>
      <c r="B2616" t="s">
        <v>5734</v>
      </c>
      <c r="C2616" s="1" t="s">
        <v>11699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 t="shared" si="80"/>
        <v>7</v>
      </c>
      <c r="W2616">
        <f t="shared" si="81"/>
        <v>10</v>
      </c>
    </row>
    <row r="2617" spans="1:23" x14ac:dyDescent="0.35">
      <c r="A2617">
        <v>2616</v>
      </c>
      <c r="B2617" t="s">
        <v>5734</v>
      </c>
      <c r="C2617" s="1" t="s">
        <v>11699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 t="shared" si="80"/>
        <v>7</v>
      </c>
      <c r="W2617">
        <f t="shared" si="81"/>
        <v>31.25</v>
      </c>
    </row>
    <row r="2618" spans="1:23" x14ac:dyDescent="0.35">
      <c r="A2618">
        <v>2617</v>
      </c>
      <c r="B2618" t="s">
        <v>5737</v>
      </c>
      <c r="C2618" s="1" t="s">
        <v>11659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>
        <f t="shared" si="80"/>
        <v>4</v>
      </c>
      <c r="W2618">
        <f t="shared" si="81"/>
        <v>47</v>
      </c>
    </row>
    <row r="2619" spans="1:23" x14ac:dyDescent="0.35">
      <c r="A2619">
        <v>2618</v>
      </c>
      <c r="B2619" t="s">
        <v>5737</v>
      </c>
      <c r="C2619" s="1" t="s">
        <v>11659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 t="shared" si="80"/>
        <v>4</v>
      </c>
      <c r="W2619">
        <f t="shared" si="81"/>
        <v>31.249999999999993</v>
      </c>
    </row>
    <row r="2620" spans="1:23" x14ac:dyDescent="0.35">
      <c r="A2620">
        <v>2619</v>
      </c>
      <c r="B2620" t="s">
        <v>5740</v>
      </c>
      <c r="C2620" s="1" t="s">
        <v>11006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 t="shared" si="80"/>
        <v>4</v>
      </c>
      <c r="W2620">
        <f t="shared" si="81"/>
        <v>26</v>
      </c>
    </row>
    <row r="2621" spans="1:23" x14ac:dyDescent="0.35">
      <c r="A2621">
        <v>2620</v>
      </c>
      <c r="B2621" t="s">
        <v>5740</v>
      </c>
      <c r="C2621" s="1" t="s">
        <v>11006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80"/>
        <v>4</v>
      </c>
      <c r="W2621">
        <f t="shared" si="81"/>
        <v>10</v>
      </c>
    </row>
    <row r="2622" spans="1:23" x14ac:dyDescent="0.35">
      <c r="A2622">
        <v>2621</v>
      </c>
      <c r="B2622" t="s">
        <v>5740</v>
      </c>
      <c r="C2622" s="1" t="s">
        <v>11006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 t="shared" si="80"/>
        <v>4</v>
      </c>
      <c r="W2622">
        <f t="shared" si="81"/>
        <v>28.000000000000004</v>
      </c>
    </row>
    <row r="2623" spans="1:23" x14ac:dyDescent="0.35">
      <c r="A2623">
        <v>2622</v>
      </c>
      <c r="B2623" t="s">
        <v>5740</v>
      </c>
      <c r="C2623" s="1" t="s">
        <v>11006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 t="shared" si="80"/>
        <v>4</v>
      </c>
      <c r="W2623">
        <f t="shared" si="81"/>
        <v>47</v>
      </c>
    </row>
    <row r="2624" spans="1:23" x14ac:dyDescent="0.35">
      <c r="A2624">
        <v>2623</v>
      </c>
      <c r="B2624" t="s">
        <v>5741</v>
      </c>
      <c r="C2624" s="1" t="s">
        <v>11580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 t="shared" si="80"/>
        <v>3</v>
      </c>
      <c r="W2624">
        <f t="shared" si="81"/>
        <v>47.999999999999993</v>
      </c>
    </row>
    <row r="2625" spans="1:23" x14ac:dyDescent="0.35">
      <c r="A2625">
        <v>2624</v>
      </c>
      <c r="B2625" t="s">
        <v>5744</v>
      </c>
      <c r="C2625" s="1" t="s">
        <v>11700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80"/>
        <v>2</v>
      </c>
      <c r="W2625">
        <f t="shared" si="81"/>
        <v>35</v>
      </c>
    </row>
    <row r="2626" spans="1:23" x14ac:dyDescent="0.35">
      <c r="A2626">
        <v>2625</v>
      </c>
      <c r="B2626" t="s">
        <v>5744</v>
      </c>
      <c r="C2626" s="1" t="s">
        <v>11700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 t="shared" ref="V2626:V2689" si="82">D2626-C2626</f>
        <v>2</v>
      </c>
      <c r="W2626">
        <f t="shared" si="81"/>
        <v>27</v>
      </c>
    </row>
    <row r="2627" spans="1:23" x14ac:dyDescent="0.35">
      <c r="A2627">
        <v>2626</v>
      </c>
      <c r="B2627" t="s">
        <v>5744</v>
      </c>
      <c r="C2627" s="1" t="s">
        <v>11700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 t="shared" si="82"/>
        <v>2</v>
      </c>
      <c r="W2627">
        <f t="shared" ref="W2627:W2690" si="83">U2627/R2627*100</f>
        <v>45</v>
      </c>
    </row>
    <row r="2628" spans="1:23" x14ac:dyDescent="0.35">
      <c r="A2628">
        <v>2627</v>
      </c>
      <c r="B2628" t="s">
        <v>5744</v>
      </c>
      <c r="C2628" s="1" t="s">
        <v>11700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f t="shared" si="82"/>
        <v>2</v>
      </c>
      <c r="W2628">
        <f t="shared" si="83"/>
        <v>1</v>
      </c>
    </row>
    <row r="2629" spans="1:23" x14ac:dyDescent="0.35">
      <c r="A2629">
        <v>2628</v>
      </c>
      <c r="B2629" t="s">
        <v>5749</v>
      </c>
      <c r="C2629" s="1" t="s">
        <v>10978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82"/>
        <v>2</v>
      </c>
      <c r="W2629">
        <f t="shared" si="83"/>
        <v>15</v>
      </c>
    </row>
    <row r="2630" spans="1:23" x14ac:dyDescent="0.35">
      <c r="A2630">
        <v>2629</v>
      </c>
      <c r="B2630" t="s">
        <v>5749</v>
      </c>
      <c r="C2630" s="1" t="s">
        <v>10978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82"/>
        <v>2</v>
      </c>
      <c r="W2630">
        <f t="shared" si="83"/>
        <v>-143.33333333333334</v>
      </c>
    </row>
    <row r="2631" spans="1:23" x14ac:dyDescent="0.35">
      <c r="A2631">
        <v>2630</v>
      </c>
      <c r="B2631" t="s">
        <v>5749</v>
      </c>
      <c r="C2631" s="1" t="s">
        <v>10978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  <c r="V2631">
        <f t="shared" si="82"/>
        <v>2</v>
      </c>
      <c r="W2631">
        <f t="shared" si="83"/>
        <v>-66.666666666666657</v>
      </c>
    </row>
    <row r="2632" spans="1:23" x14ac:dyDescent="0.35">
      <c r="A2632">
        <v>2631</v>
      </c>
      <c r="B2632" t="s">
        <v>5754</v>
      </c>
      <c r="C2632" s="1" t="s">
        <v>11169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 t="shared" si="82"/>
        <v>5</v>
      </c>
      <c r="W2632">
        <f t="shared" si="83"/>
        <v>47</v>
      </c>
    </row>
    <row r="2633" spans="1:23" x14ac:dyDescent="0.35">
      <c r="A2633">
        <v>2632</v>
      </c>
      <c r="B2633" t="s">
        <v>5755</v>
      </c>
      <c r="C2633" s="1" t="s">
        <v>11296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 t="shared" si="82"/>
        <v>5</v>
      </c>
      <c r="W2633">
        <f t="shared" si="83"/>
        <v>43</v>
      </c>
    </row>
    <row r="2634" spans="1:23" x14ac:dyDescent="0.35">
      <c r="A2634">
        <v>2633</v>
      </c>
      <c r="B2634" t="s">
        <v>5755</v>
      </c>
      <c r="C2634" s="1" t="s">
        <v>11296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82"/>
        <v>5</v>
      </c>
      <c r="W2634">
        <f t="shared" si="83"/>
        <v>10</v>
      </c>
    </row>
    <row r="2635" spans="1:23" x14ac:dyDescent="0.35">
      <c r="A2635">
        <v>2634</v>
      </c>
      <c r="B2635" t="s">
        <v>5755</v>
      </c>
      <c r="C2635" s="1" t="s">
        <v>11296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 t="shared" si="82"/>
        <v>5</v>
      </c>
      <c r="W2635">
        <f t="shared" si="83"/>
        <v>11.25</v>
      </c>
    </row>
    <row r="2636" spans="1:23" x14ac:dyDescent="0.35">
      <c r="A2636">
        <v>2635</v>
      </c>
      <c r="B2636" t="s">
        <v>5760</v>
      </c>
      <c r="C2636" s="1" t="s">
        <v>11701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  <c r="V2636">
        <f t="shared" si="82"/>
        <v>5</v>
      </c>
      <c r="W2636">
        <f t="shared" si="83"/>
        <v>15</v>
      </c>
    </row>
    <row r="2637" spans="1:23" x14ac:dyDescent="0.35">
      <c r="A2637">
        <v>2636</v>
      </c>
      <c r="B2637" t="s">
        <v>5760</v>
      </c>
      <c r="C2637" s="1" t="s">
        <v>11701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 t="shared" si="82"/>
        <v>5</v>
      </c>
      <c r="W2637">
        <f t="shared" si="83"/>
        <v>-80</v>
      </c>
    </row>
    <row r="2638" spans="1:23" x14ac:dyDescent="0.35">
      <c r="A2638">
        <v>2637</v>
      </c>
      <c r="B2638" t="s">
        <v>5763</v>
      </c>
      <c r="C2638" s="1" t="s">
        <v>11702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82"/>
        <v>4</v>
      </c>
      <c r="W2638">
        <f t="shared" si="83"/>
        <v>19</v>
      </c>
    </row>
    <row r="2639" spans="1:23" x14ac:dyDescent="0.35">
      <c r="A2639">
        <v>2638</v>
      </c>
      <c r="B2639" t="s">
        <v>5766</v>
      </c>
      <c r="C2639" s="1" t="s">
        <v>11432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>
        <f t="shared" si="82"/>
        <v>6</v>
      </c>
      <c r="W2639">
        <f t="shared" si="83"/>
        <v>49</v>
      </c>
    </row>
    <row r="2640" spans="1:23" x14ac:dyDescent="0.35">
      <c r="A2640">
        <v>2639</v>
      </c>
      <c r="B2640" t="s">
        <v>5766</v>
      </c>
      <c r="C2640" s="1" t="s">
        <v>11432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 t="shared" si="82"/>
        <v>6</v>
      </c>
      <c r="W2640">
        <f t="shared" si="83"/>
        <v>32.5</v>
      </c>
    </row>
    <row r="2641" spans="1:23" x14ac:dyDescent="0.35">
      <c r="A2641">
        <v>2640</v>
      </c>
      <c r="B2641" t="s">
        <v>5766</v>
      </c>
      <c r="C2641" s="1" t="s">
        <v>11432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>
        <f t="shared" si="82"/>
        <v>6</v>
      </c>
      <c r="W2641">
        <f t="shared" si="83"/>
        <v>26</v>
      </c>
    </row>
    <row r="2642" spans="1:23" x14ac:dyDescent="0.35">
      <c r="A2642">
        <v>2641</v>
      </c>
      <c r="B2642" t="s">
        <v>5766</v>
      </c>
      <c r="C2642" s="1" t="s">
        <v>11432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 t="shared" si="82"/>
        <v>6</v>
      </c>
      <c r="W2642">
        <f t="shared" si="83"/>
        <v>16.666666666666664</v>
      </c>
    </row>
    <row r="2643" spans="1:23" x14ac:dyDescent="0.35">
      <c r="A2643">
        <v>2642</v>
      </c>
      <c r="B2643" t="s">
        <v>5773</v>
      </c>
      <c r="C2643" s="1" t="s">
        <v>11703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 t="shared" si="82"/>
        <v>5</v>
      </c>
      <c r="W2643">
        <f t="shared" si="83"/>
        <v>10</v>
      </c>
    </row>
    <row r="2644" spans="1:23" x14ac:dyDescent="0.35">
      <c r="A2644">
        <v>2643</v>
      </c>
      <c r="B2644" t="s">
        <v>5775</v>
      </c>
      <c r="C2644" s="1" t="s">
        <v>11663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 t="shared" si="82"/>
        <v>1</v>
      </c>
      <c r="W2644">
        <f t="shared" si="83"/>
        <v>36.250000000000007</v>
      </c>
    </row>
    <row r="2645" spans="1:23" x14ac:dyDescent="0.35">
      <c r="A2645">
        <v>2644</v>
      </c>
      <c r="B2645" t="s">
        <v>5776</v>
      </c>
      <c r="C2645" s="1" t="s">
        <v>11704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 t="shared" si="82"/>
        <v>4</v>
      </c>
      <c r="W2645">
        <f t="shared" si="83"/>
        <v>11.249999999999998</v>
      </c>
    </row>
    <row r="2646" spans="1:23" x14ac:dyDescent="0.35">
      <c r="A2646">
        <v>2645</v>
      </c>
      <c r="B2646" t="s">
        <v>5776</v>
      </c>
      <c r="C2646" s="1" t="s">
        <v>11704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82"/>
        <v>4</v>
      </c>
      <c r="W2646">
        <f t="shared" si="83"/>
        <v>33.75</v>
      </c>
    </row>
    <row r="2647" spans="1:23" x14ac:dyDescent="0.35">
      <c r="A2647">
        <v>2646</v>
      </c>
      <c r="B2647" t="s">
        <v>5777</v>
      </c>
      <c r="C2647" s="1" t="s">
        <v>11497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  <c r="V2647">
        <f t="shared" si="82"/>
        <v>5</v>
      </c>
      <c r="W2647">
        <f t="shared" si="83"/>
        <v>41</v>
      </c>
    </row>
    <row r="2648" spans="1:23" x14ac:dyDescent="0.35">
      <c r="A2648">
        <v>2647</v>
      </c>
      <c r="B2648" t="s">
        <v>5777</v>
      </c>
      <c r="C2648" s="1" t="s">
        <v>11497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>
        <f t="shared" si="82"/>
        <v>5</v>
      </c>
      <c r="W2648">
        <f t="shared" si="83"/>
        <v>47</v>
      </c>
    </row>
    <row r="2649" spans="1:23" x14ac:dyDescent="0.35">
      <c r="A2649">
        <v>2648</v>
      </c>
      <c r="B2649" t="s">
        <v>5777</v>
      </c>
      <c r="C2649" s="1" t="s">
        <v>11497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  <c r="V2649">
        <f t="shared" si="82"/>
        <v>5</v>
      </c>
      <c r="W2649">
        <f t="shared" si="83"/>
        <v>47.999999999999993</v>
      </c>
    </row>
    <row r="2650" spans="1:23" x14ac:dyDescent="0.35">
      <c r="A2650">
        <v>2649</v>
      </c>
      <c r="B2650" t="s">
        <v>5777</v>
      </c>
      <c r="C2650" s="1" t="s">
        <v>11497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  <c r="V2650">
        <f t="shared" si="82"/>
        <v>5</v>
      </c>
      <c r="W2650">
        <f t="shared" si="83"/>
        <v>26</v>
      </c>
    </row>
    <row r="2651" spans="1:23" x14ac:dyDescent="0.35">
      <c r="A2651">
        <v>2650</v>
      </c>
      <c r="B2651" t="s">
        <v>5777</v>
      </c>
      <c r="C2651" s="1" t="s">
        <v>11497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 t="shared" si="82"/>
        <v>5</v>
      </c>
      <c r="W2651">
        <f t="shared" si="83"/>
        <v>27</v>
      </c>
    </row>
    <row r="2652" spans="1:23" x14ac:dyDescent="0.35">
      <c r="A2652">
        <v>2651</v>
      </c>
      <c r="B2652" t="s">
        <v>5783</v>
      </c>
      <c r="C2652" s="1" t="s">
        <v>11122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82"/>
        <v>5</v>
      </c>
      <c r="W2652">
        <f t="shared" si="83"/>
        <v>4.7058823529411775</v>
      </c>
    </row>
    <row r="2653" spans="1:23" x14ac:dyDescent="0.35">
      <c r="A2653">
        <v>2652</v>
      </c>
      <c r="B2653" t="s">
        <v>5784</v>
      </c>
      <c r="C2653" s="1" t="s">
        <v>11637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 t="shared" si="82"/>
        <v>4</v>
      </c>
      <c r="W2653">
        <f t="shared" si="83"/>
        <v>32.5</v>
      </c>
    </row>
    <row r="2654" spans="1:23" x14ac:dyDescent="0.35">
      <c r="A2654">
        <v>2653</v>
      </c>
      <c r="B2654" t="s">
        <v>5784</v>
      </c>
      <c r="C2654" s="1" t="s">
        <v>11637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82"/>
        <v>4</v>
      </c>
      <c r="W2654">
        <f t="shared" si="83"/>
        <v>36.25</v>
      </c>
    </row>
    <row r="2655" spans="1:23" x14ac:dyDescent="0.35">
      <c r="A2655">
        <v>2654</v>
      </c>
      <c r="B2655" t="s">
        <v>5784</v>
      </c>
      <c r="C2655" s="1" t="s">
        <v>11637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>
        <f t="shared" si="82"/>
        <v>4</v>
      </c>
      <c r="W2655">
        <f t="shared" si="83"/>
        <v>49.000000000000007</v>
      </c>
    </row>
    <row r="2656" spans="1:23" x14ac:dyDescent="0.35">
      <c r="A2656">
        <v>2655</v>
      </c>
      <c r="B2656" t="s">
        <v>5784</v>
      </c>
      <c r="C2656" s="1" t="s">
        <v>11637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  <c r="V2656">
        <f t="shared" si="82"/>
        <v>4</v>
      </c>
      <c r="W2656">
        <f t="shared" si="83"/>
        <v>6.0000000000000009</v>
      </c>
    </row>
    <row r="2657" spans="1:23" x14ac:dyDescent="0.35">
      <c r="A2657">
        <v>2656</v>
      </c>
      <c r="B2657" t="s">
        <v>5784</v>
      </c>
      <c r="C2657" s="1" t="s">
        <v>11637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  <c r="V2657">
        <f t="shared" si="82"/>
        <v>4</v>
      </c>
      <c r="W2657">
        <f t="shared" si="83"/>
        <v>35</v>
      </c>
    </row>
    <row r="2658" spans="1:23" x14ac:dyDescent="0.35">
      <c r="A2658">
        <v>2657</v>
      </c>
      <c r="B2658" t="s">
        <v>5784</v>
      </c>
      <c r="C2658" s="1" t="s">
        <v>11637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 t="shared" si="82"/>
        <v>4</v>
      </c>
      <c r="W2658">
        <f t="shared" si="83"/>
        <v>25</v>
      </c>
    </row>
    <row r="2659" spans="1:23" x14ac:dyDescent="0.35">
      <c r="A2659">
        <v>2658</v>
      </c>
      <c r="B2659" t="s">
        <v>5784</v>
      </c>
      <c r="C2659" s="1" t="s">
        <v>11637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 t="shared" si="82"/>
        <v>4</v>
      </c>
      <c r="W2659">
        <f t="shared" si="83"/>
        <v>49</v>
      </c>
    </row>
    <row r="2660" spans="1:23" x14ac:dyDescent="0.35">
      <c r="A2660">
        <v>2659</v>
      </c>
      <c r="B2660" t="s">
        <v>5791</v>
      </c>
      <c r="C2660" s="1" t="s">
        <v>11705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 t="shared" si="82"/>
        <v>4</v>
      </c>
      <c r="W2660">
        <f t="shared" si="83"/>
        <v>47</v>
      </c>
    </row>
    <row r="2661" spans="1:23" x14ac:dyDescent="0.35">
      <c r="A2661">
        <v>2660</v>
      </c>
      <c r="B2661" t="s">
        <v>5792</v>
      </c>
      <c r="C2661" s="1" t="s">
        <v>11040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f t="shared" si="82"/>
        <v>4</v>
      </c>
      <c r="W2661">
        <f t="shared" si="83"/>
        <v>11.25</v>
      </c>
    </row>
    <row r="2662" spans="1:23" x14ac:dyDescent="0.35">
      <c r="A2662">
        <v>2661</v>
      </c>
      <c r="B2662" t="s">
        <v>5793</v>
      </c>
      <c r="C2662" s="1" t="s">
        <v>11294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>
        <f t="shared" si="82"/>
        <v>4</v>
      </c>
      <c r="W2662">
        <f t="shared" si="83"/>
        <v>25</v>
      </c>
    </row>
    <row r="2663" spans="1:23" x14ac:dyDescent="0.35">
      <c r="A2663">
        <v>2662</v>
      </c>
      <c r="B2663" t="s">
        <v>5793</v>
      </c>
      <c r="C2663" s="1" t="s">
        <v>11294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82"/>
        <v>4</v>
      </c>
      <c r="W2663">
        <f t="shared" si="83"/>
        <v>45</v>
      </c>
    </row>
    <row r="2664" spans="1:23" x14ac:dyDescent="0.35">
      <c r="A2664">
        <v>2663</v>
      </c>
      <c r="B2664" t="s">
        <v>5796</v>
      </c>
      <c r="C2664" s="1" t="s">
        <v>11289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 t="shared" si="82"/>
        <v>1</v>
      </c>
      <c r="W2664">
        <f t="shared" si="83"/>
        <v>48</v>
      </c>
    </row>
    <row r="2665" spans="1:23" x14ac:dyDescent="0.35">
      <c r="A2665">
        <v>2664</v>
      </c>
      <c r="B2665" t="s">
        <v>5799</v>
      </c>
      <c r="C2665" s="1" t="s">
        <v>11706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 t="shared" si="82"/>
        <v>3</v>
      </c>
      <c r="W2665">
        <f t="shared" si="83"/>
        <v>32.5</v>
      </c>
    </row>
    <row r="2666" spans="1:23" x14ac:dyDescent="0.35">
      <c r="A2666">
        <v>2665</v>
      </c>
      <c r="B2666" t="s">
        <v>5799</v>
      </c>
      <c r="C2666" s="1" t="s">
        <v>11706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 t="shared" si="82"/>
        <v>3</v>
      </c>
      <c r="W2666">
        <f t="shared" si="83"/>
        <v>-38.333333333333329</v>
      </c>
    </row>
    <row r="2667" spans="1:23" x14ac:dyDescent="0.35">
      <c r="A2667">
        <v>2666</v>
      </c>
      <c r="B2667" t="s">
        <v>5799</v>
      </c>
      <c r="C2667" s="1" t="s">
        <v>11706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 t="shared" si="82"/>
        <v>3</v>
      </c>
      <c r="W2667">
        <f t="shared" si="83"/>
        <v>-73.333333333333343</v>
      </c>
    </row>
    <row r="2668" spans="1:23" x14ac:dyDescent="0.35">
      <c r="A2668">
        <v>2667</v>
      </c>
      <c r="B2668" t="s">
        <v>5800</v>
      </c>
      <c r="C2668" s="1" t="s">
        <v>11333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 t="shared" si="82"/>
        <v>0</v>
      </c>
      <c r="W2668">
        <f t="shared" si="83"/>
        <v>26.25</v>
      </c>
    </row>
    <row r="2669" spans="1:23" x14ac:dyDescent="0.35">
      <c r="A2669">
        <v>2668</v>
      </c>
      <c r="B2669" t="s">
        <v>5800</v>
      </c>
      <c r="C2669" s="1" t="s">
        <v>11333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 t="shared" si="82"/>
        <v>0</v>
      </c>
      <c r="W2669">
        <f t="shared" si="83"/>
        <v>33.75</v>
      </c>
    </row>
    <row r="2670" spans="1:23" x14ac:dyDescent="0.35">
      <c r="A2670">
        <v>2669</v>
      </c>
      <c r="B2670" t="s">
        <v>5803</v>
      </c>
      <c r="C2670" s="1" t="s">
        <v>11707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82"/>
        <v>5</v>
      </c>
      <c r="W2670">
        <f t="shared" si="83"/>
        <v>11.249999999999998</v>
      </c>
    </row>
    <row r="2671" spans="1:23" x14ac:dyDescent="0.35">
      <c r="A2671">
        <v>2670</v>
      </c>
      <c r="B2671" t="s">
        <v>5803</v>
      </c>
      <c r="C2671" s="1" t="s">
        <v>11707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 t="shared" si="82"/>
        <v>5</v>
      </c>
      <c r="W2671">
        <f t="shared" si="83"/>
        <v>28.000000000000004</v>
      </c>
    </row>
    <row r="2672" spans="1:23" x14ac:dyDescent="0.35">
      <c r="A2672">
        <v>2671</v>
      </c>
      <c r="B2672" t="s">
        <v>5806</v>
      </c>
      <c r="C2672" s="1" t="s">
        <v>11280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 t="shared" si="82"/>
        <v>3</v>
      </c>
      <c r="W2672">
        <f t="shared" si="83"/>
        <v>48</v>
      </c>
    </row>
    <row r="2673" spans="1:23" x14ac:dyDescent="0.35">
      <c r="A2673">
        <v>2672</v>
      </c>
      <c r="B2673" t="s">
        <v>5806</v>
      </c>
      <c r="C2673" s="1" t="s">
        <v>11280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  <c r="V2673">
        <f t="shared" si="82"/>
        <v>3</v>
      </c>
      <c r="W2673">
        <f t="shared" si="83"/>
        <v>27</v>
      </c>
    </row>
    <row r="2674" spans="1:23" x14ac:dyDescent="0.35">
      <c r="A2674">
        <v>2673</v>
      </c>
      <c r="B2674" t="s">
        <v>5806</v>
      </c>
      <c r="C2674" s="1" t="s">
        <v>11280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>
        <f t="shared" si="82"/>
        <v>3</v>
      </c>
      <c r="W2674">
        <f t="shared" si="83"/>
        <v>49</v>
      </c>
    </row>
    <row r="2675" spans="1:23" x14ac:dyDescent="0.35">
      <c r="A2675">
        <v>2674</v>
      </c>
      <c r="B2675" t="s">
        <v>5806</v>
      </c>
      <c r="C2675" s="1" t="s">
        <v>11280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 t="shared" si="82"/>
        <v>3</v>
      </c>
      <c r="W2675">
        <f t="shared" si="83"/>
        <v>18</v>
      </c>
    </row>
    <row r="2676" spans="1:23" x14ac:dyDescent="0.35">
      <c r="A2676">
        <v>2675</v>
      </c>
      <c r="B2676" t="s">
        <v>5813</v>
      </c>
      <c r="C2676" s="1" t="s">
        <v>11674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 t="shared" si="82"/>
        <v>0</v>
      </c>
      <c r="W2676">
        <f t="shared" si="83"/>
        <v>48</v>
      </c>
    </row>
    <row r="2677" spans="1:23" x14ac:dyDescent="0.35">
      <c r="A2677">
        <v>2676</v>
      </c>
      <c r="B2677" t="s">
        <v>5816</v>
      </c>
      <c r="C2677" s="1" t="s">
        <v>11284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 t="shared" si="82"/>
        <v>5</v>
      </c>
      <c r="W2677">
        <f t="shared" si="83"/>
        <v>8.75</v>
      </c>
    </row>
    <row r="2678" spans="1:23" x14ac:dyDescent="0.35">
      <c r="A2678">
        <v>2677</v>
      </c>
      <c r="B2678" t="s">
        <v>5816</v>
      </c>
      <c r="C2678" s="1" t="s">
        <v>11284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82"/>
        <v>5</v>
      </c>
      <c r="W2678">
        <f t="shared" si="83"/>
        <v>9.9999999999999982</v>
      </c>
    </row>
    <row r="2679" spans="1:23" x14ac:dyDescent="0.35">
      <c r="A2679">
        <v>2678</v>
      </c>
      <c r="B2679" t="s">
        <v>5817</v>
      </c>
      <c r="C2679" s="1" t="s">
        <v>11201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82"/>
        <v>0</v>
      </c>
      <c r="W2679">
        <f t="shared" si="83"/>
        <v>-73.333333333333343</v>
      </c>
    </row>
    <row r="2680" spans="1:23" x14ac:dyDescent="0.35">
      <c r="A2680">
        <v>2679</v>
      </c>
      <c r="B2680" t="s">
        <v>5817</v>
      </c>
      <c r="C2680" s="1" t="s">
        <v>11201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 t="shared" si="82"/>
        <v>0</v>
      </c>
      <c r="W2680">
        <f t="shared" si="83"/>
        <v>-66.666666666666657</v>
      </c>
    </row>
    <row r="2681" spans="1:23" x14ac:dyDescent="0.35">
      <c r="A2681">
        <v>2680</v>
      </c>
      <c r="B2681" t="s">
        <v>5820</v>
      </c>
      <c r="C2681" s="1" t="s">
        <v>11216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 t="shared" si="82"/>
        <v>6</v>
      </c>
      <c r="W2681">
        <f t="shared" si="83"/>
        <v>49</v>
      </c>
    </row>
    <row r="2682" spans="1:23" x14ac:dyDescent="0.35">
      <c r="A2682">
        <v>2681</v>
      </c>
      <c r="B2682" t="s">
        <v>5820</v>
      </c>
      <c r="C2682" s="1" t="s">
        <v>11216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82"/>
        <v>6</v>
      </c>
      <c r="W2682">
        <f t="shared" si="83"/>
        <v>17.999999999999996</v>
      </c>
    </row>
    <row r="2683" spans="1:23" x14ac:dyDescent="0.35">
      <c r="A2683">
        <v>2682</v>
      </c>
      <c r="B2683" t="s">
        <v>5820</v>
      </c>
      <c r="C2683" s="1" t="s">
        <v>11216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>
        <f t="shared" si="82"/>
        <v>6</v>
      </c>
      <c r="W2683">
        <f t="shared" si="83"/>
        <v>47</v>
      </c>
    </row>
    <row r="2684" spans="1:23" x14ac:dyDescent="0.35">
      <c r="A2684">
        <v>2683</v>
      </c>
      <c r="B2684" t="s">
        <v>5820</v>
      </c>
      <c r="C2684" s="1" t="s">
        <v>11216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82"/>
        <v>6</v>
      </c>
      <c r="W2684">
        <f t="shared" si="83"/>
        <v>43.333333333333336</v>
      </c>
    </row>
    <row r="2685" spans="1:23" x14ac:dyDescent="0.35">
      <c r="A2685">
        <v>2684</v>
      </c>
      <c r="B2685" t="s">
        <v>5820</v>
      </c>
      <c r="C2685" s="1" t="s">
        <v>11216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  <c r="V2685">
        <f t="shared" si="82"/>
        <v>6</v>
      </c>
      <c r="W2685">
        <f t="shared" si="83"/>
        <v>30</v>
      </c>
    </row>
    <row r="2686" spans="1:23" x14ac:dyDescent="0.35">
      <c r="A2686">
        <v>2685</v>
      </c>
      <c r="B2686" t="s">
        <v>5827</v>
      </c>
      <c r="C2686" s="1" t="s">
        <v>11162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82"/>
        <v>7</v>
      </c>
      <c r="W2686">
        <f t="shared" si="83"/>
        <v>32.5</v>
      </c>
    </row>
    <row r="2687" spans="1:23" x14ac:dyDescent="0.35">
      <c r="A2687">
        <v>2686</v>
      </c>
      <c r="B2687" t="s">
        <v>5828</v>
      </c>
      <c r="C2687" s="1" t="s">
        <v>10987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82"/>
        <v>5</v>
      </c>
      <c r="W2687">
        <f t="shared" si="83"/>
        <v>31.25</v>
      </c>
    </row>
    <row r="2688" spans="1:23" x14ac:dyDescent="0.35">
      <c r="A2688">
        <v>2687</v>
      </c>
      <c r="B2688" t="s">
        <v>5828</v>
      </c>
      <c r="C2688" s="1" t="s">
        <v>10987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82"/>
        <v>5</v>
      </c>
      <c r="W2688">
        <f t="shared" si="83"/>
        <v>-76.666666666666657</v>
      </c>
    </row>
    <row r="2689" spans="1:23" x14ac:dyDescent="0.35">
      <c r="A2689">
        <v>2688</v>
      </c>
      <c r="B2689" t="s">
        <v>5829</v>
      </c>
      <c r="C2689" s="1" t="s">
        <v>11518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  <c r="V2689">
        <f t="shared" si="82"/>
        <v>1</v>
      </c>
      <c r="W2689">
        <f t="shared" si="83"/>
        <v>-165</v>
      </c>
    </row>
    <row r="2690" spans="1:23" x14ac:dyDescent="0.35">
      <c r="A2690">
        <v>2689</v>
      </c>
      <c r="B2690" t="s">
        <v>5832</v>
      </c>
      <c r="C2690" s="1" t="s">
        <v>11708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  <c r="V2690">
        <f t="shared" ref="V2690:V2753" si="84">D2690-C2690</f>
        <v>2</v>
      </c>
      <c r="W2690">
        <f t="shared" si="83"/>
        <v>45.000000000000007</v>
      </c>
    </row>
    <row r="2691" spans="1:23" x14ac:dyDescent="0.35">
      <c r="A2691">
        <v>2690</v>
      </c>
      <c r="B2691" t="s">
        <v>5835</v>
      </c>
      <c r="C2691" s="1" t="s">
        <v>11419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 t="shared" si="84"/>
        <v>2</v>
      </c>
      <c r="W2691">
        <f t="shared" ref="W2691:W2754" si="85">U2691/R2691*100</f>
        <v>31.249999999999993</v>
      </c>
    </row>
    <row r="2692" spans="1:23" x14ac:dyDescent="0.35">
      <c r="A2692">
        <v>2691</v>
      </c>
      <c r="B2692" t="s">
        <v>5836</v>
      </c>
      <c r="C2692" s="1" t="s">
        <v>11709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84"/>
        <v>4</v>
      </c>
      <c r="W2692">
        <f t="shared" si="85"/>
        <v>-83.333333333333343</v>
      </c>
    </row>
    <row r="2693" spans="1:23" x14ac:dyDescent="0.35">
      <c r="A2693">
        <v>2692</v>
      </c>
      <c r="B2693" t="s">
        <v>5837</v>
      </c>
      <c r="C2693" s="1" t="s">
        <v>11710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>
        <f t="shared" si="84"/>
        <v>5</v>
      </c>
      <c r="W2693">
        <f t="shared" si="85"/>
        <v>36.25</v>
      </c>
    </row>
    <row r="2694" spans="1:23" x14ac:dyDescent="0.35">
      <c r="A2694">
        <v>2693</v>
      </c>
      <c r="B2694" t="s">
        <v>5837</v>
      </c>
      <c r="C2694" s="1" t="s">
        <v>11710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84"/>
        <v>5</v>
      </c>
      <c r="W2694">
        <f t="shared" si="85"/>
        <v>7.5000000000000009</v>
      </c>
    </row>
    <row r="2695" spans="1:23" x14ac:dyDescent="0.35">
      <c r="A2695">
        <v>2694</v>
      </c>
      <c r="B2695" t="s">
        <v>5843</v>
      </c>
      <c r="C2695" s="1" t="s">
        <v>11055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 t="shared" si="84"/>
        <v>6</v>
      </c>
      <c r="W2695">
        <f t="shared" si="85"/>
        <v>34</v>
      </c>
    </row>
    <row r="2696" spans="1:23" x14ac:dyDescent="0.35">
      <c r="A2696">
        <v>2695</v>
      </c>
      <c r="B2696" t="s">
        <v>5844</v>
      </c>
      <c r="C2696" s="1" t="s">
        <v>11711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  <c r="V2696">
        <f t="shared" si="84"/>
        <v>5</v>
      </c>
      <c r="W2696">
        <f t="shared" si="85"/>
        <v>26.249999999999996</v>
      </c>
    </row>
    <row r="2697" spans="1:23" x14ac:dyDescent="0.35">
      <c r="A2697">
        <v>2696</v>
      </c>
      <c r="B2697" t="s">
        <v>5845</v>
      </c>
      <c r="C2697" s="1" t="s">
        <v>11509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 t="shared" si="84"/>
        <v>2</v>
      </c>
      <c r="W2697">
        <f t="shared" si="85"/>
        <v>35</v>
      </c>
    </row>
    <row r="2698" spans="1:23" x14ac:dyDescent="0.35">
      <c r="A2698">
        <v>2697</v>
      </c>
      <c r="B2698" t="s">
        <v>5848</v>
      </c>
      <c r="C2698" s="1" t="s">
        <v>11712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  <c r="V2698">
        <f t="shared" si="84"/>
        <v>5</v>
      </c>
      <c r="W2698">
        <f t="shared" si="85"/>
        <v>-2</v>
      </c>
    </row>
    <row r="2699" spans="1:23" x14ac:dyDescent="0.35">
      <c r="A2699">
        <v>2698</v>
      </c>
      <c r="B2699" t="s">
        <v>5848</v>
      </c>
      <c r="C2699" s="1" t="s">
        <v>11712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84"/>
        <v>5</v>
      </c>
      <c r="W2699">
        <f t="shared" si="85"/>
        <v>-8</v>
      </c>
    </row>
    <row r="2700" spans="1:23" x14ac:dyDescent="0.35">
      <c r="A2700">
        <v>2699</v>
      </c>
      <c r="B2700" t="s">
        <v>5848</v>
      </c>
      <c r="C2700" s="1" t="s">
        <v>11712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84"/>
        <v>5</v>
      </c>
      <c r="W2700">
        <f t="shared" si="85"/>
        <v>35</v>
      </c>
    </row>
    <row r="2701" spans="1:23" x14ac:dyDescent="0.35">
      <c r="A2701">
        <v>2700</v>
      </c>
      <c r="B2701" t="s">
        <v>5848</v>
      </c>
      <c r="C2701" s="1" t="s">
        <v>11712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  <c r="V2701">
        <f t="shared" si="84"/>
        <v>5</v>
      </c>
      <c r="W2701">
        <f t="shared" si="85"/>
        <v>12.5</v>
      </c>
    </row>
    <row r="2702" spans="1:23" x14ac:dyDescent="0.35">
      <c r="A2702">
        <v>2701</v>
      </c>
      <c r="B2702" t="s">
        <v>5848</v>
      </c>
      <c r="C2702" s="1" t="s">
        <v>11712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84"/>
        <v>5</v>
      </c>
      <c r="W2702">
        <f t="shared" si="85"/>
        <v>26.249999999999996</v>
      </c>
    </row>
    <row r="2703" spans="1:23" x14ac:dyDescent="0.35">
      <c r="A2703">
        <v>2702</v>
      </c>
      <c r="B2703" t="s">
        <v>5848</v>
      </c>
      <c r="C2703" s="1" t="s">
        <v>11712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 t="shared" si="84"/>
        <v>5</v>
      </c>
      <c r="W2703">
        <f t="shared" si="85"/>
        <v>31.25</v>
      </c>
    </row>
    <row r="2704" spans="1:23" x14ac:dyDescent="0.35">
      <c r="A2704">
        <v>2703</v>
      </c>
      <c r="B2704" t="s">
        <v>5848</v>
      </c>
      <c r="C2704" s="1" t="s">
        <v>11712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 t="shared" si="84"/>
        <v>5</v>
      </c>
      <c r="W2704">
        <f t="shared" si="85"/>
        <v>12.5</v>
      </c>
    </row>
    <row r="2705" spans="1:23" x14ac:dyDescent="0.35">
      <c r="A2705">
        <v>2704</v>
      </c>
      <c r="B2705" t="s">
        <v>5855</v>
      </c>
      <c r="C2705" s="1" t="s">
        <v>11713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  <c r="V2705">
        <f t="shared" si="84"/>
        <v>6</v>
      </c>
      <c r="W2705">
        <f t="shared" si="85"/>
        <v>49.000000000000007</v>
      </c>
    </row>
    <row r="2706" spans="1:23" x14ac:dyDescent="0.35">
      <c r="A2706">
        <v>2705</v>
      </c>
      <c r="B2706" t="s">
        <v>5858</v>
      </c>
      <c r="C2706" s="1" t="s">
        <v>11437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 t="shared" si="84"/>
        <v>2</v>
      </c>
      <c r="W2706">
        <f t="shared" si="85"/>
        <v>13</v>
      </c>
    </row>
    <row r="2707" spans="1:23" x14ac:dyDescent="0.35">
      <c r="A2707">
        <v>2706</v>
      </c>
      <c r="B2707" t="s">
        <v>5859</v>
      </c>
      <c r="C2707" s="1" t="s">
        <v>11054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 t="shared" si="84"/>
        <v>5</v>
      </c>
      <c r="W2707">
        <f t="shared" si="85"/>
        <v>26</v>
      </c>
    </row>
    <row r="2708" spans="1:23" x14ac:dyDescent="0.35">
      <c r="A2708">
        <v>2707</v>
      </c>
      <c r="B2708" t="s">
        <v>5859</v>
      </c>
      <c r="C2708" s="1" t="s">
        <v>11054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84"/>
        <v>5</v>
      </c>
      <c r="W2708">
        <f t="shared" si="85"/>
        <v>48.000000000000007</v>
      </c>
    </row>
    <row r="2709" spans="1:23" x14ac:dyDescent="0.35">
      <c r="A2709">
        <v>2708</v>
      </c>
      <c r="B2709" t="s">
        <v>5859</v>
      </c>
      <c r="C2709" s="1" t="s">
        <v>11054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  <c r="V2709">
        <f t="shared" si="84"/>
        <v>5</v>
      </c>
      <c r="W2709">
        <f t="shared" si="85"/>
        <v>48.000000000000007</v>
      </c>
    </row>
    <row r="2710" spans="1:23" x14ac:dyDescent="0.35">
      <c r="A2710">
        <v>2709</v>
      </c>
      <c r="B2710" t="s">
        <v>5864</v>
      </c>
      <c r="C2710" s="1" t="s">
        <v>11504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  <c r="V2710">
        <f t="shared" si="84"/>
        <v>7</v>
      </c>
      <c r="W2710">
        <f t="shared" si="85"/>
        <v>35.999999999999993</v>
      </c>
    </row>
    <row r="2711" spans="1:23" x14ac:dyDescent="0.35">
      <c r="A2711">
        <v>2710</v>
      </c>
      <c r="B2711" t="s">
        <v>5864</v>
      </c>
      <c r="C2711" s="1" t="s">
        <v>11504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84"/>
        <v>7</v>
      </c>
      <c r="W2711">
        <f t="shared" si="85"/>
        <v>11.249999999999998</v>
      </c>
    </row>
    <row r="2712" spans="1:23" x14ac:dyDescent="0.35">
      <c r="A2712">
        <v>2711</v>
      </c>
      <c r="B2712" t="s">
        <v>5867</v>
      </c>
      <c r="C2712" s="1" t="s">
        <v>11495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84"/>
        <v>4</v>
      </c>
      <c r="W2712">
        <f t="shared" si="85"/>
        <v>-70</v>
      </c>
    </row>
    <row r="2713" spans="1:23" x14ac:dyDescent="0.35">
      <c r="A2713">
        <v>2712</v>
      </c>
      <c r="B2713" t="s">
        <v>5868</v>
      </c>
      <c r="C2713" s="1" t="s">
        <v>11389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 t="shared" si="84"/>
        <v>2</v>
      </c>
      <c r="W2713">
        <f t="shared" si="85"/>
        <v>20</v>
      </c>
    </row>
    <row r="2714" spans="1:23" x14ac:dyDescent="0.35">
      <c r="A2714">
        <v>2713</v>
      </c>
      <c r="B2714" t="s">
        <v>5869</v>
      </c>
      <c r="C2714" s="1" t="s">
        <v>11510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 t="shared" si="84"/>
        <v>3</v>
      </c>
      <c r="W2714">
        <f t="shared" si="85"/>
        <v>37</v>
      </c>
    </row>
    <row r="2715" spans="1:23" x14ac:dyDescent="0.35">
      <c r="A2715">
        <v>2714</v>
      </c>
      <c r="B2715" t="s">
        <v>5870</v>
      </c>
      <c r="C2715" s="1" t="s">
        <v>11513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84"/>
        <v>4</v>
      </c>
      <c r="W2715">
        <f t="shared" si="85"/>
        <v>12.5</v>
      </c>
    </row>
    <row r="2716" spans="1:23" x14ac:dyDescent="0.35">
      <c r="A2716">
        <v>2715</v>
      </c>
      <c r="B2716" t="s">
        <v>5872</v>
      </c>
      <c r="C2716" s="1" t="s">
        <v>11434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 t="shared" si="84"/>
        <v>5</v>
      </c>
      <c r="W2716">
        <f t="shared" si="85"/>
        <v>40</v>
      </c>
    </row>
    <row r="2717" spans="1:23" x14ac:dyDescent="0.35">
      <c r="A2717">
        <v>2716</v>
      </c>
      <c r="B2717" t="s">
        <v>5873</v>
      </c>
      <c r="C2717" s="1" t="s">
        <v>11714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>
        <f t="shared" si="84"/>
        <v>4</v>
      </c>
      <c r="W2717">
        <f t="shared" si="85"/>
        <v>48.000000000000007</v>
      </c>
    </row>
    <row r="2718" spans="1:23" x14ac:dyDescent="0.35">
      <c r="A2718">
        <v>2717</v>
      </c>
      <c r="B2718" t="s">
        <v>5876</v>
      </c>
      <c r="C2718" s="1" t="s">
        <v>11715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 t="shared" si="84"/>
        <v>6</v>
      </c>
      <c r="W2718">
        <f t="shared" si="85"/>
        <v>21</v>
      </c>
    </row>
    <row r="2719" spans="1:23" x14ac:dyDescent="0.35">
      <c r="A2719">
        <v>2718</v>
      </c>
      <c r="B2719" t="s">
        <v>5879</v>
      </c>
      <c r="C2719" s="1" t="s">
        <v>11497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  <c r="V2719">
        <f t="shared" si="84"/>
        <v>6</v>
      </c>
      <c r="W2719">
        <f t="shared" si="85"/>
        <v>28.999999999999996</v>
      </c>
    </row>
    <row r="2720" spans="1:23" x14ac:dyDescent="0.35">
      <c r="A2720">
        <v>2719</v>
      </c>
      <c r="B2720" t="s">
        <v>5882</v>
      </c>
      <c r="C2720" s="1" t="s">
        <v>11142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 t="shared" si="84"/>
        <v>6</v>
      </c>
      <c r="W2720">
        <f t="shared" si="85"/>
        <v>26.999999999999996</v>
      </c>
    </row>
    <row r="2721" spans="1:23" x14ac:dyDescent="0.35">
      <c r="A2721">
        <v>2720</v>
      </c>
      <c r="B2721" t="s">
        <v>5883</v>
      </c>
      <c r="C2721" s="1" t="s">
        <v>11716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84"/>
        <v>2</v>
      </c>
      <c r="W2721">
        <f t="shared" si="85"/>
        <v>-60</v>
      </c>
    </row>
    <row r="2722" spans="1:23" x14ac:dyDescent="0.35">
      <c r="A2722">
        <v>2721</v>
      </c>
      <c r="B2722" t="s">
        <v>5884</v>
      </c>
      <c r="C2722" s="1" t="s">
        <v>11070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 t="shared" si="84"/>
        <v>4</v>
      </c>
      <c r="W2722">
        <f t="shared" si="85"/>
        <v>32.5</v>
      </c>
    </row>
    <row r="2723" spans="1:23" x14ac:dyDescent="0.35">
      <c r="A2723">
        <v>2722</v>
      </c>
      <c r="B2723" t="s">
        <v>5884</v>
      </c>
      <c r="C2723" s="1" t="s">
        <v>11070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 t="shared" si="84"/>
        <v>4</v>
      </c>
      <c r="W2723">
        <f t="shared" si="85"/>
        <v>8.75</v>
      </c>
    </row>
    <row r="2724" spans="1:23" x14ac:dyDescent="0.35">
      <c r="A2724">
        <v>2723</v>
      </c>
      <c r="B2724" t="s">
        <v>5885</v>
      </c>
      <c r="C2724" s="1" t="s">
        <v>11107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 t="shared" si="84"/>
        <v>5</v>
      </c>
      <c r="W2724">
        <f t="shared" si="85"/>
        <v>15</v>
      </c>
    </row>
    <row r="2725" spans="1:23" x14ac:dyDescent="0.35">
      <c r="A2725">
        <v>2724</v>
      </c>
      <c r="B2725" t="s">
        <v>5886</v>
      </c>
      <c r="C2725" s="1" t="s">
        <v>11717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 t="shared" si="84"/>
        <v>4</v>
      </c>
      <c r="W2725">
        <f t="shared" si="85"/>
        <v>47</v>
      </c>
    </row>
    <row r="2726" spans="1:23" x14ac:dyDescent="0.35">
      <c r="A2726">
        <v>2725</v>
      </c>
      <c r="B2726" t="s">
        <v>5886</v>
      </c>
      <c r="C2726" s="1" t="s">
        <v>11717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84"/>
        <v>4</v>
      </c>
      <c r="W2726">
        <f t="shared" si="85"/>
        <v>32.5</v>
      </c>
    </row>
    <row r="2727" spans="1:23" x14ac:dyDescent="0.35">
      <c r="A2727">
        <v>2726</v>
      </c>
      <c r="B2727" t="s">
        <v>5889</v>
      </c>
      <c r="C2727" s="1" t="s">
        <v>11599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 t="shared" si="84"/>
        <v>6</v>
      </c>
      <c r="W2727">
        <f t="shared" si="85"/>
        <v>-20</v>
      </c>
    </row>
    <row r="2728" spans="1:23" x14ac:dyDescent="0.35">
      <c r="A2728">
        <v>2727</v>
      </c>
      <c r="B2728" t="s">
        <v>5889</v>
      </c>
      <c r="C2728" s="1" t="s">
        <v>11599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84"/>
        <v>6</v>
      </c>
      <c r="W2728">
        <f t="shared" si="85"/>
        <v>-40.000000000000007</v>
      </c>
    </row>
    <row r="2729" spans="1:23" x14ac:dyDescent="0.35">
      <c r="A2729">
        <v>2728</v>
      </c>
      <c r="B2729" t="s">
        <v>5890</v>
      </c>
      <c r="C2729" s="1" t="s">
        <v>11006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 t="shared" si="84"/>
        <v>2</v>
      </c>
      <c r="W2729">
        <f t="shared" si="85"/>
        <v>-80</v>
      </c>
    </row>
    <row r="2730" spans="1:23" x14ac:dyDescent="0.35">
      <c r="A2730">
        <v>2729</v>
      </c>
      <c r="B2730" t="s">
        <v>5890</v>
      </c>
      <c r="C2730" s="1" t="s">
        <v>11006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84"/>
        <v>2</v>
      </c>
      <c r="W2730">
        <f t="shared" si="85"/>
        <v>15.000000000000002</v>
      </c>
    </row>
    <row r="2731" spans="1:23" x14ac:dyDescent="0.35">
      <c r="A2731">
        <v>2730</v>
      </c>
      <c r="B2731" t="s">
        <v>5891</v>
      </c>
      <c r="C2731" s="1" t="s">
        <v>11718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 t="shared" si="84"/>
        <v>6</v>
      </c>
      <c r="W2731">
        <f t="shared" si="85"/>
        <v>27</v>
      </c>
    </row>
    <row r="2732" spans="1:23" x14ac:dyDescent="0.35">
      <c r="A2732">
        <v>2731</v>
      </c>
      <c r="B2732" t="s">
        <v>5891</v>
      </c>
      <c r="C2732" s="1" t="s">
        <v>11718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 t="shared" si="84"/>
        <v>6</v>
      </c>
      <c r="W2732">
        <f t="shared" si="85"/>
        <v>43</v>
      </c>
    </row>
    <row r="2733" spans="1:23" x14ac:dyDescent="0.35">
      <c r="A2733">
        <v>2732</v>
      </c>
      <c r="B2733" t="s">
        <v>5891</v>
      </c>
      <c r="C2733" s="1" t="s">
        <v>11718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 t="shared" si="84"/>
        <v>6</v>
      </c>
      <c r="W2733">
        <f t="shared" si="85"/>
        <v>20</v>
      </c>
    </row>
    <row r="2734" spans="1:23" x14ac:dyDescent="0.35">
      <c r="A2734">
        <v>2733</v>
      </c>
      <c r="B2734" t="s">
        <v>5894</v>
      </c>
      <c r="C2734" s="1" t="s">
        <v>11719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 t="shared" si="84"/>
        <v>4</v>
      </c>
      <c r="W2734">
        <f t="shared" si="85"/>
        <v>26.999999999999996</v>
      </c>
    </row>
    <row r="2735" spans="1:23" x14ac:dyDescent="0.35">
      <c r="A2735">
        <v>2734</v>
      </c>
      <c r="B2735" t="s">
        <v>5894</v>
      </c>
      <c r="C2735" s="1" t="s">
        <v>11719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 t="shared" si="84"/>
        <v>4</v>
      </c>
      <c r="W2735">
        <f t="shared" si="85"/>
        <v>39</v>
      </c>
    </row>
    <row r="2736" spans="1:23" x14ac:dyDescent="0.35">
      <c r="A2736">
        <v>2735</v>
      </c>
      <c r="B2736" t="s">
        <v>5895</v>
      </c>
      <c r="C2736" s="1" t="s">
        <v>11720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 t="shared" si="84"/>
        <v>2</v>
      </c>
      <c r="W2736">
        <f t="shared" si="85"/>
        <v>47</v>
      </c>
    </row>
    <row r="2737" spans="1:23" x14ac:dyDescent="0.35">
      <c r="A2737">
        <v>2736</v>
      </c>
      <c r="B2737" t="s">
        <v>5897</v>
      </c>
      <c r="C2737" s="1" t="s">
        <v>10990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  <c r="V2737">
        <f t="shared" si="84"/>
        <v>6</v>
      </c>
      <c r="W2737">
        <f t="shared" si="85"/>
        <v>25</v>
      </c>
    </row>
    <row r="2738" spans="1:23" x14ac:dyDescent="0.35">
      <c r="A2738">
        <v>2737</v>
      </c>
      <c r="B2738" t="s">
        <v>5897</v>
      </c>
      <c r="C2738" s="1" t="s">
        <v>10990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 t="shared" si="84"/>
        <v>6</v>
      </c>
      <c r="W2738">
        <f t="shared" si="85"/>
        <v>47</v>
      </c>
    </row>
    <row r="2739" spans="1:23" x14ac:dyDescent="0.35">
      <c r="A2739">
        <v>2738</v>
      </c>
      <c r="B2739" t="s">
        <v>5897</v>
      </c>
      <c r="C2739" s="1" t="s">
        <v>10990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84"/>
        <v>6</v>
      </c>
      <c r="W2739">
        <f t="shared" si="85"/>
        <v>19</v>
      </c>
    </row>
    <row r="2740" spans="1:23" x14ac:dyDescent="0.35">
      <c r="A2740">
        <v>2739</v>
      </c>
      <c r="B2740" t="s">
        <v>5897</v>
      </c>
      <c r="C2740" s="1" t="s">
        <v>10990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 t="shared" si="84"/>
        <v>6</v>
      </c>
      <c r="W2740">
        <f t="shared" si="85"/>
        <v>47.999999999999993</v>
      </c>
    </row>
    <row r="2741" spans="1:23" x14ac:dyDescent="0.35">
      <c r="A2741">
        <v>2740</v>
      </c>
      <c r="B2741" t="s">
        <v>5900</v>
      </c>
      <c r="C2741" s="1" t="s">
        <v>11453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  <c r="V2741">
        <f t="shared" si="84"/>
        <v>2</v>
      </c>
      <c r="W2741">
        <f t="shared" si="85"/>
        <v>2</v>
      </c>
    </row>
    <row r="2742" spans="1:23" x14ac:dyDescent="0.35">
      <c r="A2742">
        <v>2741</v>
      </c>
      <c r="B2742" t="s">
        <v>5900</v>
      </c>
      <c r="C2742" s="1" t="s">
        <v>11453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  <c r="V2742">
        <f t="shared" si="84"/>
        <v>2</v>
      </c>
      <c r="W2742">
        <f t="shared" si="85"/>
        <v>6</v>
      </c>
    </row>
    <row r="2743" spans="1:23" x14ac:dyDescent="0.35">
      <c r="A2743">
        <v>2742</v>
      </c>
      <c r="B2743" t="s">
        <v>5906</v>
      </c>
      <c r="C2743" s="1" t="s">
        <v>11721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 t="shared" si="84"/>
        <v>2</v>
      </c>
      <c r="W2743">
        <f t="shared" si="85"/>
        <v>37.5</v>
      </c>
    </row>
    <row r="2744" spans="1:23" x14ac:dyDescent="0.35">
      <c r="A2744">
        <v>2743</v>
      </c>
      <c r="B2744" t="s">
        <v>5907</v>
      </c>
      <c r="C2744" s="1" t="s">
        <v>11070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  <c r="V2744">
        <f t="shared" si="84"/>
        <v>4</v>
      </c>
      <c r="W2744">
        <f t="shared" si="85"/>
        <v>37.999999999999993</v>
      </c>
    </row>
    <row r="2745" spans="1:23" x14ac:dyDescent="0.35">
      <c r="A2745">
        <v>2744</v>
      </c>
      <c r="B2745" t="s">
        <v>5910</v>
      </c>
      <c r="C2745" s="1" t="s">
        <v>11722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 t="shared" si="84"/>
        <v>5</v>
      </c>
      <c r="W2745">
        <f t="shared" si="85"/>
        <v>39</v>
      </c>
    </row>
    <row r="2746" spans="1:23" x14ac:dyDescent="0.35">
      <c r="A2746">
        <v>2745</v>
      </c>
      <c r="B2746" t="s">
        <v>5910</v>
      </c>
      <c r="C2746" s="1" t="s">
        <v>11722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 t="shared" si="84"/>
        <v>5</v>
      </c>
      <c r="W2746">
        <f t="shared" si="85"/>
        <v>37.5</v>
      </c>
    </row>
    <row r="2747" spans="1:23" x14ac:dyDescent="0.35">
      <c r="A2747">
        <v>2746</v>
      </c>
      <c r="B2747" t="s">
        <v>5911</v>
      </c>
      <c r="C2747" s="1" t="s">
        <v>11723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84"/>
        <v>4</v>
      </c>
      <c r="W2747">
        <f t="shared" si="85"/>
        <v>27.500000000000004</v>
      </c>
    </row>
    <row r="2748" spans="1:23" x14ac:dyDescent="0.35">
      <c r="A2748">
        <v>2747</v>
      </c>
      <c r="B2748" t="s">
        <v>5912</v>
      </c>
      <c r="C2748" s="1" t="s">
        <v>11492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84"/>
        <v>5</v>
      </c>
      <c r="W2748">
        <f t="shared" si="85"/>
        <v>-18.571428571428573</v>
      </c>
    </row>
    <row r="2749" spans="1:23" x14ac:dyDescent="0.35">
      <c r="A2749">
        <v>2748</v>
      </c>
      <c r="B2749" t="s">
        <v>5913</v>
      </c>
      <c r="C2749" s="1" t="s">
        <v>10946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84"/>
        <v>4</v>
      </c>
      <c r="W2749">
        <f t="shared" si="85"/>
        <v>-5</v>
      </c>
    </row>
    <row r="2750" spans="1:23" x14ac:dyDescent="0.35">
      <c r="A2750">
        <v>2749</v>
      </c>
      <c r="B2750" t="s">
        <v>5917</v>
      </c>
      <c r="C2750" s="1" t="s">
        <v>11724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  <c r="V2750">
        <f t="shared" si="84"/>
        <v>4</v>
      </c>
      <c r="W2750">
        <f t="shared" si="85"/>
        <v>-73.333333333333329</v>
      </c>
    </row>
    <row r="2751" spans="1:23" x14ac:dyDescent="0.35">
      <c r="A2751">
        <v>2750</v>
      </c>
      <c r="B2751" t="s">
        <v>5920</v>
      </c>
      <c r="C2751" s="1" t="s">
        <v>11725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84"/>
        <v>6</v>
      </c>
      <c r="W2751">
        <f t="shared" si="85"/>
        <v>12.5</v>
      </c>
    </row>
    <row r="2752" spans="1:23" x14ac:dyDescent="0.35">
      <c r="A2752">
        <v>2751</v>
      </c>
      <c r="B2752" t="s">
        <v>5923</v>
      </c>
      <c r="C2752" s="1" t="s">
        <v>11173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  <c r="V2752">
        <f t="shared" si="84"/>
        <v>3</v>
      </c>
      <c r="W2752">
        <f t="shared" si="85"/>
        <v>26</v>
      </c>
    </row>
    <row r="2753" spans="1:23" x14ac:dyDescent="0.35">
      <c r="A2753">
        <v>2752</v>
      </c>
      <c r="B2753" t="s">
        <v>5927</v>
      </c>
      <c r="C2753" s="1" t="s">
        <v>11482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84"/>
        <v>4</v>
      </c>
      <c r="W2753">
        <f t="shared" si="85"/>
        <v>10</v>
      </c>
    </row>
    <row r="2754" spans="1:23" x14ac:dyDescent="0.35">
      <c r="A2754">
        <v>2753</v>
      </c>
      <c r="B2754" t="s">
        <v>5928</v>
      </c>
      <c r="C2754" s="1" t="s">
        <v>11726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 t="shared" ref="V2754:V2817" si="86">D2754-C2754</f>
        <v>4</v>
      </c>
      <c r="W2754">
        <f t="shared" si="85"/>
        <v>40.000000000000007</v>
      </c>
    </row>
    <row r="2755" spans="1:23" x14ac:dyDescent="0.35">
      <c r="A2755">
        <v>2754</v>
      </c>
      <c r="B2755" t="s">
        <v>5928</v>
      </c>
      <c r="C2755" s="1" t="s">
        <v>11726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 t="shared" si="86"/>
        <v>4</v>
      </c>
      <c r="W2755">
        <f t="shared" ref="W2755:W2818" si="87">U2755/R2755*100</f>
        <v>40</v>
      </c>
    </row>
    <row r="2756" spans="1:23" x14ac:dyDescent="0.35">
      <c r="A2756">
        <v>2755</v>
      </c>
      <c r="B2756" t="s">
        <v>5928</v>
      </c>
      <c r="C2756" s="1" t="s">
        <v>11726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  <c r="V2756">
        <f t="shared" si="86"/>
        <v>4</v>
      </c>
      <c r="W2756">
        <f t="shared" si="87"/>
        <v>8.75</v>
      </c>
    </row>
    <row r="2757" spans="1:23" x14ac:dyDescent="0.35">
      <c r="A2757">
        <v>2756</v>
      </c>
      <c r="B2757" t="s">
        <v>5928</v>
      </c>
      <c r="C2757" s="1" t="s">
        <v>11726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  <c r="V2757">
        <f t="shared" si="86"/>
        <v>4</v>
      </c>
      <c r="W2757">
        <f t="shared" si="87"/>
        <v>28.999999999999996</v>
      </c>
    </row>
    <row r="2758" spans="1:23" x14ac:dyDescent="0.35">
      <c r="A2758">
        <v>2757</v>
      </c>
      <c r="B2758" t="s">
        <v>5928</v>
      </c>
      <c r="C2758" s="1" t="s">
        <v>11726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>
        <f t="shared" si="86"/>
        <v>4</v>
      </c>
      <c r="W2758">
        <f t="shared" si="87"/>
        <v>49</v>
      </c>
    </row>
    <row r="2759" spans="1:23" x14ac:dyDescent="0.35">
      <c r="A2759">
        <v>2758</v>
      </c>
      <c r="B2759" t="s">
        <v>5931</v>
      </c>
      <c r="C2759" s="1" t="s">
        <v>11665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 t="shared" si="86"/>
        <v>2</v>
      </c>
      <c r="W2759">
        <f t="shared" si="87"/>
        <v>30</v>
      </c>
    </row>
    <row r="2760" spans="1:23" x14ac:dyDescent="0.35">
      <c r="A2760">
        <v>2759</v>
      </c>
      <c r="B2760" t="s">
        <v>5932</v>
      </c>
      <c r="C2760" s="1" t="s">
        <v>10961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  <c r="V2760">
        <f t="shared" si="86"/>
        <v>4</v>
      </c>
      <c r="W2760">
        <f t="shared" si="87"/>
        <v>41</v>
      </c>
    </row>
    <row r="2761" spans="1:23" x14ac:dyDescent="0.35">
      <c r="A2761">
        <v>2760</v>
      </c>
      <c r="B2761" t="s">
        <v>5932</v>
      </c>
      <c r="C2761" s="1" t="s">
        <v>10961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 t="shared" si="86"/>
        <v>4</v>
      </c>
      <c r="W2761">
        <f t="shared" si="87"/>
        <v>26</v>
      </c>
    </row>
    <row r="2762" spans="1:23" x14ac:dyDescent="0.35">
      <c r="A2762">
        <v>2761</v>
      </c>
      <c r="B2762" t="s">
        <v>5935</v>
      </c>
      <c r="C2762" s="1" t="s">
        <v>11482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 t="shared" si="86"/>
        <v>3</v>
      </c>
      <c r="W2762">
        <f t="shared" si="87"/>
        <v>48</v>
      </c>
    </row>
    <row r="2763" spans="1:23" x14ac:dyDescent="0.35">
      <c r="A2763">
        <v>2762</v>
      </c>
      <c r="B2763" t="s">
        <v>5938</v>
      </c>
      <c r="C2763" s="1" t="s">
        <v>11326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  <c r="V2763">
        <f t="shared" si="86"/>
        <v>2</v>
      </c>
      <c r="W2763">
        <f t="shared" si="87"/>
        <v>44</v>
      </c>
    </row>
    <row r="2764" spans="1:23" x14ac:dyDescent="0.35">
      <c r="A2764">
        <v>2763</v>
      </c>
      <c r="B2764" t="s">
        <v>5938</v>
      </c>
      <c r="C2764" s="1" t="s">
        <v>11326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 t="shared" si="86"/>
        <v>2</v>
      </c>
      <c r="W2764">
        <f t="shared" si="87"/>
        <v>36.25</v>
      </c>
    </row>
    <row r="2765" spans="1:23" x14ac:dyDescent="0.35">
      <c r="A2765">
        <v>2764</v>
      </c>
      <c r="B2765" t="s">
        <v>5941</v>
      </c>
      <c r="C2765" s="1" t="s">
        <v>11678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86"/>
        <v>6</v>
      </c>
      <c r="W2765">
        <f t="shared" si="87"/>
        <v>-73.333333333333329</v>
      </c>
    </row>
    <row r="2766" spans="1:23" x14ac:dyDescent="0.35">
      <c r="A2766">
        <v>2765</v>
      </c>
      <c r="B2766" t="s">
        <v>5941</v>
      </c>
      <c r="C2766" s="1" t="s">
        <v>11678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86"/>
        <v>6</v>
      </c>
      <c r="W2766">
        <f t="shared" si="87"/>
        <v>-76.666666666666657</v>
      </c>
    </row>
    <row r="2767" spans="1:23" x14ac:dyDescent="0.35">
      <c r="A2767">
        <v>2766</v>
      </c>
      <c r="B2767" t="s">
        <v>5941</v>
      </c>
      <c r="C2767" s="1" t="s">
        <v>11678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86"/>
        <v>6</v>
      </c>
      <c r="W2767">
        <f t="shared" si="87"/>
        <v>7.4999999999999982</v>
      </c>
    </row>
    <row r="2768" spans="1:23" x14ac:dyDescent="0.35">
      <c r="A2768">
        <v>2767</v>
      </c>
      <c r="B2768" t="s">
        <v>5946</v>
      </c>
      <c r="C2768" s="1" t="s">
        <v>11727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  <c r="V2768">
        <f t="shared" si="86"/>
        <v>3</v>
      </c>
      <c r="W2768">
        <f t="shared" si="87"/>
        <v>11.249999999999998</v>
      </c>
    </row>
    <row r="2769" spans="1:23" x14ac:dyDescent="0.35">
      <c r="A2769">
        <v>2768</v>
      </c>
      <c r="B2769" t="s">
        <v>5946</v>
      </c>
      <c r="C2769" s="1" t="s">
        <v>11727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 t="shared" si="86"/>
        <v>3</v>
      </c>
      <c r="W2769">
        <f t="shared" si="87"/>
        <v>16.249999999999996</v>
      </c>
    </row>
    <row r="2770" spans="1:23" x14ac:dyDescent="0.35">
      <c r="A2770">
        <v>2769</v>
      </c>
      <c r="B2770" t="s">
        <v>5949</v>
      </c>
      <c r="C2770" s="1" t="s">
        <v>11728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  <c r="V2770">
        <f t="shared" si="86"/>
        <v>5</v>
      </c>
      <c r="W2770">
        <f t="shared" si="87"/>
        <v>-250</v>
      </c>
    </row>
    <row r="2771" spans="1:23" x14ac:dyDescent="0.35">
      <c r="A2771">
        <v>2770</v>
      </c>
      <c r="B2771" t="s">
        <v>5949</v>
      </c>
      <c r="C2771" s="1" t="s">
        <v>11728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f t="shared" si="86"/>
        <v>5</v>
      </c>
      <c r="W2771">
        <f t="shared" si="87"/>
        <v>-1.25</v>
      </c>
    </row>
    <row r="2772" spans="1:23" x14ac:dyDescent="0.35">
      <c r="A2772">
        <v>2771</v>
      </c>
      <c r="B2772" t="s">
        <v>5949</v>
      </c>
      <c r="C2772" s="1" t="s">
        <v>11728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86"/>
        <v>5</v>
      </c>
      <c r="W2772">
        <f t="shared" si="87"/>
        <v>3.75</v>
      </c>
    </row>
    <row r="2773" spans="1:23" x14ac:dyDescent="0.35">
      <c r="A2773">
        <v>2772</v>
      </c>
      <c r="B2773" t="s">
        <v>5954</v>
      </c>
      <c r="C2773" s="1" t="s">
        <v>11263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 t="shared" si="86"/>
        <v>7</v>
      </c>
      <c r="W2773">
        <f t="shared" si="87"/>
        <v>26</v>
      </c>
    </row>
    <row r="2774" spans="1:23" x14ac:dyDescent="0.35">
      <c r="A2774">
        <v>2773</v>
      </c>
      <c r="B2774" t="s">
        <v>5956</v>
      </c>
      <c r="C2774" s="1" t="s">
        <v>11329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86"/>
        <v>2</v>
      </c>
      <c r="W2774">
        <f t="shared" si="87"/>
        <v>30.000000000000004</v>
      </c>
    </row>
    <row r="2775" spans="1:23" x14ac:dyDescent="0.35">
      <c r="A2775">
        <v>2774</v>
      </c>
      <c r="B2775" t="s">
        <v>5957</v>
      </c>
      <c r="C2775" s="1" t="s">
        <v>11381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 t="shared" si="86"/>
        <v>4</v>
      </c>
      <c r="W2775">
        <f t="shared" si="87"/>
        <v>49.000000000000007</v>
      </c>
    </row>
    <row r="2776" spans="1:23" x14ac:dyDescent="0.35">
      <c r="A2776">
        <v>2775</v>
      </c>
      <c r="B2776" t="s">
        <v>5958</v>
      </c>
      <c r="C2776" s="1" t="s">
        <v>11283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 t="shared" si="86"/>
        <v>7</v>
      </c>
      <c r="W2776">
        <f t="shared" si="87"/>
        <v>35</v>
      </c>
    </row>
    <row r="2777" spans="1:23" x14ac:dyDescent="0.35">
      <c r="A2777">
        <v>2776</v>
      </c>
      <c r="B2777" t="s">
        <v>5959</v>
      </c>
      <c r="C2777" s="1" t="s">
        <v>11087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 t="shared" si="86"/>
        <v>4</v>
      </c>
      <c r="W2777">
        <f t="shared" si="87"/>
        <v>1</v>
      </c>
    </row>
    <row r="2778" spans="1:23" x14ac:dyDescent="0.35">
      <c r="A2778">
        <v>2777</v>
      </c>
      <c r="B2778" t="s">
        <v>5960</v>
      </c>
      <c r="C2778" s="1" t="s">
        <v>11319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86"/>
        <v>4</v>
      </c>
      <c r="W2778">
        <f t="shared" si="87"/>
        <v>7.5</v>
      </c>
    </row>
    <row r="2779" spans="1:23" x14ac:dyDescent="0.35">
      <c r="A2779">
        <v>2778</v>
      </c>
      <c r="B2779" t="s">
        <v>5961</v>
      </c>
      <c r="C2779" s="1" t="s">
        <v>11729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86"/>
        <v>2</v>
      </c>
      <c r="W2779">
        <f t="shared" si="87"/>
        <v>-7.0588235294117645</v>
      </c>
    </row>
    <row r="2780" spans="1:23" x14ac:dyDescent="0.35">
      <c r="A2780">
        <v>2779</v>
      </c>
      <c r="B2780" t="s">
        <v>5963</v>
      </c>
      <c r="C2780" s="1" t="s">
        <v>11444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 t="shared" si="86"/>
        <v>5</v>
      </c>
      <c r="W2780">
        <f t="shared" si="87"/>
        <v>26.25</v>
      </c>
    </row>
    <row r="2781" spans="1:23" x14ac:dyDescent="0.35">
      <c r="A2781">
        <v>2780</v>
      </c>
      <c r="B2781" t="s">
        <v>5963</v>
      </c>
      <c r="C2781" s="1" t="s">
        <v>11444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86"/>
        <v>5</v>
      </c>
      <c r="W2781">
        <f t="shared" si="87"/>
        <v>31.250000000000007</v>
      </c>
    </row>
    <row r="2782" spans="1:23" x14ac:dyDescent="0.35">
      <c r="A2782">
        <v>2781</v>
      </c>
      <c r="B2782" t="s">
        <v>5967</v>
      </c>
      <c r="C2782" s="1" t="s">
        <v>11576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 t="shared" si="86"/>
        <v>2</v>
      </c>
      <c r="W2782">
        <f t="shared" si="87"/>
        <v>50</v>
      </c>
    </row>
    <row r="2783" spans="1:23" x14ac:dyDescent="0.35">
      <c r="A2783">
        <v>2782</v>
      </c>
      <c r="B2783" t="s">
        <v>5968</v>
      </c>
      <c r="C2783" s="1" t="s">
        <v>11165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 t="shared" si="86"/>
        <v>7</v>
      </c>
      <c r="W2783">
        <f t="shared" si="87"/>
        <v>44</v>
      </c>
    </row>
    <row r="2784" spans="1:23" x14ac:dyDescent="0.35">
      <c r="A2784">
        <v>2783</v>
      </c>
      <c r="B2784" t="s">
        <v>5969</v>
      </c>
      <c r="C2784" s="1" t="s">
        <v>11523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 t="shared" si="86"/>
        <v>5</v>
      </c>
      <c r="W2784">
        <f t="shared" si="87"/>
        <v>28.999999999999996</v>
      </c>
    </row>
    <row r="2785" spans="1:23" x14ac:dyDescent="0.35">
      <c r="A2785">
        <v>2784</v>
      </c>
      <c r="B2785" t="s">
        <v>5970</v>
      </c>
      <c r="C2785" s="1" t="s">
        <v>11672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  <c r="V2785">
        <f t="shared" si="86"/>
        <v>5</v>
      </c>
      <c r="W2785">
        <f t="shared" si="87"/>
        <v>-66.666666666666671</v>
      </c>
    </row>
    <row r="2786" spans="1:23" x14ac:dyDescent="0.35">
      <c r="A2786">
        <v>2785</v>
      </c>
      <c r="B2786" t="s">
        <v>5973</v>
      </c>
      <c r="C2786" s="1" t="s">
        <v>11730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86"/>
        <v>6</v>
      </c>
      <c r="W2786">
        <f t="shared" si="87"/>
        <v>-65</v>
      </c>
    </row>
    <row r="2787" spans="1:23" x14ac:dyDescent="0.35">
      <c r="A2787">
        <v>2786</v>
      </c>
      <c r="B2787" t="s">
        <v>5974</v>
      </c>
      <c r="C2787" s="1" t="s">
        <v>11421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 t="shared" si="86"/>
        <v>2</v>
      </c>
      <c r="W2787">
        <f t="shared" si="87"/>
        <v>0</v>
      </c>
    </row>
    <row r="2788" spans="1:23" x14ac:dyDescent="0.35">
      <c r="A2788">
        <v>2787</v>
      </c>
      <c r="B2788" t="s">
        <v>5974</v>
      </c>
      <c r="C2788" s="1" t="s">
        <v>11421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  <c r="V2788">
        <f t="shared" si="86"/>
        <v>2</v>
      </c>
      <c r="W2788">
        <f t="shared" si="87"/>
        <v>32</v>
      </c>
    </row>
    <row r="2789" spans="1:23" x14ac:dyDescent="0.35">
      <c r="A2789">
        <v>2788</v>
      </c>
      <c r="B2789" t="s">
        <v>5977</v>
      </c>
      <c r="C2789" s="1" t="s">
        <v>11206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 t="shared" si="86"/>
        <v>4</v>
      </c>
      <c r="W2789">
        <f t="shared" si="87"/>
        <v>-42.500000000000007</v>
      </c>
    </row>
    <row r="2790" spans="1:23" x14ac:dyDescent="0.35">
      <c r="A2790">
        <v>2789</v>
      </c>
      <c r="B2790" t="s">
        <v>5977</v>
      </c>
      <c r="C2790" s="1" t="s">
        <v>11206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86"/>
        <v>4</v>
      </c>
      <c r="W2790">
        <f t="shared" si="87"/>
        <v>8.75</v>
      </c>
    </row>
    <row r="2791" spans="1:23" x14ac:dyDescent="0.35">
      <c r="A2791">
        <v>2790</v>
      </c>
      <c r="B2791" t="s">
        <v>5977</v>
      </c>
      <c r="C2791" s="1" t="s">
        <v>11206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 t="shared" si="86"/>
        <v>4</v>
      </c>
      <c r="W2791">
        <f t="shared" si="87"/>
        <v>-60</v>
      </c>
    </row>
    <row r="2792" spans="1:23" x14ac:dyDescent="0.35">
      <c r="A2792">
        <v>2791</v>
      </c>
      <c r="B2792" t="s">
        <v>5979</v>
      </c>
      <c r="C2792" s="1" t="s">
        <v>11098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 t="shared" si="86"/>
        <v>1</v>
      </c>
      <c r="W2792">
        <f t="shared" si="87"/>
        <v>28.999999999999996</v>
      </c>
    </row>
    <row r="2793" spans="1:23" x14ac:dyDescent="0.35">
      <c r="A2793">
        <v>2792</v>
      </c>
      <c r="B2793" t="s">
        <v>5979</v>
      </c>
      <c r="C2793" s="1" t="s">
        <v>11098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 t="shared" si="86"/>
        <v>1</v>
      </c>
      <c r="W2793">
        <f t="shared" si="87"/>
        <v>30</v>
      </c>
    </row>
    <row r="2794" spans="1:23" x14ac:dyDescent="0.35">
      <c r="A2794">
        <v>2793</v>
      </c>
      <c r="B2794" t="s">
        <v>5979</v>
      </c>
      <c r="C2794" s="1" t="s">
        <v>11098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 t="shared" si="86"/>
        <v>1</v>
      </c>
      <c r="W2794">
        <f t="shared" si="87"/>
        <v>47.999999999999993</v>
      </c>
    </row>
    <row r="2795" spans="1:23" x14ac:dyDescent="0.35">
      <c r="A2795">
        <v>2794</v>
      </c>
      <c r="B2795" t="s">
        <v>5980</v>
      </c>
      <c r="C2795" s="1" t="s">
        <v>11731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f t="shared" si="86"/>
        <v>5</v>
      </c>
      <c r="W2795">
        <f t="shared" si="87"/>
        <v>8.75</v>
      </c>
    </row>
    <row r="2796" spans="1:23" x14ac:dyDescent="0.35">
      <c r="A2796">
        <v>2795</v>
      </c>
      <c r="B2796" t="s">
        <v>5980</v>
      </c>
      <c r="C2796" s="1" t="s">
        <v>11731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86"/>
        <v>5</v>
      </c>
      <c r="W2796">
        <f t="shared" si="87"/>
        <v>8.75</v>
      </c>
    </row>
    <row r="2797" spans="1:23" x14ac:dyDescent="0.35">
      <c r="A2797">
        <v>2796</v>
      </c>
      <c r="B2797" t="s">
        <v>5980</v>
      </c>
      <c r="C2797" s="1" t="s">
        <v>11731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86"/>
        <v>5</v>
      </c>
      <c r="W2797">
        <f t="shared" si="87"/>
        <v>36.25</v>
      </c>
    </row>
    <row r="2798" spans="1:23" x14ac:dyDescent="0.35">
      <c r="A2798">
        <v>2797</v>
      </c>
      <c r="B2798" t="s">
        <v>5980</v>
      </c>
      <c r="C2798" s="1" t="s">
        <v>11731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86"/>
        <v>5</v>
      </c>
      <c r="W2798">
        <f t="shared" si="87"/>
        <v>-5.8823529411764701</v>
      </c>
    </row>
    <row r="2799" spans="1:23" x14ac:dyDescent="0.35">
      <c r="A2799">
        <v>2798</v>
      </c>
      <c r="B2799" t="s">
        <v>5982</v>
      </c>
      <c r="C2799" s="1" t="s">
        <v>11119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 t="shared" si="86"/>
        <v>7</v>
      </c>
      <c r="W2799">
        <f t="shared" si="87"/>
        <v>31.000000000000007</v>
      </c>
    </row>
    <row r="2800" spans="1:23" x14ac:dyDescent="0.35">
      <c r="A2800">
        <v>2799</v>
      </c>
      <c r="B2800" t="s">
        <v>5982</v>
      </c>
      <c r="C2800" s="1" t="s">
        <v>11119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 t="shared" si="86"/>
        <v>7</v>
      </c>
      <c r="W2800">
        <f t="shared" si="87"/>
        <v>47</v>
      </c>
    </row>
    <row r="2801" spans="1:23" x14ac:dyDescent="0.35">
      <c r="A2801">
        <v>2800</v>
      </c>
      <c r="B2801" t="s">
        <v>5982</v>
      </c>
      <c r="C2801" s="1" t="s">
        <v>11119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 t="shared" si="86"/>
        <v>7</v>
      </c>
      <c r="W2801">
        <f t="shared" si="87"/>
        <v>48</v>
      </c>
    </row>
    <row r="2802" spans="1:23" x14ac:dyDescent="0.35">
      <c r="A2802">
        <v>2801</v>
      </c>
      <c r="B2802" t="s">
        <v>5983</v>
      </c>
      <c r="C2802" s="1" t="s">
        <v>11732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 t="shared" si="86"/>
        <v>3</v>
      </c>
      <c r="W2802">
        <f t="shared" si="87"/>
        <v>10</v>
      </c>
    </row>
    <row r="2803" spans="1:23" x14ac:dyDescent="0.35">
      <c r="A2803">
        <v>2802</v>
      </c>
      <c r="B2803" t="s">
        <v>5984</v>
      </c>
      <c r="C2803" s="1" t="s">
        <v>11489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 t="shared" si="86"/>
        <v>3</v>
      </c>
      <c r="W2803">
        <f t="shared" si="87"/>
        <v>22.499999999999996</v>
      </c>
    </row>
    <row r="2804" spans="1:23" x14ac:dyDescent="0.35">
      <c r="A2804">
        <v>2803</v>
      </c>
      <c r="B2804" t="s">
        <v>5985</v>
      </c>
      <c r="C2804" s="1" t="s">
        <v>11072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 t="shared" si="86"/>
        <v>5</v>
      </c>
      <c r="W2804">
        <f t="shared" si="87"/>
        <v>42</v>
      </c>
    </row>
    <row r="2805" spans="1:23" x14ac:dyDescent="0.35">
      <c r="A2805">
        <v>2804</v>
      </c>
      <c r="B2805" t="s">
        <v>5988</v>
      </c>
      <c r="C2805" s="1" t="s">
        <v>11733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 t="shared" si="86"/>
        <v>4</v>
      </c>
      <c r="W2805">
        <f t="shared" si="87"/>
        <v>44.999999999999993</v>
      </c>
    </row>
    <row r="2806" spans="1:23" x14ac:dyDescent="0.35">
      <c r="A2806">
        <v>2805</v>
      </c>
      <c r="B2806" t="s">
        <v>5988</v>
      </c>
      <c r="C2806" s="1" t="s">
        <v>11733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  <c r="V2806">
        <f t="shared" si="86"/>
        <v>4</v>
      </c>
      <c r="W2806">
        <f t="shared" si="87"/>
        <v>44.999999999999993</v>
      </c>
    </row>
    <row r="2807" spans="1:23" x14ac:dyDescent="0.35">
      <c r="A2807">
        <v>2806</v>
      </c>
      <c r="B2807" t="s">
        <v>5991</v>
      </c>
      <c r="C2807" s="1" t="s">
        <v>11007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 t="shared" si="86"/>
        <v>4</v>
      </c>
      <c r="W2807">
        <f t="shared" si="87"/>
        <v>-4.2857142857142856</v>
      </c>
    </row>
    <row r="2808" spans="1:23" x14ac:dyDescent="0.35">
      <c r="A2808">
        <v>2807</v>
      </c>
      <c r="B2808" t="s">
        <v>5992</v>
      </c>
      <c r="C2808" s="1" t="s">
        <v>11335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 t="shared" si="86"/>
        <v>2</v>
      </c>
      <c r="W2808">
        <f t="shared" si="87"/>
        <v>5</v>
      </c>
    </row>
    <row r="2809" spans="1:23" x14ac:dyDescent="0.35">
      <c r="A2809">
        <v>2808</v>
      </c>
      <c r="B2809" t="s">
        <v>5992</v>
      </c>
      <c r="C2809" s="1" t="s">
        <v>11335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  <c r="V2809">
        <f t="shared" si="86"/>
        <v>2</v>
      </c>
      <c r="W2809">
        <f t="shared" si="87"/>
        <v>47.999999999999993</v>
      </c>
    </row>
    <row r="2810" spans="1:23" x14ac:dyDescent="0.35">
      <c r="A2810">
        <v>2809</v>
      </c>
      <c r="B2810" t="s">
        <v>5992</v>
      </c>
      <c r="C2810" s="1" t="s">
        <v>11335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  <c r="V2810">
        <f t="shared" si="86"/>
        <v>2</v>
      </c>
      <c r="W2810">
        <f t="shared" si="87"/>
        <v>8</v>
      </c>
    </row>
    <row r="2811" spans="1:23" x14ac:dyDescent="0.35">
      <c r="A2811">
        <v>2810</v>
      </c>
      <c r="B2811" t="s">
        <v>5992</v>
      </c>
      <c r="C2811" s="1" t="s">
        <v>11335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86"/>
        <v>2</v>
      </c>
      <c r="W2811">
        <f t="shared" si="87"/>
        <v>5</v>
      </c>
    </row>
    <row r="2812" spans="1:23" x14ac:dyDescent="0.35">
      <c r="A2812">
        <v>2811</v>
      </c>
      <c r="B2812" t="s">
        <v>5997</v>
      </c>
      <c r="C2812" s="1" t="s">
        <v>11487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 t="shared" si="86"/>
        <v>2</v>
      </c>
      <c r="W2812">
        <f t="shared" si="87"/>
        <v>47</v>
      </c>
    </row>
    <row r="2813" spans="1:23" x14ac:dyDescent="0.35">
      <c r="A2813">
        <v>2812</v>
      </c>
      <c r="B2813" t="s">
        <v>5997</v>
      </c>
      <c r="C2813" s="1" t="s">
        <v>11487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  <c r="V2813">
        <f t="shared" si="86"/>
        <v>2</v>
      </c>
      <c r="W2813">
        <f t="shared" si="87"/>
        <v>41</v>
      </c>
    </row>
    <row r="2814" spans="1:23" x14ac:dyDescent="0.35">
      <c r="A2814">
        <v>2813</v>
      </c>
      <c r="B2814" t="s">
        <v>5997</v>
      </c>
      <c r="C2814" s="1" t="s">
        <v>11487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 t="shared" si="86"/>
        <v>2</v>
      </c>
      <c r="W2814">
        <f t="shared" si="87"/>
        <v>17</v>
      </c>
    </row>
    <row r="2815" spans="1:23" x14ac:dyDescent="0.35">
      <c r="A2815">
        <v>2814</v>
      </c>
      <c r="B2815" t="s">
        <v>5997</v>
      </c>
      <c r="C2815" s="1" t="s">
        <v>11487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  <c r="V2815">
        <f t="shared" si="86"/>
        <v>2</v>
      </c>
      <c r="W2815">
        <f t="shared" si="87"/>
        <v>23</v>
      </c>
    </row>
    <row r="2816" spans="1:23" x14ac:dyDescent="0.35">
      <c r="A2816">
        <v>2815</v>
      </c>
      <c r="B2816" t="s">
        <v>5997</v>
      </c>
      <c r="C2816" s="1" t="s">
        <v>11487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 t="shared" si="86"/>
        <v>2</v>
      </c>
      <c r="W2816">
        <f t="shared" si="87"/>
        <v>17</v>
      </c>
    </row>
    <row r="2817" spans="1:23" x14ac:dyDescent="0.35">
      <c r="A2817">
        <v>2816</v>
      </c>
      <c r="B2817" t="s">
        <v>6000</v>
      </c>
      <c r="C2817" s="1" t="s">
        <v>11075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 t="shared" si="86"/>
        <v>7</v>
      </c>
      <c r="W2817">
        <f t="shared" si="87"/>
        <v>45</v>
      </c>
    </row>
    <row r="2818" spans="1:23" x14ac:dyDescent="0.35">
      <c r="A2818">
        <v>2817</v>
      </c>
      <c r="B2818" t="s">
        <v>6000</v>
      </c>
      <c r="C2818" s="1" t="s">
        <v>11075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 t="shared" ref="V2818:V2881" si="88">D2818-C2818</f>
        <v>7</v>
      </c>
      <c r="W2818">
        <f t="shared" si="87"/>
        <v>25</v>
      </c>
    </row>
    <row r="2819" spans="1:23" x14ac:dyDescent="0.35">
      <c r="A2819">
        <v>2818</v>
      </c>
      <c r="B2819" t="s">
        <v>6000</v>
      </c>
      <c r="C2819" s="1" t="s">
        <v>11075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>
        <f t="shared" si="88"/>
        <v>7</v>
      </c>
      <c r="W2819">
        <f t="shared" ref="W2819:W2882" si="89">U2819/R2819*100</f>
        <v>22</v>
      </c>
    </row>
    <row r="2820" spans="1:23" x14ac:dyDescent="0.35">
      <c r="A2820">
        <v>2819</v>
      </c>
      <c r="B2820" t="s">
        <v>6000</v>
      </c>
      <c r="C2820" s="1" t="s">
        <v>11075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 t="shared" si="88"/>
        <v>7</v>
      </c>
      <c r="W2820">
        <f t="shared" si="89"/>
        <v>29.000000000000004</v>
      </c>
    </row>
    <row r="2821" spans="1:23" x14ac:dyDescent="0.35">
      <c r="A2821">
        <v>2820</v>
      </c>
      <c r="B2821" t="s">
        <v>6003</v>
      </c>
      <c r="C2821" s="1" t="s">
        <v>11405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  <c r="V2821">
        <f t="shared" si="88"/>
        <v>3</v>
      </c>
      <c r="W2821">
        <f t="shared" si="89"/>
        <v>35</v>
      </c>
    </row>
    <row r="2822" spans="1:23" x14ac:dyDescent="0.35">
      <c r="A2822">
        <v>2821</v>
      </c>
      <c r="B2822" t="s">
        <v>6003</v>
      </c>
      <c r="C2822" s="1" t="s">
        <v>11405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f t="shared" si="88"/>
        <v>3</v>
      </c>
      <c r="W2822">
        <f t="shared" si="89"/>
        <v>2.5</v>
      </c>
    </row>
    <row r="2823" spans="1:23" x14ac:dyDescent="0.35">
      <c r="A2823">
        <v>2822</v>
      </c>
      <c r="B2823" t="s">
        <v>6006</v>
      </c>
      <c r="C2823" s="1" t="s">
        <v>11353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 t="shared" si="88"/>
        <v>5</v>
      </c>
      <c r="W2823">
        <f t="shared" si="89"/>
        <v>7.5000000000000009</v>
      </c>
    </row>
    <row r="2824" spans="1:23" x14ac:dyDescent="0.35">
      <c r="A2824">
        <v>2823</v>
      </c>
      <c r="B2824" t="s">
        <v>6007</v>
      </c>
      <c r="C2824" s="1" t="s">
        <v>11005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f t="shared" si="88"/>
        <v>2</v>
      </c>
      <c r="W2824">
        <f t="shared" si="89"/>
        <v>6.25</v>
      </c>
    </row>
    <row r="2825" spans="1:23" x14ac:dyDescent="0.35">
      <c r="A2825">
        <v>2824</v>
      </c>
      <c r="B2825" t="s">
        <v>6007</v>
      </c>
      <c r="C2825" s="1" t="s">
        <v>11005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88"/>
        <v>2</v>
      </c>
      <c r="W2825">
        <f t="shared" si="89"/>
        <v>-6.25</v>
      </c>
    </row>
    <row r="2826" spans="1:23" x14ac:dyDescent="0.35">
      <c r="A2826">
        <v>2825</v>
      </c>
      <c r="B2826" t="s">
        <v>6008</v>
      </c>
      <c r="C2826" s="1" t="s">
        <v>11734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  <c r="V2826">
        <f t="shared" si="88"/>
        <v>5</v>
      </c>
      <c r="W2826">
        <f t="shared" si="89"/>
        <v>31.25</v>
      </c>
    </row>
    <row r="2827" spans="1:23" x14ac:dyDescent="0.35">
      <c r="A2827">
        <v>2826</v>
      </c>
      <c r="B2827" t="s">
        <v>6008</v>
      </c>
      <c r="C2827" s="1" t="s">
        <v>11734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88"/>
        <v>5</v>
      </c>
      <c r="W2827">
        <f t="shared" si="89"/>
        <v>-32.352941176470587</v>
      </c>
    </row>
    <row r="2828" spans="1:23" x14ac:dyDescent="0.35">
      <c r="A2828">
        <v>2827</v>
      </c>
      <c r="B2828" t="s">
        <v>6008</v>
      </c>
      <c r="C2828" s="1" t="s">
        <v>11734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88"/>
        <v>5</v>
      </c>
      <c r="W2828">
        <f t="shared" si="89"/>
        <v>-159.99999999999997</v>
      </c>
    </row>
    <row r="2829" spans="1:23" x14ac:dyDescent="0.35">
      <c r="A2829">
        <v>2828</v>
      </c>
      <c r="B2829" t="s">
        <v>6008</v>
      </c>
      <c r="C2829" s="1" t="s">
        <v>11734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88"/>
        <v>5</v>
      </c>
      <c r="W2829">
        <f t="shared" si="89"/>
        <v>33.75</v>
      </c>
    </row>
    <row r="2830" spans="1:23" x14ac:dyDescent="0.35">
      <c r="A2830">
        <v>2829</v>
      </c>
      <c r="B2830" t="s">
        <v>6011</v>
      </c>
      <c r="C2830" s="1" t="s">
        <v>11071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  <c r="V2830">
        <f t="shared" si="88"/>
        <v>3</v>
      </c>
      <c r="W2830">
        <f t="shared" si="89"/>
        <v>35</v>
      </c>
    </row>
    <row r="2831" spans="1:23" x14ac:dyDescent="0.35">
      <c r="A2831">
        <v>2830</v>
      </c>
      <c r="B2831" t="s">
        <v>6011</v>
      </c>
      <c r="C2831" s="1" t="s">
        <v>11071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 t="shared" si="88"/>
        <v>3</v>
      </c>
      <c r="W2831">
        <f t="shared" si="89"/>
        <v>11.25</v>
      </c>
    </row>
    <row r="2832" spans="1:23" x14ac:dyDescent="0.35">
      <c r="A2832">
        <v>2831</v>
      </c>
      <c r="B2832" t="s">
        <v>6011</v>
      </c>
      <c r="C2832" s="1" t="s">
        <v>11071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88"/>
        <v>3</v>
      </c>
      <c r="W2832">
        <f t="shared" si="89"/>
        <v>37.5</v>
      </c>
    </row>
    <row r="2833" spans="1:23" x14ac:dyDescent="0.35">
      <c r="A2833">
        <v>2832</v>
      </c>
      <c r="B2833" t="s">
        <v>6016</v>
      </c>
      <c r="C2833" s="1" t="s">
        <v>11241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  <c r="V2833">
        <f t="shared" si="88"/>
        <v>4</v>
      </c>
      <c r="W2833">
        <f t="shared" si="89"/>
        <v>-21.25</v>
      </c>
    </row>
    <row r="2834" spans="1:23" x14ac:dyDescent="0.35">
      <c r="A2834">
        <v>2833</v>
      </c>
      <c r="B2834" t="s">
        <v>6016</v>
      </c>
      <c r="C2834" s="1" t="s">
        <v>11241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>
        <f t="shared" si="88"/>
        <v>4</v>
      </c>
      <c r="W2834">
        <f t="shared" si="89"/>
        <v>35</v>
      </c>
    </row>
    <row r="2835" spans="1:23" x14ac:dyDescent="0.35">
      <c r="A2835">
        <v>2834</v>
      </c>
      <c r="B2835" t="s">
        <v>6019</v>
      </c>
      <c r="C2835" s="1" t="s">
        <v>11735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 t="shared" si="88"/>
        <v>5</v>
      </c>
      <c r="W2835">
        <f t="shared" si="89"/>
        <v>26.999999999999996</v>
      </c>
    </row>
    <row r="2836" spans="1:23" x14ac:dyDescent="0.35">
      <c r="A2836">
        <v>2835</v>
      </c>
      <c r="B2836" t="s">
        <v>6019</v>
      </c>
      <c r="C2836" s="1" t="s">
        <v>11735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 t="shared" si="88"/>
        <v>5</v>
      </c>
      <c r="W2836">
        <f t="shared" si="89"/>
        <v>48</v>
      </c>
    </row>
    <row r="2837" spans="1:23" x14ac:dyDescent="0.35">
      <c r="A2837">
        <v>2836</v>
      </c>
      <c r="B2837" t="s">
        <v>6022</v>
      </c>
      <c r="C2837" s="1" t="s">
        <v>11283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 t="shared" si="88"/>
        <v>5</v>
      </c>
      <c r="W2837">
        <f t="shared" si="89"/>
        <v>25.999999999999996</v>
      </c>
    </row>
    <row r="2838" spans="1:23" x14ac:dyDescent="0.35">
      <c r="A2838">
        <v>2837</v>
      </c>
      <c r="B2838" t="s">
        <v>6022</v>
      </c>
      <c r="C2838" s="1" t="s">
        <v>11283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88"/>
        <v>5</v>
      </c>
      <c r="W2838">
        <f t="shared" si="89"/>
        <v>48.000000000000007</v>
      </c>
    </row>
    <row r="2839" spans="1:23" x14ac:dyDescent="0.35">
      <c r="A2839">
        <v>2838</v>
      </c>
      <c r="B2839" t="s">
        <v>6022</v>
      </c>
      <c r="C2839" s="1" t="s">
        <v>11283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 t="shared" si="88"/>
        <v>5</v>
      </c>
      <c r="W2839">
        <f t="shared" si="89"/>
        <v>32.500000000000007</v>
      </c>
    </row>
    <row r="2840" spans="1:23" x14ac:dyDescent="0.35">
      <c r="A2840">
        <v>2839</v>
      </c>
      <c r="B2840" t="s">
        <v>6025</v>
      </c>
      <c r="C2840" s="1" t="s">
        <v>11572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 t="shared" si="88"/>
        <v>3</v>
      </c>
      <c r="W2840">
        <f t="shared" si="89"/>
        <v>-3.9999999999999996</v>
      </c>
    </row>
    <row r="2841" spans="1:23" x14ac:dyDescent="0.35">
      <c r="A2841">
        <v>2840</v>
      </c>
      <c r="B2841" t="s">
        <v>6026</v>
      </c>
      <c r="C2841" s="1" t="s">
        <v>10977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 t="shared" si="88"/>
        <v>5</v>
      </c>
      <c r="W2841">
        <f t="shared" si="89"/>
        <v>26</v>
      </c>
    </row>
    <row r="2842" spans="1:23" x14ac:dyDescent="0.35">
      <c r="A2842">
        <v>2841</v>
      </c>
      <c r="B2842" t="s">
        <v>6027</v>
      </c>
      <c r="C2842" s="1" t="s">
        <v>11559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 t="shared" si="88"/>
        <v>5</v>
      </c>
      <c r="W2842">
        <f t="shared" si="89"/>
        <v>25</v>
      </c>
    </row>
    <row r="2843" spans="1:23" x14ac:dyDescent="0.35">
      <c r="A2843">
        <v>2842</v>
      </c>
      <c r="B2843" t="s">
        <v>6028</v>
      </c>
      <c r="C2843" s="1" t="s">
        <v>11455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88"/>
        <v>4</v>
      </c>
      <c r="W2843">
        <f t="shared" si="89"/>
        <v>36.25</v>
      </c>
    </row>
    <row r="2844" spans="1:23" x14ac:dyDescent="0.35">
      <c r="A2844">
        <v>2843</v>
      </c>
      <c r="B2844" t="s">
        <v>6029</v>
      </c>
      <c r="C2844" s="1" t="s">
        <v>11661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88"/>
        <v>4</v>
      </c>
      <c r="W2844">
        <f t="shared" si="89"/>
        <v>-22.499999999999996</v>
      </c>
    </row>
    <row r="2845" spans="1:23" x14ac:dyDescent="0.35">
      <c r="A2845">
        <v>2844</v>
      </c>
      <c r="B2845" t="s">
        <v>6032</v>
      </c>
      <c r="C2845" s="1" t="s">
        <v>11736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  <c r="V2845">
        <f t="shared" si="88"/>
        <v>4</v>
      </c>
      <c r="W2845">
        <f t="shared" si="89"/>
        <v>-2.5</v>
      </c>
    </row>
    <row r="2846" spans="1:23" x14ac:dyDescent="0.35">
      <c r="A2846">
        <v>2845</v>
      </c>
      <c r="B2846" t="s">
        <v>6033</v>
      </c>
      <c r="C2846" s="1" t="s">
        <v>11737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f t="shared" si="88"/>
        <v>4</v>
      </c>
      <c r="W2846">
        <f t="shared" si="89"/>
        <v>-1.4285714285714286</v>
      </c>
    </row>
    <row r="2847" spans="1:23" x14ac:dyDescent="0.35">
      <c r="A2847">
        <v>2846</v>
      </c>
      <c r="B2847" t="s">
        <v>6034</v>
      </c>
      <c r="C2847" s="1" t="s">
        <v>11641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 t="shared" si="88"/>
        <v>3</v>
      </c>
      <c r="W2847">
        <f t="shared" si="89"/>
        <v>28.000000000000004</v>
      </c>
    </row>
    <row r="2848" spans="1:23" x14ac:dyDescent="0.35">
      <c r="A2848">
        <v>2847</v>
      </c>
      <c r="B2848" t="s">
        <v>6035</v>
      </c>
      <c r="C2848" s="1" t="s">
        <v>10958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88"/>
        <v>5</v>
      </c>
      <c r="W2848">
        <f t="shared" si="89"/>
        <v>-150</v>
      </c>
    </row>
    <row r="2849" spans="1:23" x14ac:dyDescent="0.35">
      <c r="A2849">
        <v>2848</v>
      </c>
      <c r="B2849" t="s">
        <v>6036</v>
      </c>
      <c r="C2849" s="1" t="s">
        <v>11738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  <c r="V2849">
        <f t="shared" si="88"/>
        <v>7</v>
      </c>
      <c r="W2849">
        <f t="shared" si="89"/>
        <v>27.999999999999996</v>
      </c>
    </row>
    <row r="2850" spans="1:23" x14ac:dyDescent="0.35">
      <c r="A2850">
        <v>2849</v>
      </c>
      <c r="B2850" t="s">
        <v>6036</v>
      </c>
      <c r="C2850" s="1" t="s">
        <v>11738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 t="shared" si="88"/>
        <v>7</v>
      </c>
      <c r="W2850">
        <f t="shared" si="89"/>
        <v>47.000000000000007</v>
      </c>
    </row>
    <row r="2851" spans="1:23" x14ac:dyDescent="0.35">
      <c r="A2851">
        <v>2850</v>
      </c>
      <c r="B2851" t="s">
        <v>6041</v>
      </c>
      <c r="C2851" s="1" t="s">
        <v>11025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88"/>
        <v>5</v>
      </c>
      <c r="W2851">
        <f t="shared" si="89"/>
        <v>-76.666666666666657</v>
      </c>
    </row>
    <row r="2852" spans="1:23" x14ac:dyDescent="0.35">
      <c r="A2852">
        <v>2851</v>
      </c>
      <c r="B2852" t="s">
        <v>6042</v>
      </c>
      <c r="C2852" s="1" t="s">
        <v>11739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88"/>
        <v>3</v>
      </c>
      <c r="W2852">
        <f t="shared" si="89"/>
        <v>-20</v>
      </c>
    </row>
    <row r="2853" spans="1:23" x14ac:dyDescent="0.35">
      <c r="A2853">
        <v>2852</v>
      </c>
      <c r="B2853" t="s">
        <v>6043</v>
      </c>
      <c r="C2853" s="1" t="s">
        <v>11034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 t="shared" si="88"/>
        <v>5</v>
      </c>
      <c r="W2853">
        <f t="shared" si="89"/>
        <v>47</v>
      </c>
    </row>
    <row r="2854" spans="1:23" x14ac:dyDescent="0.35">
      <c r="A2854">
        <v>2853</v>
      </c>
      <c r="B2854" t="s">
        <v>6046</v>
      </c>
      <c r="C2854" s="1" t="s">
        <v>11630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  <c r="V2854">
        <f t="shared" si="88"/>
        <v>2</v>
      </c>
      <c r="W2854">
        <f t="shared" si="89"/>
        <v>46</v>
      </c>
    </row>
    <row r="2855" spans="1:23" x14ac:dyDescent="0.35">
      <c r="A2855">
        <v>2854</v>
      </c>
      <c r="B2855" t="s">
        <v>6046</v>
      </c>
      <c r="C2855" s="1" t="s">
        <v>11630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 t="shared" si="88"/>
        <v>2</v>
      </c>
      <c r="W2855">
        <f t="shared" si="89"/>
        <v>34</v>
      </c>
    </row>
    <row r="2856" spans="1:23" x14ac:dyDescent="0.35">
      <c r="A2856">
        <v>2855</v>
      </c>
      <c r="B2856" t="s">
        <v>6049</v>
      </c>
      <c r="C2856" s="1" t="s">
        <v>11588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 t="shared" si="88"/>
        <v>0</v>
      </c>
      <c r="W2856">
        <f t="shared" si="89"/>
        <v>26</v>
      </c>
    </row>
    <row r="2857" spans="1:23" x14ac:dyDescent="0.35">
      <c r="A2857">
        <v>2856</v>
      </c>
      <c r="B2857" t="s">
        <v>6050</v>
      </c>
      <c r="C2857" s="1" t="s">
        <v>11740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>
        <f t="shared" si="88"/>
        <v>6</v>
      </c>
      <c r="W2857">
        <f t="shared" si="89"/>
        <v>47</v>
      </c>
    </row>
    <row r="2858" spans="1:23" x14ac:dyDescent="0.35">
      <c r="A2858">
        <v>2857</v>
      </c>
      <c r="B2858" t="s">
        <v>6051</v>
      </c>
      <c r="C2858" s="1" t="s">
        <v>11310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 t="shared" si="88"/>
        <v>3</v>
      </c>
      <c r="W2858">
        <f t="shared" si="89"/>
        <v>6.25</v>
      </c>
    </row>
    <row r="2859" spans="1:23" x14ac:dyDescent="0.35">
      <c r="A2859">
        <v>2858</v>
      </c>
      <c r="B2859" t="s">
        <v>6052</v>
      </c>
      <c r="C2859" s="1" t="s">
        <v>11183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88"/>
        <v>2</v>
      </c>
      <c r="W2859">
        <f t="shared" si="89"/>
        <v>10</v>
      </c>
    </row>
    <row r="2860" spans="1:23" x14ac:dyDescent="0.35">
      <c r="A2860">
        <v>2859</v>
      </c>
      <c r="B2860" t="s">
        <v>6055</v>
      </c>
      <c r="C2860" s="1" t="s">
        <v>11180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 t="shared" si="88"/>
        <v>4</v>
      </c>
      <c r="W2860">
        <f t="shared" si="89"/>
        <v>6</v>
      </c>
    </row>
    <row r="2861" spans="1:23" x14ac:dyDescent="0.35">
      <c r="A2861">
        <v>2860</v>
      </c>
      <c r="B2861" t="s">
        <v>6055</v>
      </c>
      <c r="C2861" s="1" t="s">
        <v>11180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  <c r="V2861">
        <f t="shared" si="88"/>
        <v>4</v>
      </c>
      <c r="W2861">
        <f t="shared" si="89"/>
        <v>25.999999999999996</v>
      </c>
    </row>
    <row r="2862" spans="1:23" x14ac:dyDescent="0.35">
      <c r="A2862">
        <v>2861</v>
      </c>
      <c r="B2862" t="s">
        <v>6055</v>
      </c>
      <c r="C2862" s="1" t="s">
        <v>11180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 t="shared" si="88"/>
        <v>4</v>
      </c>
      <c r="W2862">
        <f t="shared" si="89"/>
        <v>23</v>
      </c>
    </row>
    <row r="2863" spans="1:23" x14ac:dyDescent="0.35">
      <c r="A2863">
        <v>2862</v>
      </c>
      <c r="B2863" t="s">
        <v>6055</v>
      </c>
      <c r="C2863" s="1" t="s">
        <v>11180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 t="shared" si="88"/>
        <v>4</v>
      </c>
      <c r="W2863">
        <f t="shared" si="89"/>
        <v>49</v>
      </c>
    </row>
    <row r="2864" spans="1:23" x14ac:dyDescent="0.35">
      <c r="A2864">
        <v>2863</v>
      </c>
      <c r="B2864" t="s">
        <v>6058</v>
      </c>
      <c r="C2864" s="1" t="s">
        <v>11741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88"/>
        <v>5</v>
      </c>
      <c r="W2864">
        <f t="shared" si="89"/>
        <v>35</v>
      </c>
    </row>
    <row r="2865" spans="1:23" x14ac:dyDescent="0.35">
      <c r="A2865">
        <v>2864</v>
      </c>
      <c r="B2865" t="s">
        <v>6060</v>
      </c>
      <c r="C2865" s="1" t="s">
        <v>11742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 t="shared" si="88"/>
        <v>0</v>
      </c>
      <c r="W2865">
        <f t="shared" si="89"/>
        <v>26.999999999999996</v>
      </c>
    </row>
    <row r="2866" spans="1:23" x14ac:dyDescent="0.35">
      <c r="A2866">
        <v>2865</v>
      </c>
      <c r="B2866" t="s">
        <v>6060</v>
      </c>
      <c r="C2866" s="1" t="s">
        <v>11742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 t="shared" si="88"/>
        <v>0</v>
      </c>
      <c r="W2866">
        <f t="shared" si="89"/>
        <v>26.999999999999996</v>
      </c>
    </row>
    <row r="2867" spans="1:23" x14ac:dyDescent="0.35">
      <c r="A2867">
        <v>2866</v>
      </c>
      <c r="B2867" t="s">
        <v>6060</v>
      </c>
      <c r="C2867" s="1" t="s">
        <v>11742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 t="shared" si="88"/>
        <v>0</v>
      </c>
      <c r="W2867">
        <f t="shared" si="89"/>
        <v>25.999999999999996</v>
      </c>
    </row>
    <row r="2868" spans="1:23" x14ac:dyDescent="0.35">
      <c r="A2868">
        <v>2867</v>
      </c>
      <c r="B2868" t="s">
        <v>6060</v>
      </c>
      <c r="C2868" s="1" t="s">
        <v>11742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 t="shared" si="88"/>
        <v>0</v>
      </c>
      <c r="W2868">
        <f t="shared" si="89"/>
        <v>28.999999999999996</v>
      </c>
    </row>
    <row r="2869" spans="1:23" x14ac:dyDescent="0.35">
      <c r="A2869">
        <v>2868</v>
      </c>
      <c r="B2869" t="s">
        <v>6062</v>
      </c>
      <c r="C2869" s="1" t="s">
        <v>11278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 t="shared" si="88"/>
        <v>2</v>
      </c>
      <c r="W2869">
        <f t="shared" si="89"/>
        <v>-22.499999999999996</v>
      </c>
    </row>
    <row r="2870" spans="1:23" x14ac:dyDescent="0.35">
      <c r="A2870">
        <v>2869</v>
      </c>
      <c r="B2870" t="s">
        <v>6062</v>
      </c>
      <c r="C2870" s="1" t="s">
        <v>11278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88"/>
        <v>2</v>
      </c>
      <c r="W2870">
        <f t="shared" si="89"/>
        <v>-6.25</v>
      </c>
    </row>
    <row r="2871" spans="1:23" x14ac:dyDescent="0.35">
      <c r="A2871">
        <v>2870</v>
      </c>
      <c r="B2871" t="s">
        <v>6063</v>
      </c>
      <c r="C2871" s="1" t="s">
        <v>11432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88"/>
        <v>7</v>
      </c>
      <c r="W2871">
        <f t="shared" si="89"/>
        <v>6.25</v>
      </c>
    </row>
    <row r="2872" spans="1:23" x14ac:dyDescent="0.35">
      <c r="A2872">
        <v>2871</v>
      </c>
      <c r="B2872" t="s">
        <v>6066</v>
      </c>
      <c r="C2872" s="1" t="s">
        <v>11519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88"/>
        <v>4</v>
      </c>
      <c r="W2872">
        <f t="shared" si="89"/>
        <v>31.25</v>
      </c>
    </row>
    <row r="2873" spans="1:23" x14ac:dyDescent="0.35">
      <c r="A2873">
        <v>2872</v>
      </c>
      <c r="B2873" t="s">
        <v>6066</v>
      </c>
      <c r="C2873" s="1" t="s">
        <v>11519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88"/>
        <v>4</v>
      </c>
      <c r="W2873">
        <f t="shared" si="89"/>
        <v>-11.250000000000002</v>
      </c>
    </row>
    <row r="2874" spans="1:23" x14ac:dyDescent="0.35">
      <c r="A2874">
        <v>2873</v>
      </c>
      <c r="B2874" t="s">
        <v>6069</v>
      </c>
      <c r="C2874" s="1" t="s">
        <v>11080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 t="shared" si="88"/>
        <v>5</v>
      </c>
      <c r="W2874">
        <f t="shared" si="89"/>
        <v>41</v>
      </c>
    </row>
    <row r="2875" spans="1:23" x14ac:dyDescent="0.35">
      <c r="A2875">
        <v>2874</v>
      </c>
      <c r="B2875" t="s">
        <v>6070</v>
      </c>
      <c r="C2875" s="1" t="s">
        <v>11613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 t="shared" si="88"/>
        <v>6</v>
      </c>
      <c r="W2875">
        <f t="shared" si="89"/>
        <v>3.0000000000000004</v>
      </c>
    </row>
    <row r="2876" spans="1:23" x14ac:dyDescent="0.35">
      <c r="A2876">
        <v>2875</v>
      </c>
      <c r="B2876" t="s">
        <v>6071</v>
      </c>
      <c r="C2876" s="1" t="s">
        <v>11554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 t="shared" si="88"/>
        <v>2</v>
      </c>
      <c r="W2876">
        <f t="shared" si="89"/>
        <v>48.999999999999993</v>
      </c>
    </row>
    <row r="2877" spans="1:23" x14ac:dyDescent="0.35">
      <c r="A2877">
        <v>2876</v>
      </c>
      <c r="B2877" t="s">
        <v>6072</v>
      </c>
      <c r="C2877" s="1" t="s">
        <v>11743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f t="shared" si="88"/>
        <v>2</v>
      </c>
      <c r="W2877">
        <f t="shared" si="89"/>
        <v>-3.75</v>
      </c>
    </row>
    <row r="2878" spans="1:23" x14ac:dyDescent="0.35">
      <c r="A2878">
        <v>2877</v>
      </c>
      <c r="B2878" t="s">
        <v>6072</v>
      </c>
      <c r="C2878" s="1" t="s">
        <v>11743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88"/>
        <v>2</v>
      </c>
      <c r="W2878">
        <f t="shared" si="89"/>
        <v>7.5</v>
      </c>
    </row>
    <row r="2879" spans="1:23" x14ac:dyDescent="0.35">
      <c r="A2879">
        <v>2878</v>
      </c>
      <c r="B2879" t="s">
        <v>6073</v>
      </c>
      <c r="C2879" s="1" t="s">
        <v>11744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 t="shared" si="88"/>
        <v>4</v>
      </c>
      <c r="W2879">
        <f t="shared" si="89"/>
        <v>46.999999999999993</v>
      </c>
    </row>
    <row r="2880" spans="1:23" x14ac:dyDescent="0.35">
      <c r="A2880">
        <v>2879</v>
      </c>
      <c r="B2880" t="s">
        <v>6073</v>
      </c>
      <c r="C2880" s="1" t="s">
        <v>11744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 t="shared" si="88"/>
        <v>4</v>
      </c>
      <c r="W2880">
        <f t="shared" si="89"/>
        <v>28.999999999999996</v>
      </c>
    </row>
    <row r="2881" spans="1:23" x14ac:dyDescent="0.35">
      <c r="A2881">
        <v>2880</v>
      </c>
      <c r="B2881" t="s">
        <v>6073</v>
      </c>
      <c r="C2881" s="1" t="s">
        <v>11744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 t="shared" si="88"/>
        <v>4</v>
      </c>
      <c r="W2881">
        <f t="shared" si="89"/>
        <v>36</v>
      </c>
    </row>
    <row r="2882" spans="1:23" x14ac:dyDescent="0.35">
      <c r="A2882">
        <v>2881</v>
      </c>
      <c r="B2882" t="s">
        <v>6074</v>
      </c>
      <c r="C2882" s="1" t="s">
        <v>11191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 t="shared" ref="V2882:V2945" si="90">D2882-C2882</f>
        <v>4</v>
      </c>
      <c r="W2882">
        <f t="shared" si="89"/>
        <v>50</v>
      </c>
    </row>
    <row r="2883" spans="1:23" x14ac:dyDescent="0.35">
      <c r="A2883">
        <v>2882</v>
      </c>
      <c r="B2883" t="s">
        <v>6074</v>
      </c>
      <c r="C2883" s="1" t="s">
        <v>11191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 t="shared" si="90"/>
        <v>4</v>
      </c>
      <c r="W2883">
        <f t="shared" ref="W2883:W2946" si="91">U2883/R2883*100</f>
        <v>29.000000000000004</v>
      </c>
    </row>
    <row r="2884" spans="1:23" x14ac:dyDescent="0.35">
      <c r="A2884">
        <v>2883</v>
      </c>
      <c r="B2884" t="s">
        <v>6076</v>
      </c>
      <c r="C2884" s="1" t="s">
        <v>11745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 t="shared" si="90"/>
        <v>4</v>
      </c>
      <c r="W2884">
        <f t="shared" si="91"/>
        <v>-155</v>
      </c>
    </row>
    <row r="2885" spans="1:23" x14ac:dyDescent="0.35">
      <c r="A2885">
        <v>2884</v>
      </c>
      <c r="B2885" t="s">
        <v>6077</v>
      </c>
      <c r="C2885" s="1" t="s">
        <v>11523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 t="shared" si="90"/>
        <v>5</v>
      </c>
      <c r="W2885">
        <f t="shared" si="91"/>
        <v>32</v>
      </c>
    </row>
    <row r="2886" spans="1:23" x14ac:dyDescent="0.35">
      <c r="A2886">
        <v>2885</v>
      </c>
      <c r="B2886" t="s">
        <v>6078</v>
      </c>
      <c r="C2886" s="1" t="s">
        <v>11746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 t="shared" si="90"/>
        <v>4</v>
      </c>
      <c r="W2886">
        <f t="shared" si="91"/>
        <v>33.75</v>
      </c>
    </row>
    <row r="2887" spans="1:23" x14ac:dyDescent="0.35">
      <c r="A2887">
        <v>2886</v>
      </c>
      <c r="B2887" t="s">
        <v>6079</v>
      </c>
      <c r="C2887" s="1" t="s">
        <v>11747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 t="shared" si="90"/>
        <v>4</v>
      </c>
      <c r="W2887">
        <f t="shared" si="91"/>
        <v>-11.249999999999998</v>
      </c>
    </row>
    <row r="2888" spans="1:23" x14ac:dyDescent="0.35">
      <c r="A2888">
        <v>2887</v>
      </c>
      <c r="B2888" t="s">
        <v>6080</v>
      </c>
      <c r="C2888" s="1" t="s">
        <v>11344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 t="shared" si="90"/>
        <v>1</v>
      </c>
      <c r="W2888">
        <f t="shared" si="91"/>
        <v>27</v>
      </c>
    </row>
    <row r="2889" spans="1:23" x14ac:dyDescent="0.35">
      <c r="A2889">
        <v>2888</v>
      </c>
      <c r="B2889" t="s">
        <v>6080</v>
      </c>
      <c r="C2889" s="1" t="s">
        <v>11344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 t="shared" si="90"/>
        <v>1</v>
      </c>
      <c r="W2889">
        <f t="shared" si="91"/>
        <v>47.999999999999993</v>
      </c>
    </row>
    <row r="2890" spans="1:23" x14ac:dyDescent="0.35">
      <c r="A2890">
        <v>2889</v>
      </c>
      <c r="B2890" t="s">
        <v>6080</v>
      </c>
      <c r="C2890" s="1" t="s">
        <v>11344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 t="shared" si="90"/>
        <v>1</v>
      </c>
      <c r="W2890">
        <f t="shared" si="91"/>
        <v>48</v>
      </c>
    </row>
    <row r="2891" spans="1:23" x14ac:dyDescent="0.35">
      <c r="A2891">
        <v>2890</v>
      </c>
      <c r="B2891" t="s">
        <v>6081</v>
      </c>
      <c r="C2891" s="1" t="s">
        <v>11748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  <c r="V2891">
        <f t="shared" si="90"/>
        <v>4</v>
      </c>
      <c r="W2891">
        <f t="shared" si="91"/>
        <v>44.999999999999993</v>
      </c>
    </row>
    <row r="2892" spans="1:23" x14ac:dyDescent="0.35">
      <c r="A2892">
        <v>2891</v>
      </c>
      <c r="B2892" t="s">
        <v>6084</v>
      </c>
      <c r="C2892" s="1" t="s">
        <v>11273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 t="shared" si="90"/>
        <v>2</v>
      </c>
      <c r="W2892">
        <f t="shared" si="91"/>
        <v>25</v>
      </c>
    </row>
    <row r="2893" spans="1:23" x14ac:dyDescent="0.35">
      <c r="A2893">
        <v>2892</v>
      </c>
      <c r="B2893" t="s">
        <v>6084</v>
      </c>
      <c r="C2893" s="1" t="s">
        <v>11273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90"/>
        <v>2</v>
      </c>
      <c r="W2893">
        <f t="shared" si="91"/>
        <v>48</v>
      </c>
    </row>
    <row r="2894" spans="1:23" x14ac:dyDescent="0.35">
      <c r="A2894">
        <v>2893</v>
      </c>
      <c r="B2894" t="s">
        <v>6088</v>
      </c>
      <c r="C2894" s="1" t="s">
        <v>11376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  <c r="V2894">
        <f t="shared" si="90"/>
        <v>6</v>
      </c>
      <c r="W2894">
        <f t="shared" si="91"/>
        <v>48.999999999999993</v>
      </c>
    </row>
    <row r="2895" spans="1:23" x14ac:dyDescent="0.35">
      <c r="A2895">
        <v>2894</v>
      </c>
      <c r="B2895" t="s">
        <v>6088</v>
      </c>
      <c r="C2895" s="1" t="s">
        <v>11376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 t="shared" si="90"/>
        <v>6</v>
      </c>
      <c r="W2895">
        <f t="shared" si="91"/>
        <v>45.000000000000007</v>
      </c>
    </row>
    <row r="2896" spans="1:23" x14ac:dyDescent="0.35">
      <c r="A2896">
        <v>2895</v>
      </c>
      <c r="B2896" t="s">
        <v>6088</v>
      </c>
      <c r="C2896" s="1" t="s">
        <v>11376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  <c r="V2896">
        <f t="shared" si="90"/>
        <v>6</v>
      </c>
      <c r="W2896">
        <f t="shared" si="91"/>
        <v>42.000000000000007</v>
      </c>
    </row>
    <row r="2897" spans="1:23" x14ac:dyDescent="0.35">
      <c r="A2897">
        <v>2896</v>
      </c>
      <c r="B2897" t="s">
        <v>6088</v>
      </c>
      <c r="C2897" s="1" t="s">
        <v>11376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 t="shared" si="90"/>
        <v>6</v>
      </c>
      <c r="W2897">
        <f t="shared" si="91"/>
        <v>27.999999999999996</v>
      </c>
    </row>
    <row r="2898" spans="1:23" x14ac:dyDescent="0.35">
      <c r="A2898">
        <v>2897</v>
      </c>
      <c r="B2898" t="s">
        <v>6093</v>
      </c>
      <c r="C2898" s="1" t="s">
        <v>11749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 t="shared" si="90"/>
        <v>4</v>
      </c>
      <c r="W2898">
        <f t="shared" si="91"/>
        <v>42.000000000000007</v>
      </c>
    </row>
    <row r="2899" spans="1:23" x14ac:dyDescent="0.35">
      <c r="A2899">
        <v>2898</v>
      </c>
      <c r="B2899" t="s">
        <v>6094</v>
      </c>
      <c r="C2899" s="1" t="s">
        <v>11750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  <c r="V2899">
        <f t="shared" si="90"/>
        <v>5</v>
      </c>
      <c r="W2899">
        <f t="shared" si="91"/>
        <v>12.5</v>
      </c>
    </row>
    <row r="2900" spans="1:23" x14ac:dyDescent="0.35">
      <c r="A2900">
        <v>2899</v>
      </c>
      <c r="B2900" t="s">
        <v>6095</v>
      </c>
      <c r="C2900" s="1" t="s">
        <v>10973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f t="shared" si="90"/>
        <v>4</v>
      </c>
      <c r="W2900">
        <f t="shared" si="91"/>
        <v>-1.4285714285714286</v>
      </c>
    </row>
    <row r="2901" spans="1:23" x14ac:dyDescent="0.35">
      <c r="A2901">
        <v>2900</v>
      </c>
      <c r="B2901" t="s">
        <v>6096</v>
      </c>
      <c r="C2901" s="1" t="s">
        <v>11751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90"/>
        <v>5</v>
      </c>
      <c r="W2901">
        <f t="shared" si="91"/>
        <v>12.5</v>
      </c>
    </row>
    <row r="2902" spans="1:23" x14ac:dyDescent="0.35">
      <c r="A2902">
        <v>2901</v>
      </c>
      <c r="B2902" t="s">
        <v>6096</v>
      </c>
      <c r="C2902" s="1" t="s">
        <v>11751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 t="shared" si="90"/>
        <v>5</v>
      </c>
      <c r="W2902">
        <f t="shared" si="91"/>
        <v>48.000000000000007</v>
      </c>
    </row>
    <row r="2903" spans="1:23" x14ac:dyDescent="0.35">
      <c r="A2903">
        <v>2902</v>
      </c>
      <c r="B2903" t="s">
        <v>6097</v>
      </c>
      <c r="C2903" s="1" t="s">
        <v>11160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 t="shared" si="90"/>
        <v>4</v>
      </c>
      <c r="W2903">
        <f t="shared" si="91"/>
        <v>46</v>
      </c>
    </row>
    <row r="2904" spans="1:23" x14ac:dyDescent="0.35">
      <c r="A2904">
        <v>2903</v>
      </c>
      <c r="B2904" t="s">
        <v>6098</v>
      </c>
      <c r="C2904" s="1" t="s">
        <v>10941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 t="shared" si="90"/>
        <v>5</v>
      </c>
      <c r="W2904">
        <f t="shared" si="91"/>
        <v>36.25</v>
      </c>
    </row>
    <row r="2905" spans="1:23" x14ac:dyDescent="0.35">
      <c r="A2905">
        <v>2904</v>
      </c>
      <c r="B2905" t="s">
        <v>6099</v>
      </c>
      <c r="C2905" s="1" t="s">
        <v>11752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90"/>
        <v>4</v>
      </c>
      <c r="W2905">
        <f t="shared" si="91"/>
        <v>32.5</v>
      </c>
    </row>
    <row r="2906" spans="1:23" x14ac:dyDescent="0.35">
      <c r="A2906">
        <v>2905</v>
      </c>
      <c r="B2906" t="s">
        <v>6099</v>
      </c>
      <c r="C2906" s="1" t="s">
        <v>11752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f t="shared" si="90"/>
        <v>4</v>
      </c>
      <c r="W2906">
        <f t="shared" si="91"/>
        <v>-1.4285714285714286</v>
      </c>
    </row>
    <row r="2907" spans="1:23" x14ac:dyDescent="0.35">
      <c r="A2907">
        <v>2906</v>
      </c>
      <c r="B2907" t="s">
        <v>6101</v>
      </c>
      <c r="C2907" s="1" t="s">
        <v>11407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>
        <f t="shared" si="90"/>
        <v>4</v>
      </c>
      <c r="W2907">
        <f t="shared" si="91"/>
        <v>26</v>
      </c>
    </row>
    <row r="2908" spans="1:23" x14ac:dyDescent="0.35">
      <c r="A2908">
        <v>2907</v>
      </c>
      <c r="B2908" t="s">
        <v>6104</v>
      </c>
      <c r="C2908" s="1" t="s">
        <v>11072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  <c r="V2908">
        <f t="shared" si="90"/>
        <v>6</v>
      </c>
      <c r="W2908">
        <f t="shared" si="91"/>
        <v>44.999999999999993</v>
      </c>
    </row>
    <row r="2909" spans="1:23" x14ac:dyDescent="0.35">
      <c r="A2909">
        <v>2908</v>
      </c>
      <c r="B2909" t="s">
        <v>6104</v>
      </c>
      <c r="C2909" s="1" t="s">
        <v>11072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 t="shared" si="90"/>
        <v>6</v>
      </c>
      <c r="W2909">
        <f t="shared" si="91"/>
        <v>27</v>
      </c>
    </row>
    <row r="2910" spans="1:23" x14ac:dyDescent="0.35">
      <c r="A2910">
        <v>2909</v>
      </c>
      <c r="B2910" t="s">
        <v>6104</v>
      </c>
      <c r="C2910" s="1" t="s">
        <v>11072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 t="shared" si="90"/>
        <v>6</v>
      </c>
      <c r="W2910">
        <f t="shared" si="91"/>
        <v>46</v>
      </c>
    </row>
    <row r="2911" spans="1:23" x14ac:dyDescent="0.35">
      <c r="A2911">
        <v>2910</v>
      </c>
      <c r="B2911" t="s">
        <v>6107</v>
      </c>
      <c r="C2911" s="1" t="s">
        <v>11540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f t="shared" si="90"/>
        <v>4</v>
      </c>
      <c r="W2911">
        <f t="shared" si="91"/>
        <v>1.9999999999999998</v>
      </c>
    </row>
    <row r="2912" spans="1:23" x14ac:dyDescent="0.35">
      <c r="A2912">
        <v>2911</v>
      </c>
      <c r="B2912" t="s">
        <v>6108</v>
      </c>
      <c r="C2912" s="1" t="s">
        <v>11539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90"/>
        <v>4</v>
      </c>
      <c r="W2912">
        <f t="shared" si="91"/>
        <v>6.25</v>
      </c>
    </row>
    <row r="2913" spans="1:23" x14ac:dyDescent="0.35">
      <c r="A2913">
        <v>2912</v>
      </c>
      <c r="B2913" t="s">
        <v>6109</v>
      </c>
      <c r="C2913" s="1" t="s">
        <v>11677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 t="shared" si="90"/>
        <v>5</v>
      </c>
      <c r="W2913">
        <f t="shared" si="91"/>
        <v>47</v>
      </c>
    </row>
    <row r="2914" spans="1:23" x14ac:dyDescent="0.35">
      <c r="A2914">
        <v>2913</v>
      </c>
      <c r="B2914" t="s">
        <v>6109</v>
      </c>
      <c r="C2914" s="1" t="s">
        <v>11677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  <c r="V2914">
        <f t="shared" si="90"/>
        <v>5</v>
      </c>
      <c r="W2914">
        <f t="shared" si="91"/>
        <v>30</v>
      </c>
    </row>
    <row r="2915" spans="1:23" x14ac:dyDescent="0.35">
      <c r="A2915">
        <v>2914</v>
      </c>
      <c r="B2915" t="s">
        <v>6109</v>
      </c>
      <c r="C2915" s="1" t="s">
        <v>11677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 t="shared" si="90"/>
        <v>5</v>
      </c>
      <c r="W2915">
        <f t="shared" si="91"/>
        <v>36.25</v>
      </c>
    </row>
    <row r="2916" spans="1:23" x14ac:dyDescent="0.35">
      <c r="A2916">
        <v>2915</v>
      </c>
      <c r="B2916" t="s">
        <v>6114</v>
      </c>
      <c r="C2916" s="1" t="s">
        <v>11028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>
        <f t="shared" si="90"/>
        <v>5</v>
      </c>
      <c r="W2916">
        <f t="shared" si="91"/>
        <v>26</v>
      </c>
    </row>
    <row r="2917" spans="1:23" x14ac:dyDescent="0.35">
      <c r="A2917">
        <v>2916</v>
      </c>
      <c r="B2917" t="s">
        <v>6114</v>
      </c>
      <c r="C2917" s="1" t="s">
        <v>11028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  <c r="V2917">
        <f t="shared" si="90"/>
        <v>5</v>
      </c>
      <c r="W2917">
        <f t="shared" si="91"/>
        <v>45</v>
      </c>
    </row>
    <row r="2918" spans="1:23" x14ac:dyDescent="0.35">
      <c r="A2918">
        <v>2917</v>
      </c>
      <c r="B2918" t="s">
        <v>6114</v>
      </c>
      <c r="C2918" s="1" t="s">
        <v>11028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90"/>
        <v>5</v>
      </c>
      <c r="W2918">
        <f t="shared" si="91"/>
        <v>27</v>
      </c>
    </row>
    <row r="2919" spans="1:23" x14ac:dyDescent="0.35">
      <c r="A2919">
        <v>2918</v>
      </c>
      <c r="B2919" t="s">
        <v>6116</v>
      </c>
      <c r="C2919" s="1" t="s">
        <v>11091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  <c r="V2919">
        <f t="shared" si="90"/>
        <v>3</v>
      </c>
      <c r="W2919">
        <f t="shared" si="91"/>
        <v>6.25</v>
      </c>
    </row>
    <row r="2920" spans="1:23" x14ac:dyDescent="0.35">
      <c r="A2920">
        <v>2919</v>
      </c>
      <c r="B2920" t="s">
        <v>6119</v>
      </c>
      <c r="C2920" s="1" t="s">
        <v>11753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  <c r="V2920">
        <f t="shared" si="90"/>
        <v>0</v>
      </c>
      <c r="W2920">
        <f t="shared" si="91"/>
        <v>15</v>
      </c>
    </row>
    <row r="2921" spans="1:23" x14ac:dyDescent="0.35">
      <c r="A2921">
        <v>2920</v>
      </c>
      <c r="B2921" t="s">
        <v>6119</v>
      </c>
      <c r="C2921" s="1" t="s">
        <v>11753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 t="shared" si="90"/>
        <v>0</v>
      </c>
      <c r="W2921">
        <f t="shared" si="91"/>
        <v>27.500000000000004</v>
      </c>
    </row>
    <row r="2922" spans="1:23" x14ac:dyDescent="0.35">
      <c r="A2922">
        <v>2921</v>
      </c>
      <c r="B2922" t="s">
        <v>6119</v>
      </c>
      <c r="C2922" s="1" t="s">
        <v>11753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 t="shared" si="90"/>
        <v>0</v>
      </c>
      <c r="W2922">
        <f t="shared" si="91"/>
        <v>17.5</v>
      </c>
    </row>
    <row r="2923" spans="1:23" x14ac:dyDescent="0.35">
      <c r="A2923">
        <v>2922</v>
      </c>
      <c r="B2923" t="s">
        <v>6120</v>
      </c>
      <c r="C2923" s="1" t="s">
        <v>11229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90"/>
        <v>0</v>
      </c>
      <c r="W2923">
        <f t="shared" si="91"/>
        <v>5</v>
      </c>
    </row>
    <row r="2924" spans="1:23" x14ac:dyDescent="0.35">
      <c r="A2924">
        <v>2923</v>
      </c>
      <c r="B2924" t="s">
        <v>6121</v>
      </c>
      <c r="C2924" s="1" t="s">
        <v>11612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90"/>
        <v>3</v>
      </c>
      <c r="W2924">
        <f t="shared" si="91"/>
        <v>-150</v>
      </c>
    </row>
    <row r="2925" spans="1:23" x14ac:dyDescent="0.35">
      <c r="A2925">
        <v>2924</v>
      </c>
      <c r="B2925" t="s">
        <v>6122</v>
      </c>
      <c r="C2925" s="1" t="s">
        <v>11247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 t="shared" si="90"/>
        <v>6</v>
      </c>
      <c r="W2925">
        <f t="shared" si="91"/>
        <v>50</v>
      </c>
    </row>
    <row r="2926" spans="1:23" x14ac:dyDescent="0.35">
      <c r="A2926">
        <v>2925</v>
      </c>
      <c r="B2926" t="s">
        <v>6123</v>
      </c>
      <c r="C2926" s="1" t="s">
        <v>11754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90"/>
        <v>3</v>
      </c>
      <c r="W2926">
        <f t="shared" si="91"/>
        <v>45</v>
      </c>
    </row>
    <row r="2927" spans="1:23" x14ac:dyDescent="0.35">
      <c r="A2927">
        <v>2926</v>
      </c>
      <c r="B2927" t="s">
        <v>6123</v>
      </c>
      <c r="C2927" s="1" t="s">
        <v>11754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  <c r="V2927">
        <f t="shared" si="90"/>
        <v>3</v>
      </c>
      <c r="W2927">
        <f t="shared" si="91"/>
        <v>7.0000000000000009</v>
      </c>
    </row>
    <row r="2928" spans="1:23" x14ac:dyDescent="0.35">
      <c r="A2928">
        <v>2927</v>
      </c>
      <c r="B2928" t="s">
        <v>6126</v>
      </c>
      <c r="C2928" s="1" t="s">
        <v>11755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  <c r="V2928">
        <f t="shared" si="90"/>
        <v>4</v>
      </c>
      <c r="W2928">
        <f t="shared" si="91"/>
        <v>42</v>
      </c>
    </row>
    <row r="2929" spans="1:23" x14ac:dyDescent="0.35">
      <c r="A2929">
        <v>2928</v>
      </c>
      <c r="B2929" t="s">
        <v>6129</v>
      </c>
      <c r="C2929" s="1" t="s">
        <v>11340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 t="shared" si="90"/>
        <v>6</v>
      </c>
      <c r="W2929">
        <f t="shared" si="91"/>
        <v>28.999999999999996</v>
      </c>
    </row>
    <row r="2930" spans="1:23" x14ac:dyDescent="0.35">
      <c r="A2930">
        <v>2929</v>
      </c>
      <c r="B2930" t="s">
        <v>6131</v>
      </c>
      <c r="C2930" s="1" t="s">
        <v>10955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90"/>
        <v>7</v>
      </c>
      <c r="W2930">
        <f t="shared" si="91"/>
        <v>-80</v>
      </c>
    </row>
    <row r="2931" spans="1:23" x14ac:dyDescent="0.35">
      <c r="A2931">
        <v>2930</v>
      </c>
      <c r="B2931" t="s">
        <v>6132</v>
      </c>
      <c r="C2931" s="1" t="s">
        <v>11491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90"/>
        <v>6</v>
      </c>
      <c r="W2931">
        <f t="shared" si="91"/>
        <v>42</v>
      </c>
    </row>
    <row r="2932" spans="1:23" x14ac:dyDescent="0.35">
      <c r="A2932">
        <v>2931</v>
      </c>
      <c r="B2932" t="s">
        <v>6133</v>
      </c>
      <c r="C2932" s="1" t="s">
        <v>11756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 t="shared" si="90"/>
        <v>0</v>
      </c>
      <c r="W2932">
        <f t="shared" si="91"/>
        <v>33.75</v>
      </c>
    </row>
    <row r="2933" spans="1:23" x14ac:dyDescent="0.35">
      <c r="A2933">
        <v>2932</v>
      </c>
      <c r="B2933" t="s">
        <v>6133</v>
      </c>
      <c r="C2933" s="1" t="s">
        <v>11756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 t="shared" si="90"/>
        <v>0</v>
      </c>
      <c r="W2933">
        <f t="shared" si="91"/>
        <v>37.5</v>
      </c>
    </row>
    <row r="2934" spans="1:23" x14ac:dyDescent="0.35">
      <c r="A2934">
        <v>2933</v>
      </c>
      <c r="B2934" t="s">
        <v>6133</v>
      </c>
      <c r="C2934" s="1" t="s">
        <v>11756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 t="shared" si="90"/>
        <v>0</v>
      </c>
      <c r="W2934">
        <f t="shared" si="91"/>
        <v>7.5000000000000009</v>
      </c>
    </row>
    <row r="2935" spans="1:23" x14ac:dyDescent="0.35">
      <c r="A2935">
        <v>2934</v>
      </c>
      <c r="B2935" t="s">
        <v>6134</v>
      </c>
      <c r="C2935" s="1" t="s">
        <v>11349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  <c r="V2935">
        <f t="shared" si="90"/>
        <v>6</v>
      </c>
      <c r="W2935">
        <f t="shared" si="91"/>
        <v>8.75</v>
      </c>
    </row>
    <row r="2936" spans="1:23" x14ac:dyDescent="0.35">
      <c r="A2936">
        <v>2935</v>
      </c>
      <c r="B2936" t="s">
        <v>6134</v>
      </c>
      <c r="C2936" s="1" t="s">
        <v>11349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  <c r="V2936">
        <f t="shared" si="90"/>
        <v>6</v>
      </c>
      <c r="W2936">
        <f t="shared" si="91"/>
        <v>6.25</v>
      </c>
    </row>
    <row r="2937" spans="1:23" x14ac:dyDescent="0.35">
      <c r="A2937">
        <v>2936</v>
      </c>
      <c r="B2937" t="s">
        <v>6134</v>
      </c>
      <c r="C2937" s="1" t="s">
        <v>11349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 t="shared" si="90"/>
        <v>6</v>
      </c>
      <c r="W2937">
        <f t="shared" si="91"/>
        <v>45</v>
      </c>
    </row>
    <row r="2938" spans="1:23" x14ac:dyDescent="0.35">
      <c r="A2938">
        <v>2937</v>
      </c>
      <c r="B2938" t="s">
        <v>6134</v>
      </c>
      <c r="C2938" s="1" t="s">
        <v>11349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90"/>
        <v>6</v>
      </c>
      <c r="W2938">
        <f t="shared" si="91"/>
        <v>32.5</v>
      </c>
    </row>
    <row r="2939" spans="1:23" x14ac:dyDescent="0.35">
      <c r="A2939">
        <v>2938</v>
      </c>
      <c r="B2939" t="s">
        <v>6134</v>
      </c>
      <c r="C2939" s="1" t="s">
        <v>11349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 t="shared" si="90"/>
        <v>6</v>
      </c>
      <c r="W2939">
        <f t="shared" si="91"/>
        <v>47</v>
      </c>
    </row>
    <row r="2940" spans="1:23" x14ac:dyDescent="0.35">
      <c r="A2940">
        <v>2939</v>
      </c>
      <c r="B2940" t="s">
        <v>6134</v>
      </c>
      <c r="C2940" s="1" t="s">
        <v>11349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 t="shared" si="90"/>
        <v>6</v>
      </c>
      <c r="W2940">
        <f t="shared" si="91"/>
        <v>47.000000000000007</v>
      </c>
    </row>
    <row r="2941" spans="1:23" x14ac:dyDescent="0.35">
      <c r="A2941">
        <v>2940</v>
      </c>
      <c r="B2941" t="s">
        <v>6134</v>
      </c>
      <c r="C2941" s="1" t="s">
        <v>11349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 t="shared" si="90"/>
        <v>6</v>
      </c>
      <c r="W2941">
        <f t="shared" si="91"/>
        <v>32.5</v>
      </c>
    </row>
    <row r="2942" spans="1:23" x14ac:dyDescent="0.35">
      <c r="A2942">
        <v>2941</v>
      </c>
      <c r="B2942" t="s">
        <v>6135</v>
      </c>
      <c r="C2942" s="1" t="s">
        <v>11553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  <c r="V2942">
        <f t="shared" si="90"/>
        <v>6</v>
      </c>
      <c r="W2942">
        <f t="shared" si="91"/>
        <v>16</v>
      </c>
    </row>
    <row r="2943" spans="1:23" x14ac:dyDescent="0.35">
      <c r="A2943">
        <v>2942</v>
      </c>
      <c r="B2943" t="s">
        <v>6135</v>
      </c>
      <c r="C2943" s="1" t="s">
        <v>11553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 t="shared" si="90"/>
        <v>6</v>
      </c>
      <c r="W2943">
        <f t="shared" si="91"/>
        <v>28.000000000000004</v>
      </c>
    </row>
    <row r="2944" spans="1:23" x14ac:dyDescent="0.35">
      <c r="A2944">
        <v>2943</v>
      </c>
      <c r="B2944" t="s">
        <v>6135</v>
      </c>
      <c r="C2944" s="1" t="s">
        <v>11553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 t="shared" si="90"/>
        <v>6</v>
      </c>
      <c r="W2944">
        <f t="shared" si="91"/>
        <v>10.999999999999998</v>
      </c>
    </row>
    <row r="2945" spans="1:23" x14ac:dyDescent="0.35">
      <c r="A2945">
        <v>2944</v>
      </c>
      <c r="B2945" t="s">
        <v>6138</v>
      </c>
      <c r="C2945" s="1" t="s">
        <v>11063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 t="shared" si="90"/>
        <v>5</v>
      </c>
      <c r="W2945">
        <f t="shared" si="91"/>
        <v>25</v>
      </c>
    </row>
    <row r="2946" spans="1:23" x14ac:dyDescent="0.35">
      <c r="A2946">
        <v>2945</v>
      </c>
      <c r="B2946" t="s">
        <v>6138</v>
      </c>
      <c r="C2946" s="1" t="s">
        <v>11063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>
        <f t="shared" ref="V2946:V3009" si="92">D2946-C2946</f>
        <v>5</v>
      </c>
      <c r="W2946">
        <f t="shared" si="91"/>
        <v>38</v>
      </c>
    </row>
    <row r="2947" spans="1:23" x14ac:dyDescent="0.35">
      <c r="A2947">
        <v>2946</v>
      </c>
      <c r="B2947" t="s">
        <v>6141</v>
      </c>
      <c r="C2947" s="1" t="s">
        <v>11194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 t="shared" si="92"/>
        <v>1</v>
      </c>
      <c r="W2947">
        <f t="shared" ref="W2947:W3010" si="93">U2947/R2947*100</f>
        <v>43.000000000000007</v>
      </c>
    </row>
    <row r="2948" spans="1:23" x14ac:dyDescent="0.35">
      <c r="A2948">
        <v>2947</v>
      </c>
      <c r="B2948" t="s">
        <v>6142</v>
      </c>
      <c r="C2948" s="1" t="s">
        <v>11757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  <c r="V2948">
        <f t="shared" si="92"/>
        <v>4</v>
      </c>
      <c r="W2948">
        <f t="shared" si="93"/>
        <v>42.000000000000007</v>
      </c>
    </row>
    <row r="2949" spans="1:23" x14ac:dyDescent="0.35">
      <c r="A2949">
        <v>2948</v>
      </c>
      <c r="B2949" t="s">
        <v>6142</v>
      </c>
      <c r="C2949" s="1" t="s">
        <v>11757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92"/>
        <v>4</v>
      </c>
      <c r="W2949">
        <f t="shared" si="93"/>
        <v>35</v>
      </c>
    </row>
    <row r="2950" spans="1:23" x14ac:dyDescent="0.35">
      <c r="A2950">
        <v>2949</v>
      </c>
      <c r="B2950" t="s">
        <v>6142</v>
      </c>
      <c r="C2950" s="1" t="s">
        <v>11757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 t="shared" si="92"/>
        <v>4</v>
      </c>
      <c r="W2950">
        <f t="shared" si="93"/>
        <v>47</v>
      </c>
    </row>
    <row r="2951" spans="1:23" x14ac:dyDescent="0.35">
      <c r="A2951">
        <v>2950</v>
      </c>
      <c r="B2951" t="s">
        <v>6147</v>
      </c>
      <c r="C2951" s="1" t="s">
        <v>11045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 t="shared" si="92"/>
        <v>0</v>
      </c>
      <c r="W2951">
        <f t="shared" si="93"/>
        <v>31.25</v>
      </c>
    </row>
    <row r="2952" spans="1:23" x14ac:dyDescent="0.35">
      <c r="A2952">
        <v>2951</v>
      </c>
      <c r="B2952" t="s">
        <v>6147</v>
      </c>
      <c r="C2952" s="1" t="s">
        <v>11045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 t="shared" si="92"/>
        <v>0</v>
      </c>
      <c r="W2952">
        <f t="shared" si="93"/>
        <v>36.25</v>
      </c>
    </row>
    <row r="2953" spans="1:23" x14ac:dyDescent="0.35">
      <c r="A2953">
        <v>2952</v>
      </c>
      <c r="B2953" t="s">
        <v>6147</v>
      </c>
      <c r="C2953" s="1" t="s">
        <v>11045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92"/>
        <v>0</v>
      </c>
      <c r="W2953">
        <f t="shared" si="93"/>
        <v>8.75</v>
      </c>
    </row>
    <row r="2954" spans="1:23" x14ac:dyDescent="0.35">
      <c r="A2954">
        <v>2953</v>
      </c>
      <c r="B2954" t="s">
        <v>6147</v>
      </c>
      <c r="C2954" s="1" t="s">
        <v>11045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92"/>
        <v>0</v>
      </c>
      <c r="W2954">
        <f t="shared" si="93"/>
        <v>-5</v>
      </c>
    </row>
    <row r="2955" spans="1:23" x14ac:dyDescent="0.35">
      <c r="A2955">
        <v>2954</v>
      </c>
      <c r="B2955" t="s">
        <v>6147</v>
      </c>
      <c r="C2955" s="1" t="s">
        <v>11045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 t="shared" si="92"/>
        <v>0</v>
      </c>
      <c r="W2955">
        <f t="shared" si="93"/>
        <v>8.75</v>
      </c>
    </row>
    <row r="2956" spans="1:23" x14ac:dyDescent="0.35">
      <c r="A2956">
        <v>2955</v>
      </c>
      <c r="B2956" t="s">
        <v>6147</v>
      </c>
      <c r="C2956" s="1" t="s">
        <v>11045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92"/>
        <v>0</v>
      </c>
      <c r="W2956">
        <f t="shared" si="93"/>
        <v>7.5</v>
      </c>
    </row>
    <row r="2957" spans="1:23" x14ac:dyDescent="0.35">
      <c r="A2957">
        <v>2956</v>
      </c>
      <c r="B2957" t="s">
        <v>6156</v>
      </c>
      <c r="C2957" s="1" t="s">
        <v>11238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 t="shared" si="92"/>
        <v>6</v>
      </c>
      <c r="W2957">
        <f t="shared" si="93"/>
        <v>28.999999999999996</v>
      </c>
    </row>
    <row r="2958" spans="1:23" x14ac:dyDescent="0.35">
      <c r="A2958">
        <v>2957</v>
      </c>
      <c r="B2958" t="s">
        <v>6157</v>
      </c>
      <c r="C2958" s="1" t="s">
        <v>11758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92"/>
        <v>7</v>
      </c>
      <c r="W2958">
        <f t="shared" si="93"/>
        <v>16.666666666666668</v>
      </c>
    </row>
    <row r="2959" spans="1:23" x14ac:dyDescent="0.35">
      <c r="A2959">
        <v>2958</v>
      </c>
      <c r="B2959" t="s">
        <v>6160</v>
      </c>
      <c r="C2959" s="1" t="s">
        <v>11404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 t="shared" si="92"/>
        <v>5</v>
      </c>
      <c r="W2959">
        <f t="shared" si="93"/>
        <v>-83.333333333333329</v>
      </c>
    </row>
    <row r="2960" spans="1:23" x14ac:dyDescent="0.35">
      <c r="A2960">
        <v>2959</v>
      </c>
      <c r="B2960" t="s">
        <v>6161</v>
      </c>
      <c r="C2960" s="1" t="s">
        <v>11040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 t="shared" si="92"/>
        <v>5</v>
      </c>
      <c r="W2960">
        <f t="shared" si="93"/>
        <v>36.25</v>
      </c>
    </row>
    <row r="2961" spans="1:23" x14ac:dyDescent="0.35">
      <c r="A2961">
        <v>2960</v>
      </c>
      <c r="B2961" t="s">
        <v>6161</v>
      </c>
      <c r="C2961" s="1" t="s">
        <v>11040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 t="shared" si="92"/>
        <v>5</v>
      </c>
      <c r="W2961">
        <f t="shared" si="93"/>
        <v>47</v>
      </c>
    </row>
    <row r="2962" spans="1:23" x14ac:dyDescent="0.35">
      <c r="A2962">
        <v>2961</v>
      </c>
      <c r="B2962" t="s">
        <v>6162</v>
      </c>
      <c r="C2962" s="1" t="s">
        <v>11406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 t="shared" si="92"/>
        <v>5</v>
      </c>
      <c r="W2962">
        <f t="shared" si="93"/>
        <v>46</v>
      </c>
    </row>
    <row r="2963" spans="1:23" x14ac:dyDescent="0.35">
      <c r="A2963">
        <v>2962</v>
      </c>
      <c r="B2963" t="s">
        <v>6162</v>
      </c>
      <c r="C2963" s="1" t="s">
        <v>11406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 t="shared" si="92"/>
        <v>5</v>
      </c>
      <c r="W2963">
        <f t="shared" si="93"/>
        <v>49</v>
      </c>
    </row>
    <row r="2964" spans="1:23" x14ac:dyDescent="0.35">
      <c r="A2964">
        <v>2963</v>
      </c>
      <c r="B2964" t="s">
        <v>6163</v>
      </c>
      <c r="C2964" s="1" t="s">
        <v>11759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92"/>
        <v>5</v>
      </c>
      <c r="W2964">
        <f t="shared" si="93"/>
        <v>11.249999999999998</v>
      </c>
    </row>
    <row r="2965" spans="1:23" x14ac:dyDescent="0.35">
      <c r="A2965">
        <v>2964</v>
      </c>
      <c r="B2965" t="s">
        <v>6163</v>
      </c>
      <c r="C2965" s="1" t="s">
        <v>11759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92"/>
        <v>5</v>
      </c>
      <c r="W2965">
        <f t="shared" si="93"/>
        <v>6.25</v>
      </c>
    </row>
    <row r="2966" spans="1:23" x14ac:dyDescent="0.35">
      <c r="A2966">
        <v>2965</v>
      </c>
      <c r="B2966" t="s">
        <v>6163</v>
      </c>
      <c r="C2966" s="1" t="s">
        <v>11759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 t="shared" si="92"/>
        <v>5</v>
      </c>
      <c r="W2966">
        <f t="shared" si="93"/>
        <v>33.75</v>
      </c>
    </row>
    <row r="2967" spans="1:23" x14ac:dyDescent="0.35">
      <c r="A2967">
        <v>2966</v>
      </c>
      <c r="B2967" t="s">
        <v>6163</v>
      </c>
      <c r="C2967" s="1" t="s">
        <v>11759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  <c r="V2967">
        <f t="shared" si="92"/>
        <v>5</v>
      </c>
      <c r="W2967">
        <f t="shared" si="93"/>
        <v>40</v>
      </c>
    </row>
    <row r="2968" spans="1:23" x14ac:dyDescent="0.35">
      <c r="A2968">
        <v>2967</v>
      </c>
      <c r="B2968" t="s">
        <v>6168</v>
      </c>
      <c r="C2968" s="1" t="s">
        <v>11362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92"/>
        <v>4</v>
      </c>
      <c r="W2968">
        <f t="shared" si="93"/>
        <v>-60.000000000000007</v>
      </c>
    </row>
    <row r="2969" spans="1:23" x14ac:dyDescent="0.35">
      <c r="A2969">
        <v>2968</v>
      </c>
      <c r="B2969" t="s">
        <v>6168</v>
      </c>
      <c r="C2969" s="1" t="s">
        <v>11362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92"/>
        <v>4</v>
      </c>
      <c r="W2969">
        <f t="shared" si="93"/>
        <v>10</v>
      </c>
    </row>
    <row r="2970" spans="1:23" x14ac:dyDescent="0.35">
      <c r="A2970">
        <v>2969</v>
      </c>
      <c r="B2970" t="s">
        <v>6169</v>
      </c>
      <c r="C2970" s="1" t="s">
        <v>10984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 t="shared" si="92"/>
        <v>3</v>
      </c>
      <c r="W2970">
        <f t="shared" si="93"/>
        <v>8.75</v>
      </c>
    </row>
    <row r="2971" spans="1:23" x14ac:dyDescent="0.35">
      <c r="A2971">
        <v>2970</v>
      </c>
      <c r="B2971" t="s">
        <v>6169</v>
      </c>
      <c r="C2971" s="1" t="s">
        <v>10984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 t="shared" si="92"/>
        <v>3</v>
      </c>
      <c r="W2971">
        <f t="shared" si="93"/>
        <v>35</v>
      </c>
    </row>
    <row r="2972" spans="1:23" x14ac:dyDescent="0.35">
      <c r="A2972">
        <v>2971</v>
      </c>
      <c r="B2972" t="s">
        <v>6169</v>
      </c>
      <c r="C2972" s="1" t="s">
        <v>10984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 t="shared" si="92"/>
        <v>3</v>
      </c>
      <c r="W2972">
        <f t="shared" si="93"/>
        <v>-80</v>
      </c>
    </row>
    <row r="2973" spans="1:23" x14ac:dyDescent="0.35">
      <c r="A2973">
        <v>2972</v>
      </c>
      <c r="B2973" t="s">
        <v>6169</v>
      </c>
      <c r="C2973" s="1" t="s">
        <v>10984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92"/>
        <v>3</v>
      </c>
      <c r="W2973">
        <f t="shared" si="93"/>
        <v>22.5</v>
      </c>
    </row>
    <row r="2974" spans="1:23" x14ac:dyDescent="0.35">
      <c r="A2974">
        <v>2973</v>
      </c>
      <c r="B2974" t="s">
        <v>6169</v>
      </c>
      <c r="C2974" s="1" t="s">
        <v>10984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92"/>
        <v>3</v>
      </c>
      <c r="W2974">
        <f t="shared" si="93"/>
        <v>-20</v>
      </c>
    </row>
    <row r="2975" spans="1:23" x14ac:dyDescent="0.35">
      <c r="A2975">
        <v>2974</v>
      </c>
      <c r="B2975" t="s">
        <v>6170</v>
      </c>
      <c r="C2975" s="1" t="s">
        <v>11759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 t="shared" si="92"/>
        <v>4</v>
      </c>
      <c r="W2975">
        <f t="shared" si="93"/>
        <v>48</v>
      </c>
    </row>
    <row r="2976" spans="1:23" x14ac:dyDescent="0.35">
      <c r="A2976">
        <v>2975</v>
      </c>
      <c r="B2976" t="s">
        <v>6171</v>
      </c>
      <c r="C2976" s="1" t="s">
        <v>11760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92"/>
        <v>5</v>
      </c>
      <c r="W2976">
        <f t="shared" si="93"/>
        <v>-12.857142857142856</v>
      </c>
    </row>
    <row r="2977" spans="1:23" x14ac:dyDescent="0.35">
      <c r="A2977">
        <v>2976</v>
      </c>
      <c r="B2977" t="s">
        <v>6171</v>
      </c>
      <c r="C2977" s="1" t="s">
        <v>11760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  <c r="V2977">
        <f t="shared" si="92"/>
        <v>5</v>
      </c>
      <c r="W2977">
        <f t="shared" si="93"/>
        <v>33.75</v>
      </c>
    </row>
    <row r="2978" spans="1:23" x14ac:dyDescent="0.35">
      <c r="A2978">
        <v>2977</v>
      </c>
      <c r="B2978" t="s">
        <v>6174</v>
      </c>
      <c r="C2978" s="1" t="s">
        <v>11709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  <c r="V2978">
        <f t="shared" si="92"/>
        <v>0</v>
      </c>
      <c r="W2978">
        <f t="shared" si="93"/>
        <v>-1.4285714285714286</v>
      </c>
    </row>
    <row r="2979" spans="1:23" x14ac:dyDescent="0.35">
      <c r="A2979">
        <v>2978</v>
      </c>
      <c r="B2979" t="s">
        <v>6177</v>
      </c>
      <c r="C2979" s="1" t="s">
        <v>11561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 t="shared" si="92"/>
        <v>5</v>
      </c>
      <c r="W2979">
        <f t="shared" si="93"/>
        <v>26</v>
      </c>
    </row>
    <row r="2980" spans="1:23" x14ac:dyDescent="0.35">
      <c r="A2980">
        <v>2979</v>
      </c>
      <c r="B2980" t="s">
        <v>6178</v>
      </c>
      <c r="C2980" s="1" t="s">
        <v>11226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92"/>
        <v>3</v>
      </c>
      <c r="W2980">
        <f t="shared" si="93"/>
        <v>15.999999999999998</v>
      </c>
    </row>
    <row r="2981" spans="1:23" x14ac:dyDescent="0.35">
      <c r="A2981">
        <v>2980</v>
      </c>
      <c r="B2981" t="s">
        <v>6180</v>
      </c>
      <c r="C2981" s="1" t="s">
        <v>11761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92"/>
        <v>5</v>
      </c>
      <c r="W2981">
        <f t="shared" si="93"/>
        <v>35</v>
      </c>
    </row>
    <row r="2982" spans="1:23" x14ac:dyDescent="0.35">
      <c r="A2982">
        <v>2981</v>
      </c>
      <c r="B2982" t="s">
        <v>6180</v>
      </c>
      <c r="C2982" s="1" t="s">
        <v>11761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92"/>
        <v>5</v>
      </c>
      <c r="W2982">
        <f t="shared" si="93"/>
        <v>10</v>
      </c>
    </row>
    <row r="2983" spans="1:23" x14ac:dyDescent="0.35">
      <c r="A2983">
        <v>2982</v>
      </c>
      <c r="B2983" t="s">
        <v>6185</v>
      </c>
      <c r="C2983" s="1" t="s">
        <v>11076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  <c r="V2983">
        <f t="shared" si="92"/>
        <v>6</v>
      </c>
      <c r="W2983">
        <f t="shared" si="93"/>
        <v>11.25</v>
      </c>
    </row>
    <row r="2984" spans="1:23" x14ac:dyDescent="0.35">
      <c r="A2984">
        <v>2983</v>
      </c>
      <c r="B2984" t="s">
        <v>6185</v>
      </c>
      <c r="C2984" s="1" t="s">
        <v>11076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92"/>
        <v>6</v>
      </c>
      <c r="W2984">
        <f t="shared" si="93"/>
        <v>33.75</v>
      </c>
    </row>
    <row r="2985" spans="1:23" x14ac:dyDescent="0.35">
      <c r="A2985">
        <v>2984</v>
      </c>
      <c r="B2985" t="s">
        <v>6186</v>
      </c>
      <c r="C2985" s="1" t="s">
        <v>11716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92"/>
        <v>5</v>
      </c>
      <c r="W2985">
        <f t="shared" si="93"/>
        <v>8.75</v>
      </c>
    </row>
    <row r="2986" spans="1:23" x14ac:dyDescent="0.35">
      <c r="A2986">
        <v>2985</v>
      </c>
      <c r="B2986" t="s">
        <v>6186</v>
      </c>
      <c r="C2986" s="1" t="s">
        <v>11716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 t="shared" si="92"/>
        <v>5</v>
      </c>
      <c r="W2986">
        <f t="shared" si="93"/>
        <v>-62</v>
      </c>
    </row>
    <row r="2987" spans="1:23" x14ac:dyDescent="0.35">
      <c r="A2987">
        <v>2986</v>
      </c>
      <c r="B2987" t="s">
        <v>6187</v>
      </c>
      <c r="C2987" s="1" t="s">
        <v>11762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  <c r="V2987">
        <f t="shared" si="92"/>
        <v>5</v>
      </c>
      <c r="W2987">
        <f t="shared" si="93"/>
        <v>25</v>
      </c>
    </row>
    <row r="2988" spans="1:23" x14ac:dyDescent="0.35">
      <c r="A2988">
        <v>2987</v>
      </c>
      <c r="B2988" t="s">
        <v>6187</v>
      </c>
      <c r="C2988" s="1" t="s">
        <v>11762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 t="shared" si="92"/>
        <v>5</v>
      </c>
      <c r="W2988">
        <f t="shared" si="93"/>
        <v>48</v>
      </c>
    </row>
    <row r="2989" spans="1:23" x14ac:dyDescent="0.35">
      <c r="A2989">
        <v>2988</v>
      </c>
      <c r="B2989" t="s">
        <v>6187</v>
      </c>
      <c r="C2989" s="1" t="s">
        <v>11762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92"/>
        <v>5</v>
      </c>
      <c r="W2989">
        <f t="shared" si="93"/>
        <v>11.999999999999998</v>
      </c>
    </row>
    <row r="2990" spans="1:23" x14ac:dyDescent="0.35">
      <c r="A2990">
        <v>2989</v>
      </c>
      <c r="B2990" t="s">
        <v>6192</v>
      </c>
      <c r="C2990" s="1" t="s">
        <v>11763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  <c r="V2990">
        <f t="shared" si="92"/>
        <v>5</v>
      </c>
      <c r="W2990">
        <f t="shared" si="93"/>
        <v>6</v>
      </c>
    </row>
    <row r="2991" spans="1:23" x14ac:dyDescent="0.35">
      <c r="A2991">
        <v>2990</v>
      </c>
      <c r="B2991" t="s">
        <v>6192</v>
      </c>
      <c r="C2991" s="1" t="s">
        <v>11763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92"/>
        <v>5</v>
      </c>
      <c r="W2991">
        <f t="shared" si="93"/>
        <v>35</v>
      </c>
    </row>
    <row r="2992" spans="1:23" x14ac:dyDescent="0.35">
      <c r="A2992">
        <v>2991</v>
      </c>
      <c r="B2992" t="s">
        <v>6192</v>
      </c>
      <c r="C2992" s="1" t="s">
        <v>11763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f t="shared" si="92"/>
        <v>5</v>
      </c>
      <c r="W2992">
        <f t="shared" si="93"/>
        <v>2.0000000000000004</v>
      </c>
    </row>
    <row r="2993" spans="1:23" x14ac:dyDescent="0.35">
      <c r="A2993">
        <v>2992</v>
      </c>
      <c r="B2993" t="s">
        <v>6192</v>
      </c>
      <c r="C2993" s="1" t="s">
        <v>11763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 t="shared" si="92"/>
        <v>5</v>
      </c>
      <c r="W2993">
        <f t="shared" si="93"/>
        <v>35</v>
      </c>
    </row>
    <row r="2994" spans="1:23" x14ac:dyDescent="0.35">
      <c r="A2994">
        <v>2993</v>
      </c>
      <c r="B2994" t="s">
        <v>6193</v>
      </c>
      <c r="C2994" s="1" t="s">
        <v>11764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 t="shared" si="92"/>
        <v>4</v>
      </c>
      <c r="W2994">
        <f t="shared" si="93"/>
        <v>27</v>
      </c>
    </row>
    <row r="2995" spans="1:23" x14ac:dyDescent="0.35">
      <c r="A2995">
        <v>2994</v>
      </c>
      <c r="B2995" t="s">
        <v>6194</v>
      </c>
      <c r="C2995" s="1" t="s">
        <v>11765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 t="shared" si="92"/>
        <v>6</v>
      </c>
      <c r="W2995">
        <f t="shared" si="93"/>
        <v>47</v>
      </c>
    </row>
    <row r="2996" spans="1:23" x14ac:dyDescent="0.35">
      <c r="A2996">
        <v>2995</v>
      </c>
      <c r="B2996" t="s">
        <v>6195</v>
      </c>
      <c r="C2996" s="1" t="s">
        <v>11309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  <c r="V2996">
        <f t="shared" si="92"/>
        <v>4</v>
      </c>
      <c r="W2996">
        <f t="shared" si="93"/>
        <v>33.75</v>
      </c>
    </row>
    <row r="2997" spans="1:23" x14ac:dyDescent="0.35">
      <c r="A2997">
        <v>2996</v>
      </c>
      <c r="B2997" t="s">
        <v>6197</v>
      </c>
      <c r="C2997" s="1" t="s">
        <v>11626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 t="shared" si="92"/>
        <v>7</v>
      </c>
      <c r="W2997">
        <f t="shared" si="93"/>
        <v>11.25</v>
      </c>
    </row>
    <row r="2998" spans="1:23" x14ac:dyDescent="0.35">
      <c r="A2998">
        <v>2997</v>
      </c>
      <c r="B2998" t="s">
        <v>6198</v>
      </c>
      <c r="C2998" s="1" t="s">
        <v>11201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92"/>
        <v>4</v>
      </c>
      <c r="W2998">
        <f t="shared" si="93"/>
        <v>33.75</v>
      </c>
    </row>
    <row r="2999" spans="1:23" x14ac:dyDescent="0.35">
      <c r="A2999">
        <v>2998</v>
      </c>
      <c r="B2999" t="s">
        <v>6198</v>
      </c>
      <c r="C2999" s="1" t="s">
        <v>11201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  <c r="V2999">
        <f t="shared" si="92"/>
        <v>4</v>
      </c>
      <c r="W2999">
        <f t="shared" si="93"/>
        <v>16.25</v>
      </c>
    </row>
    <row r="3000" spans="1:23" x14ac:dyDescent="0.35">
      <c r="A3000">
        <v>2999</v>
      </c>
      <c r="B3000" t="s">
        <v>6198</v>
      </c>
      <c r="C3000" s="1" t="s">
        <v>11201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92"/>
        <v>4</v>
      </c>
      <c r="W3000">
        <f t="shared" si="93"/>
        <v>30</v>
      </c>
    </row>
    <row r="3001" spans="1:23" x14ac:dyDescent="0.35">
      <c r="A3001">
        <v>3000</v>
      </c>
      <c r="B3001" t="s">
        <v>6198</v>
      </c>
      <c r="C3001" s="1" t="s">
        <v>11201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92"/>
        <v>4</v>
      </c>
      <c r="W3001">
        <f t="shared" si="93"/>
        <v>-83.333333333333329</v>
      </c>
    </row>
    <row r="3002" spans="1:23" x14ac:dyDescent="0.35">
      <c r="A3002">
        <v>3001</v>
      </c>
      <c r="B3002" t="s">
        <v>6198</v>
      </c>
      <c r="C3002" s="1" t="s">
        <v>11201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92"/>
        <v>4</v>
      </c>
      <c r="W3002">
        <f t="shared" si="93"/>
        <v>8.75</v>
      </c>
    </row>
    <row r="3003" spans="1:23" x14ac:dyDescent="0.35">
      <c r="A3003">
        <v>3002</v>
      </c>
      <c r="B3003" t="s">
        <v>6198</v>
      </c>
      <c r="C3003" s="1" t="s">
        <v>11201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92"/>
        <v>4</v>
      </c>
      <c r="W3003">
        <f t="shared" si="93"/>
        <v>-80</v>
      </c>
    </row>
    <row r="3004" spans="1:23" x14ac:dyDescent="0.35">
      <c r="A3004">
        <v>3003</v>
      </c>
      <c r="B3004" t="s">
        <v>6203</v>
      </c>
      <c r="C3004" s="1" t="s">
        <v>11701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>
        <f t="shared" si="92"/>
        <v>5</v>
      </c>
      <c r="W3004">
        <f t="shared" si="93"/>
        <v>47</v>
      </c>
    </row>
    <row r="3005" spans="1:23" x14ac:dyDescent="0.35">
      <c r="A3005">
        <v>3004</v>
      </c>
      <c r="B3005" t="s">
        <v>6207</v>
      </c>
      <c r="C3005" s="1" t="s">
        <v>11759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 t="shared" si="92"/>
        <v>7</v>
      </c>
      <c r="W3005">
        <f t="shared" si="93"/>
        <v>31.25</v>
      </c>
    </row>
    <row r="3006" spans="1:23" x14ac:dyDescent="0.35">
      <c r="A3006">
        <v>3005</v>
      </c>
      <c r="B3006" t="s">
        <v>6208</v>
      </c>
      <c r="C3006" s="1" t="s">
        <v>11102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  <c r="V3006">
        <f t="shared" si="92"/>
        <v>2</v>
      </c>
      <c r="W3006">
        <f t="shared" si="93"/>
        <v>30</v>
      </c>
    </row>
    <row r="3007" spans="1:23" x14ac:dyDescent="0.35">
      <c r="A3007">
        <v>3006</v>
      </c>
      <c r="B3007" t="s">
        <v>6213</v>
      </c>
      <c r="C3007" s="1" t="s">
        <v>11766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 t="shared" si="92"/>
        <v>4</v>
      </c>
      <c r="W3007">
        <f t="shared" si="93"/>
        <v>50</v>
      </c>
    </row>
    <row r="3008" spans="1:23" x14ac:dyDescent="0.35">
      <c r="A3008">
        <v>3007</v>
      </c>
      <c r="B3008" t="s">
        <v>6215</v>
      </c>
      <c r="C3008" s="1" t="s">
        <v>11059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 t="shared" si="92"/>
        <v>2</v>
      </c>
      <c r="W3008">
        <f t="shared" si="93"/>
        <v>28.000000000000004</v>
      </c>
    </row>
    <row r="3009" spans="1:23" x14ac:dyDescent="0.35">
      <c r="A3009">
        <v>3008</v>
      </c>
      <c r="B3009" t="s">
        <v>6216</v>
      </c>
      <c r="C3009" s="1" t="s">
        <v>11685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92"/>
        <v>5</v>
      </c>
      <c r="W3009">
        <f t="shared" si="93"/>
        <v>32.5</v>
      </c>
    </row>
    <row r="3010" spans="1:23" x14ac:dyDescent="0.35">
      <c r="A3010">
        <v>3009</v>
      </c>
      <c r="B3010" t="s">
        <v>6217</v>
      </c>
      <c r="C3010" s="1" t="s">
        <v>10945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 t="shared" ref="V3010:V3073" si="94">D3010-C3010</f>
        <v>1</v>
      </c>
      <c r="W3010">
        <f t="shared" si="93"/>
        <v>39</v>
      </c>
    </row>
    <row r="3011" spans="1:23" x14ac:dyDescent="0.35">
      <c r="A3011">
        <v>3010</v>
      </c>
      <c r="B3011" t="s">
        <v>6218</v>
      </c>
      <c r="C3011" s="1" t="s">
        <v>11137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  <c r="V3011">
        <f t="shared" si="94"/>
        <v>4</v>
      </c>
      <c r="W3011">
        <f t="shared" ref="W3011:W3074" si="95">U3011/R3011*100</f>
        <v>11.25</v>
      </c>
    </row>
    <row r="3012" spans="1:23" x14ac:dyDescent="0.35">
      <c r="A3012">
        <v>3011</v>
      </c>
      <c r="B3012" t="s">
        <v>6219</v>
      </c>
      <c r="C3012" s="1" t="s">
        <v>11767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 t="shared" si="94"/>
        <v>6</v>
      </c>
      <c r="W3012">
        <f t="shared" si="95"/>
        <v>-76.666666666666671</v>
      </c>
    </row>
    <row r="3013" spans="1:23" x14ac:dyDescent="0.35">
      <c r="A3013">
        <v>3012</v>
      </c>
      <c r="B3013" t="s">
        <v>6219</v>
      </c>
      <c r="C3013" s="1" t="s">
        <v>11767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94"/>
        <v>6</v>
      </c>
      <c r="W3013">
        <f t="shared" si="95"/>
        <v>-133.33333333333331</v>
      </c>
    </row>
    <row r="3014" spans="1:23" x14ac:dyDescent="0.35">
      <c r="A3014">
        <v>3013</v>
      </c>
      <c r="B3014" t="s">
        <v>6219</v>
      </c>
      <c r="C3014" s="1" t="s">
        <v>11767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94"/>
        <v>6</v>
      </c>
      <c r="W3014">
        <f t="shared" si="95"/>
        <v>-73.333333333333329</v>
      </c>
    </row>
    <row r="3015" spans="1:23" x14ac:dyDescent="0.35">
      <c r="A3015">
        <v>3014</v>
      </c>
      <c r="B3015" t="s">
        <v>6219</v>
      </c>
      <c r="C3015" s="1" t="s">
        <v>11767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94"/>
        <v>6</v>
      </c>
      <c r="W3015">
        <f t="shared" si="95"/>
        <v>-73.333333333333329</v>
      </c>
    </row>
    <row r="3016" spans="1:23" x14ac:dyDescent="0.35">
      <c r="A3016">
        <v>3015</v>
      </c>
      <c r="B3016" t="s">
        <v>6219</v>
      </c>
      <c r="C3016" s="1" t="s">
        <v>11767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94"/>
        <v>6</v>
      </c>
      <c r="W3016">
        <f t="shared" si="95"/>
        <v>35</v>
      </c>
    </row>
    <row r="3017" spans="1:23" x14ac:dyDescent="0.35">
      <c r="A3017">
        <v>3016</v>
      </c>
      <c r="B3017" t="s">
        <v>6222</v>
      </c>
      <c r="C3017" s="1" t="s">
        <v>10954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 t="shared" si="94"/>
        <v>4</v>
      </c>
      <c r="W3017">
        <f t="shared" si="95"/>
        <v>-30</v>
      </c>
    </row>
    <row r="3018" spans="1:23" x14ac:dyDescent="0.35">
      <c r="A3018">
        <v>3017</v>
      </c>
      <c r="B3018" t="s">
        <v>6223</v>
      </c>
      <c r="C3018" s="1" t="s">
        <v>11768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94"/>
        <v>7</v>
      </c>
      <c r="W3018">
        <f t="shared" si="95"/>
        <v>-23.75</v>
      </c>
    </row>
    <row r="3019" spans="1:23" x14ac:dyDescent="0.35">
      <c r="A3019">
        <v>3018</v>
      </c>
      <c r="B3019" t="s">
        <v>6223</v>
      </c>
      <c r="C3019" s="1" t="s">
        <v>11768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94"/>
        <v>7</v>
      </c>
      <c r="W3019">
        <f t="shared" si="95"/>
        <v>-45</v>
      </c>
    </row>
    <row r="3020" spans="1:23" x14ac:dyDescent="0.35">
      <c r="A3020">
        <v>3019</v>
      </c>
      <c r="B3020" t="s">
        <v>6223</v>
      </c>
      <c r="C3020" s="1" t="s">
        <v>11768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 t="shared" si="94"/>
        <v>7</v>
      </c>
      <c r="W3020">
        <f t="shared" si="95"/>
        <v>-5</v>
      </c>
    </row>
    <row r="3021" spans="1:23" x14ac:dyDescent="0.35">
      <c r="A3021">
        <v>3020</v>
      </c>
      <c r="B3021" t="s">
        <v>6225</v>
      </c>
      <c r="C3021" s="1" t="s">
        <v>11567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  <c r="V3021">
        <f t="shared" si="94"/>
        <v>6</v>
      </c>
      <c r="W3021">
        <f t="shared" si="95"/>
        <v>4</v>
      </c>
    </row>
    <row r="3022" spans="1:23" x14ac:dyDescent="0.35">
      <c r="A3022">
        <v>3021</v>
      </c>
      <c r="B3022" t="s">
        <v>6225</v>
      </c>
      <c r="C3022" s="1" t="s">
        <v>11567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 t="shared" si="94"/>
        <v>6</v>
      </c>
      <c r="W3022">
        <f t="shared" si="95"/>
        <v>45</v>
      </c>
    </row>
    <row r="3023" spans="1:23" x14ac:dyDescent="0.35">
      <c r="A3023">
        <v>3022</v>
      </c>
      <c r="B3023" t="s">
        <v>6225</v>
      </c>
      <c r="C3023" s="1" t="s">
        <v>11567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 t="shared" si="94"/>
        <v>6</v>
      </c>
      <c r="W3023">
        <f t="shared" si="95"/>
        <v>33</v>
      </c>
    </row>
    <row r="3024" spans="1:23" x14ac:dyDescent="0.35">
      <c r="A3024">
        <v>3023</v>
      </c>
      <c r="B3024" t="s">
        <v>6225</v>
      </c>
      <c r="C3024" s="1" t="s">
        <v>11567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 t="shared" si="94"/>
        <v>6</v>
      </c>
      <c r="W3024">
        <f t="shared" si="95"/>
        <v>31.249999999999993</v>
      </c>
    </row>
    <row r="3025" spans="1:23" x14ac:dyDescent="0.35">
      <c r="A3025">
        <v>3024</v>
      </c>
      <c r="B3025" t="s">
        <v>6228</v>
      </c>
      <c r="C3025" s="1" t="s">
        <v>11641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 t="shared" si="94"/>
        <v>6</v>
      </c>
      <c r="W3025">
        <f t="shared" si="95"/>
        <v>-4.4117647058823533</v>
      </c>
    </row>
    <row r="3026" spans="1:23" x14ac:dyDescent="0.35">
      <c r="A3026">
        <v>3025</v>
      </c>
      <c r="B3026" t="s">
        <v>6231</v>
      </c>
      <c r="C3026" s="1" t="s">
        <v>11567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94"/>
        <v>5</v>
      </c>
      <c r="W3026">
        <f t="shared" si="95"/>
        <v>33.75</v>
      </c>
    </row>
    <row r="3027" spans="1:23" x14ac:dyDescent="0.35">
      <c r="A3027">
        <v>3026</v>
      </c>
      <c r="B3027" t="s">
        <v>6231</v>
      </c>
      <c r="C3027" s="1" t="s">
        <v>11567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94"/>
        <v>5</v>
      </c>
      <c r="W3027">
        <f t="shared" si="95"/>
        <v>45</v>
      </c>
    </row>
    <row r="3028" spans="1:23" x14ac:dyDescent="0.35">
      <c r="A3028">
        <v>3027</v>
      </c>
      <c r="B3028" t="s">
        <v>6232</v>
      </c>
      <c r="C3028" s="1" t="s">
        <v>11240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 t="shared" si="94"/>
        <v>4</v>
      </c>
      <c r="W3028">
        <f t="shared" si="95"/>
        <v>0</v>
      </c>
    </row>
    <row r="3029" spans="1:23" x14ac:dyDescent="0.35">
      <c r="A3029">
        <v>3028</v>
      </c>
      <c r="B3029" t="s">
        <v>6233</v>
      </c>
      <c r="C3029" s="1" t="s">
        <v>11769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  <c r="V3029">
        <f t="shared" si="94"/>
        <v>0</v>
      </c>
      <c r="W3029">
        <f t="shared" si="95"/>
        <v>32.5</v>
      </c>
    </row>
    <row r="3030" spans="1:23" x14ac:dyDescent="0.35">
      <c r="A3030">
        <v>3029</v>
      </c>
      <c r="B3030" t="s">
        <v>6237</v>
      </c>
      <c r="C3030" s="1" t="s">
        <v>11034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 t="shared" si="94"/>
        <v>4</v>
      </c>
      <c r="W3030">
        <f t="shared" si="95"/>
        <v>16.000000000000004</v>
      </c>
    </row>
    <row r="3031" spans="1:23" x14ac:dyDescent="0.35">
      <c r="A3031">
        <v>3030</v>
      </c>
      <c r="B3031" t="s">
        <v>6238</v>
      </c>
      <c r="C3031" s="1" t="s">
        <v>11770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  <c r="V3031">
        <f t="shared" si="94"/>
        <v>4</v>
      </c>
      <c r="W3031">
        <f t="shared" si="95"/>
        <v>6.25</v>
      </c>
    </row>
    <row r="3032" spans="1:23" x14ac:dyDescent="0.35">
      <c r="A3032">
        <v>3031</v>
      </c>
      <c r="B3032" t="s">
        <v>6240</v>
      </c>
      <c r="C3032" s="1" t="s">
        <v>11421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 t="shared" si="94"/>
        <v>6</v>
      </c>
      <c r="W3032">
        <f t="shared" si="95"/>
        <v>16</v>
      </c>
    </row>
    <row r="3033" spans="1:23" x14ac:dyDescent="0.35">
      <c r="A3033">
        <v>3032</v>
      </c>
      <c r="B3033" t="s">
        <v>6240</v>
      </c>
      <c r="C3033" s="1" t="s">
        <v>11421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 t="shared" si="94"/>
        <v>6</v>
      </c>
      <c r="W3033">
        <f t="shared" si="95"/>
        <v>28.999999999999996</v>
      </c>
    </row>
    <row r="3034" spans="1:23" x14ac:dyDescent="0.35">
      <c r="A3034">
        <v>3033</v>
      </c>
      <c r="B3034" t="s">
        <v>6243</v>
      </c>
      <c r="C3034" s="1" t="s">
        <v>11771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 t="shared" si="94"/>
        <v>5</v>
      </c>
      <c r="W3034">
        <f t="shared" si="95"/>
        <v>-6.25</v>
      </c>
    </row>
    <row r="3035" spans="1:23" x14ac:dyDescent="0.35">
      <c r="A3035">
        <v>3034</v>
      </c>
      <c r="B3035" t="s">
        <v>6244</v>
      </c>
      <c r="C3035" s="1" t="s">
        <v>11058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94"/>
        <v>5</v>
      </c>
      <c r="W3035">
        <f t="shared" si="95"/>
        <v>35</v>
      </c>
    </row>
    <row r="3036" spans="1:23" x14ac:dyDescent="0.35">
      <c r="A3036">
        <v>3035</v>
      </c>
      <c r="B3036" t="s">
        <v>6245</v>
      </c>
      <c r="C3036" s="1" t="s">
        <v>11772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 t="shared" si="94"/>
        <v>5</v>
      </c>
      <c r="W3036">
        <f t="shared" si="95"/>
        <v>18.999999999999996</v>
      </c>
    </row>
    <row r="3037" spans="1:23" x14ac:dyDescent="0.35">
      <c r="A3037">
        <v>3036</v>
      </c>
      <c r="B3037" t="s">
        <v>6245</v>
      </c>
      <c r="C3037" s="1" t="s">
        <v>11772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  <c r="V3037">
        <f t="shared" si="94"/>
        <v>5</v>
      </c>
      <c r="W3037">
        <f t="shared" si="95"/>
        <v>46</v>
      </c>
    </row>
    <row r="3038" spans="1:23" x14ac:dyDescent="0.35">
      <c r="A3038">
        <v>3037</v>
      </c>
      <c r="B3038" t="s">
        <v>6245</v>
      </c>
      <c r="C3038" s="1" t="s">
        <v>11772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  <c r="V3038">
        <f t="shared" si="94"/>
        <v>5</v>
      </c>
      <c r="W3038">
        <f t="shared" si="95"/>
        <v>28.000000000000004</v>
      </c>
    </row>
    <row r="3039" spans="1:23" x14ac:dyDescent="0.35">
      <c r="A3039">
        <v>3038</v>
      </c>
      <c r="B3039" t="s">
        <v>6245</v>
      </c>
      <c r="C3039" s="1" t="s">
        <v>11772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 t="shared" si="94"/>
        <v>5</v>
      </c>
      <c r="W3039">
        <f t="shared" si="95"/>
        <v>48</v>
      </c>
    </row>
    <row r="3040" spans="1:23" x14ac:dyDescent="0.35">
      <c r="A3040">
        <v>3039</v>
      </c>
      <c r="B3040" t="s">
        <v>6245</v>
      </c>
      <c r="C3040" s="1" t="s">
        <v>11772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  <c r="V3040">
        <f t="shared" si="94"/>
        <v>5</v>
      </c>
      <c r="W3040">
        <f t="shared" si="95"/>
        <v>37</v>
      </c>
    </row>
    <row r="3041" spans="1:23" x14ac:dyDescent="0.35">
      <c r="A3041">
        <v>3040</v>
      </c>
      <c r="B3041" t="s">
        <v>6250</v>
      </c>
      <c r="C3041" s="1" t="s">
        <v>11561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f t="shared" si="94"/>
        <v>5</v>
      </c>
      <c r="W3041">
        <f t="shared" si="95"/>
        <v>-3.75</v>
      </c>
    </row>
    <row r="3042" spans="1:23" x14ac:dyDescent="0.35">
      <c r="A3042">
        <v>3041</v>
      </c>
      <c r="B3042" t="s">
        <v>6251</v>
      </c>
      <c r="C3042" s="1" t="s">
        <v>11405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 t="shared" si="94"/>
        <v>4</v>
      </c>
      <c r="W3042">
        <f t="shared" si="95"/>
        <v>20</v>
      </c>
    </row>
    <row r="3043" spans="1:23" x14ac:dyDescent="0.35">
      <c r="A3043">
        <v>3042</v>
      </c>
      <c r="B3043" t="s">
        <v>6253</v>
      </c>
      <c r="C3043" s="1" t="s">
        <v>11160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 t="shared" si="94"/>
        <v>1</v>
      </c>
      <c r="W3043">
        <f t="shared" si="95"/>
        <v>47.999999999999993</v>
      </c>
    </row>
    <row r="3044" spans="1:23" x14ac:dyDescent="0.35">
      <c r="A3044">
        <v>3043</v>
      </c>
      <c r="B3044" t="s">
        <v>6253</v>
      </c>
      <c r="C3044" s="1" t="s">
        <v>11160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>
        <f t="shared" si="94"/>
        <v>1</v>
      </c>
      <c r="W3044">
        <f t="shared" si="95"/>
        <v>49</v>
      </c>
    </row>
    <row r="3045" spans="1:23" x14ac:dyDescent="0.35">
      <c r="A3045">
        <v>3044</v>
      </c>
      <c r="B3045" t="s">
        <v>6253</v>
      </c>
      <c r="C3045" s="1" t="s">
        <v>11160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94"/>
        <v>1</v>
      </c>
      <c r="W3045">
        <f t="shared" si="95"/>
        <v>12.5</v>
      </c>
    </row>
    <row r="3046" spans="1:23" x14ac:dyDescent="0.35">
      <c r="A3046">
        <v>3045</v>
      </c>
      <c r="B3046" t="s">
        <v>6258</v>
      </c>
      <c r="C3046" s="1" t="s">
        <v>10968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94"/>
        <v>2</v>
      </c>
      <c r="W3046">
        <f t="shared" si="95"/>
        <v>-25</v>
      </c>
    </row>
    <row r="3047" spans="1:23" x14ac:dyDescent="0.35">
      <c r="A3047">
        <v>3046</v>
      </c>
      <c r="B3047" t="s">
        <v>6259</v>
      </c>
      <c r="C3047" s="1" t="s">
        <v>10984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  <c r="V3047">
        <f t="shared" si="94"/>
        <v>4</v>
      </c>
      <c r="W3047">
        <f t="shared" si="95"/>
        <v>26</v>
      </c>
    </row>
    <row r="3048" spans="1:23" x14ac:dyDescent="0.35">
      <c r="A3048">
        <v>3047</v>
      </c>
      <c r="B3048" t="s">
        <v>6259</v>
      </c>
      <c r="C3048" s="1" t="s">
        <v>10984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 t="shared" si="94"/>
        <v>4</v>
      </c>
      <c r="W3048">
        <f t="shared" si="95"/>
        <v>46</v>
      </c>
    </row>
    <row r="3049" spans="1:23" x14ac:dyDescent="0.35">
      <c r="A3049">
        <v>3048</v>
      </c>
      <c r="B3049" t="s">
        <v>6262</v>
      </c>
      <c r="C3049" s="1" t="s">
        <v>11527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 t="shared" si="94"/>
        <v>4</v>
      </c>
      <c r="W3049">
        <f t="shared" si="95"/>
        <v>31.25</v>
      </c>
    </row>
    <row r="3050" spans="1:23" x14ac:dyDescent="0.35">
      <c r="A3050">
        <v>3049</v>
      </c>
      <c r="B3050" t="s">
        <v>6263</v>
      </c>
      <c r="C3050" s="1" t="s">
        <v>11399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 t="shared" si="94"/>
        <v>2</v>
      </c>
      <c r="W3050">
        <f t="shared" si="95"/>
        <v>17</v>
      </c>
    </row>
    <row r="3051" spans="1:23" x14ac:dyDescent="0.35">
      <c r="A3051">
        <v>3050</v>
      </c>
      <c r="B3051" t="s">
        <v>6263</v>
      </c>
      <c r="C3051" s="1" t="s">
        <v>11399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 t="shared" si="94"/>
        <v>2</v>
      </c>
      <c r="W3051">
        <f t="shared" si="95"/>
        <v>36</v>
      </c>
    </row>
    <row r="3052" spans="1:23" x14ac:dyDescent="0.35">
      <c r="A3052">
        <v>3051</v>
      </c>
      <c r="B3052" t="s">
        <v>6266</v>
      </c>
      <c r="C3052" s="1" t="s">
        <v>11773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  <c r="V3052">
        <f t="shared" si="94"/>
        <v>5</v>
      </c>
      <c r="W3052">
        <f t="shared" si="95"/>
        <v>6.9999999999999991</v>
      </c>
    </row>
    <row r="3053" spans="1:23" x14ac:dyDescent="0.35">
      <c r="A3053">
        <v>3052</v>
      </c>
      <c r="B3053" t="s">
        <v>6266</v>
      </c>
      <c r="C3053" s="1" t="s">
        <v>11773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 t="shared" si="94"/>
        <v>5</v>
      </c>
      <c r="W3053">
        <f t="shared" si="95"/>
        <v>28.999999999999996</v>
      </c>
    </row>
    <row r="3054" spans="1:23" x14ac:dyDescent="0.35">
      <c r="A3054">
        <v>3053</v>
      </c>
      <c r="B3054" t="s">
        <v>6266</v>
      </c>
      <c r="C3054" s="1" t="s">
        <v>11773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 t="shared" si="94"/>
        <v>5</v>
      </c>
      <c r="W3054">
        <f t="shared" si="95"/>
        <v>48.000000000000007</v>
      </c>
    </row>
    <row r="3055" spans="1:23" x14ac:dyDescent="0.35">
      <c r="A3055">
        <v>3054</v>
      </c>
      <c r="B3055" t="s">
        <v>6271</v>
      </c>
      <c r="C3055" s="1" t="s">
        <v>11466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>
        <f t="shared" si="94"/>
        <v>5</v>
      </c>
      <c r="W3055">
        <f t="shared" si="95"/>
        <v>26</v>
      </c>
    </row>
    <row r="3056" spans="1:23" x14ac:dyDescent="0.35">
      <c r="A3056">
        <v>3055</v>
      </c>
      <c r="B3056" t="s">
        <v>6271</v>
      </c>
      <c r="C3056" s="1" t="s">
        <v>11466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 t="shared" si="94"/>
        <v>5</v>
      </c>
      <c r="W3056">
        <f t="shared" si="95"/>
        <v>46</v>
      </c>
    </row>
    <row r="3057" spans="1:23" x14ac:dyDescent="0.35">
      <c r="A3057">
        <v>3056</v>
      </c>
      <c r="B3057" t="s">
        <v>6274</v>
      </c>
      <c r="C3057" s="1" t="s">
        <v>11774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 t="shared" si="94"/>
        <v>4</v>
      </c>
      <c r="W3057">
        <f t="shared" si="95"/>
        <v>31.25</v>
      </c>
    </row>
    <row r="3058" spans="1:23" x14ac:dyDescent="0.35">
      <c r="A3058">
        <v>3057</v>
      </c>
      <c r="B3058" t="s">
        <v>6275</v>
      </c>
      <c r="C3058" s="1" t="s">
        <v>10955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94"/>
        <v>5</v>
      </c>
      <c r="W3058">
        <f t="shared" si="95"/>
        <v>47.999999999999993</v>
      </c>
    </row>
    <row r="3059" spans="1:23" x14ac:dyDescent="0.35">
      <c r="A3059">
        <v>3058</v>
      </c>
      <c r="B3059" t="s">
        <v>6275</v>
      </c>
      <c r="C3059" s="1" t="s">
        <v>10955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 t="shared" si="94"/>
        <v>5</v>
      </c>
      <c r="W3059">
        <f t="shared" si="95"/>
        <v>48</v>
      </c>
    </row>
    <row r="3060" spans="1:23" x14ac:dyDescent="0.35">
      <c r="A3060">
        <v>3059</v>
      </c>
      <c r="B3060" t="s">
        <v>6275</v>
      </c>
      <c r="C3060" s="1" t="s">
        <v>10955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 t="shared" si="94"/>
        <v>5</v>
      </c>
      <c r="W3060">
        <f t="shared" si="95"/>
        <v>34</v>
      </c>
    </row>
    <row r="3061" spans="1:23" x14ac:dyDescent="0.35">
      <c r="A3061">
        <v>3060</v>
      </c>
      <c r="B3061" t="s">
        <v>6275</v>
      </c>
      <c r="C3061" s="1" t="s">
        <v>10955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  <c r="V3061">
        <f t="shared" si="94"/>
        <v>5</v>
      </c>
      <c r="W3061">
        <f t="shared" si="95"/>
        <v>-13.750000000000002</v>
      </c>
    </row>
    <row r="3062" spans="1:23" x14ac:dyDescent="0.35">
      <c r="A3062">
        <v>3061</v>
      </c>
      <c r="B3062" t="s">
        <v>6278</v>
      </c>
      <c r="C3062" s="1" t="s">
        <v>11017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 t="shared" si="94"/>
        <v>5</v>
      </c>
      <c r="W3062">
        <f t="shared" si="95"/>
        <v>18.75</v>
      </c>
    </row>
    <row r="3063" spans="1:23" x14ac:dyDescent="0.35">
      <c r="A3063">
        <v>3062</v>
      </c>
      <c r="B3063" t="s">
        <v>6279</v>
      </c>
      <c r="C3063" s="1" t="s">
        <v>11388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 t="shared" si="94"/>
        <v>4</v>
      </c>
      <c r="W3063">
        <f t="shared" si="95"/>
        <v>36.25</v>
      </c>
    </row>
    <row r="3064" spans="1:23" x14ac:dyDescent="0.35">
      <c r="A3064">
        <v>3063</v>
      </c>
      <c r="B3064" t="s">
        <v>6282</v>
      </c>
      <c r="C3064" s="1" t="s">
        <v>11094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  <c r="V3064">
        <f t="shared" si="94"/>
        <v>2</v>
      </c>
      <c r="W3064">
        <f t="shared" si="95"/>
        <v>28.000000000000004</v>
      </c>
    </row>
    <row r="3065" spans="1:23" x14ac:dyDescent="0.35">
      <c r="A3065">
        <v>3064</v>
      </c>
      <c r="B3065" t="s">
        <v>6282</v>
      </c>
      <c r="C3065" s="1" t="s">
        <v>11094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  <c r="V3065">
        <f t="shared" si="94"/>
        <v>2</v>
      </c>
      <c r="W3065">
        <f t="shared" si="95"/>
        <v>7.0000000000000009</v>
      </c>
    </row>
    <row r="3066" spans="1:23" x14ac:dyDescent="0.35">
      <c r="A3066">
        <v>3065</v>
      </c>
      <c r="B3066" t="s">
        <v>6287</v>
      </c>
      <c r="C3066" s="1" t="s">
        <v>11617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 t="shared" si="94"/>
        <v>5</v>
      </c>
      <c r="W3066">
        <f t="shared" si="95"/>
        <v>28.000000000000004</v>
      </c>
    </row>
    <row r="3067" spans="1:23" x14ac:dyDescent="0.35">
      <c r="A3067">
        <v>3066</v>
      </c>
      <c r="B3067" t="s">
        <v>6287</v>
      </c>
      <c r="C3067" s="1" t="s">
        <v>11617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94"/>
        <v>5</v>
      </c>
      <c r="W3067">
        <f t="shared" si="95"/>
        <v>35</v>
      </c>
    </row>
    <row r="3068" spans="1:23" x14ac:dyDescent="0.35">
      <c r="A3068">
        <v>3067</v>
      </c>
      <c r="B3068" t="s">
        <v>6287</v>
      </c>
      <c r="C3068" s="1" t="s">
        <v>11617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  <c r="V3068">
        <f t="shared" si="94"/>
        <v>5</v>
      </c>
      <c r="W3068">
        <f t="shared" si="95"/>
        <v>41</v>
      </c>
    </row>
    <row r="3069" spans="1:23" x14ac:dyDescent="0.35">
      <c r="A3069">
        <v>3068</v>
      </c>
      <c r="B3069" t="s">
        <v>6287</v>
      </c>
      <c r="C3069" s="1" t="s">
        <v>11617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  <c r="V3069">
        <f t="shared" si="94"/>
        <v>5</v>
      </c>
      <c r="W3069">
        <f t="shared" si="95"/>
        <v>48</v>
      </c>
    </row>
    <row r="3070" spans="1:23" x14ac:dyDescent="0.35">
      <c r="A3070">
        <v>3069</v>
      </c>
      <c r="B3070" t="s">
        <v>6287</v>
      </c>
      <c r="C3070" s="1" t="s">
        <v>11617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  <c r="V3070">
        <f t="shared" si="94"/>
        <v>5</v>
      </c>
      <c r="W3070">
        <f t="shared" si="95"/>
        <v>48</v>
      </c>
    </row>
    <row r="3071" spans="1:23" x14ac:dyDescent="0.35">
      <c r="A3071">
        <v>3070</v>
      </c>
      <c r="B3071" t="s">
        <v>6294</v>
      </c>
      <c r="C3071" s="1" t="s">
        <v>11269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  <c r="V3071">
        <f t="shared" si="94"/>
        <v>0</v>
      </c>
      <c r="W3071">
        <f t="shared" si="95"/>
        <v>12.5</v>
      </c>
    </row>
    <row r="3072" spans="1:23" x14ac:dyDescent="0.35">
      <c r="A3072">
        <v>3071</v>
      </c>
      <c r="B3072" t="s">
        <v>6295</v>
      </c>
      <c r="C3072" s="1" t="s">
        <v>11604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 t="shared" si="94"/>
        <v>5</v>
      </c>
      <c r="W3072">
        <f t="shared" si="95"/>
        <v>27</v>
      </c>
    </row>
    <row r="3073" spans="1:23" x14ac:dyDescent="0.35">
      <c r="A3073">
        <v>3072</v>
      </c>
      <c r="B3073" t="s">
        <v>6295</v>
      </c>
      <c r="C3073" s="1" t="s">
        <v>11604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  <c r="V3073">
        <f t="shared" si="94"/>
        <v>5</v>
      </c>
      <c r="W3073">
        <f t="shared" si="95"/>
        <v>12</v>
      </c>
    </row>
    <row r="3074" spans="1:23" x14ac:dyDescent="0.35">
      <c r="A3074">
        <v>3073</v>
      </c>
      <c r="B3074" t="s">
        <v>6295</v>
      </c>
      <c r="C3074" s="1" t="s">
        <v>11604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 t="shared" ref="V3074:V3137" si="96">D3074-C3074</f>
        <v>5</v>
      </c>
      <c r="W3074">
        <f t="shared" si="95"/>
        <v>46</v>
      </c>
    </row>
    <row r="3075" spans="1:23" x14ac:dyDescent="0.35">
      <c r="A3075">
        <v>3074</v>
      </c>
      <c r="B3075" t="s">
        <v>6298</v>
      </c>
      <c r="C3075" s="1" t="s">
        <v>11775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 t="shared" si="96"/>
        <v>2</v>
      </c>
      <c r="W3075">
        <f t="shared" ref="W3075:W3138" si="97">U3075/R3075*100</f>
        <v>25</v>
      </c>
    </row>
    <row r="3076" spans="1:23" x14ac:dyDescent="0.35">
      <c r="A3076">
        <v>3075</v>
      </c>
      <c r="B3076" t="s">
        <v>6299</v>
      </c>
      <c r="C3076" s="1" t="s">
        <v>11232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96"/>
        <v>5</v>
      </c>
      <c r="W3076">
        <f t="shared" si="97"/>
        <v>15.294117647058822</v>
      </c>
    </row>
    <row r="3077" spans="1:23" x14ac:dyDescent="0.35">
      <c r="A3077">
        <v>3076</v>
      </c>
      <c r="B3077" t="s">
        <v>6300</v>
      </c>
      <c r="C3077" s="1" t="s">
        <v>11776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96"/>
        <v>4</v>
      </c>
      <c r="W3077">
        <f t="shared" si="97"/>
        <v>11.250000000000002</v>
      </c>
    </row>
    <row r="3078" spans="1:23" x14ac:dyDescent="0.35">
      <c r="A3078">
        <v>3077</v>
      </c>
      <c r="B3078" t="s">
        <v>6300</v>
      </c>
      <c r="C3078" s="1" t="s">
        <v>11776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96"/>
        <v>4</v>
      </c>
      <c r="W3078">
        <f t="shared" si="97"/>
        <v>-85</v>
      </c>
    </row>
    <row r="3079" spans="1:23" x14ac:dyDescent="0.35">
      <c r="A3079">
        <v>3078</v>
      </c>
      <c r="B3079" t="s">
        <v>6300</v>
      </c>
      <c r="C3079" s="1" t="s">
        <v>11776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96"/>
        <v>4</v>
      </c>
      <c r="W3079">
        <f t="shared" si="97"/>
        <v>-14.285714285714285</v>
      </c>
    </row>
    <row r="3080" spans="1:23" x14ac:dyDescent="0.35">
      <c r="A3080">
        <v>3079</v>
      </c>
      <c r="B3080" t="s">
        <v>6301</v>
      </c>
      <c r="C3080" s="1" t="s">
        <v>11311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 t="shared" si="96"/>
        <v>4</v>
      </c>
      <c r="W3080">
        <f t="shared" si="97"/>
        <v>32.999999999999993</v>
      </c>
    </row>
    <row r="3081" spans="1:23" x14ac:dyDescent="0.35">
      <c r="A3081">
        <v>3080</v>
      </c>
      <c r="B3081" t="s">
        <v>6302</v>
      </c>
      <c r="C3081" s="1" t="s">
        <v>11447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 t="shared" si="96"/>
        <v>1</v>
      </c>
      <c r="W3081">
        <f t="shared" si="97"/>
        <v>47.999999999999993</v>
      </c>
    </row>
    <row r="3082" spans="1:23" x14ac:dyDescent="0.35">
      <c r="A3082">
        <v>3081</v>
      </c>
      <c r="B3082" t="s">
        <v>6302</v>
      </c>
      <c r="C3082" s="1" t="s">
        <v>11447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96"/>
        <v>1</v>
      </c>
      <c r="W3082">
        <f t="shared" si="97"/>
        <v>35</v>
      </c>
    </row>
    <row r="3083" spans="1:23" x14ac:dyDescent="0.35">
      <c r="A3083">
        <v>3082</v>
      </c>
      <c r="B3083" t="s">
        <v>6305</v>
      </c>
      <c r="C3083" s="1" t="s">
        <v>11777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 t="shared" si="96"/>
        <v>6</v>
      </c>
      <c r="W3083">
        <f t="shared" si="97"/>
        <v>48</v>
      </c>
    </row>
    <row r="3084" spans="1:23" x14ac:dyDescent="0.35">
      <c r="A3084">
        <v>3083</v>
      </c>
      <c r="B3084" t="s">
        <v>6305</v>
      </c>
      <c r="C3084" s="1" t="s">
        <v>11777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>
        <f t="shared" si="96"/>
        <v>6</v>
      </c>
      <c r="W3084">
        <f t="shared" si="97"/>
        <v>25</v>
      </c>
    </row>
    <row r="3085" spans="1:23" x14ac:dyDescent="0.35">
      <c r="A3085">
        <v>3084</v>
      </c>
      <c r="B3085" t="s">
        <v>6306</v>
      </c>
      <c r="C3085" s="1" t="s">
        <v>11778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96"/>
        <v>6</v>
      </c>
      <c r="W3085">
        <f t="shared" si="97"/>
        <v>33.75</v>
      </c>
    </row>
    <row r="3086" spans="1:23" x14ac:dyDescent="0.35">
      <c r="A3086">
        <v>3085</v>
      </c>
      <c r="B3086" t="s">
        <v>6307</v>
      </c>
      <c r="C3086" s="1" t="s">
        <v>11779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96"/>
        <v>5</v>
      </c>
      <c r="W3086">
        <f t="shared" si="97"/>
        <v>-165</v>
      </c>
    </row>
    <row r="3087" spans="1:23" x14ac:dyDescent="0.35">
      <c r="A3087">
        <v>3086</v>
      </c>
      <c r="B3087" t="s">
        <v>6307</v>
      </c>
      <c r="C3087" s="1" t="s">
        <v>11779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96"/>
        <v>5</v>
      </c>
      <c r="W3087">
        <f t="shared" si="97"/>
        <v>12.5</v>
      </c>
    </row>
    <row r="3088" spans="1:23" x14ac:dyDescent="0.35">
      <c r="A3088">
        <v>3087</v>
      </c>
      <c r="B3088" t="s">
        <v>6307</v>
      </c>
      <c r="C3088" s="1" t="s">
        <v>11779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  <c r="V3088">
        <f t="shared" si="96"/>
        <v>5</v>
      </c>
      <c r="W3088">
        <f t="shared" si="97"/>
        <v>-67.5</v>
      </c>
    </row>
    <row r="3089" spans="1:23" x14ac:dyDescent="0.35">
      <c r="A3089">
        <v>3088</v>
      </c>
      <c r="B3089" t="s">
        <v>6307</v>
      </c>
      <c r="C3089" s="1" t="s">
        <v>11779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96"/>
        <v>5</v>
      </c>
      <c r="W3089">
        <f t="shared" si="97"/>
        <v>-249.99999999999994</v>
      </c>
    </row>
    <row r="3090" spans="1:23" x14ac:dyDescent="0.35">
      <c r="A3090">
        <v>3089</v>
      </c>
      <c r="B3090" t="s">
        <v>6308</v>
      </c>
      <c r="C3090" s="1" t="s">
        <v>11125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 t="shared" si="96"/>
        <v>2</v>
      </c>
      <c r="W3090">
        <f t="shared" si="97"/>
        <v>42.000000000000007</v>
      </c>
    </row>
    <row r="3091" spans="1:23" x14ac:dyDescent="0.35">
      <c r="A3091">
        <v>3090</v>
      </c>
      <c r="B3091" t="s">
        <v>6308</v>
      </c>
      <c r="C3091" s="1" t="s">
        <v>11125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>
        <f t="shared" si="96"/>
        <v>2</v>
      </c>
      <c r="W3091">
        <f t="shared" si="97"/>
        <v>28.000000000000004</v>
      </c>
    </row>
    <row r="3092" spans="1:23" x14ac:dyDescent="0.35">
      <c r="A3092">
        <v>3091</v>
      </c>
      <c r="B3092" t="s">
        <v>6311</v>
      </c>
      <c r="C3092" s="1" t="s">
        <v>11780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 t="shared" si="96"/>
        <v>5</v>
      </c>
      <c r="W3092">
        <f t="shared" si="97"/>
        <v>49</v>
      </c>
    </row>
    <row r="3093" spans="1:23" x14ac:dyDescent="0.35">
      <c r="A3093">
        <v>3092</v>
      </c>
      <c r="B3093" t="s">
        <v>6311</v>
      </c>
      <c r="C3093" s="1" t="s">
        <v>11780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 t="shared" si="96"/>
        <v>5</v>
      </c>
      <c r="W3093">
        <f t="shared" si="97"/>
        <v>27</v>
      </c>
    </row>
    <row r="3094" spans="1:23" x14ac:dyDescent="0.35">
      <c r="A3094">
        <v>3093</v>
      </c>
      <c r="B3094" t="s">
        <v>6311</v>
      </c>
      <c r="C3094" s="1" t="s">
        <v>11780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>
        <f t="shared" si="96"/>
        <v>5</v>
      </c>
      <c r="W3094">
        <f t="shared" si="97"/>
        <v>48</v>
      </c>
    </row>
    <row r="3095" spans="1:23" x14ac:dyDescent="0.35">
      <c r="A3095">
        <v>3094</v>
      </c>
      <c r="B3095" t="s">
        <v>6314</v>
      </c>
      <c r="C3095" s="1" t="s">
        <v>11781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 t="shared" si="96"/>
        <v>0</v>
      </c>
      <c r="W3095">
        <f t="shared" si="97"/>
        <v>8.75</v>
      </c>
    </row>
    <row r="3096" spans="1:23" x14ac:dyDescent="0.35">
      <c r="A3096">
        <v>3095</v>
      </c>
      <c r="B3096" t="s">
        <v>6314</v>
      </c>
      <c r="C3096" s="1" t="s">
        <v>11781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 t="shared" si="96"/>
        <v>0</v>
      </c>
      <c r="W3096">
        <f t="shared" si="97"/>
        <v>35</v>
      </c>
    </row>
    <row r="3097" spans="1:23" x14ac:dyDescent="0.35">
      <c r="A3097">
        <v>3096</v>
      </c>
      <c r="B3097" t="s">
        <v>6314</v>
      </c>
      <c r="C3097" s="1" t="s">
        <v>11781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 t="shared" si="96"/>
        <v>0</v>
      </c>
      <c r="W3097">
        <f t="shared" si="97"/>
        <v>18.749999999999996</v>
      </c>
    </row>
    <row r="3098" spans="1:23" x14ac:dyDescent="0.35">
      <c r="A3098">
        <v>3097</v>
      </c>
      <c r="B3098" t="s">
        <v>6314</v>
      </c>
      <c r="C3098" s="1" t="s">
        <v>11781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96"/>
        <v>0</v>
      </c>
      <c r="W3098">
        <f t="shared" si="97"/>
        <v>-235</v>
      </c>
    </row>
    <row r="3099" spans="1:23" x14ac:dyDescent="0.35">
      <c r="A3099">
        <v>3098</v>
      </c>
      <c r="B3099" t="s">
        <v>6316</v>
      </c>
      <c r="C3099" s="1" t="s">
        <v>11782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96"/>
        <v>4</v>
      </c>
      <c r="W3099">
        <f t="shared" si="97"/>
        <v>35</v>
      </c>
    </row>
    <row r="3100" spans="1:23" x14ac:dyDescent="0.35">
      <c r="A3100">
        <v>3099</v>
      </c>
      <c r="B3100" t="s">
        <v>6316</v>
      </c>
      <c r="C3100" s="1" t="s">
        <v>11782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96"/>
        <v>4</v>
      </c>
      <c r="W3100">
        <f t="shared" si="97"/>
        <v>-19.117647058823529</v>
      </c>
    </row>
    <row r="3101" spans="1:23" x14ac:dyDescent="0.35">
      <c r="A3101">
        <v>3100</v>
      </c>
      <c r="B3101" t="s">
        <v>6317</v>
      </c>
      <c r="C3101" s="1" t="s">
        <v>11289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 t="shared" si="96"/>
        <v>5</v>
      </c>
      <c r="W3101">
        <f t="shared" si="97"/>
        <v>32.5</v>
      </c>
    </row>
    <row r="3102" spans="1:23" x14ac:dyDescent="0.35">
      <c r="A3102">
        <v>3101</v>
      </c>
      <c r="B3102" t="s">
        <v>6317</v>
      </c>
      <c r="C3102" s="1" t="s">
        <v>11289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f t="shared" si="96"/>
        <v>5</v>
      </c>
      <c r="W3102">
        <f t="shared" si="97"/>
        <v>3.75</v>
      </c>
    </row>
    <row r="3103" spans="1:23" x14ac:dyDescent="0.35">
      <c r="A3103">
        <v>3102</v>
      </c>
      <c r="B3103" t="s">
        <v>6318</v>
      </c>
      <c r="C3103" s="1" t="s">
        <v>11006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 t="shared" si="96"/>
        <v>5</v>
      </c>
      <c r="W3103">
        <f t="shared" si="97"/>
        <v>5</v>
      </c>
    </row>
    <row r="3104" spans="1:23" x14ac:dyDescent="0.35">
      <c r="A3104">
        <v>3103</v>
      </c>
      <c r="B3104" t="s">
        <v>6318</v>
      </c>
      <c r="C3104" s="1" t="s">
        <v>11006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>
        <f t="shared" si="96"/>
        <v>5</v>
      </c>
      <c r="W3104">
        <f t="shared" si="97"/>
        <v>23</v>
      </c>
    </row>
    <row r="3105" spans="1:23" x14ac:dyDescent="0.35">
      <c r="A3105">
        <v>3104</v>
      </c>
      <c r="B3105" t="s">
        <v>6323</v>
      </c>
      <c r="C3105" s="1" t="s">
        <v>10956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96"/>
        <v>4</v>
      </c>
      <c r="W3105">
        <f t="shared" si="97"/>
        <v>-73.333333333333329</v>
      </c>
    </row>
    <row r="3106" spans="1:23" x14ac:dyDescent="0.35">
      <c r="A3106">
        <v>3105</v>
      </c>
      <c r="B3106" t="s">
        <v>6326</v>
      </c>
      <c r="C3106" s="1" t="s">
        <v>11661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  <c r="V3106">
        <f t="shared" si="96"/>
        <v>6</v>
      </c>
      <c r="W3106">
        <f t="shared" si="97"/>
        <v>44.999999999999993</v>
      </c>
    </row>
    <row r="3107" spans="1:23" x14ac:dyDescent="0.35">
      <c r="A3107">
        <v>3106</v>
      </c>
      <c r="B3107" t="s">
        <v>6331</v>
      </c>
      <c r="C3107" s="1" t="s">
        <v>11137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 t="shared" si="96"/>
        <v>4</v>
      </c>
      <c r="W3107">
        <f t="shared" si="97"/>
        <v>36.25</v>
      </c>
    </row>
    <row r="3108" spans="1:23" x14ac:dyDescent="0.35">
      <c r="A3108">
        <v>3107</v>
      </c>
      <c r="B3108" t="s">
        <v>6332</v>
      </c>
      <c r="C3108" s="1" t="s">
        <v>11755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 t="shared" si="96"/>
        <v>4</v>
      </c>
      <c r="W3108">
        <f t="shared" si="97"/>
        <v>8.75</v>
      </c>
    </row>
    <row r="3109" spans="1:23" x14ac:dyDescent="0.35">
      <c r="A3109">
        <v>3108</v>
      </c>
      <c r="B3109" t="s">
        <v>6333</v>
      </c>
      <c r="C3109" s="1" t="s">
        <v>10959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  <c r="V3109">
        <f t="shared" si="96"/>
        <v>5</v>
      </c>
      <c r="W3109">
        <f t="shared" si="97"/>
        <v>46</v>
      </c>
    </row>
    <row r="3110" spans="1:23" x14ac:dyDescent="0.35">
      <c r="A3110">
        <v>3109</v>
      </c>
      <c r="B3110" t="s">
        <v>6333</v>
      </c>
      <c r="C3110" s="1" t="s">
        <v>10959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f t="shared" si="96"/>
        <v>5</v>
      </c>
      <c r="W3110">
        <f t="shared" si="97"/>
        <v>1.9999999999999998</v>
      </c>
    </row>
    <row r="3111" spans="1:23" x14ac:dyDescent="0.35">
      <c r="A3111">
        <v>3110</v>
      </c>
      <c r="B3111" t="s">
        <v>6333</v>
      </c>
      <c r="C3111" s="1" t="s">
        <v>10959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 t="shared" si="96"/>
        <v>5</v>
      </c>
      <c r="W3111">
        <f t="shared" si="97"/>
        <v>49</v>
      </c>
    </row>
    <row r="3112" spans="1:23" x14ac:dyDescent="0.35">
      <c r="A3112">
        <v>3111</v>
      </c>
      <c r="B3112" t="s">
        <v>6333</v>
      </c>
      <c r="C3112" s="1" t="s">
        <v>10959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 t="shared" si="96"/>
        <v>5</v>
      </c>
      <c r="W3112">
        <f t="shared" si="97"/>
        <v>48.999999999999993</v>
      </c>
    </row>
    <row r="3113" spans="1:23" x14ac:dyDescent="0.35">
      <c r="A3113">
        <v>3112</v>
      </c>
      <c r="B3113" t="s">
        <v>6333</v>
      </c>
      <c r="C3113" s="1" t="s">
        <v>10959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 t="shared" si="96"/>
        <v>5</v>
      </c>
      <c r="W3113">
        <f t="shared" si="97"/>
        <v>18</v>
      </c>
    </row>
    <row r="3114" spans="1:23" x14ac:dyDescent="0.35">
      <c r="A3114">
        <v>3113</v>
      </c>
      <c r="B3114" t="s">
        <v>6336</v>
      </c>
      <c r="C3114" s="1" t="s">
        <v>11768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  <c r="V3114">
        <f t="shared" si="96"/>
        <v>7</v>
      </c>
      <c r="W3114">
        <f t="shared" si="97"/>
        <v>7.5</v>
      </c>
    </row>
    <row r="3115" spans="1:23" x14ac:dyDescent="0.35">
      <c r="A3115">
        <v>3114</v>
      </c>
      <c r="B3115" t="s">
        <v>6336</v>
      </c>
      <c r="C3115" s="1" t="s">
        <v>11768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 t="shared" si="96"/>
        <v>7</v>
      </c>
      <c r="W3115">
        <f t="shared" si="97"/>
        <v>47</v>
      </c>
    </row>
    <row r="3116" spans="1:23" x14ac:dyDescent="0.35">
      <c r="A3116">
        <v>3115</v>
      </c>
      <c r="B3116" t="s">
        <v>6336</v>
      </c>
      <c r="C3116" s="1" t="s">
        <v>11768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 t="shared" si="96"/>
        <v>7</v>
      </c>
      <c r="W3116">
        <f t="shared" si="97"/>
        <v>49.000000000000007</v>
      </c>
    </row>
    <row r="3117" spans="1:23" x14ac:dyDescent="0.35">
      <c r="A3117">
        <v>3116</v>
      </c>
      <c r="B3117" t="s">
        <v>6336</v>
      </c>
      <c r="C3117" s="1" t="s">
        <v>11768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96"/>
        <v>7</v>
      </c>
      <c r="W3117">
        <f t="shared" si="97"/>
        <v>-7.5000000000000009</v>
      </c>
    </row>
    <row r="3118" spans="1:23" x14ac:dyDescent="0.35">
      <c r="A3118">
        <v>3117</v>
      </c>
      <c r="B3118" t="s">
        <v>6336</v>
      </c>
      <c r="C3118" s="1" t="s">
        <v>11768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 t="shared" si="96"/>
        <v>7</v>
      </c>
      <c r="W3118">
        <f t="shared" si="97"/>
        <v>25.999999999999996</v>
      </c>
    </row>
    <row r="3119" spans="1:23" x14ac:dyDescent="0.35">
      <c r="A3119">
        <v>3118</v>
      </c>
      <c r="B3119" t="s">
        <v>6336</v>
      </c>
      <c r="C3119" s="1" t="s">
        <v>11768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f t="shared" si="96"/>
        <v>7</v>
      </c>
      <c r="W3119">
        <f t="shared" si="97"/>
        <v>0.99999999999999989</v>
      </c>
    </row>
    <row r="3120" spans="1:23" x14ac:dyDescent="0.35">
      <c r="A3120">
        <v>3119</v>
      </c>
      <c r="B3120" t="s">
        <v>6339</v>
      </c>
      <c r="C3120" s="1" t="s">
        <v>11772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 t="shared" si="96"/>
        <v>1</v>
      </c>
      <c r="W3120">
        <f t="shared" si="97"/>
        <v>-16.249999999999996</v>
      </c>
    </row>
    <row r="3121" spans="1:23" x14ac:dyDescent="0.35">
      <c r="A3121">
        <v>3120</v>
      </c>
      <c r="B3121" t="s">
        <v>6339</v>
      </c>
      <c r="C3121" s="1" t="s">
        <v>11772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 t="shared" si="96"/>
        <v>1</v>
      </c>
      <c r="W3121">
        <f t="shared" si="97"/>
        <v>12.5</v>
      </c>
    </row>
    <row r="3122" spans="1:23" x14ac:dyDescent="0.35">
      <c r="A3122">
        <v>3121</v>
      </c>
      <c r="B3122" t="s">
        <v>6339</v>
      </c>
      <c r="C3122" s="1" t="s">
        <v>11772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96"/>
        <v>1</v>
      </c>
      <c r="W3122">
        <f t="shared" si="97"/>
        <v>15</v>
      </c>
    </row>
    <row r="3123" spans="1:23" x14ac:dyDescent="0.35">
      <c r="A3123">
        <v>3122</v>
      </c>
      <c r="B3123" t="s">
        <v>6339</v>
      </c>
      <c r="C3123" s="1" t="s">
        <v>11772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f t="shared" si="96"/>
        <v>1</v>
      </c>
      <c r="W3123">
        <f t="shared" si="97"/>
        <v>12.5</v>
      </c>
    </row>
    <row r="3124" spans="1:23" x14ac:dyDescent="0.35">
      <c r="A3124">
        <v>3123</v>
      </c>
      <c r="B3124" t="s">
        <v>6339</v>
      </c>
      <c r="C3124" s="1" t="s">
        <v>11772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 t="shared" si="96"/>
        <v>1</v>
      </c>
      <c r="W3124">
        <f t="shared" si="97"/>
        <v>-80</v>
      </c>
    </row>
    <row r="3125" spans="1:23" x14ac:dyDescent="0.35">
      <c r="A3125">
        <v>3124</v>
      </c>
      <c r="B3125" t="s">
        <v>6339</v>
      </c>
      <c r="C3125" s="1" t="s">
        <v>11772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  <c r="V3125">
        <f t="shared" si="96"/>
        <v>1</v>
      </c>
      <c r="W3125">
        <f t="shared" si="97"/>
        <v>-83.333333333333343</v>
      </c>
    </row>
    <row r="3126" spans="1:23" x14ac:dyDescent="0.35">
      <c r="A3126">
        <v>3125</v>
      </c>
      <c r="B3126" t="s">
        <v>6339</v>
      </c>
      <c r="C3126" s="1" t="s">
        <v>11772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96"/>
        <v>1</v>
      </c>
      <c r="W3126">
        <f t="shared" si="97"/>
        <v>5</v>
      </c>
    </row>
    <row r="3127" spans="1:23" x14ac:dyDescent="0.35">
      <c r="A3127">
        <v>3126</v>
      </c>
      <c r="B3127" t="s">
        <v>6339</v>
      </c>
      <c r="C3127" s="1" t="s">
        <v>11772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96"/>
        <v>1</v>
      </c>
      <c r="W3127">
        <f t="shared" si="97"/>
        <v>3.7500000000000004</v>
      </c>
    </row>
    <row r="3128" spans="1:23" x14ac:dyDescent="0.35">
      <c r="A3128">
        <v>3127</v>
      </c>
      <c r="B3128" t="s">
        <v>6342</v>
      </c>
      <c r="C3128" s="1" t="s">
        <v>11505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96"/>
        <v>4</v>
      </c>
      <c r="W3128">
        <f t="shared" si="97"/>
        <v>-18.333333333333332</v>
      </c>
    </row>
    <row r="3129" spans="1:23" x14ac:dyDescent="0.35">
      <c r="A3129">
        <v>3128</v>
      </c>
      <c r="B3129" t="s">
        <v>6346</v>
      </c>
      <c r="C3129" s="1" t="s">
        <v>11220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  <c r="V3129">
        <f t="shared" si="96"/>
        <v>4</v>
      </c>
      <c r="W3129">
        <f t="shared" si="97"/>
        <v>47</v>
      </c>
    </row>
    <row r="3130" spans="1:23" x14ac:dyDescent="0.35">
      <c r="A3130">
        <v>3129</v>
      </c>
      <c r="B3130" t="s">
        <v>6349</v>
      </c>
      <c r="C3130" s="1" t="s">
        <v>11697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 t="shared" si="96"/>
        <v>1</v>
      </c>
      <c r="W3130">
        <f t="shared" si="97"/>
        <v>32.999999999999993</v>
      </c>
    </row>
    <row r="3131" spans="1:23" x14ac:dyDescent="0.35">
      <c r="A3131">
        <v>3130</v>
      </c>
      <c r="B3131" t="s">
        <v>6349</v>
      </c>
      <c r="C3131" s="1" t="s">
        <v>11697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96"/>
        <v>1</v>
      </c>
      <c r="W3131">
        <f t="shared" si="97"/>
        <v>7.5</v>
      </c>
    </row>
    <row r="3132" spans="1:23" x14ac:dyDescent="0.35">
      <c r="A3132">
        <v>3131</v>
      </c>
      <c r="B3132" t="s">
        <v>6349</v>
      </c>
      <c r="C3132" s="1" t="s">
        <v>11697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 t="shared" si="96"/>
        <v>1</v>
      </c>
      <c r="W3132">
        <f t="shared" si="97"/>
        <v>10</v>
      </c>
    </row>
    <row r="3133" spans="1:23" x14ac:dyDescent="0.35">
      <c r="A3133">
        <v>3132</v>
      </c>
      <c r="B3133" t="s">
        <v>6349</v>
      </c>
      <c r="C3133" s="1" t="s">
        <v>11697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f t="shared" si="96"/>
        <v>1</v>
      </c>
      <c r="W3133">
        <f t="shared" si="97"/>
        <v>11.249999999999998</v>
      </c>
    </row>
    <row r="3134" spans="1:23" x14ac:dyDescent="0.35">
      <c r="A3134">
        <v>3133</v>
      </c>
      <c r="B3134" t="s">
        <v>6350</v>
      </c>
      <c r="C3134" s="1" t="s">
        <v>11769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>
        <f t="shared" si="96"/>
        <v>2</v>
      </c>
      <c r="W3134">
        <f t="shared" si="97"/>
        <v>48</v>
      </c>
    </row>
    <row r="3135" spans="1:23" x14ac:dyDescent="0.35">
      <c r="A3135">
        <v>3134</v>
      </c>
      <c r="B3135" t="s">
        <v>6350</v>
      </c>
      <c r="C3135" s="1" t="s">
        <v>11769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 t="shared" si="96"/>
        <v>2</v>
      </c>
      <c r="W3135">
        <f t="shared" si="97"/>
        <v>35</v>
      </c>
    </row>
    <row r="3136" spans="1:23" x14ac:dyDescent="0.35">
      <c r="A3136">
        <v>3135</v>
      </c>
      <c r="B3136" t="s">
        <v>6355</v>
      </c>
      <c r="C3136" s="1" t="s">
        <v>11045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 t="shared" si="96"/>
        <v>6</v>
      </c>
      <c r="W3136">
        <f t="shared" si="97"/>
        <v>-150.00000000000003</v>
      </c>
    </row>
    <row r="3137" spans="1:23" x14ac:dyDescent="0.35">
      <c r="A3137">
        <v>3136</v>
      </c>
      <c r="B3137" t="s">
        <v>6355</v>
      </c>
      <c r="C3137" s="1" t="s">
        <v>11045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96"/>
        <v>6</v>
      </c>
      <c r="W3137">
        <f t="shared" si="97"/>
        <v>-20</v>
      </c>
    </row>
    <row r="3138" spans="1:23" x14ac:dyDescent="0.35">
      <c r="A3138">
        <v>3137</v>
      </c>
      <c r="B3138" t="s">
        <v>6355</v>
      </c>
      <c r="C3138" s="1" t="s">
        <v>11045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  <c r="V3138">
        <f t="shared" ref="V3138:V3201" si="98">D3138-C3138</f>
        <v>6</v>
      </c>
      <c r="W3138">
        <f t="shared" si="97"/>
        <v>12.5</v>
      </c>
    </row>
    <row r="3139" spans="1:23" x14ac:dyDescent="0.35">
      <c r="A3139">
        <v>3138</v>
      </c>
      <c r="B3139" t="s">
        <v>6355</v>
      </c>
      <c r="C3139" s="1" t="s">
        <v>11045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 t="shared" si="98"/>
        <v>6</v>
      </c>
      <c r="W3139">
        <f t="shared" ref="W3139:W3202" si="99">U3139/R3139*100</f>
        <v>36.249999999999993</v>
      </c>
    </row>
    <row r="3140" spans="1:23" x14ac:dyDescent="0.35">
      <c r="A3140">
        <v>3139</v>
      </c>
      <c r="B3140" t="s">
        <v>6355</v>
      </c>
      <c r="C3140" s="1" t="s">
        <v>11045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f t="shared" si="98"/>
        <v>6</v>
      </c>
      <c r="W3140">
        <f t="shared" si="99"/>
        <v>-1.25</v>
      </c>
    </row>
    <row r="3141" spans="1:23" x14ac:dyDescent="0.35">
      <c r="A3141">
        <v>3140</v>
      </c>
      <c r="B3141" t="s">
        <v>6355</v>
      </c>
      <c r="C3141" s="1" t="s">
        <v>11045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98"/>
        <v>6</v>
      </c>
      <c r="W3141">
        <f t="shared" si="99"/>
        <v>-77.5</v>
      </c>
    </row>
    <row r="3142" spans="1:23" x14ac:dyDescent="0.35">
      <c r="A3142">
        <v>3141</v>
      </c>
      <c r="B3142" t="s">
        <v>6358</v>
      </c>
      <c r="C3142" s="1" t="s">
        <v>11274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 t="shared" si="98"/>
        <v>3</v>
      </c>
      <c r="W3142">
        <f t="shared" si="99"/>
        <v>44</v>
      </c>
    </row>
    <row r="3143" spans="1:23" x14ac:dyDescent="0.35">
      <c r="A3143">
        <v>3142</v>
      </c>
      <c r="B3143" t="s">
        <v>6359</v>
      </c>
      <c r="C3143" s="1" t="s">
        <v>11372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98"/>
        <v>0</v>
      </c>
      <c r="W3143">
        <f t="shared" si="99"/>
        <v>-160</v>
      </c>
    </row>
    <row r="3144" spans="1:23" x14ac:dyDescent="0.35">
      <c r="A3144">
        <v>3143</v>
      </c>
      <c r="B3144" t="s">
        <v>6360</v>
      </c>
      <c r="C3144" s="1" t="s">
        <v>11085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 t="shared" si="98"/>
        <v>2</v>
      </c>
      <c r="W3144">
        <f t="shared" si="99"/>
        <v>30</v>
      </c>
    </row>
    <row r="3145" spans="1:23" x14ac:dyDescent="0.35">
      <c r="A3145">
        <v>3144</v>
      </c>
      <c r="B3145" t="s">
        <v>6360</v>
      </c>
      <c r="C3145" s="1" t="s">
        <v>11085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98"/>
        <v>2</v>
      </c>
      <c r="W3145">
        <f t="shared" si="99"/>
        <v>8.75</v>
      </c>
    </row>
    <row r="3146" spans="1:23" x14ac:dyDescent="0.35">
      <c r="A3146">
        <v>3145</v>
      </c>
      <c r="B3146" t="s">
        <v>6361</v>
      </c>
      <c r="C3146" s="1" t="s">
        <v>11004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 t="shared" si="98"/>
        <v>6</v>
      </c>
      <c r="W3146">
        <f t="shared" si="99"/>
        <v>-7.1428571428571423</v>
      </c>
    </row>
    <row r="3147" spans="1:23" x14ac:dyDescent="0.35">
      <c r="A3147">
        <v>3146</v>
      </c>
      <c r="B3147" t="s">
        <v>6362</v>
      </c>
      <c r="C3147" s="1" t="s">
        <v>11452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98"/>
        <v>2</v>
      </c>
      <c r="W3147">
        <f t="shared" si="99"/>
        <v>11.25</v>
      </c>
    </row>
    <row r="3148" spans="1:23" x14ac:dyDescent="0.35">
      <c r="A3148">
        <v>3147</v>
      </c>
      <c r="B3148" t="s">
        <v>6362</v>
      </c>
      <c r="C3148" s="1" t="s">
        <v>11452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 t="shared" si="98"/>
        <v>2</v>
      </c>
      <c r="W3148">
        <f t="shared" si="99"/>
        <v>8.75</v>
      </c>
    </row>
    <row r="3149" spans="1:23" x14ac:dyDescent="0.35">
      <c r="A3149">
        <v>3148</v>
      </c>
      <c r="B3149" t="s">
        <v>6367</v>
      </c>
      <c r="C3149" s="1" t="s">
        <v>11419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 t="shared" si="98"/>
        <v>3</v>
      </c>
      <c r="W3149">
        <f t="shared" si="99"/>
        <v>32</v>
      </c>
    </row>
    <row r="3150" spans="1:23" x14ac:dyDescent="0.35">
      <c r="A3150">
        <v>3149</v>
      </c>
      <c r="B3150" t="s">
        <v>6368</v>
      </c>
      <c r="C3150" s="1" t="s">
        <v>11783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 t="shared" si="98"/>
        <v>3</v>
      </c>
      <c r="W3150">
        <f t="shared" si="99"/>
        <v>48</v>
      </c>
    </row>
    <row r="3151" spans="1:23" x14ac:dyDescent="0.35">
      <c r="A3151">
        <v>3150</v>
      </c>
      <c r="B3151" t="s">
        <v>6369</v>
      </c>
      <c r="C3151" s="1" t="s">
        <v>11354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 t="shared" si="98"/>
        <v>5</v>
      </c>
      <c r="W3151">
        <f t="shared" si="99"/>
        <v>48</v>
      </c>
    </row>
    <row r="3152" spans="1:23" x14ac:dyDescent="0.35">
      <c r="A3152">
        <v>3151</v>
      </c>
      <c r="B3152" t="s">
        <v>6370</v>
      </c>
      <c r="C3152" s="1" t="s">
        <v>11023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 t="shared" si="98"/>
        <v>3</v>
      </c>
      <c r="W3152">
        <f t="shared" si="99"/>
        <v>30</v>
      </c>
    </row>
    <row r="3153" spans="1:23" x14ac:dyDescent="0.35">
      <c r="A3153">
        <v>3152</v>
      </c>
      <c r="B3153" t="s">
        <v>6370</v>
      </c>
      <c r="C3153" s="1" t="s">
        <v>11023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98"/>
        <v>3</v>
      </c>
      <c r="W3153">
        <f t="shared" si="99"/>
        <v>-146.66666666666669</v>
      </c>
    </row>
    <row r="3154" spans="1:23" x14ac:dyDescent="0.35">
      <c r="A3154">
        <v>3153</v>
      </c>
      <c r="B3154" t="s">
        <v>6370</v>
      </c>
      <c r="C3154" s="1" t="s">
        <v>11023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98"/>
        <v>3</v>
      </c>
      <c r="W3154">
        <f t="shared" si="99"/>
        <v>-16.666666666666668</v>
      </c>
    </row>
    <row r="3155" spans="1:23" x14ac:dyDescent="0.35">
      <c r="A3155">
        <v>3154</v>
      </c>
      <c r="B3155" t="s">
        <v>6370</v>
      </c>
      <c r="C3155" s="1" t="s">
        <v>11023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98"/>
        <v>3</v>
      </c>
      <c r="W3155">
        <f t="shared" si="99"/>
        <v>26.25</v>
      </c>
    </row>
    <row r="3156" spans="1:23" x14ac:dyDescent="0.35">
      <c r="A3156">
        <v>3155</v>
      </c>
      <c r="B3156" t="s">
        <v>6373</v>
      </c>
      <c r="C3156" s="1" t="s">
        <v>11168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>
        <f t="shared" si="98"/>
        <v>4</v>
      </c>
      <c r="W3156">
        <f t="shared" si="99"/>
        <v>44.999999999999993</v>
      </c>
    </row>
    <row r="3157" spans="1:23" x14ac:dyDescent="0.35">
      <c r="A3157">
        <v>3156</v>
      </c>
      <c r="B3157" t="s">
        <v>6377</v>
      </c>
      <c r="C3157" s="1" t="s">
        <v>11033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98"/>
        <v>2</v>
      </c>
      <c r="W3157">
        <f t="shared" si="99"/>
        <v>36.250000000000007</v>
      </c>
    </row>
    <row r="3158" spans="1:23" x14ac:dyDescent="0.35">
      <c r="A3158">
        <v>3157</v>
      </c>
      <c r="B3158" t="s">
        <v>6380</v>
      </c>
      <c r="C3158" s="1" t="s">
        <v>11192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f t="shared" si="98"/>
        <v>4</v>
      </c>
      <c r="W3158">
        <f t="shared" si="99"/>
        <v>-26.666666666666668</v>
      </c>
    </row>
    <row r="3159" spans="1:23" x14ac:dyDescent="0.35">
      <c r="A3159">
        <v>3158</v>
      </c>
      <c r="B3159" t="s">
        <v>6380</v>
      </c>
      <c r="C3159" s="1" t="s">
        <v>11192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 t="shared" si="98"/>
        <v>4</v>
      </c>
      <c r="W3159">
        <f t="shared" si="99"/>
        <v>44.999999999999993</v>
      </c>
    </row>
    <row r="3160" spans="1:23" x14ac:dyDescent="0.35">
      <c r="A3160">
        <v>3159</v>
      </c>
      <c r="B3160" t="s">
        <v>6381</v>
      </c>
      <c r="C3160" s="1" t="s">
        <v>11193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 t="shared" si="98"/>
        <v>1</v>
      </c>
      <c r="W3160">
        <f t="shared" si="99"/>
        <v>8.75</v>
      </c>
    </row>
    <row r="3161" spans="1:23" x14ac:dyDescent="0.35">
      <c r="A3161">
        <v>3160</v>
      </c>
      <c r="B3161" t="s">
        <v>6381</v>
      </c>
      <c r="C3161" s="1" t="s">
        <v>11193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98"/>
        <v>1</v>
      </c>
      <c r="W3161">
        <f t="shared" si="99"/>
        <v>-15.000000000000002</v>
      </c>
    </row>
    <row r="3162" spans="1:23" x14ac:dyDescent="0.35">
      <c r="A3162">
        <v>3161</v>
      </c>
      <c r="B3162" t="s">
        <v>6382</v>
      </c>
      <c r="C3162" s="1" t="s">
        <v>11111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  <c r="V3162">
        <f t="shared" si="98"/>
        <v>4</v>
      </c>
      <c r="W3162">
        <f t="shared" si="99"/>
        <v>-155</v>
      </c>
    </row>
    <row r="3163" spans="1:23" x14ac:dyDescent="0.35">
      <c r="A3163">
        <v>3162</v>
      </c>
      <c r="B3163" t="s">
        <v>6387</v>
      </c>
      <c r="C3163" s="1" t="s">
        <v>11098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 t="shared" si="98"/>
        <v>4</v>
      </c>
      <c r="W3163">
        <f t="shared" si="99"/>
        <v>47</v>
      </c>
    </row>
    <row r="3164" spans="1:23" x14ac:dyDescent="0.35">
      <c r="A3164">
        <v>3163</v>
      </c>
      <c r="B3164" t="s">
        <v>6387</v>
      </c>
      <c r="C3164" s="1" t="s">
        <v>11098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  <c r="V3164">
        <f t="shared" si="98"/>
        <v>4</v>
      </c>
      <c r="W3164">
        <f t="shared" si="99"/>
        <v>47</v>
      </c>
    </row>
    <row r="3165" spans="1:23" x14ac:dyDescent="0.35">
      <c r="A3165">
        <v>3164</v>
      </c>
      <c r="B3165" t="s">
        <v>6387</v>
      </c>
      <c r="C3165" s="1" t="s">
        <v>11098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  <c r="V3165">
        <f t="shared" si="98"/>
        <v>4</v>
      </c>
      <c r="W3165">
        <f t="shared" si="99"/>
        <v>25.999999999999996</v>
      </c>
    </row>
    <row r="3166" spans="1:23" x14ac:dyDescent="0.35">
      <c r="A3166">
        <v>3165</v>
      </c>
      <c r="B3166" t="s">
        <v>6387</v>
      </c>
      <c r="C3166" s="1" t="s">
        <v>11098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  <c r="V3166">
        <f t="shared" si="98"/>
        <v>4</v>
      </c>
      <c r="W3166">
        <f t="shared" si="99"/>
        <v>44.999999999999993</v>
      </c>
    </row>
    <row r="3167" spans="1:23" x14ac:dyDescent="0.35">
      <c r="A3167">
        <v>3166</v>
      </c>
      <c r="B3167" t="s">
        <v>6387</v>
      </c>
      <c r="C3167" s="1" t="s">
        <v>11098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  <c r="V3167">
        <f t="shared" si="98"/>
        <v>4</v>
      </c>
      <c r="W3167">
        <f t="shared" si="99"/>
        <v>10</v>
      </c>
    </row>
    <row r="3168" spans="1:23" x14ac:dyDescent="0.35">
      <c r="A3168">
        <v>3167</v>
      </c>
      <c r="B3168" t="s">
        <v>6387</v>
      </c>
      <c r="C3168" s="1" t="s">
        <v>11098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98"/>
        <v>4</v>
      </c>
      <c r="W3168">
        <f t="shared" si="99"/>
        <v>49</v>
      </c>
    </row>
    <row r="3169" spans="1:23" x14ac:dyDescent="0.35">
      <c r="A3169">
        <v>3168</v>
      </c>
      <c r="B3169" t="s">
        <v>6392</v>
      </c>
      <c r="C3169" s="1" t="s">
        <v>11457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 t="shared" si="98"/>
        <v>2</v>
      </c>
      <c r="W3169">
        <f t="shared" si="99"/>
        <v>47.999999999999993</v>
      </c>
    </row>
    <row r="3170" spans="1:23" x14ac:dyDescent="0.35">
      <c r="A3170">
        <v>3169</v>
      </c>
      <c r="B3170" t="s">
        <v>6393</v>
      </c>
      <c r="C3170" s="1" t="s">
        <v>11256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98"/>
        <v>6</v>
      </c>
      <c r="W3170">
        <f t="shared" si="99"/>
        <v>-6.25</v>
      </c>
    </row>
    <row r="3171" spans="1:23" x14ac:dyDescent="0.35">
      <c r="A3171">
        <v>3170</v>
      </c>
      <c r="B3171" t="s">
        <v>6393</v>
      </c>
      <c r="C3171" s="1" t="s">
        <v>11256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 t="shared" si="98"/>
        <v>6</v>
      </c>
      <c r="W3171">
        <f t="shared" si="99"/>
        <v>31.25</v>
      </c>
    </row>
    <row r="3172" spans="1:23" x14ac:dyDescent="0.35">
      <c r="A3172">
        <v>3171</v>
      </c>
      <c r="B3172" t="s">
        <v>6394</v>
      </c>
      <c r="C3172" s="1" t="s">
        <v>11142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  <c r="V3172">
        <f t="shared" si="98"/>
        <v>5</v>
      </c>
      <c r="W3172">
        <f t="shared" si="99"/>
        <v>47</v>
      </c>
    </row>
    <row r="3173" spans="1:23" x14ac:dyDescent="0.35">
      <c r="A3173">
        <v>3172</v>
      </c>
      <c r="B3173" t="s">
        <v>6395</v>
      </c>
      <c r="C3173" s="1" t="s">
        <v>11784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98"/>
        <v>7</v>
      </c>
      <c r="W3173">
        <f t="shared" si="99"/>
        <v>-149.99999999999997</v>
      </c>
    </row>
    <row r="3174" spans="1:23" x14ac:dyDescent="0.35">
      <c r="A3174">
        <v>3173</v>
      </c>
      <c r="B3174" t="s">
        <v>6395</v>
      </c>
      <c r="C3174" s="1" t="s">
        <v>11784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 t="shared" si="98"/>
        <v>7</v>
      </c>
      <c r="W3174">
        <f t="shared" si="99"/>
        <v>0</v>
      </c>
    </row>
    <row r="3175" spans="1:23" x14ac:dyDescent="0.35">
      <c r="A3175">
        <v>3174</v>
      </c>
      <c r="B3175" t="s">
        <v>6395</v>
      </c>
      <c r="C3175" s="1" t="s">
        <v>11784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98"/>
        <v>7</v>
      </c>
      <c r="W3175">
        <f t="shared" si="99"/>
        <v>11.25</v>
      </c>
    </row>
    <row r="3176" spans="1:23" x14ac:dyDescent="0.35">
      <c r="A3176">
        <v>3175</v>
      </c>
      <c r="B3176" t="s">
        <v>6396</v>
      </c>
      <c r="C3176" s="1" t="s">
        <v>11283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>
        <f t="shared" si="98"/>
        <v>7</v>
      </c>
      <c r="W3176">
        <f t="shared" si="99"/>
        <v>27.999999999999996</v>
      </c>
    </row>
    <row r="3177" spans="1:23" x14ac:dyDescent="0.35">
      <c r="A3177">
        <v>3176</v>
      </c>
      <c r="B3177" t="s">
        <v>6399</v>
      </c>
      <c r="C3177" s="1" t="s">
        <v>11337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98"/>
        <v>6</v>
      </c>
      <c r="W3177">
        <f t="shared" si="99"/>
        <v>-133.33333333333331</v>
      </c>
    </row>
    <row r="3178" spans="1:23" x14ac:dyDescent="0.35">
      <c r="A3178">
        <v>3177</v>
      </c>
      <c r="B3178" t="s">
        <v>6399</v>
      </c>
      <c r="C3178" s="1" t="s">
        <v>11337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f t="shared" si="98"/>
        <v>6</v>
      </c>
      <c r="W3178">
        <f t="shared" si="99"/>
        <v>1.25</v>
      </c>
    </row>
    <row r="3179" spans="1:23" x14ac:dyDescent="0.35">
      <c r="A3179">
        <v>3178</v>
      </c>
      <c r="B3179" t="s">
        <v>6400</v>
      </c>
      <c r="C3179" s="1" t="s">
        <v>10958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98"/>
        <v>0</v>
      </c>
      <c r="W3179">
        <f t="shared" si="99"/>
        <v>47.999999999999993</v>
      </c>
    </row>
    <row r="3180" spans="1:23" x14ac:dyDescent="0.35">
      <c r="A3180">
        <v>3179</v>
      </c>
      <c r="B3180" t="s">
        <v>6401</v>
      </c>
      <c r="C3180" s="1" t="s">
        <v>11196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 t="shared" si="98"/>
        <v>6</v>
      </c>
      <c r="W3180">
        <f t="shared" si="99"/>
        <v>28.999999999999996</v>
      </c>
    </row>
    <row r="3181" spans="1:23" x14ac:dyDescent="0.35">
      <c r="A3181">
        <v>3180</v>
      </c>
      <c r="B3181" t="s">
        <v>6401</v>
      </c>
      <c r="C3181" s="1" t="s">
        <v>11196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 t="shared" si="98"/>
        <v>6</v>
      </c>
      <c r="W3181">
        <f t="shared" si="99"/>
        <v>31</v>
      </c>
    </row>
    <row r="3182" spans="1:23" x14ac:dyDescent="0.35">
      <c r="A3182">
        <v>3181</v>
      </c>
      <c r="B3182" t="s">
        <v>6401</v>
      </c>
      <c r="C3182" s="1" t="s">
        <v>11196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 t="shared" si="98"/>
        <v>6</v>
      </c>
      <c r="W3182">
        <f t="shared" si="99"/>
        <v>26.999999999999996</v>
      </c>
    </row>
    <row r="3183" spans="1:23" x14ac:dyDescent="0.35">
      <c r="A3183">
        <v>3182</v>
      </c>
      <c r="B3183" t="s">
        <v>6402</v>
      </c>
      <c r="C3183" s="1" t="s">
        <v>10985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 t="shared" si="98"/>
        <v>3</v>
      </c>
      <c r="W3183">
        <f t="shared" si="99"/>
        <v>46</v>
      </c>
    </row>
    <row r="3184" spans="1:23" x14ac:dyDescent="0.35">
      <c r="A3184">
        <v>3183</v>
      </c>
      <c r="B3184" t="s">
        <v>6402</v>
      </c>
      <c r="C3184" s="1" t="s">
        <v>10985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 t="shared" si="98"/>
        <v>3</v>
      </c>
      <c r="W3184">
        <f t="shared" si="99"/>
        <v>43</v>
      </c>
    </row>
    <row r="3185" spans="1:23" x14ac:dyDescent="0.35">
      <c r="A3185">
        <v>3184</v>
      </c>
      <c r="B3185" t="s">
        <v>6402</v>
      </c>
      <c r="C3185" s="1" t="s">
        <v>10985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 t="shared" si="98"/>
        <v>3</v>
      </c>
      <c r="W3185">
        <f t="shared" si="99"/>
        <v>28.999999999999996</v>
      </c>
    </row>
    <row r="3186" spans="1:23" x14ac:dyDescent="0.35">
      <c r="A3186">
        <v>3185</v>
      </c>
      <c r="B3186" t="s">
        <v>6402</v>
      </c>
      <c r="C3186" s="1" t="s">
        <v>10985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 t="shared" si="98"/>
        <v>3</v>
      </c>
      <c r="W3186">
        <f t="shared" si="99"/>
        <v>29.000000000000004</v>
      </c>
    </row>
    <row r="3187" spans="1:23" x14ac:dyDescent="0.35">
      <c r="A3187">
        <v>3186</v>
      </c>
      <c r="B3187" t="s">
        <v>6403</v>
      </c>
      <c r="C3187" s="1" t="s">
        <v>11785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98"/>
        <v>2</v>
      </c>
      <c r="W3187">
        <f t="shared" si="99"/>
        <v>-170</v>
      </c>
    </row>
    <row r="3188" spans="1:23" x14ac:dyDescent="0.35">
      <c r="A3188">
        <v>3187</v>
      </c>
      <c r="B3188" t="s">
        <v>6403</v>
      </c>
      <c r="C3188" s="1" t="s">
        <v>11785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 t="shared" si="98"/>
        <v>2</v>
      </c>
      <c r="W3188">
        <f t="shared" si="99"/>
        <v>36.25</v>
      </c>
    </row>
    <row r="3189" spans="1:23" x14ac:dyDescent="0.35">
      <c r="A3189">
        <v>3188</v>
      </c>
      <c r="B3189" t="s">
        <v>6405</v>
      </c>
      <c r="C3189" s="1" t="s">
        <v>11786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 t="shared" si="98"/>
        <v>5</v>
      </c>
      <c r="W3189">
        <f t="shared" si="99"/>
        <v>46</v>
      </c>
    </row>
    <row r="3190" spans="1:23" x14ac:dyDescent="0.35">
      <c r="A3190">
        <v>3189</v>
      </c>
      <c r="B3190" t="s">
        <v>6406</v>
      </c>
      <c r="C3190" s="1" t="s">
        <v>11119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 t="shared" si="98"/>
        <v>2</v>
      </c>
      <c r="W3190">
        <f t="shared" si="99"/>
        <v>48.000000000000007</v>
      </c>
    </row>
    <row r="3191" spans="1:23" x14ac:dyDescent="0.35">
      <c r="A3191">
        <v>3190</v>
      </c>
      <c r="B3191" t="s">
        <v>6406</v>
      </c>
      <c r="C3191" s="1" t="s">
        <v>11119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98"/>
        <v>2</v>
      </c>
      <c r="W3191">
        <f t="shared" si="99"/>
        <v>36.25</v>
      </c>
    </row>
    <row r="3192" spans="1:23" x14ac:dyDescent="0.35">
      <c r="A3192">
        <v>3191</v>
      </c>
      <c r="B3192" t="s">
        <v>6410</v>
      </c>
      <c r="C3192" s="1" t="s">
        <v>10957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98"/>
        <v>5</v>
      </c>
      <c r="W3192">
        <f t="shared" si="99"/>
        <v>-25</v>
      </c>
    </row>
    <row r="3193" spans="1:23" x14ac:dyDescent="0.35">
      <c r="A3193">
        <v>3192</v>
      </c>
      <c r="B3193" t="s">
        <v>6413</v>
      </c>
      <c r="C3193" s="1" t="s">
        <v>11220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98"/>
        <v>6</v>
      </c>
      <c r="W3193">
        <f t="shared" si="99"/>
        <v>26</v>
      </c>
    </row>
    <row r="3194" spans="1:23" x14ac:dyDescent="0.35">
      <c r="A3194">
        <v>3193</v>
      </c>
      <c r="B3194" t="s">
        <v>6414</v>
      </c>
      <c r="C3194" s="1" t="s">
        <v>11340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 t="shared" si="98"/>
        <v>4</v>
      </c>
      <c r="W3194">
        <f t="shared" si="99"/>
        <v>-150</v>
      </c>
    </row>
    <row r="3195" spans="1:23" x14ac:dyDescent="0.35">
      <c r="A3195">
        <v>3194</v>
      </c>
      <c r="B3195" t="s">
        <v>6416</v>
      </c>
      <c r="C3195" s="1" t="s">
        <v>11356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98"/>
        <v>3</v>
      </c>
      <c r="W3195">
        <f t="shared" si="99"/>
        <v>-165</v>
      </c>
    </row>
    <row r="3196" spans="1:23" x14ac:dyDescent="0.35">
      <c r="A3196">
        <v>3195</v>
      </c>
      <c r="B3196" t="s">
        <v>6416</v>
      </c>
      <c r="C3196" s="1" t="s">
        <v>11356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 t="shared" si="98"/>
        <v>3</v>
      </c>
      <c r="W3196">
        <f t="shared" si="99"/>
        <v>35</v>
      </c>
    </row>
    <row r="3197" spans="1:23" x14ac:dyDescent="0.35">
      <c r="A3197">
        <v>3196</v>
      </c>
      <c r="B3197" t="s">
        <v>6419</v>
      </c>
      <c r="C3197" s="1" t="s">
        <v>11530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  <c r="V3197">
        <f t="shared" si="98"/>
        <v>5</v>
      </c>
      <c r="W3197">
        <f t="shared" si="99"/>
        <v>1</v>
      </c>
    </row>
    <row r="3198" spans="1:23" x14ac:dyDescent="0.35">
      <c r="A3198">
        <v>3197</v>
      </c>
      <c r="B3198" t="s">
        <v>6422</v>
      </c>
      <c r="C3198" s="1" t="s">
        <v>11787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 t="shared" si="98"/>
        <v>6</v>
      </c>
      <c r="W3198">
        <f t="shared" si="99"/>
        <v>47</v>
      </c>
    </row>
    <row r="3199" spans="1:23" x14ac:dyDescent="0.35">
      <c r="A3199">
        <v>3198</v>
      </c>
      <c r="B3199" t="s">
        <v>6423</v>
      </c>
      <c r="C3199" s="1" t="s">
        <v>11788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98"/>
        <v>0</v>
      </c>
      <c r="W3199">
        <f t="shared" si="99"/>
        <v>-66.666666666666671</v>
      </c>
    </row>
    <row r="3200" spans="1:23" x14ac:dyDescent="0.35">
      <c r="A3200">
        <v>3199</v>
      </c>
      <c r="B3200" t="s">
        <v>6424</v>
      </c>
      <c r="C3200" s="1" t="s">
        <v>11528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  <c r="V3200">
        <f t="shared" si="98"/>
        <v>6</v>
      </c>
      <c r="W3200">
        <f t="shared" si="99"/>
        <v>10</v>
      </c>
    </row>
    <row r="3201" spans="1:23" x14ac:dyDescent="0.35">
      <c r="A3201">
        <v>3200</v>
      </c>
      <c r="B3201" t="s">
        <v>6427</v>
      </c>
      <c r="C3201" s="1" t="s">
        <v>11344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98"/>
        <v>4</v>
      </c>
      <c r="W3201">
        <f t="shared" si="99"/>
        <v>12.5</v>
      </c>
    </row>
    <row r="3202" spans="1:23" x14ac:dyDescent="0.35">
      <c r="A3202">
        <v>3201</v>
      </c>
      <c r="B3202" t="s">
        <v>6430</v>
      </c>
      <c r="C3202" s="1" t="s">
        <v>11538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  <c r="V3202">
        <f t="shared" ref="V3202:V3265" si="100">D3202-C3202</f>
        <v>2</v>
      </c>
      <c r="W3202">
        <f t="shared" si="99"/>
        <v>2.5</v>
      </c>
    </row>
    <row r="3203" spans="1:23" x14ac:dyDescent="0.35">
      <c r="A3203">
        <v>3202</v>
      </c>
      <c r="B3203" t="s">
        <v>6430</v>
      </c>
      <c r="C3203" s="1" t="s">
        <v>11538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 t="shared" si="100"/>
        <v>2</v>
      </c>
      <c r="W3203">
        <f t="shared" ref="W3203:W3266" si="101">U3203/R3203*100</f>
        <v>36.25</v>
      </c>
    </row>
    <row r="3204" spans="1:23" x14ac:dyDescent="0.35">
      <c r="A3204">
        <v>3203</v>
      </c>
      <c r="B3204" t="s">
        <v>6431</v>
      </c>
      <c r="C3204" s="1" t="s">
        <v>11789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100"/>
        <v>6</v>
      </c>
      <c r="W3204">
        <f t="shared" si="101"/>
        <v>10</v>
      </c>
    </row>
    <row r="3205" spans="1:23" x14ac:dyDescent="0.35">
      <c r="A3205">
        <v>3204</v>
      </c>
      <c r="B3205" t="s">
        <v>6431</v>
      </c>
      <c r="C3205" s="1" t="s">
        <v>11789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 t="shared" si="100"/>
        <v>6</v>
      </c>
      <c r="W3205">
        <f t="shared" si="101"/>
        <v>39</v>
      </c>
    </row>
    <row r="3206" spans="1:23" x14ac:dyDescent="0.35">
      <c r="A3206">
        <v>3205</v>
      </c>
      <c r="B3206" t="s">
        <v>6431</v>
      </c>
      <c r="C3206" s="1" t="s">
        <v>11789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100"/>
        <v>6</v>
      </c>
      <c r="W3206">
        <f t="shared" si="101"/>
        <v>27.999999999999996</v>
      </c>
    </row>
    <row r="3207" spans="1:23" x14ac:dyDescent="0.35">
      <c r="A3207">
        <v>3206</v>
      </c>
      <c r="B3207" t="s">
        <v>6431</v>
      </c>
      <c r="C3207" s="1" t="s">
        <v>11789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 t="shared" si="100"/>
        <v>6</v>
      </c>
      <c r="W3207">
        <f t="shared" si="101"/>
        <v>44.999999999999993</v>
      </c>
    </row>
    <row r="3208" spans="1:23" x14ac:dyDescent="0.35">
      <c r="A3208">
        <v>3207</v>
      </c>
      <c r="B3208" t="s">
        <v>6431</v>
      </c>
      <c r="C3208" s="1" t="s">
        <v>11789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 t="shared" si="100"/>
        <v>6</v>
      </c>
      <c r="W3208">
        <f t="shared" si="101"/>
        <v>28.000000000000004</v>
      </c>
    </row>
    <row r="3209" spans="1:23" x14ac:dyDescent="0.35">
      <c r="A3209">
        <v>3208</v>
      </c>
      <c r="B3209" t="s">
        <v>6431</v>
      </c>
      <c r="C3209" s="1" t="s">
        <v>11789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>
        <f t="shared" si="100"/>
        <v>6</v>
      </c>
      <c r="W3209">
        <f t="shared" si="101"/>
        <v>46</v>
      </c>
    </row>
    <row r="3210" spans="1:23" x14ac:dyDescent="0.35">
      <c r="A3210">
        <v>3209</v>
      </c>
      <c r="B3210" t="s">
        <v>6434</v>
      </c>
      <c r="C3210" s="1" t="s">
        <v>11790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  <c r="V3210">
        <f t="shared" si="100"/>
        <v>6</v>
      </c>
      <c r="W3210">
        <f t="shared" si="101"/>
        <v>34</v>
      </c>
    </row>
    <row r="3211" spans="1:23" x14ac:dyDescent="0.35">
      <c r="A3211">
        <v>3210</v>
      </c>
      <c r="B3211" t="s">
        <v>6434</v>
      </c>
      <c r="C3211" s="1" t="s">
        <v>11790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 t="shared" si="100"/>
        <v>6</v>
      </c>
      <c r="W3211">
        <f t="shared" si="101"/>
        <v>37.500000000000007</v>
      </c>
    </row>
    <row r="3212" spans="1:23" x14ac:dyDescent="0.35">
      <c r="A3212">
        <v>3211</v>
      </c>
      <c r="B3212" t="s">
        <v>6437</v>
      </c>
      <c r="C3212" s="1" t="s">
        <v>11525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100"/>
        <v>5</v>
      </c>
      <c r="W3212">
        <f t="shared" si="101"/>
        <v>37.500000000000007</v>
      </c>
    </row>
    <row r="3213" spans="1:23" x14ac:dyDescent="0.35">
      <c r="A3213">
        <v>3212</v>
      </c>
      <c r="B3213" t="s">
        <v>6437</v>
      </c>
      <c r="C3213" s="1" t="s">
        <v>11525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 t="shared" si="100"/>
        <v>5</v>
      </c>
      <c r="W3213">
        <f t="shared" si="101"/>
        <v>-165</v>
      </c>
    </row>
    <row r="3214" spans="1:23" x14ac:dyDescent="0.35">
      <c r="A3214">
        <v>3213</v>
      </c>
      <c r="B3214" t="s">
        <v>6439</v>
      </c>
      <c r="C3214" s="1" t="s">
        <v>11791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 t="shared" si="100"/>
        <v>5</v>
      </c>
      <c r="W3214">
        <f t="shared" si="101"/>
        <v>27.999999999999996</v>
      </c>
    </row>
    <row r="3215" spans="1:23" x14ac:dyDescent="0.35">
      <c r="A3215">
        <v>3214</v>
      </c>
      <c r="B3215" t="s">
        <v>6440</v>
      </c>
      <c r="C3215" s="1" t="s">
        <v>11379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 t="shared" si="100"/>
        <v>6</v>
      </c>
      <c r="W3215">
        <f t="shared" si="101"/>
        <v>11.249999999999998</v>
      </c>
    </row>
    <row r="3216" spans="1:23" x14ac:dyDescent="0.35">
      <c r="A3216">
        <v>3215</v>
      </c>
      <c r="B3216" t="s">
        <v>6440</v>
      </c>
      <c r="C3216" s="1" t="s">
        <v>11379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100"/>
        <v>6</v>
      </c>
      <c r="W3216">
        <f t="shared" si="101"/>
        <v>18.75</v>
      </c>
    </row>
    <row r="3217" spans="1:23" x14ac:dyDescent="0.35">
      <c r="A3217">
        <v>3216</v>
      </c>
      <c r="B3217" t="s">
        <v>6441</v>
      </c>
      <c r="C3217" s="1" t="s">
        <v>11081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100"/>
        <v>2</v>
      </c>
      <c r="W3217">
        <f t="shared" si="101"/>
        <v>47</v>
      </c>
    </row>
    <row r="3218" spans="1:23" x14ac:dyDescent="0.35">
      <c r="A3218">
        <v>3217</v>
      </c>
      <c r="B3218" t="s">
        <v>6443</v>
      </c>
      <c r="C3218" s="1" t="s">
        <v>10948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 t="shared" si="100"/>
        <v>4</v>
      </c>
      <c r="W3218">
        <f t="shared" si="101"/>
        <v>35</v>
      </c>
    </row>
    <row r="3219" spans="1:23" x14ac:dyDescent="0.35">
      <c r="A3219">
        <v>3218</v>
      </c>
      <c r="B3219" t="s">
        <v>6444</v>
      </c>
      <c r="C3219" s="1" t="s">
        <v>11408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100"/>
        <v>6</v>
      </c>
      <c r="W3219">
        <f t="shared" si="101"/>
        <v>33.75</v>
      </c>
    </row>
    <row r="3220" spans="1:23" x14ac:dyDescent="0.35">
      <c r="A3220">
        <v>3219</v>
      </c>
      <c r="B3220" t="s">
        <v>6444</v>
      </c>
      <c r="C3220" s="1" t="s">
        <v>11408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  <c r="V3220">
        <f t="shared" si="100"/>
        <v>6</v>
      </c>
      <c r="W3220">
        <f t="shared" si="101"/>
        <v>29.000000000000004</v>
      </c>
    </row>
    <row r="3221" spans="1:23" x14ac:dyDescent="0.35">
      <c r="A3221">
        <v>3220</v>
      </c>
      <c r="B3221" t="s">
        <v>6445</v>
      </c>
      <c r="C3221" s="1" t="s">
        <v>11593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 t="shared" si="100"/>
        <v>6</v>
      </c>
      <c r="W3221">
        <f t="shared" si="101"/>
        <v>48.000000000000007</v>
      </c>
    </row>
    <row r="3222" spans="1:23" x14ac:dyDescent="0.35">
      <c r="A3222">
        <v>3221</v>
      </c>
      <c r="B3222" t="s">
        <v>6445</v>
      </c>
      <c r="C3222" s="1" t="s">
        <v>11593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 t="shared" si="100"/>
        <v>6</v>
      </c>
      <c r="W3222">
        <f t="shared" si="101"/>
        <v>45.000000000000007</v>
      </c>
    </row>
    <row r="3223" spans="1:23" x14ac:dyDescent="0.35">
      <c r="A3223">
        <v>3222</v>
      </c>
      <c r="B3223" t="s">
        <v>6445</v>
      </c>
      <c r="C3223" s="1" t="s">
        <v>11593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 t="shared" si="100"/>
        <v>6</v>
      </c>
      <c r="W3223">
        <f t="shared" si="101"/>
        <v>36</v>
      </c>
    </row>
    <row r="3224" spans="1:23" x14ac:dyDescent="0.35">
      <c r="A3224">
        <v>3223</v>
      </c>
      <c r="B3224" t="s">
        <v>6446</v>
      </c>
      <c r="C3224" s="1" t="s">
        <v>11792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100"/>
        <v>3</v>
      </c>
      <c r="W3224">
        <f t="shared" si="101"/>
        <v>36.250000000000007</v>
      </c>
    </row>
    <row r="3225" spans="1:23" x14ac:dyDescent="0.35">
      <c r="A3225">
        <v>3224</v>
      </c>
      <c r="B3225" t="s">
        <v>6446</v>
      </c>
      <c r="C3225" s="1" t="s">
        <v>11792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 t="shared" si="100"/>
        <v>3</v>
      </c>
      <c r="W3225">
        <f t="shared" si="101"/>
        <v>31.25</v>
      </c>
    </row>
    <row r="3226" spans="1:23" x14ac:dyDescent="0.35">
      <c r="A3226">
        <v>3225</v>
      </c>
      <c r="B3226" t="s">
        <v>6446</v>
      </c>
      <c r="C3226" s="1" t="s">
        <v>11792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 t="shared" si="100"/>
        <v>3</v>
      </c>
      <c r="W3226">
        <f t="shared" si="101"/>
        <v>33.75</v>
      </c>
    </row>
    <row r="3227" spans="1:23" x14ac:dyDescent="0.35">
      <c r="A3227">
        <v>3226</v>
      </c>
      <c r="B3227" t="s">
        <v>6446</v>
      </c>
      <c r="C3227" s="1" t="s">
        <v>11792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100"/>
        <v>3</v>
      </c>
      <c r="W3227">
        <f t="shared" si="101"/>
        <v>36.25</v>
      </c>
    </row>
    <row r="3228" spans="1:23" x14ac:dyDescent="0.35">
      <c r="A3228">
        <v>3227</v>
      </c>
      <c r="B3228" t="s">
        <v>6446</v>
      </c>
      <c r="C3228" s="1" t="s">
        <v>11792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  <c r="V3228">
        <f t="shared" si="100"/>
        <v>3</v>
      </c>
      <c r="W3228">
        <f t="shared" si="101"/>
        <v>-21.25</v>
      </c>
    </row>
    <row r="3229" spans="1:23" x14ac:dyDescent="0.35">
      <c r="A3229">
        <v>3228</v>
      </c>
      <c r="B3229" t="s">
        <v>6446</v>
      </c>
      <c r="C3229" s="1" t="s">
        <v>11792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 t="shared" si="100"/>
        <v>3</v>
      </c>
      <c r="W3229">
        <f t="shared" si="101"/>
        <v>8.75</v>
      </c>
    </row>
    <row r="3230" spans="1:23" x14ac:dyDescent="0.35">
      <c r="A3230">
        <v>3229</v>
      </c>
      <c r="B3230" t="s">
        <v>6446</v>
      </c>
      <c r="C3230" s="1" t="s">
        <v>11792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100"/>
        <v>3</v>
      </c>
      <c r="W3230">
        <f t="shared" si="101"/>
        <v>-1.25</v>
      </c>
    </row>
    <row r="3231" spans="1:23" x14ac:dyDescent="0.35">
      <c r="A3231">
        <v>3230</v>
      </c>
      <c r="B3231" t="s">
        <v>6451</v>
      </c>
      <c r="C3231" s="1" t="s">
        <v>11370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 t="shared" si="100"/>
        <v>5</v>
      </c>
      <c r="W3231">
        <f t="shared" si="101"/>
        <v>5</v>
      </c>
    </row>
    <row r="3232" spans="1:23" x14ac:dyDescent="0.35">
      <c r="A3232">
        <v>3231</v>
      </c>
      <c r="B3232" t="s">
        <v>6452</v>
      </c>
      <c r="C3232" s="1" t="s">
        <v>11793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 t="shared" si="100"/>
        <v>4</v>
      </c>
      <c r="W3232">
        <f t="shared" si="101"/>
        <v>34</v>
      </c>
    </row>
    <row r="3233" spans="1:23" x14ac:dyDescent="0.35">
      <c r="A3233">
        <v>3232</v>
      </c>
      <c r="B3233" t="s">
        <v>6453</v>
      </c>
      <c r="C3233" s="1" t="s">
        <v>11453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100"/>
        <v>6</v>
      </c>
      <c r="W3233">
        <f t="shared" si="101"/>
        <v>-170</v>
      </c>
    </row>
    <row r="3234" spans="1:23" x14ac:dyDescent="0.35">
      <c r="A3234">
        <v>3233</v>
      </c>
      <c r="B3234" t="s">
        <v>6453</v>
      </c>
      <c r="C3234" s="1" t="s">
        <v>11453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100"/>
        <v>6</v>
      </c>
      <c r="W3234">
        <f t="shared" si="101"/>
        <v>-165</v>
      </c>
    </row>
    <row r="3235" spans="1:23" x14ac:dyDescent="0.35">
      <c r="A3235">
        <v>3234</v>
      </c>
      <c r="B3235" t="s">
        <v>6453</v>
      </c>
      <c r="C3235" s="1" t="s">
        <v>11453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100"/>
        <v>6</v>
      </c>
      <c r="W3235">
        <f t="shared" si="101"/>
        <v>-23.75</v>
      </c>
    </row>
    <row r="3236" spans="1:23" x14ac:dyDescent="0.35">
      <c r="A3236">
        <v>3235</v>
      </c>
      <c r="B3236" t="s">
        <v>6456</v>
      </c>
      <c r="C3236" s="1" t="s">
        <v>11363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 t="shared" si="100"/>
        <v>3</v>
      </c>
      <c r="W3236">
        <f t="shared" si="101"/>
        <v>35</v>
      </c>
    </row>
    <row r="3237" spans="1:23" x14ac:dyDescent="0.35">
      <c r="A3237">
        <v>3236</v>
      </c>
      <c r="B3237" t="s">
        <v>6457</v>
      </c>
      <c r="C3237" s="1" t="s">
        <v>11744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100"/>
        <v>0</v>
      </c>
      <c r="W3237">
        <f t="shared" si="101"/>
        <v>-8.5714285714285712</v>
      </c>
    </row>
    <row r="3238" spans="1:23" x14ac:dyDescent="0.35">
      <c r="A3238">
        <v>3237</v>
      </c>
      <c r="B3238" t="s">
        <v>6458</v>
      </c>
      <c r="C3238" s="1" t="s">
        <v>11380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 t="shared" si="100"/>
        <v>0</v>
      </c>
      <c r="W3238">
        <f t="shared" si="101"/>
        <v>28.000000000000004</v>
      </c>
    </row>
    <row r="3239" spans="1:23" x14ac:dyDescent="0.35">
      <c r="A3239">
        <v>3238</v>
      </c>
      <c r="B3239" t="s">
        <v>6458</v>
      </c>
      <c r="C3239" s="1" t="s">
        <v>11380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100"/>
        <v>0</v>
      </c>
      <c r="W3239">
        <f t="shared" si="101"/>
        <v>35</v>
      </c>
    </row>
    <row r="3240" spans="1:23" x14ac:dyDescent="0.35">
      <c r="A3240">
        <v>3239</v>
      </c>
      <c r="B3240" t="s">
        <v>6461</v>
      </c>
      <c r="C3240" s="1" t="s">
        <v>11013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 t="shared" si="100"/>
        <v>7</v>
      </c>
      <c r="W3240">
        <f t="shared" si="101"/>
        <v>-24.285714285714285</v>
      </c>
    </row>
    <row r="3241" spans="1:23" x14ac:dyDescent="0.35">
      <c r="A3241">
        <v>3240</v>
      </c>
      <c r="B3241" t="s">
        <v>6461</v>
      </c>
      <c r="C3241" s="1" t="s">
        <v>11013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  <c r="V3241">
        <f t="shared" si="100"/>
        <v>7</v>
      </c>
      <c r="W3241">
        <f t="shared" si="101"/>
        <v>37.5</v>
      </c>
    </row>
    <row r="3242" spans="1:23" x14ac:dyDescent="0.35">
      <c r="A3242">
        <v>3241</v>
      </c>
      <c r="B3242" t="s">
        <v>6461</v>
      </c>
      <c r="C3242" s="1" t="s">
        <v>11013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100"/>
        <v>7</v>
      </c>
      <c r="W3242">
        <f t="shared" si="101"/>
        <v>-40</v>
      </c>
    </row>
    <row r="3243" spans="1:23" x14ac:dyDescent="0.35">
      <c r="A3243">
        <v>3242</v>
      </c>
      <c r="B3243" t="s">
        <v>6466</v>
      </c>
      <c r="C3243" s="1" t="s">
        <v>11794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 t="shared" si="100"/>
        <v>2</v>
      </c>
      <c r="W3243">
        <f t="shared" si="101"/>
        <v>25.999999999999996</v>
      </c>
    </row>
    <row r="3244" spans="1:23" x14ac:dyDescent="0.35">
      <c r="A3244">
        <v>3243</v>
      </c>
      <c r="B3244" t="s">
        <v>6467</v>
      </c>
      <c r="C3244" s="1" t="s">
        <v>11125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100"/>
        <v>5</v>
      </c>
      <c r="W3244">
        <f t="shared" si="101"/>
        <v>-170.00000000000003</v>
      </c>
    </row>
    <row r="3245" spans="1:23" x14ac:dyDescent="0.35">
      <c r="A3245">
        <v>3244</v>
      </c>
      <c r="B3245" t="s">
        <v>6468</v>
      </c>
      <c r="C3245" s="1" t="s">
        <v>11036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  <c r="V3245">
        <f t="shared" si="100"/>
        <v>4</v>
      </c>
      <c r="W3245">
        <f t="shared" si="101"/>
        <v>11.249999999999998</v>
      </c>
    </row>
    <row r="3246" spans="1:23" x14ac:dyDescent="0.35">
      <c r="A3246">
        <v>3245</v>
      </c>
      <c r="B3246" t="s">
        <v>6468</v>
      </c>
      <c r="C3246" s="1" t="s">
        <v>11036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100"/>
        <v>4</v>
      </c>
      <c r="W3246">
        <f t="shared" si="101"/>
        <v>-5.7142857142857144</v>
      </c>
    </row>
    <row r="3247" spans="1:23" x14ac:dyDescent="0.35">
      <c r="A3247">
        <v>3246</v>
      </c>
      <c r="B3247" t="s">
        <v>6473</v>
      </c>
      <c r="C3247" s="1" t="s">
        <v>11329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 t="shared" si="100"/>
        <v>2</v>
      </c>
      <c r="W3247">
        <f t="shared" si="101"/>
        <v>10</v>
      </c>
    </row>
    <row r="3248" spans="1:23" x14ac:dyDescent="0.35">
      <c r="A3248">
        <v>3247</v>
      </c>
      <c r="B3248" t="s">
        <v>6473</v>
      </c>
      <c r="C3248" s="1" t="s">
        <v>11329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 t="shared" si="100"/>
        <v>2</v>
      </c>
      <c r="W3248">
        <f t="shared" si="101"/>
        <v>12.000000000000002</v>
      </c>
    </row>
    <row r="3249" spans="1:23" x14ac:dyDescent="0.35">
      <c r="A3249">
        <v>3248</v>
      </c>
      <c r="B3249" t="s">
        <v>6473</v>
      </c>
      <c r="C3249" s="1" t="s">
        <v>11329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100"/>
        <v>2</v>
      </c>
      <c r="W3249">
        <f t="shared" si="101"/>
        <v>29.000000000000004</v>
      </c>
    </row>
    <row r="3250" spans="1:23" x14ac:dyDescent="0.35">
      <c r="A3250">
        <v>3249</v>
      </c>
      <c r="B3250" t="s">
        <v>6476</v>
      </c>
      <c r="C3250" s="1" t="s">
        <v>10982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100"/>
        <v>4</v>
      </c>
      <c r="W3250">
        <f t="shared" si="101"/>
        <v>8.75</v>
      </c>
    </row>
    <row r="3251" spans="1:23" x14ac:dyDescent="0.35">
      <c r="A3251">
        <v>3250</v>
      </c>
      <c r="B3251" t="s">
        <v>6476</v>
      </c>
      <c r="C3251" s="1" t="s">
        <v>10982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 t="shared" si="100"/>
        <v>4</v>
      </c>
      <c r="W3251">
        <f t="shared" si="101"/>
        <v>7.5</v>
      </c>
    </row>
    <row r="3252" spans="1:23" x14ac:dyDescent="0.35">
      <c r="A3252">
        <v>3251</v>
      </c>
      <c r="B3252" t="s">
        <v>6477</v>
      </c>
      <c r="C3252" s="1" t="s">
        <v>11383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 t="shared" si="100"/>
        <v>6</v>
      </c>
      <c r="W3252">
        <f t="shared" si="101"/>
        <v>47</v>
      </c>
    </row>
    <row r="3253" spans="1:23" x14ac:dyDescent="0.35">
      <c r="A3253">
        <v>3252</v>
      </c>
      <c r="B3253" t="s">
        <v>6479</v>
      </c>
      <c r="C3253" s="1" t="s">
        <v>11767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100"/>
        <v>2</v>
      </c>
      <c r="W3253">
        <f t="shared" si="101"/>
        <v>8.75</v>
      </c>
    </row>
    <row r="3254" spans="1:23" x14ac:dyDescent="0.35">
      <c r="A3254">
        <v>3253</v>
      </c>
      <c r="B3254" t="s">
        <v>6482</v>
      </c>
      <c r="C3254" s="1" t="s">
        <v>11795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 t="shared" si="100"/>
        <v>3</v>
      </c>
      <c r="W3254">
        <f t="shared" si="101"/>
        <v>31.25</v>
      </c>
    </row>
    <row r="3255" spans="1:23" x14ac:dyDescent="0.35">
      <c r="A3255">
        <v>3254</v>
      </c>
      <c r="B3255" t="s">
        <v>6482</v>
      </c>
      <c r="C3255" s="1" t="s">
        <v>11795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100"/>
        <v>3</v>
      </c>
      <c r="W3255">
        <f t="shared" si="101"/>
        <v>7.5</v>
      </c>
    </row>
    <row r="3256" spans="1:23" x14ac:dyDescent="0.35">
      <c r="A3256">
        <v>3255</v>
      </c>
      <c r="B3256" t="s">
        <v>6483</v>
      </c>
      <c r="C3256" s="1" t="s">
        <v>11570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100"/>
        <v>6</v>
      </c>
      <c r="W3256">
        <f t="shared" si="101"/>
        <v>8.75</v>
      </c>
    </row>
    <row r="3257" spans="1:23" x14ac:dyDescent="0.35">
      <c r="A3257">
        <v>3256</v>
      </c>
      <c r="B3257" t="s">
        <v>6483</v>
      </c>
      <c r="C3257" s="1" t="s">
        <v>11570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 t="shared" si="100"/>
        <v>6</v>
      </c>
      <c r="W3257">
        <f t="shared" si="101"/>
        <v>31.25</v>
      </c>
    </row>
    <row r="3258" spans="1:23" x14ac:dyDescent="0.35">
      <c r="A3258">
        <v>3257</v>
      </c>
      <c r="B3258" t="s">
        <v>6484</v>
      </c>
      <c r="C3258" s="1" t="s">
        <v>11041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100"/>
        <v>5</v>
      </c>
      <c r="W3258">
        <f t="shared" si="101"/>
        <v>36.250000000000007</v>
      </c>
    </row>
    <row r="3259" spans="1:23" x14ac:dyDescent="0.35">
      <c r="A3259">
        <v>3258</v>
      </c>
      <c r="B3259" t="s">
        <v>6485</v>
      </c>
      <c r="C3259" s="1" t="s">
        <v>10950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100"/>
        <v>5</v>
      </c>
      <c r="W3259">
        <f t="shared" si="101"/>
        <v>-36.666666666666664</v>
      </c>
    </row>
    <row r="3260" spans="1:23" x14ac:dyDescent="0.35">
      <c r="A3260">
        <v>3259</v>
      </c>
      <c r="B3260" t="s">
        <v>6485</v>
      </c>
      <c r="C3260" s="1" t="s">
        <v>10950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100"/>
        <v>5</v>
      </c>
      <c r="W3260">
        <f t="shared" si="101"/>
        <v>-69.999999999999986</v>
      </c>
    </row>
    <row r="3261" spans="1:23" x14ac:dyDescent="0.35">
      <c r="A3261">
        <v>3260</v>
      </c>
      <c r="B3261" t="s">
        <v>6486</v>
      </c>
      <c r="C3261" s="1" t="s">
        <v>11313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100"/>
        <v>4</v>
      </c>
      <c r="W3261">
        <f t="shared" si="101"/>
        <v>-149.99999999999997</v>
      </c>
    </row>
    <row r="3262" spans="1:23" x14ac:dyDescent="0.35">
      <c r="A3262">
        <v>3261</v>
      </c>
      <c r="B3262" t="s">
        <v>6489</v>
      </c>
      <c r="C3262" s="1" t="s">
        <v>11627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100"/>
        <v>1</v>
      </c>
      <c r="W3262">
        <f t="shared" si="101"/>
        <v>35</v>
      </c>
    </row>
    <row r="3263" spans="1:23" x14ac:dyDescent="0.35">
      <c r="A3263">
        <v>3262</v>
      </c>
      <c r="B3263" t="s">
        <v>6494</v>
      </c>
      <c r="C3263" s="1" t="s">
        <v>11604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f t="shared" si="100"/>
        <v>2</v>
      </c>
      <c r="W3263">
        <f t="shared" si="101"/>
        <v>8</v>
      </c>
    </row>
    <row r="3264" spans="1:23" x14ac:dyDescent="0.35">
      <c r="A3264">
        <v>3263</v>
      </c>
      <c r="B3264" t="s">
        <v>6494</v>
      </c>
      <c r="C3264" s="1" t="s">
        <v>11604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 t="shared" si="100"/>
        <v>2</v>
      </c>
      <c r="W3264">
        <f t="shared" si="101"/>
        <v>48</v>
      </c>
    </row>
    <row r="3265" spans="1:23" x14ac:dyDescent="0.35">
      <c r="A3265">
        <v>3264</v>
      </c>
      <c r="B3265" t="s">
        <v>6494</v>
      </c>
      <c r="C3265" s="1" t="s">
        <v>11604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  <c r="V3265">
        <f t="shared" si="100"/>
        <v>2</v>
      </c>
      <c r="W3265">
        <f t="shared" si="101"/>
        <v>30</v>
      </c>
    </row>
    <row r="3266" spans="1:23" x14ac:dyDescent="0.35">
      <c r="A3266">
        <v>3265</v>
      </c>
      <c r="B3266" t="s">
        <v>6495</v>
      </c>
      <c r="C3266" s="1" t="s">
        <v>11698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 t="shared" ref="V3266:V3329" si="102">D3266-C3266</f>
        <v>4</v>
      </c>
      <c r="W3266">
        <f t="shared" si="101"/>
        <v>35</v>
      </c>
    </row>
    <row r="3267" spans="1:23" x14ac:dyDescent="0.35">
      <c r="A3267">
        <v>3266</v>
      </c>
      <c r="B3267" t="s">
        <v>6496</v>
      </c>
      <c r="C3267" s="1" t="s">
        <v>11796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 t="shared" si="102"/>
        <v>4</v>
      </c>
      <c r="W3267">
        <f t="shared" ref="W3267:W3330" si="103">U3267/R3267*100</f>
        <v>3.7500000000000004</v>
      </c>
    </row>
    <row r="3268" spans="1:23" x14ac:dyDescent="0.35">
      <c r="A3268">
        <v>3267</v>
      </c>
      <c r="B3268" t="s">
        <v>6496</v>
      </c>
      <c r="C3268" s="1" t="s">
        <v>11796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 t="shared" si="102"/>
        <v>4</v>
      </c>
      <c r="W3268">
        <f t="shared" si="103"/>
        <v>33.75</v>
      </c>
    </row>
    <row r="3269" spans="1:23" x14ac:dyDescent="0.35">
      <c r="A3269">
        <v>3268</v>
      </c>
      <c r="B3269" t="s">
        <v>6497</v>
      </c>
      <c r="C3269" s="1" t="s">
        <v>11797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102"/>
        <v>7</v>
      </c>
      <c r="W3269">
        <f t="shared" si="103"/>
        <v>25</v>
      </c>
    </row>
    <row r="3270" spans="1:23" x14ac:dyDescent="0.35">
      <c r="A3270">
        <v>3269</v>
      </c>
      <c r="B3270" t="s">
        <v>6497</v>
      </c>
      <c r="C3270" s="1" t="s">
        <v>11797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  <c r="V3270">
        <f t="shared" si="102"/>
        <v>7</v>
      </c>
      <c r="W3270">
        <f t="shared" si="103"/>
        <v>27.999999999999996</v>
      </c>
    </row>
    <row r="3271" spans="1:23" x14ac:dyDescent="0.35">
      <c r="A3271">
        <v>3270</v>
      </c>
      <c r="B3271" t="s">
        <v>6502</v>
      </c>
      <c r="C3271" s="1" t="s">
        <v>11798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  <c r="V3271">
        <f t="shared" si="102"/>
        <v>4</v>
      </c>
      <c r="W3271">
        <f t="shared" si="103"/>
        <v>43.999999999999993</v>
      </c>
    </row>
    <row r="3272" spans="1:23" x14ac:dyDescent="0.35">
      <c r="A3272">
        <v>3271</v>
      </c>
      <c r="B3272" t="s">
        <v>6502</v>
      </c>
      <c r="C3272" s="1" t="s">
        <v>11798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 t="shared" si="102"/>
        <v>4</v>
      </c>
      <c r="W3272">
        <f t="shared" si="103"/>
        <v>41</v>
      </c>
    </row>
    <row r="3273" spans="1:23" x14ac:dyDescent="0.35">
      <c r="A3273">
        <v>3272</v>
      </c>
      <c r="B3273" t="s">
        <v>6503</v>
      </c>
      <c r="C3273" s="1" t="s">
        <v>10957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  <c r="V3273">
        <f t="shared" si="102"/>
        <v>2</v>
      </c>
      <c r="W3273">
        <f t="shared" si="103"/>
        <v>44</v>
      </c>
    </row>
    <row r="3274" spans="1:23" x14ac:dyDescent="0.35">
      <c r="A3274">
        <v>3273</v>
      </c>
      <c r="B3274" t="s">
        <v>6505</v>
      </c>
      <c r="C3274" s="1" t="s">
        <v>11037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 t="shared" si="102"/>
        <v>7</v>
      </c>
      <c r="W3274">
        <f t="shared" si="103"/>
        <v>11.25</v>
      </c>
    </row>
    <row r="3275" spans="1:23" x14ac:dyDescent="0.35">
      <c r="A3275">
        <v>3274</v>
      </c>
      <c r="B3275" t="s">
        <v>6506</v>
      </c>
      <c r="C3275" s="1" t="s">
        <v>11480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102"/>
        <v>4</v>
      </c>
      <c r="W3275">
        <f t="shared" si="103"/>
        <v>31.249999999999993</v>
      </c>
    </row>
    <row r="3276" spans="1:23" x14ac:dyDescent="0.35">
      <c r="A3276">
        <v>3275</v>
      </c>
      <c r="B3276" t="s">
        <v>6507</v>
      </c>
      <c r="C3276" s="1" t="s">
        <v>11748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102"/>
        <v>4</v>
      </c>
      <c r="W3276">
        <f t="shared" si="103"/>
        <v>50</v>
      </c>
    </row>
    <row r="3277" spans="1:23" x14ac:dyDescent="0.35">
      <c r="A3277">
        <v>3276</v>
      </c>
      <c r="B3277" t="s">
        <v>6507</v>
      </c>
      <c r="C3277" s="1" t="s">
        <v>11748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 t="shared" si="102"/>
        <v>4</v>
      </c>
      <c r="W3277">
        <f t="shared" si="103"/>
        <v>33</v>
      </c>
    </row>
    <row r="3278" spans="1:23" x14ac:dyDescent="0.35">
      <c r="A3278">
        <v>3277</v>
      </c>
      <c r="B3278" t="s">
        <v>6509</v>
      </c>
      <c r="C3278" s="1" t="s">
        <v>11207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 t="shared" si="102"/>
        <v>4</v>
      </c>
      <c r="W3278">
        <f t="shared" si="103"/>
        <v>33</v>
      </c>
    </row>
    <row r="3279" spans="1:23" x14ac:dyDescent="0.35">
      <c r="A3279">
        <v>3278</v>
      </c>
      <c r="B3279" t="s">
        <v>6509</v>
      </c>
      <c r="C3279" s="1" t="s">
        <v>11207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 t="shared" si="102"/>
        <v>4</v>
      </c>
      <c r="W3279">
        <f t="shared" si="103"/>
        <v>29.000000000000004</v>
      </c>
    </row>
    <row r="3280" spans="1:23" x14ac:dyDescent="0.35">
      <c r="A3280">
        <v>3279</v>
      </c>
      <c r="B3280" t="s">
        <v>6509</v>
      </c>
      <c r="C3280" s="1" t="s">
        <v>11207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 t="shared" si="102"/>
        <v>4</v>
      </c>
      <c r="W3280">
        <f t="shared" si="103"/>
        <v>48.999999999999993</v>
      </c>
    </row>
    <row r="3281" spans="1:23" x14ac:dyDescent="0.35">
      <c r="A3281">
        <v>3280</v>
      </c>
      <c r="B3281" t="s">
        <v>6509</v>
      </c>
      <c r="C3281" s="1" t="s">
        <v>11207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 t="shared" si="102"/>
        <v>4</v>
      </c>
      <c r="W3281">
        <f t="shared" si="103"/>
        <v>28.999999999999996</v>
      </c>
    </row>
    <row r="3282" spans="1:23" x14ac:dyDescent="0.35">
      <c r="A3282">
        <v>3281</v>
      </c>
      <c r="B3282" t="s">
        <v>6509</v>
      </c>
      <c r="C3282" s="1" t="s">
        <v>11207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f t="shared" si="102"/>
        <v>4</v>
      </c>
      <c r="W3282">
        <f t="shared" si="103"/>
        <v>2</v>
      </c>
    </row>
    <row r="3283" spans="1:23" x14ac:dyDescent="0.35">
      <c r="A3283">
        <v>3282</v>
      </c>
      <c r="B3283" t="s">
        <v>6510</v>
      </c>
      <c r="C3283" s="1" t="s">
        <v>11268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102"/>
        <v>7</v>
      </c>
      <c r="W3283">
        <f t="shared" si="103"/>
        <v>27.500000000000004</v>
      </c>
    </row>
    <row r="3284" spans="1:23" x14ac:dyDescent="0.35">
      <c r="A3284">
        <v>3283</v>
      </c>
      <c r="B3284" t="s">
        <v>6510</v>
      </c>
      <c r="C3284" s="1" t="s">
        <v>11268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102"/>
        <v>7</v>
      </c>
      <c r="W3284">
        <f t="shared" si="103"/>
        <v>36.25</v>
      </c>
    </row>
    <row r="3285" spans="1:23" x14ac:dyDescent="0.35">
      <c r="A3285">
        <v>3284</v>
      </c>
      <c r="B3285" t="s">
        <v>6511</v>
      </c>
      <c r="C3285" s="1" t="s">
        <v>11527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 t="shared" si="102"/>
        <v>6</v>
      </c>
      <c r="W3285">
        <f t="shared" si="103"/>
        <v>34</v>
      </c>
    </row>
    <row r="3286" spans="1:23" x14ac:dyDescent="0.35">
      <c r="A3286">
        <v>3285</v>
      </c>
      <c r="B3286" t="s">
        <v>6512</v>
      </c>
      <c r="C3286" s="1" t="s">
        <v>11111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102"/>
        <v>5</v>
      </c>
      <c r="W3286">
        <f t="shared" si="103"/>
        <v>-73.333333333333343</v>
      </c>
    </row>
    <row r="3287" spans="1:23" x14ac:dyDescent="0.35">
      <c r="A3287">
        <v>3286</v>
      </c>
      <c r="B3287" t="s">
        <v>6513</v>
      </c>
      <c r="C3287" s="1" t="s">
        <v>11237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 t="shared" si="102"/>
        <v>5</v>
      </c>
      <c r="W3287">
        <f t="shared" si="103"/>
        <v>29.000000000000004</v>
      </c>
    </row>
    <row r="3288" spans="1:23" x14ac:dyDescent="0.35">
      <c r="A3288">
        <v>3287</v>
      </c>
      <c r="B3288" t="s">
        <v>6513</v>
      </c>
      <c r="C3288" s="1" t="s">
        <v>11237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  <c r="V3288">
        <f t="shared" si="102"/>
        <v>5</v>
      </c>
      <c r="W3288">
        <f t="shared" si="103"/>
        <v>26</v>
      </c>
    </row>
    <row r="3289" spans="1:23" x14ac:dyDescent="0.35">
      <c r="A3289">
        <v>3288</v>
      </c>
      <c r="B3289" t="s">
        <v>6516</v>
      </c>
      <c r="C3289" s="1" t="s">
        <v>11290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102"/>
        <v>2</v>
      </c>
      <c r="W3289">
        <f t="shared" si="103"/>
        <v>10</v>
      </c>
    </row>
    <row r="3290" spans="1:23" x14ac:dyDescent="0.35">
      <c r="A3290">
        <v>3289</v>
      </c>
      <c r="B3290" t="s">
        <v>6516</v>
      </c>
      <c r="C3290" s="1" t="s">
        <v>11290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 t="shared" si="102"/>
        <v>2</v>
      </c>
      <c r="W3290">
        <f t="shared" si="103"/>
        <v>33.75</v>
      </c>
    </row>
    <row r="3291" spans="1:23" x14ac:dyDescent="0.35">
      <c r="A3291">
        <v>3290</v>
      </c>
      <c r="B3291" t="s">
        <v>6516</v>
      </c>
      <c r="C3291" s="1" t="s">
        <v>11290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 t="shared" si="102"/>
        <v>2</v>
      </c>
      <c r="W3291">
        <f t="shared" si="103"/>
        <v>11</v>
      </c>
    </row>
    <row r="3292" spans="1:23" x14ac:dyDescent="0.35">
      <c r="A3292">
        <v>3291</v>
      </c>
      <c r="B3292" t="s">
        <v>6516</v>
      </c>
      <c r="C3292" s="1" t="s">
        <v>11290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>
        <f t="shared" si="102"/>
        <v>2</v>
      </c>
      <c r="W3292">
        <f t="shared" si="103"/>
        <v>42</v>
      </c>
    </row>
    <row r="3293" spans="1:23" x14ac:dyDescent="0.35">
      <c r="A3293">
        <v>3292</v>
      </c>
      <c r="B3293" t="s">
        <v>6520</v>
      </c>
      <c r="C3293" s="1" t="s">
        <v>11799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 t="shared" si="102"/>
        <v>5</v>
      </c>
      <c r="W3293">
        <f t="shared" si="103"/>
        <v>30</v>
      </c>
    </row>
    <row r="3294" spans="1:23" x14ac:dyDescent="0.35">
      <c r="A3294">
        <v>3293</v>
      </c>
      <c r="B3294" t="s">
        <v>6521</v>
      </c>
      <c r="C3294" s="1" t="s">
        <v>10998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 t="shared" si="102"/>
        <v>4</v>
      </c>
      <c r="W3294">
        <f t="shared" si="103"/>
        <v>1</v>
      </c>
    </row>
    <row r="3295" spans="1:23" x14ac:dyDescent="0.35">
      <c r="A3295">
        <v>3294</v>
      </c>
      <c r="B3295" t="s">
        <v>6521</v>
      </c>
      <c r="C3295" s="1" t="s">
        <v>10998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 t="shared" si="102"/>
        <v>4</v>
      </c>
      <c r="W3295">
        <f t="shared" si="103"/>
        <v>32</v>
      </c>
    </row>
    <row r="3296" spans="1:23" x14ac:dyDescent="0.35">
      <c r="A3296">
        <v>3295</v>
      </c>
      <c r="B3296" t="s">
        <v>6522</v>
      </c>
      <c r="C3296" s="1" t="s">
        <v>11800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 t="shared" si="102"/>
        <v>3</v>
      </c>
      <c r="W3296">
        <f t="shared" si="103"/>
        <v>-170</v>
      </c>
    </row>
    <row r="3297" spans="1:23" x14ac:dyDescent="0.35">
      <c r="A3297">
        <v>3296</v>
      </c>
      <c r="B3297" t="s">
        <v>6523</v>
      </c>
      <c r="C3297" s="1" t="s">
        <v>11112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  <c r="V3297">
        <f t="shared" si="102"/>
        <v>2</v>
      </c>
      <c r="W3297">
        <f t="shared" si="103"/>
        <v>45</v>
      </c>
    </row>
    <row r="3298" spans="1:23" x14ac:dyDescent="0.35">
      <c r="A3298">
        <v>3297</v>
      </c>
      <c r="B3298" t="s">
        <v>6526</v>
      </c>
      <c r="C3298" s="1" t="s">
        <v>11233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102"/>
        <v>7</v>
      </c>
      <c r="W3298">
        <f t="shared" si="103"/>
        <v>-66.666666666666657</v>
      </c>
    </row>
    <row r="3299" spans="1:23" x14ac:dyDescent="0.35">
      <c r="A3299">
        <v>3298</v>
      </c>
      <c r="B3299" t="s">
        <v>6526</v>
      </c>
      <c r="C3299" s="1" t="s">
        <v>11233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 t="shared" si="102"/>
        <v>7</v>
      </c>
      <c r="W3299">
        <f t="shared" si="103"/>
        <v>11.249999999999998</v>
      </c>
    </row>
    <row r="3300" spans="1:23" x14ac:dyDescent="0.35">
      <c r="A3300">
        <v>3299</v>
      </c>
      <c r="B3300" t="s">
        <v>6527</v>
      </c>
      <c r="C3300" s="1" t="s">
        <v>11613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102"/>
        <v>0</v>
      </c>
      <c r="W3300">
        <f t="shared" si="103"/>
        <v>11.249999999999998</v>
      </c>
    </row>
    <row r="3301" spans="1:23" x14ac:dyDescent="0.35">
      <c r="A3301">
        <v>3300</v>
      </c>
      <c r="B3301" t="s">
        <v>6528</v>
      </c>
      <c r="C3301" s="1" t="s">
        <v>11668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 t="shared" si="102"/>
        <v>4</v>
      </c>
      <c r="W3301">
        <f t="shared" si="103"/>
        <v>-80</v>
      </c>
    </row>
    <row r="3302" spans="1:23" x14ac:dyDescent="0.35">
      <c r="A3302">
        <v>3301</v>
      </c>
      <c r="B3302" t="s">
        <v>6528</v>
      </c>
      <c r="C3302" s="1" t="s">
        <v>11668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102"/>
        <v>4</v>
      </c>
      <c r="W3302">
        <f t="shared" si="103"/>
        <v>-21.25</v>
      </c>
    </row>
    <row r="3303" spans="1:23" x14ac:dyDescent="0.35">
      <c r="A3303">
        <v>3302</v>
      </c>
      <c r="B3303" t="s">
        <v>6528</v>
      </c>
      <c r="C3303" s="1" t="s">
        <v>11668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102"/>
        <v>4</v>
      </c>
      <c r="W3303">
        <f t="shared" si="103"/>
        <v>-20</v>
      </c>
    </row>
    <row r="3304" spans="1:23" x14ac:dyDescent="0.35">
      <c r="A3304">
        <v>3303</v>
      </c>
      <c r="B3304" t="s">
        <v>6528</v>
      </c>
      <c r="C3304" s="1" t="s">
        <v>11668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102"/>
        <v>4</v>
      </c>
      <c r="W3304">
        <f t="shared" si="103"/>
        <v>8.75</v>
      </c>
    </row>
    <row r="3305" spans="1:23" x14ac:dyDescent="0.35">
      <c r="A3305">
        <v>3304</v>
      </c>
      <c r="B3305" t="s">
        <v>6528</v>
      </c>
      <c r="C3305" s="1" t="s">
        <v>11668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 t="shared" si="102"/>
        <v>4</v>
      </c>
      <c r="W3305">
        <f t="shared" si="103"/>
        <v>-73.333333333333343</v>
      </c>
    </row>
    <row r="3306" spans="1:23" x14ac:dyDescent="0.35">
      <c r="A3306">
        <v>3305</v>
      </c>
      <c r="B3306" t="s">
        <v>6531</v>
      </c>
      <c r="C3306" s="1" t="s">
        <v>11065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 t="shared" si="102"/>
        <v>2</v>
      </c>
      <c r="W3306">
        <f t="shared" si="103"/>
        <v>36.25</v>
      </c>
    </row>
    <row r="3307" spans="1:23" x14ac:dyDescent="0.35">
      <c r="A3307">
        <v>3306</v>
      </c>
      <c r="B3307" t="s">
        <v>6531</v>
      </c>
      <c r="C3307" s="1" t="s">
        <v>11065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 t="shared" si="102"/>
        <v>2</v>
      </c>
      <c r="W3307">
        <f t="shared" si="103"/>
        <v>8.75</v>
      </c>
    </row>
    <row r="3308" spans="1:23" x14ac:dyDescent="0.35">
      <c r="A3308">
        <v>3307</v>
      </c>
      <c r="B3308" t="s">
        <v>6531</v>
      </c>
      <c r="C3308" s="1" t="s">
        <v>11065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102"/>
        <v>2</v>
      </c>
      <c r="W3308">
        <f t="shared" si="103"/>
        <v>8.75</v>
      </c>
    </row>
    <row r="3309" spans="1:23" x14ac:dyDescent="0.35">
      <c r="A3309">
        <v>3308</v>
      </c>
      <c r="B3309" t="s">
        <v>6531</v>
      </c>
      <c r="C3309" s="1" t="s">
        <v>11065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 t="shared" si="102"/>
        <v>2</v>
      </c>
      <c r="W3309">
        <f t="shared" si="103"/>
        <v>-160</v>
      </c>
    </row>
    <row r="3310" spans="1:23" x14ac:dyDescent="0.35">
      <c r="A3310">
        <v>3309</v>
      </c>
      <c r="B3310" t="s">
        <v>6531</v>
      </c>
      <c r="C3310" s="1" t="s">
        <v>11065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102"/>
        <v>2</v>
      </c>
      <c r="W3310">
        <f t="shared" si="103"/>
        <v>30</v>
      </c>
    </row>
    <row r="3311" spans="1:23" x14ac:dyDescent="0.35">
      <c r="A3311">
        <v>3310</v>
      </c>
      <c r="B3311" t="s">
        <v>6532</v>
      </c>
      <c r="C3311" s="1" t="s">
        <v>11539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102"/>
        <v>6</v>
      </c>
      <c r="W3311">
        <f t="shared" si="103"/>
        <v>35</v>
      </c>
    </row>
    <row r="3312" spans="1:23" x14ac:dyDescent="0.35">
      <c r="A3312">
        <v>3311</v>
      </c>
      <c r="B3312" t="s">
        <v>6533</v>
      </c>
      <c r="C3312" s="1" t="s">
        <v>10982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 t="shared" si="102"/>
        <v>5</v>
      </c>
      <c r="W3312">
        <f t="shared" si="103"/>
        <v>33.75</v>
      </c>
    </row>
    <row r="3313" spans="1:23" x14ac:dyDescent="0.35">
      <c r="A3313">
        <v>3312</v>
      </c>
      <c r="B3313" t="s">
        <v>6534</v>
      </c>
      <c r="C3313" s="1" t="s">
        <v>11171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 t="shared" si="102"/>
        <v>5</v>
      </c>
      <c r="W3313">
        <f t="shared" si="103"/>
        <v>43.999999999999993</v>
      </c>
    </row>
    <row r="3314" spans="1:23" x14ac:dyDescent="0.35">
      <c r="A3314">
        <v>3313</v>
      </c>
      <c r="B3314" t="s">
        <v>6535</v>
      </c>
      <c r="C3314" s="1" t="s">
        <v>11067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102"/>
        <v>4</v>
      </c>
      <c r="W3314">
        <f t="shared" si="103"/>
        <v>7.5</v>
      </c>
    </row>
    <row r="3315" spans="1:23" x14ac:dyDescent="0.35">
      <c r="A3315">
        <v>3314</v>
      </c>
      <c r="B3315" t="s">
        <v>6535</v>
      </c>
      <c r="C3315" s="1" t="s">
        <v>11067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 t="shared" si="102"/>
        <v>4</v>
      </c>
      <c r="W3315">
        <f t="shared" si="103"/>
        <v>49</v>
      </c>
    </row>
    <row r="3316" spans="1:23" x14ac:dyDescent="0.35">
      <c r="A3316">
        <v>3315</v>
      </c>
      <c r="B3316" t="s">
        <v>6536</v>
      </c>
      <c r="C3316" s="1" t="s">
        <v>11105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102"/>
        <v>4</v>
      </c>
      <c r="W3316">
        <f t="shared" si="103"/>
        <v>17.777777777777779</v>
      </c>
    </row>
    <row r="3317" spans="1:23" x14ac:dyDescent="0.35">
      <c r="A3317">
        <v>3316</v>
      </c>
      <c r="B3317" t="s">
        <v>6536</v>
      </c>
      <c r="C3317" s="1" t="s">
        <v>11105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102"/>
        <v>4</v>
      </c>
      <c r="W3317">
        <f t="shared" si="103"/>
        <v>33.75</v>
      </c>
    </row>
    <row r="3318" spans="1:23" x14ac:dyDescent="0.35">
      <c r="A3318">
        <v>3317</v>
      </c>
      <c r="B3318" t="s">
        <v>6537</v>
      </c>
      <c r="C3318" s="1" t="s">
        <v>11408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  <c r="V3318">
        <f t="shared" si="102"/>
        <v>5</v>
      </c>
      <c r="W3318">
        <f t="shared" si="103"/>
        <v>-125</v>
      </c>
    </row>
    <row r="3319" spans="1:23" x14ac:dyDescent="0.35">
      <c r="A3319">
        <v>3318</v>
      </c>
      <c r="B3319" t="s">
        <v>6538</v>
      </c>
      <c r="C3319" s="1" t="s">
        <v>11801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 t="shared" si="102"/>
        <v>4</v>
      </c>
      <c r="W3319">
        <f t="shared" si="103"/>
        <v>27</v>
      </c>
    </row>
    <row r="3320" spans="1:23" x14ac:dyDescent="0.35">
      <c r="A3320">
        <v>3319</v>
      </c>
      <c r="B3320" t="s">
        <v>6538</v>
      </c>
      <c r="C3320" s="1" t="s">
        <v>11801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 t="shared" si="102"/>
        <v>4</v>
      </c>
      <c r="W3320">
        <f t="shared" si="103"/>
        <v>49</v>
      </c>
    </row>
    <row r="3321" spans="1:23" x14ac:dyDescent="0.35">
      <c r="A3321">
        <v>3320</v>
      </c>
      <c r="B3321" t="s">
        <v>6539</v>
      </c>
      <c r="C3321" s="1" t="s">
        <v>11354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 t="shared" si="102"/>
        <v>5</v>
      </c>
      <c r="W3321">
        <f t="shared" si="103"/>
        <v>8.75</v>
      </c>
    </row>
    <row r="3322" spans="1:23" x14ac:dyDescent="0.35">
      <c r="A3322">
        <v>3321</v>
      </c>
      <c r="B3322" t="s">
        <v>6539</v>
      </c>
      <c r="C3322" s="1" t="s">
        <v>11354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 t="shared" si="102"/>
        <v>5</v>
      </c>
      <c r="W3322">
        <f t="shared" si="103"/>
        <v>11.25</v>
      </c>
    </row>
    <row r="3323" spans="1:23" x14ac:dyDescent="0.35">
      <c r="A3323">
        <v>3322</v>
      </c>
      <c r="B3323" t="s">
        <v>6539</v>
      </c>
      <c r="C3323" s="1" t="s">
        <v>11354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 t="shared" si="102"/>
        <v>5</v>
      </c>
      <c r="W3323">
        <f t="shared" si="103"/>
        <v>34.999999999999993</v>
      </c>
    </row>
    <row r="3324" spans="1:23" x14ac:dyDescent="0.35">
      <c r="A3324">
        <v>3323</v>
      </c>
      <c r="B3324" t="s">
        <v>6542</v>
      </c>
      <c r="C3324" s="1" t="s">
        <v>11802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 t="shared" si="102"/>
        <v>4</v>
      </c>
      <c r="W3324">
        <f t="shared" si="103"/>
        <v>30</v>
      </c>
    </row>
    <row r="3325" spans="1:23" x14ac:dyDescent="0.35">
      <c r="A3325">
        <v>3324</v>
      </c>
      <c r="B3325" t="s">
        <v>6542</v>
      </c>
      <c r="C3325" s="1" t="s">
        <v>11802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 t="shared" si="102"/>
        <v>4</v>
      </c>
      <c r="W3325">
        <f t="shared" si="103"/>
        <v>39</v>
      </c>
    </row>
    <row r="3326" spans="1:23" x14ac:dyDescent="0.35">
      <c r="A3326">
        <v>3325</v>
      </c>
      <c r="B3326" t="s">
        <v>6543</v>
      </c>
      <c r="C3326" s="1" t="s">
        <v>10947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 t="shared" si="102"/>
        <v>4</v>
      </c>
      <c r="W3326">
        <f t="shared" si="103"/>
        <v>-165</v>
      </c>
    </row>
    <row r="3327" spans="1:23" x14ac:dyDescent="0.35">
      <c r="A3327">
        <v>3326</v>
      </c>
      <c r="B3327" t="s">
        <v>6543</v>
      </c>
      <c r="C3327" s="1" t="s">
        <v>10947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  <c r="V3327">
        <f t="shared" si="102"/>
        <v>4</v>
      </c>
      <c r="W3327">
        <f t="shared" si="103"/>
        <v>-160</v>
      </c>
    </row>
    <row r="3328" spans="1:23" x14ac:dyDescent="0.35">
      <c r="A3328">
        <v>3327</v>
      </c>
      <c r="B3328" t="s">
        <v>6543</v>
      </c>
      <c r="C3328" s="1" t="s">
        <v>10947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  <c r="V3328">
        <f t="shared" si="102"/>
        <v>4</v>
      </c>
      <c r="W3328">
        <f t="shared" si="103"/>
        <v>10</v>
      </c>
    </row>
    <row r="3329" spans="1:23" x14ac:dyDescent="0.35">
      <c r="A3329">
        <v>3328</v>
      </c>
      <c r="B3329" t="s">
        <v>6543</v>
      </c>
      <c r="C3329" s="1" t="s">
        <v>10947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 t="shared" si="102"/>
        <v>4</v>
      </c>
      <c r="W3329">
        <f t="shared" si="103"/>
        <v>36.25</v>
      </c>
    </row>
    <row r="3330" spans="1:23" x14ac:dyDescent="0.35">
      <c r="A3330">
        <v>3329</v>
      </c>
      <c r="B3330" t="s">
        <v>6543</v>
      </c>
      <c r="C3330" s="1" t="s">
        <v>10947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ref="V3330:V3393" si="104">D3330-C3330</f>
        <v>4</v>
      </c>
      <c r="W3330">
        <f t="shared" si="103"/>
        <v>36.25</v>
      </c>
    </row>
    <row r="3331" spans="1:23" x14ac:dyDescent="0.35">
      <c r="A3331">
        <v>3330</v>
      </c>
      <c r="B3331" t="s">
        <v>6543</v>
      </c>
      <c r="C3331" s="1" t="s">
        <v>10947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si="104"/>
        <v>4</v>
      </c>
      <c r="W3331">
        <f t="shared" ref="W3331:W3394" si="105">U3331/R3331*100</f>
        <v>11.250000000000002</v>
      </c>
    </row>
    <row r="3332" spans="1:23" x14ac:dyDescent="0.35">
      <c r="A3332">
        <v>3331</v>
      </c>
      <c r="B3332" t="s">
        <v>6543</v>
      </c>
      <c r="C3332" s="1" t="s">
        <v>10947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104"/>
        <v>4</v>
      </c>
      <c r="W3332">
        <f t="shared" si="105"/>
        <v>6.25</v>
      </c>
    </row>
    <row r="3333" spans="1:23" x14ac:dyDescent="0.35">
      <c r="A3333">
        <v>3332</v>
      </c>
      <c r="B3333" t="s">
        <v>6546</v>
      </c>
      <c r="C3333" s="1" t="s">
        <v>11757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  <c r="V3333">
        <f t="shared" si="104"/>
        <v>6</v>
      </c>
      <c r="W3333">
        <f t="shared" si="105"/>
        <v>12.5</v>
      </c>
    </row>
    <row r="3334" spans="1:23" x14ac:dyDescent="0.35">
      <c r="A3334">
        <v>3333</v>
      </c>
      <c r="B3334" t="s">
        <v>6546</v>
      </c>
      <c r="C3334" s="1" t="s">
        <v>11757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  <c r="V3334">
        <f t="shared" si="104"/>
        <v>6</v>
      </c>
      <c r="W3334">
        <f t="shared" si="105"/>
        <v>37.5</v>
      </c>
    </row>
    <row r="3335" spans="1:23" x14ac:dyDescent="0.35">
      <c r="A3335">
        <v>3334</v>
      </c>
      <c r="B3335" t="s">
        <v>6546</v>
      </c>
      <c r="C3335" s="1" t="s">
        <v>11757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  <c r="V3335">
        <f t="shared" si="104"/>
        <v>6</v>
      </c>
      <c r="W3335">
        <f t="shared" si="105"/>
        <v>-65</v>
      </c>
    </row>
    <row r="3336" spans="1:23" x14ac:dyDescent="0.35">
      <c r="A3336">
        <v>3335</v>
      </c>
      <c r="B3336" t="s">
        <v>6551</v>
      </c>
      <c r="C3336" s="1" t="s">
        <v>11110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 t="shared" si="104"/>
        <v>1</v>
      </c>
      <c r="W3336">
        <f t="shared" si="105"/>
        <v>28.999999999999996</v>
      </c>
    </row>
    <row r="3337" spans="1:23" x14ac:dyDescent="0.35">
      <c r="A3337">
        <v>3336</v>
      </c>
      <c r="B3337" t="s">
        <v>6551</v>
      </c>
      <c r="C3337" s="1" t="s">
        <v>11110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104"/>
        <v>1</v>
      </c>
      <c r="W3337">
        <f t="shared" si="105"/>
        <v>8.75</v>
      </c>
    </row>
    <row r="3338" spans="1:23" x14ac:dyDescent="0.35">
      <c r="A3338">
        <v>3337</v>
      </c>
      <c r="B3338" t="s">
        <v>6551</v>
      </c>
      <c r="C3338" s="1" t="s">
        <v>11110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104"/>
        <v>1</v>
      </c>
      <c r="W3338">
        <f t="shared" si="105"/>
        <v>8</v>
      </c>
    </row>
    <row r="3339" spans="1:23" x14ac:dyDescent="0.35">
      <c r="A3339">
        <v>3338</v>
      </c>
      <c r="B3339" t="s">
        <v>6551</v>
      </c>
      <c r="C3339" s="1" t="s">
        <v>11110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f t="shared" si="104"/>
        <v>1</v>
      </c>
      <c r="W3339">
        <f t="shared" si="105"/>
        <v>5</v>
      </c>
    </row>
    <row r="3340" spans="1:23" x14ac:dyDescent="0.35">
      <c r="A3340">
        <v>3339</v>
      </c>
      <c r="B3340" t="s">
        <v>6551</v>
      </c>
      <c r="C3340" s="1" t="s">
        <v>11110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104"/>
        <v>1</v>
      </c>
      <c r="W3340">
        <f t="shared" si="105"/>
        <v>36.25</v>
      </c>
    </row>
    <row r="3341" spans="1:23" x14ac:dyDescent="0.35">
      <c r="A3341">
        <v>3340</v>
      </c>
      <c r="B3341" t="s">
        <v>6551</v>
      </c>
      <c r="C3341" s="1" t="s">
        <v>11110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>
        <f t="shared" si="104"/>
        <v>1</v>
      </c>
      <c r="W3341">
        <f t="shared" si="105"/>
        <v>27</v>
      </c>
    </row>
    <row r="3342" spans="1:23" x14ac:dyDescent="0.35">
      <c r="A3342">
        <v>3341</v>
      </c>
      <c r="B3342" t="s">
        <v>6551</v>
      </c>
      <c r="C3342" s="1" t="s">
        <v>11110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 t="shared" si="104"/>
        <v>1</v>
      </c>
      <c r="W3342">
        <f t="shared" si="105"/>
        <v>48</v>
      </c>
    </row>
    <row r="3343" spans="1:23" x14ac:dyDescent="0.35">
      <c r="A3343">
        <v>3342</v>
      </c>
      <c r="B3343" t="s">
        <v>6560</v>
      </c>
      <c r="C3343" s="1" t="s">
        <v>11218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 t="shared" si="104"/>
        <v>5</v>
      </c>
      <c r="W3343">
        <f t="shared" si="105"/>
        <v>49</v>
      </c>
    </row>
    <row r="3344" spans="1:23" x14ac:dyDescent="0.35">
      <c r="A3344">
        <v>3343</v>
      </c>
      <c r="B3344" t="s">
        <v>6560</v>
      </c>
      <c r="C3344" s="1" t="s">
        <v>11218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104"/>
        <v>5</v>
      </c>
      <c r="W3344">
        <f t="shared" si="105"/>
        <v>8.5714285714285694</v>
      </c>
    </row>
    <row r="3345" spans="1:23" x14ac:dyDescent="0.35">
      <c r="A3345">
        <v>3344</v>
      </c>
      <c r="B3345" t="s">
        <v>6560</v>
      </c>
      <c r="C3345" s="1" t="s">
        <v>11218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 t="shared" si="104"/>
        <v>5</v>
      </c>
      <c r="W3345">
        <f t="shared" si="105"/>
        <v>48</v>
      </c>
    </row>
    <row r="3346" spans="1:23" x14ac:dyDescent="0.35">
      <c r="A3346">
        <v>3345</v>
      </c>
      <c r="B3346" t="s">
        <v>6560</v>
      </c>
      <c r="C3346" s="1" t="s">
        <v>11218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04"/>
        <v>5</v>
      </c>
      <c r="W3346">
        <f t="shared" si="105"/>
        <v>44.999999999999993</v>
      </c>
    </row>
    <row r="3347" spans="1:23" x14ac:dyDescent="0.35">
      <c r="A3347">
        <v>3346</v>
      </c>
      <c r="B3347" t="s">
        <v>6560</v>
      </c>
      <c r="C3347" s="1" t="s">
        <v>11218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 t="shared" si="104"/>
        <v>5</v>
      </c>
      <c r="W3347">
        <f t="shared" si="105"/>
        <v>45</v>
      </c>
    </row>
    <row r="3348" spans="1:23" x14ac:dyDescent="0.35">
      <c r="A3348">
        <v>3347</v>
      </c>
      <c r="B3348" t="s">
        <v>6560</v>
      </c>
      <c r="C3348" s="1" t="s">
        <v>11218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  <c r="V3348">
        <f t="shared" si="104"/>
        <v>5</v>
      </c>
      <c r="W3348">
        <f t="shared" si="105"/>
        <v>48</v>
      </c>
    </row>
    <row r="3349" spans="1:23" x14ac:dyDescent="0.35">
      <c r="A3349">
        <v>3348</v>
      </c>
      <c r="B3349" t="s">
        <v>6561</v>
      </c>
      <c r="C3349" s="1" t="s">
        <v>11803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 t="shared" si="104"/>
        <v>7</v>
      </c>
      <c r="W3349">
        <f t="shared" si="105"/>
        <v>26</v>
      </c>
    </row>
    <row r="3350" spans="1:23" x14ac:dyDescent="0.35">
      <c r="A3350">
        <v>3349</v>
      </c>
      <c r="B3350" t="s">
        <v>6563</v>
      </c>
      <c r="C3350" s="1" t="s">
        <v>11000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 t="shared" si="104"/>
        <v>2</v>
      </c>
      <c r="W3350">
        <f t="shared" si="105"/>
        <v>-160</v>
      </c>
    </row>
    <row r="3351" spans="1:23" x14ac:dyDescent="0.35">
      <c r="A3351">
        <v>3350</v>
      </c>
      <c r="B3351" t="s">
        <v>6564</v>
      </c>
      <c r="C3351" s="1" t="s">
        <v>11804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 t="shared" si="104"/>
        <v>4</v>
      </c>
      <c r="W3351">
        <f t="shared" si="105"/>
        <v>36.25</v>
      </c>
    </row>
    <row r="3352" spans="1:23" x14ac:dyDescent="0.35">
      <c r="A3352">
        <v>3351</v>
      </c>
      <c r="B3352" t="s">
        <v>6565</v>
      </c>
      <c r="C3352" s="1" t="s">
        <v>11422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 t="shared" si="104"/>
        <v>5</v>
      </c>
      <c r="W3352">
        <f t="shared" si="105"/>
        <v>21</v>
      </c>
    </row>
    <row r="3353" spans="1:23" x14ac:dyDescent="0.35">
      <c r="A3353">
        <v>3352</v>
      </c>
      <c r="B3353" t="s">
        <v>6566</v>
      </c>
      <c r="C3353" s="1" t="s">
        <v>11805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104"/>
        <v>5</v>
      </c>
      <c r="W3353">
        <f t="shared" si="105"/>
        <v>4.7058823529411766</v>
      </c>
    </row>
    <row r="3354" spans="1:23" x14ac:dyDescent="0.35">
      <c r="A3354">
        <v>3353</v>
      </c>
      <c r="B3354" t="s">
        <v>6566</v>
      </c>
      <c r="C3354" s="1" t="s">
        <v>11805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 t="shared" si="104"/>
        <v>5</v>
      </c>
      <c r="W3354">
        <f t="shared" si="105"/>
        <v>37.5</v>
      </c>
    </row>
    <row r="3355" spans="1:23" x14ac:dyDescent="0.35">
      <c r="A3355">
        <v>3354</v>
      </c>
      <c r="B3355" t="s">
        <v>6569</v>
      </c>
      <c r="C3355" s="1" t="s">
        <v>11806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 t="shared" si="104"/>
        <v>5</v>
      </c>
      <c r="W3355">
        <f t="shared" si="105"/>
        <v>26</v>
      </c>
    </row>
    <row r="3356" spans="1:23" x14ac:dyDescent="0.35">
      <c r="A3356">
        <v>3355</v>
      </c>
      <c r="B3356" t="s">
        <v>6569</v>
      </c>
      <c r="C3356" s="1" t="s">
        <v>11806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  <c r="V3356">
        <f t="shared" si="104"/>
        <v>5</v>
      </c>
      <c r="W3356">
        <f t="shared" si="105"/>
        <v>-5.7142857142857144</v>
      </c>
    </row>
    <row r="3357" spans="1:23" x14ac:dyDescent="0.35">
      <c r="A3357">
        <v>3356</v>
      </c>
      <c r="B3357" t="s">
        <v>6569</v>
      </c>
      <c r="C3357" s="1" t="s">
        <v>11806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 t="shared" si="104"/>
        <v>5</v>
      </c>
      <c r="W3357">
        <f t="shared" si="105"/>
        <v>46</v>
      </c>
    </row>
    <row r="3358" spans="1:23" x14ac:dyDescent="0.35">
      <c r="A3358">
        <v>3357</v>
      </c>
      <c r="B3358" t="s">
        <v>6569</v>
      </c>
      <c r="C3358" s="1" t="s">
        <v>11806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 t="shared" si="104"/>
        <v>5</v>
      </c>
      <c r="W3358">
        <f t="shared" si="105"/>
        <v>48</v>
      </c>
    </row>
    <row r="3359" spans="1:23" x14ac:dyDescent="0.35">
      <c r="A3359">
        <v>3358</v>
      </c>
      <c r="B3359" t="s">
        <v>6572</v>
      </c>
      <c r="C3359" s="1" t="s">
        <v>11150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104"/>
        <v>6</v>
      </c>
      <c r="W3359">
        <f t="shared" si="105"/>
        <v>36.25</v>
      </c>
    </row>
    <row r="3360" spans="1:23" x14ac:dyDescent="0.35">
      <c r="A3360">
        <v>3359</v>
      </c>
      <c r="B3360" t="s">
        <v>6573</v>
      </c>
      <c r="C3360" s="1" t="s">
        <v>11655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104"/>
        <v>4</v>
      </c>
      <c r="W3360">
        <f t="shared" si="105"/>
        <v>-165</v>
      </c>
    </row>
    <row r="3361" spans="1:23" x14ac:dyDescent="0.35">
      <c r="A3361">
        <v>3360</v>
      </c>
      <c r="B3361" t="s">
        <v>6573</v>
      </c>
      <c r="C3361" s="1" t="s">
        <v>11655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104"/>
        <v>4</v>
      </c>
      <c r="W3361">
        <f t="shared" si="105"/>
        <v>-12.5</v>
      </c>
    </row>
    <row r="3362" spans="1:23" x14ac:dyDescent="0.35">
      <c r="A3362">
        <v>3361</v>
      </c>
      <c r="B3362" t="s">
        <v>6574</v>
      </c>
      <c r="C3362" s="1" t="s">
        <v>11533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 t="shared" si="104"/>
        <v>4</v>
      </c>
      <c r="W3362">
        <f t="shared" si="105"/>
        <v>47</v>
      </c>
    </row>
    <row r="3363" spans="1:23" x14ac:dyDescent="0.35">
      <c r="A3363">
        <v>3362</v>
      </c>
      <c r="B3363" t="s">
        <v>6574</v>
      </c>
      <c r="C3363" s="1" t="s">
        <v>11533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  <c r="V3363">
        <f t="shared" si="104"/>
        <v>4</v>
      </c>
      <c r="W3363">
        <f t="shared" si="105"/>
        <v>34</v>
      </c>
    </row>
    <row r="3364" spans="1:23" x14ac:dyDescent="0.35">
      <c r="A3364">
        <v>3363</v>
      </c>
      <c r="B3364" t="s">
        <v>6577</v>
      </c>
      <c r="C3364" s="1" t="s">
        <v>11290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04"/>
        <v>7</v>
      </c>
      <c r="W3364">
        <f t="shared" si="105"/>
        <v>48.000000000000007</v>
      </c>
    </row>
    <row r="3365" spans="1:23" x14ac:dyDescent="0.35">
      <c r="A3365">
        <v>3364</v>
      </c>
      <c r="B3365" t="s">
        <v>6577</v>
      </c>
      <c r="C3365" s="1" t="s">
        <v>11290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04"/>
        <v>7</v>
      </c>
      <c r="W3365">
        <f t="shared" si="105"/>
        <v>50</v>
      </c>
    </row>
    <row r="3366" spans="1:23" x14ac:dyDescent="0.35">
      <c r="A3366">
        <v>3365</v>
      </c>
      <c r="B3366" t="s">
        <v>6579</v>
      </c>
      <c r="C3366" s="1" t="s">
        <v>11027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104"/>
        <v>2</v>
      </c>
      <c r="W3366">
        <f t="shared" si="105"/>
        <v>-40</v>
      </c>
    </row>
    <row r="3367" spans="1:23" x14ac:dyDescent="0.35">
      <c r="A3367">
        <v>3366</v>
      </c>
      <c r="B3367" t="s">
        <v>6580</v>
      </c>
      <c r="C3367" s="1" t="s">
        <v>11807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f t="shared" si="104"/>
        <v>2</v>
      </c>
      <c r="W3367">
        <f t="shared" si="105"/>
        <v>1.1764705882352942</v>
      </c>
    </row>
    <row r="3368" spans="1:23" x14ac:dyDescent="0.35">
      <c r="A3368">
        <v>3367</v>
      </c>
      <c r="B3368" t="s">
        <v>6583</v>
      </c>
      <c r="C3368" s="1" t="s">
        <v>11808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 t="shared" si="104"/>
        <v>6</v>
      </c>
      <c r="W3368">
        <f t="shared" si="105"/>
        <v>35</v>
      </c>
    </row>
    <row r="3369" spans="1:23" x14ac:dyDescent="0.35">
      <c r="A3369">
        <v>3368</v>
      </c>
      <c r="B3369" t="s">
        <v>6583</v>
      </c>
      <c r="C3369" s="1" t="s">
        <v>11808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  <c r="V3369">
        <f t="shared" si="104"/>
        <v>6</v>
      </c>
      <c r="W3369">
        <f t="shared" si="105"/>
        <v>31.25</v>
      </c>
    </row>
    <row r="3370" spans="1:23" x14ac:dyDescent="0.35">
      <c r="A3370">
        <v>3369</v>
      </c>
      <c r="B3370" t="s">
        <v>6584</v>
      </c>
      <c r="C3370" s="1" t="s">
        <v>11022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  <c r="V3370">
        <f t="shared" si="104"/>
        <v>4</v>
      </c>
      <c r="W3370">
        <f t="shared" si="105"/>
        <v>28.999999999999996</v>
      </c>
    </row>
    <row r="3371" spans="1:23" x14ac:dyDescent="0.35">
      <c r="A3371">
        <v>3370</v>
      </c>
      <c r="B3371" t="s">
        <v>6584</v>
      </c>
      <c r="C3371" s="1" t="s">
        <v>11022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104"/>
        <v>4</v>
      </c>
      <c r="W3371">
        <f t="shared" si="105"/>
        <v>35</v>
      </c>
    </row>
    <row r="3372" spans="1:23" x14ac:dyDescent="0.35">
      <c r="A3372">
        <v>3371</v>
      </c>
      <c r="B3372" t="s">
        <v>6587</v>
      </c>
      <c r="C3372" s="1" t="s">
        <v>11809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 t="shared" si="104"/>
        <v>0</v>
      </c>
      <c r="W3372">
        <f t="shared" si="105"/>
        <v>19</v>
      </c>
    </row>
    <row r="3373" spans="1:23" x14ac:dyDescent="0.35">
      <c r="A3373">
        <v>3372</v>
      </c>
      <c r="B3373" t="s">
        <v>6588</v>
      </c>
      <c r="C3373" s="1" t="s">
        <v>11337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104"/>
        <v>7</v>
      </c>
      <c r="W3373">
        <f t="shared" si="105"/>
        <v>35</v>
      </c>
    </row>
    <row r="3374" spans="1:23" x14ac:dyDescent="0.35">
      <c r="A3374">
        <v>3373</v>
      </c>
      <c r="B3374" t="s">
        <v>6588</v>
      </c>
      <c r="C3374" s="1" t="s">
        <v>11337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>
        <f t="shared" si="104"/>
        <v>7</v>
      </c>
      <c r="W3374">
        <f t="shared" si="105"/>
        <v>30</v>
      </c>
    </row>
    <row r="3375" spans="1:23" x14ac:dyDescent="0.35">
      <c r="A3375">
        <v>3374</v>
      </c>
      <c r="B3375" t="s">
        <v>6589</v>
      </c>
      <c r="C3375" s="1" t="s">
        <v>11724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  <c r="V3375">
        <f t="shared" si="104"/>
        <v>6</v>
      </c>
      <c r="W3375">
        <f t="shared" si="105"/>
        <v>40</v>
      </c>
    </row>
    <row r="3376" spans="1:23" x14ac:dyDescent="0.35">
      <c r="A3376">
        <v>3375</v>
      </c>
      <c r="B3376" t="s">
        <v>6589</v>
      </c>
      <c r="C3376" s="1" t="s">
        <v>11724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f t="shared" si="104"/>
        <v>6</v>
      </c>
      <c r="W3376">
        <f t="shared" si="105"/>
        <v>2.2222222222222223</v>
      </c>
    </row>
    <row r="3377" spans="1:23" x14ac:dyDescent="0.35">
      <c r="A3377">
        <v>3376</v>
      </c>
      <c r="B3377" t="s">
        <v>6589</v>
      </c>
      <c r="C3377" s="1" t="s">
        <v>11724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 t="shared" si="104"/>
        <v>6</v>
      </c>
      <c r="W3377">
        <f t="shared" si="105"/>
        <v>26</v>
      </c>
    </row>
    <row r="3378" spans="1:23" x14ac:dyDescent="0.35">
      <c r="A3378">
        <v>3377</v>
      </c>
      <c r="B3378" t="s">
        <v>6589</v>
      </c>
      <c r="C3378" s="1" t="s">
        <v>11724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104"/>
        <v>6</v>
      </c>
      <c r="W3378">
        <f t="shared" si="105"/>
        <v>18.888888888888889</v>
      </c>
    </row>
    <row r="3379" spans="1:23" x14ac:dyDescent="0.35">
      <c r="A3379">
        <v>3378</v>
      </c>
      <c r="B3379" t="s">
        <v>6590</v>
      </c>
      <c r="C3379" s="1" t="s">
        <v>11414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  <c r="V3379">
        <f t="shared" si="104"/>
        <v>3</v>
      </c>
      <c r="W3379">
        <f t="shared" si="105"/>
        <v>6.25</v>
      </c>
    </row>
    <row r="3380" spans="1:23" x14ac:dyDescent="0.35">
      <c r="A3380">
        <v>3379</v>
      </c>
      <c r="B3380" t="s">
        <v>6595</v>
      </c>
      <c r="C3380" s="1" t="s">
        <v>11234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  <c r="V3380">
        <f t="shared" si="104"/>
        <v>4</v>
      </c>
      <c r="W3380">
        <f t="shared" si="105"/>
        <v>-160</v>
      </c>
    </row>
    <row r="3381" spans="1:23" x14ac:dyDescent="0.35">
      <c r="A3381">
        <v>3380</v>
      </c>
      <c r="B3381" t="s">
        <v>6595</v>
      </c>
      <c r="C3381" s="1" t="s">
        <v>11234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  <c r="V3381">
        <f t="shared" si="104"/>
        <v>4</v>
      </c>
      <c r="W3381">
        <f t="shared" si="105"/>
        <v>31.25</v>
      </c>
    </row>
    <row r="3382" spans="1:23" x14ac:dyDescent="0.35">
      <c r="A3382">
        <v>3381</v>
      </c>
      <c r="B3382" t="s">
        <v>6598</v>
      </c>
      <c r="C3382" s="1" t="s">
        <v>10991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104"/>
        <v>1</v>
      </c>
      <c r="W3382">
        <f t="shared" si="105"/>
        <v>30.000000000000004</v>
      </c>
    </row>
    <row r="3383" spans="1:23" x14ac:dyDescent="0.35">
      <c r="A3383">
        <v>3382</v>
      </c>
      <c r="B3383" t="s">
        <v>6601</v>
      </c>
      <c r="C3383" s="1" t="s">
        <v>11091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104"/>
        <v>3</v>
      </c>
      <c r="W3383">
        <f t="shared" si="105"/>
        <v>33.75</v>
      </c>
    </row>
    <row r="3384" spans="1:23" x14ac:dyDescent="0.35">
      <c r="A3384">
        <v>3383</v>
      </c>
      <c r="B3384" t="s">
        <v>6602</v>
      </c>
      <c r="C3384" s="1" t="s">
        <v>11724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104"/>
        <v>5</v>
      </c>
      <c r="W3384">
        <f t="shared" si="105"/>
        <v>48.999999999999993</v>
      </c>
    </row>
    <row r="3385" spans="1:23" x14ac:dyDescent="0.35">
      <c r="A3385">
        <v>3384</v>
      </c>
      <c r="B3385" t="s">
        <v>6602</v>
      </c>
      <c r="C3385" s="1" t="s">
        <v>11724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104"/>
        <v>5</v>
      </c>
      <c r="W3385">
        <f t="shared" si="105"/>
        <v>7.7777777777777777</v>
      </c>
    </row>
    <row r="3386" spans="1:23" x14ac:dyDescent="0.35">
      <c r="A3386">
        <v>3385</v>
      </c>
      <c r="B3386" t="s">
        <v>6602</v>
      </c>
      <c r="C3386" s="1" t="s">
        <v>11724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 t="shared" si="104"/>
        <v>5</v>
      </c>
      <c r="W3386">
        <f t="shared" si="105"/>
        <v>30</v>
      </c>
    </row>
    <row r="3387" spans="1:23" x14ac:dyDescent="0.35">
      <c r="A3387">
        <v>3386</v>
      </c>
      <c r="B3387" t="s">
        <v>6605</v>
      </c>
      <c r="C3387" s="1" t="s">
        <v>11506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f t="shared" si="104"/>
        <v>4</v>
      </c>
      <c r="W3387">
        <f t="shared" si="105"/>
        <v>11.249999999999998</v>
      </c>
    </row>
    <row r="3388" spans="1:23" x14ac:dyDescent="0.35">
      <c r="A3388">
        <v>3387</v>
      </c>
      <c r="B3388" t="s">
        <v>6605</v>
      </c>
      <c r="C3388" s="1" t="s">
        <v>11506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 t="shared" si="104"/>
        <v>4</v>
      </c>
      <c r="W3388">
        <f t="shared" si="105"/>
        <v>31.25</v>
      </c>
    </row>
    <row r="3389" spans="1:23" x14ac:dyDescent="0.35">
      <c r="A3389">
        <v>3388</v>
      </c>
      <c r="B3389" t="s">
        <v>6605</v>
      </c>
      <c r="C3389" s="1" t="s">
        <v>11506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104"/>
        <v>4</v>
      </c>
      <c r="W3389">
        <f t="shared" si="105"/>
        <v>7.5</v>
      </c>
    </row>
    <row r="3390" spans="1:23" x14ac:dyDescent="0.35">
      <c r="A3390">
        <v>3389</v>
      </c>
      <c r="B3390" t="s">
        <v>6605</v>
      </c>
      <c r="C3390" s="1" t="s">
        <v>11506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104"/>
        <v>4</v>
      </c>
      <c r="W3390">
        <f t="shared" si="105"/>
        <v>-66.666666666666671</v>
      </c>
    </row>
    <row r="3391" spans="1:23" x14ac:dyDescent="0.35">
      <c r="A3391">
        <v>3390</v>
      </c>
      <c r="B3391" t="s">
        <v>6605</v>
      </c>
      <c r="C3391" s="1" t="s">
        <v>11506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104"/>
        <v>4</v>
      </c>
      <c r="W3391">
        <f t="shared" si="105"/>
        <v>-23.333333333333332</v>
      </c>
    </row>
    <row r="3392" spans="1:23" x14ac:dyDescent="0.35">
      <c r="A3392">
        <v>3391</v>
      </c>
      <c r="B3392" t="s">
        <v>6606</v>
      </c>
      <c r="C3392" s="1" t="s">
        <v>11553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  <c r="V3392">
        <f t="shared" si="104"/>
        <v>5</v>
      </c>
      <c r="W3392">
        <f t="shared" si="105"/>
        <v>31.25</v>
      </c>
    </row>
    <row r="3393" spans="1:23" x14ac:dyDescent="0.35">
      <c r="A3393">
        <v>3392</v>
      </c>
      <c r="B3393" t="s">
        <v>6607</v>
      </c>
      <c r="C3393" s="1" t="s">
        <v>11068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104"/>
        <v>4</v>
      </c>
      <c r="W3393">
        <f t="shared" si="105"/>
        <v>6.25</v>
      </c>
    </row>
    <row r="3394" spans="1:23" x14ac:dyDescent="0.35">
      <c r="A3394">
        <v>3393</v>
      </c>
      <c r="B3394" t="s">
        <v>6607</v>
      </c>
      <c r="C3394" s="1" t="s">
        <v>11068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ref="V3394:V3457" si="106">D3394-C3394</f>
        <v>4</v>
      </c>
      <c r="W3394">
        <f t="shared" si="105"/>
        <v>-20</v>
      </c>
    </row>
    <row r="3395" spans="1:23" x14ac:dyDescent="0.35">
      <c r="A3395">
        <v>3394</v>
      </c>
      <c r="B3395" t="s">
        <v>6608</v>
      </c>
      <c r="C3395" s="1" t="s">
        <v>11694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 t="shared" si="106"/>
        <v>3</v>
      </c>
      <c r="W3395">
        <f t="shared" ref="W3395:W3458" si="107">U3395/R3395*100</f>
        <v>-160</v>
      </c>
    </row>
    <row r="3396" spans="1:23" x14ac:dyDescent="0.35">
      <c r="A3396">
        <v>3395</v>
      </c>
      <c r="B3396" t="s">
        <v>6609</v>
      </c>
      <c r="C3396" s="1" t="s">
        <v>11133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  <c r="V3396">
        <f t="shared" si="106"/>
        <v>0</v>
      </c>
      <c r="W3396">
        <f t="shared" si="107"/>
        <v>37.500000000000007</v>
      </c>
    </row>
    <row r="3397" spans="1:23" x14ac:dyDescent="0.35">
      <c r="A3397">
        <v>3396</v>
      </c>
      <c r="B3397" t="s">
        <v>6610</v>
      </c>
      <c r="C3397" s="1" t="s">
        <v>11810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  <c r="V3397">
        <f t="shared" si="106"/>
        <v>7</v>
      </c>
      <c r="W3397">
        <f t="shared" si="107"/>
        <v>3</v>
      </c>
    </row>
    <row r="3398" spans="1:23" x14ac:dyDescent="0.35">
      <c r="A3398">
        <v>3397</v>
      </c>
      <c r="B3398" t="s">
        <v>6610</v>
      </c>
      <c r="C3398" s="1" t="s">
        <v>11810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 t="shared" si="106"/>
        <v>7</v>
      </c>
      <c r="W3398">
        <f t="shared" si="107"/>
        <v>46</v>
      </c>
    </row>
    <row r="3399" spans="1:23" x14ac:dyDescent="0.35">
      <c r="A3399">
        <v>3398</v>
      </c>
      <c r="B3399" t="s">
        <v>6610</v>
      </c>
      <c r="C3399" s="1" t="s">
        <v>11810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 t="shared" si="106"/>
        <v>7</v>
      </c>
      <c r="W3399">
        <f t="shared" si="107"/>
        <v>47.999999999999993</v>
      </c>
    </row>
    <row r="3400" spans="1:23" x14ac:dyDescent="0.35">
      <c r="A3400">
        <v>3399</v>
      </c>
      <c r="B3400" t="s">
        <v>6611</v>
      </c>
      <c r="C3400" s="1" t="s">
        <v>11811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 t="shared" si="106"/>
        <v>5</v>
      </c>
      <c r="W3400">
        <f t="shared" si="107"/>
        <v>26.999999999999996</v>
      </c>
    </row>
    <row r="3401" spans="1:23" x14ac:dyDescent="0.35">
      <c r="A3401">
        <v>3400</v>
      </c>
      <c r="B3401" t="s">
        <v>6611</v>
      </c>
      <c r="C3401" s="1" t="s">
        <v>11811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 t="shared" si="106"/>
        <v>5</v>
      </c>
      <c r="W3401">
        <f t="shared" si="107"/>
        <v>48.000000000000007</v>
      </c>
    </row>
    <row r="3402" spans="1:23" x14ac:dyDescent="0.35">
      <c r="A3402">
        <v>3401</v>
      </c>
      <c r="B3402" t="s">
        <v>6611</v>
      </c>
      <c r="C3402" s="1" t="s">
        <v>11811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f t="shared" si="106"/>
        <v>5</v>
      </c>
      <c r="W3402">
        <f t="shared" si="107"/>
        <v>5</v>
      </c>
    </row>
    <row r="3403" spans="1:23" x14ac:dyDescent="0.35">
      <c r="A3403">
        <v>3402</v>
      </c>
      <c r="B3403" t="s">
        <v>6611</v>
      </c>
      <c r="C3403" s="1" t="s">
        <v>11811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 t="shared" si="106"/>
        <v>5</v>
      </c>
      <c r="W3403">
        <f t="shared" si="107"/>
        <v>27</v>
      </c>
    </row>
    <row r="3404" spans="1:23" x14ac:dyDescent="0.35">
      <c r="A3404">
        <v>3403</v>
      </c>
      <c r="B3404" t="s">
        <v>6614</v>
      </c>
      <c r="C3404" s="1" t="s">
        <v>11064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 t="shared" si="106"/>
        <v>1</v>
      </c>
      <c r="W3404">
        <f t="shared" si="107"/>
        <v>-40</v>
      </c>
    </row>
    <row r="3405" spans="1:23" x14ac:dyDescent="0.35">
      <c r="A3405">
        <v>3404</v>
      </c>
      <c r="B3405" t="s">
        <v>6616</v>
      </c>
      <c r="C3405" s="1" t="s">
        <v>11088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106"/>
        <v>7</v>
      </c>
      <c r="W3405">
        <f t="shared" si="107"/>
        <v>-80</v>
      </c>
    </row>
    <row r="3406" spans="1:23" x14ac:dyDescent="0.35">
      <c r="A3406">
        <v>3405</v>
      </c>
      <c r="B3406" t="s">
        <v>6619</v>
      </c>
      <c r="C3406" s="1" t="s">
        <v>11812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f t="shared" si="106"/>
        <v>0</v>
      </c>
      <c r="W3406">
        <f t="shared" si="107"/>
        <v>5</v>
      </c>
    </row>
    <row r="3407" spans="1:23" x14ac:dyDescent="0.35">
      <c r="A3407">
        <v>3406</v>
      </c>
      <c r="B3407" t="s">
        <v>6620</v>
      </c>
      <c r="C3407" s="1" t="s">
        <v>11428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106"/>
        <v>4</v>
      </c>
      <c r="W3407">
        <f t="shared" si="107"/>
        <v>-4.2857142857142856</v>
      </c>
    </row>
    <row r="3408" spans="1:23" x14ac:dyDescent="0.35">
      <c r="A3408">
        <v>3407</v>
      </c>
      <c r="B3408" t="s">
        <v>6620</v>
      </c>
      <c r="C3408" s="1" t="s">
        <v>11428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106"/>
        <v>4</v>
      </c>
      <c r="W3408">
        <f t="shared" si="107"/>
        <v>-4.2857142857142856</v>
      </c>
    </row>
    <row r="3409" spans="1:23" x14ac:dyDescent="0.35">
      <c r="A3409">
        <v>3408</v>
      </c>
      <c r="B3409" t="s">
        <v>6620</v>
      </c>
      <c r="C3409" s="1" t="s">
        <v>11428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 t="shared" si="106"/>
        <v>4</v>
      </c>
      <c r="W3409">
        <f t="shared" si="107"/>
        <v>-70</v>
      </c>
    </row>
    <row r="3410" spans="1:23" x14ac:dyDescent="0.35">
      <c r="A3410">
        <v>3409</v>
      </c>
      <c r="B3410" t="s">
        <v>6620</v>
      </c>
      <c r="C3410" s="1" t="s">
        <v>11428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106"/>
        <v>4</v>
      </c>
      <c r="W3410">
        <f t="shared" si="107"/>
        <v>35</v>
      </c>
    </row>
    <row r="3411" spans="1:23" x14ac:dyDescent="0.35">
      <c r="A3411">
        <v>3410</v>
      </c>
      <c r="B3411" t="s">
        <v>6621</v>
      </c>
      <c r="C3411" s="1" t="s">
        <v>11444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 t="shared" si="106"/>
        <v>6</v>
      </c>
      <c r="W3411">
        <f t="shared" si="107"/>
        <v>35</v>
      </c>
    </row>
    <row r="3412" spans="1:23" x14ac:dyDescent="0.35">
      <c r="A3412">
        <v>3411</v>
      </c>
      <c r="B3412" t="s">
        <v>6622</v>
      </c>
      <c r="C3412" s="1" t="s">
        <v>11813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106"/>
        <v>4</v>
      </c>
      <c r="W3412">
        <f t="shared" si="107"/>
        <v>46</v>
      </c>
    </row>
    <row r="3413" spans="1:23" x14ac:dyDescent="0.35">
      <c r="A3413">
        <v>3412</v>
      </c>
      <c r="B3413" t="s">
        <v>6622</v>
      </c>
      <c r="C3413" s="1" t="s">
        <v>11813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106"/>
        <v>4</v>
      </c>
      <c r="W3413">
        <f t="shared" si="107"/>
        <v>32.5</v>
      </c>
    </row>
    <row r="3414" spans="1:23" x14ac:dyDescent="0.35">
      <c r="A3414">
        <v>3413</v>
      </c>
      <c r="B3414" t="s">
        <v>6622</v>
      </c>
      <c r="C3414" s="1" t="s">
        <v>11813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 t="shared" si="106"/>
        <v>4</v>
      </c>
      <c r="W3414">
        <f t="shared" si="107"/>
        <v>26.999999999999996</v>
      </c>
    </row>
    <row r="3415" spans="1:23" x14ac:dyDescent="0.35">
      <c r="A3415">
        <v>3414</v>
      </c>
      <c r="B3415" t="s">
        <v>6622</v>
      </c>
      <c r="C3415" s="1" t="s">
        <v>11813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>
        <f t="shared" si="106"/>
        <v>4</v>
      </c>
      <c r="W3415">
        <f t="shared" si="107"/>
        <v>49.000000000000007</v>
      </c>
    </row>
    <row r="3416" spans="1:23" x14ac:dyDescent="0.35">
      <c r="A3416">
        <v>3415</v>
      </c>
      <c r="B3416" t="s">
        <v>6622</v>
      </c>
      <c r="C3416" s="1" t="s">
        <v>11813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 t="shared" si="106"/>
        <v>4</v>
      </c>
      <c r="W3416">
        <f t="shared" si="107"/>
        <v>32.5</v>
      </c>
    </row>
    <row r="3417" spans="1:23" x14ac:dyDescent="0.35">
      <c r="A3417">
        <v>3416</v>
      </c>
      <c r="B3417" t="s">
        <v>6623</v>
      </c>
      <c r="C3417" s="1" t="s">
        <v>11416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 t="shared" si="106"/>
        <v>0</v>
      </c>
      <c r="W3417">
        <f t="shared" si="107"/>
        <v>36</v>
      </c>
    </row>
    <row r="3418" spans="1:23" x14ac:dyDescent="0.35">
      <c r="A3418">
        <v>3417</v>
      </c>
      <c r="B3418" t="s">
        <v>6623</v>
      </c>
      <c r="C3418" s="1" t="s">
        <v>11416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 t="shared" si="106"/>
        <v>0</v>
      </c>
      <c r="W3418">
        <f t="shared" si="107"/>
        <v>47</v>
      </c>
    </row>
    <row r="3419" spans="1:23" x14ac:dyDescent="0.35">
      <c r="A3419">
        <v>3418</v>
      </c>
      <c r="B3419" t="s">
        <v>6624</v>
      </c>
      <c r="C3419" s="1" t="s">
        <v>11321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 t="shared" si="106"/>
        <v>5</v>
      </c>
      <c r="W3419">
        <f t="shared" si="107"/>
        <v>7.5</v>
      </c>
    </row>
    <row r="3420" spans="1:23" x14ac:dyDescent="0.35">
      <c r="A3420">
        <v>3419</v>
      </c>
      <c r="B3420" t="s">
        <v>6624</v>
      </c>
      <c r="C3420" s="1" t="s">
        <v>11321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 t="shared" si="106"/>
        <v>5</v>
      </c>
      <c r="W3420">
        <f t="shared" si="107"/>
        <v>12.5</v>
      </c>
    </row>
    <row r="3421" spans="1:23" x14ac:dyDescent="0.35">
      <c r="A3421">
        <v>3420</v>
      </c>
      <c r="B3421" t="s">
        <v>6625</v>
      </c>
      <c r="C3421" s="1" t="s">
        <v>11624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106"/>
        <v>7</v>
      </c>
      <c r="W3421">
        <f t="shared" si="107"/>
        <v>22.222222222222225</v>
      </c>
    </row>
    <row r="3422" spans="1:23" x14ac:dyDescent="0.35">
      <c r="A3422">
        <v>3421</v>
      </c>
      <c r="B3422" t="s">
        <v>6626</v>
      </c>
      <c r="C3422" s="1" t="s">
        <v>11256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 t="shared" si="106"/>
        <v>6</v>
      </c>
      <c r="W3422">
        <f t="shared" si="107"/>
        <v>30</v>
      </c>
    </row>
    <row r="3423" spans="1:23" x14ac:dyDescent="0.35">
      <c r="A3423">
        <v>3422</v>
      </c>
      <c r="B3423" t="s">
        <v>6626</v>
      </c>
      <c r="C3423" s="1" t="s">
        <v>11256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 t="shared" si="106"/>
        <v>6</v>
      </c>
      <c r="W3423">
        <f t="shared" si="107"/>
        <v>46</v>
      </c>
    </row>
    <row r="3424" spans="1:23" x14ac:dyDescent="0.35">
      <c r="A3424">
        <v>3423</v>
      </c>
      <c r="B3424" t="s">
        <v>6626</v>
      </c>
      <c r="C3424" s="1" t="s">
        <v>11256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 t="shared" si="106"/>
        <v>6</v>
      </c>
      <c r="W3424">
        <f t="shared" si="107"/>
        <v>6.0000000000000009</v>
      </c>
    </row>
    <row r="3425" spans="1:23" x14ac:dyDescent="0.35">
      <c r="A3425">
        <v>3424</v>
      </c>
      <c r="B3425" t="s">
        <v>6626</v>
      </c>
      <c r="C3425" s="1" t="s">
        <v>11256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 t="shared" si="106"/>
        <v>6</v>
      </c>
      <c r="W3425">
        <f t="shared" si="107"/>
        <v>32.5</v>
      </c>
    </row>
    <row r="3426" spans="1:23" x14ac:dyDescent="0.35">
      <c r="A3426">
        <v>3425</v>
      </c>
      <c r="B3426" t="s">
        <v>6626</v>
      </c>
      <c r="C3426" s="1" t="s">
        <v>11256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  <c r="V3426">
        <f t="shared" si="106"/>
        <v>6</v>
      </c>
      <c r="W3426">
        <f t="shared" si="107"/>
        <v>7.5000000000000009</v>
      </c>
    </row>
    <row r="3427" spans="1:23" x14ac:dyDescent="0.35">
      <c r="A3427">
        <v>3426</v>
      </c>
      <c r="B3427" t="s">
        <v>6627</v>
      </c>
      <c r="C3427" s="1" t="s">
        <v>11436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 t="shared" si="106"/>
        <v>4</v>
      </c>
      <c r="W3427">
        <f t="shared" si="107"/>
        <v>44.999999999999993</v>
      </c>
    </row>
    <row r="3428" spans="1:23" x14ac:dyDescent="0.35">
      <c r="A3428">
        <v>3427</v>
      </c>
      <c r="B3428" t="s">
        <v>6627</v>
      </c>
      <c r="C3428" s="1" t="s">
        <v>11436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 t="shared" si="106"/>
        <v>4</v>
      </c>
      <c r="W3428">
        <f t="shared" si="107"/>
        <v>27.999999999999996</v>
      </c>
    </row>
    <row r="3429" spans="1:23" x14ac:dyDescent="0.35">
      <c r="A3429">
        <v>3428</v>
      </c>
      <c r="B3429" t="s">
        <v>6629</v>
      </c>
      <c r="C3429" s="1" t="s">
        <v>11385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106"/>
        <v>3</v>
      </c>
      <c r="W3429">
        <f t="shared" si="107"/>
        <v>33.75</v>
      </c>
    </row>
    <row r="3430" spans="1:23" x14ac:dyDescent="0.35">
      <c r="A3430">
        <v>3429</v>
      </c>
      <c r="B3430" t="s">
        <v>6629</v>
      </c>
      <c r="C3430" s="1" t="s">
        <v>11385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106"/>
        <v>3</v>
      </c>
      <c r="W3430">
        <f t="shared" si="107"/>
        <v>-48.333333333333343</v>
      </c>
    </row>
    <row r="3431" spans="1:23" x14ac:dyDescent="0.35">
      <c r="A3431">
        <v>3430</v>
      </c>
      <c r="B3431" t="s">
        <v>6629</v>
      </c>
      <c r="C3431" s="1" t="s">
        <v>11385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>
        <f t="shared" si="106"/>
        <v>3</v>
      </c>
      <c r="W3431">
        <f t="shared" si="107"/>
        <v>36.25</v>
      </c>
    </row>
    <row r="3432" spans="1:23" x14ac:dyDescent="0.35">
      <c r="A3432">
        <v>3431</v>
      </c>
      <c r="B3432" t="s">
        <v>6632</v>
      </c>
      <c r="C3432" s="1" t="s">
        <v>11106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 t="shared" si="106"/>
        <v>1</v>
      </c>
      <c r="W3432">
        <f t="shared" si="107"/>
        <v>28.999999999999996</v>
      </c>
    </row>
    <row r="3433" spans="1:23" x14ac:dyDescent="0.35">
      <c r="A3433">
        <v>3432</v>
      </c>
      <c r="B3433" t="s">
        <v>6632</v>
      </c>
      <c r="C3433" s="1" t="s">
        <v>11106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  <c r="V3433">
        <f t="shared" si="106"/>
        <v>1</v>
      </c>
      <c r="W3433">
        <f t="shared" si="107"/>
        <v>12</v>
      </c>
    </row>
    <row r="3434" spans="1:23" x14ac:dyDescent="0.35">
      <c r="A3434">
        <v>3433</v>
      </c>
      <c r="B3434" t="s">
        <v>6632</v>
      </c>
      <c r="C3434" s="1" t="s">
        <v>11106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 t="shared" si="106"/>
        <v>1</v>
      </c>
      <c r="W3434">
        <f t="shared" si="107"/>
        <v>48.000000000000007</v>
      </c>
    </row>
    <row r="3435" spans="1:23" x14ac:dyDescent="0.35">
      <c r="A3435">
        <v>3434</v>
      </c>
      <c r="B3435" t="s">
        <v>6635</v>
      </c>
      <c r="C3435" s="1" t="s">
        <v>11196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106"/>
        <v>4</v>
      </c>
      <c r="W3435">
        <f t="shared" si="107"/>
        <v>33.75</v>
      </c>
    </row>
    <row r="3436" spans="1:23" x14ac:dyDescent="0.35">
      <c r="A3436">
        <v>3435</v>
      </c>
      <c r="B3436" t="s">
        <v>6635</v>
      </c>
      <c r="C3436" s="1" t="s">
        <v>11196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106"/>
        <v>4</v>
      </c>
      <c r="W3436">
        <f t="shared" si="107"/>
        <v>36.25</v>
      </c>
    </row>
    <row r="3437" spans="1:23" x14ac:dyDescent="0.35">
      <c r="A3437">
        <v>3436</v>
      </c>
      <c r="B3437" t="s">
        <v>6636</v>
      </c>
      <c r="C3437" s="1" t="s">
        <v>11814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 t="shared" si="106"/>
        <v>2</v>
      </c>
      <c r="W3437">
        <f t="shared" si="107"/>
        <v>-150</v>
      </c>
    </row>
    <row r="3438" spans="1:23" x14ac:dyDescent="0.35">
      <c r="A3438">
        <v>3437</v>
      </c>
      <c r="B3438" t="s">
        <v>6636</v>
      </c>
      <c r="C3438" s="1" t="s">
        <v>11814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 t="shared" si="106"/>
        <v>2</v>
      </c>
      <c r="W3438">
        <f t="shared" si="107"/>
        <v>-52.5</v>
      </c>
    </row>
    <row r="3439" spans="1:23" x14ac:dyDescent="0.35">
      <c r="A3439">
        <v>3438</v>
      </c>
      <c r="B3439" t="s">
        <v>6637</v>
      </c>
      <c r="C3439" s="1" t="s">
        <v>11445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 t="shared" si="106"/>
        <v>0</v>
      </c>
      <c r="W3439">
        <f t="shared" si="107"/>
        <v>-52.5</v>
      </c>
    </row>
    <row r="3440" spans="1:23" x14ac:dyDescent="0.35">
      <c r="A3440">
        <v>3439</v>
      </c>
      <c r="B3440" t="s">
        <v>6637</v>
      </c>
      <c r="C3440" s="1" t="s">
        <v>11445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106"/>
        <v>0</v>
      </c>
      <c r="W3440">
        <f t="shared" si="107"/>
        <v>-27.142857142857146</v>
      </c>
    </row>
    <row r="3441" spans="1:23" x14ac:dyDescent="0.35">
      <c r="A3441">
        <v>3440</v>
      </c>
      <c r="B3441" t="s">
        <v>6637</v>
      </c>
      <c r="C3441" s="1" t="s">
        <v>11445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 t="shared" si="106"/>
        <v>0</v>
      </c>
      <c r="W3441">
        <f t="shared" si="107"/>
        <v>7.5</v>
      </c>
    </row>
    <row r="3442" spans="1:23" x14ac:dyDescent="0.35">
      <c r="A3442">
        <v>3441</v>
      </c>
      <c r="B3442" t="s">
        <v>6638</v>
      </c>
      <c r="C3442" s="1" t="s">
        <v>11179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 t="shared" si="106"/>
        <v>1</v>
      </c>
      <c r="W3442">
        <f t="shared" si="107"/>
        <v>36.25</v>
      </c>
    </row>
    <row r="3443" spans="1:23" x14ac:dyDescent="0.35">
      <c r="A3443">
        <v>3442</v>
      </c>
      <c r="B3443" t="s">
        <v>6639</v>
      </c>
      <c r="C3443" s="1" t="s">
        <v>11458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 t="shared" si="106"/>
        <v>3</v>
      </c>
      <c r="W3443">
        <f t="shared" si="107"/>
        <v>45</v>
      </c>
    </row>
    <row r="3444" spans="1:23" x14ac:dyDescent="0.35">
      <c r="A3444">
        <v>3443</v>
      </c>
      <c r="B3444" t="s">
        <v>6640</v>
      </c>
      <c r="C3444" s="1" t="s">
        <v>11063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106"/>
        <v>4</v>
      </c>
      <c r="W3444">
        <f t="shared" si="107"/>
        <v>50</v>
      </c>
    </row>
    <row r="3445" spans="1:23" x14ac:dyDescent="0.35">
      <c r="A3445">
        <v>3444</v>
      </c>
      <c r="B3445" t="s">
        <v>6640</v>
      </c>
      <c r="C3445" s="1" t="s">
        <v>11063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06"/>
        <v>4</v>
      </c>
      <c r="W3445">
        <f t="shared" si="107"/>
        <v>25</v>
      </c>
    </row>
    <row r="3446" spans="1:23" x14ac:dyDescent="0.35">
      <c r="A3446">
        <v>3445</v>
      </c>
      <c r="B3446" t="s">
        <v>6641</v>
      </c>
      <c r="C3446" s="1" t="s">
        <v>11815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106"/>
        <v>4</v>
      </c>
      <c r="W3446">
        <f t="shared" si="107"/>
        <v>-20</v>
      </c>
    </row>
    <row r="3447" spans="1:23" x14ac:dyDescent="0.35">
      <c r="A3447">
        <v>3446</v>
      </c>
      <c r="B3447" t="s">
        <v>6644</v>
      </c>
      <c r="C3447" s="1" t="s">
        <v>11761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 t="shared" si="106"/>
        <v>5</v>
      </c>
      <c r="W3447">
        <f t="shared" si="107"/>
        <v>17</v>
      </c>
    </row>
    <row r="3448" spans="1:23" x14ac:dyDescent="0.35">
      <c r="A3448">
        <v>3447</v>
      </c>
      <c r="B3448" t="s">
        <v>6645</v>
      </c>
      <c r="C3448" s="1" t="s">
        <v>11816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 t="shared" si="106"/>
        <v>1</v>
      </c>
      <c r="W3448">
        <f t="shared" si="107"/>
        <v>47</v>
      </c>
    </row>
    <row r="3449" spans="1:23" x14ac:dyDescent="0.35">
      <c r="A3449">
        <v>3448</v>
      </c>
      <c r="B3449" t="s">
        <v>6648</v>
      </c>
      <c r="C3449" s="1" t="s">
        <v>11472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 t="shared" si="106"/>
        <v>4</v>
      </c>
      <c r="W3449">
        <f t="shared" si="107"/>
        <v>29.000000000000004</v>
      </c>
    </row>
    <row r="3450" spans="1:23" x14ac:dyDescent="0.35">
      <c r="A3450">
        <v>3449</v>
      </c>
      <c r="B3450" t="s">
        <v>6649</v>
      </c>
      <c r="C3450" s="1" t="s">
        <v>11817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106"/>
        <v>6</v>
      </c>
      <c r="W3450">
        <f t="shared" si="107"/>
        <v>32.5</v>
      </c>
    </row>
    <row r="3451" spans="1:23" x14ac:dyDescent="0.35">
      <c r="A3451">
        <v>3450</v>
      </c>
      <c r="B3451" t="s">
        <v>6650</v>
      </c>
      <c r="C3451" s="1" t="s">
        <v>11018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 t="shared" si="106"/>
        <v>6</v>
      </c>
      <c r="W3451">
        <f t="shared" si="107"/>
        <v>43.000000000000007</v>
      </c>
    </row>
    <row r="3452" spans="1:23" x14ac:dyDescent="0.35">
      <c r="A3452">
        <v>3451</v>
      </c>
      <c r="B3452" t="s">
        <v>6650</v>
      </c>
      <c r="C3452" s="1" t="s">
        <v>11018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 t="shared" si="106"/>
        <v>6</v>
      </c>
      <c r="W3452">
        <f t="shared" si="107"/>
        <v>28.000000000000004</v>
      </c>
    </row>
    <row r="3453" spans="1:23" x14ac:dyDescent="0.35">
      <c r="A3453">
        <v>3452</v>
      </c>
      <c r="B3453" t="s">
        <v>6650</v>
      </c>
      <c r="C3453" s="1" t="s">
        <v>11018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 t="shared" si="106"/>
        <v>6</v>
      </c>
      <c r="W3453">
        <f t="shared" si="107"/>
        <v>49.000000000000007</v>
      </c>
    </row>
    <row r="3454" spans="1:23" x14ac:dyDescent="0.35">
      <c r="A3454">
        <v>3453</v>
      </c>
      <c r="B3454" t="s">
        <v>6651</v>
      </c>
      <c r="C3454" s="1" t="s">
        <v>11818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  <c r="V3454">
        <f t="shared" si="106"/>
        <v>5</v>
      </c>
      <c r="W3454">
        <f t="shared" si="107"/>
        <v>6.25</v>
      </c>
    </row>
    <row r="3455" spans="1:23" x14ac:dyDescent="0.35">
      <c r="A3455">
        <v>3454</v>
      </c>
      <c r="B3455" t="s">
        <v>6654</v>
      </c>
      <c r="C3455" s="1" t="s">
        <v>11819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 t="shared" si="106"/>
        <v>1</v>
      </c>
      <c r="W3455">
        <f t="shared" si="107"/>
        <v>46</v>
      </c>
    </row>
    <row r="3456" spans="1:23" x14ac:dyDescent="0.35">
      <c r="A3456">
        <v>3455</v>
      </c>
      <c r="B3456" t="s">
        <v>6655</v>
      </c>
      <c r="C3456" s="1" t="s">
        <v>11524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  <c r="V3456">
        <f t="shared" si="106"/>
        <v>5</v>
      </c>
      <c r="W3456">
        <f t="shared" si="107"/>
        <v>16.25</v>
      </c>
    </row>
    <row r="3457" spans="1:23" x14ac:dyDescent="0.35">
      <c r="A3457">
        <v>3456</v>
      </c>
      <c r="B3457" t="s">
        <v>6658</v>
      </c>
      <c r="C3457" s="1" t="s">
        <v>11820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106"/>
        <v>7</v>
      </c>
      <c r="W3457">
        <f t="shared" si="107"/>
        <v>33.75</v>
      </c>
    </row>
    <row r="3458" spans="1:23" x14ac:dyDescent="0.35">
      <c r="A3458">
        <v>3457</v>
      </c>
      <c r="B3458" t="s">
        <v>6661</v>
      </c>
      <c r="C3458" s="1" t="s">
        <v>11058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ref="V3458:V3521" si="108">D3458-C3458</f>
        <v>2</v>
      </c>
      <c r="W3458">
        <f t="shared" si="107"/>
        <v>27.499999999999996</v>
      </c>
    </row>
    <row r="3459" spans="1:23" x14ac:dyDescent="0.35">
      <c r="A3459">
        <v>3458</v>
      </c>
      <c r="B3459" t="s">
        <v>6661</v>
      </c>
      <c r="C3459" s="1" t="s">
        <v>11058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  <c r="V3459">
        <f t="shared" si="108"/>
        <v>2</v>
      </c>
      <c r="W3459">
        <f t="shared" ref="W3459:W3522" si="109">U3459/R3459*100</f>
        <v>10</v>
      </c>
    </row>
    <row r="3460" spans="1:23" x14ac:dyDescent="0.35">
      <c r="A3460">
        <v>3459</v>
      </c>
      <c r="B3460" t="s">
        <v>6661</v>
      </c>
      <c r="C3460" s="1" t="s">
        <v>11058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 t="shared" si="108"/>
        <v>2</v>
      </c>
      <c r="W3460">
        <f t="shared" si="109"/>
        <v>-80</v>
      </c>
    </row>
    <row r="3461" spans="1:23" x14ac:dyDescent="0.35">
      <c r="A3461">
        <v>3460</v>
      </c>
      <c r="B3461" t="s">
        <v>6661</v>
      </c>
      <c r="C3461" s="1" t="s">
        <v>11058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108"/>
        <v>2</v>
      </c>
      <c r="W3461">
        <f t="shared" si="109"/>
        <v>-76.666666666666671</v>
      </c>
    </row>
    <row r="3462" spans="1:23" x14ac:dyDescent="0.35">
      <c r="A3462">
        <v>3461</v>
      </c>
      <c r="B3462" t="s">
        <v>6661</v>
      </c>
      <c r="C3462" s="1" t="s">
        <v>11058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108"/>
        <v>2</v>
      </c>
      <c r="W3462">
        <f t="shared" si="109"/>
        <v>30</v>
      </c>
    </row>
    <row r="3463" spans="1:23" x14ac:dyDescent="0.35">
      <c r="A3463">
        <v>3462</v>
      </c>
      <c r="B3463" t="s">
        <v>6662</v>
      </c>
      <c r="C3463" s="1" t="s">
        <v>11000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f t="shared" si="108"/>
        <v>5</v>
      </c>
      <c r="W3463">
        <f t="shared" si="109"/>
        <v>11.25</v>
      </c>
    </row>
    <row r="3464" spans="1:23" x14ac:dyDescent="0.35">
      <c r="A3464">
        <v>3463</v>
      </c>
      <c r="B3464" t="s">
        <v>6663</v>
      </c>
      <c r="C3464" s="1" t="s">
        <v>11703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108"/>
        <v>3</v>
      </c>
      <c r="W3464">
        <f t="shared" si="109"/>
        <v>25.999999999999996</v>
      </c>
    </row>
    <row r="3465" spans="1:23" x14ac:dyDescent="0.35">
      <c r="A3465">
        <v>3464</v>
      </c>
      <c r="B3465" t="s">
        <v>6664</v>
      </c>
      <c r="C3465" s="1" t="s">
        <v>11821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 t="shared" si="108"/>
        <v>5</v>
      </c>
      <c r="W3465">
        <f t="shared" si="109"/>
        <v>32.5</v>
      </c>
    </row>
    <row r="3466" spans="1:23" x14ac:dyDescent="0.35">
      <c r="A3466">
        <v>3465</v>
      </c>
      <c r="B3466" t="s">
        <v>6667</v>
      </c>
      <c r="C3466" s="1" t="s">
        <v>11674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108"/>
        <v>2</v>
      </c>
      <c r="W3466">
        <f t="shared" si="109"/>
        <v>15.000000000000002</v>
      </c>
    </row>
    <row r="3467" spans="1:23" x14ac:dyDescent="0.35">
      <c r="A3467">
        <v>3466</v>
      </c>
      <c r="B3467" t="s">
        <v>6668</v>
      </c>
      <c r="C3467" s="1" t="s">
        <v>11169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 t="shared" si="108"/>
        <v>4</v>
      </c>
      <c r="W3467">
        <f t="shared" si="109"/>
        <v>26</v>
      </c>
    </row>
    <row r="3468" spans="1:23" x14ac:dyDescent="0.35">
      <c r="A3468">
        <v>3467</v>
      </c>
      <c r="B3468" t="s">
        <v>6668</v>
      </c>
      <c r="C3468" s="1" t="s">
        <v>11169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 t="shared" si="108"/>
        <v>4</v>
      </c>
      <c r="W3468">
        <f t="shared" si="109"/>
        <v>23</v>
      </c>
    </row>
    <row r="3469" spans="1:23" x14ac:dyDescent="0.35">
      <c r="A3469">
        <v>3468</v>
      </c>
      <c r="B3469" t="s">
        <v>6668</v>
      </c>
      <c r="C3469" s="1" t="s">
        <v>11169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 t="shared" si="108"/>
        <v>4</v>
      </c>
      <c r="W3469">
        <f t="shared" si="109"/>
        <v>45</v>
      </c>
    </row>
    <row r="3470" spans="1:23" x14ac:dyDescent="0.35">
      <c r="A3470">
        <v>3469</v>
      </c>
      <c r="B3470" t="s">
        <v>6669</v>
      </c>
      <c r="C3470" s="1" t="s">
        <v>11822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  <c r="V3470">
        <f t="shared" si="108"/>
        <v>5</v>
      </c>
      <c r="W3470">
        <f t="shared" si="109"/>
        <v>44</v>
      </c>
    </row>
    <row r="3471" spans="1:23" x14ac:dyDescent="0.35">
      <c r="A3471">
        <v>3470</v>
      </c>
      <c r="B3471" t="s">
        <v>6670</v>
      </c>
      <c r="C3471" s="1" t="s">
        <v>11684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108"/>
        <v>4</v>
      </c>
      <c r="W3471">
        <f t="shared" si="109"/>
        <v>33.75</v>
      </c>
    </row>
    <row r="3472" spans="1:23" x14ac:dyDescent="0.35">
      <c r="A3472">
        <v>3471</v>
      </c>
      <c r="B3472" t="s">
        <v>6673</v>
      </c>
      <c r="C3472" s="1" t="s">
        <v>10989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108"/>
        <v>4</v>
      </c>
      <c r="W3472">
        <f t="shared" si="109"/>
        <v>26.000000000000007</v>
      </c>
    </row>
    <row r="3473" spans="1:23" x14ac:dyDescent="0.35">
      <c r="A3473">
        <v>3472</v>
      </c>
      <c r="B3473" t="s">
        <v>6674</v>
      </c>
      <c r="C3473" s="1" t="s">
        <v>11045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108"/>
        <v>5</v>
      </c>
      <c r="W3473">
        <f t="shared" si="109"/>
        <v>32.499999999999993</v>
      </c>
    </row>
    <row r="3474" spans="1:23" x14ac:dyDescent="0.35">
      <c r="A3474">
        <v>3473</v>
      </c>
      <c r="B3474" t="s">
        <v>6674</v>
      </c>
      <c r="C3474" s="1" t="s">
        <v>11045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 t="shared" si="108"/>
        <v>5</v>
      </c>
      <c r="W3474">
        <f t="shared" si="109"/>
        <v>16.249999999999996</v>
      </c>
    </row>
    <row r="3475" spans="1:23" x14ac:dyDescent="0.35">
      <c r="A3475">
        <v>3474</v>
      </c>
      <c r="B3475" t="s">
        <v>6675</v>
      </c>
      <c r="C3475" s="1" t="s">
        <v>11388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 t="shared" si="108"/>
        <v>7</v>
      </c>
      <c r="W3475">
        <f t="shared" si="109"/>
        <v>26</v>
      </c>
    </row>
    <row r="3476" spans="1:23" x14ac:dyDescent="0.35">
      <c r="A3476">
        <v>3475</v>
      </c>
      <c r="B3476" t="s">
        <v>6675</v>
      </c>
      <c r="C3476" s="1" t="s">
        <v>11388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 t="shared" si="108"/>
        <v>7</v>
      </c>
      <c r="W3476">
        <f t="shared" si="109"/>
        <v>43</v>
      </c>
    </row>
    <row r="3477" spans="1:23" x14ac:dyDescent="0.35">
      <c r="A3477">
        <v>3476</v>
      </c>
      <c r="B3477" t="s">
        <v>6677</v>
      </c>
      <c r="C3477" s="1" t="s">
        <v>11521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 t="shared" si="108"/>
        <v>3</v>
      </c>
      <c r="W3477">
        <f t="shared" si="109"/>
        <v>43.999999999999993</v>
      </c>
    </row>
    <row r="3478" spans="1:23" x14ac:dyDescent="0.35">
      <c r="A3478">
        <v>3477</v>
      </c>
      <c r="B3478" t="s">
        <v>6677</v>
      </c>
      <c r="C3478" s="1" t="s">
        <v>11521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 t="shared" si="108"/>
        <v>3</v>
      </c>
      <c r="W3478">
        <f t="shared" si="109"/>
        <v>46</v>
      </c>
    </row>
    <row r="3479" spans="1:23" x14ac:dyDescent="0.35">
      <c r="A3479">
        <v>3478</v>
      </c>
      <c r="B3479" t="s">
        <v>6678</v>
      </c>
      <c r="C3479" s="1" t="s">
        <v>11823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  <c r="V3479">
        <f t="shared" si="108"/>
        <v>5</v>
      </c>
      <c r="W3479">
        <f t="shared" si="109"/>
        <v>20</v>
      </c>
    </row>
    <row r="3480" spans="1:23" x14ac:dyDescent="0.35">
      <c r="A3480">
        <v>3479</v>
      </c>
      <c r="B3480" t="s">
        <v>6680</v>
      </c>
      <c r="C3480" s="1" t="s">
        <v>10956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 t="shared" si="108"/>
        <v>6</v>
      </c>
      <c r="W3480">
        <f t="shared" si="109"/>
        <v>28.999999999999996</v>
      </c>
    </row>
    <row r="3481" spans="1:23" x14ac:dyDescent="0.35">
      <c r="A3481">
        <v>3480</v>
      </c>
      <c r="B3481" t="s">
        <v>6680</v>
      </c>
      <c r="C3481" s="1" t="s">
        <v>10956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  <c r="V3481">
        <f t="shared" si="108"/>
        <v>6</v>
      </c>
      <c r="W3481">
        <f t="shared" si="109"/>
        <v>48</v>
      </c>
    </row>
    <row r="3482" spans="1:23" x14ac:dyDescent="0.35">
      <c r="A3482">
        <v>3481</v>
      </c>
      <c r="B3482" t="s">
        <v>6680</v>
      </c>
      <c r="C3482" s="1" t="s">
        <v>10956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108"/>
        <v>6</v>
      </c>
      <c r="W3482">
        <f t="shared" si="109"/>
        <v>-13.750000000000002</v>
      </c>
    </row>
    <row r="3483" spans="1:23" x14ac:dyDescent="0.35">
      <c r="A3483">
        <v>3482</v>
      </c>
      <c r="B3483" t="s">
        <v>6683</v>
      </c>
      <c r="C3483" s="1" t="s">
        <v>11824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108"/>
        <v>3</v>
      </c>
      <c r="W3483">
        <f t="shared" si="109"/>
        <v>31</v>
      </c>
    </row>
    <row r="3484" spans="1:23" x14ac:dyDescent="0.35">
      <c r="A3484">
        <v>3483</v>
      </c>
      <c r="B3484" t="s">
        <v>6684</v>
      </c>
      <c r="C3484" s="1" t="s">
        <v>10949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108"/>
        <v>2</v>
      </c>
      <c r="W3484">
        <f t="shared" si="109"/>
        <v>28.999999999999996</v>
      </c>
    </row>
    <row r="3485" spans="1:23" x14ac:dyDescent="0.35">
      <c r="A3485">
        <v>3484</v>
      </c>
      <c r="B3485" t="s">
        <v>6684</v>
      </c>
      <c r="C3485" s="1" t="s">
        <v>10949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 t="shared" si="108"/>
        <v>2</v>
      </c>
      <c r="W3485">
        <f t="shared" si="109"/>
        <v>42.999999999999993</v>
      </c>
    </row>
    <row r="3486" spans="1:23" x14ac:dyDescent="0.35">
      <c r="A3486">
        <v>3485</v>
      </c>
      <c r="B3486" t="s">
        <v>6684</v>
      </c>
      <c r="C3486" s="1" t="s">
        <v>10949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>
        <f t="shared" si="108"/>
        <v>2</v>
      </c>
      <c r="W3486">
        <f t="shared" si="109"/>
        <v>25</v>
      </c>
    </row>
    <row r="3487" spans="1:23" x14ac:dyDescent="0.35">
      <c r="A3487">
        <v>3486</v>
      </c>
      <c r="B3487" t="s">
        <v>6685</v>
      </c>
      <c r="C3487" s="1" t="s">
        <v>11087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 t="shared" si="108"/>
        <v>5</v>
      </c>
      <c r="W3487">
        <f t="shared" si="109"/>
        <v>45</v>
      </c>
    </row>
    <row r="3488" spans="1:23" x14ac:dyDescent="0.35">
      <c r="A3488">
        <v>3487</v>
      </c>
      <c r="B3488" t="s">
        <v>6686</v>
      </c>
      <c r="C3488" s="1" t="s">
        <v>11825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  <c r="V3488">
        <f t="shared" si="108"/>
        <v>0</v>
      </c>
      <c r="W3488">
        <f t="shared" si="109"/>
        <v>7.5</v>
      </c>
    </row>
    <row r="3489" spans="1:23" x14ac:dyDescent="0.35">
      <c r="A3489">
        <v>3488</v>
      </c>
      <c r="B3489" t="s">
        <v>6688</v>
      </c>
      <c r="C3489" s="1" t="s">
        <v>11468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108"/>
        <v>6</v>
      </c>
      <c r="W3489">
        <f t="shared" si="109"/>
        <v>-20</v>
      </c>
    </row>
    <row r="3490" spans="1:23" x14ac:dyDescent="0.35">
      <c r="A3490">
        <v>3489</v>
      </c>
      <c r="B3490" t="s">
        <v>6689</v>
      </c>
      <c r="C3490" s="1" t="s">
        <v>11680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f t="shared" si="108"/>
        <v>4</v>
      </c>
      <c r="W3490">
        <f t="shared" si="109"/>
        <v>-1.4285714285714286</v>
      </c>
    </row>
    <row r="3491" spans="1:23" x14ac:dyDescent="0.35">
      <c r="A3491">
        <v>3490</v>
      </c>
      <c r="B3491" t="s">
        <v>6689</v>
      </c>
      <c r="C3491" s="1" t="s">
        <v>11680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108"/>
        <v>4</v>
      </c>
      <c r="W3491">
        <f t="shared" si="109"/>
        <v>-24.285714285714285</v>
      </c>
    </row>
    <row r="3492" spans="1:23" x14ac:dyDescent="0.35">
      <c r="A3492">
        <v>3491</v>
      </c>
      <c r="B3492" t="s">
        <v>6689</v>
      </c>
      <c r="C3492" s="1" t="s">
        <v>11680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108"/>
        <v>4</v>
      </c>
      <c r="W3492">
        <f t="shared" si="109"/>
        <v>8.75</v>
      </c>
    </row>
    <row r="3493" spans="1:23" x14ac:dyDescent="0.35">
      <c r="A3493">
        <v>3492</v>
      </c>
      <c r="B3493" t="s">
        <v>6689</v>
      </c>
      <c r="C3493" s="1" t="s">
        <v>11680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f t="shared" si="108"/>
        <v>4</v>
      </c>
      <c r="W3493">
        <f t="shared" si="109"/>
        <v>11.249999999999998</v>
      </c>
    </row>
    <row r="3494" spans="1:23" x14ac:dyDescent="0.35">
      <c r="A3494">
        <v>3493</v>
      </c>
      <c r="B3494" t="s">
        <v>6689</v>
      </c>
      <c r="C3494" s="1" t="s">
        <v>11680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108"/>
        <v>4</v>
      </c>
      <c r="W3494">
        <f t="shared" si="109"/>
        <v>33.75</v>
      </c>
    </row>
    <row r="3495" spans="1:23" x14ac:dyDescent="0.35">
      <c r="A3495">
        <v>3494</v>
      </c>
      <c r="B3495" t="s">
        <v>6691</v>
      </c>
      <c r="C3495" s="1" t="s">
        <v>11181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  <c r="V3495">
        <f t="shared" si="108"/>
        <v>4</v>
      </c>
      <c r="W3495">
        <f t="shared" si="109"/>
        <v>18.000000000000004</v>
      </c>
    </row>
    <row r="3496" spans="1:23" x14ac:dyDescent="0.35">
      <c r="A3496">
        <v>3495</v>
      </c>
      <c r="B3496" t="s">
        <v>6691</v>
      </c>
      <c r="C3496" s="1" t="s">
        <v>11181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  <c r="V3496">
        <f t="shared" si="108"/>
        <v>4</v>
      </c>
      <c r="W3496">
        <f t="shared" si="109"/>
        <v>42.000000000000007</v>
      </c>
    </row>
    <row r="3497" spans="1:23" x14ac:dyDescent="0.35">
      <c r="A3497">
        <v>3496</v>
      </c>
      <c r="B3497" t="s">
        <v>6691</v>
      </c>
      <c r="C3497" s="1" t="s">
        <v>11181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108"/>
        <v>4</v>
      </c>
      <c r="W3497">
        <f t="shared" si="109"/>
        <v>30</v>
      </c>
    </row>
    <row r="3498" spans="1:23" x14ac:dyDescent="0.35">
      <c r="A3498">
        <v>3497</v>
      </c>
      <c r="B3498" t="s">
        <v>6697</v>
      </c>
      <c r="C3498" s="1" t="s">
        <v>11530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 t="shared" si="108"/>
        <v>7</v>
      </c>
      <c r="W3498">
        <f t="shared" si="109"/>
        <v>2.5</v>
      </c>
    </row>
    <row r="3499" spans="1:23" x14ac:dyDescent="0.35">
      <c r="A3499">
        <v>3498</v>
      </c>
      <c r="B3499" t="s">
        <v>6697</v>
      </c>
      <c r="C3499" s="1" t="s">
        <v>11530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 t="shared" si="108"/>
        <v>7</v>
      </c>
      <c r="W3499">
        <f t="shared" si="109"/>
        <v>28.000000000000004</v>
      </c>
    </row>
    <row r="3500" spans="1:23" x14ac:dyDescent="0.35">
      <c r="A3500">
        <v>3499</v>
      </c>
      <c r="B3500" t="s">
        <v>6697</v>
      </c>
      <c r="C3500" s="1" t="s">
        <v>11530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 t="shared" si="108"/>
        <v>7</v>
      </c>
      <c r="W3500">
        <f t="shared" si="109"/>
        <v>35</v>
      </c>
    </row>
    <row r="3501" spans="1:23" x14ac:dyDescent="0.35">
      <c r="A3501">
        <v>3500</v>
      </c>
      <c r="B3501" t="s">
        <v>6698</v>
      </c>
      <c r="C3501" s="1" t="s">
        <v>11261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  <c r="V3501">
        <f t="shared" si="108"/>
        <v>4</v>
      </c>
      <c r="W3501">
        <f t="shared" si="109"/>
        <v>34</v>
      </c>
    </row>
    <row r="3502" spans="1:23" x14ac:dyDescent="0.35">
      <c r="A3502">
        <v>3501</v>
      </c>
      <c r="B3502" t="s">
        <v>6698</v>
      </c>
      <c r="C3502" s="1" t="s">
        <v>11261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 t="shared" si="108"/>
        <v>4</v>
      </c>
      <c r="W3502">
        <f t="shared" si="109"/>
        <v>48.000000000000007</v>
      </c>
    </row>
    <row r="3503" spans="1:23" x14ac:dyDescent="0.35">
      <c r="A3503">
        <v>3502</v>
      </c>
      <c r="B3503" t="s">
        <v>6698</v>
      </c>
      <c r="C3503" s="1" t="s">
        <v>11261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 t="shared" si="108"/>
        <v>4</v>
      </c>
      <c r="W3503">
        <f t="shared" si="109"/>
        <v>30</v>
      </c>
    </row>
    <row r="3504" spans="1:23" x14ac:dyDescent="0.35">
      <c r="A3504">
        <v>3503</v>
      </c>
      <c r="B3504" t="s">
        <v>6699</v>
      </c>
      <c r="C3504" s="1" t="s">
        <v>11258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 t="shared" si="108"/>
        <v>0</v>
      </c>
      <c r="W3504">
        <f t="shared" si="109"/>
        <v>35</v>
      </c>
    </row>
    <row r="3505" spans="1:23" x14ac:dyDescent="0.35">
      <c r="A3505">
        <v>3504</v>
      </c>
      <c r="B3505" t="s">
        <v>6699</v>
      </c>
      <c r="C3505" s="1" t="s">
        <v>11258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108"/>
        <v>0</v>
      </c>
      <c r="W3505">
        <f t="shared" si="109"/>
        <v>21.25</v>
      </c>
    </row>
    <row r="3506" spans="1:23" x14ac:dyDescent="0.35">
      <c r="A3506">
        <v>3505</v>
      </c>
      <c r="B3506" t="s">
        <v>6702</v>
      </c>
      <c r="C3506" s="1" t="s">
        <v>11062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 t="shared" si="108"/>
        <v>2</v>
      </c>
      <c r="W3506">
        <f t="shared" si="109"/>
        <v>13</v>
      </c>
    </row>
    <row r="3507" spans="1:23" x14ac:dyDescent="0.35">
      <c r="A3507">
        <v>3506</v>
      </c>
      <c r="B3507" t="s">
        <v>6703</v>
      </c>
      <c r="C3507" s="1" t="s">
        <v>11826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  <c r="V3507">
        <f t="shared" si="108"/>
        <v>4</v>
      </c>
      <c r="W3507">
        <f t="shared" si="109"/>
        <v>10</v>
      </c>
    </row>
    <row r="3508" spans="1:23" x14ac:dyDescent="0.35">
      <c r="A3508">
        <v>3507</v>
      </c>
      <c r="B3508" t="s">
        <v>6703</v>
      </c>
      <c r="C3508" s="1" t="s">
        <v>11826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108"/>
        <v>4</v>
      </c>
      <c r="W3508">
        <f t="shared" si="109"/>
        <v>-150</v>
      </c>
    </row>
    <row r="3509" spans="1:23" x14ac:dyDescent="0.35">
      <c r="A3509">
        <v>3508</v>
      </c>
      <c r="B3509" t="s">
        <v>6703</v>
      </c>
      <c r="C3509" s="1" t="s">
        <v>11826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108"/>
        <v>4</v>
      </c>
      <c r="W3509">
        <f t="shared" si="109"/>
        <v>-10.294117647058824</v>
      </c>
    </row>
    <row r="3510" spans="1:23" x14ac:dyDescent="0.35">
      <c r="A3510">
        <v>3509</v>
      </c>
      <c r="B3510" t="s">
        <v>6703</v>
      </c>
      <c r="C3510" s="1" t="s">
        <v>11826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 t="shared" si="108"/>
        <v>4</v>
      </c>
      <c r="W3510">
        <f t="shared" si="109"/>
        <v>35</v>
      </c>
    </row>
    <row r="3511" spans="1:23" x14ac:dyDescent="0.35">
      <c r="A3511">
        <v>3510</v>
      </c>
      <c r="B3511" t="s">
        <v>6703</v>
      </c>
      <c r="C3511" s="1" t="s">
        <v>11826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 t="shared" si="108"/>
        <v>4</v>
      </c>
      <c r="W3511">
        <f t="shared" si="109"/>
        <v>35</v>
      </c>
    </row>
    <row r="3512" spans="1:23" x14ac:dyDescent="0.35">
      <c r="A3512">
        <v>3511</v>
      </c>
      <c r="B3512" t="s">
        <v>6703</v>
      </c>
      <c r="C3512" s="1" t="s">
        <v>11826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  <c r="V3512">
        <f t="shared" si="108"/>
        <v>4</v>
      </c>
      <c r="W3512">
        <f t="shared" si="109"/>
        <v>-23.333333333333332</v>
      </c>
    </row>
    <row r="3513" spans="1:23" x14ac:dyDescent="0.35">
      <c r="A3513">
        <v>3512</v>
      </c>
      <c r="B3513" t="s">
        <v>6703</v>
      </c>
      <c r="C3513" s="1" t="s">
        <v>11826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 t="shared" si="108"/>
        <v>4</v>
      </c>
      <c r="W3513">
        <f t="shared" si="109"/>
        <v>-25</v>
      </c>
    </row>
    <row r="3514" spans="1:23" x14ac:dyDescent="0.35">
      <c r="A3514">
        <v>3513</v>
      </c>
      <c r="B3514" t="s">
        <v>6708</v>
      </c>
      <c r="C3514" s="1" t="s">
        <v>11447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108"/>
        <v>2</v>
      </c>
      <c r="W3514">
        <f t="shared" si="109"/>
        <v>-14.285714285714288</v>
      </c>
    </row>
    <row r="3515" spans="1:23" x14ac:dyDescent="0.35">
      <c r="A3515">
        <v>3514</v>
      </c>
      <c r="B3515" t="s">
        <v>6708</v>
      </c>
      <c r="C3515" s="1" t="s">
        <v>11447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 t="shared" si="108"/>
        <v>2</v>
      </c>
      <c r="W3515">
        <f t="shared" si="109"/>
        <v>31.249999999999993</v>
      </c>
    </row>
    <row r="3516" spans="1:23" x14ac:dyDescent="0.35">
      <c r="A3516">
        <v>3515</v>
      </c>
      <c r="B3516" t="s">
        <v>6708</v>
      </c>
      <c r="C3516" s="1" t="s">
        <v>11447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108"/>
        <v>2</v>
      </c>
      <c r="W3516">
        <f t="shared" si="109"/>
        <v>12.5</v>
      </c>
    </row>
    <row r="3517" spans="1:23" x14ac:dyDescent="0.35">
      <c r="A3517">
        <v>3516</v>
      </c>
      <c r="B3517" t="s">
        <v>6711</v>
      </c>
      <c r="C3517" s="1" t="s">
        <v>11827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 t="shared" si="108"/>
        <v>4</v>
      </c>
      <c r="W3517">
        <f t="shared" si="109"/>
        <v>13</v>
      </c>
    </row>
    <row r="3518" spans="1:23" x14ac:dyDescent="0.35">
      <c r="A3518">
        <v>3517</v>
      </c>
      <c r="B3518" t="s">
        <v>6712</v>
      </c>
      <c r="C3518" s="1" t="s">
        <v>11828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108"/>
        <v>3</v>
      </c>
      <c r="W3518">
        <f t="shared" si="109"/>
        <v>31.250000000000007</v>
      </c>
    </row>
    <row r="3519" spans="1:23" x14ac:dyDescent="0.35">
      <c r="A3519">
        <v>3518</v>
      </c>
      <c r="B3519" t="s">
        <v>6712</v>
      </c>
      <c r="C3519" s="1" t="s">
        <v>11828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108"/>
        <v>3</v>
      </c>
      <c r="W3519">
        <f t="shared" si="109"/>
        <v>10</v>
      </c>
    </row>
    <row r="3520" spans="1:23" x14ac:dyDescent="0.35">
      <c r="A3520">
        <v>3519</v>
      </c>
      <c r="B3520" t="s">
        <v>6712</v>
      </c>
      <c r="C3520" s="1" t="s">
        <v>11828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108"/>
        <v>3</v>
      </c>
      <c r="W3520">
        <f t="shared" si="109"/>
        <v>11.250000000000002</v>
      </c>
    </row>
    <row r="3521" spans="1:23" x14ac:dyDescent="0.35">
      <c r="A3521">
        <v>3520</v>
      </c>
      <c r="B3521" t="s">
        <v>6713</v>
      </c>
      <c r="C3521" s="1" t="s">
        <v>11077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108"/>
        <v>3</v>
      </c>
      <c r="W3521">
        <f t="shared" si="109"/>
        <v>-66</v>
      </c>
    </row>
    <row r="3522" spans="1:23" x14ac:dyDescent="0.35">
      <c r="A3522">
        <v>3521</v>
      </c>
      <c r="B3522" t="s">
        <v>6714</v>
      </c>
      <c r="C3522" s="1" t="s">
        <v>11829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 t="shared" ref="V3522:V3585" si="110">D3522-C3522</f>
        <v>5</v>
      </c>
      <c r="W3522">
        <f t="shared" si="109"/>
        <v>33.75</v>
      </c>
    </row>
    <row r="3523" spans="1:23" x14ac:dyDescent="0.35">
      <c r="A3523">
        <v>3522</v>
      </c>
      <c r="B3523" t="s">
        <v>6715</v>
      </c>
      <c r="C3523" s="1" t="s">
        <v>11771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 t="shared" si="110"/>
        <v>4</v>
      </c>
      <c r="W3523">
        <f t="shared" ref="W3523:W3586" si="111">U3523/R3523*100</f>
        <v>48.999999999999993</v>
      </c>
    </row>
    <row r="3524" spans="1:23" x14ac:dyDescent="0.35">
      <c r="A3524">
        <v>3523</v>
      </c>
      <c r="B3524" t="s">
        <v>6715</v>
      </c>
      <c r="C3524" s="1" t="s">
        <v>11771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 t="shared" si="110"/>
        <v>4</v>
      </c>
      <c r="W3524">
        <f t="shared" si="111"/>
        <v>27</v>
      </c>
    </row>
    <row r="3525" spans="1:23" x14ac:dyDescent="0.35">
      <c r="A3525">
        <v>3524</v>
      </c>
      <c r="B3525" t="s">
        <v>6716</v>
      </c>
      <c r="C3525" s="1" t="s">
        <v>11004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 t="shared" si="110"/>
        <v>5</v>
      </c>
      <c r="W3525">
        <f t="shared" si="111"/>
        <v>25</v>
      </c>
    </row>
    <row r="3526" spans="1:23" x14ac:dyDescent="0.35">
      <c r="A3526">
        <v>3525</v>
      </c>
      <c r="B3526" t="s">
        <v>6717</v>
      </c>
      <c r="C3526" s="1" t="s">
        <v>11330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110"/>
        <v>4</v>
      </c>
      <c r="W3526">
        <f t="shared" si="111"/>
        <v>7.5</v>
      </c>
    </row>
    <row r="3527" spans="1:23" x14ac:dyDescent="0.35">
      <c r="A3527">
        <v>3526</v>
      </c>
      <c r="B3527" t="s">
        <v>6720</v>
      </c>
      <c r="C3527" s="1" t="s">
        <v>11329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 t="shared" si="110"/>
        <v>5</v>
      </c>
      <c r="W3527">
        <f t="shared" si="111"/>
        <v>43</v>
      </c>
    </row>
    <row r="3528" spans="1:23" x14ac:dyDescent="0.35">
      <c r="A3528">
        <v>3527</v>
      </c>
      <c r="B3528" t="s">
        <v>6720</v>
      </c>
      <c r="C3528" s="1" t="s">
        <v>11329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f t="shared" si="110"/>
        <v>5</v>
      </c>
      <c r="W3528">
        <f t="shared" si="111"/>
        <v>2</v>
      </c>
    </row>
    <row r="3529" spans="1:23" x14ac:dyDescent="0.35">
      <c r="A3529">
        <v>3528</v>
      </c>
      <c r="B3529" t="s">
        <v>6720</v>
      </c>
      <c r="C3529" s="1" t="s">
        <v>11329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>
        <f t="shared" si="110"/>
        <v>5</v>
      </c>
      <c r="W3529">
        <f t="shared" si="111"/>
        <v>48</v>
      </c>
    </row>
    <row r="3530" spans="1:23" x14ac:dyDescent="0.35">
      <c r="A3530">
        <v>3529</v>
      </c>
      <c r="B3530" t="s">
        <v>6725</v>
      </c>
      <c r="C3530" s="1" t="s">
        <v>11830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>
        <f t="shared" si="110"/>
        <v>5</v>
      </c>
      <c r="W3530">
        <f t="shared" si="111"/>
        <v>-25</v>
      </c>
    </row>
    <row r="3531" spans="1:23" x14ac:dyDescent="0.35">
      <c r="A3531">
        <v>3530</v>
      </c>
      <c r="B3531" t="s">
        <v>6726</v>
      </c>
      <c r="C3531" s="1" t="s">
        <v>10954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110"/>
        <v>6</v>
      </c>
      <c r="W3531">
        <f t="shared" si="111"/>
        <v>12.5</v>
      </c>
    </row>
    <row r="3532" spans="1:23" x14ac:dyDescent="0.35">
      <c r="A3532">
        <v>3531</v>
      </c>
      <c r="B3532" t="s">
        <v>6727</v>
      </c>
      <c r="C3532" s="1" t="s">
        <v>11228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 t="shared" si="110"/>
        <v>4</v>
      </c>
      <c r="W3532">
        <f t="shared" si="111"/>
        <v>29.000000000000004</v>
      </c>
    </row>
    <row r="3533" spans="1:23" x14ac:dyDescent="0.35">
      <c r="A3533">
        <v>3532</v>
      </c>
      <c r="B3533" t="s">
        <v>6728</v>
      </c>
      <c r="C3533" s="1" t="s">
        <v>11256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 t="shared" si="110"/>
        <v>0</v>
      </c>
      <c r="W3533">
        <f t="shared" si="111"/>
        <v>28.000000000000004</v>
      </c>
    </row>
    <row r="3534" spans="1:23" x14ac:dyDescent="0.35">
      <c r="A3534">
        <v>3533</v>
      </c>
      <c r="B3534" t="s">
        <v>6729</v>
      </c>
      <c r="C3534" s="1" t="s">
        <v>11831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  <c r="V3534">
        <f t="shared" si="110"/>
        <v>5</v>
      </c>
      <c r="W3534">
        <f t="shared" si="111"/>
        <v>33.75</v>
      </c>
    </row>
    <row r="3535" spans="1:23" x14ac:dyDescent="0.35">
      <c r="A3535">
        <v>3534</v>
      </c>
      <c r="B3535" t="s">
        <v>6729</v>
      </c>
      <c r="C3535" s="1" t="s">
        <v>11831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 t="shared" si="110"/>
        <v>5</v>
      </c>
      <c r="W3535">
        <f t="shared" si="111"/>
        <v>29.000000000000004</v>
      </c>
    </row>
    <row r="3536" spans="1:23" x14ac:dyDescent="0.35">
      <c r="A3536">
        <v>3535</v>
      </c>
      <c r="B3536" t="s">
        <v>6729</v>
      </c>
      <c r="C3536" s="1" t="s">
        <v>11831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  <c r="V3536">
        <f t="shared" si="110"/>
        <v>5</v>
      </c>
      <c r="W3536">
        <f t="shared" si="111"/>
        <v>33</v>
      </c>
    </row>
    <row r="3537" spans="1:23" x14ac:dyDescent="0.35">
      <c r="A3537">
        <v>3536</v>
      </c>
      <c r="B3537" t="s">
        <v>6729</v>
      </c>
      <c r="C3537" s="1" t="s">
        <v>11831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 t="shared" si="110"/>
        <v>5</v>
      </c>
      <c r="W3537">
        <f t="shared" si="111"/>
        <v>31</v>
      </c>
    </row>
    <row r="3538" spans="1:23" x14ac:dyDescent="0.35">
      <c r="A3538">
        <v>3537</v>
      </c>
      <c r="B3538" t="s">
        <v>6732</v>
      </c>
      <c r="C3538" s="1" t="s">
        <v>10966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f t="shared" si="110"/>
        <v>3</v>
      </c>
      <c r="W3538">
        <f t="shared" si="111"/>
        <v>0.99999999999999989</v>
      </c>
    </row>
    <row r="3539" spans="1:23" x14ac:dyDescent="0.35">
      <c r="A3539">
        <v>3538</v>
      </c>
      <c r="B3539" t="s">
        <v>6733</v>
      </c>
      <c r="C3539" s="1" t="s">
        <v>11249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 t="shared" si="110"/>
        <v>0</v>
      </c>
      <c r="W3539">
        <f t="shared" si="111"/>
        <v>18</v>
      </c>
    </row>
    <row r="3540" spans="1:23" x14ac:dyDescent="0.35">
      <c r="A3540">
        <v>3539</v>
      </c>
      <c r="B3540" t="s">
        <v>6733</v>
      </c>
      <c r="C3540" s="1" t="s">
        <v>11249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10"/>
        <v>0</v>
      </c>
      <c r="W3540">
        <f t="shared" si="111"/>
        <v>48</v>
      </c>
    </row>
    <row r="3541" spans="1:23" x14ac:dyDescent="0.35">
      <c r="A3541">
        <v>3540</v>
      </c>
      <c r="B3541" t="s">
        <v>6733</v>
      </c>
      <c r="C3541" s="1" t="s">
        <v>11249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 t="shared" si="110"/>
        <v>0</v>
      </c>
      <c r="W3541">
        <f t="shared" si="111"/>
        <v>46.000000000000007</v>
      </c>
    </row>
    <row r="3542" spans="1:23" x14ac:dyDescent="0.35">
      <c r="A3542">
        <v>3541</v>
      </c>
      <c r="B3542" t="s">
        <v>6733</v>
      </c>
      <c r="C3542" s="1" t="s">
        <v>11249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 t="shared" si="110"/>
        <v>0</v>
      </c>
      <c r="W3542">
        <f t="shared" si="111"/>
        <v>48</v>
      </c>
    </row>
    <row r="3543" spans="1:23" x14ac:dyDescent="0.35">
      <c r="A3543">
        <v>3542</v>
      </c>
      <c r="B3543" t="s">
        <v>6734</v>
      </c>
      <c r="C3543" s="1" t="s">
        <v>10971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110"/>
        <v>2</v>
      </c>
      <c r="W3543">
        <f t="shared" si="111"/>
        <v>30</v>
      </c>
    </row>
    <row r="3544" spans="1:23" x14ac:dyDescent="0.35">
      <c r="A3544">
        <v>3543</v>
      </c>
      <c r="B3544" t="s">
        <v>6734</v>
      </c>
      <c r="C3544" s="1" t="s">
        <v>10971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f t="shared" si="110"/>
        <v>2</v>
      </c>
      <c r="W3544">
        <f t="shared" si="111"/>
        <v>-7.1428571428571423</v>
      </c>
    </row>
    <row r="3545" spans="1:23" x14ac:dyDescent="0.35">
      <c r="A3545">
        <v>3544</v>
      </c>
      <c r="B3545" t="s">
        <v>6734</v>
      </c>
      <c r="C3545" s="1" t="s">
        <v>10971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 t="shared" si="110"/>
        <v>2</v>
      </c>
      <c r="W3545">
        <f t="shared" si="111"/>
        <v>13.749999999999998</v>
      </c>
    </row>
    <row r="3546" spans="1:23" x14ac:dyDescent="0.35">
      <c r="A3546">
        <v>3545</v>
      </c>
      <c r="B3546" t="s">
        <v>6735</v>
      </c>
      <c r="C3546" s="1" t="s">
        <v>11271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110"/>
        <v>2</v>
      </c>
      <c r="W3546">
        <f t="shared" si="111"/>
        <v>36.25</v>
      </c>
    </row>
    <row r="3547" spans="1:23" x14ac:dyDescent="0.35">
      <c r="A3547">
        <v>3546</v>
      </c>
      <c r="B3547" t="s">
        <v>6735</v>
      </c>
      <c r="C3547" s="1" t="s">
        <v>11271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110"/>
        <v>2</v>
      </c>
      <c r="W3547">
        <f t="shared" si="111"/>
        <v>-254.99999999999997</v>
      </c>
    </row>
    <row r="3548" spans="1:23" x14ac:dyDescent="0.35">
      <c r="A3548">
        <v>3547</v>
      </c>
      <c r="B3548" t="s">
        <v>6738</v>
      </c>
      <c r="C3548" s="1" t="s">
        <v>11445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f t="shared" si="110"/>
        <v>2</v>
      </c>
      <c r="W3548">
        <f t="shared" si="111"/>
        <v>4</v>
      </c>
    </row>
    <row r="3549" spans="1:23" x14ac:dyDescent="0.35">
      <c r="A3549">
        <v>3548</v>
      </c>
      <c r="B3549" t="s">
        <v>6738</v>
      </c>
      <c r="C3549" s="1" t="s">
        <v>11445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 t="shared" si="110"/>
        <v>2</v>
      </c>
      <c r="W3549">
        <f t="shared" si="111"/>
        <v>30</v>
      </c>
    </row>
    <row r="3550" spans="1:23" x14ac:dyDescent="0.35">
      <c r="A3550">
        <v>3549</v>
      </c>
      <c r="B3550" t="s">
        <v>6738</v>
      </c>
      <c r="C3550" s="1" t="s">
        <v>11445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 t="shared" si="110"/>
        <v>2</v>
      </c>
      <c r="W3550">
        <f t="shared" si="111"/>
        <v>27</v>
      </c>
    </row>
    <row r="3551" spans="1:23" x14ac:dyDescent="0.35">
      <c r="A3551">
        <v>3550</v>
      </c>
      <c r="B3551" t="s">
        <v>6738</v>
      </c>
      <c r="C3551" s="1" t="s">
        <v>11445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  <c r="V3551">
        <f t="shared" si="110"/>
        <v>2</v>
      </c>
      <c r="W3551">
        <f t="shared" si="111"/>
        <v>48.000000000000007</v>
      </c>
    </row>
    <row r="3552" spans="1:23" x14ac:dyDescent="0.35">
      <c r="A3552">
        <v>3551</v>
      </c>
      <c r="B3552" t="s">
        <v>6741</v>
      </c>
      <c r="C3552" s="1" t="s">
        <v>11832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110"/>
        <v>4</v>
      </c>
      <c r="W3552">
        <f t="shared" si="111"/>
        <v>35</v>
      </c>
    </row>
    <row r="3553" spans="1:23" x14ac:dyDescent="0.35">
      <c r="A3553">
        <v>3552</v>
      </c>
      <c r="B3553" t="s">
        <v>6741</v>
      </c>
      <c r="C3553" s="1" t="s">
        <v>11832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110"/>
        <v>4</v>
      </c>
      <c r="W3553">
        <f t="shared" si="111"/>
        <v>-4.2857142857142856</v>
      </c>
    </row>
    <row r="3554" spans="1:23" x14ac:dyDescent="0.35">
      <c r="A3554">
        <v>3553</v>
      </c>
      <c r="B3554" t="s">
        <v>6741</v>
      </c>
      <c r="C3554" s="1" t="s">
        <v>11832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110"/>
        <v>4</v>
      </c>
      <c r="W3554">
        <f t="shared" si="111"/>
        <v>7.5</v>
      </c>
    </row>
    <row r="3555" spans="1:23" x14ac:dyDescent="0.35">
      <c r="A3555">
        <v>3554</v>
      </c>
      <c r="B3555" t="s">
        <v>6742</v>
      </c>
      <c r="C3555" s="1" t="s">
        <v>10991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 t="shared" si="110"/>
        <v>3</v>
      </c>
      <c r="W3555">
        <f t="shared" si="111"/>
        <v>-80</v>
      </c>
    </row>
    <row r="3556" spans="1:23" x14ac:dyDescent="0.35">
      <c r="A3556">
        <v>3555</v>
      </c>
      <c r="B3556" t="s">
        <v>6743</v>
      </c>
      <c r="C3556" s="1" t="s">
        <v>11833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 t="shared" si="110"/>
        <v>3</v>
      </c>
      <c r="W3556">
        <f t="shared" si="111"/>
        <v>26</v>
      </c>
    </row>
    <row r="3557" spans="1:23" x14ac:dyDescent="0.35">
      <c r="A3557">
        <v>3556</v>
      </c>
      <c r="B3557" t="s">
        <v>6743</v>
      </c>
      <c r="C3557" s="1" t="s">
        <v>11833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110"/>
        <v>3</v>
      </c>
      <c r="W3557">
        <f t="shared" si="111"/>
        <v>6.25</v>
      </c>
    </row>
    <row r="3558" spans="1:23" x14ac:dyDescent="0.35">
      <c r="A3558">
        <v>3557</v>
      </c>
      <c r="B3558" t="s">
        <v>6746</v>
      </c>
      <c r="C3558" s="1" t="s">
        <v>11036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 t="shared" si="110"/>
        <v>4</v>
      </c>
      <c r="W3558">
        <f t="shared" si="111"/>
        <v>48</v>
      </c>
    </row>
    <row r="3559" spans="1:23" x14ac:dyDescent="0.35">
      <c r="A3559">
        <v>3558</v>
      </c>
      <c r="B3559" t="s">
        <v>6746</v>
      </c>
      <c r="C3559" s="1" t="s">
        <v>11036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 t="shared" si="110"/>
        <v>4</v>
      </c>
      <c r="W3559">
        <f t="shared" si="111"/>
        <v>36.250000000000007</v>
      </c>
    </row>
    <row r="3560" spans="1:23" x14ac:dyDescent="0.35">
      <c r="A3560">
        <v>3559</v>
      </c>
      <c r="B3560" t="s">
        <v>6747</v>
      </c>
      <c r="C3560" s="1" t="s">
        <v>11599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110"/>
        <v>5</v>
      </c>
      <c r="W3560">
        <f t="shared" si="111"/>
        <v>35</v>
      </c>
    </row>
    <row r="3561" spans="1:23" x14ac:dyDescent="0.35">
      <c r="A3561">
        <v>3560</v>
      </c>
      <c r="B3561" t="s">
        <v>6747</v>
      </c>
      <c r="C3561" s="1" t="s">
        <v>11599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 t="shared" si="110"/>
        <v>5</v>
      </c>
      <c r="W3561">
        <f t="shared" si="111"/>
        <v>32.999999999999993</v>
      </c>
    </row>
    <row r="3562" spans="1:23" x14ac:dyDescent="0.35">
      <c r="A3562">
        <v>3561</v>
      </c>
      <c r="B3562" t="s">
        <v>6748</v>
      </c>
      <c r="C3562" s="1" t="s">
        <v>11447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110"/>
        <v>5</v>
      </c>
      <c r="W3562">
        <f t="shared" si="111"/>
        <v>7.5</v>
      </c>
    </row>
    <row r="3563" spans="1:23" x14ac:dyDescent="0.35">
      <c r="A3563">
        <v>3562</v>
      </c>
      <c r="B3563" t="s">
        <v>6748</v>
      </c>
      <c r="C3563" s="1" t="s">
        <v>11447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 t="shared" si="110"/>
        <v>5</v>
      </c>
      <c r="W3563">
        <f t="shared" si="111"/>
        <v>-80</v>
      </c>
    </row>
    <row r="3564" spans="1:23" x14ac:dyDescent="0.35">
      <c r="A3564">
        <v>3563</v>
      </c>
      <c r="B3564" t="s">
        <v>6748</v>
      </c>
      <c r="C3564" s="1" t="s">
        <v>11447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110"/>
        <v>5</v>
      </c>
      <c r="W3564">
        <f t="shared" si="111"/>
        <v>-70</v>
      </c>
    </row>
    <row r="3565" spans="1:23" x14ac:dyDescent="0.35">
      <c r="A3565">
        <v>3564</v>
      </c>
      <c r="B3565" t="s">
        <v>6748</v>
      </c>
      <c r="C3565" s="1" t="s">
        <v>11447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  <c r="V3565">
        <f t="shared" si="110"/>
        <v>5</v>
      </c>
      <c r="W3565">
        <f t="shared" si="111"/>
        <v>32.5</v>
      </c>
    </row>
    <row r="3566" spans="1:23" x14ac:dyDescent="0.35">
      <c r="A3566">
        <v>3565</v>
      </c>
      <c r="B3566" t="s">
        <v>6751</v>
      </c>
      <c r="C3566" s="1" t="s">
        <v>11834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  <c r="V3566">
        <f t="shared" si="110"/>
        <v>3</v>
      </c>
      <c r="W3566">
        <f t="shared" si="111"/>
        <v>47.999999999999993</v>
      </c>
    </row>
    <row r="3567" spans="1:23" x14ac:dyDescent="0.35">
      <c r="A3567">
        <v>3566</v>
      </c>
      <c r="B3567" t="s">
        <v>6751</v>
      </c>
      <c r="C3567" s="1" t="s">
        <v>11834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f t="shared" si="110"/>
        <v>3</v>
      </c>
      <c r="W3567">
        <f t="shared" si="111"/>
        <v>2</v>
      </c>
    </row>
    <row r="3568" spans="1:23" x14ac:dyDescent="0.35">
      <c r="A3568">
        <v>3567</v>
      </c>
      <c r="B3568" t="s">
        <v>6754</v>
      </c>
      <c r="C3568" s="1" t="s">
        <v>11150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 t="shared" si="110"/>
        <v>7</v>
      </c>
      <c r="W3568">
        <f t="shared" si="111"/>
        <v>48</v>
      </c>
    </row>
    <row r="3569" spans="1:23" x14ac:dyDescent="0.35">
      <c r="A3569">
        <v>3568</v>
      </c>
      <c r="B3569" t="s">
        <v>6755</v>
      </c>
      <c r="C3569" s="1" t="s">
        <v>11309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110"/>
        <v>5</v>
      </c>
      <c r="W3569">
        <f t="shared" si="111"/>
        <v>-80</v>
      </c>
    </row>
    <row r="3570" spans="1:23" x14ac:dyDescent="0.35">
      <c r="A3570">
        <v>3569</v>
      </c>
      <c r="B3570" t="s">
        <v>6756</v>
      </c>
      <c r="C3570" s="1" t="s">
        <v>11385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 t="shared" si="110"/>
        <v>0</v>
      </c>
      <c r="W3570">
        <f t="shared" si="111"/>
        <v>44.000000000000007</v>
      </c>
    </row>
    <row r="3571" spans="1:23" x14ac:dyDescent="0.35">
      <c r="A3571">
        <v>3570</v>
      </c>
      <c r="B3571" t="s">
        <v>6756</v>
      </c>
      <c r="C3571" s="1" t="s">
        <v>11385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  <c r="V3571">
        <f t="shared" si="110"/>
        <v>0</v>
      </c>
      <c r="W3571">
        <f t="shared" si="111"/>
        <v>8.75</v>
      </c>
    </row>
    <row r="3572" spans="1:23" x14ac:dyDescent="0.35">
      <c r="A3572">
        <v>3571</v>
      </c>
      <c r="B3572" t="s">
        <v>6756</v>
      </c>
      <c r="C3572" s="1" t="s">
        <v>11385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 t="shared" si="110"/>
        <v>0</v>
      </c>
      <c r="W3572">
        <f t="shared" si="111"/>
        <v>44</v>
      </c>
    </row>
    <row r="3573" spans="1:23" x14ac:dyDescent="0.35">
      <c r="A3573">
        <v>3572</v>
      </c>
      <c r="B3573" t="s">
        <v>6756</v>
      </c>
      <c r="C3573" s="1" t="s">
        <v>11385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 t="shared" si="110"/>
        <v>0</v>
      </c>
      <c r="W3573">
        <f t="shared" si="111"/>
        <v>33.75</v>
      </c>
    </row>
    <row r="3574" spans="1:23" x14ac:dyDescent="0.35">
      <c r="A3574">
        <v>3573</v>
      </c>
      <c r="B3574" t="s">
        <v>6758</v>
      </c>
      <c r="C3574" s="1" t="s">
        <v>11162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 t="shared" si="110"/>
        <v>5</v>
      </c>
      <c r="W3574">
        <f t="shared" si="111"/>
        <v>35</v>
      </c>
    </row>
    <row r="3575" spans="1:23" x14ac:dyDescent="0.35">
      <c r="A3575">
        <v>3574</v>
      </c>
      <c r="B3575" t="s">
        <v>6761</v>
      </c>
      <c r="C3575" s="1" t="s">
        <v>11723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 t="shared" si="110"/>
        <v>5</v>
      </c>
      <c r="W3575">
        <f t="shared" si="111"/>
        <v>47</v>
      </c>
    </row>
    <row r="3576" spans="1:23" x14ac:dyDescent="0.35">
      <c r="A3576">
        <v>3575</v>
      </c>
      <c r="B3576" t="s">
        <v>6761</v>
      </c>
      <c r="C3576" s="1" t="s">
        <v>11723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 t="shared" si="110"/>
        <v>5</v>
      </c>
      <c r="W3576">
        <f t="shared" si="111"/>
        <v>25</v>
      </c>
    </row>
    <row r="3577" spans="1:23" x14ac:dyDescent="0.35">
      <c r="A3577">
        <v>3576</v>
      </c>
      <c r="B3577" t="s">
        <v>6763</v>
      </c>
      <c r="C3577" s="1" t="s">
        <v>11471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 t="shared" si="110"/>
        <v>5</v>
      </c>
      <c r="W3577">
        <f t="shared" si="111"/>
        <v>33.75</v>
      </c>
    </row>
    <row r="3578" spans="1:23" x14ac:dyDescent="0.35">
      <c r="A3578">
        <v>3577</v>
      </c>
      <c r="B3578" t="s">
        <v>6765</v>
      </c>
      <c r="C3578" s="1" t="s">
        <v>11783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 t="shared" si="110"/>
        <v>4</v>
      </c>
      <c r="W3578">
        <f t="shared" si="111"/>
        <v>32.5</v>
      </c>
    </row>
    <row r="3579" spans="1:23" x14ac:dyDescent="0.35">
      <c r="A3579">
        <v>3578</v>
      </c>
      <c r="B3579" t="s">
        <v>6765</v>
      </c>
      <c r="C3579" s="1" t="s">
        <v>11783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110"/>
        <v>4</v>
      </c>
      <c r="W3579">
        <f t="shared" si="111"/>
        <v>48.999999999999993</v>
      </c>
    </row>
    <row r="3580" spans="1:23" x14ac:dyDescent="0.35">
      <c r="A3580">
        <v>3579</v>
      </c>
      <c r="B3580" t="s">
        <v>6766</v>
      </c>
      <c r="C3580" s="1" t="s">
        <v>11137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  <c r="V3580">
        <f t="shared" si="110"/>
        <v>4</v>
      </c>
      <c r="W3580">
        <f t="shared" si="111"/>
        <v>4</v>
      </c>
    </row>
    <row r="3581" spans="1:23" x14ac:dyDescent="0.35">
      <c r="A3581">
        <v>3580</v>
      </c>
      <c r="B3581" t="s">
        <v>6766</v>
      </c>
      <c r="C3581" s="1" t="s">
        <v>11137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>
        <f t="shared" si="110"/>
        <v>4</v>
      </c>
      <c r="W3581">
        <f t="shared" si="111"/>
        <v>49</v>
      </c>
    </row>
    <row r="3582" spans="1:23" x14ac:dyDescent="0.35">
      <c r="A3582">
        <v>3581</v>
      </c>
      <c r="B3582" t="s">
        <v>6766</v>
      </c>
      <c r="C3582" s="1" t="s">
        <v>11137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 t="shared" si="110"/>
        <v>4</v>
      </c>
      <c r="W3582">
        <f t="shared" si="111"/>
        <v>16</v>
      </c>
    </row>
    <row r="3583" spans="1:23" x14ac:dyDescent="0.35">
      <c r="A3583">
        <v>3582</v>
      </c>
      <c r="B3583" t="s">
        <v>6769</v>
      </c>
      <c r="C3583" s="1" t="s">
        <v>11112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 t="shared" si="110"/>
        <v>6</v>
      </c>
      <c r="W3583">
        <f t="shared" si="111"/>
        <v>48.000000000000007</v>
      </c>
    </row>
    <row r="3584" spans="1:23" x14ac:dyDescent="0.35">
      <c r="A3584">
        <v>3583</v>
      </c>
      <c r="B3584" t="s">
        <v>6770</v>
      </c>
      <c r="C3584" s="1" t="s">
        <v>11835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>
        <f t="shared" si="110"/>
        <v>6</v>
      </c>
      <c r="W3584">
        <f t="shared" si="111"/>
        <v>38.999999999999993</v>
      </c>
    </row>
    <row r="3585" spans="1:23" x14ac:dyDescent="0.35">
      <c r="A3585">
        <v>3584</v>
      </c>
      <c r="B3585" t="s">
        <v>6770</v>
      </c>
      <c r="C3585" s="1" t="s">
        <v>11835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>
        <f t="shared" si="110"/>
        <v>6</v>
      </c>
      <c r="W3585">
        <f t="shared" si="111"/>
        <v>25</v>
      </c>
    </row>
    <row r="3586" spans="1:23" x14ac:dyDescent="0.35">
      <c r="A3586">
        <v>3585</v>
      </c>
      <c r="B3586" t="s">
        <v>6770</v>
      </c>
      <c r="C3586" s="1" t="s">
        <v>11835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 t="shared" ref="V3586:V3649" si="112">D3586-C3586</f>
        <v>6</v>
      </c>
      <c r="W3586">
        <f t="shared" si="111"/>
        <v>17</v>
      </c>
    </row>
    <row r="3587" spans="1:23" x14ac:dyDescent="0.35">
      <c r="A3587">
        <v>3586</v>
      </c>
      <c r="B3587" t="s">
        <v>6770</v>
      </c>
      <c r="C3587" s="1" t="s">
        <v>11835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 t="shared" si="112"/>
        <v>6</v>
      </c>
      <c r="W3587">
        <f t="shared" ref="W3587:W3650" si="113">U3587/R3587*100</f>
        <v>46</v>
      </c>
    </row>
    <row r="3588" spans="1:23" x14ac:dyDescent="0.35">
      <c r="A3588">
        <v>3587</v>
      </c>
      <c r="B3588" t="s">
        <v>6772</v>
      </c>
      <c r="C3588" s="1" t="s">
        <v>11153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 t="shared" si="112"/>
        <v>5</v>
      </c>
      <c r="W3588">
        <f t="shared" si="113"/>
        <v>28.000000000000004</v>
      </c>
    </row>
    <row r="3589" spans="1:23" x14ac:dyDescent="0.35">
      <c r="A3589">
        <v>3588</v>
      </c>
      <c r="B3589" t="s">
        <v>6773</v>
      </c>
      <c r="C3589" s="1" t="s">
        <v>11181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112"/>
        <v>4</v>
      </c>
      <c r="W3589">
        <f t="shared" si="113"/>
        <v>-21.666666666666668</v>
      </c>
    </row>
    <row r="3590" spans="1:23" x14ac:dyDescent="0.35">
      <c r="A3590">
        <v>3589</v>
      </c>
      <c r="B3590" t="s">
        <v>6774</v>
      </c>
      <c r="C3590" s="1" t="s">
        <v>11424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 t="shared" si="112"/>
        <v>2</v>
      </c>
      <c r="W3590">
        <f t="shared" si="113"/>
        <v>2</v>
      </c>
    </row>
    <row r="3591" spans="1:23" x14ac:dyDescent="0.35">
      <c r="A3591">
        <v>3590</v>
      </c>
      <c r="B3591" t="s">
        <v>6775</v>
      </c>
      <c r="C3591" s="1" t="s">
        <v>11161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 t="shared" si="112"/>
        <v>6</v>
      </c>
      <c r="W3591">
        <f t="shared" si="113"/>
        <v>49.000000000000007</v>
      </c>
    </row>
    <row r="3592" spans="1:23" x14ac:dyDescent="0.35">
      <c r="A3592">
        <v>3591</v>
      </c>
      <c r="B3592" t="s">
        <v>6775</v>
      </c>
      <c r="C3592" s="1" t="s">
        <v>11161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 t="shared" si="112"/>
        <v>6</v>
      </c>
      <c r="W3592">
        <f t="shared" si="113"/>
        <v>26</v>
      </c>
    </row>
    <row r="3593" spans="1:23" x14ac:dyDescent="0.35">
      <c r="A3593">
        <v>3592</v>
      </c>
      <c r="B3593" t="s">
        <v>6776</v>
      </c>
      <c r="C3593" s="1" t="s">
        <v>11676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 t="shared" si="112"/>
        <v>2</v>
      </c>
      <c r="W3593">
        <f t="shared" si="113"/>
        <v>12.5</v>
      </c>
    </row>
    <row r="3594" spans="1:23" x14ac:dyDescent="0.35">
      <c r="A3594">
        <v>3593</v>
      </c>
      <c r="B3594" t="s">
        <v>6777</v>
      </c>
      <c r="C3594" s="1" t="s">
        <v>10945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  <c r="V3594">
        <f t="shared" si="112"/>
        <v>2</v>
      </c>
      <c r="W3594">
        <f t="shared" si="113"/>
        <v>26</v>
      </c>
    </row>
    <row r="3595" spans="1:23" x14ac:dyDescent="0.35">
      <c r="A3595">
        <v>3594</v>
      </c>
      <c r="B3595" t="s">
        <v>6778</v>
      </c>
      <c r="C3595" s="1" t="s">
        <v>11048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112"/>
        <v>6</v>
      </c>
      <c r="W3595">
        <f t="shared" si="113"/>
        <v>-80</v>
      </c>
    </row>
    <row r="3596" spans="1:23" x14ac:dyDescent="0.35">
      <c r="A3596">
        <v>3595</v>
      </c>
      <c r="B3596" t="s">
        <v>6778</v>
      </c>
      <c r="C3596" s="1" t="s">
        <v>11048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112"/>
        <v>6</v>
      </c>
      <c r="W3596">
        <f t="shared" si="113"/>
        <v>10</v>
      </c>
    </row>
    <row r="3597" spans="1:23" x14ac:dyDescent="0.35">
      <c r="A3597">
        <v>3596</v>
      </c>
      <c r="B3597" t="s">
        <v>6779</v>
      </c>
      <c r="C3597" s="1" t="s">
        <v>10974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 t="shared" si="112"/>
        <v>6</v>
      </c>
      <c r="W3597">
        <f t="shared" si="113"/>
        <v>16.25</v>
      </c>
    </row>
    <row r="3598" spans="1:23" x14ac:dyDescent="0.35">
      <c r="A3598">
        <v>3597</v>
      </c>
      <c r="B3598" t="s">
        <v>6780</v>
      </c>
      <c r="C3598" s="1" t="s">
        <v>11280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 t="shared" si="112"/>
        <v>5</v>
      </c>
      <c r="W3598">
        <f t="shared" si="113"/>
        <v>35</v>
      </c>
    </row>
    <row r="3599" spans="1:23" x14ac:dyDescent="0.35">
      <c r="A3599">
        <v>3598</v>
      </c>
      <c r="B3599" t="s">
        <v>6780</v>
      </c>
      <c r="C3599" s="1" t="s">
        <v>11280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112"/>
        <v>5</v>
      </c>
      <c r="W3599">
        <f t="shared" si="113"/>
        <v>-7.5000000000000009</v>
      </c>
    </row>
    <row r="3600" spans="1:23" x14ac:dyDescent="0.35">
      <c r="A3600">
        <v>3599</v>
      </c>
      <c r="B3600" t="s">
        <v>6780</v>
      </c>
      <c r="C3600" s="1" t="s">
        <v>11280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112"/>
        <v>5</v>
      </c>
      <c r="W3600">
        <f t="shared" si="113"/>
        <v>28.749999999999996</v>
      </c>
    </row>
    <row r="3601" spans="1:23" x14ac:dyDescent="0.35">
      <c r="A3601">
        <v>3600</v>
      </c>
      <c r="B3601" t="s">
        <v>6780</v>
      </c>
      <c r="C3601" s="1" t="s">
        <v>11280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112"/>
        <v>5</v>
      </c>
      <c r="W3601">
        <f t="shared" si="113"/>
        <v>-23.333333333333332</v>
      </c>
    </row>
    <row r="3602" spans="1:23" x14ac:dyDescent="0.35">
      <c r="A3602">
        <v>3601</v>
      </c>
      <c r="B3602" t="s">
        <v>6783</v>
      </c>
      <c r="C3602" s="1" t="s">
        <v>11275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 t="shared" si="112"/>
        <v>4</v>
      </c>
      <c r="W3602">
        <f t="shared" si="113"/>
        <v>15</v>
      </c>
    </row>
    <row r="3603" spans="1:23" x14ac:dyDescent="0.35">
      <c r="A3603">
        <v>3602</v>
      </c>
      <c r="B3603" t="s">
        <v>6784</v>
      </c>
      <c r="C3603" s="1" t="s">
        <v>11604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 t="shared" si="112"/>
        <v>7</v>
      </c>
      <c r="W3603">
        <f t="shared" si="113"/>
        <v>31.25</v>
      </c>
    </row>
    <row r="3604" spans="1:23" x14ac:dyDescent="0.35">
      <c r="A3604">
        <v>3603</v>
      </c>
      <c r="B3604" t="s">
        <v>6784</v>
      </c>
      <c r="C3604" s="1" t="s">
        <v>11604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 t="shared" si="112"/>
        <v>7</v>
      </c>
      <c r="W3604">
        <f t="shared" si="113"/>
        <v>-14.285714285714285</v>
      </c>
    </row>
    <row r="3605" spans="1:23" x14ac:dyDescent="0.35">
      <c r="A3605">
        <v>3604</v>
      </c>
      <c r="B3605" t="s">
        <v>6787</v>
      </c>
      <c r="C3605" s="1" t="s">
        <v>11110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12"/>
        <v>6</v>
      </c>
      <c r="W3605">
        <f t="shared" si="113"/>
        <v>48</v>
      </c>
    </row>
    <row r="3606" spans="1:23" x14ac:dyDescent="0.35">
      <c r="A3606">
        <v>3605</v>
      </c>
      <c r="B3606" t="s">
        <v>6787</v>
      </c>
      <c r="C3606" s="1" t="s">
        <v>11110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 t="shared" si="112"/>
        <v>6</v>
      </c>
      <c r="W3606">
        <f t="shared" si="113"/>
        <v>34</v>
      </c>
    </row>
    <row r="3607" spans="1:23" x14ac:dyDescent="0.35">
      <c r="A3607">
        <v>3606</v>
      </c>
      <c r="B3607" t="s">
        <v>6787</v>
      </c>
      <c r="C3607" s="1" t="s">
        <v>11110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 t="shared" si="112"/>
        <v>6</v>
      </c>
      <c r="W3607">
        <f t="shared" si="113"/>
        <v>34</v>
      </c>
    </row>
    <row r="3608" spans="1:23" x14ac:dyDescent="0.35">
      <c r="A3608">
        <v>3607</v>
      </c>
      <c r="B3608" t="s">
        <v>6788</v>
      </c>
      <c r="C3608" s="1" t="s">
        <v>11239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 t="shared" si="112"/>
        <v>4</v>
      </c>
      <c r="W3608">
        <f t="shared" si="113"/>
        <v>46</v>
      </c>
    </row>
    <row r="3609" spans="1:23" x14ac:dyDescent="0.35">
      <c r="A3609">
        <v>3608</v>
      </c>
      <c r="B3609" t="s">
        <v>6789</v>
      </c>
      <c r="C3609" s="1" t="s">
        <v>11805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 t="shared" si="112"/>
        <v>5</v>
      </c>
      <c r="W3609">
        <f t="shared" si="113"/>
        <v>33.75</v>
      </c>
    </row>
    <row r="3610" spans="1:23" x14ac:dyDescent="0.35">
      <c r="A3610">
        <v>3609</v>
      </c>
      <c r="B3610" t="s">
        <v>6790</v>
      </c>
      <c r="C3610" s="1" t="s">
        <v>11522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112"/>
        <v>5</v>
      </c>
      <c r="W3610">
        <f t="shared" si="113"/>
        <v>36.25</v>
      </c>
    </row>
    <row r="3611" spans="1:23" x14ac:dyDescent="0.35">
      <c r="A3611">
        <v>3610</v>
      </c>
      <c r="B3611" t="s">
        <v>6790</v>
      </c>
      <c r="C3611" s="1" t="s">
        <v>11522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 t="shared" si="112"/>
        <v>5</v>
      </c>
      <c r="W3611">
        <f t="shared" si="113"/>
        <v>7.5</v>
      </c>
    </row>
    <row r="3612" spans="1:23" x14ac:dyDescent="0.35">
      <c r="A3612">
        <v>3611</v>
      </c>
      <c r="B3612" t="s">
        <v>6790</v>
      </c>
      <c r="C3612" s="1" t="s">
        <v>11522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112"/>
        <v>5</v>
      </c>
      <c r="W3612">
        <f t="shared" si="113"/>
        <v>-21.249999999999996</v>
      </c>
    </row>
    <row r="3613" spans="1:23" x14ac:dyDescent="0.35">
      <c r="A3613">
        <v>3612</v>
      </c>
      <c r="B3613" t="s">
        <v>6791</v>
      </c>
      <c r="C3613" s="1" t="s">
        <v>11836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112"/>
        <v>2</v>
      </c>
      <c r="W3613">
        <f t="shared" si="113"/>
        <v>28.749999999999996</v>
      </c>
    </row>
    <row r="3614" spans="1:23" x14ac:dyDescent="0.35">
      <c r="A3614">
        <v>3613</v>
      </c>
      <c r="B3614" t="s">
        <v>6794</v>
      </c>
      <c r="C3614" s="1" t="s">
        <v>11095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  <c r="V3614">
        <f t="shared" si="112"/>
        <v>5</v>
      </c>
      <c r="W3614">
        <f t="shared" si="113"/>
        <v>33.75</v>
      </c>
    </row>
    <row r="3615" spans="1:23" x14ac:dyDescent="0.35">
      <c r="A3615">
        <v>3614</v>
      </c>
      <c r="B3615" t="s">
        <v>6794</v>
      </c>
      <c r="C3615" s="1" t="s">
        <v>11095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 t="shared" si="112"/>
        <v>5</v>
      </c>
      <c r="W3615">
        <f t="shared" si="113"/>
        <v>28.750000000000004</v>
      </c>
    </row>
    <row r="3616" spans="1:23" x14ac:dyDescent="0.35">
      <c r="A3616">
        <v>3615</v>
      </c>
      <c r="B3616" t="s">
        <v>6795</v>
      </c>
      <c r="C3616" s="1" t="s">
        <v>11063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112"/>
        <v>2</v>
      </c>
      <c r="W3616">
        <f t="shared" si="113"/>
        <v>-10</v>
      </c>
    </row>
    <row r="3617" spans="1:23" x14ac:dyDescent="0.35">
      <c r="A3617">
        <v>3616</v>
      </c>
      <c r="B3617" t="s">
        <v>6795</v>
      </c>
      <c r="C3617" s="1" t="s">
        <v>11063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 t="shared" si="112"/>
        <v>2</v>
      </c>
      <c r="W3617">
        <f t="shared" si="113"/>
        <v>27.500000000000004</v>
      </c>
    </row>
    <row r="3618" spans="1:23" x14ac:dyDescent="0.35">
      <c r="A3618">
        <v>3617</v>
      </c>
      <c r="B3618" t="s">
        <v>6796</v>
      </c>
      <c r="C3618" s="1" t="s">
        <v>11004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112"/>
        <v>4</v>
      </c>
      <c r="W3618">
        <f t="shared" si="113"/>
        <v>-76.666666666666671</v>
      </c>
    </row>
    <row r="3619" spans="1:23" x14ac:dyDescent="0.35">
      <c r="A3619">
        <v>3618</v>
      </c>
      <c r="B3619" t="s">
        <v>6797</v>
      </c>
      <c r="C3619" s="1" t="s">
        <v>11447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 t="shared" si="112"/>
        <v>4</v>
      </c>
      <c r="W3619">
        <f t="shared" si="113"/>
        <v>31.25</v>
      </c>
    </row>
    <row r="3620" spans="1:23" x14ac:dyDescent="0.35">
      <c r="A3620">
        <v>3619</v>
      </c>
      <c r="B3620" t="s">
        <v>6797</v>
      </c>
      <c r="C3620" s="1" t="s">
        <v>11447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 t="shared" si="112"/>
        <v>4</v>
      </c>
      <c r="W3620">
        <f t="shared" si="113"/>
        <v>31.250000000000007</v>
      </c>
    </row>
    <row r="3621" spans="1:23" x14ac:dyDescent="0.35">
      <c r="A3621">
        <v>3620</v>
      </c>
      <c r="B3621" t="s">
        <v>6797</v>
      </c>
      <c r="C3621" s="1" t="s">
        <v>11447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 t="shared" si="112"/>
        <v>4</v>
      </c>
      <c r="W3621">
        <f t="shared" si="113"/>
        <v>30.000000000000004</v>
      </c>
    </row>
    <row r="3622" spans="1:23" x14ac:dyDescent="0.35">
      <c r="A3622">
        <v>3621</v>
      </c>
      <c r="B3622" t="s">
        <v>6798</v>
      </c>
      <c r="C3622" s="1" t="s">
        <v>11837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  <c r="V3622">
        <f t="shared" si="112"/>
        <v>7</v>
      </c>
      <c r="W3622">
        <f t="shared" si="113"/>
        <v>11.249999999999998</v>
      </c>
    </row>
    <row r="3623" spans="1:23" x14ac:dyDescent="0.35">
      <c r="A3623">
        <v>3622</v>
      </c>
      <c r="B3623" t="s">
        <v>6798</v>
      </c>
      <c r="C3623" s="1" t="s">
        <v>11837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  <c r="V3623">
        <f t="shared" si="112"/>
        <v>7</v>
      </c>
      <c r="W3623">
        <f t="shared" si="113"/>
        <v>8.75</v>
      </c>
    </row>
    <row r="3624" spans="1:23" x14ac:dyDescent="0.35">
      <c r="A3624">
        <v>3623</v>
      </c>
      <c r="B3624" t="s">
        <v>6801</v>
      </c>
      <c r="C3624" s="1" t="s">
        <v>11020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 t="shared" si="112"/>
        <v>5</v>
      </c>
      <c r="W3624">
        <f t="shared" si="113"/>
        <v>37</v>
      </c>
    </row>
    <row r="3625" spans="1:23" x14ac:dyDescent="0.35">
      <c r="A3625">
        <v>3624</v>
      </c>
      <c r="B3625" t="s">
        <v>6801</v>
      </c>
      <c r="C3625" s="1" t="s">
        <v>11020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 t="shared" si="112"/>
        <v>5</v>
      </c>
      <c r="W3625">
        <f t="shared" si="113"/>
        <v>48</v>
      </c>
    </row>
    <row r="3626" spans="1:23" x14ac:dyDescent="0.35">
      <c r="A3626">
        <v>3625</v>
      </c>
      <c r="B3626" t="s">
        <v>6802</v>
      </c>
      <c r="C3626" s="1" t="s">
        <v>11180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112"/>
        <v>2</v>
      </c>
      <c r="W3626">
        <f t="shared" si="113"/>
        <v>6.25</v>
      </c>
    </row>
    <row r="3627" spans="1:23" x14ac:dyDescent="0.35">
      <c r="A3627">
        <v>3626</v>
      </c>
      <c r="B3627" t="s">
        <v>6802</v>
      </c>
      <c r="C3627" s="1" t="s">
        <v>11180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 t="shared" si="112"/>
        <v>2</v>
      </c>
      <c r="W3627">
        <f t="shared" si="113"/>
        <v>28.999999999999996</v>
      </c>
    </row>
    <row r="3628" spans="1:23" x14ac:dyDescent="0.35">
      <c r="A3628">
        <v>3627</v>
      </c>
      <c r="B3628" t="s">
        <v>6802</v>
      </c>
      <c r="C3628" s="1" t="s">
        <v>11180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 t="shared" si="112"/>
        <v>2</v>
      </c>
      <c r="W3628">
        <f t="shared" si="113"/>
        <v>25</v>
      </c>
    </row>
    <row r="3629" spans="1:23" x14ac:dyDescent="0.35">
      <c r="A3629">
        <v>3628</v>
      </c>
      <c r="B3629" t="s">
        <v>6802</v>
      </c>
      <c r="C3629" s="1" t="s">
        <v>11180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 t="shared" si="112"/>
        <v>2</v>
      </c>
      <c r="W3629">
        <f t="shared" si="113"/>
        <v>30.000000000000004</v>
      </c>
    </row>
    <row r="3630" spans="1:23" x14ac:dyDescent="0.35">
      <c r="A3630">
        <v>3629</v>
      </c>
      <c r="B3630" t="s">
        <v>6803</v>
      </c>
      <c r="C3630" s="1" t="s">
        <v>11068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112"/>
        <v>4</v>
      </c>
      <c r="W3630">
        <f t="shared" si="113"/>
        <v>31.249999999999993</v>
      </c>
    </row>
    <row r="3631" spans="1:23" x14ac:dyDescent="0.35">
      <c r="A3631">
        <v>3630</v>
      </c>
      <c r="B3631" t="s">
        <v>6804</v>
      </c>
      <c r="C3631" s="1" t="s">
        <v>11140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112"/>
        <v>4</v>
      </c>
      <c r="W3631">
        <f t="shared" si="113"/>
        <v>18.75</v>
      </c>
    </row>
    <row r="3632" spans="1:23" x14ac:dyDescent="0.35">
      <c r="A3632">
        <v>3631</v>
      </c>
      <c r="B3632" t="s">
        <v>6804</v>
      </c>
      <c r="C3632" s="1" t="s">
        <v>11140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 t="shared" si="112"/>
        <v>4</v>
      </c>
      <c r="W3632">
        <f t="shared" si="113"/>
        <v>11.249999999999998</v>
      </c>
    </row>
    <row r="3633" spans="1:23" x14ac:dyDescent="0.35">
      <c r="A3633">
        <v>3632</v>
      </c>
      <c r="B3633" t="s">
        <v>6805</v>
      </c>
      <c r="C3633" s="1" t="s">
        <v>11838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 t="shared" si="112"/>
        <v>5</v>
      </c>
      <c r="W3633">
        <f t="shared" si="113"/>
        <v>27.999999999999996</v>
      </c>
    </row>
    <row r="3634" spans="1:23" x14ac:dyDescent="0.35">
      <c r="A3634">
        <v>3633</v>
      </c>
      <c r="B3634" t="s">
        <v>6805</v>
      </c>
      <c r="C3634" s="1" t="s">
        <v>11838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f t="shared" si="112"/>
        <v>5</v>
      </c>
      <c r="W3634">
        <f t="shared" si="113"/>
        <v>5.9999999999999991</v>
      </c>
    </row>
    <row r="3635" spans="1:23" x14ac:dyDescent="0.35">
      <c r="A3635">
        <v>3634</v>
      </c>
      <c r="B3635" t="s">
        <v>6808</v>
      </c>
      <c r="C3635" s="1" t="s">
        <v>11278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112"/>
        <v>4</v>
      </c>
      <c r="W3635">
        <f t="shared" si="113"/>
        <v>36.250000000000007</v>
      </c>
    </row>
    <row r="3636" spans="1:23" x14ac:dyDescent="0.35">
      <c r="A3636">
        <v>3635</v>
      </c>
      <c r="B3636" t="s">
        <v>6808</v>
      </c>
      <c r="C3636" s="1" t="s">
        <v>11278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112"/>
        <v>4</v>
      </c>
      <c r="W3636">
        <f t="shared" si="113"/>
        <v>-23.333333333333336</v>
      </c>
    </row>
    <row r="3637" spans="1:23" x14ac:dyDescent="0.35">
      <c r="A3637">
        <v>3636</v>
      </c>
      <c r="B3637" t="s">
        <v>6808</v>
      </c>
      <c r="C3637" s="1" t="s">
        <v>11278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112"/>
        <v>4</v>
      </c>
      <c r="W3637">
        <f t="shared" si="113"/>
        <v>36.250000000000007</v>
      </c>
    </row>
    <row r="3638" spans="1:23" x14ac:dyDescent="0.35">
      <c r="A3638">
        <v>3637</v>
      </c>
      <c r="B3638" t="s">
        <v>6808</v>
      </c>
      <c r="C3638" s="1" t="s">
        <v>11278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112"/>
        <v>4</v>
      </c>
      <c r="W3638">
        <f t="shared" si="113"/>
        <v>33.75</v>
      </c>
    </row>
    <row r="3639" spans="1:23" x14ac:dyDescent="0.35">
      <c r="A3639">
        <v>3638</v>
      </c>
      <c r="B3639" t="s">
        <v>6808</v>
      </c>
      <c r="C3639" s="1" t="s">
        <v>11278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 t="shared" si="112"/>
        <v>4</v>
      </c>
      <c r="W3639">
        <f t="shared" si="113"/>
        <v>8.75</v>
      </c>
    </row>
    <row r="3640" spans="1:23" x14ac:dyDescent="0.35">
      <c r="A3640">
        <v>3639</v>
      </c>
      <c r="B3640" t="s">
        <v>6808</v>
      </c>
      <c r="C3640" s="1" t="s">
        <v>11278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112"/>
        <v>4</v>
      </c>
      <c r="W3640">
        <f t="shared" si="113"/>
        <v>20</v>
      </c>
    </row>
    <row r="3641" spans="1:23" x14ac:dyDescent="0.35">
      <c r="A3641">
        <v>3640</v>
      </c>
      <c r="B3641" t="s">
        <v>6808</v>
      </c>
      <c r="C3641" s="1" t="s">
        <v>11278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112"/>
        <v>4</v>
      </c>
      <c r="W3641">
        <f t="shared" si="113"/>
        <v>36.25</v>
      </c>
    </row>
    <row r="3642" spans="1:23" x14ac:dyDescent="0.35">
      <c r="A3642">
        <v>3641</v>
      </c>
      <c r="B3642" t="s">
        <v>6808</v>
      </c>
      <c r="C3642" s="1" t="s">
        <v>11278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  <c r="V3642">
        <f t="shared" si="112"/>
        <v>4</v>
      </c>
      <c r="W3642">
        <f t="shared" si="113"/>
        <v>-16.25</v>
      </c>
    </row>
    <row r="3643" spans="1:23" x14ac:dyDescent="0.35">
      <c r="A3643">
        <v>3642</v>
      </c>
      <c r="B3643" t="s">
        <v>6808</v>
      </c>
      <c r="C3643" s="1" t="s">
        <v>11278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112"/>
        <v>4</v>
      </c>
      <c r="W3643">
        <f t="shared" si="113"/>
        <v>-66.666666666666657</v>
      </c>
    </row>
    <row r="3644" spans="1:23" x14ac:dyDescent="0.35">
      <c r="A3644">
        <v>3643</v>
      </c>
      <c r="B3644" t="s">
        <v>6812</v>
      </c>
      <c r="C3644" s="1" t="s">
        <v>11354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 t="shared" si="112"/>
        <v>3</v>
      </c>
      <c r="W3644">
        <f t="shared" si="113"/>
        <v>31.25</v>
      </c>
    </row>
    <row r="3645" spans="1:23" x14ac:dyDescent="0.35">
      <c r="A3645">
        <v>3644</v>
      </c>
      <c r="B3645" t="s">
        <v>6812</v>
      </c>
      <c r="C3645" s="1" t="s">
        <v>11354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  <c r="V3645">
        <f t="shared" si="112"/>
        <v>3</v>
      </c>
      <c r="W3645">
        <f t="shared" si="113"/>
        <v>26</v>
      </c>
    </row>
    <row r="3646" spans="1:23" x14ac:dyDescent="0.35">
      <c r="A3646">
        <v>3645</v>
      </c>
      <c r="B3646" t="s">
        <v>6812</v>
      </c>
      <c r="C3646" s="1" t="s">
        <v>11354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>
        <f t="shared" si="112"/>
        <v>3</v>
      </c>
      <c r="W3646">
        <f t="shared" si="113"/>
        <v>28.000000000000004</v>
      </c>
    </row>
    <row r="3647" spans="1:23" x14ac:dyDescent="0.35">
      <c r="A3647">
        <v>3646</v>
      </c>
      <c r="B3647" t="s">
        <v>6812</v>
      </c>
      <c r="C3647" s="1" t="s">
        <v>11354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  <c r="V3647">
        <f t="shared" si="112"/>
        <v>3</v>
      </c>
      <c r="W3647">
        <f t="shared" si="113"/>
        <v>32.5</v>
      </c>
    </row>
    <row r="3648" spans="1:23" x14ac:dyDescent="0.35">
      <c r="A3648">
        <v>3647</v>
      </c>
      <c r="B3648" t="s">
        <v>6819</v>
      </c>
      <c r="C3648" s="1" t="s">
        <v>11679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  <c r="V3648">
        <f t="shared" si="112"/>
        <v>2</v>
      </c>
      <c r="W3648">
        <f t="shared" si="113"/>
        <v>48.999999999999993</v>
      </c>
    </row>
    <row r="3649" spans="1:23" x14ac:dyDescent="0.35">
      <c r="A3649">
        <v>3648</v>
      </c>
      <c r="B3649" t="s">
        <v>6819</v>
      </c>
      <c r="C3649" s="1" t="s">
        <v>11679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  <c r="V3649">
        <f t="shared" si="112"/>
        <v>2</v>
      </c>
      <c r="W3649">
        <f t="shared" si="113"/>
        <v>28.999999999999996</v>
      </c>
    </row>
    <row r="3650" spans="1:23" x14ac:dyDescent="0.35">
      <c r="A3650">
        <v>3649</v>
      </c>
      <c r="B3650" t="s">
        <v>6823</v>
      </c>
      <c r="C3650" s="1" t="s">
        <v>10946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ref="V3650:V3713" si="114">D3650-C3650</f>
        <v>5</v>
      </c>
      <c r="W3650">
        <f t="shared" si="113"/>
        <v>-69.999999999999986</v>
      </c>
    </row>
    <row r="3651" spans="1:23" x14ac:dyDescent="0.35">
      <c r="A3651">
        <v>3650</v>
      </c>
      <c r="B3651" t="s">
        <v>6823</v>
      </c>
      <c r="C3651" s="1" t="s">
        <v>10946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 t="shared" si="114"/>
        <v>5</v>
      </c>
      <c r="W3651">
        <f t="shared" ref="W3651:W3714" si="115">U3651/R3651*100</f>
        <v>33.75</v>
      </c>
    </row>
    <row r="3652" spans="1:23" x14ac:dyDescent="0.35">
      <c r="A3652">
        <v>3651</v>
      </c>
      <c r="B3652" t="s">
        <v>6824</v>
      </c>
      <c r="C3652" s="1" t="s">
        <v>10974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  <c r="V3652">
        <f t="shared" si="114"/>
        <v>2</v>
      </c>
      <c r="W3652">
        <f t="shared" si="115"/>
        <v>40</v>
      </c>
    </row>
    <row r="3653" spans="1:23" x14ac:dyDescent="0.35">
      <c r="A3653">
        <v>3652</v>
      </c>
      <c r="B3653" t="s">
        <v>6824</v>
      </c>
      <c r="C3653" s="1" t="s">
        <v>10974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14"/>
        <v>2</v>
      </c>
      <c r="W3653">
        <f t="shared" si="115"/>
        <v>36</v>
      </c>
    </row>
    <row r="3654" spans="1:23" x14ac:dyDescent="0.35">
      <c r="A3654">
        <v>3653</v>
      </c>
      <c r="B3654" t="s">
        <v>6824</v>
      </c>
      <c r="C3654" s="1" t="s">
        <v>10974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 t="shared" si="114"/>
        <v>2</v>
      </c>
      <c r="W3654">
        <f t="shared" si="115"/>
        <v>46</v>
      </c>
    </row>
    <row r="3655" spans="1:23" x14ac:dyDescent="0.35">
      <c r="A3655">
        <v>3654</v>
      </c>
      <c r="B3655" t="s">
        <v>6824</v>
      </c>
      <c r="C3655" s="1" t="s">
        <v>10974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 t="shared" si="114"/>
        <v>2</v>
      </c>
      <c r="W3655">
        <f t="shared" si="115"/>
        <v>47</v>
      </c>
    </row>
    <row r="3656" spans="1:23" x14ac:dyDescent="0.35">
      <c r="A3656">
        <v>3655</v>
      </c>
      <c r="B3656" t="s">
        <v>6827</v>
      </c>
      <c r="C3656" s="1" t="s">
        <v>11455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 t="shared" si="114"/>
        <v>5</v>
      </c>
      <c r="W3656">
        <f t="shared" si="115"/>
        <v>25.999999999999996</v>
      </c>
    </row>
    <row r="3657" spans="1:23" x14ac:dyDescent="0.35">
      <c r="A3657">
        <v>3656</v>
      </c>
      <c r="B3657" t="s">
        <v>6828</v>
      </c>
      <c r="C3657" s="1" t="s">
        <v>11498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 t="shared" si="114"/>
        <v>6</v>
      </c>
      <c r="W3657">
        <f t="shared" si="115"/>
        <v>-18.75</v>
      </c>
    </row>
    <row r="3658" spans="1:23" x14ac:dyDescent="0.35">
      <c r="A3658">
        <v>3657</v>
      </c>
      <c r="B3658" t="s">
        <v>6829</v>
      </c>
      <c r="C3658" s="1" t="s">
        <v>11505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  <c r="V3658">
        <f t="shared" si="114"/>
        <v>6</v>
      </c>
      <c r="W3658">
        <f t="shared" si="115"/>
        <v>18.75</v>
      </c>
    </row>
    <row r="3659" spans="1:23" x14ac:dyDescent="0.35">
      <c r="A3659">
        <v>3658</v>
      </c>
      <c r="B3659" t="s">
        <v>6832</v>
      </c>
      <c r="C3659" s="1" t="s">
        <v>11839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114"/>
        <v>5</v>
      </c>
      <c r="W3659">
        <f t="shared" si="115"/>
        <v>33.75</v>
      </c>
    </row>
    <row r="3660" spans="1:23" x14ac:dyDescent="0.35">
      <c r="A3660">
        <v>3659</v>
      </c>
      <c r="B3660" t="s">
        <v>6832</v>
      </c>
      <c r="C3660" s="1" t="s">
        <v>11839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 t="shared" si="114"/>
        <v>5</v>
      </c>
      <c r="W3660">
        <f t="shared" si="115"/>
        <v>12.5</v>
      </c>
    </row>
    <row r="3661" spans="1:23" x14ac:dyDescent="0.35">
      <c r="A3661">
        <v>3660</v>
      </c>
      <c r="B3661" t="s">
        <v>6832</v>
      </c>
      <c r="C3661" s="1" t="s">
        <v>11839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>
        <f t="shared" si="114"/>
        <v>5</v>
      </c>
      <c r="W3661">
        <f t="shared" si="115"/>
        <v>22.499999999999996</v>
      </c>
    </row>
    <row r="3662" spans="1:23" x14ac:dyDescent="0.35">
      <c r="A3662">
        <v>3661</v>
      </c>
      <c r="B3662" t="s">
        <v>6836</v>
      </c>
      <c r="C3662" s="1" t="s">
        <v>11367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114"/>
        <v>5</v>
      </c>
      <c r="W3662">
        <f t="shared" si="115"/>
        <v>12.5</v>
      </c>
    </row>
    <row r="3663" spans="1:23" x14ac:dyDescent="0.35">
      <c r="A3663">
        <v>3662</v>
      </c>
      <c r="B3663" t="s">
        <v>6839</v>
      </c>
      <c r="C3663" s="1" t="s">
        <v>11840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  <c r="V3663">
        <f t="shared" si="114"/>
        <v>2</v>
      </c>
      <c r="W3663">
        <f t="shared" si="115"/>
        <v>25</v>
      </c>
    </row>
    <row r="3664" spans="1:23" x14ac:dyDescent="0.35">
      <c r="A3664">
        <v>3663</v>
      </c>
      <c r="B3664" t="s">
        <v>6840</v>
      </c>
      <c r="C3664" s="1" t="s">
        <v>11385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14"/>
        <v>6</v>
      </c>
      <c r="W3664">
        <f t="shared" si="115"/>
        <v>36</v>
      </c>
    </row>
    <row r="3665" spans="1:23" x14ac:dyDescent="0.35">
      <c r="A3665">
        <v>3664</v>
      </c>
      <c r="B3665" t="s">
        <v>6840</v>
      </c>
      <c r="C3665" s="1" t="s">
        <v>11385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 t="shared" si="114"/>
        <v>6</v>
      </c>
      <c r="W3665">
        <f t="shared" si="115"/>
        <v>47</v>
      </c>
    </row>
    <row r="3666" spans="1:23" x14ac:dyDescent="0.35">
      <c r="A3666">
        <v>3665</v>
      </c>
      <c r="B3666" t="s">
        <v>6841</v>
      </c>
      <c r="C3666" s="1" t="s">
        <v>11529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114"/>
        <v>5</v>
      </c>
      <c r="W3666">
        <f t="shared" si="115"/>
        <v>32.499999999999993</v>
      </c>
    </row>
    <row r="3667" spans="1:23" x14ac:dyDescent="0.35">
      <c r="A3667">
        <v>3666</v>
      </c>
      <c r="B3667" t="s">
        <v>6841</v>
      </c>
      <c r="C3667" s="1" t="s">
        <v>11529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114"/>
        <v>5</v>
      </c>
      <c r="W3667">
        <f t="shared" si="115"/>
        <v>-70</v>
      </c>
    </row>
    <row r="3668" spans="1:23" x14ac:dyDescent="0.35">
      <c r="A3668">
        <v>3667</v>
      </c>
      <c r="B3668" t="s">
        <v>6841</v>
      </c>
      <c r="C3668" s="1" t="s">
        <v>11529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  <c r="V3668">
        <f t="shared" si="114"/>
        <v>5</v>
      </c>
      <c r="W3668">
        <f t="shared" si="115"/>
        <v>37.5</v>
      </c>
    </row>
    <row r="3669" spans="1:23" x14ac:dyDescent="0.35">
      <c r="A3669">
        <v>3668</v>
      </c>
      <c r="B3669" t="s">
        <v>6841</v>
      </c>
      <c r="C3669" s="1" t="s">
        <v>11529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  <c r="V3669">
        <f t="shared" si="114"/>
        <v>5</v>
      </c>
      <c r="W3669">
        <f t="shared" si="115"/>
        <v>-18.75</v>
      </c>
    </row>
    <row r="3670" spans="1:23" x14ac:dyDescent="0.35">
      <c r="A3670">
        <v>3669</v>
      </c>
      <c r="B3670" t="s">
        <v>6841</v>
      </c>
      <c r="C3670" s="1" t="s">
        <v>11529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  <c r="V3670">
        <f t="shared" si="114"/>
        <v>5</v>
      </c>
      <c r="W3670">
        <f t="shared" si="115"/>
        <v>-17.5</v>
      </c>
    </row>
    <row r="3671" spans="1:23" x14ac:dyDescent="0.35">
      <c r="A3671">
        <v>3670</v>
      </c>
      <c r="B3671" t="s">
        <v>6841</v>
      </c>
      <c r="C3671" s="1" t="s">
        <v>11529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  <c r="V3671">
        <f t="shared" si="114"/>
        <v>5</v>
      </c>
      <c r="W3671">
        <f t="shared" si="115"/>
        <v>32.5</v>
      </c>
    </row>
    <row r="3672" spans="1:23" x14ac:dyDescent="0.35">
      <c r="A3672">
        <v>3671</v>
      </c>
      <c r="B3672" t="s">
        <v>6841</v>
      </c>
      <c r="C3672" s="1" t="s">
        <v>11529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 t="shared" si="114"/>
        <v>5</v>
      </c>
      <c r="W3672">
        <f t="shared" si="115"/>
        <v>35</v>
      </c>
    </row>
    <row r="3673" spans="1:23" x14ac:dyDescent="0.35">
      <c r="A3673">
        <v>3672</v>
      </c>
      <c r="B3673" t="s">
        <v>6841</v>
      </c>
      <c r="C3673" s="1" t="s">
        <v>11529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114"/>
        <v>5</v>
      </c>
      <c r="W3673">
        <f t="shared" si="115"/>
        <v>7.5</v>
      </c>
    </row>
    <row r="3674" spans="1:23" x14ac:dyDescent="0.35">
      <c r="A3674">
        <v>3673</v>
      </c>
      <c r="B3674" t="s">
        <v>6848</v>
      </c>
      <c r="C3674" s="1" t="s">
        <v>11083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>
        <f t="shared" si="114"/>
        <v>6</v>
      </c>
      <c r="W3674">
        <f t="shared" si="115"/>
        <v>36.25</v>
      </c>
    </row>
    <row r="3675" spans="1:23" x14ac:dyDescent="0.35">
      <c r="A3675">
        <v>3674</v>
      </c>
      <c r="B3675" t="s">
        <v>6848</v>
      </c>
      <c r="C3675" s="1" t="s">
        <v>11083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 t="shared" si="114"/>
        <v>6</v>
      </c>
      <c r="W3675">
        <f t="shared" si="115"/>
        <v>-83.333333333333343</v>
      </c>
    </row>
    <row r="3676" spans="1:23" x14ac:dyDescent="0.35">
      <c r="A3676">
        <v>3675</v>
      </c>
      <c r="B3676" t="s">
        <v>6849</v>
      </c>
      <c r="C3676" s="1" t="s">
        <v>10984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114"/>
        <v>5</v>
      </c>
      <c r="W3676">
        <f t="shared" si="115"/>
        <v>-24.285714285714285</v>
      </c>
    </row>
    <row r="3677" spans="1:23" x14ac:dyDescent="0.35">
      <c r="A3677">
        <v>3676</v>
      </c>
      <c r="B3677" t="s">
        <v>6849</v>
      </c>
      <c r="C3677" s="1" t="s">
        <v>10984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114"/>
        <v>5</v>
      </c>
      <c r="W3677">
        <f t="shared" si="115"/>
        <v>33.75</v>
      </c>
    </row>
    <row r="3678" spans="1:23" x14ac:dyDescent="0.35">
      <c r="A3678">
        <v>3677</v>
      </c>
      <c r="B3678" t="s">
        <v>6850</v>
      </c>
      <c r="C3678" s="1" t="s">
        <v>11841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 t="shared" si="114"/>
        <v>4</v>
      </c>
      <c r="W3678">
        <f t="shared" si="115"/>
        <v>32.999999999999993</v>
      </c>
    </row>
    <row r="3679" spans="1:23" x14ac:dyDescent="0.35">
      <c r="A3679">
        <v>3678</v>
      </c>
      <c r="B3679" t="s">
        <v>6851</v>
      </c>
      <c r="C3679" s="1" t="s">
        <v>11524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  <c r="V3679">
        <f t="shared" si="114"/>
        <v>5</v>
      </c>
      <c r="W3679">
        <f t="shared" si="115"/>
        <v>32</v>
      </c>
    </row>
    <row r="3680" spans="1:23" x14ac:dyDescent="0.35">
      <c r="A3680">
        <v>3679</v>
      </c>
      <c r="B3680" t="s">
        <v>6851</v>
      </c>
      <c r="C3680" s="1" t="s">
        <v>11524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  <c r="V3680">
        <f t="shared" si="114"/>
        <v>5</v>
      </c>
      <c r="W3680">
        <f t="shared" si="115"/>
        <v>45</v>
      </c>
    </row>
    <row r="3681" spans="1:23" x14ac:dyDescent="0.35">
      <c r="A3681">
        <v>3680</v>
      </c>
      <c r="B3681" t="s">
        <v>6851</v>
      </c>
      <c r="C3681" s="1" t="s">
        <v>11524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 t="shared" si="114"/>
        <v>5</v>
      </c>
      <c r="W3681">
        <f t="shared" si="115"/>
        <v>10.999999999999998</v>
      </c>
    </row>
    <row r="3682" spans="1:23" x14ac:dyDescent="0.35">
      <c r="A3682">
        <v>3681</v>
      </c>
      <c r="B3682" t="s">
        <v>6851</v>
      </c>
      <c r="C3682" s="1" t="s">
        <v>11524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>
        <f t="shared" si="114"/>
        <v>5</v>
      </c>
      <c r="W3682">
        <f t="shared" si="115"/>
        <v>46</v>
      </c>
    </row>
    <row r="3683" spans="1:23" x14ac:dyDescent="0.35">
      <c r="A3683">
        <v>3682</v>
      </c>
      <c r="B3683" t="s">
        <v>6851</v>
      </c>
      <c r="C3683" s="1" t="s">
        <v>11524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 t="shared" si="114"/>
        <v>5</v>
      </c>
      <c r="W3683">
        <f t="shared" si="115"/>
        <v>50</v>
      </c>
    </row>
    <row r="3684" spans="1:23" x14ac:dyDescent="0.35">
      <c r="A3684">
        <v>3683</v>
      </c>
      <c r="B3684" t="s">
        <v>6851</v>
      </c>
      <c r="C3684" s="1" t="s">
        <v>11524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  <c r="V3684">
        <f t="shared" si="114"/>
        <v>5</v>
      </c>
      <c r="W3684">
        <f t="shared" si="115"/>
        <v>41</v>
      </c>
    </row>
    <row r="3685" spans="1:23" x14ac:dyDescent="0.35">
      <c r="A3685">
        <v>3684</v>
      </c>
      <c r="B3685" t="s">
        <v>6851</v>
      </c>
      <c r="C3685" s="1" t="s">
        <v>11524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114"/>
        <v>5</v>
      </c>
      <c r="W3685">
        <f t="shared" si="115"/>
        <v>45.999999999999993</v>
      </c>
    </row>
    <row r="3686" spans="1:23" x14ac:dyDescent="0.35">
      <c r="A3686">
        <v>3685</v>
      </c>
      <c r="B3686" t="s">
        <v>6851</v>
      </c>
      <c r="C3686" s="1" t="s">
        <v>11524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 t="shared" si="114"/>
        <v>5</v>
      </c>
      <c r="W3686">
        <f t="shared" si="115"/>
        <v>48.999999999999993</v>
      </c>
    </row>
    <row r="3687" spans="1:23" x14ac:dyDescent="0.35">
      <c r="A3687">
        <v>3686</v>
      </c>
      <c r="B3687" t="s">
        <v>6851</v>
      </c>
      <c r="C3687" s="1" t="s">
        <v>11524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 t="shared" si="114"/>
        <v>5</v>
      </c>
      <c r="W3687">
        <f t="shared" si="115"/>
        <v>28.999999999999996</v>
      </c>
    </row>
    <row r="3688" spans="1:23" x14ac:dyDescent="0.35">
      <c r="A3688">
        <v>3687</v>
      </c>
      <c r="B3688" t="s">
        <v>6856</v>
      </c>
      <c r="C3688" s="1" t="s">
        <v>11120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 t="shared" si="114"/>
        <v>6</v>
      </c>
      <c r="W3688">
        <f t="shared" si="115"/>
        <v>33</v>
      </c>
    </row>
    <row r="3689" spans="1:23" x14ac:dyDescent="0.35">
      <c r="A3689">
        <v>3688</v>
      </c>
      <c r="B3689" t="s">
        <v>6857</v>
      </c>
      <c r="C3689" s="1" t="s">
        <v>11184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 t="shared" si="114"/>
        <v>4</v>
      </c>
      <c r="W3689">
        <f t="shared" si="115"/>
        <v>-83.333333333333343</v>
      </c>
    </row>
    <row r="3690" spans="1:23" x14ac:dyDescent="0.35">
      <c r="A3690">
        <v>3689</v>
      </c>
      <c r="B3690" t="s">
        <v>6859</v>
      </c>
      <c r="C3690" s="1" t="s">
        <v>11395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 t="shared" si="114"/>
        <v>3</v>
      </c>
      <c r="W3690">
        <f t="shared" si="115"/>
        <v>31.25</v>
      </c>
    </row>
    <row r="3691" spans="1:23" x14ac:dyDescent="0.35">
      <c r="A3691">
        <v>3690</v>
      </c>
      <c r="B3691" t="s">
        <v>6859</v>
      </c>
      <c r="C3691" s="1" t="s">
        <v>11395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 t="shared" si="114"/>
        <v>3</v>
      </c>
      <c r="W3691">
        <f t="shared" si="115"/>
        <v>36.25</v>
      </c>
    </row>
    <row r="3692" spans="1:23" x14ac:dyDescent="0.35">
      <c r="A3692">
        <v>3691</v>
      </c>
      <c r="B3692" t="s">
        <v>6860</v>
      </c>
      <c r="C3692" s="1" t="s">
        <v>11568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  <c r="V3692">
        <f t="shared" si="114"/>
        <v>3</v>
      </c>
      <c r="W3692">
        <f t="shared" si="115"/>
        <v>-76.666666666666657</v>
      </c>
    </row>
    <row r="3693" spans="1:23" x14ac:dyDescent="0.35">
      <c r="A3693">
        <v>3692</v>
      </c>
      <c r="B3693" t="s">
        <v>6860</v>
      </c>
      <c r="C3693" s="1" t="s">
        <v>11568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114"/>
        <v>3</v>
      </c>
      <c r="W3693">
        <f t="shared" si="115"/>
        <v>37.5</v>
      </c>
    </row>
    <row r="3694" spans="1:23" x14ac:dyDescent="0.35">
      <c r="A3694">
        <v>3693</v>
      </c>
      <c r="B3694" t="s">
        <v>6860</v>
      </c>
      <c r="C3694" s="1" t="s">
        <v>11568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 t="shared" si="114"/>
        <v>3</v>
      </c>
      <c r="W3694">
        <f t="shared" si="115"/>
        <v>35</v>
      </c>
    </row>
    <row r="3695" spans="1:23" x14ac:dyDescent="0.35">
      <c r="A3695">
        <v>3694</v>
      </c>
      <c r="B3695" t="s">
        <v>6860</v>
      </c>
      <c r="C3695" s="1" t="s">
        <v>11568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>
        <f t="shared" si="114"/>
        <v>3</v>
      </c>
      <c r="W3695">
        <f t="shared" si="115"/>
        <v>23.75</v>
      </c>
    </row>
    <row r="3696" spans="1:23" x14ac:dyDescent="0.35">
      <c r="A3696">
        <v>3695</v>
      </c>
      <c r="B3696" t="s">
        <v>6865</v>
      </c>
      <c r="C3696" s="1" t="s">
        <v>11620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 t="shared" si="114"/>
        <v>5</v>
      </c>
      <c r="W3696">
        <f t="shared" si="115"/>
        <v>50</v>
      </c>
    </row>
    <row r="3697" spans="1:23" x14ac:dyDescent="0.35">
      <c r="A3697">
        <v>3696</v>
      </c>
      <c r="B3697" t="s">
        <v>6865</v>
      </c>
      <c r="C3697" s="1" t="s">
        <v>11620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114"/>
        <v>5</v>
      </c>
      <c r="W3697">
        <f t="shared" si="115"/>
        <v>48.999999999999993</v>
      </c>
    </row>
    <row r="3698" spans="1:23" x14ac:dyDescent="0.35">
      <c r="A3698">
        <v>3697</v>
      </c>
      <c r="B3698" t="s">
        <v>6865</v>
      </c>
      <c r="C3698" s="1" t="s">
        <v>11620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 t="shared" si="114"/>
        <v>5</v>
      </c>
      <c r="W3698">
        <f t="shared" si="115"/>
        <v>33</v>
      </c>
    </row>
    <row r="3699" spans="1:23" x14ac:dyDescent="0.35">
      <c r="A3699">
        <v>3698</v>
      </c>
      <c r="B3699" t="s">
        <v>6866</v>
      </c>
      <c r="C3699" s="1" t="s">
        <v>11842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>
        <f t="shared" si="114"/>
        <v>2</v>
      </c>
      <c r="W3699">
        <f t="shared" si="115"/>
        <v>15.999999999999998</v>
      </c>
    </row>
    <row r="3700" spans="1:23" x14ac:dyDescent="0.35">
      <c r="A3700">
        <v>3699</v>
      </c>
      <c r="B3700" t="s">
        <v>6867</v>
      </c>
      <c r="C3700" s="1" t="s">
        <v>11043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114"/>
        <v>4</v>
      </c>
      <c r="W3700">
        <f t="shared" si="115"/>
        <v>7.5</v>
      </c>
    </row>
    <row r="3701" spans="1:23" x14ac:dyDescent="0.35">
      <c r="A3701">
        <v>3700</v>
      </c>
      <c r="B3701" t="s">
        <v>6870</v>
      </c>
      <c r="C3701" s="1" t="s">
        <v>10978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 t="shared" si="114"/>
        <v>5</v>
      </c>
      <c r="W3701">
        <f t="shared" si="115"/>
        <v>42.999999999999993</v>
      </c>
    </row>
    <row r="3702" spans="1:23" x14ac:dyDescent="0.35">
      <c r="A3702">
        <v>3701</v>
      </c>
      <c r="B3702" t="s">
        <v>6871</v>
      </c>
      <c r="C3702" s="1" t="s">
        <v>11105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 t="shared" si="114"/>
        <v>5</v>
      </c>
      <c r="W3702">
        <f t="shared" si="115"/>
        <v>18</v>
      </c>
    </row>
    <row r="3703" spans="1:23" x14ac:dyDescent="0.35">
      <c r="A3703">
        <v>3702</v>
      </c>
      <c r="B3703" t="s">
        <v>6872</v>
      </c>
      <c r="C3703" s="1" t="s">
        <v>11790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114"/>
        <v>4</v>
      </c>
      <c r="W3703">
        <f t="shared" si="115"/>
        <v>25</v>
      </c>
    </row>
    <row r="3704" spans="1:23" x14ac:dyDescent="0.35">
      <c r="A3704">
        <v>3703</v>
      </c>
      <c r="B3704" t="s">
        <v>6875</v>
      </c>
      <c r="C3704" s="1" t="s">
        <v>11325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  <c r="V3704">
        <f t="shared" si="114"/>
        <v>6</v>
      </c>
      <c r="W3704">
        <f t="shared" si="115"/>
        <v>27.999999999999996</v>
      </c>
    </row>
    <row r="3705" spans="1:23" x14ac:dyDescent="0.35">
      <c r="A3705">
        <v>3704</v>
      </c>
      <c r="B3705" t="s">
        <v>6875</v>
      </c>
      <c r="C3705" s="1" t="s">
        <v>11325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 t="shared" si="114"/>
        <v>6</v>
      </c>
      <c r="W3705">
        <f t="shared" si="115"/>
        <v>46</v>
      </c>
    </row>
    <row r="3706" spans="1:23" x14ac:dyDescent="0.35">
      <c r="A3706">
        <v>3705</v>
      </c>
      <c r="B3706" t="s">
        <v>6875</v>
      </c>
      <c r="C3706" s="1" t="s">
        <v>11325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 t="shared" si="114"/>
        <v>6</v>
      </c>
      <c r="W3706">
        <f t="shared" si="115"/>
        <v>35</v>
      </c>
    </row>
    <row r="3707" spans="1:23" x14ac:dyDescent="0.35">
      <c r="A3707">
        <v>3706</v>
      </c>
      <c r="B3707" t="s">
        <v>6875</v>
      </c>
      <c r="C3707" s="1" t="s">
        <v>11325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  <c r="V3707">
        <f t="shared" si="114"/>
        <v>6</v>
      </c>
      <c r="W3707">
        <f t="shared" si="115"/>
        <v>48</v>
      </c>
    </row>
    <row r="3708" spans="1:23" x14ac:dyDescent="0.35">
      <c r="A3708">
        <v>3707</v>
      </c>
      <c r="B3708" t="s">
        <v>6876</v>
      </c>
      <c r="C3708" s="1" t="s">
        <v>11197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114"/>
        <v>4</v>
      </c>
      <c r="W3708">
        <f t="shared" si="115"/>
        <v>27.499999999999996</v>
      </c>
    </row>
    <row r="3709" spans="1:23" x14ac:dyDescent="0.35">
      <c r="A3709">
        <v>3708</v>
      </c>
      <c r="B3709" t="s">
        <v>6877</v>
      </c>
      <c r="C3709" s="1" t="s">
        <v>11473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114"/>
        <v>4</v>
      </c>
      <c r="W3709">
        <f t="shared" si="115"/>
        <v>-40</v>
      </c>
    </row>
    <row r="3710" spans="1:23" x14ac:dyDescent="0.35">
      <c r="A3710">
        <v>3709</v>
      </c>
      <c r="B3710" t="s">
        <v>6877</v>
      </c>
      <c r="C3710" s="1" t="s">
        <v>11473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114"/>
        <v>4</v>
      </c>
      <c r="W3710">
        <f t="shared" si="115"/>
        <v>-254.99999999999997</v>
      </c>
    </row>
    <row r="3711" spans="1:23" x14ac:dyDescent="0.35">
      <c r="A3711">
        <v>3710</v>
      </c>
      <c r="B3711" t="s">
        <v>6877</v>
      </c>
      <c r="C3711" s="1" t="s">
        <v>11473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  <c r="V3711">
        <f t="shared" si="114"/>
        <v>4</v>
      </c>
      <c r="W3711">
        <f t="shared" si="115"/>
        <v>30.000000000000004</v>
      </c>
    </row>
    <row r="3712" spans="1:23" x14ac:dyDescent="0.35">
      <c r="A3712">
        <v>3711</v>
      </c>
      <c r="B3712" t="s">
        <v>6878</v>
      </c>
      <c r="C3712" s="1" t="s">
        <v>11393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f t="shared" si="114"/>
        <v>2</v>
      </c>
      <c r="W3712">
        <f t="shared" si="115"/>
        <v>1.25</v>
      </c>
    </row>
    <row r="3713" spans="1:23" x14ac:dyDescent="0.35">
      <c r="A3713">
        <v>3712</v>
      </c>
      <c r="B3713" t="s">
        <v>6878</v>
      </c>
      <c r="C3713" s="1" t="s">
        <v>11393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 t="shared" si="114"/>
        <v>2</v>
      </c>
      <c r="W3713">
        <f t="shared" si="115"/>
        <v>49.000000000000007</v>
      </c>
    </row>
    <row r="3714" spans="1:23" x14ac:dyDescent="0.35">
      <c r="A3714">
        <v>3713</v>
      </c>
      <c r="B3714" t="s">
        <v>6879</v>
      </c>
      <c r="C3714" s="1" t="s">
        <v>11021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  <c r="V3714">
        <f t="shared" ref="V3714:V3777" si="116">D3714-C3714</f>
        <v>3</v>
      </c>
      <c r="W3714">
        <f t="shared" si="115"/>
        <v>30.000000000000004</v>
      </c>
    </row>
    <row r="3715" spans="1:23" x14ac:dyDescent="0.35">
      <c r="A3715">
        <v>3714</v>
      </c>
      <c r="B3715" t="s">
        <v>6879</v>
      </c>
      <c r="C3715" s="1" t="s">
        <v>11021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 t="shared" si="116"/>
        <v>3</v>
      </c>
      <c r="W3715">
        <f t="shared" ref="W3715:W3778" si="117">U3715/R3715*100</f>
        <v>21.000000000000004</v>
      </c>
    </row>
    <row r="3716" spans="1:23" x14ac:dyDescent="0.35">
      <c r="A3716">
        <v>3715</v>
      </c>
      <c r="B3716" t="s">
        <v>6882</v>
      </c>
      <c r="C3716" s="1" t="s">
        <v>11529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 t="shared" si="116"/>
        <v>2</v>
      </c>
      <c r="W3716">
        <f t="shared" si="117"/>
        <v>46</v>
      </c>
    </row>
    <row r="3717" spans="1:23" x14ac:dyDescent="0.35">
      <c r="A3717">
        <v>3716</v>
      </c>
      <c r="B3717" t="s">
        <v>6882</v>
      </c>
      <c r="C3717" s="1" t="s">
        <v>11529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116"/>
        <v>2</v>
      </c>
      <c r="W3717">
        <f t="shared" si="117"/>
        <v>7.5</v>
      </c>
    </row>
    <row r="3718" spans="1:23" x14ac:dyDescent="0.35">
      <c r="A3718">
        <v>3717</v>
      </c>
      <c r="B3718" t="s">
        <v>6883</v>
      </c>
      <c r="C3718" s="1" t="s">
        <v>11088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 t="shared" si="116"/>
        <v>4</v>
      </c>
      <c r="W3718">
        <f t="shared" si="117"/>
        <v>5</v>
      </c>
    </row>
    <row r="3719" spans="1:23" x14ac:dyDescent="0.35">
      <c r="A3719">
        <v>3718</v>
      </c>
      <c r="B3719" t="s">
        <v>6884</v>
      </c>
      <c r="C3719" s="1" t="s">
        <v>11191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  <c r="V3719">
        <f t="shared" si="116"/>
        <v>4</v>
      </c>
      <c r="W3719">
        <f t="shared" si="117"/>
        <v>3</v>
      </c>
    </row>
    <row r="3720" spans="1:23" x14ac:dyDescent="0.35">
      <c r="A3720">
        <v>3719</v>
      </c>
      <c r="B3720" t="s">
        <v>6884</v>
      </c>
      <c r="C3720" s="1" t="s">
        <v>11191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 t="shared" si="116"/>
        <v>4</v>
      </c>
      <c r="W3720">
        <f t="shared" si="117"/>
        <v>43</v>
      </c>
    </row>
    <row r="3721" spans="1:23" x14ac:dyDescent="0.35">
      <c r="A3721">
        <v>3720</v>
      </c>
      <c r="B3721" t="s">
        <v>6887</v>
      </c>
      <c r="C3721" s="1" t="s">
        <v>10982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 t="shared" si="116"/>
        <v>6</v>
      </c>
      <c r="W3721">
        <f t="shared" si="117"/>
        <v>37.000000000000007</v>
      </c>
    </row>
    <row r="3722" spans="1:23" x14ac:dyDescent="0.35">
      <c r="A3722">
        <v>3721</v>
      </c>
      <c r="B3722" t="s">
        <v>6888</v>
      </c>
      <c r="C3722" s="1" t="s">
        <v>11827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 t="shared" si="116"/>
        <v>4</v>
      </c>
      <c r="W3722">
        <f t="shared" si="117"/>
        <v>38.999999999999993</v>
      </c>
    </row>
    <row r="3723" spans="1:23" x14ac:dyDescent="0.35">
      <c r="A3723">
        <v>3722</v>
      </c>
      <c r="B3723" t="s">
        <v>6888</v>
      </c>
      <c r="C3723" s="1" t="s">
        <v>11827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 t="shared" si="116"/>
        <v>4</v>
      </c>
      <c r="W3723">
        <f t="shared" si="117"/>
        <v>45</v>
      </c>
    </row>
    <row r="3724" spans="1:23" x14ac:dyDescent="0.35">
      <c r="A3724">
        <v>3723</v>
      </c>
      <c r="B3724" t="s">
        <v>6889</v>
      </c>
      <c r="C3724" s="1" t="s">
        <v>11843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116"/>
        <v>4</v>
      </c>
      <c r="W3724">
        <f t="shared" si="117"/>
        <v>6.25</v>
      </c>
    </row>
    <row r="3725" spans="1:23" x14ac:dyDescent="0.35">
      <c r="A3725">
        <v>3724</v>
      </c>
      <c r="B3725" t="s">
        <v>6890</v>
      </c>
      <c r="C3725" s="1" t="s">
        <v>11065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116"/>
        <v>5</v>
      </c>
      <c r="W3725">
        <f t="shared" si="117"/>
        <v>-83.333333333333343</v>
      </c>
    </row>
    <row r="3726" spans="1:23" x14ac:dyDescent="0.35">
      <c r="A3726">
        <v>3725</v>
      </c>
      <c r="B3726" t="s">
        <v>6891</v>
      </c>
      <c r="C3726" s="1" t="s">
        <v>11295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 t="shared" si="116"/>
        <v>2</v>
      </c>
      <c r="W3726">
        <f t="shared" si="117"/>
        <v>31.25</v>
      </c>
    </row>
    <row r="3727" spans="1:23" x14ac:dyDescent="0.35">
      <c r="A3727">
        <v>3726</v>
      </c>
      <c r="B3727" t="s">
        <v>6892</v>
      </c>
      <c r="C3727" s="1" t="s">
        <v>11422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 t="shared" si="116"/>
        <v>7</v>
      </c>
      <c r="W3727">
        <f t="shared" si="117"/>
        <v>18.75</v>
      </c>
    </row>
    <row r="3728" spans="1:23" x14ac:dyDescent="0.35">
      <c r="A3728">
        <v>3727</v>
      </c>
      <c r="B3728" t="s">
        <v>6893</v>
      </c>
      <c r="C3728" s="1" t="s">
        <v>11350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 t="shared" si="116"/>
        <v>6</v>
      </c>
      <c r="W3728">
        <f t="shared" si="117"/>
        <v>26</v>
      </c>
    </row>
    <row r="3729" spans="1:23" x14ac:dyDescent="0.35">
      <c r="A3729">
        <v>3728</v>
      </c>
      <c r="B3729" t="s">
        <v>6893</v>
      </c>
      <c r="C3729" s="1" t="s">
        <v>11350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 t="shared" si="116"/>
        <v>6</v>
      </c>
      <c r="W3729">
        <f t="shared" si="117"/>
        <v>25</v>
      </c>
    </row>
    <row r="3730" spans="1:23" x14ac:dyDescent="0.35">
      <c r="A3730">
        <v>3729</v>
      </c>
      <c r="B3730" t="s">
        <v>6893</v>
      </c>
      <c r="C3730" s="1" t="s">
        <v>11350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  <c r="V3730">
        <f t="shared" si="116"/>
        <v>6</v>
      </c>
      <c r="W3730">
        <f t="shared" si="117"/>
        <v>46</v>
      </c>
    </row>
    <row r="3731" spans="1:23" x14ac:dyDescent="0.35">
      <c r="A3731">
        <v>3730</v>
      </c>
      <c r="B3731" t="s">
        <v>6894</v>
      </c>
      <c r="C3731" s="1" t="s">
        <v>11167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 t="shared" si="116"/>
        <v>5</v>
      </c>
      <c r="W3731">
        <f t="shared" si="117"/>
        <v>19</v>
      </c>
    </row>
    <row r="3732" spans="1:23" x14ac:dyDescent="0.35">
      <c r="A3732">
        <v>3731</v>
      </c>
      <c r="B3732" t="s">
        <v>6894</v>
      </c>
      <c r="C3732" s="1" t="s">
        <v>11167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 t="shared" si="116"/>
        <v>5</v>
      </c>
      <c r="W3732">
        <f t="shared" si="117"/>
        <v>0</v>
      </c>
    </row>
    <row r="3733" spans="1:23" x14ac:dyDescent="0.35">
      <c r="A3733">
        <v>3732</v>
      </c>
      <c r="B3733" t="s">
        <v>6894</v>
      </c>
      <c r="C3733" s="1" t="s">
        <v>11167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  <c r="V3733">
        <f t="shared" si="116"/>
        <v>5</v>
      </c>
      <c r="W3733">
        <f t="shared" si="117"/>
        <v>26</v>
      </c>
    </row>
    <row r="3734" spans="1:23" x14ac:dyDescent="0.35">
      <c r="A3734">
        <v>3733</v>
      </c>
      <c r="B3734" t="s">
        <v>6894</v>
      </c>
      <c r="C3734" s="1" t="s">
        <v>11167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 t="shared" si="116"/>
        <v>5</v>
      </c>
      <c r="W3734">
        <f t="shared" si="117"/>
        <v>25.999999999999996</v>
      </c>
    </row>
    <row r="3735" spans="1:23" x14ac:dyDescent="0.35">
      <c r="A3735">
        <v>3734</v>
      </c>
      <c r="B3735" t="s">
        <v>6894</v>
      </c>
      <c r="C3735" s="1" t="s">
        <v>11167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  <c r="V3735">
        <f t="shared" si="116"/>
        <v>5</v>
      </c>
      <c r="W3735">
        <f t="shared" si="117"/>
        <v>49</v>
      </c>
    </row>
    <row r="3736" spans="1:23" x14ac:dyDescent="0.35">
      <c r="A3736">
        <v>3735</v>
      </c>
      <c r="B3736" t="s">
        <v>6897</v>
      </c>
      <c r="C3736" s="1" t="s">
        <v>11844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 t="shared" si="116"/>
        <v>5</v>
      </c>
      <c r="W3736">
        <f t="shared" si="117"/>
        <v>46</v>
      </c>
    </row>
    <row r="3737" spans="1:23" x14ac:dyDescent="0.35">
      <c r="A3737">
        <v>3736</v>
      </c>
      <c r="B3737" t="s">
        <v>6897</v>
      </c>
      <c r="C3737" s="1" t="s">
        <v>11844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 t="shared" si="116"/>
        <v>5</v>
      </c>
      <c r="W3737">
        <f t="shared" si="117"/>
        <v>23</v>
      </c>
    </row>
    <row r="3738" spans="1:23" x14ac:dyDescent="0.35">
      <c r="A3738">
        <v>3737</v>
      </c>
      <c r="B3738" t="s">
        <v>6900</v>
      </c>
      <c r="C3738" s="1" t="s">
        <v>11656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>
        <f t="shared" si="116"/>
        <v>0</v>
      </c>
      <c r="W3738">
        <f t="shared" si="117"/>
        <v>48.000000000000007</v>
      </c>
    </row>
    <row r="3739" spans="1:23" x14ac:dyDescent="0.35">
      <c r="A3739">
        <v>3738</v>
      </c>
      <c r="B3739" t="s">
        <v>6900</v>
      </c>
      <c r="C3739" s="1" t="s">
        <v>11656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  <c r="V3739">
        <f t="shared" si="116"/>
        <v>0</v>
      </c>
      <c r="W3739">
        <f t="shared" si="117"/>
        <v>49</v>
      </c>
    </row>
    <row r="3740" spans="1:23" x14ac:dyDescent="0.35">
      <c r="A3740">
        <v>3739</v>
      </c>
      <c r="B3740" t="s">
        <v>6903</v>
      </c>
      <c r="C3740" s="1" t="s">
        <v>10950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 t="shared" si="116"/>
        <v>4</v>
      </c>
      <c r="W3740">
        <f t="shared" si="117"/>
        <v>27.999999999999996</v>
      </c>
    </row>
    <row r="3741" spans="1:23" x14ac:dyDescent="0.35">
      <c r="A3741">
        <v>3740</v>
      </c>
      <c r="B3741" t="s">
        <v>6903</v>
      </c>
      <c r="C3741" s="1" t="s">
        <v>10950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 t="shared" si="116"/>
        <v>4</v>
      </c>
      <c r="W3741">
        <f t="shared" si="117"/>
        <v>42.000000000000007</v>
      </c>
    </row>
    <row r="3742" spans="1:23" x14ac:dyDescent="0.35">
      <c r="A3742">
        <v>3741</v>
      </c>
      <c r="B3742" t="s">
        <v>6903</v>
      </c>
      <c r="C3742" s="1" t="s">
        <v>10950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116"/>
        <v>4</v>
      </c>
      <c r="W3742">
        <f t="shared" si="117"/>
        <v>37.777777777777779</v>
      </c>
    </row>
    <row r="3743" spans="1:23" x14ac:dyDescent="0.35">
      <c r="A3743">
        <v>3742</v>
      </c>
      <c r="B3743" t="s">
        <v>6904</v>
      </c>
      <c r="C3743" s="1" t="s">
        <v>11744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 t="shared" si="116"/>
        <v>6</v>
      </c>
      <c r="W3743">
        <f t="shared" si="117"/>
        <v>46</v>
      </c>
    </row>
    <row r="3744" spans="1:23" x14ac:dyDescent="0.35">
      <c r="A3744">
        <v>3743</v>
      </c>
      <c r="B3744" t="s">
        <v>6904</v>
      </c>
      <c r="C3744" s="1" t="s">
        <v>11744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  <c r="V3744">
        <f t="shared" si="116"/>
        <v>6</v>
      </c>
      <c r="W3744">
        <f t="shared" si="117"/>
        <v>48.000000000000007</v>
      </c>
    </row>
    <row r="3745" spans="1:23" x14ac:dyDescent="0.35">
      <c r="A3745">
        <v>3744</v>
      </c>
      <c r="B3745" t="s">
        <v>6904</v>
      </c>
      <c r="C3745" s="1" t="s">
        <v>11744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116"/>
        <v>6</v>
      </c>
      <c r="W3745">
        <f t="shared" si="117"/>
        <v>35</v>
      </c>
    </row>
    <row r="3746" spans="1:23" x14ac:dyDescent="0.35">
      <c r="A3746">
        <v>3745</v>
      </c>
      <c r="B3746" t="s">
        <v>6905</v>
      </c>
      <c r="C3746" s="1" t="s">
        <v>11685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  <c r="V3746">
        <f t="shared" si="116"/>
        <v>0</v>
      </c>
      <c r="W3746">
        <f t="shared" si="117"/>
        <v>32</v>
      </c>
    </row>
    <row r="3747" spans="1:23" x14ac:dyDescent="0.35">
      <c r="A3747">
        <v>3746</v>
      </c>
      <c r="B3747" t="s">
        <v>6907</v>
      </c>
      <c r="C3747" s="1" t="s">
        <v>11653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 t="shared" si="116"/>
        <v>5</v>
      </c>
      <c r="W3747">
        <f t="shared" si="117"/>
        <v>28.999999999999996</v>
      </c>
    </row>
    <row r="3748" spans="1:23" x14ac:dyDescent="0.35">
      <c r="A3748">
        <v>3747</v>
      </c>
      <c r="B3748" t="s">
        <v>6907</v>
      </c>
      <c r="C3748" s="1" t="s">
        <v>11653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 t="shared" si="116"/>
        <v>5</v>
      </c>
      <c r="W3748">
        <f t="shared" si="117"/>
        <v>21.999999999999996</v>
      </c>
    </row>
    <row r="3749" spans="1:23" x14ac:dyDescent="0.35">
      <c r="A3749">
        <v>3748</v>
      </c>
      <c r="B3749" t="s">
        <v>6908</v>
      </c>
      <c r="C3749" s="1" t="s">
        <v>11091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 t="shared" si="116"/>
        <v>2</v>
      </c>
      <c r="W3749">
        <f t="shared" si="117"/>
        <v>50</v>
      </c>
    </row>
    <row r="3750" spans="1:23" x14ac:dyDescent="0.35">
      <c r="A3750">
        <v>3749</v>
      </c>
      <c r="B3750" t="s">
        <v>6908</v>
      </c>
      <c r="C3750" s="1" t="s">
        <v>11091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>
        <f t="shared" si="116"/>
        <v>2</v>
      </c>
      <c r="W3750">
        <f t="shared" si="117"/>
        <v>30</v>
      </c>
    </row>
    <row r="3751" spans="1:23" x14ac:dyDescent="0.35">
      <c r="A3751">
        <v>3750</v>
      </c>
      <c r="B3751" t="s">
        <v>6908</v>
      </c>
      <c r="C3751" s="1" t="s">
        <v>11091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116"/>
        <v>2</v>
      </c>
      <c r="W3751">
        <f t="shared" si="117"/>
        <v>37.5</v>
      </c>
    </row>
    <row r="3752" spans="1:23" x14ac:dyDescent="0.35">
      <c r="A3752">
        <v>3751</v>
      </c>
      <c r="B3752" t="s">
        <v>6908</v>
      </c>
      <c r="C3752" s="1" t="s">
        <v>11091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 t="shared" si="116"/>
        <v>2</v>
      </c>
      <c r="W3752">
        <f t="shared" si="117"/>
        <v>29.000000000000004</v>
      </c>
    </row>
    <row r="3753" spans="1:23" x14ac:dyDescent="0.35">
      <c r="A3753">
        <v>3752</v>
      </c>
      <c r="B3753" t="s">
        <v>6908</v>
      </c>
      <c r="C3753" s="1" t="s">
        <v>11091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 t="shared" si="116"/>
        <v>2</v>
      </c>
      <c r="W3753">
        <f t="shared" si="117"/>
        <v>10</v>
      </c>
    </row>
    <row r="3754" spans="1:23" x14ac:dyDescent="0.35">
      <c r="A3754">
        <v>3753</v>
      </c>
      <c r="B3754" t="s">
        <v>6908</v>
      </c>
      <c r="C3754" s="1" t="s">
        <v>11091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 t="shared" si="116"/>
        <v>2</v>
      </c>
      <c r="W3754">
        <f t="shared" si="117"/>
        <v>49.000000000000007</v>
      </c>
    </row>
    <row r="3755" spans="1:23" x14ac:dyDescent="0.35">
      <c r="A3755">
        <v>3754</v>
      </c>
      <c r="B3755" t="s">
        <v>6908</v>
      </c>
      <c r="C3755" s="1" t="s">
        <v>11091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116"/>
        <v>2</v>
      </c>
      <c r="W3755">
        <f t="shared" si="117"/>
        <v>35</v>
      </c>
    </row>
    <row r="3756" spans="1:23" x14ac:dyDescent="0.35">
      <c r="A3756">
        <v>3755</v>
      </c>
      <c r="B3756" t="s">
        <v>6908</v>
      </c>
      <c r="C3756" s="1" t="s">
        <v>11091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 t="shared" si="116"/>
        <v>2</v>
      </c>
      <c r="W3756">
        <f t="shared" si="117"/>
        <v>5</v>
      </c>
    </row>
    <row r="3757" spans="1:23" x14ac:dyDescent="0.35">
      <c r="A3757">
        <v>3756</v>
      </c>
      <c r="B3757" t="s">
        <v>6909</v>
      </c>
      <c r="C3757" s="1" t="s">
        <v>11780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 t="shared" si="116"/>
        <v>3</v>
      </c>
      <c r="W3757">
        <f t="shared" si="117"/>
        <v>36.25</v>
      </c>
    </row>
    <row r="3758" spans="1:23" x14ac:dyDescent="0.35">
      <c r="A3758">
        <v>3757</v>
      </c>
      <c r="B3758" t="s">
        <v>6909</v>
      </c>
      <c r="C3758" s="1" t="s">
        <v>11780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116"/>
        <v>3</v>
      </c>
      <c r="W3758">
        <f t="shared" si="117"/>
        <v>-10.000000000000002</v>
      </c>
    </row>
    <row r="3759" spans="1:23" x14ac:dyDescent="0.35">
      <c r="A3759">
        <v>3758</v>
      </c>
      <c r="B3759" t="s">
        <v>6913</v>
      </c>
      <c r="C3759" s="1" t="s">
        <v>11845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  <c r="V3759">
        <f t="shared" si="116"/>
        <v>4</v>
      </c>
      <c r="W3759">
        <f t="shared" si="117"/>
        <v>7.5000000000000009</v>
      </c>
    </row>
    <row r="3760" spans="1:23" x14ac:dyDescent="0.35">
      <c r="A3760">
        <v>3759</v>
      </c>
      <c r="B3760" t="s">
        <v>6914</v>
      </c>
      <c r="C3760" s="1" t="s">
        <v>11167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 t="shared" si="116"/>
        <v>5</v>
      </c>
      <c r="W3760">
        <f t="shared" si="117"/>
        <v>47</v>
      </c>
    </row>
    <row r="3761" spans="1:23" x14ac:dyDescent="0.35">
      <c r="A3761">
        <v>3760</v>
      </c>
      <c r="B3761" t="s">
        <v>6914</v>
      </c>
      <c r="C3761" s="1" t="s">
        <v>11167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  <c r="V3761">
        <f t="shared" si="116"/>
        <v>5</v>
      </c>
      <c r="W3761">
        <f t="shared" si="117"/>
        <v>30.000000000000004</v>
      </c>
    </row>
    <row r="3762" spans="1:23" x14ac:dyDescent="0.35">
      <c r="A3762">
        <v>3761</v>
      </c>
      <c r="B3762" t="s">
        <v>6914</v>
      </c>
      <c r="C3762" s="1" t="s">
        <v>11167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 t="shared" si="116"/>
        <v>5</v>
      </c>
      <c r="W3762">
        <f t="shared" si="117"/>
        <v>42</v>
      </c>
    </row>
    <row r="3763" spans="1:23" x14ac:dyDescent="0.35">
      <c r="A3763">
        <v>3762</v>
      </c>
      <c r="B3763" t="s">
        <v>6915</v>
      </c>
      <c r="C3763" s="1" t="s">
        <v>11545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  <c r="V3763">
        <f t="shared" si="116"/>
        <v>5</v>
      </c>
      <c r="W3763">
        <f t="shared" si="117"/>
        <v>48.000000000000007</v>
      </c>
    </row>
    <row r="3764" spans="1:23" x14ac:dyDescent="0.35">
      <c r="A3764">
        <v>3763</v>
      </c>
      <c r="B3764" t="s">
        <v>6916</v>
      </c>
      <c r="C3764" s="1" t="s">
        <v>11512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 t="shared" si="116"/>
        <v>5</v>
      </c>
      <c r="W3764">
        <f t="shared" si="117"/>
        <v>10</v>
      </c>
    </row>
    <row r="3765" spans="1:23" x14ac:dyDescent="0.35">
      <c r="A3765">
        <v>3764</v>
      </c>
      <c r="B3765" t="s">
        <v>6916</v>
      </c>
      <c r="C3765" s="1" t="s">
        <v>11512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 t="shared" si="116"/>
        <v>5</v>
      </c>
      <c r="W3765">
        <f t="shared" si="117"/>
        <v>49.000000000000007</v>
      </c>
    </row>
    <row r="3766" spans="1:23" x14ac:dyDescent="0.35">
      <c r="A3766">
        <v>3765</v>
      </c>
      <c r="B3766" t="s">
        <v>6918</v>
      </c>
      <c r="C3766" s="1" t="s">
        <v>11846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 t="shared" si="116"/>
        <v>5</v>
      </c>
      <c r="W3766">
        <f t="shared" si="117"/>
        <v>-170</v>
      </c>
    </row>
    <row r="3767" spans="1:23" x14ac:dyDescent="0.35">
      <c r="A3767">
        <v>3766</v>
      </c>
      <c r="B3767" t="s">
        <v>6919</v>
      </c>
      <c r="C3767" s="1" t="s">
        <v>11784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f t="shared" si="116"/>
        <v>4</v>
      </c>
      <c r="W3767">
        <f t="shared" si="117"/>
        <v>-1.4285714285714286</v>
      </c>
    </row>
    <row r="3768" spans="1:23" x14ac:dyDescent="0.35">
      <c r="A3768">
        <v>3767</v>
      </c>
      <c r="B3768" t="s">
        <v>6919</v>
      </c>
      <c r="C3768" s="1" t="s">
        <v>11784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 t="shared" si="116"/>
        <v>4</v>
      </c>
      <c r="W3768">
        <f t="shared" si="117"/>
        <v>37.5</v>
      </c>
    </row>
    <row r="3769" spans="1:23" x14ac:dyDescent="0.35">
      <c r="A3769">
        <v>3768</v>
      </c>
      <c r="B3769" t="s">
        <v>6920</v>
      </c>
      <c r="C3769" s="1" t="s">
        <v>11515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 t="shared" si="116"/>
        <v>2</v>
      </c>
      <c r="W3769">
        <f t="shared" si="117"/>
        <v>10</v>
      </c>
    </row>
    <row r="3770" spans="1:23" x14ac:dyDescent="0.35">
      <c r="A3770">
        <v>3769</v>
      </c>
      <c r="B3770" t="s">
        <v>6921</v>
      </c>
      <c r="C3770" s="1" t="s">
        <v>11697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 t="shared" si="116"/>
        <v>4</v>
      </c>
      <c r="W3770">
        <f t="shared" si="117"/>
        <v>10</v>
      </c>
    </row>
    <row r="3771" spans="1:23" x14ac:dyDescent="0.35">
      <c r="A3771">
        <v>3770</v>
      </c>
      <c r="B3771" t="s">
        <v>6921</v>
      </c>
      <c r="C3771" s="1" t="s">
        <v>11697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 t="shared" si="116"/>
        <v>4</v>
      </c>
      <c r="W3771">
        <f t="shared" si="117"/>
        <v>33.75</v>
      </c>
    </row>
    <row r="3772" spans="1:23" x14ac:dyDescent="0.35">
      <c r="A3772">
        <v>3771</v>
      </c>
      <c r="B3772" t="s">
        <v>6922</v>
      </c>
      <c r="C3772" s="1" t="s">
        <v>11847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 t="shared" si="116"/>
        <v>4</v>
      </c>
      <c r="W3772">
        <f t="shared" si="117"/>
        <v>-16.25</v>
      </c>
    </row>
    <row r="3773" spans="1:23" x14ac:dyDescent="0.35">
      <c r="A3773">
        <v>3772</v>
      </c>
      <c r="B3773" t="s">
        <v>6923</v>
      </c>
      <c r="C3773" s="1" t="s">
        <v>11476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116"/>
        <v>5</v>
      </c>
      <c r="W3773">
        <f t="shared" si="117"/>
        <v>-23.75</v>
      </c>
    </row>
    <row r="3774" spans="1:23" x14ac:dyDescent="0.35">
      <c r="A3774">
        <v>3773</v>
      </c>
      <c r="B3774" t="s">
        <v>6924</v>
      </c>
      <c r="C3774" s="1" t="s">
        <v>11848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 t="shared" si="116"/>
        <v>5</v>
      </c>
      <c r="W3774">
        <f t="shared" si="117"/>
        <v>36.000000000000007</v>
      </c>
    </row>
    <row r="3775" spans="1:23" x14ac:dyDescent="0.35">
      <c r="A3775">
        <v>3774</v>
      </c>
      <c r="B3775" t="s">
        <v>6925</v>
      </c>
      <c r="C3775" s="1" t="s">
        <v>11849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116"/>
        <v>2</v>
      </c>
      <c r="W3775">
        <f t="shared" si="117"/>
        <v>33.75</v>
      </c>
    </row>
    <row r="3776" spans="1:23" x14ac:dyDescent="0.35">
      <c r="A3776">
        <v>3775</v>
      </c>
      <c r="B3776" t="s">
        <v>6925</v>
      </c>
      <c r="C3776" s="1" t="s">
        <v>11849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 t="shared" si="116"/>
        <v>2</v>
      </c>
      <c r="W3776">
        <f t="shared" si="117"/>
        <v>21.25</v>
      </c>
    </row>
    <row r="3777" spans="1:23" x14ac:dyDescent="0.35">
      <c r="A3777">
        <v>3776</v>
      </c>
      <c r="B3777" t="s">
        <v>6925</v>
      </c>
      <c r="C3777" s="1" t="s">
        <v>11849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 t="shared" si="116"/>
        <v>2</v>
      </c>
      <c r="W3777">
        <f t="shared" si="117"/>
        <v>35</v>
      </c>
    </row>
    <row r="3778" spans="1:23" x14ac:dyDescent="0.35">
      <c r="A3778">
        <v>3777</v>
      </c>
      <c r="B3778" t="s">
        <v>6925</v>
      </c>
      <c r="C3778" s="1" t="s">
        <v>11849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ref="V3778:V3841" si="118">D3778-C3778</f>
        <v>2</v>
      </c>
      <c r="W3778">
        <f t="shared" si="117"/>
        <v>12.5</v>
      </c>
    </row>
    <row r="3779" spans="1:23" x14ac:dyDescent="0.35">
      <c r="A3779">
        <v>3778</v>
      </c>
      <c r="B3779" t="s">
        <v>6930</v>
      </c>
      <c r="C3779" s="1" t="s">
        <v>11850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  <c r="V3779">
        <f t="shared" si="118"/>
        <v>5</v>
      </c>
      <c r="W3779">
        <f t="shared" ref="W3779:W3842" si="119">U3779/R3779*100</f>
        <v>16</v>
      </c>
    </row>
    <row r="3780" spans="1:23" x14ac:dyDescent="0.35">
      <c r="A3780">
        <v>3779</v>
      </c>
      <c r="B3780" t="s">
        <v>6932</v>
      </c>
      <c r="C3780" s="1" t="s">
        <v>11269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f t="shared" si="118"/>
        <v>2</v>
      </c>
      <c r="W3780">
        <f t="shared" si="119"/>
        <v>12.5</v>
      </c>
    </row>
    <row r="3781" spans="1:23" x14ac:dyDescent="0.35">
      <c r="A3781">
        <v>3780</v>
      </c>
      <c r="B3781" t="s">
        <v>6933</v>
      </c>
      <c r="C3781" s="1" t="s">
        <v>11851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 t="shared" si="118"/>
        <v>4</v>
      </c>
      <c r="W3781">
        <f t="shared" si="119"/>
        <v>48.000000000000007</v>
      </c>
    </row>
    <row r="3782" spans="1:23" x14ac:dyDescent="0.35">
      <c r="A3782">
        <v>3781</v>
      </c>
      <c r="B3782" t="s">
        <v>6934</v>
      </c>
      <c r="C3782" s="1" t="s">
        <v>11852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118"/>
        <v>4</v>
      </c>
      <c r="W3782">
        <f t="shared" si="119"/>
        <v>4</v>
      </c>
    </row>
    <row r="3783" spans="1:23" x14ac:dyDescent="0.35">
      <c r="A3783">
        <v>3782</v>
      </c>
      <c r="B3783" t="s">
        <v>6936</v>
      </c>
      <c r="C3783" s="1" t="s">
        <v>11524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118"/>
        <v>5</v>
      </c>
      <c r="W3783">
        <f t="shared" si="119"/>
        <v>15</v>
      </c>
    </row>
    <row r="3784" spans="1:23" x14ac:dyDescent="0.35">
      <c r="A3784">
        <v>3783</v>
      </c>
      <c r="B3784" t="s">
        <v>6937</v>
      </c>
      <c r="C3784" s="1" t="s">
        <v>10978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 t="shared" si="118"/>
        <v>3</v>
      </c>
      <c r="W3784">
        <f t="shared" si="119"/>
        <v>37.5</v>
      </c>
    </row>
    <row r="3785" spans="1:23" x14ac:dyDescent="0.35">
      <c r="A3785">
        <v>3784</v>
      </c>
      <c r="B3785" t="s">
        <v>6937</v>
      </c>
      <c r="C3785" s="1" t="s">
        <v>10978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118"/>
        <v>3</v>
      </c>
      <c r="W3785">
        <f t="shared" si="119"/>
        <v>-8.75</v>
      </c>
    </row>
    <row r="3786" spans="1:23" x14ac:dyDescent="0.35">
      <c r="A3786">
        <v>3785</v>
      </c>
      <c r="B3786" t="s">
        <v>6938</v>
      </c>
      <c r="C3786" s="1" t="s">
        <v>11629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118"/>
        <v>4</v>
      </c>
      <c r="W3786">
        <f t="shared" si="119"/>
        <v>20</v>
      </c>
    </row>
    <row r="3787" spans="1:23" x14ac:dyDescent="0.35">
      <c r="A3787">
        <v>3786</v>
      </c>
      <c r="B3787" t="s">
        <v>6939</v>
      </c>
      <c r="C3787" s="1" t="s">
        <v>11317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  <c r="V3787">
        <f t="shared" si="118"/>
        <v>4</v>
      </c>
      <c r="W3787">
        <f t="shared" si="119"/>
        <v>-83.333333333333329</v>
      </c>
    </row>
    <row r="3788" spans="1:23" x14ac:dyDescent="0.35">
      <c r="A3788">
        <v>3787</v>
      </c>
      <c r="B3788" t="s">
        <v>6942</v>
      </c>
      <c r="C3788" s="1" t="s">
        <v>11671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>
        <f t="shared" si="118"/>
        <v>4</v>
      </c>
      <c r="W3788">
        <f t="shared" si="119"/>
        <v>26</v>
      </c>
    </row>
    <row r="3789" spans="1:23" x14ac:dyDescent="0.35">
      <c r="A3789">
        <v>3788</v>
      </c>
      <c r="B3789" t="s">
        <v>6943</v>
      </c>
      <c r="C3789" s="1" t="s">
        <v>11853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118"/>
        <v>5</v>
      </c>
      <c r="W3789">
        <f t="shared" si="119"/>
        <v>26.25</v>
      </c>
    </row>
    <row r="3790" spans="1:23" x14ac:dyDescent="0.35">
      <c r="A3790">
        <v>3789</v>
      </c>
      <c r="B3790" t="s">
        <v>6943</v>
      </c>
      <c r="C3790" s="1" t="s">
        <v>11853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118"/>
        <v>5</v>
      </c>
      <c r="W3790">
        <f t="shared" si="119"/>
        <v>11.25</v>
      </c>
    </row>
    <row r="3791" spans="1:23" x14ac:dyDescent="0.35">
      <c r="A3791">
        <v>3790</v>
      </c>
      <c r="B3791" t="s">
        <v>6944</v>
      </c>
      <c r="C3791" s="1" t="s">
        <v>11704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 t="shared" si="118"/>
        <v>4</v>
      </c>
      <c r="W3791">
        <f t="shared" si="119"/>
        <v>31</v>
      </c>
    </row>
    <row r="3792" spans="1:23" x14ac:dyDescent="0.35">
      <c r="A3792">
        <v>3791</v>
      </c>
      <c r="B3792" t="s">
        <v>6945</v>
      </c>
      <c r="C3792" s="1" t="s">
        <v>11200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 t="shared" si="118"/>
        <v>6</v>
      </c>
      <c r="W3792">
        <f t="shared" si="119"/>
        <v>37.5</v>
      </c>
    </row>
    <row r="3793" spans="1:23" x14ac:dyDescent="0.35">
      <c r="A3793">
        <v>3792</v>
      </c>
      <c r="B3793" t="s">
        <v>6946</v>
      </c>
      <c r="C3793" s="1" t="s">
        <v>11854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118"/>
        <v>1</v>
      </c>
      <c r="W3793">
        <f t="shared" si="119"/>
        <v>-76.666666666666671</v>
      </c>
    </row>
    <row r="3794" spans="1:23" x14ac:dyDescent="0.35">
      <c r="A3794">
        <v>3793</v>
      </c>
      <c r="B3794" t="s">
        <v>6946</v>
      </c>
      <c r="C3794" s="1" t="s">
        <v>11854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 t="shared" si="118"/>
        <v>1</v>
      </c>
      <c r="W3794">
        <f t="shared" si="119"/>
        <v>13.750000000000002</v>
      </c>
    </row>
    <row r="3795" spans="1:23" x14ac:dyDescent="0.35">
      <c r="A3795">
        <v>3794</v>
      </c>
      <c r="B3795" t="s">
        <v>6948</v>
      </c>
      <c r="C3795" s="1" t="s">
        <v>11094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 t="shared" si="118"/>
        <v>4</v>
      </c>
      <c r="W3795">
        <f t="shared" si="119"/>
        <v>42</v>
      </c>
    </row>
    <row r="3796" spans="1:23" x14ac:dyDescent="0.35">
      <c r="A3796">
        <v>3795</v>
      </c>
      <c r="B3796" t="s">
        <v>6949</v>
      </c>
      <c r="C3796" s="1" t="s">
        <v>11855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 t="shared" si="118"/>
        <v>6</v>
      </c>
      <c r="W3796">
        <f t="shared" si="119"/>
        <v>25</v>
      </c>
    </row>
    <row r="3797" spans="1:23" x14ac:dyDescent="0.35">
      <c r="A3797">
        <v>3796</v>
      </c>
      <c r="B3797" t="s">
        <v>6949</v>
      </c>
      <c r="C3797" s="1" t="s">
        <v>11855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  <c r="V3797">
        <f t="shared" si="118"/>
        <v>6</v>
      </c>
      <c r="W3797">
        <f t="shared" si="119"/>
        <v>-5</v>
      </c>
    </row>
    <row r="3798" spans="1:23" x14ac:dyDescent="0.35">
      <c r="A3798">
        <v>3797</v>
      </c>
      <c r="B3798" t="s">
        <v>6949</v>
      </c>
      <c r="C3798" s="1" t="s">
        <v>11855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  <c r="V3798">
        <f t="shared" si="118"/>
        <v>6</v>
      </c>
      <c r="W3798">
        <f t="shared" si="119"/>
        <v>33</v>
      </c>
    </row>
    <row r="3799" spans="1:23" x14ac:dyDescent="0.35">
      <c r="A3799">
        <v>3798</v>
      </c>
      <c r="B3799" t="s">
        <v>6956</v>
      </c>
      <c r="C3799" s="1" t="s">
        <v>11337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 t="shared" si="118"/>
        <v>3</v>
      </c>
      <c r="W3799">
        <f t="shared" si="119"/>
        <v>35</v>
      </c>
    </row>
    <row r="3800" spans="1:23" x14ac:dyDescent="0.35">
      <c r="A3800">
        <v>3799</v>
      </c>
      <c r="B3800" t="s">
        <v>6957</v>
      </c>
      <c r="C3800" s="1" t="s">
        <v>11199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118"/>
        <v>1</v>
      </c>
      <c r="W3800">
        <f t="shared" si="119"/>
        <v>-36.666666666666664</v>
      </c>
    </row>
    <row r="3801" spans="1:23" x14ac:dyDescent="0.35">
      <c r="A3801">
        <v>3800</v>
      </c>
      <c r="B3801" t="s">
        <v>6957</v>
      </c>
      <c r="C3801" s="1" t="s">
        <v>11199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 t="shared" si="118"/>
        <v>1</v>
      </c>
      <c r="W3801">
        <f t="shared" si="119"/>
        <v>8.75</v>
      </c>
    </row>
    <row r="3802" spans="1:23" x14ac:dyDescent="0.35">
      <c r="A3802">
        <v>3801</v>
      </c>
      <c r="B3802" t="s">
        <v>6958</v>
      </c>
      <c r="C3802" s="1" t="s">
        <v>11440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  <c r="V3802">
        <f t="shared" si="118"/>
        <v>6</v>
      </c>
      <c r="W3802">
        <f t="shared" si="119"/>
        <v>10</v>
      </c>
    </row>
    <row r="3803" spans="1:23" x14ac:dyDescent="0.35">
      <c r="A3803">
        <v>3802</v>
      </c>
      <c r="B3803" t="s">
        <v>6958</v>
      </c>
      <c r="C3803" s="1" t="s">
        <v>11440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118"/>
        <v>6</v>
      </c>
      <c r="W3803">
        <f t="shared" si="119"/>
        <v>26.25</v>
      </c>
    </row>
    <row r="3804" spans="1:23" x14ac:dyDescent="0.35">
      <c r="A3804">
        <v>3803</v>
      </c>
      <c r="B3804" t="s">
        <v>6958</v>
      </c>
      <c r="C3804" s="1" t="s">
        <v>11440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118"/>
        <v>6</v>
      </c>
      <c r="W3804">
        <f t="shared" si="119"/>
        <v>36.250000000000007</v>
      </c>
    </row>
    <row r="3805" spans="1:23" x14ac:dyDescent="0.35">
      <c r="A3805">
        <v>3804</v>
      </c>
      <c r="B3805" t="s">
        <v>6958</v>
      </c>
      <c r="C3805" s="1" t="s">
        <v>11440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118"/>
        <v>6</v>
      </c>
      <c r="W3805">
        <f t="shared" si="119"/>
        <v>11.249999999999998</v>
      </c>
    </row>
    <row r="3806" spans="1:23" x14ac:dyDescent="0.35">
      <c r="A3806">
        <v>3805</v>
      </c>
      <c r="B3806" t="s">
        <v>6958</v>
      </c>
      <c r="C3806" s="1" t="s">
        <v>11440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 t="shared" si="118"/>
        <v>6</v>
      </c>
      <c r="W3806">
        <f t="shared" si="119"/>
        <v>37.5</v>
      </c>
    </row>
    <row r="3807" spans="1:23" x14ac:dyDescent="0.35">
      <c r="A3807">
        <v>3806</v>
      </c>
      <c r="B3807" t="s">
        <v>6958</v>
      </c>
      <c r="C3807" s="1" t="s">
        <v>11440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 t="shared" si="118"/>
        <v>6</v>
      </c>
      <c r="W3807">
        <f t="shared" si="119"/>
        <v>37.5</v>
      </c>
    </row>
    <row r="3808" spans="1:23" x14ac:dyDescent="0.35">
      <c r="A3808">
        <v>3807</v>
      </c>
      <c r="B3808" t="s">
        <v>6963</v>
      </c>
      <c r="C3808" s="1" t="s">
        <v>11708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 t="shared" si="118"/>
        <v>7</v>
      </c>
      <c r="W3808">
        <f t="shared" si="119"/>
        <v>11.25</v>
      </c>
    </row>
    <row r="3809" spans="1:23" x14ac:dyDescent="0.35">
      <c r="A3809">
        <v>3808</v>
      </c>
      <c r="B3809" t="s">
        <v>6963</v>
      </c>
      <c r="C3809" s="1" t="s">
        <v>11708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118"/>
        <v>7</v>
      </c>
      <c r="W3809">
        <f t="shared" si="119"/>
        <v>-76.666666666666643</v>
      </c>
    </row>
    <row r="3810" spans="1:23" x14ac:dyDescent="0.35">
      <c r="A3810">
        <v>3809</v>
      </c>
      <c r="B3810" t="s">
        <v>6963</v>
      </c>
      <c r="C3810" s="1" t="s">
        <v>11708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  <c r="V3810">
        <f t="shared" si="118"/>
        <v>7</v>
      </c>
      <c r="W3810">
        <f t="shared" si="119"/>
        <v>-80</v>
      </c>
    </row>
    <row r="3811" spans="1:23" x14ac:dyDescent="0.35">
      <c r="A3811">
        <v>3810</v>
      </c>
      <c r="B3811" t="s">
        <v>6963</v>
      </c>
      <c r="C3811" s="1" t="s">
        <v>11708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118"/>
        <v>7</v>
      </c>
      <c r="W3811">
        <f t="shared" si="119"/>
        <v>-13.750000000000002</v>
      </c>
    </row>
    <row r="3812" spans="1:23" x14ac:dyDescent="0.35">
      <c r="A3812">
        <v>3811</v>
      </c>
      <c r="B3812" t="s">
        <v>6963</v>
      </c>
      <c r="C3812" s="1" t="s">
        <v>11708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 t="shared" si="118"/>
        <v>7</v>
      </c>
      <c r="W3812">
        <f t="shared" si="119"/>
        <v>10</v>
      </c>
    </row>
    <row r="3813" spans="1:23" x14ac:dyDescent="0.35">
      <c r="A3813">
        <v>3812</v>
      </c>
      <c r="B3813" t="s">
        <v>6963</v>
      </c>
      <c r="C3813" s="1" t="s">
        <v>11708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 t="shared" si="118"/>
        <v>7</v>
      </c>
      <c r="W3813">
        <f t="shared" si="119"/>
        <v>11.25</v>
      </c>
    </row>
    <row r="3814" spans="1:23" x14ac:dyDescent="0.35">
      <c r="A3814">
        <v>3813</v>
      </c>
      <c r="B3814" t="s">
        <v>6966</v>
      </c>
      <c r="C3814" s="1" t="s">
        <v>11856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  <c r="V3814">
        <f t="shared" si="118"/>
        <v>0</v>
      </c>
      <c r="W3814">
        <f t="shared" si="119"/>
        <v>47</v>
      </c>
    </row>
    <row r="3815" spans="1:23" x14ac:dyDescent="0.35">
      <c r="A3815">
        <v>3814</v>
      </c>
      <c r="B3815" t="s">
        <v>6969</v>
      </c>
      <c r="C3815" s="1" t="s">
        <v>11539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118"/>
        <v>4</v>
      </c>
      <c r="W3815">
        <f t="shared" si="119"/>
        <v>32.499999999999993</v>
      </c>
    </row>
    <row r="3816" spans="1:23" x14ac:dyDescent="0.35">
      <c r="A3816">
        <v>3815</v>
      </c>
      <c r="B3816" t="s">
        <v>6970</v>
      </c>
      <c r="C3816" s="1" t="s">
        <v>11570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 t="shared" si="118"/>
        <v>0</v>
      </c>
      <c r="W3816">
        <f t="shared" si="119"/>
        <v>6.25</v>
      </c>
    </row>
    <row r="3817" spans="1:23" x14ac:dyDescent="0.35">
      <c r="A3817">
        <v>3816</v>
      </c>
      <c r="B3817" t="s">
        <v>6970</v>
      </c>
      <c r="C3817" s="1" t="s">
        <v>11570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 t="shared" si="118"/>
        <v>0</v>
      </c>
      <c r="W3817">
        <f t="shared" si="119"/>
        <v>31.25</v>
      </c>
    </row>
    <row r="3818" spans="1:23" x14ac:dyDescent="0.35">
      <c r="A3818">
        <v>3817</v>
      </c>
      <c r="B3818" t="s">
        <v>6971</v>
      </c>
      <c r="C3818" s="1" t="s">
        <v>11366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>
        <f t="shared" si="118"/>
        <v>4</v>
      </c>
      <c r="W3818">
        <f t="shared" si="119"/>
        <v>25</v>
      </c>
    </row>
    <row r="3819" spans="1:23" x14ac:dyDescent="0.35">
      <c r="A3819">
        <v>3818</v>
      </c>
      <c r="B3819" t="s">
        <v>6971</v>
      </c>
      <c r="C3819" s="1" t="s">
        <v>11366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>
        <f t="shared" si="118"/>
        <v>4</v>
      </c>
      <c r="W3819">
        <f t="shared" si="119"/>
        <v>0</v>
      </c>
    </row>
    <row r="3820" spans="1:23" x14ac:dyDescent="0.35">
      <c r="A3820">
        <v>3819</v>
      </c>
      <c r="B3820" t="s">
        <v>6971</v>
      </c>
      <c r="C3820" s="1" t="s">
        <v>11366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118"/>
        <v>4</v>
      </c>
      <c r="W3820">
        <f t="shared" si="119"/>
        <v>29.000000000000004</v>
      </c>
    </row>
    <row r="3821" spans="1:23" x14ac:dyDescent="0.35">
      <c r="A3821">
        <v>3820</v>
      </c>
      <c r="B3821" t="s">
        <v>6972</v>
      </c>
      <c r="C3821" s="1" t="s">
        <v>11389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118"/>
        <v>5</v>
      </c>
      <c r="W3821">
        <f t="shared" si="119"/>
        <v>33.75</v>
      </c>
    </row>
    <row r="3822" spans="1:23" x14ac:dyDescent="0.35">
      <c r="A3822">
        <v>3821</v>
      </c>
      <c r="B3822" t="s">
        <v>6972</v>
      </c>
      <c r="C3822" s="1" t="s">
        <v>11389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118"/>
        <v>5</v>
      </c>
      <c r="W3822">
        <f t="shared" si="119"/>
        <v>-5</v>
      </c>
    </row>
    <row r="3823" spans="1:23" x14ac:dyDescent="0.35">
      <c r="A3823">
        <v>3822</v>
      </c>
      <c r="B3823" t="s">
        <v>6972</v>
      </c>
      <c r="C3823" s="1" t="s">
        <v>11389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>
        <f t="shared" si="118"/>
        <v>5</v>
      </c>
      <c r="W3823">
        <f t="shared" si="119"/>
        <v>47</v>
      </c>
    </row>
    <row r="3824" spans="1:23" x14ac:dyDescent="0.35">
      <c r="A3824">
        <v>3823</v>
      </c>
      <c r="B3824" t="s">
        <v>6972</v>
      </c>
      <c r="C3824" s="1" t="s">
        <v>11389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118"/>
        <v>5</v>
      </c>
      <c r="W3824">
        <f t="shared" si="119"/>
        <v>33.75</v>
      </c>
    </row>
    <row r="3825" spans="1:23" x14ac:dyDescent="0.35">
      <c r="A3825">
        <v>3824</v>
      </c>
      <c r="B3825" t="s">
        <v>6975</v>
      </c>
      <c r="C3825" s="1" t="s">
        <v>11411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 t="shared" si="118"/>
        <v>4</v>
      </c>
      <c r="W3825">
        <f t="shared" si="119"/>
        <v>25.999999999999996</v>
      </c>
    </row>
    <row r="3826" spans="1:23" x14ac:dyDescent="0.35">
      <c r="A3826">
        <v>3825</v>
      </c>
      <c r="B3826" t="s">
        <v>6975</v>
      </c>
      <c r="C3826" s="1" t="s">
        <v>11411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118"/>
        <v>4</v>
      </c>
      <c r="W3826">
        <f t="shared" si="119"/>
        <v>37.5</v>
      </c>
    </row>
    <row r="3827" spans="1:23" x14ac:dyDescent="0.35">
      <c r="A3827">
        <v>3826</v>
      </c>
      <c r="B3827" t="s">
        <v>6975</v>
      </c>
      <c r="C3827" s="1" t="s">
        <v>11411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 t="shared" si="118"/>
        <v>4</v>
      </c>
      <c r="W3827">
        <f t="shared" si="119"/>
        <v>34.999999999999993</v>
      </c>
    </row>
    <row r="3828" spans="1:23" x14ac:dyDescent="0.35">
      <c r="A3828">
        <v>3827</v>
      </c>
      <c r="B3828" t="s">
        <v>6976</v>
      </c>
      <c r="C3828" s="1" t="s">
        <v>11213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 t="shared" si="118"/>
        <v>5</v>
      </c>
      <c r="W3828">
        <f t="shared" si="119"/>
        <v>10</v>
      </c>
    </row>
    <row r="3829" spans="1:23" x14ac:dyDescent="0.35">
      <c r="A3829">
        <v>3828</v>
      </c>
      <c r="B3829" t="s">
        <v>6977</v>
      </c>
      <c r="C3829" s="1" t="s">
        <v>11857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 t="shared" si="118"/>
        <v>4</v>
      </c>
      <c r="W3829">
        <f t="shared" si="119"/>
        <v>28.999999999999996</v>
      </c>
    </row>
    <row r="3830" spans="1:23" x14ac:dyDescent="0.35">
      <c r="A3830">
        <v>3829</v>
      </c>
      <c r="B3830" t="s">
        <v>6977</v>
      </c>
      <c r="C3830" s="1" t="s">
        <v>11857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  <c r="V3830">
        <f t="shared" si="118"/>
        <v>4</v>
      </c>
      <c r="W3830">
        <f t="shared" si="119"/>
        <v>27.999999999999996</v>
      </c>
    </row>
    <row r="3831" spans="1:23" x14ac:dyDescent="0.35">
      <c r="A3831">
        <v>3830</v>
      </c>
      <c r="B3831" t="s">
        <v>6977</v>
      </c>
      <c r="C3831" s="1" t="s">
        <v>11857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 t="shared" si="118"/>
        <v>4</v>
      </c>
      <c r="W3831">
        <f t="shared" si="119"/>
        <v>25</v>
      </c>
    </row>
    <row r="3832" spans="1:23" x14ac:dyDescent="0.35">
      <c r="A3832">
        <v>3831</v>
      </c>
      <c r="B3832" t="s">
        <v>6977</v>
      </c>
      <c r="C3832" s="1" t="s">
        <v>11857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 t="shared" si="118"/>
        <v>4</v>
      </c>
      <c r="W3832">
        <f t="shared" si="119"/>
        <v>21.111111111111111</v>
      </c>
    </row>
    <row r="3833" spans="1:23" x14ac:dyDescent="0.35">
      <c r="A3833">
        <v>3832</v>
      </c>
      <c r="B3833" t="s">
        <v>6978</v>
      </c>
      <c r="C3833" s="1" t="s">
        <v>11657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  <c r="V3833">
        <f t="shared" si="118"/>
        <v>5</v>
      </c>
      <c r="W3833">
        <f t="shared" si="119"/>
        <v>35</v>
      </c>
    </row>
    <row r="3834" spans="1:23" x14ac:dyDescent="0.35">
      <c r="A3834">
        <v>3833</v>
      </c>
      <c r="B3834" t="s">
        <v>6978</v>
      </c>
      <c r="C3834" s="1" t="s">
        <v>11657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 t="shared" si="118"/>
        <v>5</v>
      </c>
      <c r="W3834">
        <f t="shared" si="119"/>
        <v>47</v>
      </c>
    </row>
    <row r="3835" spans="1:23" x14ac:dyDescent="0.35">
      <c r="A3835">
        <v>3834</v>
      </c>
      <c r="B3835" t="s">
        <v>6982</v>
      </c>
      <c r="C3835" s="1" t="s">
        <v>11096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 t="shared" si="118"/>
        <v>0</v>
      </c>
      <c r="W3835">
        <f t="shared" si="119"/>
        <v>-20</v>
      </c>
    </row>
    <row r="3836" spans="1:23" x14ac:dyDescent="0.35">
      <c r="A3836">
        <v>3835</v>
      </c>
      <c r="B3836" t="s">
        <v>6982</v>
      </c>
      <c r="C3836" s="1" t="s">
        <v>11096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118"/>
        <v>0</v>
      </c>
      <c r="W3836">
        <f t="shared" si="119"/>
        <v>-5.7142857142857144</v>
      </c>
    </row>
    <row r="3837" spans="1:23" x14ac:dyDescent="0.35">
      <c r="A3837">
        <v>3836</v>
      </c>
      <c r="B3837" t="s">
        <v>6983</v>
      </c>
      <c r="C3837" s="1" t="s">
        <v>11858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118"/>
        <v>7</v>
      </c>
      <c r="W3837">
        <f t="shared" si="119"/>
        <v>35</v>
      </c>
    </row>
    <row r="3838" spans="1:23" x14ac:dyDescent="0.35">
      <c r="A3838">
        <v>3837</v>
      </c>
      <c r="B3838" t="s">
        <v>6983</v>
      </c>
      <c r="C3838" s="1" t="s">
        <v>11858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118"/>
        <v>7</v>
      </c>
      <c r="W3838">
        <f t="shared" si="119"/>
        <v>36.25</v>
      </c>
    </row>
    <row r="3839" spans="1:23" x14ac:dyDescent="0.35">
      <c r="A3839">
        <v>3838</v>
      </c>
      <c r="B3839" t="s">
        <v>6986</v>
      </c>
      <c r="C3839" s="1" t="s">
        <v>11651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 t="shared" si="118"/>
        <v>7</v>
      </c>
      <c r="W3839">
        <f t="shared" si="119"/>
        <v>12.5</v>
      </c>
    </row>
    <row r="3840" spans="1:23" x14ac:dyDescent="0.35">
      <c r="A3840">
        <v>3839</v>
      </c>
      <c r="B3840" t="s">
        <v>6986</v>
      </c>
      <c r="C3840" s="1" t="s">
        <v>11651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118"/>
        <v>7</v>
      </c>
      <c r="W3840">
        <f t="shared" si="119"/>
        <v>-16.25</v>
      </c>
    </row>
    <row r="3841" spans="1:23" x14ac:dyDescent="0.35">
      <c r="A3841">
        <v>3840</v>
      </c>
      <c r="B3841" t="s">
        <v>6986</v>
      </c>
      <c r="C3841" s="1" t="s">
        <v>11651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 t="shared" si="118"/>
        <v>7</v>
      </c>
      <c r="W3841">
        <f t="shared" si="119"/>
        <v>27</v>
      </c>
    </row>
    <row r="3842" spans="1:23" x14ac:dyDescent="0.35">
      <c r="A3842">
        <v>3841</v>
      </c>
      <c r="B3842" t="s">
        <v>6986</v>
      </c>
      <c r="C3842" s="1" t="s">
        <v>11651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>
        <f t="shared" ref="V3842:V3905" si="120">D3842-C3842</f>
        <v>7</v>
      </c>
      <c r="W3842">
        <f t="shared" si="119"/>
        <v>41</v>
      </c>
    </row>
    <row r="3843" spans="1:23" x14ac:dyDescent="0.35">
      <c r="A3843">
        <v>3842</v>
      </c>
      <c r="B3843" t="s">
        <v>6989</v>
      </c>
      <c r="C3843" s="1" t="s">
        <v>11725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 t="shared" si="120"/>
        <v>4</v>
      </c>
      <c r="W3843">
        <f t="shared" ref="W3843:W3906" si="121">U3843/R3843*100</f>
        <v>6.25</v>
      </c>
    </row>
    <row r="3844" spans="1:23" x14ac:dyDescent="0.35">
      <c r="A3844">
        <v>3843</v>
      </c>
      <c r="B3844" t="s">
        <v>6992</v>
      </c>
      <c r="C3844" s="1" t="s">
        <v>11859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120"/>
        <v>3</v>
      </c>
      <c r="W3844">
        <f t="shared" si="121"/>
        <v>31.25</v>
      </c>
    </row>
    <row r="3845" spans="1:23" x14ac:dyDescent="0.35">
      <c r="A3845">
        <v>3844</v>
      </c>
      <c r="B3845" t="s">
        <v>6992</v>
      </c>
      <c r="C3845" s="1" t="s">
        <v>11859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  <c r="V3845">
        <f t="shared" si="120"/>
        <v>3</v>
      </c>
      <c r="W3845">
        <f t="shared" si="121"/>
        <v>0.99999999999999989</v>
      </c>
    </row>
    <row r="3846" spans="1:23" x14ac:dyDescent="0.35">
      <c r="A3846">
        <v>3845</v>
      </c>
      <c r="B3846" t="s">
        <v>6992</v>
      </c>
      <c r="C3846" s="1" t="s">
        <v>11859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 t="shared" si="120"/>
        <v>3</v>
      </c>
      <c r="W3846">
        <f t="shared" si="121"/>
        <v>3</v>
      </c>
    </row>
    <row r="3847" spans="1:23" x14ac:dyDescent="0.35">
      <c r="A3847">
        <v>3846</v>
      </c>
      <c r="B3847" t="s">
        <v>6992</v>
      </c>
      <c r="C3847" s="1" t="s">
        <v>11859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120"/>
        <v>3</v>
      </c>
      <c r="W3847">
        <f t="shared" si="121"/>
        <v>-5.8823529411764701</v>
      </c>
    </row>
    <row r="3848" spans="1:23" x14ac:dyDescent="0.35">
      <c r="A3848">
        <v>3847</v>
      </c>
      <c r="B3848" t="s">
        <v>6992</v>
      </c>
      <c r="C3848" s="1" t="s">
        <v>11859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 t="shared" si="120"/>
        <v>3</v>
      </c>
      <c r="W3848">
        <f t="shared" si="121"/>
        <v>26.999999999999996</v>
      </c>
    </row>
    <row r="3849" spans="1:23" x14ac:dyDescent="0.35">
      <c r="A3849">
        <v>3848</v>
      </c>
      <c r="B3849" t="s">
        <v>6995</v>
      </c>
      <c r="C3849" s="1" t="s">
        <v>11860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 t="shared" si="120"/>
        <v>2</v>
      </c>
      <c r="W3849">
        <f t="shared" si="121"/>
        <v>0</v>
      </c>
    </row>
    <row r="3850" spans="1:23" x14ac:dyDescent="0.35">
      <c r="A3850">
        <v>3849</v>
      </c>
      <c r="B3850" t="s">
        <v>6996</v>
      </c>
      <c r="C3850" s="1" t="s">
        <v>11525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>
        <f t="shared" si="120"/>
        <v>1</v>
      </c>
      <c r="W3850">
        <f t="shared" si="121"/>
        <v>46</v>
      </c>
    </row>
    <row r="3851" spans="1:23" x14ac:dyDescent="0.35">
      <c r="A3851">
        <v>3850</v>
      </c>
      <c r="B3851" t="s">
        <v>6996</v>
      </c>
      <c r="C3851" s="1" t="s">
        <v>11525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 t="shared" si="120"/>
        <v>1</v>
      </c>
      <c r="W3851">
        <f t="shared" si="121"/>
        <v>43.999999999999993</v>
      </c>
    </row>
    <row r="3852" spans="1:23" x14ac:dyDescent="0.35">
      <c r="A3852">
        <v>3851</v>
      </c>
      <c r="B3852" t="s">
        <v>6999</v>
      </c>
      <c r="C3852" s="1" t="s">
        <v>11724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 t="shared" si="120"/>
        <v>5</v>
      </c>
      <c r="W3852">
        <f t="shared" si="121"/>
        <v>47.000000000000007</v>
      </c>
    </row>
    <row r="3853" spans="1:23" x14ac:dyDescent="0.35">
      <c r="A3853">
        <v>3852</v>
      </c>
      <c r="B3853" t="s">
        <v>7000</v>
      </c>
      <c r="C3853" s="1" t="s">
        <v>11421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 t="shared" si="120"/>
        <v>0</v>
      </c>
      <c r="W3853">
        <f t="shared" si="121"/>
        <v>17</v>
      </c>
    </row>
    <row r="3854" spans="1:23" x14ac:dyDescent="0.35">
      <c r="A3854">
        <v>3853</v>
      </c>
      <c r="B3854" t="s">
        <v>7003</v>
      </c>
      <c r="C3854" s="1" t="s">
        <v>11140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120"/>
        <v>3</v>
      </c>
      <c r="W3854">
        <f t="shared" si="121"/>
        <v>-160</v>
      </c>
    </row>
    <row r="3855" spans="1:23" x14ac:dyDescent="0.35">
      <c r="A3855">
        <v>3854</v>
      </c>
      <c r="B3855" t="s">
        <v>7004</v>
      </c>
      <c r="C3855" s="1" t="s">
        <v>11861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  <c r="V3855">
        <f t="shared" si="120"/>
        <v>4</v>
      </c>
      <c r="W3855">
        <f t="shared" si="121"/>
        <v>43.999999999999993</v>
      </c>
    </row>
    <row r="3856" spans="1:23" x14ac:dyDescent="0.35">
      <c r="A3856">
        <v>3855</v>
      </c>
      <c r="B3856" t="s">
        <v>7004</v>
      </c>
      <c r="C3856" s="1" t="s">
        <v>11861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  <c r="V3856">
        <f t="shared" si="120"/>
        <v>4</v>
      </c>
      <c r="W3856">
        <f t="shared" si="121"/>
        <v>0</v>
      </c>
    </row>
    <row r="3857" spans="1:23" x14ac:dyDescent="0.35">
      <c r="A3857">
        <v>3856</v>
      </c>
      <c r="B3857" t="s">
        <v>7007</v>
      </c>
      <c r="C3857" s="1" t="s">
        <v>11376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120"/>
        <v>5</v>
      </c>
      <c r="W3857">
        <f t="shared" si="121"/>
        <v>-175</v>
      </c>
    </row>
    <row r="3858" spans="1:23" x14ac:dyDescent="0.35">
      <c r="A3858">
        <v>3857</v>
      </c>
      <c r="B3858" t="s">
        <v>7007</v>
      </c>
      <c r="C3858" s="1" t="s">
        <v>11376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 t="shared" si="120"/>
        <v>5</v>
      </c>
      <c r="W3858">
        <f t="shared" si="121"/>
        <v>6.25</v>
      </c>
    </row>
    <row r="3859" spans="1:23" x14ac:dyDescent="0.35">
      <c r="A3859">
        <v>3858</v>
      </c>
      <c r="B3859" t="s">
        <v>7007</v>
      </c>
      <c r="C3859" s="1" t="s">
        <v>11376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 t="shared" si="120"/>
        <v>5</v>
      </c>
      <c r="W3859">
        <f t="shared" si="121"/>
        <v>8.75</v>
      </c>
    </row>
    <row r="3860" spans="1:23" x14ac:dyDescent="0.35">
      <c r="A3860">
        <v>3859</v>
      </c>
      <c r="B3860" t="s">
        <v>7008</v>
      </c>
      <c r="C3860" s="1" t="s">
        <v>11354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120"/>
        <v>0</v>
      </c>
      <c r="W3860">
        <f t="shared" si="121"/>
        <v>20</v>
      </c>
    </row>
    <row r="3861" spans="1:23" x14ac:dyDescent="0.35">
      <c r="A3861">
        <v>3860</v>
      </c>
      <c r="B3861" t="s">
        <v>7012</v>
      </c>
      <c r="C3861" s="1" t="s">
        <v>11862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20"/>
        <v>5</v>
      </c>
      <c r="W3861">
        <f t="shared" si="121"/>
        <v>-56.000000000000007</v>
      </c>
    </row>
    <row r="3862" spans="1:23" x14ac:dyDescent="0.35">
      <c r="A3862">
        <v>3861</v>
      </c>
      <c r="B3862" t="s">
        <v>7012</v>
      </c>
      <c r="C3862" s="1" t="s">
        <v>11862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  <c r="V3862">
        <f t="shared" si="120"/>
        <v>5</v>
      </c>
      <c r="W3862">
        <f t="shared" si="121"/>
        <v>8.75</v>
      </c>
    </row>
    <row r="3863" spans="1:23" x14ac:dyDescent="0.35">
      <c r="A3863">
        <v>3862</v>
      </c>
      <c r="B3863" t="s">
        <v>7015</v>
      </c>
      <c r="C3863" s="1" t="s">
        <v>11463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120"/>
        <v>7</v>
      </c>
      <c r="W3863">
        <f t="shared" si="121"/>
        <v>36.25</v>
      </c>
    </row>
    <row r="3864" spans="1:23" x14ac:dyDescent="0.35">
      <c r="A3864">
        <v>3863</v>
      </c>
      <c r="B3864" t="s">
        <v>7015</v>
      </c>
      <c r="C3864" s="1" t="s">
        <v>11463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120"/>
        <v>7</v>
      </c>
      <c r="W3864">
        <f t="shared" si="121"/>
        <v>36.25</v>
      </c>
    </row>
    <row r="3865" spans="1:23" x14ac:dyDescent="0.35">
      <c r="A3865">
        <v>3864</v>
      </c>
      <c r="B3865" t="s">
        <v>7018</v>
      </c>
      <c r="C3865" s="1" t="s">
        <v>11101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>
        <f t="shared" si="120"/>
        <v>2</v>
      </c>
      <c r="W3865">
        <f t="shared" si="121"/>
        <v>26</v>
      </c>
    </row>
    <row r="3866" spans="1:23" x14ac:dyDescent="0.35">
      <c r="A3866">
        <v>3865</v>
      </c>
      <c r="B3866" t="s">
        <v>7021</v>
      </c>
      <c r="C3866" s="1" t="s">
        <v>11049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  <c r="V3866">
        <f t="shared" si="120"/>
        <v>5</v>
      </c>
      <c r="W3866">
        <f t="shared" si="121"/>
        <v>-120</v>
      </c>
    </row>
    <row r="3867" spans="1:23" x14ac:dyDescent="0.35">
      <c r="A3867">
        <v>3866</v>
      </c>
      <c r="B3867" t="s">
        <v>7025</v>
      </c>
      <c r="C3867" s="1" t="s">
        <v>11863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 t="shared" si="120"/>
        <v>2</v>
      </c>
      <c r="W3867">
        <f t="shared" si="121"/>
        <v>16</v>
      </c>
    </row>
    <row r="3868" spans="1:23" x14ac:dyDescent="0.35">
      <c r="A3868">
        <v>3867</v>
      </c>
      <c r="B3868" t="s">
        <v>7026</v>
      </c>
      <c r="C3868" s="1" t="s">
        <v>11696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 t="shared" si="120"/>
        <v>2</v>
      </c>
      <c r="W3868">
        <f t="shared" si="121"/>
        <v>36</v>
      </c>
    </row>
    <row r="3869" spans="1:23" x14ac:dyDescent="0.35">
      <c r="A3869">
        <v>3868</v>
      </c>
      <c r="B3869" t="s">
        <v>7027</v>
      </c>
      <c r="C3869" s="1" t="s">
        <v>11864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 t="shared" si="120"/>
        <v>4</v>
      </c>
      <c r="W3869">
        <f t="shared" si="121"/>
        <v>43</v>
      </c>
    </row>
    <row r="3870" spans="1:23" x14ac:dyDescent="0.35">
      <c r="A3870">
        <v>3869</v>
      </c>
      <c r="B3870" t="s">
        <v>7027</v>
      </c>
      <c r="C3870" s="1" t="s">
        <v>11864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120"/>
        <v>4</v>
      </c>
      <c r="W3870">
        <f t="shared" si="121"/>
        <v>11.25</v>
      </c>
    </row>
    <row r="3871" spans="1:23" x14ac:dyDescent="0.35">
      <c r="A3871">
        <v>3870</v>
      </c>
      <c r="B3871" t="s">
        <v>7027</v>
      </c>
      <c r="C3871" s="1" t="s">
        <v>11864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 t="shared" si="120"/>
        <v>4</v>
      </c>
      <c r="W3871">
        <f t="shared" si="121"/>
        <v>8.75</v>
      </c>
    </row>
    <row r="3872" spans="1:23" x14ac:dyDescent="0.35">
      <c r="A3872">
        <v>3871</v>
      </c>
      <c r="B3872" t="s">
        <v>7027</v>
      </c>
      <c r="C3872" s="1" t="s">
        <v>11864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 t="shared" si="120"/>
        <v>4</v>
      </c>
      <c r="W3872">
        <f t="shared" si="121"/>
        <v>48.999999999999993</v>
      </c>
    </row>
    <row r="3873" spans="1:23" x14ac:dyDescent="0.35">
      <c r="A3873">
        <v>3872</v>
      </c>
      <c r="B3873" t="s">
        <v>7027</v>
      </c>
      <c r="C3873" s="1" t="s">
        <v>11864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 t="shared" si="120"/>
        <v>4</v>
      </c>
      <c r="W3873">
        <f t="shared" si="121"/>
        <v>47.999999999999993</v>
      </c>
    </row>
    <row r="3874" spans="1:23" x14ac:dyDescent="0.35">
      <c r="A3874">
        <v>3873</v>
      </c>
      <c r="B3874" t="s">
        <v>7027</v>
      </c>
      <c r="C3874" s="1" t="s">
        <v>11864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120"/>
        <v>4</v>
      </c>
      <c r="W3874">
        <f t="shared" si="121"/>
        <v>5</v>
      </c>
    </row>
    <row r="3875" spans="1:23" x14ac:dyDescent="0.35">
      <c r="A3875">
        <v>3874</v>
      </c>
      <c r="B3875" t="s">
        <v>7028</v>
      </c>
      <c r="C3875" s="1" t="s">
        <v>11004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120"/>
        <v>2</v>
      </c>
      <c r="W3875">
        <f t="shared" si="121"/>
        <v>32.5</v>
      </c>
    </row>
    <row r="3876" spans="1:23" x14ac:dyDescent="0.35">
      <c r="A3876">
        <v>3875</v>
      </c>
      <c r="B3876" t="s">
        <v>7028</v>
      </c>
      <c r="C3876" s="1" t="s">
        <v>11004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120"/>
        <v>2</v>
      </c>
      <c r="W3876">
        <f t="shared" si="121"/>
        <v>-73.333333333333329</v>
      </c>
    </row>
    <row r="3877" spans="1:23" x14ac:dyDescent="0.35">
      <c r="A3877">
        <v>3876</v>
      </c>
      <c r="B3877" t="s">
        <v>7028</v>
      </c>
      <c r="C3877" s="1" t="s">
        <v>11004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f t="shared" si="120"/>
        <v>2</v>
      </c>
      <c r="W3877">
        <f t="shared" si="121"/>
        <v>6.25</v>
      </c>
    </row>
    <row r="3878" spans="1:23" x14ac:dyDescent="0.35">
      <c r="A3878">
        <v>3877</v>
      </c>
      <c r="B3878" t="s">
        <v>7028</v>
      </c>
      <c r="C3878" s="1" t="s">
        <v>11004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  <c r="V3878">
        <f t="shared" si="120"/>
        <v>2</v>
      </c>
      <c r="W3878">
        <f t="shared" si="121"/>
        <v>31.25</v>
      </c>
    </row>
    <row r="3879" spans="1:23" x14ac:dyDescent="0.35">
      <c r="A3879">
        <v>3878</v>
      </c>
      <c r="B3879" t="s">
        <v>7029</v>
      </c>
      <c r="C3879" s="1" t="s">
        <v>11039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 t="shared" si="120"/>
        <v>5</v>
      </c>
      <c r="W3879">
        <f t="shared" si="121"/>
        <v>-70</v>
      </c>
    </row>
    <row r="3880" spans="1:23" x14ac:dyDescent="0.35">
      <c r="A3880">
        <v>3879</v>
      </c>
      <c r="B3880" t="s">
        <v>7030</v>
      </c>
      <c r="C3880" s="1" t="s">
        <v>11207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120"/>
        <v>2</v>
      </c>
      <c r="W3880">
        <f t="shared" si="121"/>
        <v>7.5</v>
      </c>
    </row>
    <row r="3881" spans="1:23" x14ac:dyDescent="0.35">
      <c r="A3881">
        <v>3880</v>
      </c>
      <c r="B3881" t="s">
        <v>7030</v>
      </c>
      <c r="C3881" s="1" t="s">
        <v>11207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  <c r="V3881">
        <f t="shared" si="120"/>
        <v>2</v>
      </c>
      <c r="W3881">
        <f t="shared" si="121"/>
        <v>7.5000000000000009</v>
      </c>
    </row>
    <row r="3882" spans="1:23" x14ac:dyDescent="0.35">
      <c r="A3882">
        <v>3881</v>
      </c>
      <c r="B3882" t="s">
        <v>7031</v>
      </c>
      <c r="C3882" s="1" t="s">
        <v>11865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  <c r="V3882">
        <f t="shared" si="120"/>
        <v>5</v>
      </c>
      <c r="W3882">
        <f t="shared" si="121"/>
        <v>31.250000000000007</v>
      </c>
    </row>
    <row r="3883" spans="1:23" x14ac:dyDescent="0.35">
      <c r="A3883">
        <v>3882</v>
      </c>
      <c r="B3883" t="s">
        <v>7031</v>
      </c>
      <c r="C3883" s="1" t="s">
        <v>11865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120"/>
        <v>5</v>
      </c>
      <c r="W3883">
        <f t="shared" si="121"/>
        <v>-23.75</v>
      </c>
    </row>
    <row r="3884" spans="1:23" x14ac:dyDescent="0.35">
      <c r="A3884">
        <v>3883</v>
      </c>
      <c r="B3884" t="s">
        <v>7031</v>
      </c>
      <c r="C3884" s="1" t="s">
        <v>11865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120"/>
        <v>5</v>
      </c>
      <c r="W3884">
        <f t="shared" si="121"/>
        <v>-10</v>
      </c>
    </row>
    <row r="3885" spans="1:23" x14ac:dyDescent="0.35">
      <c r="A3885">
        <v>3884</v>
      </c>
      <c r="B3885" t="s">
        <v>7031</v>
      </c>
      <c r="C3885" s="1" t="s">
        <v>11865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  <c r="V3885">
        <f t="shared" si="120"/>
        <v>5</v>
      </c>
      <c r="W3885">
        <f t="shared" si="121"/>
        <v>27.499999999999996</v>
      </c>
    </row>
    <row r="3886" spans="1:23" x14ac:dyDescent="0.35">
      <c r="A3886">
        <v>3885</v>
      </c>
      <c r="B3886" t="s">
        <v>7036</v>
      </c>
      <c r="C3886" s="1" t="s">
        <v>11200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120"/>
        <v>7</v>
      </c>
      <c r="W3886">
        <f t="shared" si="121"/>
        <v>8.75</v>
      </c>
    </row>
    <row r="3887" spans="1:23" x14ac:dyDescent="0.35">
      <c r="A3887">
        <v>3886</v>
      </c>
      <c r="B3887" t="s">
        <v>7037</v>
      </c>
      <c r="C3887" s="1" t="s">
        <v>11866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 t="shared" si="120"/>
        <v>4</v>
      </c>
      <c r="W3887">
        <f t="shared" si="121"/>
        <v>-170</v>
      </c>
    </row>
    <row r="3888" spans="1:23" x14ac:dyDescent="0.35">
      <c r="A3888">
        <v>3887</v>
      </c>
      <c r="B3888" t="s">
        <v>7038</v>
      </c>
      <c r="C3888" s="1" t="s">
        <v>11780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  <c r="V3888">
        <f t="shared" si="120"/>
        <v>5</v>
      </c>
      <c r="W3888">
        <f t="shared" si="121"/>
        <v>28.000000000000004</v>
      </c>
    </row>
    <row r="3889" spans="1:23" x14ac:dyDescent="0.35">
      <c r="A3889">
        <v>3888</v>
      </c>
      <c r="B3889" t="s">
        <v>7039</v>
      </c>
      <c r="C3889" s="1" t="s">
        <v>11210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 t="shared" si="120"/>
        <v>4</v>
      </c>
      <c r="W3889">
        <f t="shared" si="121"/>
        <v>31</v>
      </c>
    </row>
    <row r="3890" spans="1:23" x14ac:dyDescent="0.35">
      <c r="A3890">
        <v>3889</v>
      </c>
      <c r="B3890" t="s">
        <v>7039</v>
      </c>
      <c r="C3890" s="1" t="s">
        <v>11210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 t="shared" si="120"/>
        <v>4</v>
      </c>
      <c r="W3890">
        <f t="shared" si="121"/>
        <v>27.999999999999996</v>
      </c>
    </row>
    <row r="3891" spans="1:23" x14ac:dyDescent="0.35">
      <c r="A3891">
        <v>3890</v>
      </c>
      <c r="B3891" t="s">
        <v>7039</v>
      </c>
      <c r="C3891" s="1" t="s">
        <v>11210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 t="shared" si="120"/>
        <v>4</v>
      </c>
      <c r="W3891">
        <f t="shared" si="121"/>
        <v>30</v>
      </c>
    </row>
    <row r="3892" spans="1:23" x14ac:dyDescent="0.35">
      <c r="A3892">
        <v>3891</v>
      </c>
      <c r="B3892" t="s">
        <v>7040</v>
      </c>
      <c r="C3892" s="1" t="s">
        <v>11330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 t="shared" si="120"/>
        <v>6</v>
      </c>
      <c r="W3892">
        <f t="shared" si="121"/>
        <v>33</v>
      </c>
    </row>
    <row r="3893" spans="1:23" x14ac:dyDescent="0.35">
      <c r="A3893">
        <v>3892</v>
      </c>
      <c r="B3893" t="s">
        <v>7040</v>
      </c>
      <c r="C3893" s="1" t="s">
        <v>11330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120"/>
        <v>6</v>
      </c>
      <c r="W3893">
        <f t="shared" si="121"/>
        <v>12.5</v>
      </c>
    </row>
    <row r="3894" spans="1:23" x14ac:dyDescent="0.35">
      <c r="A3894">
        <v>3893</v>
      </c>
      <c r="B3894" t="s">
        <v>7040</v>
      </c>
      <c r="C3894" s="1" t="s">
        <v>11330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120"/>
        <v>6</v>
      </c>
      <c r="W3894">
        <f t="shared" si="121"/>
        <v>34</v>
      </c>
    </row>
    <row r="3895" spans="1:23" x14ac:dyDescent="0.35">
      <c r="A3895">
        <v>3894</v>
      </c>
      <c r="B3895" t="s">
        <v>7041</v>
      </c>
      <c r="C3895" s="1" t="s">
        <v>11278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120"/>
        <v>4</v>
      </c>
      <c r="W3895">
        <f t="shared" si="121"/>
        <v>17.5</v>
      </c>
    </row>
    <row r="3896" spans="1:23" x14ac:dyDescent="0.35">
      <c r="A3896">
        <v>3895</v>
      </c>
      <c r="B3896" t="s">
        <v>7042</v>
      </c>
      <c r="C3896" s="1" t="s">
        <v>11694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 t="shared" si="120"/>
        <v>6</v>
      </c>
      <c r="W3896">
        <f t="shared" si="121"/>
        <v>-165</v>
      </c>
    </row>
    <row r="3897" spans="1:23" x14ac:dyDescent="0.35">
      <c r="A3897">
        <v>3896</v>
      </c>
      <c r="B3897" t="s">
        <v>7043</v>
      </c>
      <c r="C3897" s="1" t="s">
        <v>11867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>
        <f t="shared" si="120"/>
        <v>4</v>
      </c>
      <c r="W3897">
        <f t="shared" si="121"/>
        <v>37</v>
      </c>
    </row>
    <row r="3898" spans="1:23" x14ac:dyDescent="0.35">
      <c r="A3898">
        <v>3897</v>
      </c>
      <c r="B3898" t="s">
        <v>7047</v>
      </c>
      <c r="C3898" s="1" t="s">
        <v>11166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 t="shared" si="120"/>
        <v>5</v>
      </c>
      <c r="W3898">
        <f t="shared" si="121"/>
        <v>35</v>
      </c>
    </row>
    <row r="3899" spans="1:23" x14ac:dyDescent="0.35">
      <c r="A3899">
        <v>3898</v>
      </c>
      <c r="B3899" t="s">
        <v>7047</v>
      </c>
      <c r="C3899" s="1" t="s">
        <v>11166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 t="shared" si="120"/>
        <v>5</v>
      </c>
      <c r="W3899">
        <f t="shared" si="121"/>
        <v>35</v>
      </c>
    </row>
    <row r="3900" spans="1:23" x14ac:dyDescent="0.35">
      <c r="A3900">
        <v>3899</v>
      </c>
      <c r="B3900" t="s">
        <v>7048</v>
      </c>
      <c r="C3900" s="1" t="s">
        <v>11269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120"/>
        <v>4</v>
      </c>
      <c r="W3900">
        <f t="shared" si="121"/>
        <v>35</v>
      </c>
    </row>
    <row r="3901" spans="1:23" x14ac:dyDescent="0.35">
      <c r="A3901">
        <v>3900</v>
      </c>
      <c r="B3901" t="s">
        <v>7050</v>
      </c>
      <c r="C3901" s="1" t="s">
        <v>11166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120"/>
        <v>2</v>
      </c>
      <c r="W3901">
        <f t="shared" si="121"/>
        <v>20</v>
      </c>
    </row>
    <row r="3902" spans="1:23" x14ac:dyDescent="0.35">
      <c r="A3902">
        <v>3901</v>
      </c>
      <c r="B3902" t="s">
        <v>7051</v>
      </c>
      <c r="C3902" s="1" t="s">
        <v>11868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 t="shared" si="120"/>
        <v>5</v>
      </c>
      <c r="W3902">
        <f t="shared" si="121"/>
        <v>35</v>
      </c>
    </row>
    <row r="3903" spans="1:23" x14ac:dyDescent="0.35">
      <c r="A3903">
        <v>3902</v>
      </c>
      <c r="B3903" t="s">
        <v>7053</v>
      </c>
      <c r="C3903" s="1" t="s">
        <v>11657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  <c r="V3903">
        <f t="shared" si="120"/>
        <v>6</v>
      </c>
      <c r="W3903">
        <f t="shared" si="121"/>
        <v>-2.5</v>
      </c>
    </row>
    <row r="3904" spans="1:23" x14ac:dyDescent="0.35">
      <c r="A3904">
        <v>3903</v>
      </c>
      <c r="B3904" t="s">
        <v>7056</v>
      </c>
      <c r="C3904" s="1" t="s">
        <v>11593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120"/>
        <v>5</v>
      </c>
      <c r="W3904">
        <f t="shared" si="121"/>
        <v>28.000000000000004</v>
      </c>
    </row>
    <row r="3905" spans="1:23" x14ac:dyDescent="0.35">
      <c r="A3905">
        <v>3904</v>
      </c>
      <c r="B3905" t="s">
        <v>7057</v>
      </c>
      <c r="C3905" s="1" t="s">
        <v>10997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120"/>
        <v>5</v>
      </c>
      <c r="W3905">
        <f t="shared" si="121"/>
        <v>18.750000000000004</v>
      </c>
    </row>
    <row r="3906" spans="1:23" x14ac:dyDescent="0.35">
      <c r="A3906">
        <v>3905</v>
      </c>
      <c r="B3906" t="s">
        <v>7057</v>
      </c>
      <c r="C3906" s="1" t="s">
        <v>10997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ref="V3906:V3969" si="122">D3906-C3906</f>
        <v>5</v>
      </c>
      <c r="W3906">
        <f t="shared" si="121"/>
        <v>3.7500000000000004</v>
      </c>
    </row>
    <row r="3907" spans="1:23" x14ac:dyDescent="0.35">
      <c r="A3907">
        <v>3906</v>
      </c>
      <c r="B3907" t="s">
        <v>7057</v>
      </c>
      <c r="C3907" s="1" t="s">
        <v>10997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 t="shared" si="122"/>
        <v>5</v>
      </c>
      <c r="W3907">
        <f t="shared" ref="W3907:W3970" si="123">U3907/R3907*100</f>
        <v>-66.666666666666657</v>
      </c>
    </row>
    <row r="3908" spans="1:23" x14ac:dyDescent="0.35">
      <c r="A3908">
        <v>3907</v>
      </c>
      <c r="B3908" t="s">
        <v>7057</v>
      </c>
      <c r="C3908" s="1" t="s">
        <v>10997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  <c r="V3908">
        <f t="shared" si="122"/>
        <v>5</v>
      </c>
      <c r="W3908">
        <f t="shared" si="123"/>
        <v>-12.5</v>
      </c>
    </row>
    <row r="3909" spans="1:23" x14ac:dyDescent="0.35">
      <c r="A3909">
        <v>3908</v>
      </c>
      <c r="B3909" t="s">
        <v>7057</v>
      </c>
      <c r="C3909" s="1" t="s">
        <v>10997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 t="shared" si="122"/>
        <v>5</v>
      </c>
      <c r="W3909">
        <f t="shared" si="123"/>
        <v>-21.666666666666664</v>
      </c>
    </row>
    <row r="3910" spans="1:23" x14ac:dyDescent="0.35">
      <c r="A3910">
        <v>3909</v>
      </c>
      <c r="B3910" t="s">
        <v>7057</v>
      </c>
      <c r="C3910" s="1" t="s">
        <v>10997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 t="shared" si="122"/>
        <v>5</v>
      </c>
      <c r="W3910">
        <f t="shared" si="123"/>
        <v>-23.333333333333332</v>
      </c>
    </row>
    <row r="3911" spans="1:23" x14ac:dyDescent="0.35">
      <c r="A3911">
        <v>3910</v>
      </c>
      <c r="B3911" t="s">
        <v>7057</v>
      </c>
      <c r="C3911" s="1" t="s">
        <v>10997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 t="shared" si="122"/>
        <v>5</v>
      </c>
      <c r="W3911">
        <f t="shared" si="123"/>
        <v>31.250000000000007</v>
      </c>
    </row>
    <row r="3912" spans="1:23" x14ac:dyDescent="0.35">
      <c r="A3912">
        <v>3911</v>
      </c>
      <c r="B3912" t="s">
        <v>7057</v>
      </c>
      <c r="C3912" s="1" t="s">
        <v>10997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>
        <f t="shared" si="122"/>
        <v>5</v>
      </c>
      <c r="W3912">
        <f t="shared" si="123"/>
        <v>-60</v>
      </c>
    </row>
    <row r="3913" spans="1:23" x14ac:dyDescent="0.35">
      <c r="A3913">
        <v>3912</v>
      </c>
      <c r="B3913" t="s">
        <v>7062</v>
      </c>
      <c r="C3913" s="1" t="s">
        <v>11869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122"/>
        <v>1</v>
      </c>
      <c r="W3913">
        <f t="shared" si="123"/>
        <v>11.25</v>
      </c>
    </row>
    <row r="3914" spans="1:23" x14ac:dyDescent="0.35">
      <c r="A3914">
        <v>3913</v>
      </c>
      <c r="B3914" t="s">
        <v>7065</v>
      </c>
      <c r="C3914" s="1" t="s">
        <v>11005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22"/>
        <v>7</v>
      </c>
      <c r="W3914">
        <f t="shared" si="123"/>
        <v>48.000000000000007</v>
      </c>
    </row>
    <row r="3915" spans="1:23" x14ac:dyDescent="0.35">
      <c r="A3915">
        <v>3914</v>
      </c>
      <c r="B3915" t="s">
        <v>7065</v>
      </c>
      <c r="C3915" s="1" t="s">
        <v>11005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 t="shared" si="122"/>
        <v>7</v>
      </c>
      <c r="W3915">
        <f t="shared" si="123"/>
        <v>33</v>
      </c>
    </row>
    <row r="3916" spans="1:23" x14ac:dyDescent="0.35">
      <c r="A3916">
        <v>3915</v>
      </c>
      <c r="B3916" t="s">
        <v>7066</v>
      </c>
      <c r="C3916" s="1" t="s">
        <v>11870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 t="shared" si="122"/>
        <v>5</v>
      </c>
      <c r="W3916">
        <f t="shared" si="123"/>
        <v>-56.000000000000007</v>
      </c>
    </row>
    <row r="3917" spans="1:23" x14ac:dyDescent="0.35">
      <c r="A3917">
        <v>3916</v>
      </c>
      <c r="B3917" t="s">
        <v>7066</v>
      </c>
      <c r="C3917" s="1" t="s">
        <v>11870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122"/>
        <v>5</v>
      </c>
      <c r="W3917">
        <f t="shared" si="123"/>
        <v>6.25</v>
      </c>
    </row>
    <row r="3918" spans="1:23" x14ac:dyDescent="0.35">
      <c r="A3918">
        <v>3917</v>
      </c>
      <c r="B3918" t="s">
        <v>7066</v>
      </c>
      <c r="C3918" s="1" t="s">
        <v>11870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>
        <f t="shared" si="122"/>
        <v>5</v>
      </c>
      <c r="W3918">
        <f t="shared" si="123"/>
        <v>32.5</v>
      </c>
    </row>
    <row r="3919" spans="1:23" x14ac:dyDescent="0.35">
      <c r="A3919">
        <v>3918</v>
      </c>
      <c r="B3919" t="s">
        <v>7066</v>
      </c>
      <c r="C3919" s="1" t="s">
        <v>11870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122"/>
        <v>5</v>
      </c>
      <c r="W3919">
        <f t="shared" si="123"/>
        <v>-80</v>
      </c>
    </row>
    <row r="3920" spans="1:23" x14ac:dyDescent="0.35">
      <c r="A3920">
        <v>3919</v>
      </c>
      <c r="B3920" t="s">
        <v>7066</v>
      </c>
      <c r="C3920" s="1" t="s">
        <v>11870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122"/>
        <v>5</v>
      </c>
      <c r="W3920">
        <f t="shared" si="123"/>
        <v>-13.750000000000002</v>
      </c>
    </row>
    <row r="3921" spans="1:23" x14ac:dyDescent="0.35">
      <c r="A3921">
        <v>3920</v>
      </c>
      <c r="B3921" t="s">
        <v>7069</v>
      </c>
      <c r="C3921" s="1" t="s">
        <v>11434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 t="shared" si="122"/>
        <v>6</v>
      </c>
      <c r="W3921">
        <f t="shared" si="123"/>
        <v>27</v>
      </c>
    </row>
    <row r="3922" spans="1:23" x14ac:dyDescent="0.35">
      <c r="A3922">
        <v>3921</v>
      </c>
      <c r="B3922" t="s">
        <v>7069</v>
      </c>
      <c r="C3922" s="1" t="s">
        <v>11434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>
        <f t="shared" si="122"/>
        <v>6</v>
      </c>
      <c r="W3922">
        <f t="shared" si="123"/>
        <v>48</v>
      </c>
    </row>
    <row r="3923" spans="1:23" x14ac:dyDescent="0.35">
      <c r="A3923">
        <v>3922</v>
      </c>
      <c r="B3923" t="s">
        <v>7070</v>
      </c>
      <c r="C3923" s="1" t="s">
        <v>11871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  <c r="V3923">
        <f t="shared" si="122"/>
        <v>4</v>
      </c>
      <c r="W3923">
        <f t="shared" si="123"/>
        <v>10</v>
      </c>
    </row>
    <row r="3924" spans="1:23" x14ac:dyDescent="0.35">
      <c r="A3924">
        <v>3923</v>
      </c>
      <c r="B3924" t="s">
        <v>7071</v>
      </c>
      <c r="C3924" s="1" t="s">
        <v>11675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 t="shared" si="122"/>
        <v>4</v>
      </c>
      <c r="W3924">
        <f t="shared" si="123"/>
        <v>31.25</v>
      </c>
    </row>
    <row r="3925" spans="1:23" x14ac:dyDescent="0.35">
      <c r="A3925">
        <v>3924</v>
      </c>
      <c r="B3925" t="s">
        <v>7071</v>
      </c>
      <c r="C3925" s="1" t="s">
        <v>11675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  <c r="V3925">
        <f t="shared" si="122"/>
        <v>4</v>
      </c>
      <c r="W3925">
        <f t="shared" si="123"/>
        <v>35</v>
      </c>
    </row>
    <row r="3926" spans="1:23" x14ac:dyDescent="0.35">
      <c r="A3926">
        <v>3925</v>
      </c>
      <c r="B3926" t="s">
        <v>7074</v>
      </c>
      <c r="C3926" s="1" t="s">
        <v>11268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 t="shared" si="122"/>
        <v>4</v>
      </c>
      <c r="W3926">
        <f t="shared" si="123"/>
        <v>4</v>
      </c>
    </row>
    <row r="3927" spans="1:23" x14ac:dyDescent="0.35">
      <c r="A3927">
        <v>3926</v>
      </c>
      <c r="B3927" t="s">
        <v>7074</v>
      </c>
      <c r="C3927" s="1" t="s">
        <v>11268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 t="shared" si="122"/>
        <v>4</v>
      </c>
      <c r="W3927">
        <f t="shared" si="123"/>
        <v>28.000000000000004</v>
      </c>
    </row>
    <row r="3928" spans="1:23" x14ac:dyDescent="0.35">
      <c r="A3928">
        <v>3927</v>
      </c>
      <c r="B3928" t="s">
        <v>7074</v>
      </c>
      <c r="C3928" s="1" t="s">
        <v>11268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  <c r="V3928">
        <f t="shared" si="122"/>
        <v>4</v>
      </c>
      <c r="W3928">
        <f t="shared" si="123"/>
        <v>37.999999999999993</v>
      </c>
    </row>
    <row r="3929" spans="1:23" x14ac:dyDescent="0.35">
      <c r="A3929">
        <v>3928</v>
      </c>
      <c r="B3929" t="s">
        <v>7074</v>
      </c>
      <c r="C3929" s="1" t="s">
        <v>11268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 t="shared" si="122"/>
        <v>4</v>
      </c>
      <c r="W3929">
        <f t="shared" si="123"/>
        <v>33.75</v>
      </c>
    </row>
    <row r="3930" spans="1:23" x14ac:dyDescent="0.35">
      <c r="A3930">
        <v>3929</v>
      </c>
      <c r="B3930" t="s">
        <v>7075</v>
      </c>
      <c r="C3930" s="1" t="s">
        <v>11500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122"/>
        <v>3</v>
      </c>
      <c r="W3930">
        <f t="shared" si="123"/>
        <v>-5.8823529411764701</v>
      </c>
    </row>
    <row r="3931" spans="1:23" x14ac:dyDescent="0.35">
      <c r="A3931">
        <v>3930</v>
      </c>
      <c r="B3931" t="s">
        <v>7075</v>
      </c>
      <c r="C3931" s="1" t="s">
        <v>11500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 t="shared" si="122"/>
        <v>3</v>
      </c>
      <c r="W3931">
        <f t="shared" si="123"/>
        <v>36.25</v>
      </c>
    </row>
    <row r="3932" spans="1:23" x14ac:dyDescent="0.35">
      <c r="A3932">
        <v>3931</v>
      </c>
      <c r="B3932" t="s">
        <v>7075</v>
      </c>
      <c r="C3932" s="1" t="s">
        <v>11500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122"/>
        <v>3</v>
      </c>
      <c r="W3932">
        <f t="shared" si="123"/>
        <v>11.249999999999998</v>
      </c>
    </row>
    <row r="3933" spans="1:23" x14ac:dyDescent="0.35">
      <c r="A3933">
        <v>3932</v>
      </c>
      <c r="B3933" t="s">
        <v>7076</v>
      </c>
      <c r="C3933" s="1" t="s">
        <v>11310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122"/>
        <v>7</v>
      </c>
      <c r="W3933">
        <f t="shared" si="123"/>
        <v>30</v>
      </c>
    </row>
    <row r="3934" spans="1:23" x14ac:dyDescent="0.35">
      <c r="A3934">
        <v>3933</v>
      </c>
      <c r="B3934" t="s">
        <v>7076</v>
      </c>
      <c r="C3934" s="1" t="s">
        <v>11310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122"/>
        <v>7</v>
      </c>
      <c r="W3934">
        <f t="shared" si="123"/>
        <v>27.500000000000004</v>
      </c>
    </row>
    <row r="3935" spans="1:23" x14ac:dyDescent="0.35">
      <c r="A3935">
        <v>3934</v>
      </c>
      <c r="B3935" t="s">
        <v>7079</v>
      </c>
      <c r="C3935" s="1" t="s">
        <v>11204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 t="shared" si="122"/>
        <v>6</v>
      </c>
      <c r="W3935">
        <f t="shared" si="123"/>
        <v>28.999999999999996</v>
      </c>
    </row>
    <row r="3936" spans="1:23" x14ac:dyDescent="0.35">
      <c r="A3936">
        <v>3935</v>
      </c>
      <c r="B3936" t="s">
        <v>7079</v>
      </c>
      <c r="C3936" s="1" t="s">
        <v>11204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 t="shared" si="122"/>
        <v>6</v>
      </c>
      <c r="W3936">
        <f t="shared" si="123"/>
        <v>50</v>
      </c>
    </row>
    <row r="3937" spans="1:23" x14ac:dyDescent="0.35">
      <c r="A3937">
        <v>3936</v>
      </c>
      <c r="B3937" t="s">
        <v>7079</v>
      </c>
      <c r="C3937" s="1" t="s">
        <v>11204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  <c r="V3937">
        <f t="shared" si="122"/>
        <v>6</v>
      </c>
      <c r="W3937">
        <f t="shared" si="123"/>
        <v>6.25</v>
      </c>
    </row>
    <row r="3938" spans="1:23" x14ac:dyDescent="0.35">
      <c r="A3938">
        <v>3937</v>
      </c>
      <c r="B3938" t="s">
        <v>7080</v>
      </c>
      <c r="C3938" s="1" t="s">
        <v>11322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122"/>
        <v>4</v>
      </c>
      <c r="W3938">
        <f t="shared" si="123"/>
        <v>32.5</v>
      </c>
    </row>
    <row r="3939" spans="1:23" x14ac:dyDescent="0.35">
      <c r="A3939">
        <v>3938</v>
      </c>
      <c r="B3939" t="s">
        <v>7080</v>
      </c>
      <c r="C3939" s="1" t="s">
        <v>11322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122"/>
        <v>4</v>
      </c>
      <c r="W3939">
        <f t="shared" si="123"/>
        <v>36.25</v>
      </c>
    </row>
    <row r="3940" spans="1:23" x14ac:dyDescent="0.35">
      <c r="A3940">
        <v>3939</v>
      </c>
      <c r="B3940" t="s">
        <v>7080</v>
      </c>
      <c r="C3940" s="1" t="s">
        <v>11322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122"/>
        <v>4</v>
      </c>
      <c r="W3940">
        <f t="shared" si="123"/>
        <v>-12.857142857142856</v>
      </c>
    </row>
    <row r="3941" spans="1:23" x14ac:dyDescent="0.35">
      <c r="A3941">
        <v>3940</v>
      </c>
      <c r="B3941" t="s">
        <v>7082</v>
      </c>
      <c r="C3941" s="1" t="s">
        <v>11047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 t="shared" si="122"/>
        <v>0</v>
      </c>
      <c r="W3941">
        <f t="shared" si="123"/>
        <v>25</v>
      </c>
    </row>
    <row r="3942" spans="1:23" x14ac:dyDescent="0.35">
      <c r="A3942">
        <v>3941</v>
      </c>
      <c r="B3942" t="s">
        <v>7084</v>
      </c>
      <c r="C3942" s="1" t="s">
        <v>11736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 t="shared" si="122"/>
        <v>5</v>
      </c>
      <c r="W3942">
        <f t="shared" si="123"/>
        <v>42.999999999999993</v>
      </c>
    </row>
    <row r="3943" spans="1:23" x14ac:dyDescent="0.35">
      <c r="A3943">
        <v>3942</v>
      </c>
      <c r="B3943" t="s">
        <v>7084</v>
      </c>
      <c r="C3943" s="1" t="s">
        <v>11736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 t="shared" si="122"/>
        <v>5</v>
      </c>
      <c r="W3943">
        <f t="shared" si="123"/>
        <v>33.75</v>
      </c>
    </row>
    <row r="3944" spans="1:23" x14ac:dyDescent="0.35">
      <c r="A3944">
        <v>3943</v>
      </c>
      <c r="B3944" t="s">
        <v>7085</v>
      </c>
      <c r="C3944" s="1" t="s">
        <v>11777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 t="shared" si="122"/>
        <v>2</v>
      </c>
      <c r="W3944">
        <f t="shared" si="123"/>
        <v>34.999999999999993</v>
      </c>
    </row>
    <row r="3945" spans="1:23" x14ac:dyDescent="0.35">
      <c r="A3945">
        <v>3944</v>
      </c>
      <c r="B3945" t="s">
        <v>7086</v>
      </c>
      <c r="C3945" s="1" t="s">
        <v>11601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  <c r="V3945">
        <f t="shared" si="122"/>
        <v>7</v>
      </c>
      <c r="W3945">
        <f t="shared" si="123"/>
        <v>2</v>
      </c>
    </row>
    <row r="3946" spans="1:23" x14ac:dyDescent="0.35">
      <c r="A3946">
        <v>3945</v>
      </c>
      <c r="B3946" t="s">
        <v>7089</v>
      </c>
      <c r="C3946" s="1" t="s">
        <v>11398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 t="shared" si="122"/>
        <v>5</v>
      </c>
      <c r="W3946">
        <f t="shared" si="123"/>
        <v>49.000000000000007</v>
      </c>
    </row>
    <row r="3947" spans="1:23" x14ac:dyDescent="0.35">
      <c r="A3947">
        <v>3946</v>
      </c>
      <c r="B3947" t="s">
        <v>7090</v>
      </c>
      <c r="C3947" s="1" t="s">
        <v>11491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  <c r="V3947">
        <f t="shared" si="122"/>
        <v>5</v>
      </c>
      <c r="W3947">
        <f t="shared" si="123"/>
        <v>35</v>
      </c>
    </row>
    <row r="3948" spans="1:23" x14ac:dyDescent="0.35">
      <c r="A3948">
        <v>3947</v>
      </c>
      <c r="B3948" t="s">
        <v>7090</v>
      </c>
      <c r="C3948" s="1" t="s">
        <v>11491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 t="shared" si="122"/>
        <v>5</v>
      </c>
      <c r="W3948">
        <f t="shared" si="123"/>
        <v>-22.5</v>
      </c>
    </row>
    <row r="3949" spans="1:23" x14ac:dyDescent="0.35">
      <c r="A3949">
        <v>3948</v>
      </c>
      <c r="B3949" t="s">
        <v>7091</v>
      </c>
      <c r="C3949" s="1" t="s">
        <v>11681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122"/>
        <v>4</v>
      </c>
      <c r="W3949">
        <f t="shared" si="123"/>
        <v>16.249999999999996</v>
      </c>
    </row>
    <row r="3950" spans="1:23" x14ac:dyDescent="0.35">
      <c r="A3950">
        <v>3949</v>
      </c>
      <c r="B3950" t="s">
        <v>7091</v>
      </c>
      <c r="C3950" s="1" t="s">
        <v>11681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 t="shared" si="122"/>
        <v>4</v>
      </c>
      <c r="W3950">
        <f t="shared" si="123"/>
        <v>32.5</v>
      </c>
    </row>
    <row r="3951" spans="1:23" x14ac:dyDescent="0.35">
      <c r="A3951">
        <v>3950</v>
      </c>
      <c r="B3951" t="s">
        <v>7091</v>
      </c>
      <c r="C3951" s="1" t="s">
        <v>11681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 t="shared" si="122"/>
        <v>4</v>
      </c>
      <c r="W3951">
        <f t="shared" si="123"/>
        <v>33.75</v>
      </c>
    </row>
    <row r="3952" spans="1:23" x14ac:dyDescent="0.35">
      <c r="A3952">
        <v>3951</v>
      </c>
      <c r="B3952" t="s">
        <v>7091</v>
      </c>
      <c r="C3952" s="1" t="s">
        <v>11681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122"/>
        <v>4</v>
      </c>
      <c r="W3952">
        <f t="shared" si="123"/>
        <v>-7.1428571428571441</v>
      </c>
    </row>
    <row r="3953" spans="1:23" x14ac:dyDescent="0.35">
      <c r="A3953">
        <v>3952</v>
      </c>
      <c r="B3953" t="s">
        <v>7092</v>
      </c>
      <c r="C3953" s="1" t="s">
        <v>11623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122"/>
        <v>2</v>
      </c>
      <c r="W3953">
        <f t="shared" si="123"/>
        <v>35</v>
      </c>
    </row>
    <row r="3954" spans="1:23" x14ac:dyDescent="0.35">
      <c r="A3954">
        <v>3953</v>
      </c>
      <c r="B3954" t="s">
        <v>7093</v>
      </c>
      <c r="C3954" s="1" t="s">
        <v>11338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  <c r="V3954">
        <f t="shared" si="122"/>
        <v>7</v>
      </c>
      <c r="W3954">
        <f t="shared" si="123"/>
        <v>8.75</v>
      </c>
    </row>
    <row r="3955" spans="1:23" x14ac:dyDescent="0.35">
      <c r="A3955">
        <v>3954</v>
      </c>
      <c r="B3955" t="s">
        <v>7096</v>
      </c>
      <c r="C3955" s="1" t="s">
        <v>11727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 t="shared" si="122"/>
        <v>4</v>
      </c>
      <c r="W3955">
        <f t="shared" si="123"/>
        <v>46</v>
      </c>
    </row>
    <row r="3956" spans="1:23" x14ac:dyDescent="0.35">
      <c r="A3956">
        <v>3955</v>
      </c>
      <c r="B3956" t="s">
        <v>7097</v>
      </c>
      <c r="C3956" s="1" t="s">
        <v>11467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 t="shared" si="122"/>
        <v>5</v>
      </c>
      <c r="W3956">
        <f t="shared" si="123"/>
        <v>43.000000000000007</v>
      </c>
    </row>
    <row r="3957" spans="1:23" x14ac:dyDescent="0.35">
      <c r="A3957">
        <v>3956</v>
      </c>
      <c r="B3957" t="s">
        <v>7097</v>
      </c>
      <c r="C3957" s="1" t="s">
        <v>11467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 t="shared" si="122"/>
        <v>5</v>
      </c>
      <c r="W3957">
        <f t="shared" si="123"/>
        <v>30</v>
      </c>
    </row>
    <row r="3958" spans="1:23" x14ac:dyDescent="0.35">
      <c r="A3958">
        <v>3957</v>
      </c>
      <c r="B3958" t="s">
        <v>7098</v>
      </c>
      <c r="C3958" s="1" t="s">
        <v>11130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 t="shared" si="122"/>
        <v>7</v>
      </c>
      <c r="W3958">
        <f t="shared" si="123"/>
        <v>28.999999999999996</v>
      </c>
    </row>
    <row r="3959" spans="1:23" x14ac:dyDescent="0.35">
      <c r="A3959">
        <v>3958</v>
      </c>
      <c r="B3959" t="s">
        <v>7099</v>
      </c>
      <c r="C3959" s="1" t="s">
        <v>11151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122"/>
        <v>4</v>
      </c>
      <c r="W3959">
        <f t="shared" si="123"/>
        <v>-76.666666666666671</v>
      </c>
    </row>
    <row r="3960" spans="1:23" x14ac:dyDescent="0.35">
      <c r="A3960">
        <v>3959</v>
      </c>
      <c r="B3960" t="s">
        <v>7099</v>
      </c>
      <c r="C3960" s="1" t="s">
        <v>11151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122"/>
        <v>4</v>
      </c>
      <c r="W3960">
        <f t="shared" si="123"/>
        <v>7.5</v>
      </c>
    </row>
    <row r="3961" spans="1:23" x14ac:dyDescent="0.35">
      <c r="A3961">
        <v>3960</v>
      </c>
      <c r="B3961" t="s">
        <v>7099</v>
      </c>
      <c r="C3961" s="1" t="s">
        <v>11151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  <c r="V3961">
        <f t="shared" si="122"/>
        <v>4</v>
      </c>
      <c r="W3961">
        <f t="shared" si="123"/>
        <v>32.5</v>
      </c>
    </row>
    <row r="3962" spans="1:23" x14ac:dyDescent="0.35">
      <c r="A3962">
        <v>3961</v>
      </c>
      <c r="B3962" t="s">
        <v>7102</v>
      </c>
      <c r="C3962" s="1" t="s">
        <v>11264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 t="shared" si="122"/>
        <v>5</v>
      </c>
      <c r="W3962">
        <f t="shared" si="123"/>
        <v>46</v>
      </c>
    </row>
    <row r="3963" spans="1:23" x14ac:dyDescent="0.35">
      <c r="A3963">
        <v>3962</v>
      </c>
      <c r="B3963" t="s">
        <v>7102</v>
      </c>
      <c r="C3963" s="1" t="s">
        <v>11264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122"/>
        <v>5</v>
      </c>
      <c r="W3963">
        <f t="shared" si="123"/>
        <v>30.000000000000004</v>
      </c>
    </row>
    <row r="3964" spans="1:23" x14ac:dyDescent="0.35">
      <c r="A3964">
        <v>3963</v>
      </c>
      <c r="B3964" t="s">
        <v>7103</v>
      </c>
      <c r="C3964" s="1" t="s">
        <v>11540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 t="shared" si="122"/>
        <v>1</v>
      </c>
      <c r="W3964">
        <f t="shared" si="123"/>
        <v>27</v>
      </c>
    </row>
    <row r="3965" spans="1:23" x14ac:dyDescent="0.35">
      <c r="A3965">
        <v>3964</v>
      </c>
      <c r="B3965" t="s">
        <v>7103</v>
      </c>
      <c r="C3965" s="1" t="s">
        <v>11540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 t="shared" si="122"/>
        <v>1</v>
      </c>
      <c r="W3965">
        <f t="shared" si="123"/>
        <v>27</v>
      </c>
    </row>
    <row r="3966" spans="1:23" x14ac:dyDescent="0.35">
      <c r="A3966">
        <v>3965</v>
      </c>
      <c r="B3966" t="s">
        <v>7104</v>
      </c>
      <c r="C3966" s="1" t="s">
        <v>11837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  <c r="V3966">
        <f t="shared" si="122"/>
        <v>6</v>
      </c>
      <c r="W3966">
        <f t="shared" si="123"/>
        <v>11.25</v>
      </c>
    </row>
    <row r="3967" spans="1:23" x14ac:dyDescent="0.35">
      <c r="A3967">
        <v>3966</v>
      </c>
      <c r="B3967" t="s">
        <v>7107</v>
      </c>
      <c r="C3967" s="1" t="s">
        <v>11547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f t="shared" si="122"/>
        <v>5</v>
      </c>
      <c r="W3967">
        <f t="shared" si="123"/>
        <v>11.25</v>
      </c>
    </row>
    <row r="3968" spans="1:23" x14ac:dyDescent="0.35">
      <c r="A3968">
        <v>3967</v>
      </c>
      <c r="B3968" t="s">
        <v>7108</v>
      </c>
      <c r="C3968" s="1" t="s">
        <v>11118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 t="shared" si="122"/>
        <v>5</v>
      </c>
      <c r="W3968">
        <f t="shared" si="123"/>
        <v>25.999999999999996</v>
      </c>
    </row>
    <row r="3969" spans="1:23" x14ac:dyDescent="0.35">
      <c r="A3969">
        <v>3968</v>
      </c>
      <c r="B3969" t="s">
        <v>7109</v>
      </c>
      <c r="C3969" s="1" t="s">
        <v>11184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122"/>
        <v>3</v>
      </c>
      <c r="W3969">
        <f t="shared" si="123"/>
        <v>-80.000000000000014</v>
      </c>
    </row>
    <row r="3970" spans="1:23" x14ac:dyDescent="0.35">
      <c r="A3970">
        <v>3969</v>
      </c>
      <c r="B3970" t="s">
        <v>7110</v>
      </c>
      <c r="C3970" s="1" t="s">
        <v>11872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ref="V3970:V4033" si="124">D3970-C3970</f>
        <v>4</v>
      </c>
      <c r="W3970">
        <f t="shared" si="123"/>
        <v>-160</v>
      </c>
    </row>
    <row r="3971" spans="1:23" x14ac:dyDescent="0.35">
      <c r="A3971">
        <v>3970</v>
      </c>
      <c r="B3971" t="s">
        <v>7110</v>
      </c>
      <c r="C3971" s="1" t="s">
        <v>11872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  <c r="V3971">
        <f t="shared" si="124"/>
        <v>4</v>
      </c>
      <c r="W3971">
        <f t="shared" ref="W3971:W4034" si="125">U3971/R3971*100</f>
        <v>31.249999999999993</v>
      </c>
    </row>
    <row r="3972" spans="1:23" x14ac:dyDescent="0.35">
      <c r="A3972">
        <v>3971</v>
      </c>
      <c r="B3972" t="s">
        <v>7113</v>
      </c>
      <c r="C3972" s="1" t="s">
        <v>11694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  <c r="V3972">
        <f t="shared" si="124"/>
        <v>4</v>
      </c>
      <c r="W3972">
        <f t="shared" si="125"/>
        <v>45</v>
      </c>
    </row>
    <row r="3973" spans="1:23" x14ac:dyDescent="0.35">
      <c r="A3973">
        <v>3972</v>
      </c>
      <c r="B3973" t="s">
        <v>7116</v>
      </c>
      <c r="C3973" s="1" t="s">
        <v>11873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>
        <f t="shared" si="124"/>
        <v>2</v>
      </c>
      <c r="W3973">
        <f t="shared" si="125"/>
        <v>26</v>
      </c>
    </row>
    <row r="3974" spans="1:23" x14ac:dyDescent="0.35">
      <c r="A3974">
        <v>3973</v>
      </c>
      <c r="B3974" t="s">
        <v>7117</v>
      </c>
      <c r="C3974" s="1" t="s">
        <v>11832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 t="shared" si="124"/>
        <v>4</v>
      </c>
      <c r="W3974">
        <f t="shared" si="125"/>
        <v>50</v>
      </c>
    </row>
    <row r="3975" spans="1:23" x14ac:dyDescent="0.35">
      <c r="A3975">
        <v>3974</v>
      </c>
      <c r="B3975" t="s">
        <v>7117</v>
      </c>
      <c r="C3975" s="1" t="s">
        <v>11832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 t="shared" si="124"/>
        <v>4</v>
      </c>
      <c r="W3975">
        <f t="shared" si="125"/>
        <v>31.25</v>
      </c>
    </row>
    <row r="3976" spans="1:23" x14ac:dyDescent="0.35">
      <c r="A3976">
        <v>3975</v>
      </c>
      <c r="B3976" t="s">
        <v>7117</v>
      </c>
      <c r="C3976" s="1" t="s">
        <v>11832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 t="shared" si="124"/>
        <v>4</v>
      </c>
      <c r="W3976">
        <f t="shared" si="125"/>
        <v>30</v>
      </c>
    </row>
    <row r="3977" spans="1:23" x14ac:dyDescent="0.35">
      <c r="A3977">
        <v>3976</v>
      </c>
      <c r="B3977" t="s">
        <v>7117</v>
      </c>
      <c r="C3977" s="1" t="s">
        <v>11832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124"/>
        <v>4</v>
      </c>
      <c r="W3977">
        <f t="shared" si="125"/>
        <v>36.25</v>
      </c>
    </row>
    <row r="3978" spans="1:23" x14ac:dyDescent="0.35">
      <c r="A3978">
        <v>3977</v>
      </c>
      <c r="B3978" t="s">
        <v>7118</v>
      </c>
      <c r="C3978" s="1" t="s">
        <v>11272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  <c r="V3978">
        <f t="shared" si="124"/>
        <v>2</v>
      </c>
      <c r="W3978">
        <f t="shared" si="125"/>
        <v>27.999999999999996</v>
      </c>
    </row>
    <row r="3979" spans="1:23" x14ac:dyDescent="0.35">
      <c r="A3979">
        <v>3978</v>
      </c>
      <c r="B3979" t="s">
        <v>7121</v>
      </c>
      <c r="C3979" s="1" t="s">
        <v>11220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 t="shared" si="124"/>
        <v>5</v>
      </c>
      <c r="W3979">
        <f t="shared" si="125"/>
        <v>46</v>
      </c>
    </row>
    <row r="3980" spans="1:23" x14ac:dyDescent="0.35">
      <c r="A3980">
        <v>3979</v>
      </c>
      <c r="B3980" t="s">
        <v>7121</v>
      </c>
      <c r="C3980" s="1" t="s">
        <v>11220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124"/>
        <v>5</v>
      </c>
      <c r="W3980">
        <f t="shared" si="125"/>
        <v>-23.749999999999996</v>
      </c>
    </row>
    <row r="3981" spans="1:23" x14ac:dyDescent="0.35">
      <c r="A3981">
        <v>3980</v>
      </c>
      <c r="B3981" t="s">
        <v>7122</v>
      </c>
      <c r="C3981" s="1" t="s">
        <v>11791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124"/>
        <v>4</v>
      </c>
      <c r="W3981">
        <f t="shared" si="125"/>
        <v>-36.666666666666664</v>
      </c>
    </row>
    <row r="3982" spans="1:23" x14ac:dyDescent="0.35">
      <c r="A3982">
        <v>3981</v>
      </c>
      <c r="B3982" t="s">
        <v>7122</v>
      </c>
      <c r="C3982" s="1" t="s">
        <v>11791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 t="shared" si="124"/>
        <v>4</v>
      </c>
      <c r="W3982">
        <f t="shared" si="125"/>
        <v>27.999999999999996</v>
      </c>
    </row>
    <row r="3983" spans="1:23" x14ac:dyDescent="0.35">
      <c r="A3983">
        <v>3982</v>
      </c>
      <c r="B3983" t="s">
        <v>7123</v>
      </c>
      <c r="C3983" s="1" t="s">
        <v>11874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 t="shared" si="124"/>
        <v>5</v>
      </c>
      <c r="W3983">
        <f t="shared" si="125"/>
        <v>43</v>
      </c>
    </row>
    <row r="3984" spans="1:23" x14ac:dyDescent="0.35">
      <c r="A3984">
        <v>3983</v>
      </c>
      <c r="B3984" t="s">
        <v>7124</v>
      </c>
      <c r="C3984" s="1" t="s">
        <v>11214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f t="shared" si="124"/>
        <v>2</v>
      </c>
      <c r="W3984">
        <f t="shared" si="125"/>
        <v>-1.25</v>
      </c>
    </row>
    <row r="3985" spans="1:23" x14ac:dyDescent="0.35">
      <c r="A3985">
        <v>3984</v>
      </c>
      <c r="B3985" t="s">
        <v>7124</v>
      </c>
      <c r="C3985" s="1" t="s">
        <v>11214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  <c r="V3985">
        <f t="shared" si="124"/>
        <v>2</v>
      </c>
      <c r="W3985">
        <f t="shared" si="125"/>
        <v>33.75</v>
      </c>
    </row>
    <row r="3986" spans="1:23" x14ac:dyDescent="0.35">
      <c r="A3986">
        <v>3985</v>
      </c>
      <c r="B3986" t="s">
        <v>7124</v>
      </c>
      <c r="C3986" s="1" t="s">
        <v>11214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>
        <f t="shared" si="124"/>
        <v>2</v>
      </c>
      <c r="W3986">
        <f t="shared" si="125"/>
        <v>50</v>
      </c>
    </row>
    <row r="3987" spans="1:23" x14ac:dyDescent="0.35">
      <c r="A3987">
        <v>3986</v>
      </c>
      <c r="B3987" t="s">
        <v>7125</v>
      </c>
      <c r="C3987" s="1" t="s">
        <v>11704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124"/>
        <v>4</v>
      </c>
      <c r="W3987">
        <f t="shared" si="125"/>
        <v>9.4117647058823515</v>
      </c>
    </row>
    <row r="3988" spans="1:23" x14ac:dyDescent="0.35">
      <c r="A3988">
        <v>3987</v>
      </c>
      <c r="B3988" t="s">
        <v>7126</v>
      </c>
      <c r="C3988" s="1" t="s">
        <v>11738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 t="shared" si="124"/>
        <v>6</v>
      </c>
      <c r="W3988">
        <f t="shared" si="125"/>
        <v>24</v>
      </c>
    </row>
    <row r="3989" spans="1:23" x14ac:dyDescent="0.35">
      <c r="A3989">
        <v>3988</v>
      </c>
      <c r="B3989" t="s">
        <v>7126</v>
      </c>
      <c r="C3989" s="1" t="s">
        <v>11738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>
        <f t="shared" si="124"/>
        <v>6</v>
      </c>
      <c r="W3989">
        <f t="shared" si="125"/>
        <v>25</v>
      </c>
    </row>
    <row r="3990" spans="1:23" x14ac:dyDescent="0.35">
      <c r="A3990">
        <v>3989</v>
      </c>
      <c r="B3990" t="s">
        <v>7129</v>
      </c>
      <c r="C3990" s="1" t="s">
        <v>11704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  <c r="V3990">
        <f t="shared" si="124"/>
        <v>5</v>
      </c>
      <c r="W3990">
        <f t="shared" si="125"/>
        <v>17.5</v>
      </c>
    </row>
    <row r="3991" spans="1:23" x14ac:dyDescent="0.35">
      <c r="A3991">
        <v>3990</v>
      </c>
      <c r="B3991" t="s">
        <v>7134</v>
      </c>
      <c r="C3991" s="1" t="s">
        <v>11581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 t="shared" si="124"/>
        <v>2</v>
      </c>
      <c r="W3991">
        <f t="shared" si="125"/>
        <v>38</v>
      </c>
    </row>
    <row r="3992" spans="1:23" x14ac:dyDescent="0.35">
      <c r="A3992">
        <v>3991</v>
      </c>
      <c r="B3992" t="s">
        <v>7136</v>
      </c>
      <c r="C3992" s="1" t="s">
        <v>11875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124"/>
        <v>5</v>
      </c>
      <c r="W3992">
        <f t="shared" si="125"/>
        <v>-22.500000000000004</v>
      </c>
    </row>
    <row r="3993" spans="1:23" x14ac:dyDescent="0.35">
      <c r="A3993">
        <v>3992</v>
      </c>
      <c r="B3993" t="s">
        <v>7137</v>
      </c>
      <c r="C3993" s="1" t="s">
        <v>11429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 t="shared" si="124"/>
        <v>4</v>
      </c>
      <c r="W3993">
        <f t="shared" si="125"/>
        <v>22.5</v>
      </c>
    </row>
    <row r="3994" spans="1:23" x14ac:dyDescent="0.35">
      <c r="A3994">
        <v>3993</v>
      </c>
      <c r="B3994" t="s">
        <v>7137</v>
      </c>
      <c r="C3994" s="1" t="s">
        <v>11429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f t="shared" si="124"/>
        <v>4</v>
      </c>
      <c r="W3994">
        <f t="shared" si="125"/>
        <v>11.25</v>
      </c>
    </row>
    <row r="3995" spans="1:23" x14ac:dyDescent="0.35">
      <c r="A3995">
        <v>3994</v>
      </c>
      <c r="B3995" t="s">
        <v>7137</v>
      </c>
      <c r="C3995" s="1" t="s">
        <v>11429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 t="shared" si="124"/>
        <v>4</v>
      </c>
      <c r="W3995">
        <f t="shared" si="125"/>
        <v>6.25</v>
      </c>
    </row>
    <row r="3996" spans="1:23" x14ac:dyDescent="0.35">
      <c r="A3996">
        <v>3995</v>
      </c>
      <c r="B3996" t="s">
        <v>7138</v>
      </c>
      <c r="C3996" s="1" t="s">
        <v>11876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124"/>
        <v>4</v>
      </c>
      <c r="W3996">
        <f t="shared" si="125"/>
        <v>18.999999999999996</v>
      </c>
    </row>
    <row r="3997" spans="1:23" x14ac:dyDescent="0.35">
      <c r="A3997">
        <v>3996</v>
      </c>
      <c r="B3997" t="s">
        <v>7138</v>
      </c>
      <c r="C3997" s="1" t="s">
        <v>11876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 t="shared" si="124"/>
        <v>4</v>
      </c>
      <c r="W3997">
        <f t="shared" si="125"/>
        <v>22</v>
      </c>
    </row>
    <row r="3998" spans="1:23" x14ac:dyDescent="0.35">
      <c r="A3998">
        <v>3997</v>
      </c>
      <c r="B3998" t="s">
        <v>7138</v>
      </c>
      <c r="C3998" s="1" t="s">
        <v>11876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 t="shared" si="124"/>
        <v>4</v>
      </c>
      <c r="W3998">
        <f t="shared" si="125"/>
        <v>28.999999999999996</v>
      </c>
    </row>
    <row r="3999" spans="1:23" x14ac:dyDescent="0.35">
      <c r="A3999">
        <v>3998</v>
      </c>
      <c r="B3999" t="s">
        <v>7138</v>
      </c>
      <c r="C3999" s="1" t="s">
        <v>11876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>
        <f t="shared" si="124"/>
        <v>4</v>
      </c>
      <c r="W3999">
        <f t="shared" si="125"/>
        <v>30</v>
      </c>
    </row>
    <row r="4000" spans="1:23" x14ac:dyDescent="0.35">
      <c r="A4000">
        <v>3999</v>
      </c>
      <c r="B4000" t="s">
        <v>7138</v>
      </c>
      <c r="C4000" s="1" t="s">
        <v>11876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>
        <f t="shared" si="124"/>
        <v>4</v>
      </c>
      <c r="W4000">
        <f t="shared" si="125"/>
        <v>22.000000000000004</v>
      </c>
    </row>
    <row r="4001" spans="1:23" x14ac:dyDescent="0.35">
      <c r="A4001">
        <v>4000</v>
      </c>
      <c r="B4001" t="s">
        <v>7143</v>
      </c>
      <c r="C4001" s="1" t="s">
        <v>11729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 t="shared" si="124"/>
        <v>3</v>
      </c>
      <c r="W4001">
        <f t="shared" si="125"/>
        <v>2.5</v>
      </c>
    </row>
    <row r="4002" spans="1:23" x14ac:dyDescent="0.35">
      <c r="A4002">
        <v>4001</v>
      </c>
      <c r="B4002" t="s">
        <v>7144</v>
      </c>
      <c r="C4002" s="1" t="s">
        <v>11796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 t="shared" si="124"/>
        <v>5</v>
      </c>
      <c r="W4002">
        <f t="shared" si="125"/>
        <v>30</v>
      </c>
    </row>
    <row r="4003" spans="1:23" x14ac:dyDescent="0.35">
      <c r="A4003">
        <v>4002</v>
      </c>
      <c r="B4003" t="s">
        <v>7144</v>
      </c>
      <c r="C4003" s="1" t="s">
        <v>11796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  <c r="V4003">
        <f t="shared" si="124"/>
        <v>5</v>
      </c>
      <c r="W4003">
        <f t="shared" si="125"/>
        <v>17</v>
      </c>
    </row>
    <row r="4004" spans="1:23" x14ac:dyDescent="0.35">
      <c r="A4004">
        <v>4003</v>
      </c>
      <c r="B4004" t="s">
        <v>7147</v>
      </c>
      <c r="C4004" s="1" t="s">
        <v>11780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124"/>
        <v>5</v>
      </c>
      <c r="W4004">
        <f t="shared" si="125"/>
        <v>-20</v>
      </c>
    </row>
    <row r="4005" spans="1:23" x14ac:dyDescent="0.35">
      <c r="A4005">
        <v>4004</v>
      </c>
      <c r="B4005" t="s">
        <v>7147</v>
      </c>
      <c r="C4005" s="1" t="s">
        <v>11780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124"/>
        <v>5</v>
      </c>
      <c r="W4005">
        <f t="shared" si="125"/>
        <v>11.666666666666666</v>
      </c>
    </row>
    <row r="4006" spans="1:23" x14ac:dyDescent="0.35">
      <c r="A4006">
        <v>4005</v>
      </c>
      <c r="B4006" t="s">
        <v>7147</v>
      </c>
      <c r="C4006" s="1" t="s">
        <v>11780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 t="shared" si="124"/>
        <v>5</v>
      </c>
      <c r="W4006">
        <f t="shared" si="125"/>
        <v>32.499999999999993</v>
      </c>
    </row>
    <row r="4007" spans="1:23" x14ac:dyDescent="0.35">
      <c r="A4007">
        <v>4006</v>
      </c>
      <c r="B4007" t="s">
        <v>7150</v>
      </c>
      <c r="C4007" s="1" t="s">
        <v>11835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 t="shared" si="124"/>
        <v>6</v>
      </c>
      <c r="W4007">
        <f t="shared" si="125"/>
        <v>28.000000000000004</v>
      </c>
    </row>
    <row r="4008" spans="1:23" x14ac:dyDescent="0.35">
      <c r="A4008">
        <v>4007</v>
      </c>
      <c r="B4008" t="s">
        <v>7150</v>
      </c>
      <c r="C4008" s="1" t="s">
        <v>11835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  <c r="V4008">
        <f t="shared" si="124"/>
        <v>6</v>
      </c>
      <c r="W4008">
        <f t="shared" si="125"/>
        <v>47.999999999999993</v>
      </c>
    </row>
    <row r="4009" spans="1:23" x14ac:dyDescent="0.35">
      <c r="A4009">
        <v>4008</v>
      </c>
      <c r="B4009" t="s">
        <v>7150</v>
      </c>
      <c r="C4009" s="1" t="s">
        <v>11835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>
        <f t="shared" si="124"/>
        <v>6</v>
      </c>
      <c r="W4009">
        <f t="shared" si="125"/>
        <v>21</v>
      </c>
    </row>
    <row r="4010" spans="1:23" x14ac:dyDescent="0.35">
      <c r="A4010">
        <v>4009</v>
      </c>
      <c r="B4010" t="s">
        <v>7155</v>
      </c>
      <c r="C4010" s="1" t="s">
        <v>11157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124"/>
        <v>4</v>
      </c>
      <c r="W4010">
        <f t="shared" si="125"/>
        <v>8.75</v>
      </c>
    </row>
    <row r="4011" spans="1:23" x14ac:dyDescent="0.35">
      <c r="A4011">
        <v>4010</v>
      </c>
      <c r="B4011" t="s">
        <v>7156</v>
      </c>
      <c r="C4011" s="1" t="s">
        <v>11254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  <c r="V4011">
        <f t="shared" si="124"/>
        <v>4</v>
      </c>
      <c r="W4011">
        <f t="shared" si="125"/>
        <v>42.000000000000007</v>
      </c>
    </row>
    <row r="4012" spans="1:23" x14ac:dyDescent="0.35">
      <c r="A4012">
        <v>4011</v>
      </c>
      <c r="B4012" t="s">
        <v>7159</v>
      </c>
      <c r="C4012" s="1" t="s">
        <v>11550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 t="shared" si="124"/>
        <v>3</v>
      </c>
      <c r="W4012">
        <f t="shared" si="125"/>
        <v>31.25</v>
      </c>
    </row>
    <row r="4013" spans="1:23" x14ac:dyDescent="0.35">
      <c r="A4013">
        <v>4012</v>
      </c>
      <c r="B4013" t="s">
        <v>7159</v>
      </c>
      <c r="C4013" s="1" t="s">
        <v>11550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124"/>
        <v>3</v>
      </c>
      <c r="W4013">
        <f t="shared" si="125"/>
        <v>10</v>
      </c>
    </row>
    <row r="4014" spans="1:23" x14ac:dyDescent="0.35">
      <c r="A4014">
        <v>4013</v>
      </c>
      <c r="B4014" t="s">
        <v>7160</v>
      </c>
      <c r="C4014" s="1" t="s">
        <v>11877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 t="shared" si="124"/>
        <v>5</v>
      </c>
      <c r="W4014">
        <f t="shared" si="125"/>
        <v>28.999999999999996</v>
      </c>
    </row>
    <row r="4015" spans="1:23" x14ac:dyDescent="0.35">
      <c r="A4015">
        <v>4014</v>
      </c>
      <c r="B4015" t="s">
        <v>7162</v>
      </c>
      <c r="C4015" s="1" t="s">
        <v>11781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 t="shared" si="124"/>
        <v>5</v>
      </c>
      <c r="W4015">
        <f t="shared" si="125"/>
        <v>27.999999999999996</v>
      </c>
    </row>
    <row r="4016" spans="1:23" x14ac:dyDescent="0.35">
      <c r="A4016">
        <v>4015</v>
      </c>
      <c r="B4016" t="s">
        <v>7162</v>
      </c>
      <c r="C4016" s="1" t="s">
        <v>11781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 t="shared" si="124"/>
        <v>5</v>
      </c>
      <c r="W4016">
        <f t="shared" si="125"/>
        <v>49</v>
      </c>
    </row>
    <row r="4017" spans="1:23" x14ac:dyDescent="0.35">
      <c r="A4017">
        <v>4016</v>
      </c>
      <c r="B4017" t="s">
        <v>7162</v>
      </c>
      <c r="C4017" s="1" t="s">
        <v>11781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  <c r="V4017">
        <f t="shared" si="124"/>
        <v>5</v>
      </c>
      <c r="W4017">
        <f t="shared" si="125"/>
        <v>49</v>
      </c>
    </row>
    <row r="4018" spans="1:23" x14ac:dyDescent="0.35">
      <c r="A4018">
        <v>4017</v>
      </c>
      <c r="B4018" t="s">
        <v>7162</v>
      </c>
      <c r="C4018" s="1" t="s">
        <v>11781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 t="shared" si="124"/>
        <v>5</v>
      </c>
      <c r="W4018">
        <f t="shared" si="125"/>
        <v>45.000000000000007</v>
      </c>
    </row>
    <row r="4019" spans="1:23" x14ac:dyDescent="0.35">
      <c r="A4019">
        <v>4018</v>
      </c>
      <c r="B4019" t="s">
        <v>7162</v>
      </c>
      <c r="C4019" s="1" t="s">
        <v>11781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>
        <f t="shared" si="124"/>
        <v>5</v>
      </c>
      <c r="W4019">
        <f t="shared" si="125"/>
        <v>50</v>
      </c>
    </row>
    <row r="4020" spans="1:23" x14ac:dyDescent="0.35">
      <c r="A4020">
        <v>4019</v>
      </c>
      <c r="B4020" t="s">
        <v>7162</v>
      </c>
      <c r="C4020" s="1" t="s">
        <v>11781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 t="shared" si="124"/>
        <v>5</v>
      </c>
      <c r="W4020">
        <f t="shared" si="125"/>
        <v>19</v>
      </c>
    </row>
    <row r="4021" spans="1:23" x14ac:dyDescent="0.35">
      <c r="A4021">
        <v>4020</v>
      </c>
      <c r="B4021" t="s">
        <v>7162</v>
      </c>
      <c r="C4021" s="1" t="s">
        <v>11781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 t="shared" si="124"/>
        <v>5</v>
      </c>
      <c r="W4021">
        <f t="shared" si="125"/>
        <v>26</v>
      </c>
    </row>
    <row r="4022" spans="1:23" x14ac:dyDescent="0.35">
      <c r="A4022">
        <v>4021</v>
      </c>
      <c r="B4022" t="s">
        <v>7165</v>
      </c>
      <c r="C4022" s="1" t="s">
        <v>11109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f t="shared" si="124"/>
        <v>5</v>
      </c>
      <c r="W4022">
        <f t="shared" si="125"/>
        <v>-2.8571428571428572</v>
      </c>
    </row>
    <row r="4023" spans="1:23" x14ac:dyDescent="0.35">
      <c r="A4023">
        <v>4022</v>
      </c>
      <c r="B4023" t="s">
        <v>7165</v>
      </c>
      <c r="C4023" s="1" t="s">
        <v>11109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124"/>
        <v>5</v>
      </c>
      <c r="W4023">
        <f t="shared" si="125"/>
        <v>-18.333333333333336</v>
      </c>
    </row>
    <row r="4024" spans="1:23" x14ac:dyDescent="0.35">
      <c r="A4024">
        <v>4023</v>
      </c>
      <c r="B4024" t="s">
        <v>7165</v>
      </c>
      <c r="C4024" s="1" t="s">
        <v>11109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 t="shared" si="124"/>
        <v>5</v>
      </c>
      <c r="W4024">
        <f t="shared" si="125"/>
        <v>0</v>
      </c>
    </row>
    <row r="4025" spans="1:23" x14ac:dyDescent="0.35">
      <c r="A4025">
        <v>4024</v>
      </c>
      <c r="B4025" t="s">
        <v>7168</v>
      </c>
      <c r="C4025" s="1" t="s">
        <v>11795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f t="shared" si="124"/>
        <v>1</v>
      </c>
      <c r="W4025">
        <f t="shared" si="125"/>
        <v>1.1764705882352944</v>
      </c>
    </row>
    <row r="4026" spans="1:23" x14ac:dyDescent="0.35">
      <c r="A4026">
        <v>4025</v>
      </c>
      <c r="B4026" t="s">
        <v>7168</v>
      </c>
      <c r="C4026" s="1" t="s">
        <v>11795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>
        <f t="shared" si="124"/>
        <v>1</v>
      </c>
      <c r="W4026">
        <f t="shared" si="125"/>
        <v>36.249999999999993</v>
      </c>
    </row>
    <row r="4027" spans="1:23" x14ac:dyDescent="0.35">
      <c r="A4027">
        <v>4026</v>
      </c>
      <c r="B4027" t="s">
        <v>7171</v>
      </c>
      <c r="C4027" s="1" t="s">
        <v>11878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  <c r="V4027">
        <f t="shared" si="124"/>
        <v>2</v>
      </c>
      <c r="W4027">
        <f t="shared" si="125"/>
        <v>33.75</v>
      </c>
    </row>
    <row r="4028" spans="1:23" x14ac:dyDescent="0.35">
      <c r="A4028">
        <v>4027</v>
      </c>
      <c r="B4028" t="s">
        <v>7171</v>
      </c>
      <c r="C4028" s="1" t="s">
        <v>11878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 t="shared" si="124"/>
        <v>2</v>
      </c>
      <c r="W4028">
        <f t="shared" si="125"/>
        <v>31.250000000000007</v>
      </c>
    </row>
    <row r="4029" spans="1:23" x14ac:dyDescent="0.35">
      <c r="A4029">
        <v>4028</v>
      </c>
      <c r="B4029" t="s">
        <v>7171</v>
      </c>
      <c r="C4029" s="1" t="s">
        <v>11878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 t="shared" si="124"/>
        <v>2</v>
      </c>
      <c r="W4029">
        <f t="shared" si="125"/>
        <v>8.75</v>
      </c>
    </row>
    <row r="4030" spans="1:23" x14ac:dyDescent="0.35">
      <c r="A4030">
        <v>4029</v>
      </c>
      <c r="B4030" t="s">
        <v>7171</v>
      </c>
      <c r="C4030" s="1" t="s">
        <v>11878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 t="shared" si="124"/>
        <v>2</v>
      </c>
      <c r="W4030">
        <f t="shared" si="125"/>
        <v>-175</v>
      </c>
    </row>
    <row r="4031" spans="1:23" x14ac:dyDescent="0.35">
      <c r="A4031">
        <v>4030</v>
      </c>
      <c r="B4031" t="s">
        <v>7173</v>
      </c>
      <c r="C4031" s="1" t="s">
        <v>11105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 t="shared" si="124"/>
        <v>4</v>
      </c>
      <c r="W4031">
        <f t="shared" si="125"/>
        <v>50</v>
      </c>
    </row>
    <row r="4032" spans="1:23" x14ac:dyDescent="0.35">
      <c r="A4032">
        <v>4031</v>
      </c>
      <c r="B4032" t="s">
        <v>7173</v>
      </c>
      <c r="C4032" s="1" t="s">
        <v>11105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>
        <f t="shared" si="124"/>
        <v>4</v>
      </c>
      <c r="W4032">
        <f t="shared" si="125"/>
        <v>26</v>
      </c>
    </row>
    <row r="4033" spans="1:23" x14ac:dyDescent="0.35">
      <c r="A4033">
        <v>4032</v>
      </c>
      <c r="B4033" t="s">
        <v>7174</v>
      </c>
      <c r="C4033" s="1" t="s">
        <v>11122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 t="shared" si="124"/>
        <v>4</v>
      </c>
      <c r="W4033">
        <f t="shared" si="125"/>
        <v>28.000000000000004</v>
      </c>
    </row>
    <row r="4034" spans="1:23" x14ac:dyDescent="0.35">
      <c r="A4034">
        <v>4033</v>
      </c>
      <c r="B4034" t="s">
        <v>7174</v>
      </c>
      <c r="C4034" s="1" t="s">
        <v>11122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 t="shared" ref="V4034:V4097" si="126">D4034-C4034</f>
        <v>4</v>
      </c>
      <c r="W4034">
        <f t="shared" si="125"/>
        <v>49</v>
      </c>
    </row>
    <row r="4035" spans="1:23" x14ac:dyDescent="0.35">
      <c r="A4035">
        <v>4034</v>
      </c>
      <c r="B4035" t="s">
        <v>7174</v>
      </c>
      <c r="C4035" s="1" t="s">
        <v>11122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 t="shared" si="126"/>
        <v>4</v>
      </c>
      <c r="W4035">
        <f t="shared" ref="W4035:W4098" si="127">U4035/R4035*100</f>
        <v>21</v>
      </c>
    </row>
    <row r="4036" spans="1:23" x14ac:dyDescent="0.35">
      <c r="A4036">
        <v>4035</v>
      </c>
      <c r="B4036" t="s">
        <v>7176</v>
      </c>
      <c r="C4036" s="1" t="s">
        <v>11879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126"/>
        <v>0</v>
      </c>
      <c r="W4036">
        <f t="shared" si="127"/>
        <v>-76.666666666666657</v>
      </c>
    </row>
    <row r="4037" spans="1:23" x14ac:dyDescent="0.35">
      <c r="A4037">
        <v>4036</v>
      </c>
      <c r="B4037" t="s">
        <v>7176</v>
      </c>
      <c r="C4037" s="1" t="s">
        <v>11879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 t="shared" si="126"/>
        <v>0</v>
      </c>
      <c r="W4037">
        <f t="shared" si="127"/>
        <v>20</v>
      </c>
    </row>
    <row r="4038" spans="1:23" x14ac:dyDescent="0.35">
      <c r="A4038">
        <v>4037</v>
      </c>
      <c r="B4038" t="s">
        <v>7177</v>
      </c>
      <c r="C4038" s="1" t="s">
        <v>11015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126"/>
        <v>4</v>
      </c>
      <c r="W4038">
        <f t="shared" si="127"/>
        <v>6.25</v>
      </c>
    </row>
    <row r="4039" spans="1:23" x14ac:dyDescent="0.35">
      <c r="A4039">
        <v>4038</v>
      </c>
      <c r="B4039" t="s">
        <v>7178</v>
      </c>
      <c r="C4039" s="1" t="s">
        <v>11222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  <c r="V4039">
        <f t="shared" si="126"/>
        <v>4</v>
      </c>
      <c r="W4039">
        <f t="shared" si="127"/>
        <v>33</v>
      </c>
    </row>
    <row r="4040" spans="1:23" x14ac:dyDescent="0.35">
      <c r="A4040">
        <v>4039</v>
      </c>
      <c r="B4040" t="s">
        <v>7178</v>
      </c>
      <c r="C4040" s="1" t="s">
        <v>11222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 t="shared" si="126"/>
        <v>4</v>
      </c>
      <c r="W4040">
        <f t="shared" si="127"/>
        <v>44.999999999999993</v>
      </c>
    </row>
    <row r="4041" spans="1:23" x14ac:dyDescent="0.35">
      <c r="A4041">
        <v>4040</v>
      </c>
      <c r="B4041" t="s">
        <v>7178</v>
      </c>
      <c r="C4041" s="1" t="s">
        <v>11222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 t="shared" si="126"/>
        <v>4</v>
      </c>
      <c r="W4041">
        <f t="shared" si="127"/>
        <v>37.500000000000007</v>
      </c>
    </row>
    <row r="4042" spans="1:23" x14ac:dyDescent="0.35">
      <c r="A4042">
        <v>4041</v>
      </c>
      <c r="B4042" t="s">
        <v>7178</v>
      </c>
      <c r="C4042" s="1" t="s">
        <v>11222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 t="shared" si="126"/>
        <v>4</v>
      </c>
      <c r="W4042">
        <f t="shared" si="127"/>
        <v>32.499999999999993</v>
      </c>
    </row>
    <row r="4043" spans="1:23" x14ac:dyDescent="0.35">
      <c r="A4043">
        <v>4042</v>
      </c>
      <c r="B4043" t="s">
        <v>7178</v>
      </c>
      <c r="C4043" s="1" t="s">
        <v>11222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 t="shared" si="126"/>
        <v>4</v>
      </c>
      <c r="W4043">
        <f t="shared" si="127"/>
        <v>10</v>
      </c>
    </row>
    <row r="4044" spans="1:23" x14ac:dyDescent="0.35">
      <c r="A4044">
        <v>4043</v>
      </c>
      <c r="B4044" t="s">
        <v>7178</v>
      </c>
      <c r="C4044" s="1" t="s">
        <v>11222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 t="shared" si="126"/>
        <v>4</v>
      </c>
      <c r="W4044">
        <f t="shared" si="127"/>
        <v>46</v>
      </c>
    </row>
    <row r="4045" spans="1:23" x14ac:dyDescent="0.35">
      <c r="A4045">
        <v>4044</v>
      </c>
      <c r="B4045" t="s">
        <v>7178</v>
      </c>
      <c r="C4045" s="1" t="s">
        <v>11222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  <c r="V4045">
        <f t="shared" si="126"/>
        <v>4</v>
      </c>
      <c r="W4045">
        <f t="shared" si="127"/>
        <v>34</v>
      </c>
    </row>
    <row r="4046" spans="1:23" x14ac:dyDescent="0.35">
      <c r="A4046">
        <v>4045</v>
      </c>
      <c r="B4046" t="s">
        <v>7179</v>
      </c>
      <c r="C4046" s="1" t="s">
        <v>11548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 t="shared" si="126"/>
        <v>5</v>
      </c>
      <c r="W4046">
        <f t="shared" si="127"/>
        <v>27.999999999999996</v>
      </c>
    </row>
    <row r="4047" spans="1:23" x14ac:dyDescent="0.35">
      <c r="A4047">
        <v>4046</v>
      </c>
      <c r="B4047" t="s">
        <v>7180</v>
      </c>
      <c r="C4047" s="1" t="s">
        <v>11728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 t="shared" si="126"/>
        <v>5</v>
      </c>
      <c r="W4047">
        <f t="shared" si="127"/>
        <v>-150</v>
      </c>
    </row>
    <row r="4048" spans="1:23" x14ac:dyDescent="0.35">
      <c r="A4048">
        <v>4047</v>
      </c>
      <c r="B4048" t="s">
        <v>7181</v>
      </c>
      <c r="C4048" s="1" t="s">
        <v>11148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126"/>
        <v>4</v>
      </c>
      <c r="W4048">
        <f t="shared" si="127"/>
        <v>-259.99999999999994</v>
      </c>
    </row>
    <row r="4049" spans="1:23" x14ac:dyDescent="0.35">
      <c r="A4049">
        <v>4048</v>
      </c>
      <c r="B4049" t="s">
        <v>7182</v>
      </c>
      <c r="C4049" s="1" t="s">
        <v>11687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 t="shared" si="126"/>
        <v>3</v>
      </c>
      <c r="W4049">
        <f t="shared" si="127"/>
        <v>49.000000000000007</v>
      </c>
    </row>
    <row r="4050" spans="1:23" x14ac:dyDescent="0.35">
      <c r="A4050">
        <v>4049</v>
      </c>
      <c r="B4050" t="s">
        <v>7182</v>
      </c>
      <c r="C4050" s="1" t="s">
        <v>11687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 t="shared" si="126"/>
        <v>3</v>
      </c>
      <c r="W4050">
        <f t="shared" si="127"/>
        <v>32</v>
      </c>
    </row>
    <row r="4051" spans="1:23" x14ac:dyDescent="0.35">
      <c r="A4051">
        <v>4050</v>
      </c>
      <c r="B4051" t="s">
        <v>7183</v>
      </c>
      <c r="C4051" s="1" t="s">
        <v>11032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 t="shared" si="126"/>
        <v>2</v>
      </c>
      <c r="W4051">
        <f t="shared" si="127"/>
        <v>18</v>
      </c>
    </row>
    <row r="4052" spans="1:23" x14ac:dyDescent="0.35">
      <c r="A4052">
        <v>4051</v>
      </c>
      <c r="B4052" t="s">
        <v>7183</v>
      </c>
      <c r="C4052" s="1" t="s">
        <v>11032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126"/>
        <v>2</v>
      </c>
      <c r="W4052">
        <f t="shared" si="127"/>
        <v>18.888888888888889</v>
      </c>
    </row>
    <row r="4053" spans="1:23" x14ac:dyDescent="0.35">
      <c r="A4053">
        <v>4052</v>
      </c>
      <c r="B4053" t="s">
        <v>7184</v>
      </c>
      <c r="C4053" s="1" t="s">
        <v>11351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126"/>
        <v>4</v>
      </c>
      <c r="W4053">
        <f t="shared" si="127"/>
        <v>35</v>
      </c>
    </row>
    <row r="4054" spans="1:23" x14ac:dyDescent="0.35">
      <c r="A4054">
        <v>4053</v>
      </c>
      <c r="B4054" t="s">
        <v>7184</v>
      </c>
      <c r="C4054" s="1" t="s">
        <v>11351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126"/>
        <v>4</v>
      </c>
      <c r="W4054">
        <f t="shared" si="127"/>
        <v>-20</v>
      </c>
    </row>
    <row r="4055" spans="1:23" x14ac:dyDescent="0.35">
      <c r="A4055">
        <v>4054</v>
      </c>
      <c r="B4055" t="s">
        <v>7184</v>
      </c>
      <c r="C4055" s="1" t="s">
        <v>11351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  <c r="V4055">
        <f t="shared" si="126"/>
        <v>4</v>
      </c>
      <c r="W4055">
        <f t="shared" si="127"/>
        <v>32.5</v>
      </c>
    </row>
    <row r="4056" spans="1:23" x14ac:dyDescent="0.35">
      <c r="A4056">
        <v>4055</v>
      </c>
      <c r="B4056" t="s">
        <v>7184</v>
      </c>
      <c r="C4056" s="1" t="s">
        <v>11351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126"/>
        <v>4</v>
      </c>
      <c r="W4056">
        <f t="shared" si="127"/>
        <v>32.499999999999993</v>
      </c>
    </row>
    <row r="4057" spans="1:23" x14ac:dyDescent="0.35">
      <c r="A4057">
        <v>4056</v>
      </c>
      <c r="B4057" t="s">
        <v>7184</v>
      </c>
      <c r="C4057" s="1" t="s">
        <v>11351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126"/>
        <v>4</v>
      </c>
      <c r="W4057">
        <f t="shared" si="127"/>
        <v>-18.749999999999996</v>
      </c>
    </row>
    <row r="4058" spans="1:23" x14ac:dyDescent="0.35">
      <c r="A4058">
        <v>4057</v>
      </c>
      <c r="B4058" t="s">
        <v>7184</v>
      </c>
      <c r="C4058" s="1" t="s">
        <v>11351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126"/>
        <v>4</v>
      </c>
      <c r="W4058">
        <f t="shared" si="127"/>
        <v>-30</v>
      </c>
    </row>
    <row r="4059" spans="1:23" x14ac:dyDescent="0.35">
      <c r="A4059">
        <v>4058</v>
      </c>
      <c r="B4059" t="s">
        <v>7187</v>
      </c>
      <c r="C4059" s="1" t="s">
        <v>11096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126"/>
        <v>4</v>
      </c>
      <c r="W4059">
        <f t="shared" si="127"/>
        <v>-1.25</v>
      </c>
    </row>
    <row r="4060" spans="1:23" x14ac:dyDescent="0.35">
      <c r="A4060">
        <v>4059</v>
      </c>
      <c r="B4060" t="s">
        <v>7188</v>
      </c>
      <c r="C4060" s="1" t="s">
        <v>11252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 t="shared" si="126"/>
        <v>4</v>
      </c>
      <c r="W4060">
        <f t="shared" si="127"/>
        <v>-21.25</v>
      </c>
    </row>
    <row r="4061" spans="1:23" x14ac:dyDescent="0.35">
      <c r="A4061">
        <v>4060</v>
      </c>
      <c r="B4061" t="s">
        <v>7188</v>
      </c>
      <c r="C4061" s="1" t="s">
        <v>11252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 t="shared" si="126"/>
        <v>4</v>
      </c>
      <c r="W4061">
        <f t="shared" si="127"/>
        <v>6.25</v>
      </c>
    </row>
    <row r="4062" spans="1:23" x14ac:dyDescent="0.35">
      <c r="A4062">
        <v>4061</v>
      </c>
      <c r="B4062" t="s">
        <v>7189</v>
      </c>
      <c r="C4062" s="1" t="s">
        <v>11414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 t="shared" si="126"/>
        <v>6</v>
      </c>
      <c r="W4062">
        <f t="shared" si="127"/>
        <v>26.25</v>
      </c>
    </row>
    <row r="4063" spans="1:23" x14ac:dyDescent="0.35">
      <c r="A4063">
        <v>4062</v>
      </c>
      <c r="B4063" t="s">
        <v>7190</v>
      </c>
      <c r="C4063" s="1" t="s">
        <v>10954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 t="shared" si="126"/>
        <v>3</v>
      </c>
      <c r="W4063">
        <f t="shared" si="127"/>
        <v>31.25</v>
      </c>
    </row>
    <row r="4064" spans="1:23" x14ac:dyDescent="0.35">
      <c r="A4064">
        <v>4063</v>
      </c>
      <c r="B4064" t="s">
        <v>7191</v>
      </c>
      <c r="C4064" s="1" t="s">
        <v>11552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126"/>
        <v>4</v>
      </c>
      <c r="W4064">
        <f t="shared" si="127"/>
        <v>18.75</v>
      </c>
    </row>
    <row r="4065" spans="1:23" x14ac:dyDescent="0.35">
      <c r="A4065">
        <v>4064</v>
      </c>
      <c r="B4065" t="s">
        <v>7192</v>
      </c>
      <c r="C4065" s="1" t="s">
        <v>11610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126"/>
        <v>3</v>
      </c>
      <c r="W4065">
        <f t="shared" si="127"/>
        <v>8.75</v>
      </c>
    </row>
    <row r="4066" spans="1:23" x14ac:dyDescent="0.35">
      <c r="A4066">
        <v>4065</v>
      </c>
      <c r="B4066" t="s">
        <v>7192</v>
      </c>
      <c r="C4066" s="1" t="s">
        <v>11610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  <c r="V4066">
        <f t="shared" si="126"/>
        <v>3</v>
      </c>
      <c r="W4066">
        <f t="shared" si="127"/>
        <v>11.25</v>
      </c>
    </row>
    <row r="4067" spans="1:23" x14ac:dyDescent="0.35">
      <c r="A4067">
        <v>4066</v>
      </c>
      <c r="B4067" t="s">
        <v>7194</v>
      </c>
      <c r="C4067" s="1" t="s">
        <v>11241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 t="shared" si="126"/>
        <v>4</v>
      </c>
      <c r="W4067">
        <f t="shared" si="127"/>
        <v>18.75</v>
      </c>
    </row>
    <row r="4068" spans="1:23" x14ac:dyDescent="0.35">
      <c r="A4068">
        <v>4067</v>
      </c>
      <c r="B4068" t="s">
        <v>7194</v>
      </c>
      <c r="C4068" s="1" t="s">
        <v>11241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 t="shared" si="126"/>
        <v>4</v>
      </c>
      <c r="W4068">
        <f t="shared" si="127"/>
        <v>8.75</v>
      </c>
    </row>
    <row r="4069" spans="1:23" x14ac:dyDescent="0.35">
      <c r="A4069">
        <v>4068</v>
      </c>
      <c r="B4069" t="s">
        <v>7194</v>
      </c>
      <c r="C4069" s="1" t="s">
        <v>11241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 t="shared" si="126"/>
        <v>4</v>
      </c>
      <c r="W4069">
        <f t="shared" si="127"/>
        <v>32.5</v>
      </c>
    </row>
    <row r="4070" spans="1:23" x14ac:dyDescent="0.35">
      <c r="A4070">
        <v>4069</v>
      </c>
      <c r="B4070" t="s">
        <v>7194</v>
      </c>
      <c r="C4070" s="1" t="s">
        <v>11241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  <c r="V4070">
        <f t="shared" si="126"/>
        <v>4</v>
      </c>
      <c r="W4070">
        <f t="shared" si="127"/>
        <v>11.25</v>
      </c>
    </row>
    <row r="4071" spans="1:23" x14ac:dyDescent="0.35">
      <c r="A4071">
        <v>4070</v>
      </c>
      <c r="B4071" t="s">
        <v>7197</v>
      </c>
      <c r="C4071" s="1" t="s">
        <v>11710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 t="shared" si="126"/>
        <v>3</v>
      </c>
      <c r="W4071">
        <f t="shared" si="127"/>
        <v>-165</v>
      </c>
    </row>
    <row r="4072" spans="1:23" x14ac:dyDescent="0.35">
      <c r="A4072">
        <v>4071</v>
      </c>
      <c r="B4072" t="s">
        <v>7197</v>
      </c>
      <c r="C4072" s="1" t="s">
        <v>11710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126"/>
        <v>3</v>
      </c>
      <c r="W4072">
        <f t="shared" si="127"/>
        <v>-165</v>
      </c>
    </row>
    <row r="4073" spans="1:23" x14ac:dyDescent="0.35">
      <c r="A4073">
        <v>4072</v>
      </c>
      <c r="B4073" t="s">
        <v>7197</v>
      </c>
      <c r="C4073" s="1" t="s">
        <v>11710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126"/>
        <v>3</v>
      </c>
      <c r="W4073">
        <f t="shared" si="127"/>
        <v>-33.823529411764703</v>
      </c>
    </row>
    <row r="4074" spans="1:23" x14ac:dyDescent="0.35">
      <c r="A4074">
        <v>4073</v>
      </c>
      <c r="B4074" t="s">
        <v>7198</v>
      </c>
      <c r="C4074" s="1" t="s">
        <v>11341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 t="shared" si="126"/>
        <v>2</v>
      </c>
      <c r="W4074">
        <f t="shared" si="127"/>
        <v>44.999999999999993</v>
      </c>
    </row>
    <row r="4075" spans="1:23" x14ac:dyDescent="0.35">
      <c r="A4075">
        <v>4074</v>
      </c>
      <c r="B4075" t="s">
        <v>7199</v>
      </c>
      <c r="C4075" s="1" t="s">
        <v>11436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  <c r="V4075">
        <f t="shared" si="126"/>
        <v>3</v>
      </c>
      <c r="W4075">
        <f t="shared" si="127"/>
        <v>25.999999999999996</v>
      </c>
    </row>
    <row r="4076" spans="1:23" x14ac:dyDescent="0.35">
      <c r="A4076">
        <v>4075</v>
      </c>
      <c r="B4076" t="s">
        <v>7201</v>
      </c>
      <c r="C4076" s="1" t="s">
        <v>11880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126"/>
        <v>5</v>
      </c>
      <c r="W4076">
        <f t="shared" si="127"/>
        <v>25</v>
      </c>
    </row>
    <row r="4077" spans="1:23" x14ac:dyDescent="0.35">
      <c r="A4077">
        <v>4076</v>
      </c>
      <c r="B4077" t="s">
        <v>7201</v>
      </c>
      <c r="C4077" s="1" t="s">
        <v>11880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 t="shared" si="126"/>
        <v>5</v>
      </c>
      <c r="W4077">
        <f t="shared" si="127"/>
        <v>0</v>
      </c>
    </row>
    <row r="4078" spans="1:23" x14ac:dyDescent="0.35">
      <c r="A4078">
        <v>4077</v>
      </c>
      <c r="B4078" t="s">
        <v>7203</v>
      </c>
      <c r="C4078" s="1" t="s">
        <v>11486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 t="shared" si="126"/>
        <v>2</v>
      </c>
      <c r="W4078">
        <f t="shared" si="127"/>
        <v>47</v>
      </c>
    </row>
    <row r="4079" spans="1:23" x14ac:dyDescent="0.35">
      <c r="A4079">
        <v>4078</v>
      </c>
      <c r="B4079" t="s">
        <v>7203</v>
      </c>
      <c r="C4079" s="1" t="s">
        <v>11486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 t="shared" si="126"/>
        <v>2</v>
      </c>
      <c r="W4079">
        <f t="shared" si="127"/>
        <v>4</v>
      </c>
    </row>
    <row r="4080" spans="1:23" x14ac:dyDescent="0.35">
      <c r="A4080">
        <v>4079</v>
      </c>
      <c r="B4080" t="s">
        <v>7203</v>
      </c>
      <c r="C4080" s="1" t="s">
        <v>11486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 t="shared" si="126"/>
        <v>2</v>
      </c>
      <c r="W4080">
        <f t="shared" si="127"/>
        <v>49.000000000000007</v>
      </c>
    </row>
    <row r="4081" spans="1:23" x14ac:dyDescent="0.35">
      <c r="A4081">
        <v>4080</v>
      </c>
      <c r="B4081" t="s">
        <v>7204</v>
      </c>
      <c r="C4081" s="1" t="s">
        <v>11319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126"/>
        <v>3</v>
      </c>
      <c r="W4081">
        <f t="shared" si="127"/>
        <v>10</v>
      </c>
    </row>
    <row r="4082" spans="1:23" x14ac:dyDescent="0.35">
      <c r="A4082">
        <v>4081</v>
      </c>
      <c r="B4082" t="s">
        <v>7205</v>
      </c>
      <c r="C4082" s="1" t="s">
        <v>11417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126"/>
        <v>4</v>
      </c>
      <c r="W4082">
        <f t="shared" si="127"/>
        <v>37.5</v>
      </c>
    </row>
    <row r="4083" spans="1:23" x14ac:dyDescent="0.35">
      <c r="A4083">
        <v>4082</v>
      </c>
      <c r="B4083" t="s">
        <v>7205</v>
      </c>
      <c r="C4083" s="1" t="s">
        <v>11417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126"/>
        <v>4</v>
      </c>
      <c r="W4083">
        <f t="shared" si="127"/>
        <v>-70</v>
      </c>
    </row>
    <row r="4084" spans="1:23" x14ac:dyDescent="0.35">
      <c r="A4084">
        <v>4083</v>
      </c>
      <c r="B4084" t="s">
        <v>7206</v>
      </c>
      <c r="C4084" s="1" t="s">
        <v>11032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126"/>
        <v>6</v>
      </c>
      <c r="W4084">
        <f t="shared" si="127"/>
        <v>-175.00000000000003</v>
      </c>
    </row>
    <row r="4085" spans="1:23" x14ac:dyDescent="0.35">
      <c r="A4085">
        <v>4084</v>
      </c>
      <c r="B4085" t="s">
        <v>7206</v>
      </c>
      <c r="C4085" s="1" t="s">
        <v>11032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  <c r="V4085">
        <f t="shared" si="126"/>
        <v>6</v>
      </c>
      <c r="W4085">
        <f t="shared" si="127"/>
        <v>31.25</v>
      </c>
    </row>
    <row r="4086" spans="1:23" x14ac:dyDescent="0.35">
      <c r="A4086">
        <v>4085</v>
      </c>
      <c r="B4086" t="s">
        <v>7207</v>
      </c>
      <c r="C4086" s="1" t="s">
        <v>11150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126"/>
        <v>2</v>
      </c>
      <c r="W4086">
        <f t="shared" si="127"/>
        <v>-76.666666666666657</v>
      </c>
    </row>
    <row r="4087" spans="1:23" x14ac:dyDescent="0.35">
      <c r="A4087">
        <v>4086</v>
      </c>
      <c r="B4087" t="s">
        <v>7208</v>
      </c>
      <c r="C4087" s="1" t="s">
        <v>11518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126"/>
        <v>2</v>
      </c>
      <c r="W4087">
        <f t="shared" si="127"/>
        <v>10</v>
      </c>
    </row>
    <row r="4088" spans="1:23" x14ac:dyDescent="0.35">
      <c r="A4088">
        <v>4087</v>
      </c>
      <c r="B4088" t="s">
        <v>7208</v>
      </c>
      <c r="C4088" s="1" t="s">
        <v>11518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126"/>
        <v>2</v>
      </c>
      <c r="W4088">
        <f t="shared" si="127"/>
        <v>33.75</v>
      </c>
    </row>
    <row r="4089" spans="1:23" x14ac:dyDescent="0.35">
      <c r="A4089">
        <v>4088</v>
      </c>
      <c r="B4089" t="s">
        <v>7208</v>
      </c>
      <c r="C4089" s="1" t="s">
        <v>11518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126"/>
        <v>2</v>
      </c>
      <c r="W4089">
        <f t="shared" si="127"/>
        <v>33.75</v>
      </c>
    </row>
    <row r="4090" spans="1:23" x14ac:dyDescent="0.35">
      <c r="A4090">
        <v>4089</v>
      </c>
      <c r="B4090" t="s">
        <v>7209</v>
      </c>
      <c r="C4090" s="1" t="s">
        <v>11650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26"/>
        <v>7</v>
      </c>
      <c r="W4090">
        <f t="shared" si="127"/>
        <v>27</v>
      </c>
    </row>
    <row r="4091" spans="1:23" x14ac:dyDescent="0.35">
      <c r="A4091">
        <v>4090</v>
      </c>
      <c r="B4091" t="s">
        <v>7212</v>
      </c>
      <c r="C4091" s="1" t="s">
        <v>11118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 t="shared" si="126"/>
        <v>4</v>
      </c>
      <c r="W4091">
        <f t="shared" si="127"/>
        <v>48.000000000000007</v>
      </c>
    </row>
    <row r="4092" spans="1:23" x14ac:dyDescent="0.35">
      <c r="A4092">
        <v>4091</v>
      </c>
      <c r="B4092" t="s">
        <v>7212</v>
      </c>
      <c r="C4092" s="1" t="s">
        <v>11118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 t="shared" si="126"/>
        <v>4</v>
      </c>
      <c r="W4092">
        <f t="shared" si="127"/>
        <v>30.000000000000004</v>
      </c>
    </row>
    <row r="4093" spans="1:23" x14ac:dyDescent="0.35">
      <c r="A4093">
        <v>4092</v>
      </c>
      <c r="B4093" t="s">
        <v>7212</v>
      </c>
      <c r="C4093" s="1" t="s">
        <v>11118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 t="shared" si="126"/>
        <v>4</v>
      </c>
      <c r="W4093">
        <f t="shared" si="127"/>
        <v>32.499999999999993</v>
      </c>
    </row>
    <row r="4094" spans="1:23" x14ac:dyDescent="0.35">
      <c r="A4094">
        <v>4093</v>
      </c>
      <c r="B4094" t="s">
        <v>7213</v>
      </c>
      <c r="C4094" s="1" t="s">
        <v>11881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 t="shared" si="126"/>
        <v>2</v>
      </c>
      <c r="W4094">
        <f t="shared" si="127"/>
        <v>-25</v>
      </c>
    </row>
    <row r="4095" spans="1:23" x14ac:dyDescent="0.35">
      <c r="A4095">
        <v>4094</v>
      </c>
      <c r="B4095" t="s">
        <v>7214</v>
      </c>
      <c r="C4095" s="1" t="s">
        <v>11192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 t="shared" si="126"/>
        <v>4</v>
      </c>
      <c r="W4095">
        <f t="shared" si="127"/>
        <v>46</v>
      </c>
    </row>
    <row r="4096" spans="1:23" x14ac:dyDescent="0.35">
      <c r="A4096">
        <v>4095</v>
      </c>
      <c r="B4096" t="s">
        <v>7214</v>
      </c>
      <c r="C4096" s="1" t="s">
        <v>11192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26"/>
        <v>4</v>
      </c>
      <c r="W4096">
        <f t="shared" si="127"/>
        <v>23</v>
      </c>
    </row>
    <row r="4097" spans="1:23" x14ac:dyDescent="0.35">
      <c r="A4097">
        <v>4096</v>
      </c>
      <c r="B4097" t="s">
        <v>7214</v>
      </c>
      <c r="C4097" s="1" t="s">
        <v>11192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  <c r="V4097">
        <f t="shared" si="126"/>
        <v>4</v>
      </c>
      <c r="W4097">
        <f t="shared" si="127"/>
        <v>28.999999999999996</v>
      </c>
    </row>
    <row r="4098" spans="1:23" x14ac:dyDescent="0.35">
      <c r="A4098">
        <v>4097</v>
      </c>
      <c r="B4098" t="s">
        <v>7215</v>
      </c>
      <c r="C4098" s="1" t="s">
        <v>11805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 t="shared" ref="V4098:V4161" si="128">D4098-C4098</f>
        <v>5</v>
      </c>
      <c r="W4098">
        <f t="shared" si="127"/>
        <v>48</v>
      </c>
    </row>
    <row r="4099" spans="1:23" x14ac:dyDescent="0.35">
      <c r="A4099">
        <v>4098</v>
      </c>
      <c r="B4099" t="s">
        <v>7215</v>
      </c>
      <c r="C4099" s="1" t="s">
        <v>11805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 t="shared" si="128"/>
        <v>5</v>
      </c>
      <c r="W4099">
        <f t="shared" ref="W4099:W4162" si="129">U4099/R4099*100</f>
        <v>4.0000000000000009</v>
      </c>
    </row>
    <row r="4100" spans="1:23" x14ac:dyDescent="0.35">
      <c r="A4100">
        <v>4099</v>
      </c>
      <c r="B4100" t="s">
        <v>7215</v>
      </c>
      <c r="C4100" s="1" t="s">
        <v>11805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128"/>
        <v>5</v>
      </c>
      <c r="W4100">
        <f t="shared" si="129"/>
        <v>48.999999999999993</v>
      </c>
    </row>
    <row r="4101" spans="1:23" x14ac:dyDescent="0.35">
      <c r="A4101">
        <v>4100</v>
      </c>
      <c r="B4101" t="s">
        <v>7215</v>
      </c>
      <c r="C4101" s="1" t="s">
        <v>11805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 t="shared" si="128"/>
        <v>5</v>
      </c>
      <c r="W4101">
        <f t="shared" si="129"/>
        <v>50</v>
      </c>
    </row>
    <row r="4102" spans="1:23" x14ac:dyDescent="0.35">
      <c r="A4102">
        <v>4101</v>
      </c>
      <c r="B4102" t="s">
        <v>7218</v>
      </c>
      <c r="C4102" s="1" t="s">
        <v>11189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128"/>
        <v>4</v>
      </c>
      <c r="W4102">
        <f t="shared" si="129"/>
        <v>-230.00000000000003</v>
      </c>
    </row>
    <row r="4103" spans="1:23" x14ac:dyDescent="0.35">
      <c r="A4103">
        <v>4102</v>
      </c>
      <c r="B4103" t="s">
        <v>7218</v>
      </c>
      <c r="C4103" s="1" t="s">
        <v>11189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128"/>
        <v>4</v>
      </c>
      <c r="W4103">
        <f t="shared" si="129"/>
        <v>-250</v>
      </c>
    </row>
    <row r="4104" spans="1:23" x14ac:dyDescent="0.35">
      <c r="A4104">
        <v>4103</v>
      </c>
      <c r="B4104" t="s">
        <v>7218</v>
      </c>
      <c r="C4104" s="1" t="s">
        <v>11189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128"/>
        <v>4</v>
      </c>
      <c r="W4104">
        <f t="shared" si="129"/>
        <v>32.5</v>
      </c>
    </row>
    <row r="4105" spans="1:23" x14ac:dyDescent="0.35">
      <c r="A4105">
        <v>4104</v>
      </c>
      <c r="B4105" t="s">
        <v>7221</v>
      </c>
      <c r="C4105" s="1" t="s">
        <v>11142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 t="shared" si="128"/>
        <v>0</v>
      </c>
      <c r="W4105">
        <f t="shared" si="129"/>
        <v>44</v>
      </c>
    </row>
    <row r="4106" spans="1:23" x14ac:dyDescent="0.35">
      <c r="A4106">
        <v>4105</v>
      </c>
      <c r="B4106" t="s">
        <v>7222</v>
      </c>
      <c r="C4106" s="1" t="s">
        <v>11723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 t="shared" si="128"/>
        <v>6</v>
      </c>
      <c r="W4106">
        <f t="shared" si="129"/>
        <v>11.249999999999998</v>
      </c>
    </row>
    <row r="4107" spans="1:23" x14ac:dyDescent="0.35">
      <c r="A4107">
        <v>4106</v>
      </c>
      <c r="B4107" t="s">
        <v>7222</v>
      </c>
      <c r="C4107" s="1" t="s">
        <v>11723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 t="shared" si="128"/>
        <v>6</v>
      </c>
      <c r="W4107">
        <f t="shared" si="129"/>
        <v>33.75</v>
      </c>
    </row>
    <row r="4108" spans="1:23" x14ac:dyDescent="0.35">
      <c r="A4108">
        <v>4107</v>
      </c>
      <c r="B4108" t="s">
        <v>7223</v>
      </c>
      <c r="C4108" s="1" t="s">
        <v>11190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128"/>
        <v>4</v>
      </c>
      <c r="W4108">
        <f t="shared" si="129"/>
        <v>-160</v>
      </c>
    </row>
    <row r="4109" spans="1:23" x14ac:dyDescent="0.35">
      <c r="A4109">
        <v>4108</v>
      </c>
      <c r="B4109" t="s">
        <v>7226</v>
      </c>
      <c r="C4109" s="1" t="s">
        <v>11007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f t="shared" si="128"/>
        <v>0</v>
      </c>
      <c r="W4109">
        <f t="shared" si="129"/>
        <v>2</v>
      </c>
    </row>
    <row r="4110" spans="1:23" x14ac:dyDescent="0.35">
      <c r="A4110">
        <v>4109</v>
      </c>
      <c r="B4110" t="s">
        <v>7226</v>
      </c>
      <c r="C4110" s="1" t="s">
        <v>11007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128"/>
        <v>0</v>
      </c>
      <c r="W4110">
        <f t="shared" si="129"/>
        <v>-51.666666666666657</v>
      </c>
    </row>
    <row r="4111" spans="1:23" x14ac:dyDescent="0.35">
      <c r="A4111">
        <v>4110</v>
      </c>
      <c r="B4111" t="s">
        <v>7227</v>
      </c>
      <c r="C4111" s="1" t="s">
        <v>11647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 t="shared" si="128"/>
        <v>7</v>
      </c>
      <c r="W4111">
        <f t="shared" si="129"/>
        <v>26.999999999999996</v>
      </c>
    </row>
    <row r="4112" spans="1:23" x14ac:dyDescent="0.35">
      <c r="A4112">
        <v>4111</v>
      </c>
      <c r="B4112" t="s">
        <v>7227</v>
      </c>
      <c r="C4112" s="1" t="s">
        <v>11647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128"/>
        <v>7</v>
      </c>
      <c r="W4112">
        <f t="shared" si="129"/>
        <v>13</v>
      </c>
    </row>
    <row r="4113" spans="1:23" x14ac:dyDescent="0.35">
      <c r="A4113">
        <v>4112</v>
      </c>
      <c r="B4113" t="s">
        <v>7227</v>
      </c>
      <c r="C4113" s="1" t="s">
        <v>11647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 t="shared" si="128"/>
        <v>7</v>
      </c>
      <c r="W4113">
        <f t="shared" si="129"/>
        <v>49.000000000000007</v>
      </c>
    </row>
    <row r="4114" spans="1:23" x14ac:dyDescent="0.35">
      <c r="A4114">
        <v>4113</v>
      </c>
      <c r="B4114" t="s">
        <v>7227</v>
      </c>
      <c r="C4114" s="1" t="s">
        <v>11647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 t="shared" si="128"/>
        <v>7</v>
      </c>
      <c r="W4114">
        <f t="shared" si="129"/>
        <v>29.000000000000004</v>
      </c>
    </row>
    <row r="4115" spans="1:23" x14ac:dyDescent="0.35">
      <c r="A4115">
        <v>4114</v>
      </c>
      <c r="B4115" t="s">
        <v>7230</v>
      </c>
      <c r="C4115" s="1" t="s">
        <v>11882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128"/>
        <v>5</v>
      </c>
      <c r="W4115">
        <f t="shared" si="129"/>
        <v>33.75</v>
      </c>
    </row>
    <row r="4116" spans="1:23" x14ac:dyDescent="0.35">
      <c r="A4116">
        <v>4115</v>
      </c>
      <c r="B4116" t="s">
        <v>7230</v>
      </c>
      <c r="C4116" s="1" t="s">
        <v>11882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 t="shared" si="128"/>
        <v>5</v>
      </c>
      <c r="W4116">
        <f t="shared" si="129"/>
        <v>8.75</v>
      </c>
    </row>
    <row r="4117" spans="1:23" x14ac:dyDescent="0.35">
      <c r="A4117">
        <v>4116</v>
      </c>
      <c r="B4117" t="s">
        <v>7231</v>
      </c>
      <c r="C4117" s="1" t="s">
        <v>11330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 t="shared" si="128"/>
        <v>3</v>
      </c>
      <c r="W4117">
        <f t="shared" si="129"/>
        <v>31.25</v>
      </c>
    </row>
    <row r="4118" spans="1:23" x14ac:dyDescent="0.35">
      <c r="A4118">
        <v>4117</v>
      </c>
      <c r="B4118" t="s">
        <v>7232</v>
      </c>
      <c r="C4118" s="1" t="s">
        <v>10967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 t="shared" si="128"/>
        <v>5</v>
      </c>
      <c r="W4118">
        <f t="shared" si="129"/>
        <v>31.25</v>
      </c>
    </row>
    <row r="4119" spans="1:23" x14ac:dyDescent="0.35">
      <c r="A4119">
        <v>4118</v>
      </c>
      <c r="B4119" t="s">
        <v>7232</v>
      </c>
      <c r="C4119" s="1" t="s">
        <v>10967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28"/>
        <v>5</v>
      </c>
      <c r="W4119">
        <f t="shared" si="129"/>
        <v>48.000000000000007</v>
      </c>
    </row>
    <row r="4120" spans="1:23" x14ac:dyDescent="0.35">
      <c r="A4120">
        <v>4119</v>
      </c>
      <c r="B4120" t="s">
        <v>7232</v>
      </c>
      <c r="C4120" s="1" t="s">
        <v>10967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 t="shared" si="128"/>
        <v>5</v>
      </c>
      <c r="W4120">
        <f t="shared" si="129"/>
        <v>12</v>
      </c>
    </row>
    <row r="4121" spans="1:23" x14ac:dyDescent="0.35">
      <c r="A4121">
        <v>4120</v>
      </c>
      <c r="B4121" t="s">
        <v>7232</v>
      </c>
      <c r="C4121" s="1" t="s">
        <v>10967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128"/>
        <v>5</v>
      </c>
      <c r="W4121">
        <f t="shared" si="129"/>
        <v>32.5</v>
      </c>
    </row>
    <row r="4122" spans="1:23" x14ac:dyDescent="0.35">
      <c r="A4122">
        <v>4121</v>
      </c>
      <c r="B4122" t="s">
        <v>7233</v>
      </c>
      <c r="C4122" s="1" t="s">
        <v>11447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  <c r="V4122">
        <f t="shared" si="128"/>
        <v>6</v>
      </c>
      <c r="W4122">
        <f t="shared" si="129"/>
        <v>-7.5</v>
      </c>
    </row>
    <row r="4123" spans="1:23" x14ac:dyDescent="0.35">
      <c r="A4123">
        <v>4122</v>
      </c>
      <c r="B4123" t="s">
        <v>7236</v>
      </c>
      <c r="C4123" s="1" t="s">
        <v>11883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 t="shared" si="128"/>
        <v>1</v>
      </c>
      <c r="W4123">
        <f t="shared" si="129"/>
        <v>45</v>
      </c>
    </row>
    <row r="4124" spans="1:23" x14ac:dyDescent="0.35">
      <c r="A4124">
        <v>4123</v>
      </c>
      <c r="B4124" t="s">
        <v>7236</v>
      </c>
      <c r="C4124" s="1" t="s">
        <v>11883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128"/>
        <v>1</v>
      </c>
      <c r="W4124">
        <f t="shared" si="129"/>
        <v>47</v>
      </c>
    </row>
    <row r="4125" spans="1:23" x14ac:dyDescent="0.35">
      <c r="A4125">
        <v>4124</v>
      </c>
      <c r="B4125" t="s">
        <v>7236</v>
      </c>
      <c r="C4125" s="1" t="s">
        <v>11883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  <c r="V4125">
        <f t="shared" si="128"/>
        <v>1</v>
      </c>
      <c r="W4125">
        <f t="shared" si="129"/>
        <v>36.25</v>
      </c>
    </row>
    <row r="4126" spans="1:23" x14ac:dyDescent="0.35">
      <c r="A4126">
        <v>4125</v>
      </c>
      <c r="B4126" t="s">
        <v>7237</v>
      </c>
      <c r="C4126" s="1" t="s">
        <v>11158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128"/>
        <v>7</v>
      </c>
      <c r="W4126">
        <f t="shared" si="129"/>
        <v>27</v>
      </c>
    </row>
    <row r="4127" spans="1:23" x14ac:dyDescent="0.35">
      <c r="A4127">
        <v>4126</v>
      </c>
      <c r="B4127" t="s">
        <v>7238</v>
      </c>
      <c r="C4127" s="1" t="s">
        <v>11884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f t="shared" si="128"/>
        <v>4</v>
      </c>
      <c r="W4127">
        <f t="shared" si="129"/>
        <v>-2.5</v>
      </c>
    </row>
    <row r="4128" spans="1:23" x14ac:dyDescent="0.35">
      <c r="A4128">
        <v>4127</v>
      </c>
      <c r="B4128" t="s">
        <v>7239</v>
      </c>
      <c r="C4128" s="1" t="s">
        <v>11576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  <c r="V4128">
        <f t="shared" si="128"/>
        <v>3</v>
      </c>
      <c r="W4128">
        <f t="shared" si="129"/>
        <v>33</v>
      </c>
    </row>
    <row r="4129" spans="1:23" x14ac:dyDescent="0.35">
      <c r="A4129">
        <v>4128</v>
      </c>
      <c r="B4129" t="s">
        <v>7240</v>
      </c>
      <c r="C4129" s="1" t="s">
        <v>11051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f t="shared" si="128"/>
        <v>5</v>
      </c>
      <c r="W4129">
        <f t="shared" si="129"/>
        <v>11.250000000000002</v>
      </c>
    </row>
    <row r="4130" spans="1:23" x14ac:dyDescent="0.35">
      <c r="A4130">
        <v>4129</v>
      </c>
      <c r="B4130" t="s">
        <v>7240</v>
      </c>
      <c r="C4130" s="1" t="s">
        <v>11051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128"/>
        <v>5</v>
      </c>
      <c r="W4130">
        <f t="shared" si="129"/>
        <v>-36</v>
      </c>
    </row>
    <row r="4131" spans="1:23" x14ac:dyDescent="0.35">
      <c r="A4131">
        <v>4130</v>
      </c>
      <c r="B4131" t="s">
        <v>7243</v>
      </c>
      <c r="C4131" s="1" t="s">
        <v>11308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  <c r="V4131">
        <f t="shared" si="128"/>
        <v>6</v>
      </c>
      <c r="W4131">
        <f t="shared" si="129"/>
        <v>28.999999999999996</v>
      </c>
    </row>
    <row r="4132" spans="1:23" x14ac:dyDescent="0.35">
      <c r="A4132">
        <v>4131</v>
      </c>
      <c r="B4132" t="s">
        <v>7244</v>
      </c>
      <c r="C4132" s="1" t="s">
        <v>11668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 t="shared" si="128"/>
        <v>7</v>
      </c>
      <c r="W4132">
        <f t="shared" si="129"/>
        <v>-165</v>
      </c>
    </row>
    <row r="4133" spans="1:23" x14ac:dyDescent="0.35">
      <c r="A4133">
        <v>4132</v>
      </c>
      <c r="B4133" t="s">
        <v>7245</v>
      </c>
      <c r="C4133" s="1" t="s">
        <v>11680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 t="shared" si="128"/>
        <v>7</v>
      </c>
      <c r="W4133">
        <f t="shared" si="129"/>
        <v>33.75</v>
      </c>
    </row>
    <row r="4134" spans="1:23" x14ac:dyDescent="0.35">
      <c r="A4134">
        <v>4133</v>
      </c>
      <c r="B4134" t="s">
        <v>7245</v>
      </c>
      <c r="C4134" s="1" t="s">
        <v>11680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 t="shared" si="128"/>
        <v>7</v>
      </c>
      <c r="W4134">
        <f t="shared" si="129"/>
        <v>36.25</v>
      </c>
    </row>
    <row r="4135" spans="1:23" x14ac:dyDescent="0.35">
      <c r="A4135">
        <v>4134</v>
      </c>
      <c r="B4135" t="s">
        <v>7247</v>
      </c>
      <c r="C4135" s="1" t="s">
        <v>11018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 t="shared" si="128"/>
        <v>5</v>
      </c>
      <c r="W4135">
        <f t="shared" si="129"/>
        <v>48.000000000000007</v>
      </c>
    </row>
    <row r="4136" spans="1:23" x14ac:dyDescent="0.35">
      <c r="A4136">
        <v>4135</v>
      </c>
      <c r="B4136" t="s">
        <v>7247</v>
      </c>
      <c r="C4136" s="1" t="s">
        <v>11018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 t="shared" si="128"/>
        <v>5</v>
      </c>
      <c r="W4136">
        <f t="shared" si="129"/>
        <v>43</v>
      </c>
    </row>
    <row r="4137" spans="1:23" x14ac:dyDescent="0.35">
      <c r="A4137">
        <v>4136</v>
      </c>
      <c r="B4137" t="s">
        <v>7248</v>
      </c>
      <c r="C4137" s="1" t="s">
        <v>11220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 t="shared" si="128"/>
        <v>6</v>
      </c>
      <c r="W4137">
        <f t="shared" si="129"/>
        <v>37.5</v>
      </c>
    </row>
    <row r="4138" spans="1:23" x14ac:dyDescent="0.35">
      <c r="A4138">
        <v>4137</v>
      </c>
      <c r="B4138" t="s">
        <v>7248</v>
      </c>
      <c r="C4138" s="1" t="s">
        <v>11220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 t="shared" si="128"/>
        <v>6</v>
      </c>
      <c r="W4138">
        <f t="shared" si="129"/>
        <v>13</v>
      </c>
    </row>
    <row r="4139" spans="1:23" x14ac:dyDescent="0.35">
      <c r="A4139">
        <v>4138</v>
      </c>
      <c r="B4139" t="s">
        <v>7249</v>
      </c>
      <c r="C4139" s="1" t="s">
        <v>11063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 t="shared" si="128"/>
        <v>4</v>
      </c>
      <c r="W4139">
        <f t="shared" si="129"/>
        <v>50</v>
      </c>
    </row>
    <row r="4140" spans="1:23" x14ac:dyDescent="0.35">
      <c r="A4140">
        <v>4139</v>
      </c>
      <c r="B4140" t="s">
        <v>7250</v>
      </c>
      <c r="C4140" s="1" t="s">
        <v>11885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128"/>
        <v>2</v>
      </c>
      <c r="W4140">
        <f t="shared" si="129"/>
        <v>-149.99999999999997</v>
      </c>
    </row>
    <row r="4141" spans="1:23" x14ac:dyDescent="0.35">
      <c r="A4141">
        <v>4140</v>
      </c>
      <c r="B4141" t="s">
        <v>7252</v>
      </c>
      <c r="C4141" s="1" t="s">
        <v>11036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128"/>
        <v>3</v>
      </c>
      <c r="W4141">
        <f t="shared" si="129"/>
        <v>6.25</v>
      </c>
    </row>
    <row r="4142" spans="1:23" x14ac:dyDescent="0.35">
      <c r="A4142">
        <v>4141</v>
      </c>
      <c r="B4142" t="s">
        <v>7252</v>
      </c>
      <c r="C4142" s="1" t="s">
        <v>11036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  <c r="V4142">
        <f t="shared" si="128"/>
        <v>3</v>
      </c>
      <c r="W4142">
        <f t="shared" si="129"/>
        <v>17.5</v>
      </c>
    </row>
    <row r="4143" spans="1:23" x14ac:dyDescent="0.35">
      <c r="A4143">
        <v>4142</v>
      </c>
      <c r="B4143" t="s">
        <v>7253</v>
      </c>
      <c r="C4143" s="1" t="s">
        <v>11840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128"/>
        <v>4</v>
      </c>
      <c r="W4143">
        <f t="shared" si="129"/>
        <v>46.000000000000007</v>
      </c>
    </row>
    <row r="4144" spans="1:23" x14ac:dyDescent="0.35">
      <c r="A4144">
        <v>4143</v>
      </c>
      <c r="B4144" t="s">
        <v>7255</v>
      </c>
      <c r="C4144" s="1" t="s">
        <v>11886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 t="shared" si="128"/>
        <v>4</v>
      </c>
      <c r="W4144">
        <f t="shared" si="129"/>
        <v>46</v>
      </c>
    </row>
    <row r="4145" spans="1:23" x14ac:dyDescent="0.35">
      <c r="A4145">
        <v>4144</v>
      </c>
      <c r="B4145" t="s">
        <v>7256</v>
      </c>
      <c r="C4145" s="1" t="s">
        <v>11229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 t="shared" si="128"/>
        <v>7</v>
      </c>
      <c r="W4145">
        <f t="shared" si="129"/>
        <v>44.999999999999993</v>
      </c>
    </row>
    <row r="4146" spans="1:23" x14ac:dyDescent="0.35">
      <c r="A4146">
        <v>4145</v>
      </c>
      <c r="B4146" t="s">
        <v>7256</v>
      </c>
      <c r="C4146" s="1" t="s">
        <v>11229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>
        <f t="shared" si="128"/>
        <v>7</v>
      </c>
      <c r="W4146">
        <f t="shared" si="129"/>
        <v>27</v>
      </c>
    </row>
    <row r="4147" spans="1:23" x14ac:dyDescent="0.35">
      <c r="A4147">
        <v>4146</v>
      </c>
      <c r="B4147" t="s">
        <v>7256</v>
      </c>
      <c r="C4147" s="1" t="s">
        <v>11229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128"/>
        <v>7</v>
      </c>
      <c r="W4147">
        <f t="shared" si="129"/>
        <v>-11.25</v>
      </c>
    </row>
    <row r="4148" spans="1:23" x14ac:dyDescent="0.35">
      <c r="A4148">
        <v>4147</v>
      </c>
      <c r="B4148" t="s">
        <v>7259</v>
      </c>
      <c r="C4148" s="1" t="s">
        <v>11049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128"/>
        <v>6</v>
      </c>
      <c r="W4148">
        <f t="shared" si="129"/>
        <v>20</v>
      </c>
    </row>
    <row r="4149" spans="1:23" x14ac:dyDescent="0.35">
      <c r="A4149">
        <v>4148</v>
      </c>
      <c r="B4149" t="s">
        <v>7260</v>
      </c>
      <c r="C4149" s="1" t="s">
        <v>11376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128"/>
        <v>5</v>
      </c>
      <c r="W4149">
        <f t="shared" si="129"/>
        <v>-154.99999999999997</v>
      </c>
    </row>
    <row r="4150" spans="1:23" x14ac:dyDescent="0.35">
      <c r="A4150">
        <v>4149</v>
      </c>
      <c r="B4150" t="s">
        <v>7260</v>
      </c>
      <c r="C4150" s="1" t="s">
        <v>11376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 t="shared" si="128"/>
        <v>5</v>
      </c>
      <c r="W4150">
        <f t="shared" si="129"/>
        <v>8.75</v>
      </c>
    </row>
    <row r="4151" spans="1:23" x14ac:dyDescent="0.35">
      <c r="A4151">
        <v>4150</v>
      </c>
      <c r="B4151" t="s">
        <v>7260</v>
      </c>
      <c r="C4151" s="1" t="s">
        <v>11376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  <c r="V4151">
        <f t="shared" si="128"/>
        <v>5</v>
      </c>
      <c r="W4151">
        <f t="shared" si="129"/>
        <v>-3.75</v>
      </c>
    </row>
    <row r="4152" spans="1:23" x14ac:dyDescent="0.35">
      <c r="A4152">
        <v>4151</v>
      </c>
      <c r="B4152" t="s">
        <v>7260</v>
      </c>
      <c r="C4152" s="1" t="s">
        <v>11376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128"/>
        <v>5</v>
      </c>
      <c r="W4152">
        <f t="shared" si="129"/>
        <v>-22.499999999999996</v>
      </c>
    </row>
    <row r="4153" spans="1:23" x14ac:dyDescent="0.35">
      <c r="A4153">
        <v>4152</v>
      </c>
      <c r="B4153" t="s">
        <v>7261</v>
      </c>
      <c r="C4153" s="1" t="s">
        <v>11150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 t="shared" si="128"/>
        <v>4</v>
      </c>
      <c r="W4153">
        <f t="shared" si="129"/>
        <v>33.75</v>
      </c>
    </row>
    <row r="4154" spans="1:23" x14ac:dyDescent="0.35">
      <c r="A4154">
        <v>4153</v>
      </c>
      <c r="B4154" t="s">
        <v>7261</v>
      </c>
      <c r="C4154" s="1" t="s">
        <v>11150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 t="shared" si="128"/>
        <v>4</v>
      </c>
      <c r="W4154">
        <f t="shared" si="129"/>
        <v>35</v>
      </c>
    </row>
    <row r="4155" spans="1:23" x14ac:dyDescent="0.35">
      <c r="A4155">
        <v>4154</v>
      </c>
      <c r="B4155" t="s">
        <v>7261</v>
      </c>
      <c r="C4155" s="1" t="s">
        <v>11150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128"/>
        <v>4</v>
      </c>
      <c r="W4155">
        <f t="shared" si="129"/>
        <v>33.75</v>
      </c>
    </row>
    <row r="4156" spans="1:23" x14ac:dyDescent="0.35">
      <c r="A4156">
        <v>4155</v>
      </c>
      <c r="B4156" t="s">
        <v>7262</v>
      </c>
      <c r="C4156" s="1" t="s">
        <v>11663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128"/>
        <v>5</v>
      </c>
      <c r="W4156">
        <f t="shared" si="129"/>
        <v>-73.333333333333329</v>
      </c>
    </row>
    <row r="4157" spans="1:23" x14ac:dyDescent="0.35">
      <c r="A4157">
        <v>4156</v>
      </c>
      <c r="B4157" t="s">
        <v>7262</v>
      </c>
      <c r="C4157" s="1" t="s">
        <v>11663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 t="shared" si="128"/>
        <v>5</v>
      </c>
      <c r="W4157">
        <f t="shared" si="129"/>
        <v>-70</v>
      </c>
    </row>
    <row r="4158" spans="1:23" x14ac:dyDescent="0.35">
      <c r="A4158">
        <v>4157</v>
      </c>
      <c r="B4158" t="s">
        <v>7263</v>
      </c>
      <c r="C4158" s="1" t="s">
        <v>11841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f t="shared" si="128"/>
        <v>4</v>
      </c>
      <c r="W4158">
        <f t="shared" si="129"/>
        <v>1.25</v>
      </c>
    </row>
    <row r="4159" spans="1:23" x14ac:dyDescent="0.35">
      <c r="A4159">
        <v>4158</v>
      </c>
      <c r="B4159" t="s">
        <v>7263</v>
      </c>
      <c r="C4159" s="1" t="s">
        <v>11841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 t="shared" si="128"/>
        <v>4</v>
      </c>
      <c r="W4159">
        <f t="shared" si="129"/>
        <v>-76.666666666666657</v>
      </c>
    </row>
    <row r="4160" spans="1:23" x14ac:dyDescent="0.35">
      <c r="A4160">
        <v>4159</v>
      </c>
      <c r="B4160" t="s">
        <v>7264</v>
      </c>
      <c r="C4160" s="1" t="s">
        <v>11241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 t="shared" si="128"/>
        <v>7</v>
      </c>
      <c r="W4160">
        <f t="shared" si="129"/>
        <v>32.5</v>
      </c>
    </row>
    <row r="4161" spans="1:23" x14ac:dyDescent="0.35">
      <c r="A4161">
        <v>4160</v>
      </c>
      <c r="B4161" t="s">
        <v>7265</v>
      </c>
      <c r="C4161" s="1" t="s">
        <v>11887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 t="shared" si="128"/>
        <v>7</v>
      </c>
      <c r="W4161">
        <f t="shared" si="129"/>
        <v>28.999999999999996</v>
      </c>
    </row>
    <row r="4162" spans="1:23" x14ac:dyDescent="0.35">
      <c r="A4162">
        <v>4161</v>
      </c>
      <c r="B4162" t="s">
        <v>7266</v>
      </c>
      <c r="C4162" s="1" t="s">
        <v>11244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>
        <f t="shared" ref="V4162:V4225" si="130">D4162-C4162</f>
        <v>4</v>
      </c>
      <c r="W4162">
        <f t="shared" si="129"/>
        <v>25</v>
      </c>
    </row>
    <row r="4163" spans="1:23" x14ac:dyDescent="0.35">
      <c r="A4163">
        <v>4162</v>
      </c>
      <c r="B4163" t="s">
        <v>7266</v>
      </c>
      <c r="C4163" s="1" t="s">
        <v>11244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 t="shared" si="130"/>
        <v>4</v>
      </c>
      <c r="W4163">
        <f t="shared" ref="W4163:W4226" si="131">U4163/R4163*100</f>
        <v>26</v>
      </c>
    </row>
    <row r="4164" spans="1:23" x14ac:dyDescent="0.35">
      <c r="A4164">
        <v>4163</v>
      </c>
      <c r="B4164" t="s">
        <v>7269</v>
      </c>
      <c r="C4164" s="1" t="s">
        <v>11888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 t="shared" si="130"/>
        <v>4</v>
      </c>
      <c r="W4164">
        <f t="shared" si="131"/>
        <v>46</v>
      </c>
    </row>
    <row r="4165" spans="1:23" x14ac:dyDescent="0.35">
      <c r="A4165">
        <v>4164</v>
      </c>
      <c r="B4165" t="s">
        <v>7269</v>
      </c>
      <c r="C4165" s="1" t="s">
        <v>11888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 t="shared" si="130"/>
        <v>4</v>
      </c>
      <c r="W4165">
        <f t="shared" si="131"/>
        <v>47</v>
      </c>
    </row>
    <row r="4166" spans="1:23" x14ac:dyDescent="0.35">
      <c r="A4166">
        <v>4165</v>
      </c>
      <c r="B4166" t="s">
        <v>7270</v>
      </c>
      <c r="C4166" s="1" t="s">
        <v>11364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130"/>
        <v>2</v>
      </c>
      <c r="W4166">
        <f t="shared" si="131"/>
        <v>-8.75</v>
      </c>
    </row>
    <row r="4167" spans="1:23" x14ac:dyDescent="0.35">
      <c r="A4167">
        <v>4166</v>
      </c>
      <c r="B4167" t="s">
        <v>7270</v>
      </c>
      <c r="C4167" s="1" t="s">
        <v>11364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 t="shared" si="130"/>
        <v>2</v>
      </c>
      <c r="W4167">
        <f t="shared" si="131"/>
        <v>8.75</v>
      </c>
    </row>
    <row r="4168" spans="1:23" x14ac:dyDescent="0.35">
      <c r="A4168">
        <v>4167</v>
      </c>
      <c r="B4168" t="s">
        <v>7273</v>
      </c>
      <c r="C4168" s="1" t="s">
        <v>11876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30"/>
        <v>5</v>
      </c>
      <c r="W4168">
        <f t="shared" si="131"/>
        <v>48.000000000000007</v>
      </c>
    </row>
    <row r="4169" spans="1:23" x14ac:dyDescent="0.35">
      <c r="A4169">
        <v>4168</v>
      </c>
      <c r="B4169" t="s">
        <v>7274</v>
      </c>
      <c r="C4169" s="1" t="s">
        <v>11796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 t="shared" si="130"/>
        <v>2</v>
      </c>
      <c r="W4169">
        <f t="shared" si="131"/>
        <v>26</v>
      </c>
    </row>
    <row r="4170" spans="1:23" x14ac:dyDescent="0.35">
      <c r="A4170">
        <v>4169</v>
      </c>
      <c r="B4170" t="s">
        <v>7274</v>
      </c>
      <c r="C4170" s="1" t="s">
        <v>11796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130"/>
        <v>2</v>
      </c>
      <c r="W4170">
        <f t="shared" si="131"/>
        <v>-15.000000000000002</v>
      </c>
    </row>
    <row r="4171" spans="1:23" x14ac:dyDescent="0.35">
      <c r="A4171">
        <v>4170</v>
      </c>
      <c r="B4171" t="s">
        <v>7277</v>
      </c>
      <c r="C4171" s="1" t="s">
        <v>11597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 t="shared" si="130"/>
        <v>1</v>
      </c>
      <c r="W4171">
        <f t="shared" si="131"/>
        <v>35</v>
      </c>
    </row>
    <row r="4172" spans="1:23" x14ac:dyDescent="0.35">
      <c r="A4172">
        <v>4171</v>
      </c>
      <c r="B4172" t="s">
        <v>7277</v>
      </c>
      <c r="C4172" s="1" t="s">
        <v>11597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130"/>
        <v>1</v>
      </c>
      <c r="W4172">
        <f t="shared" si="131"/>
        <v>32.5</v>
      </c>
    </row>
    <row r="4173" spans="1:23" x14ac:dyDescent="0.35">
      <c r="A4173">
        <v>4172</v>
      </c>
      <c r="B4173" t="s">
        <v>7278</v>
      </c>
      <c r="C4173" s="1" t="s">
        <v>11613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f t="shared" si="130"/>
        <v>4</v>
      </c>
      <c r="W4173">
        <f t="shared" si="131"/>
        <v>2</v>
      </c>
    </row>
    <row r="4174" spans="1:23" x14ac:dyDescent="0.35">
      <c r="A4174">
        <v>4173</v>
      </c>
      <c r="B4174" t="s">
        <v>7279</v>
      </c>
      <c r="C4174" s="1" t="s">
        <v>11889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 t="shared" si="130"/>
        <v>0</v>
      </c>
      <c r="W4174">
        <f t="shared" si="131"/>
        <v>46</v>
      </c>
    </row>
    <row r="4175" spans="1:23" x14ac:dyDescent="0.35">
      <c r="A4175">
        <v>4174</v>
      </c>
      <c r="B4175" t="s">
        <v>7279</v>
      </c>
      <c r="C4175" s="1" t="s">
        <v>11889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 t="shared" si="130"/>
        <v>0</v>
      </c>
      <c r="W4175">
        <f t="shared" si="131"/>
        <v>47.999999999999993</v>
      </c>
    </row>
    <row r="4176" spans="1:23" x14ac:dyDescent="0.35">
      <c r="A4176">
        <v>4175</v>
      </c>
      <c r="B4176" t="s">
        <v>7279</v>
      </c>
      <c r="C4176" s="1" t="s">
        <v>11889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 t="shared" si="130"/>
        <v>0</v>
      </c>
      <c r="W4176">
        <f t="shared" si="131"/>
        <v>48</v>
      </c>
    </row>
    <row r="4177" spans="1:23" x14ac:dyDescent="0.35">
      <c r="A4177">
        <v>4176</v>
      </c>
      <c r="B4177" t="s">
        <v>7280</v>
      </c>
      <c r="C4177" s="1" t="s">
        <v>11179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  <c r="V4177">
        <f t="shared" si="130"/>
        <v>1</v>
      </c>
      <c r="W4177">
        <f t="shared" si="131"/>
        <v>28.000000000000004</v>
      </c>
    </row>
    <row r="4178" spans="1:23" x14ac:dyDescent="0.35">
      <c r="A4178">
        <v>4177</v>
      </c>
      <c r="B4178" t="s">
        <v>7283</v>
      </c>
      <c r="C4178" s="1" t="s">
        <v>11824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130"/>
        <v>5</v>
      </c>
      <c r="W4178">
        <f t="shared" si="131"/>
        <v>26</v>
      </c>
    </row>
    <row r="4179" spans="1:23" x14ac:dyDescent="0.35">
      <c r="A4179">
        <v>4178</v>
      </c>
      <c r="B4179" t="s">
        <v>7283</v>
      </c>
      <c r="C4179" s="1" t="s">
        <v>11824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 t="shared" si="130"/>
        <v>5</v>
      </c>
      <c r="W4179">
        <f t="shared" si="131"/>
        <v>49</v>
      </c>
    </row>
    <row r="4180" spans="1:23" x14ac:dyDescent="0.35">
      <c r="A4180">
        <v>4179</v>
      </c>
      <c r="B4180" t="s">
        <v>7284</v>
      </c>
      <c r="C4180" s="1" t="s">
        <v>11890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  <c r="V4180">
        <f t="shared" si="130"/>
        <v>2</v>
      </c>
      <c r="W4180">
        <f t="shared" si="131"/>
        <v>47</v>
      </c>
    </row>
    <row r="4181" spans="1:23" x14ac:dyDescent="0.35">
      <c r="A4181">
        <v>4180</v>
      </c>
      <c r="B4181" t="s">
        <v>7285</v>
      </c>
      <c r="C4181" s="1" t="s">
        <v>11844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130"/>
        <v>4</v>
      </c>
      <c r="W4181">
        <f t="shared" si="131"/>
        <v>36.25</v>
      </c>
    </row>
    <row r="4182" spans="1:23" x14ac:dyDescent="0.35">
      <c r="A4182">
        <v>4181</v>
      </c>
      <c r="B4182" t="s">
        <v>7286</v>
      </c>
      <c r="C4182" s="1" t="s">
        <v>11506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 t="shared" si="130"/>
        <v>4</v>
      </c>
      <c r="W4182">
        <f t="shared" si="131"/>
        <v>-150</v>
      </c>
    </row>
    <row r="4183" spans="1:23" x14ac:dyDescent="0.35">
      <c r="A4183">
        <v>4182</v>
      </c>
      <c r="B4183" t="s">
        <v>7287</v>
      </c>
      <c r="C4183" s="1" t="s">
        <v>11773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30"/>
        <v>6</v>
      </c>
      <c r="W4183">
        <f t="shared" si="131"/>
        <v>36</v>
      </c>
    </row>
    <row r="4184" spans="1:23" x14ac:dyDescent="0.35">
      <c r="A4184">
        <v>4183</v>
      </c>
      <c r="B4184" t="s">
        <v>7287</v>
      </c>
      <c r="C4184" s="1" t="s">
        <v>11773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 t="shared" si="130"/>
        <v>6</v>
      </c>
      <c r="W4184">
        <f t="shared" si="131"/>
        <v>45</v>
      </c>
    </row>
    <row r="4185" spans="1:23" x14ac:dyDescent="0.35">
      <c r="A4185">
        <v>4184</v>
      </c>
      <c r="B4185" t="s">
        <v>7287</v>
      </c>
      <c r="C4185" s="1" t="s">
        <v>11773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 t="shared" si="130"/>
        <v>6</v>
      </c>
      <c r="W4185">
        <f t="shared" si="131"/>
        <v>3</v>
      </c>
    </row>
    <row r="4186" spans="1:23" x14ac:dyDescent="0.35">
      <c r="A4186">
        <v>4185</v>
      </c>
      <c r="B4186" t="s">
        <v>7290</v>
      </c>
      <c r="C4186" s="1" t="s">
        <v>10945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>
        <f t="shared" si="130"/>
        <v>2</v>
      </c>
      <c r="W4186">
        <f t="shared" si="131"/>
        <v>25</v>
      </c>
    </row>
    <row r="4187" spans="1:23" x14ac:dyDescent="0.35">
      <c r="A4187">
        <v>4186</v>
      </c>
      <c r="B4187" t="s">
        <v>7293</v>
      </c>
      <c r="C4187" s="1" t="s">
        <v>11087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 t="shared" si="130"/>
        <v>1</v>
      </c>
      <c r="W4187">
        <f t="shared" si="131"/>
        <v>10</v>
      </c>
    </row>
    <row r="4188" spans="1:23" x14ac:dyDescent="0.35">
      <c r="A4188">
        <v>4187</v>
      </c>
      <c r="B4188" t="s">
        <v>7294</v>
      </c>
      <c r="C4188" s="1" t="s">
        <v>11736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130"/>
        <v>5</v>
      </c>
      <c r="W4188">
        <f t="shared" si="131"/>
        <v>-155</v>
      </c>
    </row>
    <row r="4189" spans="1:23" x14ac:dyDescent="0.35">
      <c r="A4189">
        <v>4188</v>
      </c>
      <c r="B4189" t="s">
        <v>7294</v>
      </c>
      <c r="C4189" s="1" t="s">
        <v>11736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 t="shared" si="130"/>
        <v>5</v>
      </c>
      <c r="W4189">
        <f t="shared" si="131"/>
        <v>-165</v>
      </c>
    </row>
    <row r="4190" spans="1:23" x14ac:dyDescent="0.35">
      <c r="A4190">
        <v>4189</v>
      </c>
      <c r="B4190" t="s">
        <v>7294</v>
      </c>
      <c r="C4190" s="1" t="s">
        <v>11736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130"/>
        <v>5</v>
      </c>
      <c r="W4190">
        <f t="shared" si="131"/>
        <v>7.4999999999999982</v>
      </c>
    </row>
    <row r="4191" spans="1:23" x14ac:dyDescent="0.35">
      <c r="A4191">
        <v>4190</v>
      </c>
      <c r="B4191" t="s">
        <v>7298</v>
      </c>
      <c r="C4191" s="1" t="s">
        <v>11122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>
        <f t="shared" si="130"/>
        <v>5</v>
      </c>
      <c r="W4191">
        <f t="shared" si="131"/>
        <v>44.999999999999993</v>
      </c>
    </row>
    <row r="4192" spans="1:23" x14ac:dyDescent="0.35">
      <c r="A4192">
        <v>4191</v>
      </c>
      <c r="B4192" t="s">
        <v>7302</v>
      </c>
      <c r="C4192" s="1" t="s">
        <v>11641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>
        <f t="shared" si="130"/>
        <v>5</v>
      </c>
      <c r="W4192">
        <f t="shared" si="131"/>
        <v>48.000000000000007</v>
      </c>
    </row>
    <row r="4193" spans="1:23" x14ac:dyDescent="0.35">
      <c r="A4193">
        <v>4192</v>
      </c>
      <c r="B4193" t="s">
        <v>7303</v>
      </c>
      <c r="C4193" s="1" t="s">
        <v>11891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  <c r="V4193">
        <f t="shared" si="130"/>
        <v>0</v>
      </c>
      <c r="W4193">
        <f t="shared" si="131"/>
        <v>31.249999999999993</v>
      </c>
    </row>
    <row r="4194" spans="1:23" x14ac:dyDescent="0.35">
      <c r="A4194">
        <v>4193</v>
      </c>
      <c r="B4194" t="s">
        <v>7306</v>
      </c>
      <c r="C4194" s="1" t="s">
        <v>11487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 t="shared" si="130"/>
        <v>4</v>
      </c>
      <c r="W4194">
        <f t="shared" si="131"/>
        <v>23.000000000000004</v>
      </c>
    </row>
    <row r="4195" spans="1:23" x14ac:dyDescent="0.35">
      <c r="A4195">
        <v>4194</v>
      </c>
      <c r="B4195" t="s">
        <v>7306</v>
      </c>
      <c r="C4195" s="1" t="s">
        <v>11487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 t="shared" si="130"/>
        <v>4</v>
      </c>
      <c r="W4195">
        <f t="shared" si="131"/>
        <v>7.5</v>
      </c>
    </row>
    <row r="4196" spans="1:23" x14ac:dyDescent="0.35">
      <c r="A4196">
        <v>4195</v>
      </c>
      <c r="B4196" t="s">
        <v>7308</v>
      </c>
      <c r="C4196" s="1" t="s">
        <v>11592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 t="shared" si="130"/>
        <v>4</v>
      </c>
      <c r="W4196">
        <f t="shared" si="131"/>
        <v>28.999999999999996</v>
      </c>
    </row>
    <row r="4197" spans="1:23" x14ac:dyDescent="0.35">
      <c r="A4197">
        <v>4196</v>
      </c>
      <c r="B4197" t="s">
        <v>7309</v>
      </c>
      <c r="C4197" s="1" t="s">
        <v>11083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 t="shared" si="130"/>
        <v>6</v>
      </c>
      <c r="W4197">
        <f t="shared" si="131"/>
        <v>42.000000000000007</v>
      </c>
    </row>
    <row r="4198" spans="1:23" x14ac:dyDescent="0.35">
      <c r="A4198">
        <v>4197</v>
      </c>
      <c r="B4198" t="s">
        <v>7310</v>
      </c>
      <c r="C4198" s="1" t="s">
        <v>10964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 t="shared" si="130"/>
        <v>5</v>
      </c>
      <c r="W4198">
        <f t="shared" si="131"/>
        <v>47</v>
      </c>
    </row>
    <row r="4199" spans="1:23" x14ac:dyDescent="0.35">
      <c r="A4199">
        <v>4198</v>
      </c>
      <c r="B4199" t="s">
        <v>7311</v>
      </c>
      <c r="C4199" s="1" t="s">
        <v>11215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130"/>
        <v>5</v>
      </c>
      <c r="W4199">
        <f t="shared" si="131"/>
        <v>23.75</v>
      </c>
    </row>
    <row r="4200" spans="1:23" x14ac:dyDescent="0.35">
      <c r="A4200">
        <v>4199</v>
      </c>
      <c r="B4200" t="s">
        <v>7311</v>
      </c>
      <c r="C4200" s="1" t="s">
        <v>11215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 t="shared" si="130"/>
        <v>5</v>
      </c>
      <c r="W4200">
        <f t="shared" si="131"/>
        <v>-80</v>
      </c>
    </row>
    <row r="4201" spans="1:23" x14ac:dyDescent="0.35">
      <c r="A4201">
        <v>4200</v>
      </c>
      <c r="B4201" t="s">
        <v>7312</v>
      </c>
      <c r="C4201" s="1" t="s">
        <v>11835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 t="shared" si="130"/>
        <v>0</v>
      </c>
      <c r="W4201">
        <f t="shared" si="131"/>
        <v>47</v>
      </c>
    </row>
    <row r="4202" spans="1:23" x14ac:dyDescent="0.35">
      <c r="A4202">
        <v>4201</v>
      </c>
      <c r="B4202" t="s">
        <v>7312</v>
      </c>
      <c r="C4202" s="1" t="s">
        <v>11835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 t="shared" si="130"/>
        <v>0</v>
      </c>
      <c r="W4202">
        <f t="shared" si="131"/>
        <v>31.25</v>
      </c>
    </row>
    <row r="4203" spans="1:23" x14ac:dyDescent="0.35">
      <c r="A4203">
        <v>4202</v>
      </c>
      <c r="B4203" t="s">
        <v>7312</v>
      </c>
      <c r="C4203" s="1" t="s">
        <v>11835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 t="shared" si="130"/>
        <v>0</v>
      </c>
      <c r="W4203">
        <f t="shared" si="131"/>
        <v>46</v>
      </c>
    </row>
    <row r="4204" spans="1:23" x14ac:dyDescent="0.35">
      <c r="A4204">
        <v>4203</v>
      </c>
      <c r="B4204" t="s">
        <v>7312</v>
      </c>
      <c r="C4204" s="1" t="s">
        <v>11835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 t="shared" si="130"/>
        <v>0</v>
      </c>
      <c r="W4204">
        <f t="shared" si="131"/>
        <v>46</v>
      </c>
    </row>
    <row r="4205" spans="1:23" x14ac:dyDescent="0.35">
      <c r="A4205">
        <v>4204</v>
      </c>
      <c r="B4205" t="s">
        <v>7313</v>
      </c>
      <c r="C4205" s="1" t="s">
        <v>11596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 t="shared" si="130"/>
        <v>2</v>
      </c>
      <c r="W4205">
        <f t="shared" si="131"/>
        <v>38</v>
      </c>
    </row>
    <row r="4206" spans="1:23" x14ac:dyDescent="0.35">
      <c r="A4206">
        <v>4205</v>
      </c>
      <c r="B4206" t="s">
        <v>7313</v>
      </c>
      <c r="C4206" s="1" t="s">
        <v>11596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 t="shared" si="130"/>
        <v>2</v>
      </c>
      <c r="W4206">
        <f t="shared" si="131"/>
        <v>47</v>
      </c>
    </row>
    <row r="4207" spans="1:23" x14ac:dyDescent="0.35">
      <c r="A4207">
        <v>4206</v>
      </c>
      <c r="B4207" t="s">
        <v>7313</v>
      </c>
      <c r="C4207" s="1" t="s">
        <v>11596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 t="shared" si="130"/>
        <v>2</v>
      </c>
      <c r="W4207">
        <f t="shared" si="131"/>
        <v>29.000000000000004</v>
      </c>
    </row>
    <row r="4208" spans="1:23" x14ac:dyDescent="0.35">
      <c r="A4208">
        <v>4207</v>
      </c>
      <c r="B4208" t="s">
        <v>7313</v>
      </c>
      <c r="C4208" s="1" t="s">
        <v>11596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 t="shared" si="130"/>
        <v>2</v>
      </c>
      <c r="W4208">
        <f t="shared" si="131"/>
        <v>46</v>
      </c>
    </row>
    <row r="4209" spans="1:23" x14ac:dyDescent="0.35">
      <c r="A4209">
        <v>4208</v>
      </c>
      <c r="B4209" t="s">
        <v>7313</v>
      </c>
      <c r="C4209" s="1" t="s">
        <v>11596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130"/>
        <v>2</v>
      </c>
      <c r="W4209">
        <f t="shared" si="131"/>
        <v>43.999999999999993</v>
      </c>
    </row>
    <row r="4210" spans="1:23" x14ac:dyDescent="0.35">
      <c r="A4210">
        <v>4209</v>
      </c>
      <c r="B4210" t="s">
        <v>7313</v>
      </c>
      <c r="C4210" s="1" t="s">
        <v>11596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  <c r="V4210">
        <f t="shared" si="130"/>
        <v>2</v>
      </c>
      <c r="W4210">
        <f t="shared" si="131"/>
        <v>30</v>
      </c>
    </row>
    <row r="4211" spans="1:23" x14ac:dyDescent="0.35">
      <c r="A4211">
        <v>4210</v>
      </c>
      <c r="B4211" t="s">
        <v>7313</v>
      </c>
      <c r="C4211" s="1" t="s">
        <v>11596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130"/>
        <v>2</v>
      </c>
      <c r="W4211">
        <f t="shared" si="131"/>
        <v>-15.714285714285714</v>
      </c>
    </row>
    <row r="4212" spans="1:23" x14ac:dyDescent="0.35">
      <c r="A4212">
        <v>4211</v>
      </c>
      <c r="B4212" t="s">
        <v>7315</v>
      </c>
      <c r="C4212" s="1" t="s">
        <v>10974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 t="shared" si="130"/>
        <v>5</v>
      </c>
      <c r="W4212">
        <f t="shared" si="131"/>
        <v>31.25</v>
      </c>
    </row>
    <row r="4213" spans="1:23" x14ac:dyDescent="0.35">
      <c r="A4213">
        <v>4212</v>
      </c>
      <c r="B4213" t="s">
        <v>7318</v>
      </c>
      <c r="C4213" s="1" t="s">
        <v>11892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  <c r="V4213">
        <f t="shared" si="130"/>
        <v>4</v>
      </c>
      <c r="W4213">
        <f t="shared" si="131"/>
        <v>45</v>
      </c>
    </row>
    <row r="4214" spans="1:23" x14ac:dyDescent="0.35">
      <c r="A4214">
        <v>4213</v>
      </c>
      <c r="B4214" t="s">
        <v>7318</v>
      </c>
      <c r="C4214" s="1" t="s">
        <v>11892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 t="shared" si="130"/>
        <v>4</v>
      </c>
      <c r="W4214">
        <f t="shared" si="131"/>
        <v>29.000000000000004</v>
      </c>
    </row>
    <row r="4215" spans="1:23" x14ac:dyDescent="0.35">
      <c r="A4215">
        <v>4214</v>
      </c>
      <c r="B4215" t="s">
        <v>7318</v>
      </c>
      <c r="C4215" s="1" t="s">
        <v>11892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  <c r="V4215">
        <f t="shared" si="130"/>
        <v>4</v>
      </c>
      <c r="W4215">
        <f t="shared" si="131"/>
        <v>47</v>
      </c>
    </row>
    <row r="4216" spans="1:23" x14ac:dyDescent="0.35">
      <c r="A4216">
        <v>4215</v>
      </c>
      <c r="B4216" t="s">
        <v>7321</v>
      </c>
      <c r="C4216" s="1" t="s">
        <v>11698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  <c r="V4216">
        <f t="shared" si="130"/>
        <v>4</v>
      </c>
      <c r="W4216">
        <f t="shared" si="131"/>
        <v>50</v>
      </c>
    </row>
    <row r="4217" spans="1:23" x14ac:dyDescent="0.35">
      <c r="A4217">
        <v>4216</v>
      </c>
      <c r="B4217" t="s">
        <v>7324</v>
      </c>
      <c r="C4217" s="1" t="s">
        <v>11893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>
        <f t="shared" si="130"/>
        <v>4</v>
      </c>
      <c r="W4217">
        <f t="shared" si="131"/>
        <v>47</v>
      </c>
    </row>
    <row r="4218" spans="1:23" x14ac:dyDescent="0.35">
      <c r="A4218">
        <v>4217</v>
      </c>
      <c r="B4218" t="s">
        <v>7327</v>
      </c>
      <c r="C4218" s="1" t="s">
        <v>11894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 t="shared" si="130"/>
        <v>4</v>
      </c>
      <c r="W4218">
        <f t="shared" si="131"/>
        <v>48</v>
      </c>
    </row>
    <row r="4219" spans="1:23" x14ac:dyDescent="0.35">
      <c r="A4219">
        <v>4218</v>
      </c>
      <c r="B4219" t="s">
        <v>7328</v>
      </c>
      <c r="C4219" s="1" t="s">
        <v>11659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130"/>
        <v>2</v>
      </c>
      <c r="W4219">
        <f t="shared" si="131"/>
        <v>17.647058823529413</v>
      </c>
    </row>
    <row r="4220" spans="1:23" x14ac:dyDescent="0.35">
      <c r="A4220">
        <v>4219</v>
      </c>
      <c r="B4220" t="s">
        <v>7328</v>
      </c>
      <c r="C4220" s="1" t="s">
        <v>11659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130"/>
        <v>2</v>
      </c>
      <c r="W4220">
        <f t="shared" si="131"/>
        <v>7.5</v>
      </c>
    </row>
    <row r="4221" spans="1:23" x14ac:dyDescent="0.35">
      <c r="A4221">
        <v>4220</v>
      </c>
      <c r="B4221" t="s">
        <v>7331</v>
      </c>
      <c r="C4221" s="1" t="s">
        <v>11472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 t="shared" si="130"/>
        <v>2</v>
      </c>
      <c r="W4221">
        <f t="shared" si="131"/>
        <v>48.000000000000007</v>
      </c>
    </row>
    <row r="4222" spans="1:23" x14ac:dyDescent="0.35">
      <c r="A4222">
        <v>4221</v>
      </c>
      <c r="B4222" t="s">
        <v>7331</v>
      </c>
      <c r="C4222" s="1" t="s">
        <v>11472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 t="shared" si="130"/>
        <v>2</v>
      </c>
      <c r="W4222">
        <f t="shared" si="131"/>
        <v>36.250000000000007</v>
      </c>
    </row>
    <row r="4223" spans="1:23" x14ac:dyDescent="0.35">
      <c r="A4223">
        <v>4222</v>
      </c>
      <c r="B4223" t="s">
        <v>7331</v>
      </c>
      <c r="C4223" s="1" t="s">
        <v>11472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  <c r="V4223">
        <f t="shared" si="130"/>
        <v>2</v>
      </c>
      <c r="W4223">
        <f t="shared" si="131"/>
        <v>33.75</v>
      </c>
    </row>
    <row r="4224" spans="1:23" x14ac:dyDescent="0.35">
      <c r="A4224">
        <v>4223</v>
      </c>
      <c r="B4224" t="s">
        <v>7331</v>
      </c>
      <c r="C4224" s="1" t="s">
        <v>11472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 t="shared" si="130"/>
        <v>2</v>
      </c>
      <c r="W4224">
        <f t="shared" si="131"/>
        <v>1.0000000000000002</v>
      </c>
    </row>
    <row r="4225" spans="1:23" x14ac:dyDescent="0.35">
      <c r="A4225">
        <v>4224</v>
      </c>
      <c r="B4225" t="s">
        <v>7331</v>
      </c>
      <c r="C4225" s="1" t="s">
        <v>11472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 t="shared" si="130"/>
        <v>2</v>
      </c>
      <c r="W4225">
        <f t="shared" si="131"/>
        <v>24</v>
      </c>
    </row>
    <row r="4226" spans="1:23" x14ac:dyDescent="0.35">
      <c r="A4226">
        <v>4225</v>
      </c>
      <c r="B4226" t="s">
        <v>7334</v>
      </c>
      <c r="C4226" s="1" t="s">
        <v>11895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 t="shared" ref="V4226:V4289" si="132">D4226-C4226</f>
        <v>3</v>
      </c>
      <c r="W4226">
        <f t="shared" si="131"/>
        <v>-165</v>
      </c>
    </row>
    <row r="4227" spans="1:23" x14ac:dyDescent="0.35">
      <c r="A4227">
        <v>4226</v>
      </c>
      <c r="B4227" t="s">
        <v>7335</v>
      </c>
      <c r="C4227" s="1" t="s">
        <v>11676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si="132"/>
        <v>4</v>
      </c>
      <c r="W4227">
        <f t="shared" ref="W4227:W4290" si="133">U4227/R4227*100</f>
        <v>-45.000000000000007</v>
      </c>
    </row>
    <row r="4228" spans="1:23" x14ac:dyDescent="0.35">
      <c r="A4228">
        <v>4227</v>
      </c>
      <c r="B4228" t="s">
        <v>7338</v>
      </c>
      <c r="C4228" s="1" t="s">
        <v>11283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 t="shared" si="132"/>
        <v>5</v>
      </c>
      <c r="W4228">
        <f t="shared" si="133"/>
        <v>47</v>
      </c>
    </row>
    <row r="4229" spans="1:23" x14ac:dyDescent="0.35">
      <c r="A4229">
        <v>4228</v>
      </c>
      <c r="B4229" t="s">
        <v>7339</v>
      </c>
      <c r="C4229" s="1" t="s">
        <v>11896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132"/>
        <v>5</v>
      </c>
      <c r="W4229">
        <f t="shared" si="133"/>
        <v>-11.25</v>
      </c>
    </row>
    <row r="4230" spans="1:23" x14ac:dyDescent="0.35">
      <c r="A4230">
        <v>4229</v>
      </c>
      <c r="B4230" t="s">
        <v>7340</v>
      </c>
      <c r="C4230" s="1" t="s">
        <v>11770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 t="shared" si="132"/>
        <v>2</v>
      </c>
      <c r="W4230">
        <f t="shared" si="133"/>
        <v>46</v>
      </c>
    </row>
    <row r="4231" spans="1:23" x14ac:dyDescent="0.35">
      <c r="A4231">
        <v>4230</v>
      </c>
      <c r="B4231" t="s">
        <v>7341</v>
      </c>
      <c r="C4231" s="1" t="s">
        <v>11897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132"/>
        <v>5</v>
      </c>
      <c r="W4231">
        <f t="shared" si="133"/>
        <v>-104.99999999999999</v>
      </c>
    </row>
    <row r="4232" spans="1:23" x14ac:dyDescent="0.35">
      <c r="A4232">
        <v>4231</v>
      </c>
      <c r="B4232" t="s">
        <v>7341</v>
      </c>
      <c r="C4232" s="1" t="s">
        <v>11897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 t="shared" si="132"/>
        <v>5</v>
      </c>
      <c r="W4232">
        <f t="shared" si="133"/>
        <v>-154.99999999999997</v>
      </c>
    </row>
    <row r="4233" spans="1:23" x14ac:dyDescent="0.35">
      <c r="A4233">
        <v>4232</v>
      </c>
      <c r="B4233" t="s">
        <v>7341</v>
      </c>
      <c r="C4233" s="1" t="s">
        <v>11897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  <c r="V4233">
        <f t="shared" si="132"/>
        <v>5</v>
      </c>
      <c r="W4233">
        <f t="shared" si="133"/>
        <v>36.25</v>
      </c>
    </row>
    <row r="4234" spans="1:23" x14ac:dyDescent="0.35">
      <c r="A4234">
        <v>4233</v>
      </c>
      <c r="B4234" t="s">
        <v>7341</v>
      </c>
      <c r="C4234" s="1" t="s">
        <v>11897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  <c r="V4234">
        <f t="shared" si="132"/>
        <v>5</v>
      </c>
      <c r="W4234">
        <f t="shared" si="133"/>
        <v>36.25</v>
      </c>
    </row>
    <row r="4235" spans="1:23" x14ac:dyDescent="0.35">
      <c r="A4235">
        <v>4234</v>
      </c>
      <c r="B4235" t="s">
        <v>7341</v>
      </c>
      <c r="C4235" s="1" t="s">
        <v>11897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132"/>
        <v>5</v>
      </c>
      <c r="W4235">
        <f t="shared" si="133"/>
        <v>-165</v>
      </c>
    </row>
    <row r="4236" spans="1:23" x14ac:dyDescent="0.35">
      <c r="A4236">
        <v>4235</v>
      </c>
      <c r="B4236" t="s">
        <v>7344</v>
      </c>
      <c r="C4236" s="1" t="s">
        <v>11098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 t="shared" si="132"/>
        <v>3</v>
      </c>
      <c r="W4236">
        <f t="shared" si="133"/>
        <v>36.25</v>
      </c>
    </row>
    <row r="4237" spans="1:23" x14ac:dyDescent="0.35">
      <c r="A4237">
        <v>4236</v>
      </c>
      <c r="B4237" t="s">
        <v>7344</v>
      </c>
      <c r="C4237" s="1" t="s">
        <v>11098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 t="shared" si="132"/>
        <v>3</v>
      </c>
      <c r="W4237">
        <f t="shared" si="133"/>
        <v>33.75</v>
      </c>
    </row>
    <row r="4238" spans="1:23" x14ac:dyDescent="0.35">
      <c r="A4238">
        <v>4237</v>
      </c>
      <c r="B4238" t="s">
        <v>7345</v>
      </c>
      <c r="C4238" s="1" t="s">
        <v>11250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  <c r="V4238">
        <f t="shared" si="132"/>
        <v>4</v>
      </c>
      <c r="W4238">
        <f t="shared" si="133"/>
        <v>-165</v>
      </c>
    </row>
    <row r="4239" spans="1:23" x14ac:dyDescent="0.35">
      <c r="A4239">
        <v>4238</v>
      </c>
      <c r="B4239" t="s">
        <v>7348</v>
      </c>
      <c r="C4239" s="1" t="s">
        <v>11575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  <c r="V4239">
        <f t="shared" si="132"/>
        <v>5</v>
      </c>
      <c r="W4239">
        <f t="shared" si="133"/>
        <v>7.5000000000000009</v>
      </c>
    </row>
    <row r="4240" spans="1:23" x14ac:dyDescent="0.35">
      <c r="A4240">
        <v>4239</v>
      </c>
      <c r="B4240" t="s">
        <v>7351</v>
      </c>
      <c r="C4240" s="1" t="s">
        <v>11546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132"/>
        <v>2</v>
      </c>
      <c r="W4240">
        <f t="shared" si="133"/>
        <v>30.000000000000004</v>
      </c>
    </row>
    <row r="4241" spans="1:23" x14ac:dyDescent="0.35">
      <c r="A4241">
        <v>4240</v>
      </c>
      <c r="B4241" t="s">
        <v>7354</v>
      </c>
      <c r="C4241" s="1" t="s">
        <v>11554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 t="shared" si="132"/>
        <v>6</v>
      </c>
      <c r="W4241">
        <f t="shared" si="133"/>
        <v>48.000000000000007</v>
      </c>
    </row>
    <row r="4242" spans="1:23" x14ac:dyDescent="0.35">
      <c r="A4242">
        <v>4241</v>
      </c>
      <c r="B4242" t="s">
        <v>7355</v>
      </c>
      <c r="C4242" s="1" t="s">
        <v>10999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 t="shared" si="132"/>
        <v>6</v>
      </c>
      <c r="W4242">
        <f t="shared" si="133"/>
        <v>26.999999999999996</v>
      </c>
    </row>
    <row r="4243" spans="1:23" x14ac:dyDescent="0.35">
      <c r="A4243">
        <v>4242</v>
      </c>
      <c r="B4243" t="s">
        <v>7355</v>
      </c>
      <c r="C4243" s="1" t="s">
        <v>10999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132"/>
        <v>6</v>
      </c>
      <c r="W4243">
        <f t="shared" si="133"/>
        <v>32.5</v>
      </c>
    </row>
    <row r="4244" spans="1:23" x14ac:dyDescent="0.35">
      <c r="A4244">
        <v>4243</v>
      </c>
      <c r="B4244" t="s">
        <v>7357</v>
      </c>
      <c r="C4244" s="1" t="s">
        <v>11898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f t="shared" si="132"/>
        <v>1</v>
      </c>
      <c r="W4244">
        <f t="shared" si="133"/>
        <v>4</v>
      </c>
    </row>
    <row r="4245" spans="1:23" x14ac:dyDescent="0.35">
      <c r="A4245">
        <v>4244</v>
      </c>
      <c r="B4245" t="s">
        <v>7357</v>
      </c>
      <c r="C4245" s="1" t="s">
        <v>11898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  <c r="V4245">
        <f t="shared" si="132"/>
        <v>1</v>
      </c>
      <c r="W4245">
        <f t="shared" si="133"/>
        <v>47</v>
      </c>
    </row>
    <row r="4246" spans="1:23" x14ac:dyDescent="0.35">
      <c r="A4246">
        <v>4245</v>
      </c>
      <c r="B4246" t="s">
        <v>7358</v>
      </c>
      <c r="C4246" s="1" t="s">
        <v>11899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 t="shared" si="132"/>
        <v>4</v>
      </c>
      <c r="W4246">
        <f t="shared" si="133"/>
        <v>13</v>
      </c>
    </row>
    <row r="4247" spans="1:23" x14ac:dyDescent="0.35">
      <c r="A4247">
        <v>4246</v>
      </c>
      <c r="B4247" t="s">
        <v>7359</v>
      </c>
      <c r="C4247" s="1" t="s">
        <v>11294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 t="shared" si="132"/>
        <v>6</v>
      </c>
      <c r="W4247">
        <f t="shared" si="133"/>
        <v>45</v>
      </c>
    </row>
    <row r="4248" spans="1:23" x14ac:dyDescent="0.35">
      <c r="A4248">
        <v>4247</v>
      </c>
      <c r="B4248" t="s">
        <v>7359</v>
      </c>
      <c r="C4248" s="1" t="s">
        <v>11294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 t="shared" si="132"/>
        <v>6</v>
      </c>
      <c r="W4248">
        <f t="shared" si="133"/>
        <v>25.999999999999996</v>
      </c>
    </row>
    <row r="4249" spans="1:23" x14ac:dyDescent="0.35">
      <c r="A4249">
        <v>4248</v>
      </c>
      <c r="B4249" t="s">
        <v>7359</v>
      </c>
      <c r="C4249" s="1" t="s">
        <v>11294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 t="shared" si="132"/>
        <v>6</v>
      </c>
      <c r="W4249">
        <f t="shared" si="133"/>
        <v>36.000000000000007</v>
      </c>
    </row>
    <row r="4250" spans="1:23" x14ac:dyDescent="0.35">
      <c r="A4250">
        <v>4249</v>
      </c>
      <c r="B4250" t="s">
        <v>7360</v>
      </c>
      <c r="C4250" s="1" t="s">
        <v>10989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 t="shared" si="132"/>
        <v>4</v>
      </c>
      <c r="W4250">
        <f t="shared" si="133"/>
        <v>46.000000000000007</v>
      </c>
    </row>
    <row r="4251" spans="1:23" x14ac:dyDescent="0.35">
      <c r="A4251">
        <v>4250</v>
      </c>
      <c r="B4251" t="s">
        <v>7360</v>
      </c>
      <c r="C4251" s="1" t="s">
        <v>10989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 t="shared" si="132"/>
        <v>4</v>
      </c>
      <c r="W4251">
        <f t="shared" si="133"/>
        <v>20</v>
      </c>
    </row>
    <row r="4252" spans="1:23" x14ac:dyDescent="0.35">
      <c r="A4252">
        <v>4251</v>
      </c>
      <c r="B4252" t="s">
        <v>7361</v>
      </c>
      <c r="C4252" s="1" t="s">
        <v>11051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132"/>
        <v>0</v>
      </c>
      <c r="W4252">
        <f t="shared" si="133"/>
        <v>20</v>
      </c>
    </row>
    <row r="4253" spans="1:23" x14ac:dyDescent="0.35">
      <c r="A4253">
        <v>4252</v>
      </c>
      <c r="B4253" t="s">
        <v>7364</v>
      </c>
      <c r="C4253" s="1" t="s">
        <v>11864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132"/>
        <v>0</v>
      </c>
      <c r="W4253">
        <f t="shared" si="133"/>
        <v>-23.75</v>
      </c>
    </row>
    <row r="4254" spans="1:23" x14ac:dyDescent="0.35">
      <c r="A4254">
        <v>4253</v>
      </c>
      <c r="B4254" t="s">
        <v>7364</v>
      </c>
      <c r="C4254" s="1" t="s">
        <v>11864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132"/>
        <v>0</v>
      </c>
      <c r="W4254">
        <f t="shared" si="133"/>
        <v>21.249999999999996</v>
      </c>
    </row>
    <row r="4255" spans="1:23" x14ac:dyDescent="0.35">
      <c r="A4255">
        <v>4254</v>
      </c>
      <c r="B4255" t="s">
        <v>7364</v>
      </c>
      <c r="C4255" s="1" t="s">
        <v>11864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 t="shared" si="132"/>
        <v>0</v>
      </c>
      <c r="W4255">
        <f t="shared" si="133"/>
        <v>8.75</v>
      </c>
    </row>
    <row r="4256" spans="1:23" x14ac:dyDescent="0.35">
      <c r="A4256">
        <v>4255</v>
      </c>
      <c r="B4256" t="s">
        <v>7365</v>
      </c>
      <c r="C4256" s="1" t="s">
        <v>11059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 t="shared" si="132"/>
        <v>3</v>
      </c>
      <c r="W4256">
        <f t="shared" si="133"/>
        <v>32.5</v>
      </c>
    </row>
    <row r="4257" spans="1:23" x14ac:dyDescent="0.35">
      <c r="A4257">
        <v>4256</v>
      </c>
      <c r="B4257" t="s">
        <v>7365</v>
      </c>
      <c r="C4257" s="1" t="s">
        <v>11059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132"/>
        <v>3</v>
      </c>
      <c r="W4257">
        <f t="shared" si="133"/>
        <v>-149.99999999999997</v>
      </c>
    </row>
    <row r="4258" spans="1:23" x14ac:dyDescent="0.35">
      <c r="A4258">
        <v>4257</v>
      </c>
      <c r="B4258" t="s">
        <v>7365</v>
      </c>
      <c r="C4258" s="1" t="s">
        <v>11059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132"/>
        <v>3</v>
      </c>
      <c r="W4258">
        <f t="shared" si="133"/>
        <v>-64.999999999999986</v>
      </c>
    </row>
    <row r="4259" spans="1:23" x14ac:dyDescent="0.35">
      <c r="A4259">
        <v>4258</v>
      </c>
      <c r="B4259" t="s">
        <v>7366</v>
      </c>
      <c r="C4259" s="1" t="s">
        <v>11346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132"/>
        <v>5</v>
      </c>
      <c r="W4259">
        <f t="shared" si="133"/>
        <v>-70</v>
      </c>
    </row>
    <row r="4260" spans="1:23" x14ac:dyDescent="0.35">
      <c r="A4260">
        <v>4259</v>
      </c>
      <c r="B4260" t="s">
        <v>7367</v>
      </c>
      <c r="C4260" s="1" t="s">
        <v>11500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132"/>
        <v>2</v>
      </c>
      <c r="W4260">
        <f t="shared" si="133"/>
        <v>-11.250000000000002</v>
      </c>
    </row>
    <row r="4261" spans="1:23" x14ac:dyDescent="0.35">
      <c r="A4261">
        <v>4260</v>
      </c>
      <c r="B4261" t="s">
        <v>7368</v>
      </c>
      <c r="C4261" s="1" t="s">
        <v>11900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 t="shared" si="132"/>
        <v>5</v>
      </c>
      <c r="W4261">
        <f t="shared" si="133"/>
        <v>50</v>
      </c>
    </row>
    <row r="4262" spans="1:23" x14ac:dyDescent="0.35">
      <c r="A4262">
        <v>4261</v>
      </c>
      <c r="B4262" t="s">
        <v>7369</v>
      </c>
      <c r="C4262" s="1" t="s">
        <v>11393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 t="shared" si="132"/>
        <v>4</v>
      </c>
      <c r="W4262">
        <f t="shared" si="133"/>
        <v>46</v>
      </c>
    </row>
    <row r="4263" spans="1:23" x14ac:dyDescent="0.35">
      <c r="A4263">
        <v>4262</v>
      </c>
      <c r="B4263" t="s">
        <v>7370</v>
      </c>
      <c r="C4263" s="1" t="s">
        <v>11723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 t="shared" si="132"/>
        <v>4</v>
      </c>
      <c r="W4263">
        <f t="shared" si="133"/>
        <v>31</v>
      </c>
    </row>
    <row r="4264" spans="1:23" x14ac:dyDescent="0.35">
      <c r="A4264">
        <v>4263</v>
      </c>
      <c r="B4264" t="s">
        <v>7371</v>
      </c>
      <c r="C4264" s="1" t="s">
        <v>11236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>
        <f t="shared" si="132"/>
        <v>4</v>
      </c>
      <c r="W4264">
        <f t="shared" si="133"/>
        <v>30</v>
      </c>
    </row>
    <row r="4265" spans="1:23" x14ac:dyDescent="0.35">
      <c r="A4265">
        <v>4264</v>
      </c>
      <c r="B4265" t="s">
        <v>7372</v>
      </c>
      <c r="C4265" s="1" t="s">
        <v>11072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  <c r="V4265">
        <f t="shared" si="132"/>
        <v>5</v>
      </c>
      <c r="W4265">
        <f t="shared" si="133"/>
        <v>-66.666666666666657</v>
      </c>
    </row>
    <row r="4266" spans="1:23" x14ac:dyDescent="0.35">
      <c r="A4266">
        <v>4265</v>
      </c>
      <c r="B4266" t="s">
        <v>7375</v>
      </c>
      <c r="C4266" s="1" t="s">
        <v>11672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132"/>
        <v>4</v>
      </c>
      <c r="W4266">
        <f t="shared" si="133"/>
        <v>-18.571428571428569</v>
      </c>
    </row>
    <row r="4267" spans="1:23" x14ac:dyDescent="0.35">
      <c r="A4267">
        <v>4266</v>
      </c>
      <c r="B4267" t="s">
        <v>7375</v>
      </c>
      <c r="C4267" s="1" t="s">
        <v>11672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132"/>
        <v>4</v>
      </c>
      <c r="W4267">
        <f t="shared" si="133"/>
        <v>-175</v>
      </c>
    </row>
    <row r="4268" spans="1:23" x14ac:dyDescent="0.35">
      <c r="A4268">
        <v>4267</v>
      </c>
      <c r="B4268" t="s">
        <v>7375</v>
      </c>
      <c r="C4268" s="1" t="s">
        <v>11672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132"/>
        <v>4</v>
      </c>
      <c r="W4268">
        <f t="shared" si="133"/>
        <v>-23.52941176470588</v>
      </c>
    </row>
    <row r="4269" spans="1:23" x14ac:dyDescent="0.35">
      <c r="A4269">
        <v>4268</v>
      </c>
      <c r="B4269" t="s">
        <v>7375</v>
      </c>
      <c r="C4269" s="1" t="s">
        <v>11672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132"/>
        <v>4</v>
      </c>
      <c r="W4269">
        <f t="shared" si="133"/>
        <v>-160</v>
      </c>
    </row>
    <row r="4270" spans="1:23" x14ac:dyDescent="0.35">
      <c r="A4270">
        <v>4269</v>
      </c>
      <c r="B4270" t="s">
        <v>7375</v>
      </c>
      <c r="C4270" s="1" t="s">
        <v>11672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  <c r="V4270">
        <f t="shared" si="132"/>
        <v>4</v>
      </c>
      <c r="W4270">
        <f t="shared" si="133"/>
        <v>26.249999999999996</v>
      </c>
    </row>
    <row r="4271" spans="1:23" x14ac:dyDescent="0.35">
      <c r="A4271">
        <v>4270</v>
      </c>
      <c r="B4271" t="s">
        <v>7376</v>
      </c>
      <c r="C4271" s="1" t="s">
        <v>11583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 t="shared" si="132"/>
        <v>4</v>
      </c>
      <c r="W4271">
        <f t="shared" si="133"/>
        <v>17</v>
      </c>
    </row>
    <row r="4272" spans="1:23" x14ac:dyDescent="0.35">
      <c r="A4272">
        <v>4271</v>
      </c>
      <c r="B4272" t="s">
        <v>7377</v>
      </c>
      <c r="C4272" s="1" t="s">
        <v>11590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132"/>
        <v>4</v>
      </c>
      <c r="W4272">
        <f t="shared" si="133"/>
        <v>27.500000000000004</v>
      </c>
    </row>
    <row r="4273" spans="1:23" x14ac:dyDescent="0.35">
      <c r="A4273">
        <v>4272</v>
      </c>
      <c r="B4273" t="s">
        <v>7380</v>
      </c>
      <c r="C4273" s="1" t="s">
        <v>11330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 t="shared" si="132"/>
        <v>3</v>
      </c>
      <c r="W4273">
        <f t="shared" si="133"/>
        <v>41</v>
      </c>
    </row>
    <row r="4274" spans="1:23" x14ac:dyDescent="0.35">
      <c r="A4274">
        <v>4273</v>
      </c>
      <c r="B4274" t="s">
        <v>7381</v>
      </c>
      <c r="C4274" s="1" t="s">
        <v>11186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132"/>
        <v>0</v>
      </c>
      <c r="W4274">
        <f t="shared" si="133"/>
        <v>8.75</v>
      </c>
    </row>
    <row r="4275" spans="1:23" x14ac:dyDescent="0.35">
      <c r="A4275">
        <v>4274</v>
      </c>
      <c r="B4275" t="s">
        <v>7381</v>
      </c>
      <c r="C4275" s="1" t="s">
        <v>11186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 t="shared" si="132"/>
        <v>0</v>
      </c>
      <c r="W4275">
        <f t="shared" si="133"/>
        <v>28.999999999999996</v>
      </c>
    </row>
    <row r="4276" spans="1:23" x14ac:dyDescent="0.35">
      <c r="A4276">
        <v>4275</v>
      </c>
      <c r="B4276" t="s">
        <v>7382</v>
      </c>
      <c r="C4276" s="1" t="s">
        <v>11864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132"/>
        <v>5</v>
      </c>
      <c r="W4276">
        <f t="shared" si="133"/>
        <v>31.25</v>
      </c>
    </row>
    <row r="4277" spans="1:23" x14ac:dyDescent="0.35">
      <c r="A4277">
        <v>4276</v>
      </c>
      <c r="B4277" t="s">
        <v>7383</v>
      </c>
      <c r="C4277" s="1" t="s">
        <v>11524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 t="shared" si="132"/>
        <v>4</v>
      </c>
      <c r="W4277">
        <f t="shared" si="133"/>
        <v>-250</v>
      </c>
    </row>
    <row r="4278" spans="1:23" x14ac:dyDescent="0.35">
      <c r="A4278">
        <v>4277</v>
      </c>
      <c r="B4278" t="s">
        <v>7384</v>
      </c>
      <c r="C4278" s="1" t="s">
        <v>11178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132"/>
        <v>4</v>
      </c>
      <c r="W4278">
        <f t="shared" si="133"/>
        <v>19</v>
      </c>
    </row>
    <row r="4279" spans="1:23" x14ac:dyDescent="0.35">
      <c r="A4279">
        <v>4278</v>
      </c>
      <c r="B4279" t="s">
        <v>7385</v>
      </c>
      <c r="C4279" s="1" t="s">
        <v>11887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  <c r="V4279">
        <f t="shared" si="132"/>
        <v>4</v>
      </c>
      <c r="W4279">
        <f t="shared" si="133"/>
        <v>26</v>
      </c>
    </row>
    <row r="4280" spans="1:23" x14ac:dyDescent="0.35">
      <c r="A4280">
        <v>4279</v>
      </c>
      <c r="B4280" t="s">
        <v>7385</v>
      </c>
      <c r="C4280" s="1" t="s">
        <v>11887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132"/>
        <v>4</v>
      </c>
      <c r="W4280">
        <f t="shared" si="133"/>
        <v>32.999999999999993</v>
      </c>
    </row>
    <row r="4281" spans="1:23" x14ac:dyDescent="0.35">
      <c r="A4281">
        <v>4280</v>
      </c>
      <c r="B4281" t="s">
        <v>7385</v>
      </c>
      <c r="C4281" s="1" t="s">
        <v>11887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 t="shared" si="132"/>
        <v>4</v>
      </c>
      <c r="W4281">
        <f t="shared" si="133"/>
        <v>47</v>
      </c>
    </row>
    <row r="4282" spans="1:23" x14ac:dyDescent="0.35">
      <c r="A4282">
        <v>4281</v>
      </c>
      <c r="B4282" t="s">
        <v>7388</v>
      </c>
      <c r="C4282" s="1" t="s">
        <v>11627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 t="shared" si="132"/>
        <v>4</v>
      </c>
      <c r="W4282">
        <f t="shared" si="133"/>
        <v>46</v>
      </c>
    </row>
    <row r="4283" spans="1:23" x14ac:dyDescent="0.35">
      <c r="A4283">
        <v>4282</v>
      </c>
      <c r="B4283" t="s">
        <v>7388</v>
      </c>
      <c r="C4283" s="1" t="s">
        <v>11627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132"/>
        <v>4</v>
      </c>
      <c r="W4283">
        <f t="shared" si="133"/>
        <v>21.111111111111114</v>
      </c>
    </row>
    <row r="4284" spans="1:23" x14ac:dyDescent="0.35">
      <c r="A4284">
        <v>4283</v>
      </c>
      <c r="B4284" t="s">
        <v>7389</v>
      </c>
      <c r="C4284" s="1" t="s">
        <v>11354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>
        <f t="shared" si="132"/>
        <v>3</v>
      </c>
      <c r="W4284">
        <f t="shared" si="133"/>
        <v>47</v>
      </c>
    </row>
    <row r="4285" spans="1:23" x14ac:dyDescent="0.35">
      <c r="A4285">
        <v>4284</v>
      </c>
      <c r="B4285" t="s">
        <v>7389</v>
      </c>
      <c r="C4285" s="1" t="s">
        <v>11354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  <c r="V4285">
        <f t="shared" si="132"/>
        <v>3</v>
      </c>
      <c r="W4285">
        <f t="shared" si="133"/>
        <v>44.999999999999993</v>
      </c>
    </row>
    <row r="4286" spans="1:23" x14ac:dyDescent="0.35">
      <c r="A4286">
        <v>4285</v>
      </c>
      <c r="B4286" t="s">
        <v>7392</v>
      </c>
      <c r="C4286" s="1" t="s">
        <v>11022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132"/>
        <v>5</v>
      </c>
      <c r="W4286">
        <f t="shared" si="133"/>
        <v>-30.882352941176471</v>
      </c>
    </row>
    <row r="4287" spans="1:23" x14ac:dyDescent="0.35">
      <c r="A4287">
        <v>4286</v>
      </c>
      <c r="B4287" t="s">
        <v>7392</v>
      </c>
      <c r="C4287" s="1" t="s">
        <v>11022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 t="shared" si="132"/>
        <v>5</v>
      </c>
      <c r="W4287">
        <f t="shared" si="133"/>
        <v>33.75</v>
      </c>
    </row>
    <row r="4288" spans="1:23" x14ac:dyDescent="0.35">
      <c r="A4288">
        <v>4287</v>
      </c>
      <c r="B4288" t="s">
        <v>7392</v>
      </c>
      <c r="C4288" s="1" t="s">
        <v>11022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132"/>
        <v>5</v>
      </c>
      <c r="W4288">
        <f t="shared" si="133"/>
        <v>37.5</v>
      </c>
    </row>
    <row r="4289" spans="1:23" x14ac:dyDescent="0.35">
      <c r="A4289">
        <v>4288</v>
      </c>
      <c r="B4289" t="s">
        <v>7394</v>
      </c>
      <c r="C4289" s="1" t="s">
        <v>11056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132"/>
        <v>6</v>
      </c>
      <c r="W4289">
        <f t="shared" si="133"/>
        <v>-20</v>
      </c>
    </row>
    <row r="4290" spans="1:23" x14ac:dyDescent="0.35">
      <c r="A4290">
        <v>4289</v>
      </c>
      <c r="B4290" t="s">
        <v>7395</v>
      </c>
      <c r="C4290" s="1" t="s">
        <v>11901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 t="shared" ref="V4290:V4353" si="134">D4290-C4290</f>
        <v>4</v>
      </c>
      <c r="W4290">
        <f t="shared" si="133"/>
        <v>-150</v>
      </c>
    </row>
    <row r="4291" spans="1:23" x14ac:dyDescent="0.35">
      <c r="A4291">
        <v>4290</v>
      </c>
      <c r="B4291" t="s">
        <v>7395</v>
      </c>
      <c r="C4291" s="1" t="s">
        <v>11901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si="134"/>
        <v>4</v>
      </c>
      <c r="W4291">
        <f t="shared" ref="W4291:W4354" si="135">U4291/R4291*100</f>
        <v>35</v>
      </c>
    </row>
    <row r="4292" spans="1:23" x14ac:dyDescent="0.35">
      <c r="A4292">
        <v>4291</v>
      </c>
      <c r="B4292" t="s">
        <v>7396</v>
      </c>
      <c r="C4292" s="1" t="s">
        <v>10974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 t="shared" si="134"/>
        <v>4</v>
      </c>
      <c r="W4292">
        <f t="shared" si="135"/>
        <v>25</v>
      </c>
    </row>
    <row r="4293" spans="1:23" x14ac:dyDescent="0.35">
      <c r="A4293">
        <v>4292</v>
      </c>
      <c r="B4293" t="s">
        <v>7396</v>
      </c>
      <c r="C4293" s="1" t="s">
        <v>10974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134"/>
        <v>4</v>
      </c>
      <c r="W4293">
        <f t="shared" si="135"/>
        <v>2.5</v>
      </c>
    </row>
    <row r="4294" spans="1:23" x14ac:dyDescent="0.35">
      <c r="A4294">
        <v>4293</v>
      </c>
      <c r="B4294" t="s">
        <v>7396</v>
      </c>
      <c r="C4294" s="1" t="s">
        <v>10974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 t="shared" si="134"/>
        <v>4</v>
      </c>
      <c r="W4294">
        <f t="shared" si="135"/>
        <v>36.000000000000007</v>
      </c>
    </row>
    <row r="4295" spans="1:23" x14ac:dyDescent="0.35">
      <c r="A4295">
        <v>4294</v>
      </c>
      <c r="B4295" t="s">
        <v>7397</v>
      </c>
      <c r="C4295" s="1" t="s">
        <v>11374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134"/>
        <v>6</v>
      </c>
      <c r="W4295">
        <f t="shared" si="135"/>
        <v>-20</v>
      </c>
    </row>
    <row r="4296" spans="1:23" x14ac:dyDescent="0.35">
      <c r="A4296">
        <v>4295</v>
      </c>
      <c r="B4296" t="s">
        <v>7398</v>
      </c>
      <c r="C4296" s="1" t="s">
        <v>11700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134"/>
        <v>5</v>
      </c>
      <c r="W4296">
        <f t="shared" si="135"/>
        <v>-68</v>
      </c>
    </row>
    <row r="4297" spans="1:23" x14ac:dyDescent="0.35">
      <c r="A4297">
        <v>4296</v>
      </c>
      <c r="B4297" t="s">
        <v>7399</v>
      </c>
      <c r="C4297" s="1" t="s">
        <v>11385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134"/>
        <v>7</v>
      </c>
      <c r="W4297">
        <f t="shared" si="135"/>
        <v>42.000000000000007</v>
      </c>
    </row>
    <row r="4298" spans="1:23" x14ac:dyDescent="0.35">
      <c r="A4298">
        <v>4297</v>
      </c>
      <c r="B4298" t="s">
        <v>7401</v>
      </c>
      <c r="C4298" s="1" t="s">
        <v>11447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f t="shared" si="134"/>
        <v>6</v>
      </c>
      <c r="W4298">
        <f t="shared" si="135"/>
        <v>1</v>
      </c>
    </row>
    <row r="4299" spans="1:23" x14ac:dyDescent="0.35">
      <c r="A4299">
        <v>4298</v>
      </c>
      <c r="B4299" t="s">
        <v>7402</v>
      </c>
      <c r="C4299" s="1" t="s">
        <v>11902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134"/>
        <v>3</v>
      </c>
      <c r="W4299">
        <f t="shared" si="135"/>
        <v>7.5</v>
      </c>
    </row>
    <row r="4300" spans="1:23" x14ac:dyDescent="0.35">
      <c r="A4300">
        <v>4299</v>
      </c>
      <c r="B4300" t="s">
        <v>7402</v>
      </c>
      <c r="C4300" s="1" t="s">
        <v>11902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 t="shared" si="134"/>
        <v>3</v>
      </c>
      <c r="W4300">
        <f t="shared" si="135"/>
        <v>31.25</v>
      </c>
    </row>
    <row r="4301" spans="1:23" x14ac:dyDescent="0.35">
      <c r="A4301">
        <v>4300</v>
      </c>
      <c r="B4301" t="s">
        <v>7402</v>
      </c>
      <c r="C4301" s="1" t="s">
        <v>11902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 t="shared" si="134"/>
        <v>3</v>
      </c>
      <c r="W4301">
        <f t="shared" si="135"/>
        <v>7.5</v>
      </c>
    </row>
    <row r="4302" spans="1:23" x14ac:dyDescent="0.35">
      <c r="A4302">
        <v>4301</v>
      </c>
      <c r="B4302" t="s">
        <v>7402</v>
      </c>
      <c r="C4302" s="1" t="s">
        <v>11902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134"/>
        <v>3</v>
      </c>
      <c r="W4302">
        <f t="shared" si="135"/>
        <v>15.000000000000002</v>
      </c>
    </row>
    <row r="4303" spans="1:23" x14ac:dyDescent="0.35">
      <c r="A4303">
        <v>4302</v>
      </c>
      <c r="B4303" t="s">
        <v>7402</v>
      </c>
      <c r="C4303" s="1" t="s">
        <v>11902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134"/>
        <v>3</v>
      </c>
      <c r="W4303">
        <f t="shared" si="135"/>
        <v>33.75</v>
      </c>
    </row>
    <row r="4304" spans="1:23" x14ac:dyDescent="0.35">
      <c r="A4304">
        <v>4303</v>
      </c>
      <c r="B4304" t="s">
        <v>7403</v>
      </c>
      <c r="C4304" s="1" t="s">
        <v>11903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134"/>
        <v>3</v>
      </c>
      <c r="W4304">
        <f t="shared" si="135"/>
        <v>26.25</v>
      </c>
    </row>
    <row r="4305" spans="1:23" x14ac:dyDescent="0.35">
      <c r="A4305">
        <v>4304</v>
      </c>
      <c r="B4305" t="s">
        <v>7404</v>
      </c>
      <c r="C4305" s="1" t="s">
        <v>11904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 t="shared" si="134"/>
        <v>0</v>
      </c>
      <c r="W4305">
        <f t="shared" si="135"/>
        <v>32.499999999999993</v>
      </c>
    </row>
    <row r="4306" spans="1:23" x14ac:dyDescent="0.35">
      <c r="A4306">
        <v>4305</v>
      </c>
      <c r="B4306" t="s">
        <v>7406</v>
      </c>
      <c r="C4306" s="1" t="s">
        <v>11905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 t="shared" si="134"/>
        <v>4</v>
      </c>
      <c r="W4306">
        <f t="shared" si="135"/>
        <v>5</v>
      </c>
    </row>
    <row r="4307" spans="1:23" x14ac:dyDescent="0.35">
      <c r="A4307">
        <v>4306</v>
      </c>
      <c r="B4307" t="s">
        <v>7406</v>
      </c>
      <c r="C4307" s="1" t="s">
        <v>11905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  <c r="V4307">
        <f t="shared" si="134"/>
        <v>4</v>
      </c>
      <c r="W4307">
        <f t="shared" si="135"/>
        <v>10</v>
      </c>
    </row>
    <row r="4308" spans="1:23" x14ac:dyDescent="0.35">
      <c r="A4308">
        <v>4307</v>
      </c>
      <c r="B4308" t="s">
        <v>7407</v>
      </c>
      <c r="C4308" s="1" t="s">
        <v>11871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134"/>
        <v>0</v>
      </c>
      <c r="W4308">
        <f t="shared" si="135"/>
        <v>36.25</v>
      </c>
    </row>
    <row r="4309" spans="1:23" x14ac:dyDescent="0.35">
      <c r="A4309">
        <v>4308</v>
      </c>
      <c r="B4309" t="s">
        <v>7407</v>
      </c>
      <c r="C4309" s="1" t="s">
        <v>11871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134"/>
        <v>0</v>
      </c>
      <c r="W4309">
        <f t="shared" si="135"/>
        <v>35</v>
      </c>
    </row>
    <row r="4310" spans="1:23" x14ac:dyDescent="0.35">
      <c r="A4310">
        <v>4309</v>
      </c>
      <c r="B4310" t="s">
        <v>7408</v>
      </c>
      <c r="C4310" s="1" t="s">
        <v>11070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134"/>
        <v>7</v>
      </c>
      <c r="W4310">
        <f t="shared" si="135"/>
        <v>10</v>
      </c>
    </row>
    <row r="4311" spans="1:23" x14ac:dyDescent="0.35">
      <c r="A4311">
        <v>4310</v>
      </c>
      <c r="B4311" t="s">
        <v>7408</v>
      </c>
      <c r="C4311" s="1" t="s">
        <v>11070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134"/>
        <v>7</v>
      </c>
      <c r="W4311">
        <f t="shared" si="135"/>
        <v>-11.25</v>
      </c>
    </row>
    <row r="4312" spans="1:23" x14ac:dyDescent="0.35">
      <c r="A4312">
        <v>4311</v>
      </c>
      <c r="B4312" t="s">
        <v>7408</v>
      </c>
      <c r="C4312" s="1" t="s">
        <v>11070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 t="shared" si="134"/>
        <v>7</v>
      </c>
      <c r="W4312">
        <f t="shared" si="135"/>
        <v>37.500000000000007</v>
      </c>
    </row>
    <row r="4313" spans="1:23" x14ac:dyDescent="0.35">
      <c r="A4313">
        <v>4312</v>
      </c>
      <c r="B4313" t="s">
        <v>7408</v>
      </c>
      <c r="C4313" s="1" t="s">
        <v>11070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134"/>
        <v>7</v>
      </c>
      <c r="W4313">
        <f t="shared" si="135"/>
        <v>48.000000000000007</v>
      </c>
    </row>
    <row r="4314" spans="1:23" x14ac:dyDescent="0.35">
      <c r="A4314">
        <v>4313</v>
      </c>
      <c r="B4314" t="s">
        <v>7408</v>
      </c>
      <c r="C4314" s="1" t="s">
        <v>11070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  <c r="V4314">
        <f t="shared" si="134"/>
        <v>7</v>
      </c>
      <c r="W4314">
        <f t="shared" si="135"/>
        <v>31.25</v>
      </c>
    </row>
    <row r="4315" spans="1:23" x14ac:dyDescent="0.35">
      <c r="A4315">
        <v>4314</v>
      </c>
      <c r="B4315" t="s">
        <v>7411</v>
      </c>
      <c r="C4315" s="1" t="s">
        <v>11018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>
        <f t="shared" si="134"/>
        <v>4</v>
      </c>
      <c r="W4315">
        <f t="shared" si="135"/>
        <v>25</v>
      </c>
    </row>
    <row r="4316" spans="1:23" x14ac:dyDescent="0.35">
      <c r="A4316">
        <v>4315</v>
      </c>
      <c r="B4316" t="s">
        <v>7412</v>
      </c>
      <c r="C4316" s="1" t="s">
        <v>11548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 t="shared" si="134"/>
        <v>6</v>
      </c>
      <c r="W4316">
        <f t="shared" si="135"/>
        <v>25</v>
      </c>
    </row>
    <row r="4317" spans="1:23" x14ac:dyDescent="0.35">
      <c r="A4317">
        <v>4316</v>
      </c>
      <c r="B4317" t="s">
        <v>7412</v>
      </c>
      <c r="C4317" s="1" t="s">
        <v>11548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134"/>
        <v>6</v>
      </c>
      <c r="W4317">
        <f t="shared" si="135"/>
        <v>31.25</v>
      </c>
    </row>
    <row r="4318" spans="1:23" x14ac:dyDescent="0.35">
      <c r="A4318">
        <v>4317</v>
      </c>
      <c r="B4318" t="s">
        <v>7412</v>
      </c>
      <c r="C4318" s="1" t="s">
        <v>11548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f t="shared" si="134"/>
        <v>6</v>
      </c>
      <c r="W4318">
        <f t="shared" si="135"/>
        <v>2.9999999999999996</v>
      </c>
    </row>
    <row r="4319" spans="1:23" x14ac:dyDescent="0.35">
      <c r="A4319">
        <v>4318</v>
      </c>
      <c r="B4319" t="s">
        <v>7413</v>
      </c>
      <c r="C4319" s="1" t="s">
        <v>11293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 t="shared" si="134"/>
        <v>7</v>
      </c>
      <c r="W4319">
        <f t="shared" si="135"/>
        <v>47</v>
      </c>
    </row>
    <row r="4320" spans="1:23" x14ac:dyDescent="0.35">
      <c r="A4320">
        <v>4319</v>
      </c>
      <c r="B4320" t="s">
        <v>7414</v>
      </c>
      <c r="C4320" s="1" t="s">
        <v>11166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  <c r="V4320">
        <f t="shared" si="134"/>
        <v>4</v>
      </c>
      <c r="W4320">
        <f t="shared" si="135"/>
        <v>31.000000000000007</v>
      </c>
    </row>
    <row r="4321" spans="1:23" x14ac:dyDescent="0.35">
      <c r="A4321">
        <v>4320</v>
      </c>
      <c r="B4321" t="s">
        <v>7417</v>
      </c>
      <c r="C4321" s="1" t="s">
        <v>11222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134"/>
        <v>5</v>
      </c>
      <c r="W4321">
        <f t="shared" si="135"/>
        <v>-23.75</v>
      </c>
    </row>
    <row r="4322" spans="1:23" x14ac:dyDescent="0.35">
      <c r="A4322">
        <v>4321</v>
      </c>
      <c r="B4322" t="s">
        <v>7417</v>
      </c>
      <c r="C4322" s="1" t="s">
        <v>11222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  <c r="V4322">
        <f t="shared" si="134"/>
        <v>5</v>
      </c>
      <c r="W4322">
        <f t="shared" si="135"/>
        <v>24.000000000000004</v>
      </c>
    </row>
    <row r="4323" spans="1:23" x14ac:dyDescent="0.35">
      <c r="A4323">
        <v>4322</v>
      </c>
      <c r="B4323" t="s">
        <v>7418</v>
      </c>
      <c r="C4323" s="1" t="s">
        <v>11906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 t="shared" si="134"/>
        <v>5</v>
      </c>
      <c r="W4323">
        <f t="shared" si="135"/>
        <v>-80</v>
      </c>
    </row>
    <row r="4324" spans="1:23" x14ac:dyDescent="0.35">
      <c r="A4324">
        <v>4323</v>
      </c>
      <c r="B4324" t="s">
        <v>7418</v>
      </c>
      <c r="C4324" s="1" t="s">
        <v>11906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134"/>
        <v>5</v>
      </c>
      <c r="W4324">
        <f t="shared" si="135"/>
        <v>-25</v>
      </c>
    </row>
    <row r="4325" spans="1:23" x14ac:dyDescent="0.35">
      <c r="A4325">
        <v>4324</v>
      </c>
      <c r="B4325" t="s">
        <v>7418</v>
      </c>
      <c r="C4325" s="1" t="s">
        <v>11906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 t="shared" si="134"/>
        <v>5</v>
      </c>
      <c r="W4325">
        <f t="shared" si="135"/>
        <v>-73.333333333333329</v>
      </c>
    </row>
    <row r="4326" spans="1:23" x14ac:dyDescent="0.35">
      <c r="A4326">
        <v>4325</v>
      </c>
      <c r="B4326" t="s">
        <v>7418</v>
      </c>
      <c r="C4326" s="1" t="s">
        <v>11906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 t="shared" si="134"/>
        <v>5</v>
      </c>
      <c r="W4326">
        <f t="shared" si="135"/>
        <v>6.25</v>
      </c>
    </row>
    <row r="4327" spans="1:23" x14ac:dyDescent="0.35">
      <c r="A4327">
        <v>4326</v>
      </c>
      <c r="B4327" t="s">
        <v>7418</v>
      </c>
      <c r="C4327" s="1" t="s">
        <v>11906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f t="shared" si="134"/>
        <v>5</v>
      </c>
      <c r="W4327">
        <f t="shared" si="135"/>
        <v>1.25</v>
      </c>
    </row>
    <row r="4328" spans="1:23" x14ac:dyDescent="0.35">
      <c r="A4328">
        <v>4327</v>
      </c>
      <c r="B4328" t="s">
        <v>7419</v>
      </c>
      <c r="C4328" s="1" t="s">
        <v>11907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134"/>
        <v>2</v>
      </c>
      <c r="W4328">
        <f t="shared" si="135"/>
        <v>25</v>
      </c>
    </row>
    <row r="4329" spans="1:23" x14ac:dyDescent="0.35">
      <c r="A4329">
        <v>4328</v>
      </c>
      <c r="B4329" t="s">
        <v>7419</v>
      </c>
      <c r="C4329" s="1" t="s">
        <v>11907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>
        <f t="shared" si="134"/>
        <v>2</v>
      </c>
      <c r="W4329">
        <f t="shared" si="135"/>
        <v>46</v>
      </c>
    </row>
    <row r="4330" spans="1:23" x14ac:dyDescent="0.35">
      <c r="A4330">
        <v>4329</v>
      </c>
      <c r="B4330" t="s">
        <v>7420</v>
      </c>
      <c r="C4330" s="1" t="s">
        <v>11659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  <c r="V4330">
        <f t="shared" si="134"/>
        <v>6</v>
      </c>
      <c r="W4330">
        <f t="shared" si="135"/>
        <v>45</v>
      </c>
    </row>
    <row r="4331" spans="1:23" x14ac:dyDescent="0.35">
      <c r="A4331">
        <v>4330</v>
      </c>
      <c r="B4331" t="s">
        <v>7421</v>
      </c>
      <c r="C4331" s="1" t="s">
        <v>11561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  <c r="V4331">
        <f t="shared" si="134"/>
        <v>6</v>
      </c>
      <c r="W4331">
        <f t="shared" si="135"/>
        <v>35</v>
      </c>
    </row>
    <row r="4332" spans="1:23" x14ac:dyDescent="0.35">
      <c r="A4332">
        <v>4331</v>
      </c>
      <c r="B4332" t="s">
        <v>7421</v>
      </c>
      <c r="C4332" s="1" t="s">
        <v>11561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134"/>
        <v>6</v>
      </c>
      <c r="W4332">
        <f t="shared" si="135"/>
        <v>6.25</v>
      </c>
    </row>
    <row r="4333" spans="1:23" x14ac:dyDescent="0.35">
      <c r="A4333">
        <v>4332</v>
      </c>
      <c r="B4333" t="s">
        <v>7424</v>
      </c>
      <c r="C4333" s="1" t="s">
        <v>11793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134"/>
        <v>5</v>
      </c>
      <c r="W4333">
        <f t="shared" si="135"/>
        <v>34</v>
      </c>
    </row>
    <row r="4334" spans="1:23" x14ac:dyDescent="0.35">
      <c r="A4334">
        <v>4333</v>
      </c>
      <c r="B4334" t="s">
        <v>7424</v>
      </c>
      <c r="C4334" s="1" t="s">
        <v>11793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  <c r="V4334">
        <f t="shared" si="134"/>
        <v>5</v>
      </c>
      <c r="W4334">
        <f t="shared" si="135"/>
        <v>35</v>
      </c>
    </row>
    <row r="4335" spans="1:23" x14ac:dyDescent="0.35">
      <c r="A4335">
        <v>4334</v>
      </c>
      <c r="B4335" t="s">
        <v>7425</v>
      </c>
      <c r="C4335" s="1" t="s">
        <v>11319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  <c r="V4335">
        <f t="shared" si="134"/>
        <v>6</v>
      </c>
      <c r="W4335">
        <f t="shared" si="135"/>
        <v>28.749999999999996</v>
      </c>
    </row>
    <row r="4336" spans="1:23" x14ac:dyDescent="0.35">
      <c r="A4336">
        <v>4335</v>
      </c>
      <c r="B4336" t="s">
        <v>7425</v>
      </c>
      <c r="C4336" s="1" t="s">
        <v>11319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134"/>
        <v>6</v>
      </c>
      <c r="W4336">
        <f t="shared" si="135"/>
        <v>33.75</v>
      </c>
    </row>
    <row r="4337" spans="1:23" x14ac:dyDescent="0.35">
      <c r="A4337">
        <v>4336</v>
      </c>
      <c r="B4337" t="s">
        <v>7431</v>
      </c>
      <c r="C4337" s="1" t="s">
        <v>11079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  <c r="V4337">
        <f t="shared" si="134"/>
        <v>4</v>
      </c>
      <c r="W4337">
        <f t="shared" si="135"/>
        <v>35</v>
      </c>
    </row>
    <row r="4338" spans="1:23" x14ac:dyDescent="0.35">
      <c r="A4338">
        <v>4337</v>
      </c>
      <c r="B4338" t="s">
        <v>7431</v>
      </c>
      <c r="C4338" s="1" t="s">
        <v>11079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 t="shared" si="134"/>
        <v>4</v>
      </c>
      <c r="W4338">
        <f t="shared" si="135"/>
        <v>27.500000000000004</v>
      </c>
    </row>
    <row r="4339" spans="1:23" x14ac:dyDescent="0.35">
      <c r="A4339">
        <v>4338</v>
      </c>
      <c r="B4339" t="s">
        <v>7435</v>
      </c>
      <c r="C4339" s="1" t="s">
        <v>11094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 t="shared" si="134"/>
        <v>4</v>
      </c>
      <c r="W4339">
        <f t="shared" si="135"/>
        <v>21</v>
      </c>
    </row>
    <row r="4340" spans="1:23" x14ac:dyDescent="0.35">
      <c r="A4340">
        <v>4339</v>
      </c>
      <c r="B4340" t="s">
        <v>7435</v>
      </c>
      <c r="C4340" s="1" t="s">
        <v>11094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 t="shared" si="134"/>
        <v>4</v>
      </c>
      <c r="W4340">
        <f t="shared" si="135"/>
        <v>47</v>
      </c>
    </row>
    <row r="4341" spans="1:23" x14ac:dyDescent="0.35">
      <c r="A4341">
        <v>4340</v>
      </c>
      <c r="B4341" t="s">
        <v>7436</v>
      </c>
      <c r="C4341" s="1" t="s">
        <v>11091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 t="shared" si="134"/>
        <v>5</v>
      </c>
      <c r="W4341">
        <f t="shared" si="135"/>
        <v>35</v>
      </c>
    </row>
    <row r="4342" spans="1:23" x14ac:dyDescent="0.35">
      <c r="A4342">
        <v>4341</v>
      </c>
      <c r="B4342" t="s">
        <v>7437</v>
      </c>
      <c r="C4342" s="1" t="s">
        <v>11519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 t="shared" si="134"/>
        <v>0</v>
      </c>
      <c r="W4342">
        <f t="shared" si="135"/>
        <v>40</v>
      </c>
    </row>
    <row r="4343" spans="1:23" x14ac:dyDescent="0.35">
      <c r="A4343">
        <v>4342</v>
      </c>
      <c r="B4343" t="s">
        <v>7439</v>
      </c>
      <c r="C4343" s="1" t="s">
        <v>11034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 t="shared" si="134"/>
        <v>4</v>
      </c>
      <c r="W4343">
        <f t="shared" si="135"/>
        <v>29.000000000000004</v>
      </c>
    </row>
    <row r="4344" spans="1:23" x14ac:dyDescent="0.35">
      <c r="A4344">
        <v>4343</v>
      </c>
      <c r="B4344" t="s">
        <v>7440</v>
      </c>
      <c r="C4344" s="1" t="s">
        <v>11438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134"/>
        <v>3</v>
      </c>
      <c r="W4344">
        <f t="shared" si="135"/>
        <v>33.75</v>
      </c>
    </row>
    <row r="4345" spans="1:23" x14ac:dyDescent="0.35">
      <c r="A4345">
        <v>4344</v>
      </c>
      <c r="B4345" t="s">
        <v>7440</v>
      </c>
      <c r="C4345" s="1" t="s">
        <v>11438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134"/>
        <v>3</v>
      </c>
      <c r="W4345">
        <f t="shared" si="135"/>
        <v>-20</v>
      </c>
    </row>
    <row r="4346" spans="1:23" x14ac:dyDescent="0.35">
      <c r="A4346">
        <v>4345</v>
      </c>
      <c r="B4346" t="s">
        <v>7440</v>
      </c>
      <c r="C4346" s="1" t="s">
        <v>11438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 t="shared" si="134"/>
        <v>3</v>
      </c>
      <c r="W4346">
        <f t="shared" si="135"/>
        <v>11</v>
      </c>
    </row>
    <row r="4347" spans="1:23" x14ac:dyDescent="0.35">
      <c r="A4347">
        <v>4346</v>
      </c>
      <c r="B4347" t="s">
        <v>7440</v>
      </c>
      <c r="C4347" s="1" t="s">
        <v>11438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 t="shared" si="134"/>
        <v>3</v>
      </c>
      <c r="W4347">
        <f t="shared" si="135"/>
        <v>43</v>
      </c>
    </row>
    <row r="4348" spans="1:23" x14ac:dyDescent="0.35">
      <c r="A4348">
        <v>4347</v>
      </c>
      <c r="B4348" t="s">
        <v>7441</v>
      </c>
      <c r="C4348" s="1" t="s">
        <v>10971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134"/>
        <v>7</v>
      </c>
      <c r="W4348">
        <f t="shared" si="135"/>
        <v>22.222222222222218</v>
      </c>
    </row>
    <row r="4349" spans="1:23" x14ac:dyDescent="0.35">
      <c r="A4349">
        <v>4348</v>
      </c>
      <c r="B4349" t="s">
        <v>7441</v>
      </c>
      <c r="C4349" s="1" t="s">
        <v>10971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>
        <f t="shared" si="134"/>
        <v>7</v>
      </c>
      <c r="W4349">
        <f t="shared" si="135"/>
        <v>43</v>
      </c>
    </row>
    <row r="4350" spans="1:23" x14ac:dyDescent="0.35">
      <c r="A4350">
        <v>4349</v>
      </c>
      <c r="B4350" t="s">
        <v>7444</v>
      </c>
      <c r="C4350" s="1" t="s">
        <v>11161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 t="shared" si="134"/>
        <v>5</v>
      </c>
      <c r="W4350">
        <f t="shared" si="135"/>
        <v>-73.333333333333329</v>
      </c>
    </row>
    <row r="4351" spans="1:23" x14ac:dyDescent="0.35">
      <c r="A4351">
        <v>4350</v>
      </c>
      <c r="B4351" t="s">
        <v>7444</v>
      </c>
      <c r="C4351" s="1" t="s">
        <v>11161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134"/>
        <v>5</v>
      </c>
      <c r="W4351">
        <f t="shared" si="135"/>
        <v>-10</v>
      </c>
    </row>
    <row r="4352" spans="1:23" x14ac:dyDescent="0.35">
      <c r="A4352">
        <v>4351</v>
      </c>
      <c r="B4352" t="s">
        <v>7445</v>
      </c>
      <c r="C4352" s="1" t="s">
        <v>11585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134"/>
        <v>4</v>
      </c>
      <c r="W4352">
        <f t="shared" si="135"/>
        <v>8.75</v>
      </c>
    </row>
    <row r="4353" spans="1:23" x14ac:dyDescent="0.35">
      <c r="A4353">
        <v>4352</v>
      </c>
      <c r="B4353" t="s">
        <v>7445</v>
      </c>
      <c r="C4353" s="1" t="s">
        <v>11585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 t="shared" si="134"/>
        <v>4</v>
      </c>
      <c r="W4353">
        <f t="shared" si="135"/>
        <v>-17.5</v>
      </c>
    </row>
    <row r="4354" spans="1:23" x14ac:dyDescent="0.35">
      <c r="A4354">
        <v>4353</v>
      </c>
      <c r="B4354" t="s">
        <v>7446</v>
      </c>
      <c r="C4354" s="1" t="s">
        <v>11329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>
        <f t="shared" ref="V4354:V4417" si="136">D4354-C4354</f>
        <v>2</v>
      </c>
      <c r="W4354">
        <f t="shared" si="135"/>
        <v>36.249999999999993</v>
      </c>
    </row>
    <row r="4355" spans="1:23" x14ac:dyDescent="0.35">
      <c r="A4355">
        <v>4354</v>
      </c>
      <c r="B4355" t="s">
        <v>7446</v>
      </c>
      <c r="C4355" s="1" t="s">
        <v>11329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 t="shared" si="136"/>
        <v>2</v>
      </c>
      <c r="W4355">
        <f t="shared" ref="W4355:W4418" si="137">U4355/R4355*100</f>
        <v>47.999999999999993</v>
      </c>
    </row>
    <row r="4356" spans="1:23" x14ac:dyDescent="0.35">
      <c r="A4356">
        <v>4355</v>
      </c>
      <c r="B4356" t="s">
        <v>7449</v>
      </c>
      <c r="C4356" s="1" t="s">
        <v>11161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136"/>
        <v>2</v>
      </c>
      <c r="W4356">
        <f t="shared" si="137"/>
        <v>-66.666666666666671</v>
      </c>
    </row>
    <row r="4357" spans="1:23" x14ac:dyDescent="0.35">
      <c r="A4357">
        <v>4356</v>
      </c>
      <c r="B4357" t="s">
        <v>7450</v>
      </c>
      <c r="C4357" s="1" t="s">
        <v>11724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136"/>
        <v>3</v>
      </c>
      <c r="W4357">
        <f t="shared" si="137"/>
        <v>-66.666666666666671</v>
      </c>
    </row>
    <row r="4358" spans="1:23" x14ac:dyDescent="0.35">
      <c r="A4358">
        <v>4357</v>
      </c>
      <c r="B4358" t="s">
        <v>7450</v>
      </c>
      <c r="C4358" s="1" t="s">
        <v>11724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 t="shared" si="136"/>
        <v>3</v>
      </c>
      <c r="W4358">
        <f t="shared" si="137"/>
        <v>32.5</v>
      </c>
    </row>
    <row r="4359" spans="1:23" x14ac:dyDescent="0.35">
      <c r="A4359">
        <v>4358</v>
      </c>
      <c r="B4359" t="s">
        <v>7451</v>
      </c>
      <c r="C4359" s="1" t="s">
        <v>11097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 t="shared" si="136"/>
        <v>0</v>
      </c>
      <c r="W4359">
        <f t="shared" si="137"/>
        <v>35</v>
      </c>
    </row>
    <row r="4360" spans="1:23" x14ac:dyDescent="0.35">
      <c r="A4360">
        <v>4359</v>
      </c>
      <c r="B4360" t="s">
        <v>7451</v>
      </c>
      <c r="C4360" s="1" t="s">
        <v>11097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 t="shared" si="136"/>
        <v>0</v>
      </c>
      <c r="W4360">
        <f t="shared" si="137"/>
        <v>-85</v>
      </c>
    </row>
    <row r="4361" spans="1:23" x14ac:dyDescent="0.35">
      <c r="A4361">
        <v>4360</v>
      </c>
      <c r="B4361" t="s">
        <v>7451</v>
      </c>
      <c r="C4361" s="1" t="s">
        <v>11097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136"/>
        <v>0</v>
      </c>
      <c r="W4361">
        <f t="shared" si="137"/>
        <v>-2.8571428571428568</v>
      </c>
    </row>
    <row r="4362" spans="1:23" x14ac:dyDescent="0.35">
      <c r="A4362">
        <v>4361</v>
      </c>
      <c r="B4362" t="s">
        <v>7452</v>
      </c>
      <c r="C4362" s="1" t="s">
        <v>11146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 t="shared" si="136"/>
        <v>2</v>
      </c>
      <c r="W4362">
        <f t="shared" si="137"/>
        <v>49</v>
      </c>
    </row>
    <row r="4363" spans="1:23" x14ac:dyDescent="0.35">
      <c r="A4363">
        <v>4362</v>
      </c>
      <c r="B4363" t="s">
        <v>7454</v>
      </c>
      <c r="C4363" s="1" t="s">
        <v>11862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 t="shared" si="136"/>
        <v>4</v>
      </c>
      <c r="W4363">
        <f t="shared" si="137"/>
        <v>29.000000000000004</v>
      </c>
    </row>
    <row r="4364" spans="1:23" x14ac:dyDescent="0.35">
      <c r="A4364">
        <v>4363</v>
      </c>
      <c r="B4364" t="s">
        <v>7455</v>
      </c>
      <c r="C4364" s="1" t="s">
        <v>11908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 t="shared" si="136"/>
        <v>2</v>
      </c>
      <c r="W4364">
        <f t="shared" si="137"/>
        <v>27</v>
      </c>
    </row>
    <row r="4365" spans="1:23" x14ac:dyDescent="0.35">
      <c r="A4365">
        <v>4364</v>
      </c>
      <c r="B4365" t="s">
        <v>7455</v>
      </c>
      <c r="C4365" s="1" t="s">
        <v>11908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 t="shared" si="136"/>
        <v>2</v>
      </c>
      <c r="W4365">
        <f t="shared" si="137"/>
        <v>31.999999999999996</v>
      </c>
    </row>
    <row r="4366" spans="1:23" x14ac:dyDescent="0.35">
      <c r="A4366">
        <v>4365</v>
      </c>
      <c r="B4366" t="s">
        <v>7455</v>
      </c>
      <c r="C4366" s="1" t="s">
        <v>11908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 t="shared" si="136"/>
        <v>2</v>
      </c>
      <c r="W4366">
        <f t="shared" si="137"/>
        <v>23</v>
      </c>
    </row>
    <row r="4367" spans="1:23" x14ac:dyDescent="0.35">
      <c r="A4367">
        <v>4366</v>
      </c>
      <c r="B4367" t="s">
        <v>7455</v>
      </c>
      <c r="C4367" s="1" t="s">
        <v>11908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 t="shared" si="136"/>
        <v>2</v>
      </c>
      <c r="W4367">
        <f t="shared" si="137"/>
        <v>47</v>
      </c>
    </row>
    <row r="4368" spans="1:23" x14ac:dyDescent="0.35">
      <c r="A4368">
        <v>4367</v>
      </c>
      <c r="B4368" t="s">
        <v>7455</v>
      </c>
      <c r="C4368" s="1" t="s">
        <v>11908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  <c r="V4368">
        <f t="shared" si="136"/>
        <v>2</v>
      </c>
      <c r="W4368">
        <f t="shared" si="137"/>
        <v>33</v>
      </c>
    </row>
    <row r="4369" spans="1:23" x14ac:dyDescent="0.35">
      <c r="A4369">
        <v>4368</v>
      </c>
      <c r="B4369" t="s">
        <v>7458</v>
      </c>
      <c r="C4369" s="1" t="s">
        <v>11160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  <c r="V4369">
        <f t="shared" si="136"/>
        <v>2</v>
      </c>
      <c r="W4369">
        <f t="shared" si="137"/>
        <v>31.25</v>
      </c>
    </row>
    <row r="4370" spans="1:23" x14ac:dyDescent="0.35">
      <c r="A4370">
        <v>4369</v>
      </c>
      <c r="B4370" t="s">
        <v>7458</v>
      </c>
      <c r="C4370" s="1" t="s">
        <v>11160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 t="shared" si="136"/>
        <v>2</v>
      </c>
      <c r="W4370">
        <f t="shared" si="137"/>
        <v>31.25</v>
      </c>
    </row>
    <row r="4371" spans="1:23" x14ac:dyDescent="0.35">
      <c r="A4371">
        <v>4370</v>
      </c>
      <c r="B4371" t="s">
        <v>7459</v>
      </c>
      <c r="C4371" s="1" t="s">
        <v>11672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 t="shared" si="136"/>
        <v>5</v>
      </c>
      <c r="W4371">
        <f t="shared" si="137"/>
        <v>47.999999999999993</v>
      </c>
    </row>
    <row r="4372" spans="1:23" x14ac:dyDescent="0.35">
      <c r="A4372">
        <v>4371</v>
      </c>
      <c r="B4372" t="s">
        <v>7459</v>
      </c>
      <c r="C4372" s="1" t="s">
        <v>11672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  <c r="V4372">
        <f t="shared" si="136"/>
        <v>5</v>
      </c>
      <c r="W4372">
        <f t="shared" si="137"/>
        <v>41</v>
      </c>
    </row>
    <row r="4373" spans="1:23" x14ac:dyDescent="0.35">
      <c r="A4373">
        <v>4372</v>
      </c>
      <c r="B4373" t="s">
        <v>7459</v>
      </c>
      <c r="C4373" s="1" t="s">
        <v>11672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>
        <f t="shared" si="136"/>
        <v>5</v>
      </c>
      <c r="W4373">
        <f t="shared" si="137"/>
        <v>48</v>
      </c>
    </row>
    <row r="4374" spans="1:23" x14ac:dyDescent="0.35">
      <c r="A4374">
        <v>4373</v>
      </c>
      <c r="B4374" t="s">
        <v>7462</v>
      </c>
      <c r="C4374" s="1" t="s">
        <v>11223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 t="shared" si="136"/>
        <v>2</v>
      </c>
      <c r="W4374">
        <f t="shared" si="137"/>
        <v>47</v>
      </c>
    </row>
    <row r="4375" spans="1:23" x14ac:dyDescent="0.35">
      <c r="A4375">
        <v>4374</v>
      </c>
      <c r="B4375" t="s">
        <v>7462</v>
      </c>
      <c r="C4375" s="1" t="s">
        <v>11223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  <c r="V4375">
        <f t="shared" si="136"/>
        <v>2</v>
      </c>
      <c r="W4375">
        <f t="shared" si="137"/>
        <v>6.9999999999999991</v>
      </c>
    </row>
    <row r="4376" spans="1:23" x14ac:dyDescent="0.35">
      <c r="A4376">
        <v>4375</v>
      </c>
      <c r="B4376" t="s">
        <v>7464</v>
      </c>
      <c r="C4376" s="1" t="s">
        <v>11681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  <c r="V4376">
        <f t="shared" si="136"/>
        <v>6</v>
      </c>
      <c r="W4376">
        <f t="shared" si="137"/>
        <v>16.25</v>
      </c>
    </row>
    <row r="4377" spans="1:23" x14ac:dyDescent="0.35">
      <c r="A4377">
        <v>4376</v>
      </c>
      <c r="B4377" t="s">
        <v>7467</v>
      </c>
      <c r="C4377" s="1" t="s">
        <v>11513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 t="shared" si="136"/>
        <v>5</v>
      </c>
      <c r="W4377">
        <f t="shared" si="137"/>
        <v>21</v>
      </c>
    </row>
    <row r="4378" spans="1:23" x14ac:dyDescent="0.35">
      <c r="A4378">
        <v>4377</v>
      </c>
      <c r="B4378" t="s">
        <v>7467</v>
      </c>
      <c r="C4378" s="1" t="s">
        <v>11513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136"/>
        <v>5</v>
      </c>
      <c r="W4378">
        <f t="shared" si="137"/>
        <v>28.999999999999993</v>
      </c>
    </row>
    <row r="4379" spans="1:23" x14ac:dyDescent="0.35">
      <c r="A4379">
        <v>4378</v>
      </c>
      <c r="B4379" t="s">
        <v>7467</v>
      </c>
      <c r="C4379" s="1" t="s">
        <v>11513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 t="shared" si="136"/>
        <v>5</v>
      </c>
      <c r="W4379">
        <f t="shared" si="137"/>
        <v>10</v>
      </c>
    </row>
    <row r="4380" spans="1:23" x14ac:dyDescent="0.35">
      <c r="A4380">
        <v>4379</v>
      </c>
      <c r="B4380" t="s">
        <v>7469</v>
      </c>
      <c r="C4380" s="1" t="s">
        <v>11612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 t="shared" si="136"/>
        <v>2</v>
      </c>
      <c r="W4380">
        <f t="shared" si="137"/>
        <v>47</v>
      </c>
    </row>
    <row r="4381" spans="1:23" x14ac:dyDescent="0.35">
      <c r="A4381">
        <v>4380</v>
      </c>
      <c r="B4381" t="s">
        <v>7469</v>
      </c>
      <c r="C4381" s="1" t="s">
        <v>11612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 t="shared" si="136"/>
        <v>2</v>
      </c>
      <c r="W4381">
        <f t="shared" si="137"/>
        <v>44.999999999999993</v>
      </c>
    </row>
    <row r="4382" spans="1:23" x14ac:dyDescent="0.35">
      <c r="A4382">
        <v>4381</v>
      </c>
      <c r="B4382" t="s">
        <v>7470</v>
      </c>
      <c r="C4382" s="1" t="s">
        <v>11909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 t="shared" si="136"/>
        <v>5</v>
      </c>
      <c r="W4382">
        <f t="shared" si="137"/>
        <v>27</v>
      </c>
    </row>
    <row r="4383" spans="1:23" x14ac:dyDescent="0.35">
      <c r="A4383">
        <v>4382</v>
      </c>
      <c r="B4383" t="s">
        <v>7470</v>
      </c>
      <c r="C4383" s="1" t="s">
        <v>11909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136"/>
        <v>5</v>
      </c>
      <c r="W4383">
        <f t="shared" si="137"/>
        <v>-12.5</v>
      </c>
    </row>
    <row r="4384" spans="1:23" x14ac:dyDescent="0.35">
      <c r="A4384">
        <v>4383</v>
      </c>
      <c r="B4384" t="s">
        <v>7471</v>
      </c>
      <c r="C4384" s="1" t="s">
        <v>11543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 t="shared" si="136"/>
        <v>7</v>
      </c>
      <c r="W4384">
        <f t="shared" si="137"/>
        <v>-155.00000000000003</v>
      </c>
    </row>
    <row r="4385" spans="1:23" x14ac:dyDescent="0.35">
      <c r="A4385">
        <v>4384</v>
      </c>
      <c r="B4385" t="s">
        <v>7471</v>
      </c>
      <c r="C4385" s="1" t="s">
        <v>11543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136"/>
        <v>7</v>
      </c>
      <c r="W4385">
        <f t="shared" si="137"/>
        <v>-32.857142857142854</v>
      </c>
    </row>
    <row r="4386" spans="1:23" x14ac:dyDescent="0.35">
      <c r="A4386">
        <v>4385</v>
      </c>
      <c r="B4386" t="s">
        <v>7471</v>
      </c>
      <c r="C4386" s="1" t="s">
        <v>11543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 t="shared" si="136"/>
        <v>7</v>
      </c>
      <c r="W4386">
        <f t="shared" si="137"/>
        <v>8.75</v>
      </c>
    </row>
    <row r="4387" spans="1:23" x14ac:dyDescent="0.35">
      <c r="A4387">
        <v>4386</v>
      </c>
      <c r="B4387" t="s">
        <v>7471</v>
      </c>
      <c r="C4387" s="1" t="s">
        <v>11543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f t="shared" si="136"/>
        <v>7</v>
      </c>
      <c r="W4387">
        <f t="shared" si="137"/>
        <v>-5.7142857142857144</v>
      </c>
    </row>
    <row r="4388" spans="1:23" x14ac:dyDescent="0.35">
      <c r="A4388">
        <v>4387</v>
      </c>
      <c r="B4388" t="s">
        <v>7474</v>
      </c>
      <c r="C4388" s="1" t="s">
        <v>11129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 t="shared" si="136"/>
        <v>6</v>
      </c>
      <c r="W4388">
        <f t="shared" si="137"/>
        <v>26.999999999999996</v>
      </c>
    </row>
    <row r="4389" spans="1:23" x14ac:dyDescent="0.35">
      <c r="A4389">
        <v>4388</v>
      </c>
      <c r="B4389" t="s">
        <v>7474</v>
      </c>
      <c r="C4389" s="1" t="s">
        <v>11129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 t="shared" si="136"/>
        <v>6</v>
      </c>
      <c r="W4389">
        <f t="shared" si="137"/>
        <v>31.25</v>
      </c>
    </row>
    <row r="4390" spans="1:23" x14ac:dyDescent="0.35">
      <c r="A4390">
        <v>4389</v>
      </c>
      <c r="B4390" t="s">
        <v>7475</v>
      </c>
      <c r="C4390" s="1" t="s">
        <v>11165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 t="shared" si="136"/>
        <v>2</v>
      </c>
      <c r="W4390">
        <f t="shared" si="137"/>
        <v>48.000000000000007</v>
      </c>
    </row>
    <row r="4391" spans="1:23" x14ac:dyDescent="0.35">
      <c r="A4391">
        <v>4390</v>
      </c>
      <c r="B4391" t="s">
        <v>7475</v>
      </c>
      <c r="C4391" s="1" t="s">
        <v>11165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136"/>
        <v>2</v>
      </c>
      <c r="W4391">
        <f t="shared" si="137"/>
        <v>-13.750000000000002</v>
      </c>
    </row>
    <row r="4392" spans="1:23" x14ac:dyDescent="0.35">
      <c r="A4392">
        <v>4391</v>
      </c>
      <c r="B4392" t="s">
        <v>7475</v>
      </c>
      <c r="C4392" s="1" t="s">
        <v>11165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  <c r="V4392">
        <f t="shared" si="136"/>
        <v>2</v>
      </c>
      <c r="W4392">
        <f t="shared" si="137"/>
        <v>26</v>
      </c>
    </row>
    <row r="4393" spans="1:23" x14ac:dyDescent="0.35">
      <c r="A4393">
        <v>4392</v>
      </c>
      <c r="B4393" t="s">
        <v>7475</v>
      </c>
      <c r="C4393" s="1" t="s">
        <v>11165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 t="shared" si="136"/>
        <v>2</v>
      </c>
      <c r="W4393">
        <f t="shared" si="137"/>
        <v>27.999999999999996</v>
      </c>
    </row>
    <row r="4394" spans="1:23" x14ac:dyDescent="0.35">
      <c r="A4394">
        <v>4393</v>
      </c>
      <c r="B4394" t="s">
        <v>7476</v>
      </c>
      <c r="C4394" s="1" t="s">
        <v>11102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136"/>
        <v>4</v>
      </c>
      <c r="W4394">
        <f t="shared" si="137"/>
        <v>8.75</v>
      </c>
    </row>
    <row r="4395" spans="1:23" x14ac:dyDescent="0.35">
      <c r="A4395">
        <v>4394</v>
      </c>
      <c r="B4395" t="s">
        <v>7476</v>
      </c>
      <c r="C4395" s="1" t="s">
        <v>11102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 t="shared" si="136"/>
        <v>4</v>
      </c>
      <c r="W4395">
        <f t="shared" si="137"/>
        <v>36.25</v>
      </c>
    </row>
    <row r="4396" spans="1:23" x14ac:dyDescent="0.35">
      <c r="A4396">
        <v>4395</v>
      </c>
      <c r="B4396" t="s">
        <v>7477</v>
      </c>
      <c r="C4396" s="1" t="s">
        <v>11776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136"/>
        <v>0</v>
      </c>
      <c r="W4396">
        <f t="shared" si="137"/>
        <v>-20</v>
      </c>
    </row>
    <row r="4397" spans="1:23" x14ac:dyDescent="0.35">
      <c r="A4397">
        <v>4396</v>
      </c>
      <c r="B4397" t="s">
        <v>7477</v>
      </c>
      <c r="C4397" s="1" t="s">
        <v>11776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 t="shared" si="136"/>
        <v>0</v>
      </c>
      <c r="W4397">
        <f t="shared" si="137"/>
        <v>-80</v>
      </c>
    </row>
    <row r="4398" spans="1:23" x14ac:dyDescent="0.35">
      <c r="A4398">
        <v>4397</v>
      </c>
      <c r="B4398" t="s">
        <v>7478</v>
      </c>
      <c r="C4398" s="1" t="s">
        <v>11565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136"/>
        <v>4</v>
      </c>
      <c r="W4398">
        <f t="shared" si="137"/>
        <v>7.5000000000000009</v>
      </c>
    </row>
    <row r="4399" spans="1:23" x14ac:dyDescent="0.35">
      <c r="A4399">
        <v>4398</v>
      </c>
      <c r="B4399" t="s">
        <v>7479</v>
      </c>
      <c r="C4399" s="1" t="s">
        <v>11910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136"/>
        <v>4</v>
      </c>
      <c r="W4399">
        <f t="shared" si="137"/>
        <v>-27.142857142857142</v>
      </c>
    </row>
    <row r="4400" spans="1:23" x14ac:dyDescent="0.35">
      <c r="A4400">
        <v>4399</v>
      </c>
      <c r="B4400" t="s">
        <v>7479</v>
      </c>
      <c r="C4400" s="1" t="s">
        <v>11910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 t="shared" si="136"/>
        <v>4</v>
      </c>
      <c r="W4400">
        <f t="shared" si="137"/>
        <v>17.5</v>
      </c>
    </row>
    <row r="4401" spans="1:23" x14ac:dyDescent="0.35">
      <c r="A4401">
        <v>4400</v>
      </c>
      <c r="B4401" t="s">
        <v>7480</v>
      </c>
      <c r="C4401" s="1" t="s">
        <v>11656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 t="shared" si="136"/>
        <v>0</v>
      </c>
      <c r="W4401">
        <f t="shared" si="137"/>
        <v>44.999999999999993</v>
      </c>
    </row>
    <row r="4402" spans="1:23" x14ac:dyDescent="0.35">
      <c r="A4402">
        <v>4401</v>
      </c>
      <c r="B4402" t="s">
        <v>7480</v>
      </c>
      <c r="C4402" s="1" t="s">
        <v>11656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 t="shared" si="136"/>
        <v>0</v>
      </c>
      <c r="W4402">
        <f t="shared" si="137"/>
        <v>33</v>
      </c>
    </row>
    <row r="4403" spans="1:23" x14ac:dyDescent="0.35">
      <c r="A4403">
        <v>4402</v>
      </c>
      <c r="B4403" t="s">
        <v>7480</v>
      </c>
      <c r="C4403" s="1" t="s">
        <v>11656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 t="shared" si="136"/>
        <v>0</v>
      </c>
      <c r="W4403">
        <f t="shared" si="137"/>
        <v>26</v>
      </c>
    </row>
    <row r="4404" spans="1:23" x14ac:dyDescent="0.35">
      <c r="A4404">
        <v>4403</v>
      </c>
      <c r="B4404" t="s">
        <v>7481</v>
      </c>
      <c r="C4404" s="1" t="s">
        <v>11422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  <c r="V4404">
        <f t="shared" si="136"/>
        <v>1</v>
      </c>
      <c r="W4404">
        <f t="shared" si="137"/>
        <v>22.5</v>
      </c>
    </row>
    <row r="4405" spans="1:23" x14ac:dyDescent="0.35">
      <c r="A4405">
        <v>4404</v>
      </c>
      <c r="B4405" t="s">
        <v>7484</v>
      </c>
      <c r="C4405" s="1" t="s">
        <v>11754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  <c r="V4405">
        <f t="shared" si="136"/>
        <v>2</v>
      </c>
      <c r="W4405">
        <f t="shared" si="137"/>
        <v>38</v>
      </c>
    </row>
    <row r="4406" spans="1:23" x14ac:dyDescent="0.35">
      <c r="A4406">
        <v>4405</v>
      </c>
      <c r="B4406" t="s">
        <v>7485</v>
      </c>
      <c r="C4406" s="1" t="s">
        <v>11701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136"/>
        <v>5</v>
      </c>
      <c r="W4406">
        <f t="shared" si="137"/>
        <v>6.25</v>
      </c>
    </row>
    <row r="4407" spans="1:23" x14ac:dyDescent="0.35">
      <c r="A4407">
        <v>4406</v>
      </c>
      <c r="B4407" t="s">
        <v>7485</v>
      </c>
      <c r="C4407" s="1" t="s">
        <v>11701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136"/>
        <v>5</v>
      </c>
      <c r="W4407">
        <f t="shared" si="137"/>
        <v>-6.25</v>
      </c>
    </row>
    <row r="4408" spans="1:23" x14ac:dyDescent="0.35">
      <c r="A4408">
        <v>4407</v>
      </c>
      <c r="B4408" t="s">
        <v>7486</v>
      </c>
      <c r="C4408" s="1" t="s">
        <v>11013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 t="shared" si="136"/>
        <v>5</v>
      </c>
      <c r="W4408">
        <f t="shared" si="137"/>
        <v>45</v>
      </c>
    </row>
    <row r="4409" spans="1:23" x14ac:dyDescent="0.35">
      <c r="A4409">
        <v>4408</v>
      </c>
      <c r="B4409" t="s">
        <v>7486</v>
      </c>
      <c r="C4409" s="1" t="s">
        <v>11013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 t="shared" si="136"/>
        <v>5</v>
      </c>
      <c r="W4409">
        <f t="shared" si="137"/>
        <v>48.000000000000007</v>
      </c>
    </row>
    <row r="4410" spans="1:23" x14ac:dyDescent="0.35">
      <c r="A4410">
        <v>4409</v>
      </c>
      <c r="B4410" t="s">
        <v>7486</v>
      </c>
      <c r="C4410" s="1" t="s">
        <v>11013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 t="shared" si="136"/>
        <v>5</v>
      </c>
      <c r="W4410">
        <f t="shared" si="137"/>
        <v>47</v>
      </c>
    </row>
    <row r="4411" spans="1:23" x14ac:dyDescent="0.35">
      <c r="A4411">
        <v>4410</v>
      </c>
      <c r="B4411" t="s">
        <v>7487</v>
      </c>
      <c r="C4411" s="1" t="s">
        <v>11397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 t="shared" si="136"/>
        <v>5</v>
      </c>
      <c r="W4411">
        <f t="shared" si="137"/>
        <v>47</v>
      </c>
    </row>
    <row r="4412" spans="1:23" x14ac:dyDescent="0.35">
      <c r="A4412">
        <v>4411</v>
      </c>
      <c r="B4412" t="s">
        <v>7487</v>
      </c>
      <c r="C4412" s="1" t="s">
        <v>11397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 t="shared" si="136"/>
        <v>5</v>
      </c>
      <c r="W4412">
        <f t="shared" si="137"/>
        <v>27.999999999999996</v>
      </c>
    </row>
    <row r="4413" spans="1:23" x14ac:dyDescent="0.35">
      <c r="A4413">
        <v>4412</v>
      </c>
      <c r="B4413" t="s">
        <v>7488</v>
      </c>
      <c r="C4413" s="1" t="s">
        <v>11201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136"/>
        <v>3</v>
      </c>
      <c r="W4413">
        <f t="shared" si="137"/>
        <v>46</v>
      </c>
    </row>
    <row r="4414" spans="1:23" x14ac:dyDescent="0.35">
      <c r="A4414">
        <v>4413</v>
      </c>
      <c r="B4414" t="s">
        <v>7488</v>
      </c>
      <c r="C4414" s="1" t="s">
        <v>11201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 t="shared" si="136"/>
        <v>3</v>
      </c>
      <c r="W4414">
        <f t="shared" si="137"/>
        <v>26</v>
      </c>
    </row>
    <row r="4415" spans="1:23" x14ac:dyDescent="0.35">
      <c r="A4415">
        <v>4414</v>
      </c>
      <c r="B4415" t="s">
        <v>7488</v>
      </c>
      <c r="C4415" s="1" t="s">
        <v>11201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 t="shared" si="136"/>
        <v>3</v>
      </c>
      <c r="W4415">
        <f t="shared" si="137"/>
        <v>44.999999999999993</v>
      </c>
    </row>
    <row r="4416" spans="1:23" x14ac:dyDescent="0.35">
      <c r="A4416">
        <v>4415</v>
      </c>
      <c r="B4416" t="s">
        <v>7489</v>
      </c>
      <c r="C4416" s="1" t="s">
        <v>11911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 t="shared" si="136"/>
        <v>4</v>
      </c>
      <c r="W4416">
        <f t="shared" si="137"/>
        <v>47</v>
      </c>
    </row>
    <row r="4417" spans="1:23" x14ac:dyDescent="0.35">
      <c r="A4417">
        <v>4416</v>
      </c>
      <c r="B4417" t="s">
        <v>7490</v>
      </c>
      <c r="C4417" s="1" t="s">
        <v>11443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136"/>
        <v>7</v>
      </c>
      <c r="W4417">
        <f t="shared" si="137"/>
        <v>12.5</v>
      </c>
    </row>
    <row r="4418" spans="1:23" x14ac:dyDescent="0.35">
      <c r="A4418">
        <v>4417</v>
      </c>
      <c r="B4418" t="s">
        <v>7490</v>
      </c>
      <c r="C4418" s="1" t="s">
        <v>11443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 t="shared" ref="V4418:V4481" si="138">D4418-C4418</f>
        <v>7</v>
      </c>
      <c r="W4418">
        <f t="shared" si="137"/>
        <v>50</v>
      </c>
    </row>
    <row r="4419" spans="1:23" x14ac:dyDescent="0.35">
      <c r="A4419">
        <v>4418</v>
      </c>
      <c r="B4419" t="s">
        <v>7491</v>
      </c>
      <c r="C4419" s="1" t="s">
        <v>11299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 t="shared" si="138"/>
        <v>3</v>
      </c>
      <c r="W4419">
        <f t="shared" ref="W4419:W4482" si="139">U4419/R4419*100</f>
        <v>46</v>
      </c>
    </row>
    <row r="4420" spans="1:23" x14ac:dyDescent="0.35">
      <c r="A4420">
        <v>4419</v>
      </c>
      <c r="B4420" t="s">
        <v>7492</v>
      </c>
      <c r="C4420" s="1" t="s">
        <v>11354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138"/>
        <v>7</v>
      </c>
      <c r="W4420">
        <f t="shared" si="139"/>
        <v>-11.25</v>
      </c>
    </row>
    <row r="4421" spans="1:23" x14ac:dyDescent="0.35">
      <c r="A4421">
        <v>4420</v>
      </c>
      <c r="B4421" t="s">
        <v>7493</v>
      </c>
      <c r="C4421" s="1" t="s">
        <v>11446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 t="shared" si="138"/>
        <v>7</v>
      </c>
      <c r="W4421">
        <f t="shared" si="139"/>
        <v>-73.333333333333343</v>
      </c>
    </row>
    <row r="4422" spans="1:23" x14ac:dyDescent="0.35">
      <c r="A4422">
        <v>4421</v>
      </c>
      <c r="B4422" t="s">
        <v>7494</v>
      </c>
      <c r="C4422" s="1" t="s">
        <v>11912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 t="shared" si="138"/>
        <v>4</v>
      </c>
      <c r="W4422">
        <f t="shared" si="139"/>
        <v>7.5</v>
      </c>
    </row>
    <row r="4423" spans="1:23" x14ac:dyDescent="0.35">
      <c r="A4423">
        <v>4422</v>
      </c>
      <c r="B4423" t="s">
        <v>7495</v>
      </c>
      <c r="C4423" s="1" t="s">
        <v>11470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 t="shared" si="138"/>
        <v>5</v>
      </c>
      <c r="W4423">
        <f t="shared" si="139"/>
        <v>15.000000000000002</v>
      </c>
    </row>
    <row r="4424" spans="1:23" x14ac:dyDescent="0.35">
      <c r="A4424">
        <v>4423</v>
      </c>
      <c r="B4424" t="s">
        <v>7497</v>
      </c>
      <c r="C4424" s="1" t="s">
        <v>11736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138"/>
        <v>1</v>
      </c>
      <c r="W4424">
        <f t="shared" si="139"/>
        <v>26</v>
      </c>
    </row>
    <row r="4425" spans="1:23" x14ac:dyDescent="0.35">
      <c r="A4425">
        <v>4424</v>
      </c>
      <c r="B4425" t="s">
        <v>7497</v>
      </c>
      <c r="C4425" s="1" t="s">
        <v>11736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  <c r="V4425">
        <f t="shared" si="138"/>
        <v>1</v>
      </c>
      <c r="W4425">
        <f t="shared" si="139"/>
        <v>25</v>
      </c>
    </row>
    <row r="4426" spans="1:23" x14ac:dyDescent="0.35">
      <c r="A4426">
        <v>4425</v>
      </c>
      <c r="B4426" t="s">
        <v>7497</v>
      </c>
      <c r="C4426" s="1" t="s">
        <v>11736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 t="shared" si="138"/>
        <v>1</v>
      </c>
      <c r="W4426">
        <f t="shared" si="139"/>
        <v>44.999999999999993</v>
      </c>
    </row>
    <row r="4427" spans="1:23" x14ac:dyDescent="0.35">
      <c r="A4427">
        <v>4426</v>
      </c>
      <c r="B4427" t="s">
        <v>7497</v>
      </c>
      <c r="C4427" s="1" t="s">
        <v>11736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 t="shared" si="138"/>
        <v>1</v>
      </c>
      <c r="W4427">
        <f t="shared" si="139"/>
        <v>48.000000000000007</v>
      </c>
    </row>
    <row r="4428" spans="1:23" x14ac:dyDescent="0.35">
      <c r="A4428">
        <v>4427</v>
      </c>
      <c r="B4428" t="s">
        <v>7497</v>
      </c>
      <c r="C4428" s="1" t="s">
        <v>11736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  <c r="V4428">
        <f t="shared" si="138"/>
        <v>1</v>
      </c>
      <c r="W4428">
        <f t="shared" si="139"/>
        <v>28.000000000000004</v>
      </c>
    </row>
    <row r="4429" spans="1:23" x14ac:dyDescent="0.35">
      <c r="A4429">
        <v>4428</v>
      </c>
      <c r="B4429" t="s">
        <v>7501</v>
      </c>
      <c r="C4429" s="1" t="s">
        <v>11525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 t="shared" si="138"/>
        <v>6</v>
      </c>
      <c r="W4429">
        <f t="shared" si="139"/>
        <v>45</v>
      </c>
    </row>
    <row r="4430" spans="1:23" x14ac:dyDescent="0.35">
      <c r="A4430">
        <v>4429</v>
      </c>
      <c r="B4430" t="s">
        <v>7502</v>
      </c>
      <c r="C4430" s="1" t="s">
        <v>11648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  <c r="V4430">
        <f t="shared" si="138"/>
        <v>6</v>
      </c>
      <c r="W4430">
        <f t="shared" si="139"/>
        <v>28.999999999999996</v>
      </c>
    </row>
    <row r="4431" spans="1:23" x14ac:dyDescent="0.35">
      <c r="A4431">
        <v>4430</v>
      </c>
      <c r="B4431" t="s">
        <v>7503</v>
      </c>
      <c r="C4431" s="1" t="s">
        <v>10972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  <c r="V4431">
        <f t="shared" si="138"/>
        <v>0</v>
      </c>
      <c r="W4431">
        <f t="shared" si="139"/>
        <v>25.999999999999996</v>
      </c>
    </row>
    <row r="4432" spans="1:23" x14ac:dyDescent="0.35">
      <c r="A4432">
        <v>4431</v>
      </c>
      <c r="B4432" t="s">
        <v>7504</v>
      </c>
      <c r="C4432" s="1" t="s">
        <v>10994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 t="shared" si="138"/>
        <v>5</v>
      </c>
      <c r="W4432">
        <f t="shared" si="139"/>
        <v>48</v>
      </c>
    </row>
    <row r="4433" spans="1:23" x14ac:dyDescent="0.35">
      <c r="A4433">
        <v>4432</v>
      </c>
      <c r="B4433" t="s">
        <v>7504</v>
      </c>
      <c r="C4433" s="1" t="s">
        <v>10994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  <c r="V4433">
        <f t="shared" si="138"/>
        <v>5</v>
      </c>
      <c r="W4433">
        <f t="shared" si="139"/>
        <v>26</v>
      </c>
    </row>
    <row r="4434" spans="1:23" x14ac:dyDescent="0.35">
      <c r="A4434">
        <v>4433</v>
      </c>
      <c r="B4434" t="s">
        <v>7504</v>
      </c>
      <c r="C4434" s="1" t="s">
        <v>10994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 t="shared" si="138"/>
        <v>5</v>
      </c>
      <c r="W4434">
        <f t="shared" si="139"/>
        <v>37.999999999999993</v>
      </c>
    </row>
    <row r="4435" spans="1:23" x14ac:dyDescent="0.35">
      <c r="A4435">
        <v>4434</v>
      </c>
      <c r="B4435" t="s">
        <v>7504</v>
      </c>
      <c r="C4435" s="1" t="s">
        <v>10994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  <c r="V4435">
        <f t="shared" si="138"/>
        <v>5</v>
      </c>
      <c r="W4435">
        <f t="shared" si="139"/>
        <v>30</v>
      </c>
    </row>
    <row r="4436" spans="1:23" x14ac:dyDescent="0.35">
      <c r="A4436">
        <v>4435</v>
      </c>
      <c r="B4436" t="s">
        <v>7504</v>
      </c>
      <c r="C4436" s="1" t="s">
        <v>10994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>
        <f t="shared" si="138"/>
        <v>5</v>
      </c>
      <c r="W4436">
        <f t="shared" si="139"/>
        <v>19</v>
      </c>
    </row>
    <row r="4437" spans="1:23" x14ac:dyDescent="0.35">
      <c r="A4437">
        <v>4436</v>
      </c>
      <c r="B4437" t="s">
        <v>7507</v>
      </c>
      <c r="C4437" s="1" t="s">
        <v>11913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138"/>
        <v>5</v>
      </c>
      <c r="W4437">
        <f t="shared" si="139"/>
        <v>-165</v>
      </c>
    </row>
    <row r="4438" spans="1:23" x14ac:dyDescent="0.35">
      <c r="A4438">
        <v>4437</v>
      </c>
      <c r="B4438" t="s">
        <v>7507</v>
      </c>
      <c r="C4438" s="1" t="s">
        <v>11913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  <c r="V4438">
        <f t="shared" si="138"/>
        <v>5</v>
      </c>
      <c r="W4438">
        <f t="shared" si="139"/>
        <v>10</v>
      </c>
    </row>
    <row r="4439" spans="1:23" x14ac:dyDescent="0.35">
      <c r="A4439">
        <v>4438</v>
      </c>
      <c r="B4439" t="s">
        <v>7507</v>
      </c>
      <c r="C4439" s="1" t="s">
        <v>11913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138"/>
        <v>5</v>
      </c>
      <c r="W4439">
        <f t="shared" si="139"/>
        <v>-270</v>
      </c>
    </row>
    <row r="4440" spans="1:23" x14ac:dyDescent="0.35">
      <c r="A4440">
        <v>4439</v>
      </c>
      <c r="B4440" t="s">
        <v>7510</v>
      </c>
      <c r="C4440" s="1" t="s">
        <v>11737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 t="shared" si="138"/>
        <v>6</v>
      </c>
      <c r="W4440">
        <f t="shared" si="139"/>
        <v>35</v>
      </c>
    </row>
    <row r="4441" spans="1:23" x14ac:dyDescent="0.35">
      <c r="A4441">
        <v>4440</v>
      </c>
      <c r="B4441" t="s">
        <v>7510</v>
      </c>
      <c r="C4441" s="1" t="s">
        <v>11737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 t="shared" si="138"/>
        <v>6</v>
      </c>
      <c r="W4441">
        <f t="shared" si="139"/>
        <v>31.25</v>
      </c>
    </row>
    <row r="4442" spans="1:23" x14ac:dyDescent="0.35">
      <c r="A4442">
        <v>4441</v>
      </c>
      <c r="B4442" t="s">
        <v>7511</v>
      </c>
      <c r="C4442" s="1" t="s">
        <v>11345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 t="shared" si="138"/>
        <v>4</v>
      </c>
      <c r="W4442">
        <f t="shared" si="139"/>
        <v>32.999999999999993</v>
      </c>
    </row>
    <row r="4443" spans="1:23" x14ac:dyDescent="0.35">
      <c r="A4443">
        <v>4442</v>
      </c>
      <c r="B4443" t="s">
        <v>7511</v>
      </c>
      <c r="C4443" s="1" t="s">
        <v>11345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  <c r="V4443">
        <f t="shared" si="138"/>
        <v>4</v>
      </c>
      <c r="W4443">
        <f t="shared" si="139"/>
        <v>13.999999999999998</v>
      </c>
    </row>
    <row r="4444" spans="1:23" x14ac:dyDescent="0.35">
      <c r="A4444">
        <v>4443</v>
      </c>
      <c r="B4444" t="s">
        <v>7511</v>
      </c>
      <c r="C4444" s="1" t="s">
        <v>11345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  <c r="V4444">
        <f t="shared" si="138"/>
        <v>4</v>
      </c>
      <c r="W4444">
        <f t="shared" si="139"/>
        <v>36.000000000000007</v>
      </c>
    </row>
    <row r="4445" spans="1:23" x14ac:dyDescent="0.35">
      <c r="A4445">
        <v>4444</v>
      </c>
      <c r="B4445" t="s">
        <v>7511</v>
      </c>
      <c r="C4445" s="1" t="s">
        <v>11345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 t="shared" si="138"/>
        <v>4</v>
      </c>
      <c r="W4445">
        <f t="shared" si="139"/>
        <v>48</v>
      </c>
    </row>
    <row r="4446" spans="1:23" x14ac:dyDescent="0.35">
      <c r="A4446">
        <v>4445</v>
      </c>
      <c r="B4446" t="s">
        <v>7516</v>
      </c>
      <c r="C4446" s="1" t="s">
        <v>11852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  <c r="V4446">
        <f t="shared" si="138"/>
        <v>5</v>
      </c>
      <c r="W4446">
        <f t="shared" si="139"/>
        <v>47</v>
      </c>
    </row>
    <row r="4447" spans="1:23" x14ac:dyDescent="0.35">
      <c r="A4447">
        <v>4446</v>
      </c>
      <c r="B4447" t="s">
        <v>7516</v>
      </c>
      <c r="C4447" s="1" t="s">
        <v>11852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>
        <f t="shared" si="138"/>
        <v>5</v>
      </c>
      <c r="W4447">
        <f t="shared" si="139"/>
        <v>45</v>
      </c>
    </row>
    <row r="4448" spans="1:23" x14ac:dyDescent="0.35">
      <c r="A4448">
        <v>4447</v>
      </c>
      <c r="B4448" t="s">
        <v>7516</v>
      </c>
      <c r="C4448" s="1" t="s">
        <v>11852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 t="shared" si="138"/>
        <v>5</v>
      </c>
      <c r="W4448">
        <f t="shared" si="139"/>
        <v>49</v>
      </c>
    </row>
    <row r="4449" spans="1:23" x14ac:dyDescent="0.35">
      <c r="A4449">
        <v>4448</v>
      </c>
      <c r="B4449" t="s">
        <v>7516</v>
      </c>
      <c r="C4449" s="1" t="s">
        <v>11852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 t="shared" si="138"/>
        <v>5</v>
      </c>
      <c r="W4449">
        <f t="shared" si="139"/>
        <v>25</v>
      </c>
    </row>
    <row r="4450" spans="1:23" x14ac:dyDescent="0.35">
      <c r="A4450">
        <v>4449</v>
      </c>
      <c r="B4450" t="s">
        <v>7517</v>
      </c>
      <c r="C4450" s="1" t="s">
        <v>11914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 t="shared" si="138"/>
        <v>4</v>
      </c>
      <c r="W4450">
        <f t="shared" si="139"/>
        <v>31.999999999999996</v>
      </c>
    </row>
    <row r="4451" spans="1:23" x14ac:dyDescent="0.35">
      <c r="A4451">
        <v>4450</v>
      </c>
      <c r="B4451" t="s">
        <v>7517</v>
      </c>
      <c r="C4451" s="1" t="s">
        <v>11914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 t="shared" si="138"/>
        <v>4</v>
      </c>
      <c r="W4451">
        <f t="shared" si="139"/>
        <v>47.999999999999993</v>
      </c>
    </row>
    <row r="4452" spans="1:23" x14ac:dyDescent="0.35">
      <c r="A4452">
        <v>4451</v>
      </c>
      <c r="B4452" t="s">
        <v>7517</v>
      </c>
      <c r="C4452" s="1" t="s">
        <v>11914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 t="shared" si="138"/>
        <v>4</v>
      </c>
      <c r="W4452">
        <f t="shared" si="139"/>
        <v>47</v>
      </c>
    </row>
    <row r="4453" spans="1:23" x14ac:dyDescent="0.35">
      <c r="A4453">
        <v>4452</v>
      </c>
      <c r="B4453" t="s">
        <v>7518</v>
      </c>
      <c r="C4453" s="1" t="s">
        <v>11915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 t="shared" si="138"/>
        <v>2</v>
      </c>
      <c r="W4453">
        <f t="shared" si="139"/>
        <v>34</v>
      </c>
    </row>
    <row r="4454" spans="1:23" x14ac:dyDescent="0.35">
      <c r="A4454">
        <v>4453</v>
      </c>
      <c r="B4454" t="s">
        <v>7518</v>
      </c>
      <c r="C4454" s="1" t="s">
        <v>11915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>
        <f t="shared" si="138"/>
        <v>2</v>
      </c>
      <c r="W4454">
        <f t="shared" si="139"/>
        <v>47</v>
      </c>
    </row>
    <row r="4455" spans="1:23" x14ac:dyDescent="0.35">
      <c r="A4455">
        <v>4454</v>
      </c>
      <c r="B4455" t="s">
        <v>7518</v>
      </c>
      <c r="C4455" s="1" t="s">
        <v>11915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138"/>
        <v>2</v>
      </c>
      <c r="W4455">
        <f t="shared" si="139"/>
        <v>17.647058823529413</v>
      </c>
    </row>
    <row r="4456" spans="1:23" x14ac:dyDescent="0.35">
      <c r="A4456">
        <v>4455</v>
      </c>
      <c r="B4456" t="s">
        <v>7518</v>
      </c>
      <c r="C4456" s="1" t="s">
        <v>11915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f t="shared" si="138"/>
        <v>2</v>
      </c>
      <c r="W4456">
        <f t="shared" si="139"/>
        <v>2</v>
      </c>
    </row>
    <row r="4457" spans="1:23" x14ac:dyDescent="0.35">
      <c r="A4457">
        <v>4456</v>
      </c>
      <c r="B4457" t="s">
        <v>7521</v>
      </c>
      <c r="C4457" s="1" t="s">
        <v>10977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138"/>
        <v>5</v>
      </c>
      <c r="W4457">
        <f t="shared" si="139"/>
        <v>-10</v>
      </c>
    </row>
    <row r="4458" spans="1:23" x14ac:dyDescent="0.35">
      <c r="A4458">
        <v>4457</v>
      </c>
      <c r="B4458" t="s">
        <v>7521</v>
      </c>
      <c r="C4458" s="1" t="s">
        <v>10977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 t="shared" si="138"/>
        <v>5</v>
      </c>
      <c r="W4458">
        <f t="shared" si="139"/>
        <v>33.75</v>
      </c>
    </row>
    <row r="4459" spans="1:23" x14ac:dyDescent="0.35">
      <c r="A4459">
        <v>4458</v>
      </c>
      <c r="B4459" t="s">
        <v>7522</v>
      </c>
      <c r="C4459" s="1" t="s">
        <v>11723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 t="shared" si="138"/>
        <v>5</v>
      </c>
      <c r="W4459">
        <f t="shared" si="139"/>
        <v>47</v>
      </c>
    </row>
    <row r="4460" spans="1:23" x14ac:dyDescent="0.35">
      <c r="A4460">
        <v>4459</v>
      </c>
      <c r="B4460" t="s">
        <v>7523</v>
      </c>
      <c r="C4460" s="1" t="s">
        <v>11617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138"/>
        <v>7</v>
      </c>
      <c r="W4460">
        <f t="shared" si="139"/>
        <v>-22.499999999999996</v>
      </c>
    </row>
    <row r="4461" spans="1:23" x14ac:dyDescent="0.35">
      <c r="A4461">
        <v>4460</v>
      </c>
      <c r="B4461" t="s">
        <v>7524</v>
      </c>
      <c r="C4461" s="1" t="s">
        <v>11334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138"/>
        <v>3</v>
      </c>
      <c r="W4461">
        <f t="shared" si="139"/>
        <v>10</v>
      </c>
    </row>
    <row r="4462" spans="1:23" x14ac:dyDescent="0.35">
      <c r="A4462">
        <v>4461</v>
      </c>
      <c r="B4462" t="s">
        <v>7524</v>
      </c>
      <c r="C4462" s="1" t="s">
        <v>11334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138"/>
        <v>3</v>
      </c>
      <c r="W4462">
        <f t="shared" si="139"/>
        <v>-20</v>
      </c>
    </row>
    <row r="4463" spans="1:23" x14ac:dyDescent="0.35">
      <c r="A4463">
        <v>4462</v>
      </c>
      <c r="B4463" t="s">
        <v>7524</v>
      </c>
      <c r="C4463" s="1" t="s">
        <v>11334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 t="shared" si="138"/>
        <v>3</v>
      </c>
      <c r="W4463">
        <f t="shared" si="139"/>
        <v>2.5</v>
      </c>
    </row>
    <row r="4464" spans="1:23" x14ac:dyDescent="0.35">
      <c r="A4464">
        <v>4463</v>
      </c>
      <c r="B4464" t="s">
        <v>7524</v>
      </c>
      <c r="C4464" s="1" t="s">
        <v>11334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138"/>
        <v>3</v>
      </c>
      <c r="W4464">
        <f t="shared" si="139"/>
        <v>-76.666666666666671</v>
      </c>
    </row>
    <row r="4465" spans="1:23" x14ac:dyDescent="0.35">
      <c r="A4465">
        <v>4464</v>
      </c>
      <c r="B4465" t="s">
        <v>7524</v>
      </c>
      <c r="C4465" s="1" t="s">
        <v>11334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  <c r="V4465">
        <f t="shared" si="138"/>
        <v>3</v>
      </c>
      <c r="W4465">
        <f t="shared" si="139"/>
        <v>36.25</v>
      </c>
    </row>
    <row r="4466" spans="1:23" x14ac:dyDescent="0.35">
      <c r="A4466">
        <v>4465</v>
      </c>
      <c r="B4466" t="s">
        <v>7524</v>
      </c>
      <c r="C4466" s="1" t="s">
        <v>11334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 t="shared" si="138"/>
        <v>3</v>
      </c>
      <c r="W4466">
        <f t="shared" si="139"/>
        <v>12.5</v>
      </c>
    </row>
    <row r="4467" spans="1:23" x14ac:dyDescent="0.35">
      <c r="A4467">
        <v>4466</v>
      </c>
      <c r="B4467" t="s">
        <v>7527</v>
      </c>
      <c r="C4467" s="1" t="s">
        <v>11916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 t="shared" si="138"/>
        <v>4</v>
      </c>
      <c r="W4467">
        <f t="shared" si="139"/>
        <v>33.75</v>
      </c>
    </row>
    <row r="4468" spans="1:23" x14ac:dyDescent="0.35">
      <c r="A4468">
        <v>4467</v>
      </c>
      <c r="B4468" t="s">
        <v>7528</v>
      </c>
      <c r="C4468" s="1" t="s">
        <v>11161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 t="shared" si="138"/>
        <v>7</v>
      </c>
      <c r="W4468">
        <f t="shared" si="139"/>
        <v>45.000000000000007</v>
      </c>
    </row>
    <row r="4469" spans="1:23" x14ac:dyDescent="0.35">
      <c r="A4469">
        <v>4468</v>
      </c>
      <c r="B4469" t="s">
        <v>7528</v>
      </c>
      <c r="C4469" s="1" t="s">
        <v>11161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 t="shared" si="138"/>
        <v>7</v>
      </c>
      <c r="W4469">
        <f t="shared" si="139"/>
        <v>47</v>
      </c>
    </row>
    <row r="4470" spans="1:23" x14ac:dyDescent="0.35">
      <c r="A4470">
        <v>4469</v>
      </c>
      <c r="B4470" t="s">
        <v>7528</v>
      </c>
      <c r="C4470" s="1" t="s">
        <v>11161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138"/>
        <v>7</v>
      </c>
      <c r="W4470">
        <f t="shared" si="139"/>
        <v>-5</v>
      </c>
    </row>
    <row r="4471" spans="1:23" x14ac:dyDescent="0.35">
      <c r="A4471">
        <v>4470</v>
      </c>
      <c r="B4471" t="s">
        <v>7528</v>
      </c>
      <c r="C4471" s="1" t="s">
        <v>11161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 t="shared" si="138"/>
        <v>7</v>
      </c>
      <c r="W4471">
        <f t="shared" si="139"/>
        <v>47.999999999999993</v>
      </c>
    </row>
    <row r="4472" spans="1:23" x14ac:dyDescent="0.35">
      <c r="A4472">
        <v>4471</v>
      </c>
      <c r="B4472" t="s">
        <v>7529</v>
      </c>
      <c r="C4472" s="1" t="s">
        <v>11480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138"/>
        <v>4</v>
      </c>
      <c r="W4472">
        <f t="shared" si="139"/>
        <v>-18.571428571428573</v>
      </c>
    </row>
    <row r="4473" spans="1:23" x14ac:dyDescent="0.35">
      <c r="A4473">
        <v>4472</v>
      </c>
      <c r="B4473" t="s">
        <v>7530</v>
      </c>
      <c r="C4473" s="1" t="s">
        <v>11305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 t="shared" si="138"/>
        <v>0</v>
      </c>
      <c r="W4473">
        <f t="shared" si="139"/>
        <v>-24.285714285714285</v>
      </c>
    </row>
    <row r="4474" spans="1:23" x14ac:dyDescent="0.35">
      <c r="A4474">
        <v>4473</v>
      </c>
      <c r="B4474" t="s">
        <v>7530</v>
      </c>
      <c r="C4474" s="1" t="s">
        <v>11305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 t="shared" si="138"/>
        <v>0</v>
      </c>
      <c r="W4474">
        <f t="shared" si="139"/>
        <v>27.499999999999996</v>
      </c>
    </row>
    <row r="4475" spans="1:23" x14ac:dyDescent="0.35">
      <c r="A4475">
        <v>4474</v>
      </c>
      <c r="B4475" t="s">
        <v>7530</v>
      </c>
      <c r="C4475" s="1" t="s">
        <v>11305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  <c r="V4475">
        <f t="shared" si="138"/>
        <v>0</v>
      </c>
      <c r="W4475">
        <f t="shared" si="139"/>
        <v>-54.999999999999993</v>
      </c>
    </row>
    <row r="4476" spans="1:23" x14ac:dyDescent="0.35">
      <c r="A4476">
        <v>4475</v>
      </c>
      <c r="B4476" t="s">
        <v>7530</v>
      </c>
      <c r="C4476" s="1" t="s">
        <v>11305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  <c r="V4476">
        <f t="shared" si="138"/>
        <v>0</v>
      </c>
      <c r="W4476">
        <f t="shared" si="139"/>
        <v>35</v>
      </c>
    </row>
    <row r="4477" spans="1:23" x14ac:dyDescent="0.35">
      <c r="A4477">
        <v>4476</v>
      </c>
      <c r="B4477" t="s">
        <v>7530</v>
      </c>
      <c r="C4477" s="1" t="s">
        <v>11305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138"/>
        <v>0</v>
      </c>
      <c r="W4477">
        <f t="shared" si="139"/>
        <v>35</v>
      </c>
    </row>
    <row r="4478" spans="1:23" x14ac:dyDescent="0.35">
      <c r="A4478">
        <v>4477</v>
      </c>
      <c r="B4478" t="s">
        <v>7530</v>
      </c>
      <c r="C4478" s="1" t="s">
        <v>11305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  <c r="V4478">
        <f t="shared" si="138"/>
        <v>0</v>
      </c>
      <c r="W4478">
        <f t="shared" si="139"/>
        <v>31.25</v>
      </c>
    </row>
    <row r="4479" spans="1:23" x14ac:dyDescent="0.35">
      <c r="A4479">
        <v>4478</v>
      </c>
      <c r="B4479" t="s">
        <v>7534</v>
      </c>
      <c r="C4479" s="1" t="s">
        <v>11700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  <c r="V4479">
        <f t="shared" si="138"/>
        <v>0</v>
      </c>
      <c r="W4479">
        <f t="shared" si="139"/>
        <v>7.0000000000000009</v>
      </c>
    </row>
    <row r="4480" spans="1:23" x14ac:dyDescent="0.35">
      <c r="A4480">
        <v>4479</v>
      </c>
      <c r="B4480" t="s">
        <v>7534</v>
      </c>
      <c r="C4480" s="1" t="s">
        <v>11700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 t="shared" si="138"/>
        <v>0</v>
      </c>
      <c r="W4480">
        <f t="shared" si="139"/>
        <v>22</v>
      </c>
    </row>
    <row r="4481" spans="1:23" x14ac:dyDescent="0.35">
      <c r="A4481">
        <v>4480</v>
      </c>
      <c r="B4481" t="s">
        <v>7538</v>
      </c>
      <c r="C4481" s="1" t="s">
        <v>11917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  <c r="V4481">
        <f t="shared" si="138"/>
        <v>4</v>
      </c>
      <c r="W4481">
        <f t="shared" si="139"/>
        <v>47</v>
      </c>
    </row>
    <row r="4482" spans="1:23" x14ac:dyDescent="0.35">
      <c r="A4482">
        <v>4481</v>
      </c>
      <c r="B4482" t="s">
        <v>7541</v>
      </c>
      <c r="C4482" s="1" t="s">
        <v>10994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 t="shared" ref="V4482:V4545" si="140">D4482-C4482</f>
        <v>5</v>
      </c>
      <c r="W4482">
        <f t="shared" si="139"/>
        <v>33</v>
      </c>
    </row>
    <row r="4483" spans="1:23" x14ac:dyDescent="0.35">
      <c r="A4483">
        <v>4482</v>
      </c>
      <c r="B4483" t="s">
        <v>7541</v>
      </c>
      <c r="C4483" s="1" t="s">
        <v>10994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  <c r="V4483">
        <f t="shared" si="140"/>
        <v>5</v>
      </c>
      <c r="W4483">
        <f t="shared" ref="W4483:W4546" si="141">U4483/R4483*100</f>
        <v>33</v>
      </c>
    </row>
    <row r="4484" spans="1:23" x14ac:dyDescent="0.35">
      <c r="A4484">
        <v>4483</v>
      </c>
      <c r="B4484" t="s">
        <v>7541</v>
      </c>
      <c r="C4484" s="1" t="s">
        <v>10994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140"/>
        <v>5</v>
      </c>
      <c r="W4484">
        <f t="shared" si="141"/>
        <v>36.25</v>
      </c>
    </row>
    <row r="4485" spans="1:23" x14ac:dyDescent="0.35">
      <c r="A4485">
        <v>4484</v>
      </c>
      <c r="B4485" t="s">
        <v>7541</v>
      </c>
      <c r="C4485" s="1" t="s">
        <v>10994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  <c r="V4485">
        <f t="shared" si="140"/>
        <v>5</v>
      </c>
      <c r="W4485">
        <f t="shared" si="141"/>
        <v>49.000000000000007</v>
      </c>
    </row>
    <row r="4486" spans="1:23" x14ac:dyDescent="0.35">
      <c r="A4486">
        <v>4485</v>
      </c>
      <c r="B4486" t="s">
        <v>7541</v>
      </c>
      <c r="C4486" s="1" t="s">
        <v>10994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140"/>
        <v>5</v>
      </c>
      <c r="W4486">
        <f t="shared" si="141"/>
        <v>32.5</v>
      </c>
    </row>
    <row r="4487" spans="1:23" x14ac:dyDescent="0.35">
      <c r="A4487">
        <v>4486</v>
      </c>
      <c r="B4487" t="s">
        <v>7541</v>
      </c>
      <c r="C4487" s="1" t="s">
        <v>10994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140"/>
        <v>5</v>
      </c>
      <c r="W4487">
        <f t="shared" si="141"/>
        <v>48.000000000000007</v>
      </c>
    </row>
    <row r="4488" spans="1:23" x14ac:dyDescent="0.35">
      <c r="A4488">
        <v>4487</v>
      </c>
      <c r="B4488" t="s">
        <v>7541</v>
      </c>
      <c r="C4488" s="1" t="s">
        <v>10994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 t="shared" si="140"/>
        <v>5</v>
      </c>
      <c r="W4488">
        <f t="shared" si="141"/>
        <v>48.000000000000007</v>
      </c>
    </row>
    <row r="4489" spans="1:23" x14ac:dyDescent="0.35">
      <c r="A4489">
        <v>4488</v>
      </c>
      <c r="B4489" t="s">
        <v>7544</v>
      </c>
      <c r="C4489" s="1" t="s">
        <v>11517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  <c r="V4489">
        <f t="shared" si="140"/>
        <v>6</v>
      </c>
      <c r="W4489">
        <f t="shared" si="141"/>
        <v>-155</v>
      </c>
    </row>
    <row r="4490" spans="1:23" x14ac:dyDescent="0.35">
      <c r="A4490">
        <v>4489</v>
      </c>
      <c r="B4490" t="s">
        <v>7544</v>
      </c>
      <c r="C4490" s="1" t="s">
        <v>11517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  <c r="V4490">
        <f t="shared" si="140"/>
        <v>6</v>
      </c>
      <c r="W4490">
        <f t="shared" si="141"/>
        <v>-21.25</v>
      </c>
    </row>
    <row r="4491" spans="1:23" x14ac:dyDescent="0.35">
      <c r="A4491">
        <v>4490</v>
      </c>
      <c r="B4491" t="s">
        <v>7544</v>
      </c>
      <c r="C4491" s="1" t="s">
        <v>11517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 t="shared" si="140"/>
        <v>6</v>
      </c>
      <c r="W4491">
        <f t="shared" si="141"/>
        <v>-175</v>
      </c>
    </row>
    <row r="4492" spans="1:23" x14ac:dyDescent="0.35">
      <c r="A4492">
        <v>4491</v>
      </c>
      <c r="B4492" t="s">
        <v>7545</v>
      </c>
      <c r="C4492" s="1" t="s">
        <v>11658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140"/>
        <v>7</v>
      </c>
      <c r="W4492">
        <f t="shared" si="141"/>
        <v>1.25</v>
      </c>
    </row>
    <row r="4493" spans="1:23" x14ac:dyDescent="0.35">
      <c r="A4493">
        <v>4492</v>
      </c>
      <c r="B4493" t="s">
        <v>7546</v>
      </c>
      <c r="C4493" s="1" t="s">
        <v>11528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  <c r="V4493">
        <f t="shared" si="140"/>
        <v>2</v>
      </c>
      <c r="W4493">
        <f t="shared" si="141"/>
        <v>16.666666666666664</v>
      </c>
    </row>
    <row r="4494" spans="1:23" x14ac:dyDescent="0.35">
      <c r="A4494">
        <v>4493</v>
      </c>
      <c r="B4494" t="s">
        <v>7546</v>
      </c>
      <c r="C4494" s="1" t="s">
        <v>11528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140"/>
        <v>2</v>
      </c>
      <c r="W4494">
        <f t="shared" si="141"/>
        <v>17.5</v>
      </c>
    </row>
    <row r="4495" spans="1:23" x14ac:dyDescent="0.35">
      <c r="A4495">
        <v>4494</v>
      </c>
      <c r="B4495" t="s">
        <v>7546</v>
      </c>
      <c r="C4495" s="1" t="s">
        <v>11528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140"/>
        <v>2</v>
      </c>
      <c r="W4495">
        <f t="shared" si="141"/>
        <v>35</v>
      </c>
    </row>
    <row r="4496" spans="1:23" x14ac:dyDescent="0.35">
      <c r="A4496">
        <v>4495</v>
      </c>
      <c r="B4496" t="s">
        <v>7546</v>
      </c>
      <c r="C4496" s="1" t="s">
        <v>11528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f t="shared" si="140"/>
        <v>2</v>
      </c>
      <c r="W4496">
        <f t="shared" si="141"/>
        <v>-5.7142857142857144</v>
      </c>
    </row>
    <row r="4497" spans="1:23" x14ac:dyDescent="0.35">
      <c r="A4497">
        <v>4496</v>
      </c>
      <c r="B4497" t="s">
        <v>7547</v>
      </c>
      <c r="C4497" s="1" t="s">
        <v>11918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f t="shared" si="140"/>
        <v>5</v>
      </c>
      <c r="W4497">
        <f t="shared" si="141"/>
        <v>8.235294117647058</v>
      </c>
    </row>
    <row r="4498" spans="1:23" x14ac:dyDescent="0.35">
      <c r="A4498">
        <v>4497</v>
      </c>
      <c r="B4498" t="s">
        <v>7547</v>
      </c>
      <c r="C4498" s="1" t="s">
        <v>11918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140"/>
        <v>5</v>
      </c>
      <c r="W4498">
        <f t="shared" si="141"/>
        <v>49</v>
      </c>
    </row>
    <row r="4499" spans="1:23" x14ac:dyDescent="0.35">
      <c r="A4499">
        <v>4498</v>
      </c>
      <c r="B4499" t="s">
        <v>7548</v>
      </c>
      <c r="C4499" s="1" t="s">
        <v>11514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140"/>
        <v>7</v>
      </c>
      <c r="W4499">
        <f t="shared" si="141"/>
        <v>-73.333333333333329</v>
      </c>
    </row>
    <row r="4500" spans="1:23" x14ac:dyDescent="0.35">
      <c r="A4500">
        <v>4499</v>
      </c>
      <c r="B4500" t="s">
        <v>7549</v>
      </c>
      <c r="C4500" s="1" t="s">
        <v>11811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 t="shared" si="140"/>
        <v>5</v>
      </c>
      <c r="W4500">
        <f t="shared" si="141"/>
        <v>47.999999999999993</v>
      </c>
    </row>
    <row r="4501" spans="1:23" x14ac:dyDescent="0.35">
      <c r="A4501">
        <v>4500</v>
      </c>
      <c r="B4501" t="s">
        <v>7552</v>
      </c>
      <c r="C4501" s="1" t="s">
        <v>11282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  <c r="V4501">
        <f t="shared" si="140"/>
        <v>6</v>
      </c>
      <c r="W4501">
        <f t="shared" si="141"/>
        <v>47.999999999999993</v>
      </c>
    </row>
    <row r="4502" spans="1:23" x14ac:dyDescent="0.35">
      <c r="A4502">
        <v>4501</v>
      </c>
      <c r="B4502" t="s">
        <v>7552</v>
      </c>
      <c r="C4502" s="1" t="s">
        <v>11282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  <c r="V4502">
        <f t="shared" si="140"/>
        <v>6</v>
      </c>
      <c r="W4502">
        <f t="shared" si="141"/>
        <v>35</v>
      </c>
    </row>
    <row r="4503" spans="1:23" x14ac:dyDescent="0.35">
      <c r="A4503">
        <v>4502</v>
      </c>
      <c r="B4503" t="s">
        <v>7553</v>
      </c>
      <c r="C4503" s="1" t="s">
        <v>11419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 t="shared" si="140"/>
        <v>4</v>
      </c>
      <c r="W4503">
        <f t="shared" si="141"/>
        <v>34.999999999999993</v>
      </c>
    </row>
    <row r="4504" spans="1:23" x14ac:dyDescent="0.35">
      <c r="A4504">
        <v>4503</v>
      </c>
      <c r="B4504" t="s">
        <v>7553</v>
      </c>
      <c r="C4504" s="1" t="s">
        <v>11419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140"/>
        <v>4</v>
      </c>
      <c r="W4504">
        <f t="shared" si="141"/>
        <v>33.75</v>
      </c>
    </row>
    <row r="4505" spans="1:23" x14ac:dyDescent="0.35">
      <c r="A4505">
        <v>4504</v>
      </c>
      <c r="B4505" t="s">
        <v>7554</v>
      </c>
      <c r="C4505" s="1" t="s">
        <v>11103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140"/>
        <v>5</v>
      </c>
      <c r="W4505">
        <f t="shared" si="141"/>
        <v>10</v>
      </c>
    </row>
    <row r="4506" spans="1:23" x14ac:dyDescent="0.35">
      <c r="A4506">
        <v>4505</v>
      </c>
      <c r="B4506" t="s">
        <v>7554</v>
      </c>
      <c r="C4506" s="1" t="s">
        <v>11103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 t="shared" si="140"/>
        <v>5</v>
      </c>
      <c r="W4506">
        <f t="shared" si="141"/>
        <v>28.000000000000004</v>
      </c>
    </row>
    <row r="4507" spans="1:23" x14ac:dyDescent="0.35">
      <c r="A4507">
        <v>4506</v>
      </c>
      <c r="B4507" t="s">
        <v>7554</v>
      </c>
      <c r="C4507" s="1" t="s">
        <v>11103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 t="shared" si="140"/>
        <v>5</v>
      </c>
      <c r="W4507">
        <f t="shared" si="141"/>
        <v>21</v>
      </c>
    </row>
    <row r="4508" spans="1:23" x14ac:dyDescent="0.35">
      <c r="A4508">
        <v>4507</v>
      </c>
      <c r="B4508" t="s">
        <v>7554</v>
      </c>
      <c r="C4508" s="1" t="s">
        <v>11103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140"/>
        <v>5</v>
      </c>
      <c r="W4508">
        <f t="shared" si="141"/>
        <v>6.25</v>
      </c>
    </row>
    <row r="4509" spans="1:23" x14ac:dyDescent="0.35">
      <c r="A4509">
        <v>4508</v>
      </c>
      <c r="B4509" t="s">
        <v>7554</v>
      </c>
      <c r="C4509" s="1" t="s">
        <v>11103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  <c r="V4509">
        <f t="shared" si="140"/>
        <v>5</v>
      </c>
      <c r="W4509">
        <f t="shared" si="141"/>
        <v>1</v>
      </c>
    </row>
    <row r="4510" spans="1:23" x14ac:dyDescent="0.35">
      <c r="A4510">
        <v>4509</v>
      </c>
      <c r="B4510" t="s">
        <v>7554</v>
      </c>
      <c r="C4510" s="1" t="s">
        <v>11103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 t="shared" si="140"/>
        <v>5</v>
      </c>
      <c r="W4510">
        <f t="shared" si="141"/>
        <v>23</v>
      </c>
    </row>
    <row r="4511" spans="1:23" x14ac:dyDescent="0.35">
      <c r="A4511">
        <v>4510</v>
      </c>
      <c r="B4511" t="s">
        <v>7557</v>
      </c>
      <c r="C4511" s="1" t="s">
        <v>11919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f t="shared" si="140"/>
        <v>6</v>
      </c>
      <c r="W4511">
        <f t="shared" si="141"/>
        <v>-3.75</v>
      </c>
    </row>
    <row r="4512" spans="1:23" x14ac:dyDescent="0.35">
      <c r="A4512">
        <v>4511</v>
      </c>
      <c r="B4512" t="s">
        <v>7560</v>
      </c>
      <c r="C4512" s="1" t="s">
        <v>11278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140"/>
        <v>4</v>
      </c>
      <c r="W4512">
        <f t="shared" si="141"/>
        <v>46.000000000000007</v>
      </c>
    </row>
    <row r="4513" spans="1:23" x14ac:dyDescent="0.35">
      <c r="A4513">
        <v>4512</v>
      </c>
      <c r="B4513" t="s">
        <v>7560</v>
      </c>
      <c r="C4513" s="1" t="s">
        <v>11278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 t="shared" si="140"/>
        <v>4</v>
      </c>
      <c r="W4513">
        <f t="shared" si="141"/>
        <v>48.000000000000007</v>
      </c>
    </row>
    <row r="4514" spans="1:23" x14ac:dyDescent="0.35">
      <c r="A4514">
        <v>4513</v>
      </c>
      <c r="B4514" t="s">
        <v>7561</v>
      </c>
      <c r="C4514" s="1" t="s">
        <v>11764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140"/>
        <v>1</v>
      </c>
      <c r="W4514">
        <f t="shared" si="141"/>
        <v>-73.333333333333329</v>
      </c>
    </row>
    <row r="4515" spans="1:23" x14ac:dyDescent="0.35">
      <c r="A4515">
        <v>4514</v>
      </c>
      <c r="B4515" t="s">
        <v>7562</v>
      </c>
      <c r="C4515" s="1" t="s">
        <v>10987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f t="shared" si="140"/>
        <v>2</v>
      </c>
      <c r="W4515">
        <f t="shared" si="141"/>
        <v>7.5</v>
      </c>
    </row>
    <row r="4516" spans="1:23" x14ac:dyDescent="0.35">
      <c r="A4516">
        <v>4515</v>
      </c>
      <c r="B4516" t="s">
        <v>7563</v>
      </c>
      <c r="C4516" s="1" t="s">
        <v>11129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 t="shared" si="140"/>
        <v>5</v>
      </c>
      <c r="W4516">
        <f t="shared" si="141"/>
        <v>25.999999999999996</v>
      </c>
    </row>
    <row r="4517" spans="1:23" x14ac:dyDescent="0.35">
      <c r="A4517">
        <v>4516</v>
      </c>
      <c r="B4517" t="s">
        <v>7565</v>
      </c>
      <c r="C4517" s="1" t="s">
        <v>11700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  <c r="V4517">
        <f t="shared" si="140"/>
        <v>4</v>
      </c>
      <c r="W4517">
        <f t="shared" si="141"/>
        <v>33</v>
      </c>
    </row>
    <row r="4518" spans="1:23" x14ac:dyDescent="0.35">
      <c r="A4518">
        <v>4517</v>
      </c>
      <c r="B4518" t="s">
        <v>7566</v>
      </c>
      <c r="C4518" s="1" t="s">
        <v>11246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  <c r="V4518">
        <f t="shared" si="140"/>
        <v>5</v>
      </c>
      <c r="W4518">
        <f t="shared" si="141"/>
        <v>47</v>
      </c>
    </row>
    <row r="4519" spans="1:23" x14ac:dyDescent="0.35">
      <c r="A4519">
        <v>4518</v>
      </c>
      <c r="B4519" t="s">
        <v>7566</v>
      </c>
      <c r="C4519" s="1" t="s">
        <v>11246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140"/>
        <v>5</v>
      </c>
      <c r="W4519">
        <f t="shared" si="141"/>
        <v>32.499999999999993</v>
      </c>
    </row>
    <row r="4520" spans="1:23" x14ac:dyDescent="0.35">
      <c r="A4520">
        <v>4519</v>
      </c>
      <c r="B4520" t="s">
        <v>7569</v>
      </c>
      <c r="C4520" s="1" t="s">
        <v>11417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140"/>
        <v>6</v>
      </c>
      <c r="W4520">
        <f t="shared" si="141"/>
        <v>42</v>
      </c>
    </row>
    <row r="4521" spans="1:23" x14ac:dyDescent="0.35">
      <c r="A4521">
        <v>4520</v>
      </c>
      <c r="B4521" t="s">
        <v>7570</v>
      </c>
      <c r="C4521" s="1" t="s">
        <v>11133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  <c r="V4521">
        <f t="shared" si="140"/>
        <v>4</v>
      </c>
      <c r="W4521">
        <f t="shared" si="141"/>
        <v>6.25</v>
      </c>
    </row>
    <row r="4522" spans="1:23" x14ac:dyDescent="0.35">
      <c r="A4522">
        <v>4521</v>
      </c>
      <c r="B4522" t="s">
        <v>7573</v>
      </c>
      <c r="C4522" s="1" t="s">
        <v>11920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 t="shared" si="140"/>
        <v>6</v>
      </c>
      <c r="W4522">
        <f t="shared" si="141"/>
        <v>36</v>
      </c>
    </row>
    <row r="4523" spans="1:23" x14ac:dyDescent="0.35">
      <c r="A4523">
        <v>4522</v>
      </c>
      <c r="B4523" t="s">
        <v>7573</v>
      </c>
      <c r="C4523" s="1" t="s">
        <v>11920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 t="shared" si="140"/>
        <v>6</v>
      </c>
      <c r="W4523">
        <f t="shared" si="141"/>
        <v>34</v>
      </c>
    </row>
    <row r="4524" spans="1:23" x14ac:dyDescent="0.35">
      <c r="A4524">
        <v>4523</v>
      </c>
      <c r="B4524" t="s">
        <v>7574</v>
      </c>
      <c r="C4524" s="1" t="s">
        <v>11237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140"/>
        <v>5</v>
      </c>
      <c r="W4524">
        <f t="shared" si="141"/>
        <v>32.499999999999993</v>
      </c>
    </row>
    <row r="4525" spans="1:23" x14ac:dyDescent="0.35">
      <c r="A4525">
        <v>4524</v>
      </c>
      <c r="B4525" t="s">
        <v>7575</v>
      </c>
      <c r="C4525" s="1" t="s">
        <v>11921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 t="shared" si="140"/>
        <v>4</v>
      </c>
      <c r="W4525">
        <f t="shared" si="141"/>
        <v>46</v>
      </c>
    </row>
    <row r="4526" spans="1:23" x14ac:dyDescent="0.35">
      <c r="A4526">
        <v>4525</v>
      </c>
      <c r="B4526" t="s">
        <v>7575</v>
      </c>
      <c r="C4526" s="1" t="s">
        <v>11921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 t="shared" si="140"/>
        <v>4</v>
      </c>
      <c r="W4526">
        <f t="shared" si="141"/>
        <v>27</v>
      </c>
    </row>
    <row r="4527" spans="1:23" x14ac:dyDescent="0.35">
      <c r="A4527">
        <v>4526</v>
      </c>
      <c r="B4527" t="s">
        <v>7576</v>
      </c>
      <c r="C4527" s="1" t="s">
        <v>11669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 t="shared" si="140"/>
        <v>6</v>
      </c>
      <c r="W4527">
        <f t="shared" si="141"/>
        <v>25</v>
      </c>
    </row>
    <row r="4528" spans="1:23" x14ac:dyDescent="0.35">
      <c r="A4528">
        <v>4527</v>
      </c>
      <c r="B4528" t="s">
        <v>7576</v>
      </c>
      <c r="C4528" s="1" t="s">
        <v>11669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  <c r="V4528">
        <f t="shared" si="140"/>
        <v>6</v>
      </c>
      <c r="W4528">
        <f t="shared" si="141"/>
        <v>48</v>
      </c>
    </row>
    <row r="4529" spans="1:23" x14ac:dyDescent="0.35">
      <c r="A4529">
        <v>4528</v>
      </c>
      <c r="B4529" t="s">
        <v>7576</v>
      </c>
      <c r="C4529" s="1" t="s">
        <v>11669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  <c r="V4529">
        <f t="shared" si="140"/>
        <v>6</v>
      </c>
      <c r="W4529">
        <f t="shared" si="141"/>
        <v>37</v>
      </c>
    </row>
    <row r="4530" spans="1:23" x14ac:dyDescent="0.35">
      <c r="A4530">
        <v>4529</v>
      </c>
      <c r="B4530" t="s">
        <v>7580</v>
      </c>
      <c r="C4530" s="1" t="s">
        <v>11505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140"/>
        <v>2</v>
      </c>
      <c r="W4530">
        <f t="shared" si="141"/>
        <v>28.749999999999996</v>
      </c>
    </row>
    <row r="4531" spans="1:23" x14ac:dyDescent="0.35">
      <c r="A4531">
        <v>4530</v>
      </c>
      <c r="B4531" t="s">
        <v>7581</v>
      </c>
      <c r="C4531" s="1" t="s">
        <v>11636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 t="shared" si="140"/>
        <v>4</v>
      </c>
      <c r="W4531">
        <f t="shared" si="141"/>
        <v>-170.00000000000003</v>
      </c>
    </row>
    <row r="4532" spans="1:23" x14ac:dyDescent="0.35">
      <c r="A4532">
        <v>4531</v>
      </c>
      <c r="B4532" t="s">
        <v>7582</v>
      </c>
      <c r="C4532" s="1" t="s">
        <v>11636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140"/>
        <v>3</v>
      </c>
      <c r="W4532">
        <f t="shared" si="141"/>
        <v>17.777777777777782</v>
      </c>
    </row>
    <row r="4533" spans="1:23" x14ac:dyDescent="0.35">
      <c r="A4533">
        <v>4532</v>
      </c>
      <c r="B4533" t="s">
        <v>7582</v>
      </c>
      <c r="C4533" s="1" t="s">
        <v>11636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 t="shared" si="140"/>
        <v>3</v>
      </c>
      <c r="W4533">
        <f t="shared" si="141"/>
        <v>26</v>
      </c>
    </row>
    <row r="4534" spans="1:23" x14ac:dyDescent="0.35">
      <c r="A4534">
        <v>4533</v>
      </c>
      <c r="B4534" t="s">
        <v>7583</v>
      </c>
      <c r="C4534" s="1" t="s">
        <v>11922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 t="shared" si="140"/>
        <v>0</v>
      </c>
      <c r="W4534">
        <f t="shared" si="141"/>
        <v>11.249999999999998</v>
      </c>
    </row>
    <row r="4535" spans="1:23" x14ac:dyDescent="0.35">
      <c r="A4535">
        <v>4534</v>
      </c>
      <c r="B4535" t="s">
        <v>7583</v>
      </c>
      <c r="C4535" s="1" t="s">
        <v>11922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 t="shared" si="140"/>
        <v>0</v>
      </c>
      <c r="W4535">
        <f t="shared" si="141"/>
        <v>49</v>
      </c>
    </row>
    <row r="4536" spans="1:23" x14ac:dyDescent="0.35">
      <c r="A4536">
        <v>4535</v>
      </c>
      <c r="B4536" t="s">
        <v>7584</v>
      </c>
      <c r="C4536" s="1" t="s">
        <v>11471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 t="shared" si="140"/>
        <v>7</v>
      </c>
      <c r="W4536">
        <f t="shared" si="141"/>
        <v>49</v>
      </c>
    </row>
    <row r="4537" spans="1:23" x14ac:dyDescent="0.35">
      <c r="A4537">
        <v>4536</v>
      </c>
      <c r="B4537" t="s">
        <v>7585</v>
      </c>
      <c r="C4537" s="1" t="s">
        <v>11081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 t="shared" si="140"/>
        <v>4</v>
      </c>
      <c r="W4537">
        <f t="shared" si="141"/>
        <v>31</v>
      </c>
    </row>
    <row r="4538" spans="1:23" x14ac:dyDescent="0.35">
      <c r="A4538">
        <v>4537</v>
      </c>
      <c r="B4538" t="s">
        <v>7585</v>
      </c>
      <c r="C4538" s="1" t="s">
        <v>11081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 t="shared" si="140"/>
        <v>4</v>
      </c>
      <c r="W4538">
        <f t="shared" si="141"/>
        <v>35</v>
      </c>
    </row>
    <row r="4539" spans="1:23" x14ac:dyDescent="0.35">
      <c r="A4539">
        <v>4538</v>
      </c>
      <c r="B4539" t="s">
        <v>7585</v>
      </c>
      <c r="C4539" s="1" t="s">
        <v>11081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 t="shared" si="140"/>
        <v>4</v>
      </c>
      <c r="W4539">
        <f t="shared" si="141"/>
        <v>34</v>
      </c>
    </row>
    <row r="4540" spans="1:23" x14ac:dyDescent="0.35">
      <c r="A4540">
        <v>4539</v>
      </c>
      <c r="B4540" t="s">
        <v>7585</v>
      </c>
      <c r="C4540" s="1" t="s">
        <v>11081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 t="shared" si="140"/>
        <v>4</v>
      </c>
      <c r="W4540">
        <f t="shared" si="141"/>
        <v>33</v>
      </c>
    </row>
    <row r="4541" spans="1:23" x14ac:dyDescent="0.35">
      <c r="A4541">
        <v>4540</v>
      </c>
      <c r="B4541" t="s">
        <v>7586</v>
      </c>
      <c r="C4541" s="1" t="s">
        <v>11854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 t="shared" si="140"/>
        <v>3</v>
      </c>
      <c r="W4541">
        <f t="shared" si="141"/>
        <v>1</v>
      </c>
    </row>
    <row r="4542" spans="1:23" x14ac:dyDescent="0.35">
      <c r="A4542">
        <v>4541</v>
      </c>
      <c r="B4542" t="s">
        <v>7586</v>
      </c>
      <c r="C4542" s="1" t="s">
        <v>11854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  <c r="V4542">
        <f t="shared" si="140"/>
        <v>3</v>
      </c>
      <c r="W4542">
        <f t="shared" si="141"/>
        <v>-5.7142857142857144</v>
      </c>
    </row>
    <row r="4543" spans="1:23" x14ac:dyDescent="0.35">
      <c r="A4543">
        <v>4542</v>
      </c>
      <c r="B4543" t="s">
        <v>7587</v>
      </c>
      <c r="C4543" s="1" t="s">
        <v>11054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140"/>
        <v>5</v>
      </c>
      <c r="W4543">
        <f t="shared" si="141"/>
        <v>-150</v>
      </c>
    </row>
    <row r="4544" spans="1:23" x14ac:dyDescent="0.35">
      <c r="A4544">
        <v>4543</v>
      </c>
      <c r="B4544" t="s">
        <v>7588</v>
      </c>
      <c r="C4544" s="1" t="s">
        <v>11923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>
        <f t="shared" si="140"/>
        <v>1</v>
      </c>
      <c r="W4544">
        <f t="shared" si="141"/>
        <v>46</v>
      </c>
    </row>
    <row r="4545" spans="1:23" x14ac:dyDescent="0.35">
      <c r="A4545">
        <v>4544</v>
      </c>
      <c r="B4545" t="s">
        <v>7593</v>
      </c>
      <c r="C4545" s="1" t="s">
        <v>11924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f t="shared" si="140"/>
        <v>5</v>
      </c>
      <c r="W4545">
        <f t="shared" si="141"/>
        <v>-1.4285714285714286</v>
      </c>
    </row>
    <row r="4546" spans="1:23" x14ac:dyDescent="0.35">
      <c r="A4546">
        <v>4545</v>
      </c>
      <c r="B4546" t="s">
        <v>7593</v>
      </c>
      <c r="C4546" s="1" t="s">
        <v>11924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ref="V4546:V4609" si="142">D4546-C4546</f>
        <v>5</v>
      </c>
      <c r="W4546">
        <f t="shared" si="141"/>
        <v>11.250000000000002</v>
      </c>
    </row>
    <row r="4547" spans="1:23" x14ac:dyDescent="0.35">
      <c r="A4547">
        <v>4546</v>
      </c>
      <c r="B4547" t="s">
        <v>7593</v>
      </c>
      <c r="C4547" s="1" t="s">
        <v>11924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si="142"/>
        <v>5</v>
      </c>
      <c r="W4547">
        <f t="shared" ref="W4547:W4610" si="143">U4547/R4547*100</f>
        <v>10</v>
      </c>
    </row>
    <row r="4548" spans="1:23" x14ac:dyDescent="0.35">
      <c r="A4548">
        <v>4547</v>
      </c>
      <c r="B4548" t="s">
        <v>7593</v>
      </c>
      <c r="C4548" s="1" t="s">
        <v>11924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142"/>
        <v>5</v>
      </c>
      <c r="W4548">
        <f t="shared" si="143"/>
        <v>-155</v>
      </c>
    </row>
    <row r="4549" spans="1:23" x14ac:dyDescent="0.35">
      <c r="A4549">
        <v>4548</v>
      </c>
      <c r="B4549" t="s">
        <v>7593</v>
      </c>
      <c r="C4549" s="1" t="s">
        <v>11924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142"/>
        <v>5</v>
      </c>
      <c r="W4549">
        <f t="shared" si="143"/>
        <v>10</v>
      </c>
    </row>
    <row r="4550" spans="1:23" x14ac:dyDescent="0.35">
      <c r="A4550">
        <v>4549</v>
      </c>
      <c r="B4550" t="s">
        <v>7593</v>
      </c>
      <c r="C4550" s="1" t="s">
        <v>11924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 t="shared" si="142"/>
        <v>5</v>
      </c>
      <c r="W4550">
        <f t="shared" si="143"/>
        <v>-27.499999999999996</v>
      </c>
    </row>
    <row r="4551" spans="1:23" x14ac:dyDescent="0.35">
      <c r="A4551">
        <v>4550</v>
      </c>
      <c r="B4551" t="s">
        <v>7593</v>
      </c>
      <c r="C4551" s="1" t="s">
        <v>11924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142"/>
        <v>5</v>
      </c>
      <c r="W4551">
        <f t="shared" si="143"/>
        <v>7.5000000000000009</v>
      </c>
    </row>
    <row r="4552" spans="1:23" x14ac:dyDescent="0.35">
      <c r="A4552">
        <v>4551</v>
      </c>
      <c r="B4552" t="s">
        <v>7594</v>
      </c>
      <c r="C4552" s="1" t="s">
        <v>11444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>
        <f t="shared" si="142"/>
        <v>2</v>
      </c>
      <c r="W4552">
        <f t="shared" si="143"/>
        <v>49.000000000000007</v>
      </c>
    </row>
    <row r="4553" spans="1:23" x14ac:dyDescent="0.35">
      <c r="A4553">
        <v>4552</v>
      </c>
      <c r="B4553" t="s">
        <v>7597</v>
      </c>
      <c r="C4553" s="1" t="s">
        <v>11925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f t="shared" si="142"/>
        <v>4</v>
      </c>
      <c r="W4553">
        <f t="shared" si="143"/>
        <v>1.25</v>
      </c>
    </row>
    <row r="4554" spans="1:23" x14ac:dyDescent="0.35">
      <c r="A4554">
        <v>4553</v>
      </c>
      <c r="B4554" t="s">
        <v>7598</v>
      </c>
      <c r="C4554" s="1" t="s">
        <v>11362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 t="shared" si="142"/>
        <v>6</v>
      </c>
      <c r="W4554">
        <f t="shared" si="143"/>
        <v>10</v>
      </c>
    </row>
    <row r="4555" spans="1:23" x14ac:dyDescent="0.35">
      <c r="A4555">
        <v>4554</v>
      </c>
      <c r="B4555" t="s">
        <v>7598</v>
      </c>
      <c r="C4555" s="1" t="s">
        <v>11362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 t="shared" si="142"/>
        <v>6</v>
      </c>
      <c r="W4555">
        <f t="shared" si="143"/>
        <v>44.999999999999993</v>
      </c>
    </row>
    <row r="4556" spans="1:23" x14ac:dyDescent="0.35">
      <c r="A4556">
        <v>4555</v>
      </c>
      <c r="B4556" t="s">
        <v>7599</v>
      </c>
      <c r="C4556" s="1" t="s">
        <v>11475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 t="shared" si="142"/>
        <v>3</v>
      </c>
      <c r="W4556">
        <f t="shared" si="143"/>
        <v>50</v>
      </c>
    </row>
    <row r="4557" spans="1:23" x14ac:dyDescent="0.35">
      <c r="A4557">
        <v>4556</v>
      </c>
      <c r="B4557" t="s">
        <v>7601</v>
      </c>
      <c r="C4557" s="1" t="s">
        <v>11331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 t="shared" si="142"/>
        <v>3</v>
      </c>
      <c r="W4557">
        <f t="shared" si="143"/>
        <v>45</v>
      </c>
    </row>
    <row r="4558" spans="1:23" x14ac:dyDescent="0.35">
      <c r="A4558">
        <v>4557</v>
      </c>
      <c r="B4558" t="s">
        <v>7601</v>
      </c>
      <c r="C4558" s="1" t="s">
        <v>11331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f t="shared" si="142"/>
        <v>3</v>
      </c>
      <c r="W4558">
        <f t="shared" si="143"/>
        <v>2</v>
      </c>
    </row>
    <row r="4559" spans="1:23" x14ac:dyDescent="0.35">
      <c r="A4559">
        <v>4558</v>
      </c>
      <c r="B4559" t="s">
        <v>7602</v>
      </c>
      <c r="C4559" s="1" t="s">
        <v>11148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142"/>
        <v>7</v>
      </c>
      <c r="W4559">
        <f t="shared" si="143"/>
        <v>-76.666666666666671</v>
      </c>
    </row>
    <row r="4560" spans="1:23" x14ac:dyDescent="0.35">
      <c r="A4560">
        <v>4559</v>
      </c>
      <c r="B4560" t="s">
        <v>7603</v>
      </c>
      <c r="C4560" s="1" t="s">
        <v>11460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142"/>
        <v>5</v>
      </c>
      <c r="W4560">
        <f t="shared" si="143"/>
        <v>36.25</v>
      </c>
    </row>
    <row r="4561" spans="1:23" x14ac:dyDescent="0.35">
      <c r="A4561">
        <v>4560</v>
      </c>
      <c r="B4561" t="s">
        <v>7604</v>
      </c>
      <c r="C4561" s="1" t="s">
        <v>11892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f t="shared" si="142"/>
        <v>3</v>
      </c>
      <c r="W4561">
        <f t="shared" si="143"/>
        <v>-7.1428571428571423</v>
      </c>
    </row>
    <row r="4562" spans="1:23" x14ac:dyDescent="0.35">
      <c r="A4562">
        <v>4561</v>
      </c>
      <c r="B4562" t="s">
        <v>7605</v>
      </c>
      <c r="C4562" s="1" t="s">
        <v>11724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 t="shared" si="142"/>
        <v>5</v>
      </c>
      <c r="W4562">
        <f t="shared" si="143"/>
        <v>45</v>
      </c>
    </row>
    <row r="4563" spans="1:23" x14ac:dyDescent="0.35">
      <c r="A4563">
        <v>4562</v>
      </c>
      <c r="B4563" t="s">
        <v>7605</v>
      </c>
      <c r="C4563" s="1" t="s">
        <v>11724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  <c r="V4563">
        <f t="shared" si="142"/>
        <v>5</v>
      </c>
      <c r="W4563">
        <f t="shared" si="143"/>
        <v>7.5</v>
      </c>
    </row>
    <row r="4564" spans="1:23" x14ac:dyDescent="0.35">
      <c r="A4564">
        <v>4563</v>
      </c>
      <c r="B4564" t="s">
        <v>7605</v>
      </c>
      <c r="C4564" s="1" t="s">
        <v>11724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>
        <f t="shared" si="142"/>
        <v>5</v>
      </c>
      <c r="W4564">
        <f t="shared" si="143"/>
        <v>38.000000000000007</v>
      </c>
    </row>
    <row r="4565" spans="1:23" x14ac:dyDescent="0.35">
      <c r="A4565">
        <v>4564</v>
      </c>
      <c r="B4565" t="s">
        <v>7610</v>
      </c>
      <c r="C4565" s="1" t="s">
        <v>11926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142"/>
        <v>4</v>
      </c>
      <c r="W4565">
        <f t="shared" si="143"/>
        <v>-13.749999999999998</v>
      </c>
    </row>
    <row r="4566" spans="1:23" x14ac:dyDescent="0.35">
      <c r="A4566">
        <v>4565</v>
      </c>
      <c r="B4566" t="s">
        <v>7611</v>
      </c>
      <c r="C4566" s="1" t="s">
        <v>11277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142"/>
        <v>5</v>
      </c>
      <c r="W4566">
        <f t="shared" si="143"/>
        <v>-1.25</v>
      </c>
    </row>
    <row r="4567" spans="1:23" x14ac:dyDescent="0.35">
      <c r="A4567">
        <v>4566</v>
      </c>
      <c r="B4567" t="s">
        <v>7612</v>
      </c>
      <c r="C4567" s="1" t="s">
        <v>11674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142"/>
        <v>7</v>
      </c>
      <c r="W4567">
        <f t="shared" si="143"/>
        <v>10</v>
      </c>
    </row>
    <row r="4568" spans="1:23" x14ac:dyDescent="0.35">
      <c r="A4568">
        <v>4567</v>
      </c>
      <c r="B4568" t="s">
        <v>7612</v>
      </c>
      <c r="C4568" s="1" t="s">
        <v>11674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  <c r="V4568">
        <f t="shared" si="142"/>
        <v>7</v>
      </c>
      <c r="W4568">
        <f t="shared" si="143"/>
        <v>-73.333333333333329</v>
      </c>
    </row>
    <row r="4569" spans="1:23" x14ac:dyDescent="0.35">
      <c r="A4569">
        <v>4568</v>
      </c>
      <c r="B4569" t="s">
        <v>7612</v>
      </c>
      <c r="C4569" s="1" t="s">
        <v>11674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 t="shared" si="142"/>
        <v>7</v>
      </c>
      <c r="W4569">
        <f t="shared" si="143"/>
        <v>36.249999999999993</v>
      </c>
    </row>
    <row r="4570" spans="1:23" x14ac:dyDescent="0.35">
      <c r="A4570">
        <v>4569</v>
      </c>
      <c r="B4570" t="s">
        <v>7613</v>
      </c>
      <c r="C4570" s="1" t="s">
        <v>11567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142"/>
        <v>5</v>
      </c>
      <c r="W4570">
        <f t="shared" si="143"/>
        <v>-164.99999999999997</v>
      </c>
    </row>
    <row r="4571" spans="1:23" x14ac:dyDescent="0.35">
      <c r="A4571">
        <v>4570</v>
      </c>
      <c r="B4571" t="s">
        <v>7614</v>
      </c>
      <c r="C4571" s="1" t="s">
        <v>11927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  <c r="V4571">
        <f t="shared" si="142"/>
        <v>2</v>
      </c>
      <c r="W4571">
        <f t="shared" si="143"/>
        <v>35</v>
      </c>
    </row>
    <row r="4572" spans="1:23" x14ac:dyDescent="0.35">
      <c r="A4572">
        <v>4571</v>
      </c>
      <c r="B4572" t="s">
        <v>7615</v>
      </c>
      <c r="C4572" s="1" t="s">
        <v>11382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  <c r="V4572">
        <f t="shared" si="142"/>
        <v>2</v>
      </c>
      <c r="W4572">
        <f t="shared" si="143"/>
        <v>38</v>
      </c>
    </row>
    <row r="4573" spans="1:23" x14ac:dyDescent="0.35">
      <c r="A4573">
        <v>4572</v>
      </c>
      <c r="B4573" t="s">
        <v>7615</v>
      </c>
      <c r="C4573" s="1" t="s">
        <v>11382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 t="shared" si="142"/>
        <v>2</v>
      </c>
      <c r="W4573">
        <f t="shared" si="143"/>
        <v>47</v>
      </c>
    </row>
    <row r="4574" spans="1:23" x14ac:dyDescent="0.35">
      <c r="A4574">
        <v>4573</v>
      </c>
      <c r="B4574" t="s">
        <v>7616</v>
      </c>
      <c r="C4574" s="1" t="s">
        <v>11669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 t="shared" si="142"/>
        <v>4</v>
      </c>
      <c r="W4574">
        <f t="shared" si="143"/>
        <v>18.75</v>
      </c>
    </row>
    <row r="4575" spans="1:23" x14ac:dyDescent="0.35">
      <c r="A4575">
        <v>4574</v>
      </c>
      <c r="B4575" t="s">
        <v>7617</v>
      </c>
      <c r="C4575" s="1" t="s">
        <v>11879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 t="shared" si="142"/>
        <v>6</v>
      </c>
      <c r="W4575">
        <f t="shared" si="143"/>
        <v>28.000000000000004</v>
      </c>
    </row>
    <row r="4576" spans="1:23" x14ac:dyDescent="0.35">
      <c r="A4576">
        <v>4575</v>
      </c>
      <c r="B4576" t="s">
        <v>7617</v>
      </c>
      <c r="C4576" s="1" t="s">
        <v>11879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142"/>
        <v>6</v>
      </c>
      <c r="W4576">
        <f t="shared" si="143"/>
        <v>26.000000000000007</v>
      </c>
    </row>
    <row r="4577" spans="1:23" x14ac:dyDescent="0.35">
      <c r="A4577">
        <v>4576</v>
      </c>
      <c r="B4577" t="s">
        <v>7617</v>
      </c>
      <c r="C4577" s="1" t="s">
        <v>11879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 t="shared" si="142"/>
        <v>6</v>
      </c>
      <c r="W4577">
        <f t="shared" si="143"/>
        <v>26</v>
      </c>
    </row>
    <row r="4578" spans="1:23" x14ac:dyDescent="0.35">
      <c r="A4578">
        <v>4577</v>
      </c>
      <c r="B4578" t="s">
        <v>7617</v>
      </c>
      <c r="C4578" s="1" t="s">
        <v>11879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>
        <f t="shared" si="142"/>
        <v>6</v>
      </c>
      <c r="W4578">
        <f t="shared" si="143"/>
        <v>25</v>
      </c>
    </row>
    <row r="4579" spans="1:23" x14ac:dyDescent="0.35">
      <c r="A4579">
        <v>4578</v>
      </c>
      <c r="B4579" t="s">
        <v>7620</v>
      </c>
      <c r="C4579" s="1" t="s">
        <v>11849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 t="shared" si="142"/>
        <v>5</v>
      </c>
      <c r="W4579">
        <f t="shared" si="143"/>
        <v>35</v>
      </c>
    </row>
    <row r="4580" spans="1:23" x14ac:dyDescent="0.35">
      <c r="A4580">
        <v>4579</v>
      </c>
      <c r="B4580" t="s">
        <v>7622</v>
      </c>
      <c r="C4580" s="1" t="s">
        <v>11928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 t="shared" si="142"/>
        <v>6</v>
      </c>
      <c r="W4580">
        <f t="shared" si="143"/>
        <v>50</v>
      </c>
    </row>
    <row r="4581" spans="1:23" x14ac:dyDescent="0.35">
      <c r="A4581">
        <v>4580</v>
      </c>
      <c r="B4581" t="s">
        <v>7623</v>
      </c>
      <c r="C4581" s="1" t="s">
        <v>11863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>
        <f t="shared" si="142"/>
        <v>6</v>
      </c>
      <c r="W4581">
        <f t="shared" si="143"/>
        <v>49</v>
      </c>
    </row>
    <row r="4582" spans="1:23" x14ac:dyDescent="0.35">
      <c r="A4582">
        <v>4581</v>
      </c>
      <c r="B4582" t="s">
        <v>7626</v>
      </c>
      <c r="C4582" s="1" t="s">
        <v>11314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 t="shared" si="142"/>
        <v>6</v>
      </c>
      <c r="W4582">
        <f t="shared" si="143"/>
        <v>44.000000000000007</v>
      </c>
    </row>
    <row r="4583" spans="1:23" x14ac:dyDescent="0.35">
      <c r="A4583">
        <v>4582</v>
      </c>
      <c r="B4583" t="s">
        <v>7628</v>
      </c>
      <c r="C4583" s="1" t="s">
        <v>11191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142"/>
        <v>3</v>
      </c>
      <c r="W4583">
        <f t="shared" si="143"/>
        <v>15</v>
      </c>
    </row>
    <row r="4584" spans="1:23" x14ac:dyDescent="0.35">
      <c r="A4584">
        <v>4583</v>
      </c>
      <c r="B4584" t="s">
        <v>7631</v>
      </c>
      <c r="C4584" s="1" t="s">
        <v>11164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>
        <f t="shared" si="142"/>
        <v>2</v>
      </c>
      <c r="W4584">
        <f t="shared" si="143"/>
        <v>33.75</v>
      </c>
    </row>
    <row r="4585" spans="1:23" x14ac:dyDescent="0.35">
      <c r="A4585">
        <v>4584</v>
      </c>
      <c r="B4585" t="s">
        <v>7632</v>
      </c>
      <c r="C4585" s="1" t="s">
        <v>11310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 t="shared" si="142"/>
        <v>2</v>
      </c>
      <c r="W4585">
        <f t="shared" si="143"/>
        <v>46</v>
      </c>
    </row>
    <row r="4586" spans="1:23" x14ac:dyDescent="0.35">
      <c r="A4586">
        <v>4585</v>
      </c>
      <c r="B4586" t="s">
        <v>7635</v>
      </c>
      <c r="C4586" s="1" t="s">
        <v>11748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 t="shared" si="142"/>
        <v>2</v>
      </c>
      <c r="W4586">
        <f t="shared" si="143"/>
        <v>50</v>
      </c>
    </row>
    <row r="4587" spans="1:23" x14ac:dyDescent="0.35">
      <c r="A4587">
        <v>4586</v>
      </c>
      <c r="B4587" t="s">
        <v>7635</v>
      </c>
      <c r="C4587" s="1" t="s">
        <v>11748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142"/>
        <v>2</v>
      </c>
      <c r="W4587">
        <f t="shared" si="143"/>
        <v>48</v>
      </c>
    </row>
    <row r="4588" spans="1:23" x14ac:dyDescent="0.35">
      <c r="A4588">
        <v>4587</v>
      </c>
      <c r="B4588" t="s">
        <v>7635</v>
      </c>
      <c r="C4588" s="1" t="s">
        <v>11748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142"/>
        <v>2</v>
      </c>
      <c r="W4588">
        <f t="shared" si="143"/>
        <v>35</v>
      </c>
    </row>
    <row r="4589" spans="1:23" x14ac:dyDescent="0.35">
      <c r="A4589">
        <v>4588</v>
      </c>
      <c r="B4589" t="s">
        <v>7635</v>
      </c>
      <c r="C4589" s="1" t="s">
        <v>11748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 t="shared" si="142"/>
        <v>2</v>
      </c>
      <c r="W4589">
        <f t="shared" si="143"/>
        <v>3</v>
      </c>
    </row>
    <row r="4590" spans="1:23" x14ac:dyDescent="0.35">
      <c r="A4590">
        <v>4589</v>
      </c>
      <c r="B4590" t="s">
        <v>7635</v>
      </c>
      <c r="C4590" s="1" t="s">
        <v>11748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  <c r="V4590">
        <f t="shared" si="142"/>
        <v>2</v>
      </c>
      <c r="W4590">
        <f t="shared" si="143"/>
        <v>42</v>
      </c>
    </row>
    <row r="4591" spans="1:23" x14ac:dyDescent="0.35">
      <c r="A4591">
        <v>4590</v>
      </c>
      <c r="B4591" t="s">
        <v>7635</v>
      </c>
      <c r="C4591" s="1" t="s">
        <v>11748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 t="shared" si="142"/>
        <v>2</v>
      </c>
      <c r="W4591">
        <f t="shared" si="143"/>
        <v>5</v>
      </c>
    </row>
    <row r="4592" spans="1:23" x14ac:dyDescent="0.35">
      <c r="A4592">
        <v>4591</v>
      </c>
      <c r="B4592" t="s">
        <v>7641</v>
      </c>
      <c r="C4592" s="1" t="s">
        <v>11422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142"/>
        <v>5</v>
      </c>
      <c r="W4592">
        <f t="shared" si="143"/>
        <v>27.999999999999996</v>
      </c>
    </row>
    <row r="4593" spans="1:23" x14ac:dyDescent="0.35">
      <c r="A4593">
        <v>4592</v>
      </c>
      <c r="B4593" t="s">
        <v>7641</v>
      </c>
      <c r="C4593" s="1" t="s">
        <v>11422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142"/>
        <v>5</v>
      </c>
      <c r="W4593">
        <f t="shared" si="143"/>
        <v>10</v>
      </c>
    </row>
    <row r="4594" spans="1:23" x14ac:dyDescent="0.35">
      <c r="A4594">
        <v>4593</v>
      </c>
      <c r="B4594" t="s">
        <v>7641</v>
      </c>
      <c r="C4594" s="1" t="s">
        <v>11422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  <c r="V4594">
        <f t="shared" si="142"/>
        <v>5</v>
      </c>
      <c r="W4594">
        <f t="shared" si="143"/>
        <v>-3.75</v>
      </c>
    </row>
    <row r="4595" spans="1:23" x14ac:dyDescent="0.35">
      <c r="A4595">
        <v>4594</v>
      </c>
      <c r="B4595" t="s">
        <v>7641</v>
      </c>
      <c r="C4595" s="1" t="s">
        <v>11422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  <c r="V4595">
        <f t="shared" si="142"/>
        <v>5</v>
      </c>
      <c r="W4595">
        <f t="shared" si="143"/>
        <v>25.999999999999996</v>
      </c>
    </row>
    <row r="4596" spans="1:23" x14ac:dyDescent="0.35">
      <c r="A4596">
        <v>4595</v>
      </c>
      <c r="B4596" t="s">
        <v>7641</v>
      </c>
      <c r="C4596" s="1" t="s">
        <v>11422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142"/>
        <v>5</v>
      </c>
      <c r="W4596">
        <f t="shared" si="143"/>
        <v>3.75</v>
      </c>
    </row>
    <row r="4597" spans="1:23" x14ac:dyDescent="0.35">
      <c r="A4597">
        <v>4596</v>
      </c>
      <c r="B4597" t="s">
        <v>7641</v>
      </c>
      <c r="C4597" s="1" t="s">
        <v>11422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 t="shared" si="142"/>
        <v>5</v>
      </c>
      <c r="W4597">
        <f t="shared" si="143"/>
        <v>27.999999999999996</v>
      </c>
    </row>
    <row r="4598" spans="1:23" x14ac:dyDescent="0.35">
      <c r="A4598">
        <v>4597</v>
      </c>
      <c r="B4598" t="s">
        <v>7644</v>
      </c>
      <c r="C4598" s="1" t="s">
        <v>10945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 t="shared" si="142"/>
        <v>5</v>
      </c>
      <c r="W4598">
        <f t="shared" si="143"/>
        <v>38.999999999999993</v>
      </c>
    </row>
    <row r="4599" spans="1:23" x14ac:dyDescent="0.35">
      <c r="A4599">
        <v>4598</v>
      </c>
      <c r="B4599" t="s">
        <v>7645</v>
      </c>
      <c r="C4599" s="1" t="s">
        <v>11675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 t="shared" si="142"/>
        <v>4</v>
      </c>
      <c r="W4599">
        <f t="shared" si="143"/>
        <v>27</v>
      </c>
    </row>
    <row r="4600" spans="1:23" x14ac:dyDescent="0.35">
      <c r="A4600">
        <v>4599</v>
      </c>
      <c r="B4600" t="s">
        <v>7645</v>
      </c>
      <c r="C4600" s="1" t="s">
        <v>11675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  <c r="V4600">
        <f t="shared" si="142"/>
        <v>4</v>
      </c>
      <c r="W4600">
        <f t="shared" si="143"/>
        <v>29.000000000000004</v>
      </c>
    </row>
    <row r="4601" spans="1:23" x14ac:dyDescent="0.35">
      <c r="A4601">
        <v>4600</v>
      </c>
      <c r="B4601" t="s">
        <v>7646</v>
      </c>
      <c r="C4601" s="1" t="s">
        <v>11687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142"/>
        <v>4</v>
      </c>
      <c r="W4601">
        <f t="shared" si="143"/>
        <v>29.000000000000004</v>
      </c>
    </row>
    <row r="4602" spans="1:23" x14ac:dyDescent="0.35">
      <c r="A4602">
        <v>4601</v>
      </c>
      <c r="B4602" t="s">
        <v>7646</v>
      </c>
      <c r="C4602" s="1" t="s">
        <v>11687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 t="shared" si="142"/>
        <v>4</v>
      </c>
      <c r="W4602">
        <f t="shared" si="143"/>
        <v>46</v>
      </c>
    </row>
    <row r="4603" spans="1:23" x14ac:dyDescent="0.35">
      <c r="A4603">
        <v>4602</v>
      </c>
      <c r="B4603" t="s">
        <v>7646</v>
      </c>
      <c r="C4603" s="1" t="s">
        <v>11687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>
        <f t="shared" si="142"/>
        <v>4</v>
      </c>
      <c r="W4603">
        <f t="shared" si="143"/>
        <v>47</v>
      </c>
    </row>
    <row r="4604" spans="1:23" x14ac:dyDescent="0.35">
      <c r="A4604">
        <v>4603</v>
      </c>
      <c r="B4604" t="s">
        <v>7647</v>
      </c>
      <c r="C4604" s="1" t="s">
        <v>11929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142"/>
        <v>3</v>
      </c>
      <c r="W4604">
        <f t="shared" si="143"/>
        <v>32.5</v>
      </c>
    </row>
    <row r="4605" spans="1:23" x14ac:dyDescent="0.35">
      <c r="A4605">
        <v>4604</v>
      </c>
      <c r="B4605" t="s">
        <v>7647</v>
      </c>
      <c r="C4605" s="1" t="s">
        <v>11929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  <c r="V4605">
        <f t="shared" si="142"/>
        <v>3</v>
      </c>
      <c r="W4605">
        <f t="shared" si="143"/>
        <v>35</v>
      </c>
    </row>
    <row r="4606" spans="1:23" x14ac:dyDescent="0.35">
      <c r="A4606">
        <v>4605</v>
      </c>
      <c r="B4606" t="s">
        <v>7647</v>
      </c>
      <c r="C4606" s="1" t="s">
        <v>11929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 t="shared" si="142"/>
        <v>3</v>
      </c>
      <c r="W4606">
        <f t="shared" si="143"/>
        <v>36.249999999999993</v>
      </c>
    </row>
    <row r="4607" spans="1:23" x14ac:dyDescent="0.35">
      <c r="A4607">
        <v>4606</v>
      </c>
      <c r="B4607" t="s">
        <v>7647</v>
      </c>
      <c r="C4607" s="1" t="s">
        <v>11929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142"/>
        <v>3</v>
      </c>
      <c r="W4607">
        <f t="shared" si="143"/>
        <v>30.000000000000004</v>
      </c>
    </row>
    <row r="4608" spans="1:23" x14ac:dyDescent="0.35">
      <c r="A4608">
        <v>4607</v>
      </c>
      <c r="B4608" t="s">
        <v>7650</v>
      </c>
      <c r="C4608" s="1" t="s">
        <v>11011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 t="shared" si="142"/>
        <v>5</v>
      </c>
      <c r="W4608">
        <f t="shared" si="143"/>
        <v>28.999999999999996</v>
      </c>
    </row>
    <row r="4609" spans="1:23" x14ac:dyDescent="0.35">
      <c r="A4609">
        <v>4608</v>
      </c>
      <c r="B4609" t="s">
        <v>7650</v>
      </c>
      <c r="C4609" s="1" t="s">
        <v>11011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 t="shared" si="142"/>
        <v>5</v>
      </c>
      <c r="W4609">
        <f t="shared" si="143"/>
        <v>30</v>
      </c>
    </row>
    <row r="4610" spans="1:23" x14ac:dyDescent="0.35">
      <c r="A4610">
        <v>4609</v>
      </c>
      <c r="B4610" t="s">
        <v>7650</v>
      </c>
      <c r="C4610" s="1" t="s">
        <v>11011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ref="V4610:V4673" si="144">D4610-C4610</f>
        <v>5</v>
      </c>
      <c r="W4610">
        <f t="shared" si="143"/>
        <v>33.75</v>
      </c>
    </row>
    <row r="4611" spans="1:23" x14ac:dyDescent="0.35">
      <c r="A4611">
        <v>4610</v>
      </c>
      <c r="B4611" t="s">
        <v>7650</v>
      </c>
      <c r="C4611" s="1" t="s">
        <v>11011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  <c r="V4611">
        <f t="shared" si="144"/>
        <v>5</v>
      </c>
      <c r="W4611">
        <f t="shared" ref="W4611:W4674" si="145">U4611/R4611*100</f>
        <v>48</v>
      </c>
    </row>
    <row r="4612" spans="1:23" x14ac:dyDescent="0.35">
      <c r="A4612">
        <v>4611</v>
      </c>
      <c r="B4612" t="s">
        <v>7651</v>
      </c>
      <c r="C4612" s="1" t="s">
        <v>10985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 t="shared" si="144"/>
        <v>5</v>
      </c>
      <c r="W4612">
        <f t="shared" si="145"/>
        <v>44.000000000000007</v>
      </c>
    </row>
    <row r="4613" spans="1:23" x14ac:dyDescent="0.35">
      <c r="A4613">
        <v>4612</v>
      </c>
      <c r="B4613" t="s">
        <v>7652</v>
      </c>
      <c r="C4613" s="1" t="s">
        <v>11930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 t="shared" si="144"/>
        <v>2</v>
      </c>
      <c r="W4613">
        <f t="shared" si="145"/>
        <v>50</v>
      </c>
    </row>
    <row r="4614" spans="1:23" x14ac:dyDescent="0.35">
      <c r="A4614">
        <v>4613</v>
      </c>
      <c r="B4614" t="s">
        <v>7653</v>
      </c>
      <c r="C4614" s="1" t="s">
        <v>11353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 t="shared" si="144"/>
        <v>6</v>
      </c>
      <c r="W4614">
        <f t="shared" si="145"/>
        <v>7.5</v>
      </c>
    </row>
    <row r="4615" spans="1:23" x14ac:dyDescent="0.35">
      <c r="A4615">
        <v>4614</v>
      </c>
      <c r="B4615" t="s">
        <v>7653</v>
      </c>
      <c r="C4615" s="1" t="s">
        <v>11353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 t="shared" si="144"/>
        <v>6</v>
      </c>
      <c r="W4615">
        <f t="shared" si="145"/>
        <v>35</v>
      </c>
    </row>
    <row r="4616" spans="1:23" x14ac:dyDescent="0.35">
      <c r="A4616">
        <v>4615</v>
      </c>
      <c r="B4616" t="s">
        <v>7654</v>
      </c>
      <c r="C4616" s="1" t="s">
        <v>11004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 t="shared" si="144"/>
        <v>5</v>
      </c>
      <c r="W4616">
        <f t="shared" si="145"/>
        <v>-265</v>
      </c>
    </row>
    <row r="4617" spans="1:23" x14ac:dyDescent="0.35">
      <c r="A4617">
        <v>4616</v>
      </c>
      <c r="B4617" t="s">
        <v>7654</v>
      </c>
      <c r="C4617" s="1" t="s">
        <v>11004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  <c r="V4617">
        <f t="shared" si="144"/>
        <v>5</v>
      </c>
      <c r="W4617">
        <f t="shared" si="145"/>
        <v>15</v>
      </c>
    </row>
    <row r="4618" spans="1:23" x14ac:dyDescent="0.35">
      <c r="A4618">
        <v>4617</v>
      </c>
      <c r="B4618" t="s">
        <v>7655</v>
      </c>
      <c r="C4618" s="1" t="s">
        <v>11346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f t="shared" si="144"/>
        <v>3</v>
      </c>
      <c r="W4618">
        <f t="shared" si="145"/>
        <v>5</v>
      </c>
    </row>
    <row r="4619" spans="1:23" x14ac:dyDescent="0.35">
      <c r="A4619">
        <v>4618</v>
      </c>
      <c r="B4619" t="s">
        <v>7656</v>
      </c>
      <c r="C4619" s="1" t="s">
        <v>11421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  <c r="V4619">
        <f t="shared" si="144"/>
        <v>5</v>
      </c>
      <c r="W4619">
        <f t="shared" si="145"/>
        <v>25</v>
      </c>
    </row>
    <row r="4620" spans="1:23" x14ac:dyDescent="0.35">
      <c r="A4620">
        <v>4619</v>
      </c>
      <c r="B4620" t="s">
        <v>7656</v>
      </c>
      <c r="C4620" s="1" t="s">
        <v>11421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 t="shared" si="144"/>
        <v>5</v>
      </c>
      <c r="W4620">
        <f t="shared" si="145"/>
        <v>25.999999999999996</v>
      </c>
    </row>
    <row r="4621" spans="1:23" x14ac:dyDescent="0.35">
      <c r="A4621">
        <v>4620</v>
      </c>
      <c r="B4621" t="s">
        <v>7657</v>
      </c>
      <c r="C4621" s="1" t="s">
        <v>11105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144"/>
        <v>1</v>
      </c>
      <c r="W4621">
        <f t="shared" si="145"/>
        <v>35</v>
      </c>
    </row>
    <row r="4622" spans="1:23" x14ac:dyDescent="0.35">
      <c r="A4622">
        <v>4621</v>
      </c>
      <c r="B4622" t="s">
        <v>7657</v>
      </c>
      <c r="C4622" s="1" t="s">
        <v>11105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 t="shared" si="144"/>
        <v>1</v>
      </c>
      <c r="W4622">
        <f t="shared" si="145"/>
        <v>37.5</v>
      </c>
    </row>
    <row r="4623" spans="1:23" x14ac:dyDescent="0.35">
      <c r="A4623">
        <v>4622</v>
      </c>
      <c r="B4623" t="s">
        <v>7658</v>
      </c>
      <c r="C4623" s="1" t="s">
        <v>11288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 t="shared" si="144"/>
        <v>3</v>
      </c>
      <c r="W4623">
        <f t="shared" si="145"/>
        <v>27.999999999999996</v>
      </c>
    </row>
    <row r="4624" spans="1:23" x14ac:dyDescent="0.35">
      <c r="A4624">
        <v>4623</v>
      </c>
      <c r="B4624" t="s">
        <v>7659</v>
      </c>
      <c r="C4624" s="1" t="s">
        <v>11368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144"/>
        <v>5</v>
      </c>
      <c r="W4624">
        <f t="shared" si="145"/>
        <v>-22.499999999999996</v>
      </c>
    </row>
    <row r="4625" spans="1:23" x14ac:dyDescent="0.35">
      <c r="A4625">
        <v>4624</v>
      </c>
      <c r="B4625" t="s">
        <v>7659</v>
      </c>
      <c r="C4625" s="1" t="s">
        <v>11368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 t="shared" si="144"/>
        <v>5</v>
      </c>
      <c r="W4625">
        <f t="shared" si="145"/>
        <v>35</v>
      </c>
    </row>
    <row r="4626" spans="1:23" x14ac:dyDescent="0.35">
      <c r="A4626">
        <v>4625</v>
      </c>
      <c r="B4626" t="s">
        <v>7659</v>
      </c>
      <c r="C4626" s="1" t="s">
        <v>11368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f t="shared" si="144"/>
        <v>5</v>
      </c>
      <c r="W4626">
        <f t="shared" si="145"/>
        <v>-1.25</v>
      </c>
    </row>
    <row r="4627" spans="1:23" x14ac:dyDescent="0.35">
      <c r="A4627">
        <v>4626</v>
      </c>
      <c r="B4627" t="s">
        <v>7659</v>
      </c>
      <c r="C4627" s="1" t="s">
        <v>11368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144"/>
        <v>5</v>
      </c>
      <c r="W4627">
        <f t="shared" si="145"/>
        <v>30.000000000000004</v>
      </c>
    </row>
    <row r="4628" spans="1:23" x14ac:dyDescent="0.35">
      <c r="A4628">
        <v>4627</v>
      </c>
      <c r="B4628" t="s">
        <v>7660</v>
      </c>
      <c r="C4628" s="1" t="s">
        <v>11313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 t="shared" si="144"/>
        <v>5</v>
      </c>
      <c r="W4628">
        <f t="shared" si="145"/>
        <v>26</v>
      </c>
    </row>
    <row r="4629" spans="1:23" x14ac:dyDescent="0.35">
      <c r="A4629">
        <v>4628</v>
      </c>
      <c r="B4629" t="s">
        <v>7660</v>
      </c>
      <c r="C4629" s="1" t="s">
        <v>11313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 t="shared" si="144"/>
        <v>5</v>
      </c>
      <c r="W4629">
        <f t="shared" si="145"/>
        <v>28.000000000000004</v>
      </c>
    </row>
    <row r="4630" spans="1:23" x14ac:dyDescent="0.35">
      <c r="A4630">
        <v>4629</v>
      </c>
      <c r="B4630" t="s">
        <v>7660</v>
      </c>
      <c r="C4630" s="1" t="s">
        <v>11313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  <c r="V4630">
        <f t="shared" si="144"/>
        <v>5</v>
      </c>
      <c r="W4630">
        <f t="shared" si="145"/>
        <v>27.999999999999996</v>
      </c>
    </row>
    <row r="4631" spans="1:23" x14ac:dyDescent="0.35">
      <c r="A4631">
        <v>4630</v>
      </c>
      <c r="B4631" t="s">
        <v>7660</v>
      </c>
      <c r="C4631" s="1" t="s">
        <v>11313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144"/>
        <v>5</v>
      </c>
      <c r="W4631">
        <f t="shared" si="145"/>
        <v>27</v>
      </c>
    </row>
    <row r="4632" spans="1:23" x14ac:dyDescent="0.35">
      <c r="A4632">
        <v>4631</v>
      </c>
      <c r="B4632" t="s">
        <v>7661</v>
      </c>
      <c r="C4632" s="1" t="s">
        <v>10992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  <c r="V4632">
        <f t="shared" si="144"/>
        <v>0</v>
      </c>
      <c r="W4632">
        <f t="shared" si="145"/>
        <v>36</v>
      </c>
    </row>
    <row r="4633" spans="1:23" x14ac:dyDescent="0.35">
      <c r="A4633">
        <v>4632</v>
      </c>
      <c r="B4633" t="s">
        <v>7664</v>
      </c>
      <c r="C4633" s="1" t="s">
        <v>11586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 t="shared" si="144"/>
        <v>5</v>
      </c>
      <c r="W4633">
        <f t="shared" si="145"/>
        <v>48</v>
      </c>
    </row>
    <row r="4634" spans="1:23" x14ac:dyDescent="0.35">
      <c r="A4634">
        <v>4633</v>
      </c>
      <c r="B4634" t="s">
        <v>7664</v>
      </c>
      <c r="C4634" s="1" t="s">
        <v>11586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 t="shared" si="144"/>
        <v>5</v>
      </c>
      <c r="W4634">
        <f t="shared" si="145"/>
        <v>9</v>
      </c>
    </row>
    <row r="4635" spans="1:23" x14ac:dyDescent="0.35">
      <c r="A4635">
        <v>4634</v>
      </c>
      <c r="B4635" t="s">
        <v>7665</v>
      </c>
      <c r="C4635" s="1" t="s">
        <v>11231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  <c r="V4635">
        <f t="shared" si="144"/>
        <v>5</v>
      </c>
      <c r="W4635">
        <f t="shared" si="145"/>
        <v>5.8823529411764701</v>
      </c>
    </row>
    <row r="4636" spans="1:23" x14ac:dyDescent="0.35">
      <c r="A4636">
        <v>4635</v>
      </c>
      <c r="B4636" t="s">
        <v>7665</v>
      </c>
      <c r="C4636" s="1" t="s">
        <v>11231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 t="shared" si="144"/>
        <v>5</v>
      </c>
      <c r="W4636">
        <f t="shared" si="145"/>
        <v>3.9999999999999996</v>
      </c>
    </row>
    <row r="4637" spans="1:23" x14ac:dyDescent="0.35">
      <c r="A4637">
        <v>4636</v>
      </c>
      <c r="B4637" t="s">
        <v>7668</v>
      </c>
      <c r="C4637" s="1" t="s">
        <v>11786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f t="shared" si="144"/>
        <v>5</v>
      </c>
      <c r="W4637">
        <f t="shared" si="145"/>
        <v>3.9999999999999996</v>
      </c>
    </row>
    <row r="4638" spans="1:23" x14ac:dyDescent="0.35">
      <c r="A4638">
        <v>4637</v>
      </c>
      <c r="B4638" t="s">
        <v>7669</v>
      </c>
      <c r="C4638" s="1" t="s">
        <v>11782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 t="shared" si="144"/>
        <v>2</v>
      </c>
      <c r="W4638">
        <f t="shared" si="145"/>
        <v>26.999999999999996</v>
      </c>
    </row>
    <row r="4639" spans="1:23" x14ac:dyDescent="0.35">
      <c r="A4639">
        <v>4638</v>
      </c>
      <c r="B4639" t="s">
        <v>7669</v>
      </c>
      <c r="C4639" s="1" t="s">
        <v>11782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 t="shared" si="144"/>
        <v>2</v>
      </c>
      <c r="W4639">
        <f t="shared" si="145"/>
        <v>46</v>
      </c>
    </row>
    <row r="4640" spans="1:23" x14ac:dyDescent="0.35">
      <c r="A4640">
        <v>4639</v>
      </c>
      <c r="B4640" t="s">
        <v>7669</v>
      </c>
      <c r="C4640" s="1" t="s">
        <v>11782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  <c r="V4640">
        <f t="shared" si="144"/>
        <v>2</v>
      </c>
      <c r="W4640">
        <f t="shared" si="145"/>
        <v>26</v>
      </c>
    </row>
    <row r="4641" spans="1:23" x14ac:dyDescent="0.35">
      <c r="A4641">
        <v>4640</v>
      </c>
      <c r="B4641" t="s">
        <v>7670</v>
      </c>
      <c r="C4641" s="1" t="s">
        <v>11048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>
        <f t="shared" si="144"/>
        <v>5</v>
      </c>
      <c r="W4641">
        <f t="shared" si="145"/>
        <v>47</v>
      </c>
    </row>
    <row r="4642" spans="1:23" x14ac:dyDescent="0.35">
      <c r="A4642">
        <v>4641</v>
      </c>
      <c r="B4642" t="s">
        <v>7670</v>
      </c>
      <c r="C4642" s="1" t="s">
        <v>11048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>
        <f t="shared" si="144"/>
        <v>5</v>
      </c>
      <c r="W4642">
        <f t="shared" si="145"/>
        <v>49</v>
      </c>
    </row>
    <row r="4643" spans="1:23" x14ac:dyDescent="0.35">
      <c r="A4643">
        <v>4642</v>
      </c>
      <c r="B4643" t="s">
        <v>7673</v>
      </c>
      <c r="C4643" s="1" t="s">
        <v>11700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144"/>
        <v>2</v>
      </c>
      <c r="W4643">
        <f t="shared" si="145"/>
        <v>-80</v>
      </c>
    </row>
    <row r="4644" spans="1:23" x14ac:dyDescent="0.35">
      <c r="A4644">
        <v>4643</v>
      </c>
      <c r="B4644" t="s">
        <v>7673</v>
      </c>
      <c r="C4644" s="1" t="s">
        <v>11700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  <c r="V4644">
        <f t="shared" si="144"/>
        <v>2</v>
      </c>
      <c r="W4644">
        <f t="shared" si="145"/>
        <v>-5</v>
      </c>
    </row>
    <row r="4645" spans="1:23" x14ac:dyDescent="0.35">
      <c r="A4645">
        <v>4644</v>
      </c>
      <c r="B4645" t="s">
        <v>7676</v>
      </c>
      <c r="C4645" s="1" t="s">
        <v>11931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>
        <f t="shared" si="144"/>
        <v>4</v>
      </c>
      <c r="W4645">
        <f t="shared" si="145"/>
        <v>33.75</v>
      </c>
    </row>
    <row r="4646" spans="1:23" x14ac:dyDescent="0.35">
      <c r="A4646">
        <v>4645</v>
      </c>
      <c r="B4646" t="s">
        <v>7676</v>
      </c>
      <c r="C4646" s="1" t="s">
        <v>11931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  <c r="V4646">
        <f t="shared" si="144"/>
        <v>4</v>
      </c>
      <c r="W4646">
        <f t="shared" si="145"/>
        <v>7.5000000000000009</v>
      </c>
    </row>
    <row r="4647" spans="1:23" x14ac:dyDescent="0.35">
      <c r="A4647">
        <v>4646</v>
      </c>
      <c r="B4647" t="s">
        <v>7677</v>
      </c>
      <c r="C4647" s="1" t="s">
        <v>11339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f t="shared" si="144"/>
        <v>4</v>
      </c>
      <c r="W4647">
        <f t="shared" si="145"/>
        <v>-5.5555555555555562</v>
      </c>
    </row>
    <row r="4648" spans="1:23" x14ac:dyDescent="0.35">
      <c r="A4648">
        <v>4647</v>
      </c>
      <c r="B4648" t="s">
        <v>7678</v>
      </c>
      <c r="C4648" s="1" t="s">
        <v>11932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 t="shared" si="144"/>
        <v>6</v>
      </c>
      <c r="W4648">
        <f t="shared" si="145"/>
        <v>45</v>
      </c>
    </row>
    <row r="4649" spans="1:23" x14ac:dyDescent="0.35">
      <c r="A4649">
        <v>4648</v>
      </c>
      <c r="B4649" t="s">
        <v>7679</v>
      </c>
      <c r="C4649" s="1" t="s">
        <v>11933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144"/>
        <v>5</v>
      </c>
      <c r="W4649">
        <f t="shared" si="145"/>
        <v>14.444444444444446</v>
      </c>
    </row>
    <row r="4650" spans="1:23" x14ac:dyDescent="0.35">
      <c r="A4650">
        <v>4649</v>
      </c>
      <c r="B4650" t="s">
        <v>7682</v>
      </c>
      <c r="C4650" s="1" t="s">
        <v>11244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  <c r="V4650">
        <f t="shared" si="144"/>
        <v>5</v>
      </c>
      <c r="W4650">
        <f t="shared" si="145"/>
        <v>47</v>
      </c>
    </row>
    <row r="4651" spans="1:23" x14ac:dyDescent="0.35">
      <c r="A4651">
        <v>4650</v>
      </c>
      <c r="B4651" t="s">
        <v>7682</v>
      </c>
      <c r="C4651" s="1" t="s">
        <v>11244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144"/>
        <v>5</v>
      </c>
      <c r="W4651">
        <f t="shared" si="145"/>
        <v>2.9999999999999996</v>
      </c>
    </row>
    <row r="4652" spans="1:23" x14ac:dyDescent="0.35">
      <c r="A4652">
        <v>4651</v>
      </c>
      <c r="B4652" t="s">
        <v>7685</v>
      </c>
      <c r="C4652" s="1" t="s">
        <v>11738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 t="shared" si="144"/>
        <v>4</v>
      </c>
      <c r="W4652">
        <f t="shared" si="145"/>
        <v>47</v>
      </c>
    </row>
    <row r="4653" spans="1:23" x14ac:dyDescent="0.35">
      <c r="A4653">
        <v>4652</v>
      </c>
      <c r="B4653" t="s">
        <v>7685</v>
      </c>
      <c r="C4653" s="1" t="s">
        <v>11738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>
        <f t="shared" si="144"/>
        <v>4</v>
      </c>
      <c r="W4653">
        <f t="shared" si="145"/>
        <v>50</v>
      </c>
    </row>
    <row r="4654" spans="1:23" x14ac:dyDescent="0.35">
      <c r="A4654">
        <v>4653</v>
      </c>
      <c r="B4654" t="s">
        <v>7686</v>
      </c>
      <c r="C4654" s="1" t="s">
        <v>11862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 t="shared" si="144"/>
        <v>6</v>
      </c>
      <c r="W4654">
        <f t="shared" si="145"/>
        <v>49.000000000000007</v>
      </c>
    </row>
    <row r="4655" spans="1:23" x14ac:dyDescent="0.35">
      <c r="A4655">
        <v>4654</v>
      </c>
      <c r="B4655" t="s">
        <v>7686</v>
      </c>
      <c r="C4655" s="1" t="s">
        <v>11862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  <c r="V4655">
        <f t="shared" si="144"/>
        <v>6</v>
      </c>
      <c r="W4655">
        <f t="shared" si="145"/>
        <v>24.000000000000004</v>
      </c>
    </row>
    <row r="4656" spans="1:23" x14ac:dyDescent="0.35">
      <c r="A4656">
        <v>4655</v>
      </c>
      <c r="B4656" t="s">
        <v>7687</v>
      </c>
      <c r="C4656" s="1" t="s">
        <v>11032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>
        <f t="shared" si="144"/>
        <v>2</v>
      </c>
      <c r="W4656">
        <f t="shared" si="145"/>
        <v>47</v>
      </c>
    </row>
    <row r="4657" spans="1:23" x14ac:dyDescent="0.35">
      <c r="A4657">
        <v>4656</v>
      </c>
      <c r="B4657" t="s">
        <v>7688</v>
      </c>
      <c r="C4657" s="1" t="s">
        <v>11892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144"/>
        <v>5</v>
      </c>
      <c r="W4657">
        <f t="shared" si="145"/>
        <v>8.75</v>
      </c>
    </row>
    <row r="4658" spans="1:23" x14ac:dyDescent="0.35">
      <c r="A4658">
        <v>4657</v>
      </c>
      <c r="B4658" t="s">
        <v>7689</v>
      </c>
      <c r="C4658" s="1" t="s">
        <v>11850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 t="shared" si="144"/>
        <v>4</v>
      </c>
      <c r="W4658">
        <f t="shared" si="145"/>
        <v>23.75</v>
      </c>
    </row>
    <row r="4659" spans="1:23" x14ac:dyDescent="0.35">
      <c r="A4659">
        <v>4658</v>
      </c>
      <c r="B4659" t="s">
        <v>7689</v>
      </c>
      <c r="C4659" s="1" t="s">
        <v>11850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 t="shared" si="144"/>
        <v>4</v>
      </c>
      <c r="W4659">
        <f t="shared" si="145"/>
        <v>27.499999999999996</v>
      </c>
    </row>
    <row r="4660" spans="1:23" x14ac:dyDescent="0.35">
      <c r="A4660">
        <v>4659</v>
      </c>
      <c r="B4660" t="s">
        <v>7689</v>
      </c>
      <c r="C4660" s="1" t="s">
        <v>11850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 t="shared" si="144"/>
        <v>4</v>
      </c>
      <c r="W4660">
        <f t="shared" si="145"/>
        <v>36.25</v>
      </c>
    </row>
    <row r="4661" spans="1:23" x14ac:dyDescent="0.35">
      <c r="A4661">
        <v>4660</v>
      </c>
      <c r="B4661" t="s">
        <v>7689</v>
      </c>
      <c r="C4661" s="1" t="s">
        <v>11850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 t="shared" si="144"/>
        <v>4</v>
      </c>
      <c r="W4661">
        <f t="shared" si="145"/>
        <v>11.25</v>
      </c>
    </row>
    <row r="4662" spans="1:23" x14ac:dyDescent="0.35">
      <c r="A4662">
        <v>4661</v>
      </c>
      <c r="B4662" t="s">
        <v>7689</v>
      </c>
      <c r="C4662" s="1" t="s">
        <v>11850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  <c r="V4662">
        <f t="shared" si="144"/>
        <v>4</v>
      </c>
      <c r="W4662">
        <f t="shared" si="145"/>
        <v>-1.25</v>
      </c>
    </row>
    <row r="4663" spans="1:23" x14ac:dyDescent="0.35">
      <c r="A4663">
        <v>4662</v>
      </c>
      <c r="B4663" t="s">
        <v>7689</v>
      </c>
      <c r="C4663" s="1" t="s">
        <v>11850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144"/>
        <v>4</v>
      </c>
      <c r="W4663">
        <f t="shared" si="145"/>
        <v>-4.2857142857142856</v>
      </c>
    </row>
    <row r="4664" spans="1:23" x14ac:dyDescent="0.35">
      <c r="A4664">
        <v>4663</v>
      </c>
      <c r="B4664" t="s">
        <v>7689</v>
      </c>
      <c r="C4664" s="1" t="s">
        <v>11850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144"/>
        <v>4</v>
      </c>
      <c r="W4664">
        <f t="shared" si="145"/>
        <v>-12.5</v>
      </c>
    </row>
    <row r="4665" spans="1:23" x14ac:dyDescent="0.35">
      <c r="A4665">
        <v>4664</v>
      </c>
      <c r="B4665" t="s">
        <v>7692</v>
      </c>
      <c r="C4665" s="1" t="s">
        <v>10971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 t="shared" si="144"/>
        <v>4</v>
      </c>
      <c r="W4665">
        <f t="shared" si="145"/>
        <v>35</v>
      </c>
    </row>
    <row r="4666" spans="1:23" x14ac:dyDescent="0.35">
      <c r="A4666">
        <v>4665</v>
      </c>
      <c r="B4666" t="s">
        <v>7693</v>
      </c>
      <c r="C4666" s="1" t="s">
        <v>11837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144"/>
        <v>4</v>
      </c>
      <c r="W4666">
        <f t="shared" si="145"/>
        <v>-80</v>
      </c>
    </row>
    <row r="4667" spans="1:23" x14ac:dyDescent="0.35">
      <c r="A4667">
        <v>4666</v>
      </c>
      <c r="B4667" t="s">
        <v>7693</v>
      </c>
      <c r="C4667" s="1" t="s">
        <v>11837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144"/>
        <v>4</v>
      </c>
      <c r="W4667">
        <f t="shared" si="145"/>
        <v>35</v>
      </c>
    </row>
    <row r="4668" spans="1:23" x14ac:dyDescent="0.35">
      <c r="A4668">
        <v>4667</v>
      </c>
      <c r="B4668" t="s">
        <v>7694</v>
      </c>
      <c r="C4668" s="1" t="s">
        <v>11934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 t="shared" si="144"/>
        <v>7</v>
      </c>
      <c r="W4668">
        <f t="shared" si="145"/>
        <v>43</v>
      </c>
    </row>
    <row r="4669" spans="1:23" x14ac:dyDescent="0.35">
      <c r="A4669">
        <v>4668</v>
      </c>
      <c r="B4669" t="s">
        <v>7694</v>
      </c>
      <c r="C4669" s="1" t="s">
        <v>11934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 t="shared" si="144"/>
        <v>7</v>
      </c>
      <c r="W4669">
        <f t="shared" si="145"/>
        <v>19</v>
      </c>
    </row>
    <row r="4670" spans="1:23" x14ac:dyDescent="0.35">
      <c r="A4670">
        <v>4669</v>
      </c>
      <c r="B4670" t="s">
        <v>7695</v>
      </c>
      <c r="C4670" s="1" t="s">
        <v>11576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 t="shared" si="144"/>
        <v>5</v>
      </c>
      <c r="W4670">
        <f t="shared" si="145"/>
        <v>-170</v>
      </c>
    </row>
    <row r="4671" spans="1:23" x14ac:dyDescent="0.35">
      <c r="A4671">
        <v>4670</v>
      </c>
      <c r="B4671" t="s">
        <v>7695</v>
      </c>
      <c r="C4671" s="1" t="s">
        <v>11576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144"/>
        <v>5</v>
      </c>
      <c r="W4671">
        <f t="shared" si="145"/>
        <v>-19.117647058823533</v>
      </c>
    </row>
    <row r="4672" spans="1:23" x14ac:dyDescent="0.35">
      <c r="A4672">
        <v>4671</v>
      </c>
      <c r="B4672" t="s">
        <v>7695</v>
      </c>
      <c r="C4672" s="1" t="s">
        <v>11576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  <c r="V4672">
        <f t="shared" si="144"/>
        <v>5</v>
      </c>
      <c r="W4672">
        <f t="shared" si="145"/>
        <v>-7.5000000000000009</v>
      </c>
    </row>
    <row r="4673" spans="1:23" x14ac:dyDescent="0.35">
      <c r="A4673">
        <v>4672</v>
      </c>
      <c r="B4673" t="s">
        <v>7696</v>
      </c>
      <c r="C4673" s="1" t="s">
        <v>11935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 t="shared" si="144"/>
        <v>6</v>
      </c>
      <c r="W4673">
        <f t="shared" si="145"/>
        <v>25.555555555555561</v>
      </c>
    </row>
    <row r="4674" spans="1:23" x14ac:dyDescent="0.35">
      <c r="A4674">
        <v>4673</v>
      </c>
      <c r="B4674" t="s">
        <v>7696</v>
      </c>
      <c r="C4674" s="1" t="s">
        <v>11935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 t="shared" ref="V4674:V4737" si="146">D4674-C4674</f>
        <v>6</v>
      </c>
      <c r="W4674">
        <f t="shared" si="145"/>
        <v>26</v>
      </c>
    </row>
    <row r="4675" spans="1:23" x14ac:dyDescent="0.35">
      <c r="A4675">
        <v>4674</v>
      </c>
      <c r="B4675" t="s">
        <v>7696</v>
      </c>
      <c r="C4675" s="1" t="s">
        <v>11935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 t="shared" si="146"/>
        <v>6</v>
      </c>
      <c r="W4675">
        <f t="shared" ref="W4675:W4738" si="147">U4675/R4675*100</f>
        <v>28.000000000000004</v>
      </c>
    </row>
    <row r="4676" spans="1:23" x14ac:dyDescent="0.35">
      <c r="A4676">
        <v>4675</v>
      </c>
      <c r="B4676" t="s">
        <v>7696</v>
      </c>
      <c r="C4676" s="1" t="s">
        <v>11935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 t="shared" si="146"/>
        <v>6</v>
      </c>
      <c r="W4676">
        <f t="shared" si="147"/>
        <v>11</v>
      </c>
    </row>
    <row r="4677" spans="1:23" x14ac:dyDescent="0.35">
      <c r="A4677">
        <v>4676</v>
      </c>
      <c r="B4677" t="s">
        <v>7697</v>
      </c>
      <c r="C4677" s="1" t="s">
        <v>11936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146"/>
        <v>2</v>
      </c>
      <c r="W4677">
        <f t="shared" si="147"/>
        <v>10</v>
      </c>
    </row>
    <row r="4678" spans="1:23" x14ac:dyDescent="0.35">
      <c r="A4678">
        <v>4677</v>
      </c>
      <c r="B4678" t="s">
        <v>7698</v>
      </c>
      <c r="C4678" s="1" t="s">
        <v>11559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146"/>
        <v>5</v>
      </c>
      <c r="W4678">
        <f t="shared" si="147"/>
        <v>33.75</v>
      </c>
    </row>
    <row r="4679" spans="1:23" x14ac:dyDescent="0.35">
      <c r="A4679">
        <v>4678</v>
      </c>
      <c r="B4679" t="s">
        <v>7698</v>
      </c>
      <c r="C4679" s="1" t="s">
        <v>11559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 t="shared" si="146"/>
        <v>5</v>
      </c>
      <c r="W4679">
        <f t="shared" si="147"/>
        <v>3.9999999999999996</v>
      </c>
    </row>
    <row r="4680" spans="1:23" x14ac:dyDescent="0.35">
      <c r="A4680">
        <v>4679</v>
      </c>
      <c r="B4680" t="s">
        <v>7698</v>
      </c>
      <c r="C4680" s="1" t="s">
        <v>11559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  <c r="V4680">
        <f t="shared" si="146"/>
        <v>5</v>
      </c>
      <c r="W4680">
        <f t="shared" si="147"/>
        <v>8</v>
      </c>
    </row>
    <row r="4681" spans="1:23" x14ac:dyDescent="0.35">
      <c r="A4681">
        <v>4680</v>
      </c>
      <c r="B4681" t="s">
        <v>7698</v>
      </c>
      <c r="C4681" s="1" t="s">
        <v>11559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 t="shared" si="146"/>
        <v>5</v>
      </c>
      <c r="W4681">
        <f t="shared" si="147"/>
        <v>27</v>
      </c>
    </row>
    <row r="4682" spans="1:23" x14ac:dyDescent="0.35">
      <c r="A4682">
        <v>4681</v>
      </c>
      <c r="B4682" t="s">
        <v>7698</v>
      </c>
      <c r="C4682" s="1" t="s">
        <v>11559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146"/>
        <v>5</v>
      </c>
      <c r="W4682">
        <f t="shared" si="147"/>
        <v>32.5</v>
      </c>
    </row>
    <row r="4683" spans="1:23" x14ac:dyDescent="0.35">
      <c r="A4683">
        <v>4682</v>
      </c>
      <c r="B4683" t="s">
        <v>7702</v>
      </c>
      <c r="C4683" s="1" t="s">
        <v>11156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  <c r="V4683">
        <f t="shared" si="146"/>
        <v>4</v>
      </c>
      <c r="W4683">
        <f t="shared" si="147"/>
        <v>45</v>
      </c>
    </row>
    <row r="4684" spans="1:23" x14ac:dyDescent="0.35">
      <c r="A4684">
        <v>4683</v>
      </c>
      <c r="B4684" t="s">
        <v>7703</v>
      </c>
      <c r="C4684" s="1" t="s">
        <v>10989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 t="shared" si="146"/>
        <v>0</v>
      </c>
      <c r="W4684">
        <f t="shared" si="147"/>
        <v>10</v>
      </c>
    </row>
    <row r="4685" spans="1:23" x14ac:dyDescent="0.35">
      <c r="A4685">
        <v>4684</v>
      </c>
      <c r="B4685" t="s">
        <v>7704</v>
      </c>
      <c r="C4685" s="1" t="s">
        <v>10988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  <c r="V4685">
        <f t="shared" si="146"/>
        <v>5</v>
      </c>
      <c r="W4685">
        <f t="shared" si="147"/>
        <v>-23.333333333333332</v>
      </c>
    </row>
    <row r="4686" spans="1:23" x14ac:dyDescent="0.35">
      <c r="A4686">
        <v>4685</v>
      </c>
      <c r="B4686" t="s">
        <v>7704</v>
      </c>
      <c r="C4686" s="1" t="s">
        <v>10988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>
        <f t="shared" si="146"/>
        <v>5</v>
      </c>
      <c r="W4686">
        <f t="shared" si="147"/>
        <v>-50</v>
      </c>
    </row>
    <row r="4687" spans="1:23" x14ac:dyDescent="0.35">
      <c r="A4687">
        <v>4686</v>
      </c>
      <c r="B4687" t="s">
        <v>7704</v>
      </c>
      <c r="C4687" s="1" t="s">
        <v>10988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146"/>
        <v>5</v>
      </c>
      <c r="W4687">
        <f t="shared" si="147"/>
        <v>-80</v>
      </c>
    </row>
    <row r="4688" spans="1:23" x14ac:dyDescent="0.35">
      <c r="A4688">
        <v>4687</v>
      </c>
      <c r="B4688" t="s">
        <v>7704</v>
      </c>
      <c r="C4688" s="1" t="s">
        <v>10988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 t="shared" si="146"/>
        <v>5</v>
      </c>
      <c r="W4688">
        <f t="shared" si="147"/>
        <v>-22.500000000000004</v>
      </c>
    </row>
    <row r="4689" spans="1:23" x14ac:dyDescent="0.35">
      <c r="A4689">
        <v>4688</v>
      </c>
      <c r="B4689" t="s">
        <v>7705</v>
      </c>
      <c r="C4689" s="1" t="s">
        <v>11830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  <c r="V4689">
        <f t="shared" si="146"/>
        <v>6</v>
      </c>
      <c r="W4689">
        <f t="shared" si="147"/>
        <v>27.999999999999996</v>
      </c>
    </row>
    <row r="4690" spans="1:23" x14ac:dyDescent="0.35">
      <c r="A4690">
        <v>4689</v>
      </c>
      <c r="B4690" t="s">
        <v>7708</v>
      </c>
      <c r="C4690" s="1" t="s">
        <v>11923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146"/>
        <v>4</v>
      </c>
      <c r="W4690">
        <f t="shared" si="147"/>
        <v>-83.333333333333343</v>
      </c>
    </row>
    <row r="4691" spans="1:23" x14ac:dyDescent="0.35">
      <c r="A4691">
        <v>4690</v>
      </c>
      <c r="B4691" t="s">
        <v>7709</v>
      </c>
      <c r="C4691" s="1" t="s">
        <v>11354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146"/>
        <v>2</v>
      </c>
      <c r="W4691">
        <f t="shared" si="147"/>
        <v>20</v>
      </c>
    </row>
    <row r="4692" spans="1:23" x14ac:dyDescent="0.35">
      <c r="A4692">
        <v>4691</v>
      </c>
      <c r="B4692" t="s">
        <v>7709</v>
      </c>
      <c r="C4692" s="1" t="s">
        <v>11354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 t="shared" si="146"/>
        <v>2</v>
      </c>
      <c r="W4692">
        <f t="shared" si="147"/>
        <v>30</v>
      </c>
    </row>
    <row r="4693" spans="1:23" x14ac:dyDescent="0.35">
      <c r="A4693">
        <v>4692</v>
      </c>
      <c r="B4693" t="s">
        <v>7709</v>
      </c>
      <c r="C4693" s="1" t="s">
        <v>11354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 t="shared" si="146"/>
        <v>2</v>
      </c>
      <c r="W4693">
        <f t="shared" si="147"/>
        <v>-17.5</v>
      </c>
    </row>
    <row r="4694" spans="1:23" x14ac:dyDescent="0.35">
      <c r="A4694">
        <v>4693</v>
      </c>
      <c r="B4694" t="s">
        <v>7709</v>
      </c>
      <c r="C4694" s="1" t="s">
        <v>11354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 t="shared" si="146"/>
        <v>2</v>
      </c>
      <c r="W4694">
        <f t="shared" si="147"/>
        <v>35</v>
      </c>
    </row>
    <row r="4695" spans="1:23" x14ac:dyDescent="0.35">
      <c r="A4695">
        <v>4694</v>
      </c>
      <c r="B4695" t="s">
        <v>7709</v>
      </c>
      <c r="C4695" s="1" t="s">
        <v>11354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  <c r="V4695">
        <f t="shared" si="146"/>
        <v>2</v>
      </c>
      <c r="W4695">
        <f t="shared" si="147"/>
        <v>31.25</v>
      </c>
    </row>
    <row r="4696" spans="1:23" x14ac:dyDescent="0.35">
      <c r="A4696">
        <v>4695</v>
      </c>
      <c r="B4696" t="s">
        <v>7710</v>
      </c>
      <c r="C4696" s="1" t="s">
        <v>11937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 t="shared" si="146"/>
        <v>0</v>
      </c>
      <c r="W4696">
        <f t="shared" si="147"/>
        <v>49</v>
      </c>
    </row>
    <row r="4697" spans="1:23" x14ac:dyDescent="0.35">
      <c r="A4697">
        <v>4696</v>
      </c>
      <c r="B4697" t="s">
        <v>7710</v>
      </c>
      <c r="C4697" s="1" t="s">
        <v>11937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 t="shared" si="146"/>
        <v>0</v>
      </c>
      <c r="W4697">
        <f t="shared" si="147"/>
        <v>16</v>
      </c>
    </row>
    <row r="4698" spans="1:23" x14ac:dyDescent="0.35">
      <c r="A4698">
        <v>4697</v>
      </c>
      <c r="B4698" t="s">
        <v>7710</v>
      </c>
      <c r="C4698" s="1" t="s">
        <v>11937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146"/>
        <v>0</v>
      </c>
      <c r="W4698">
        <f t="shared" si="147"/>
        <v>26.999999999999996</v>
      </c>
    </row>
    <row r="4699" spans="1:23" x14ac:dyDescent="0.35">
      <c r="A4699">
        <v>4698</v>
      </c>
      <c r="B4699" t="s">
        <v>7710</v>
      </c>
      <c r="C4699" s="1" t="s">
        <v>11937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 t="shared" si="146"/>
        <v>0</v>
      </c>
      <c r="W4699">
        <f t="shared" si="147"/>
        <v>25</v>
      </c>
    </row>
    <row r="4700" spans="1:23" x14ac:dyDescent="0.35">
      <c r="A4700">
        <v>4699</v>
      </c>
      <c r="B4700" t="s">
        <v>7710</v>
      </c>
      <c r="C4700" s="1" t="s">
        <v>11937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  <c r="V4700">
        <f t="shared" si="146"/>
        <v>0</v>
      </c>
      <c r="W4700">
        <f t="shared" si="147"/>
        <v>7.0000000000000009</v>
      </c>
    </row>
    <row r="4701" spans="1:23" x14ac:dyDescent="0.35">
      <c r="A4701">
        <v>4700</v>
      </c>
      <c r="B4701" t="s">
        <v>7711</v>
      </c>
      <c r="C4701" s="1" t="s">
        <v>11883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  <c r="V4701">
        <f t="shared" si="146"/>
        <v>6</v>
      </c>
      <c r="W4701">
        <f t="shared" si="147"/>
        <v>11.25</v>
      </c>
    </row>
    <row r="4702" spans="1:23" x14ac:dyDescent="0.35">
      <c r="A4702">
        <v>4701</v>
      </c>
      <c r="B4702" t="s">
        <v>7711</v>
      </c>
      <c r="C4702" s="1" t="s">
        <v>11883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146"/>
        <v>6</v>
      </c>
      <c r="W4702">
        <f t="shared" si="147"/>
        <v>-20</v>
      </c>
    </row>
    <row r="4703" spans="1:23" x14ac:dyDescent="0.35">
      <c r="A4703">
        <v>4702</v>
      </c>
      <c r="B4703" t="s">
        <v>7711</v>
      </c>
      <c r="C4703" s="1" t="s">
        <v>11883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 t="shared" si="146"/>
        <v>6</v>
      </c>
      <c r="W4703">
        <f t="shared" si="147"/>
        <v>31.25</v>
      </c>
    </row>
    <row r="4704" spans="1:23" x14ac:dyDescent="0.35">
      <c r="A4704">
        <v>4703</v>
      </c>
      <c r="B4704" t="s">
        <v>7711</v>
      </c>
      <c r="C4704" s="1" t="s">
        <v>11883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146"/>
        <v>6</v>
      </c>
      <c r="W4704">
        <f t="shared" si="147"/>
        <v>-87.5</v>
      </c>
    </row>
    <row r="4705" spans="1:23" x14ac:dyDescent="0.35">
      <c r="A4705">
        <v>4704</v>
      </c>
      <c r="B4705" t="s">
        <v>7712</v>
      </c>
      <c r="C4705" s="1" t="s">
        <v>11830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 t="shared" si="146"/>
        <v>4</v>
      </c>
      <c r="W4705">
        <f t="shared" si="147"/>
        <v>-225</v>
      </c>
    </row>
    <row r="4706" spans="1:23" x14ac:dyDescent="0.35">
      <c r="A4706">
        <v>4705</v>
      </c>
      <c r="B4706" t="s">
        <v>7713</v>
      </c>
      <c r="C4706" s="1" t="s">
        <v>11564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 t="shared" si="146"/>
        <v>1</v>
      </c>
      <c r="W4706">
        <f t="shared" si="147"/>
        <v>28.999999999999996</v>
      </c>
    </row>
    <row r="4707" spans="1:23" x14ac:dyDescent="0.35">
      <c r="A4707">
        <v>4706</v>
      </c>
      <c r="B4707" t="s">
        <v>7713</v>
      </c>
      <c r="C4707" s="1" t="s">
        <v>11564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 t="shared" si="146"/>
        <v>1</v>
      </c>
      <c r="W4707">
        <f t="shared" si="147"/>
        <v>47</v>
      </c>
    </row>
    <row r="4708" spans="1:23" x14ac:dyDescent="0.35">
      <c r="A4708">
        <v>4707</v>
      </c>
      <c r="B4708" t="s">
        <v>7713</v>
      </c>
      <c r="C4708" s="1" t="s">
        <v>11564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 t="shared" si="146"/>
        <v>1</v>
      </c>
      <c r="W4708">
        <f t="shared" si="147"/>
        <v>10</v>
      </c>
    </row>
    <row r="4709" spans="1:23" x14ac:dyDescent="0.35">
      <c r="A4709">
        <v>4708</v>
      </c>
      <c r="B4709" t="s">
        <v>7715</v>
      </c>
      <c r="C4709" s="1" t="s">
        <v>11162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 t="shared" si="146"/>
        <v>1</v>
      </c>
      <c r="W4709">
        <f t="shared" si="147"/>
        <v>33.75</v>
      </c>
    </row>
    <row r="4710" spans="1:23" x14ac:dyDescent="0.35">
      <c r="A4710">
        <v>4709</v>
      </c>
      <c r="B4710" t="s">
        <v>7715</v>
      </c>
      <c r="C4710" s="1" t="s">
        <v>11162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 t="shared" si="146"/>
        <v>1</v>
      </c>
      <c r="W4710">
        <f t="shared" si="147"/>
        <v>30</v>
      </c>
    </row>
    <row r="4711" spans="1:23" x14ac:dyDescent="0.35">
      <c r="A4711">
        <v>4710</v>
      </c>
      <c r="B4711" t="s">
        <v>7715</v>
      </c>
      <c r="C4711" s="1" t="s">
        <v>11162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 t="shared" si="146"/>
        <v>1</v>
      </c>
      <c r="W4711">
        <f t="shared" si="147"/>
        <v>26</v>
      </c>
    </row>
    <row r="4712" spans="1:23" x14ac:dyDescent="0.35">
      <c r="A4712">
        <v>4711</v>
      </c>
      <c r="B4712" t="s">
        <v>7715</v>
      </c>
      <c r="C4712" s="1" t="s">
        <v>11162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 t="shared" si="146"/>
        <v>1</v>
      </c>
      <c r="W4712">
        <f t="shared" si="147"/>
        <v>36</v>
      </c>
    </row>
    <row r="4713" spans="1:23" x14ac:dyDescent="0.35">
      <c r="A4713">
        <v>4712</v>
      </c>
      <c r="B4713" t="s">
        <v>7716</v>
      </c>
      <c r="C4713" s="1" t="s">
        <v>11631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146"/>
        <v>0</v>
      </c>
      <c r="W4713">
        <f t="shared" si="147"/>
        <v>-70</v>
      </c>
    </row>
    <row r="4714" spans="1:23" x14ac:dyDescent="0.35">
      <c r="A4714">
        <v>4713</v>
      </c>
      <c r="B4714" t="s">
        <v>7717</v>
      </c>
      <c r="C4714" s="1" t="s">
        <v>11697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146"/>
        <v>5</v>
      </c>
      <c r="W4714">
        <f t="shared" si="147"/>
        <v>35</v>
      </c>
    </row>
    <row r="4715" spans="1:23" x14ac:dyDescent="0.35">
      <c r="A4715">
        <v>4714</v>
      </c>
      <c r="B4715" t="s">
        <v>7717</v>
      </c>
      <c r="C4715" s="1" t="s">
        <v>11697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146"/>
        <v>5</v>
      </c>
      <c r="W4715">
        <f t="shared" si="147"/>
        <v>-132.50000000000003</v>
      </c>
    </row>
    <row r="4716" spans="1:23" x14ac:dyDescent="0.35">
      <c r="A4716">
        <v>4715</v>
      </c>
      <c r="B4716" t="s">
        <v>7718</v>
      </c>
      <c r="C4716" s="1" t="s">
        <v>11736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146"/>
        <v>2</v>
      </c>
      <c r="W4716">
        <f t="shared" si="147"/>
        <v>11.25</v>
      </c>
    </row>
    <row r="4717" spans="1:23" x14ac:dyDescent="0.35">
      <c r="A4717">
        <v>4716</v>
      </c>
      <c r="B4717" t="s">
        <v>7719</v>
      </c>
      <c r="C4717" s="1" t="s">
        <v>11733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 t="shared" si="146"/>
        <v>4</v>
      </c>
      <c r="W4717">
        <f t="shared" si="147"/>
        <v>10</v>
      </c>
    </row>
    <row r="4718" spans="1:23" x14ac:dyDescent="0.35">
      <c r="A4718">
        <v>4717</v>
      </c>
      <c r="B4718" t="s">
        <v>7720</v>
      </c>
      <c r="C4718" s="1" t="s">
        <v>11674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 t="shared" si="146"/>
        <v>4</v>
      </c>
      <c r="W4718">
        <f t="shared" si="147"/>
        <v>17</v>
      </c>
    </row>
    <row r="4719" spans="1:23" x14ac:dyDescent="0.35">
      <c r="A4719">
        <v>4718</v>
      </c>
      <c r="B4719" t="s">
        <v>7721</v>
      </c>
      <c r="C4719" s="1" t="s">
        <v>11235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146"/>
        <v>5</v>
      </c>
      <c r="W4719">
        <f t="shared" si="147"/>
        <v>26.999999999999996</v>
      </c>
    </row>
    <row r="4720" spans="1:23" x14ac:dyDescent="0.35">
      <c r="A4720">
        <v>4719</v>
      </c>
      <c r="B4720" t="s">
        <v>7722</v>
      </c>
      <c r="C4720" s="1" t="s">
        <v>11938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 t="shared" si="146"/>
        <v>1</v>
      </c>
      <c r="W4720">
        <f t="shared" si="147"/>
        <v>48</v>
      </c>
    </row>
    <row r="4721" spans="1:23" x14ac:dyDescent="0.35">
      <c r="A4721">
        <v>4720</v>
      </c>
      <c r="B4721" t="s">
        <v>7723</v>
      </c>
      <c r="C4721" s="1" t="s">
        <v>10964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f t="shared" si="146"/>
        <v>2</v>
      </c>
      <c r="W4721">
        <f t="shared" si="147"/>
        <v>1</v>
      </c>
    </row>
    <row r="4722" spans="1:23" x14ac:dyDescent="0.35">
      <c r="A4722">
        <v>4721</v>
      </c>
      <c r="B4722" t="s">
        <v>7723</v>
      </c>
      <c r="C4722" s="1" t="s">
        <v>10964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  <c r="V4722">
        <f t="shared" si="146"/>
        <v>2</v>
      </c>
      <c r="W4722">
        <f t="shared" si="147"/>
        <v>45</v>
      </c>
    </row>
    <row r="4723" spans="1:23" x14ac:dyDescent="0.35">
      <c r="A4723">
        <v>4722</v>
      </c>
      <c r="B4723" t="s">
        <v>7726</v>
      </c>
      <c r="C4723" s="1" t="s">
        <v>11099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146"/>
        <v>4</v>
      </c>
      <c r="W4723">
        <f t="shared" si="147"/>
        <v>-77.999999999999986</v>
      </c>
    </row>
    <row r="4724" spans="1:23" x14ac:dyDescent="0.35">
      <c r="A4724">
        <v>4723</v>
      </c>
      <c r="B4724" t="s">
        <v>7729</v>
      </c>
      <c r="C4724" s="1" t="s">
        <v>11793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 t="shared" si="146"/>
        <v>6</v>
      </c>
      <c r="W4724">
        <f t="shared" si="147"/>
        <v>39</v>
      </c>
    </row>
    <row r="4725" spans="1:23" x14ac:dyDescent="0.35">
      <c r="A4725">
        <v>4724</v>
      </c>
      <c r="B4725" t="s">
        <v>7730</v>
      </c>
      <c r="C4725" s="1" t="s">
        <v>11670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 t="shared" si="146"/>
        <v>0</v>
      </c>
      <c r="W4725">
        <f t="shared" si="147"/>
        <v>49</v>
      </c>
    </row>
    <row r="4726" spans="1:23" x14ac:dyDescent="0.35">
      <c r="A4726">
        <v>4725</v>
      </c>
      <c r="B4726" t="s">
        <v>7732</v>
      </c>
      <c r="C4726" s="1" t="s">
        <v>11523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146"/>
        <v>4</v>
      </c>
      <c r="W4726">
        <f t="shared" si="147"/>
        <v>-70</v>
      </c>
    </row>
    <row r="4727" spans="1:23" x14ac:dyDescent="0.35">
      <c r="A4727">
        <v>4726</v>
      </c>
      <c r="B4727" t="s">
        <v>7732</v>
      </c>
      <c r="C4727" s="1" t="s">
        <v>11523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 t="shared" si="146"/>
        <v>4</v>
      </c>
      <c r="W4727">
        <f t="shared" si="147"/>
        <v>7.5</v>
      </c>
    </row>
    <row r="4728" spans="1:23" x14ac:dyDescent="0.35">
      <c r="A4728">
        <v>4727</v>
      </c>
      <c r="B4728" t="s">
        <v>7733</v>
      </c>
      <c r="C4728" s="1" t="s">
        <v>11581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  <c r="V4728">
        <f t="shared" si="146"/>
        <v>4</v>
      </c>
      <c r="W4728">
        <f t="shared" si="147"/>
        <v>5</v>
      </c>
    </row>
    <row r="4729" spans="1:23" x14ac:dyDescent="0.35">
      <c r="A4729">
        <v>4728</v>
      </c>
      <c r="B4729" t="s">
        <v>7733</v>
      </c>
      <c r="C4729" s="1" t="s">
        <v>11581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146"/>
        <v>4</v>
      </c>
      <c r="W4729">
        <f t="shared" si="147"/>
        <v>-13.749999999999998</v>
      </c>
    </row>
    <row r="4730" spans="1:23" x14ac:dyDescent="0.35">
      <c r="A4730">
        <v>4729</v>
      </c>
      <c r="B4730" t="s">
        <v>7734</v>
      </c>
      <c r="C4730" s="1" t="s">
        <v>11785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146"/>
        <v>5</v>
      </c>
      <c r="W4730">
        <f t="shared" si="147"/>
        <v>37.5</v>
      </c>
    </row>
    <row r="4731" spans="1:23" x14ac:dyDescent="0.35">
      <c r="A4731">
        <v>4730</v>
      </c>
      <c r="B4731" t="s">
        <v>7735</v>
      </c>
      <c r="C4731" s="1" t="s">
        <v>11367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146"/>
        <v>5</v>
      </c>
      <c r="W4731">
        <f t="shared" si="147"/>
        <v>21.25</v>
      </c>
    </row>
    <row r="4732" spans="1:23" x14ac:dyDescent="0.35">
      <c r="A4732">
        <v>4731</v>
      </c>
      <c r="B4732" t="s">
        <v>7738</v>
      </c>
      <c r="C4732" s="1" t="s">
        <v>11308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 t="shared" si="146"/>
        <v>2</v>
      </c>
      <c r="W4732">
        <f t="shared" si="147"/>
        <v>47</v>
      </c>
    </row>
    <row r="4733" spans="1:23" x14ac:dyDescent="0.35">
      <c r="A4733">
        <v>4732</v>
      </c>
      <c r="B4733" t="s">
        <v>7738</v>
      </c>
      <c r="C4733" s="1" t="s">
        <v>11308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146"/>
        <v>2</v>
      </c>
      <c r="W4733">
        <f t="shared" si="147"/>
        <v>46</v>
      </c>
    </row>
    <row r="4734" spans="1:23" x14ac:dyDescent="0.35">
      <c r="A4734">
        <v>4733</v>
      </c>
      <c r="B4734" t="s">
        <v>7738</v>
      </c>
      <c r="C4734" s="1" t="s">
        <v>11308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 t="shared" si="146"/>
        <v>2</v>
      </c>
      <c r="W4734">
        <f t="shared" si="147"/>
        <v>38.999999999999993</v>
      </c>
    </row>
    <row r="4735" spans="1:23" x14ac:dyDescent="0.35">
      <c r="A4735">
        <v>4734</v>
      </c>
      <c r="B4735" t="s">
        <v>7738</v>
      </c>
      <c r="C4735" s="1" t="s">
        <v>11308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146"/>
        <v>2</v>
      </c>
      <c r="W4735">
        <f t="shared" si="147"/>
        <v>48</v>
      </c>
    </row>
    <row r="4736" spans="1:23" x14ac:dyDescent="0.35">
      <c r="A4736">
        <v>4735</v>
      </c>
      <c r="B4736" t="s">
        <v>7739</v>
      </c>
      <c r="C4736" s="1" t="s">
        <v>11221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146"/>
        <v>5</v>
      </c>
      <c r="W4736">
        <f t="shared" si="147"/>
        <v>22.222222222222225</v>
      </c>
    </row>
    <row r="4737" spans="1:23" x14ac:dyDescent="0.35">
      <c r="A4737">
        <v>4736</v>
      </c>
      <c r="B4737" t="s">
        <v>7740</v>
      </c>
      <c r="C4737" s="1" t="s">
        <v>11325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 t="shared" si="146"/>
        <v>6</v>
      </c>
      <c r="W4737">
        <f t="shared" si="147"/>
        <v>47</v>
      </c>
    </row>
    <row r="4738" spans="1:23" x14ac:dyDescent="0.35">
      <c r="A4738">
        <v>4737</v>
      </c>
      <c r="B4738" t="s">
        <v>7740</v>
      </c>
      <c r="C4738" s="1" t="s">
        <v>11325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 t="shared" ref="V4738:V4801" si="148">D4738-C4738</f>
        <v>6</v>
      </c>
      <c r="W4738">
        <f t="shared" si="147"/>
        <v>45</v>
      </c>
    </row>
    <row r="4739" spans="1:23" x14ac:dyDescent="0.35">
      <c r="A4739">
        <v>4738</v>
      </c>
      <c r="B4739" t="s">
        <v>7740</v>
      </c>
      <c r="C4739" s="1" t="s">
        <v>11325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 t="shared" si="148"/>
        <v>6</v>
      </c>
      <c r="W4739">
        <f t="shared" ref="W4739:W4802" si="149">U4739/R4739*100</f>
        <v>22</v>
      </c>
    </row>
    <row r="4740" spans="1:23" x14ac:dyDescent="0.35">
      <c r="A4740">
        <v>4739</v>
      </c>
      <c r="B4740" t="s">
        <v>7741</v>
      </c>
      <c r="C4740" s="1" t="s">
        <v>11894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 t="shared" si="148"/>
        <v>6</v>
      </c>
      <c r="W4740">
        <f t="shared" si="149"/>
        <v>46</v>
      </c>
    </row>
    <row r="4741" spans="1:23" x14ac:dyDescent="0.35">
      <c r="A4741">
        <v>4740</v>
      </c>
      <c r="B4741" t="s">
        <v>7741</v>
      </c>
      <c r="C4741" s="1" t="s">
        <v>11894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f t="shared" si="148"/>
        <v>6</v>
      </c>
      <c r="W4741">
        <f t="shared" si="149"/>
        <v>-2.5</v>
      </c>
    </row>
    <row r="4742" spans="1:23" x14ac:dyDescent="0.35">
      <c r="A4742">
        <v>4741</v>
      </c>
      <c r="B4742" t="s">
        <v>7742</v>
      </c>
      <c r="C4742" s="1" t="s">
        <v>11045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148"/>
        <v>4</v>
      </c>
      <c r="W4742">
        <f t="shared" si="149"/>
        <v>46</v>
      </c>
    </row>
    <row r="4743" spans="1:23" x14ac:dyDescent="0.35">
      <c r="A4743">
        <v>4742</v>
      </c>
      <c r="B4743" t="s">
        <v>7742</v>
      </c>
      <c r="C4743" s="1" t="s">
        <v>11045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148"/>
        <v>4</v>
      </c>
      <c r="W4743">
        <f t="shared" si="149"/>
        <v>25</v>
      </c>
    </row>
    <row r="4744" spans="1:23" x14ac:dyDescent="0.35">
      <c r="A4744">
        <v>4743</v>
      </c>
      <c r="B4744" t="s">
        <v>7742</v>
      </c>
      <c r="C4744" s="1" t="s">
        <v>11045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 t="shared" si="148"/>
        <v>4</v>
      </c>
      <c r="W4744">
        <f t="shared" si="149"/>
        <v>29.000000000000004</v>
      </c>
    </row>
    <row r="4745" spans="1:23" x14ac:dyDescent="0.35">
      <c r="A4745">
        <v>4744</v>
      </c>
      <c r="B4745" t="s">
        <v>7743</v>
      </c>
      <c r="C4745" s="1" t="s">
        <v>11856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  <c r="V4745">
        <f t="shared" si="148"/>
        <v>0</v>
      </c>
      <c r="W4745">
        <f t="shared" si="149"/>
        <v>32</v>
      </c>
    </row>
    <row r="4746" spans="1:23" x14ac:dyDescent="0.35">
      <c r="A4746">
        <v>4745</v>
      </c>
      <c r="B4746" t="s">
        <v>7743</v>
      </c>
      <c r="C4746" s="1" t="s">
        <v>11856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 t="shared" si="148"/>
        <v>0</v>
      </c>
      <c r="W4746">
        <f t="shared" si="149"/>
        <v>26</v>
      </c>
    </row>
    <row r="4747" spans="1:23" x14ac:dyDescent="0.35">
      <c r="A4747">
        <v>4746</v>
      </c>
      <c r="B4747" t="s">
        <v>7743</v>
      </c>
      <c r="C4747" s="1" t="s">
        <v>11856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 t="shared" si="148"/>
        <v>0</v>
      </c>
      <c r="W4747">
        <f t="shared" si="149"/>
        <v>49.000000000000007</v>
      </c>
    </row>
    <row r="4748" spans="1:23" x14ac:dyDescent="0.35">
      <c r="A4748">
        <v>4747</v>
      </c>
      <c r="B4748" t="s">
        <v>7743</v>
      </c>
      <c r="C4748" s="1" t="s">
        <v>11856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148"/>
        <v>0</v>
      </c>
      <c r="W4748">
        <f t="shared" si="149"/>
        <v>48.999999999999993</v>
      </c>
    </row>
    <row r="4749" spans="1:23" x14ac:dyDescent="0.35">
      <c r="A4749">
        <v>4748</v>
      </c>
      <c r="B4749" t="s">
        <v>7744</v>
      </c>
      <c r="C4749" s="1" t="s">
        <v>11780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  <c r="V4749">
        <f t="shared" si="148"/>
        <v>0</v>
      </c>
      <c r="W4749">
        <f t="shared" si="149"/>
        <v>30</v>
      </c>
    </row>
    <row r="4750" spans="1:23" x14ac:dyDescent="0.35">
      <c r="A4750">
        <v>4749</v>
      </c>
      <c r="B4750" t="s">
        <v>7744</v>
      </c>
      <c r="C4750" s="1" t="s">
        <v>11780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  <c r="V4750">
        <f t="shared" si="148"/>
        <v>0</v>
      </c>
      <c r="W4750">
        <f t="shared" si="149"/>
        <v>34</v>
      </c>
    </row>
    <row r="4751" spans="1:23" x14ac:dyDescent="0.35">
      <c r="A4751">
        <v>4750</v>
      </c>
      <c r="B4751" t="s">
        <v>7745</v>
      </c>
      <c r="C4751" s="1" t="s">
        <v>11375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 t="shared" si="148"/>
        <v>1</v>
      </c>
      <c r="W4751">
        <f t="shared" si="149"/>
        <v>48.000000000000007</v>
      </c>
    </row>
    <row r="4752" spans="1:23" x14ac:dyDescent="0.35">
      <c r="A4752">
        <v>4751</v>
      </c>
      <c r="B4752" t="s">
        <v>7746</v>
      </c>
      <c r="C4752" s="1" t="s">
        <v>11817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  <c r="V4752">
        <f t="shared" si="148"/>
        <v>2</v>
      </c>
      <c r="W4752">
        <f t="shared" si="149"/>
        <v>7.5</v>
      </c>
    </row>
    <row r="4753" spans="1:23" x14ac:dyDescent="0.35">
      <c r="A4753">
        <v>4752</v>
      </c>
      <c r="B4753" t="s">
        <v>7747</v>
      </c>
      <c r="C4753" s="1" t="s">
        <v>10950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 t="shared" si="148"/>
        <v>4</v>
      </c>
      <c r="W4753">
        <f t="shared" si="149"/>
        <v>-22.5</v>
      </c>
    </row>
    <row r="4754" spans="1:23" x14ac:dyDescent="0.35">
      <c r="A4754">
        <v>4753</v>
      </c>
      <c r="B4754" t="s">
        <v>7748</v>
      </c>
      <c r="C4754" s="1" t="s">
        <v>11165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148"/>
        <v>4</v>
      </c>
      <c r="W4754">
        <f t="shared" si="149"/>
        <v>-11.249999999999998</v>
      </c>
    </row>
    <row r="4755" spans="1:23" x14ac:dyDescent="0.35">
      <c r="A4755">
        <v>4754</v>
      </c>
      <c r="B4755" t="s">
        <v>7749</v>
      </c>
      <c r="C4755" s="1" t="s">
        <v>11235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148"/>
        <v>4</v>
      </c>
      <c r="W4755">
        <f t="shared" si="149"/>
        <v>28.749999999999996</v>
      </c>
    </row>
    <row r="4756" spans="1:23" x14ac:dyDescent="0.35">
      <c r="A4756">
        <v>4755</v>
      </c>
      <c r="B4756" t="s">
        <v>7752</v>
      </c>
      <c r="C4756" s="1" t="s">
        <v>11387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148"/>
        <v>5</v>
      </c>
      <c r="W4756">
        <f t="shared" si="149"/>
        <v>-66.666666666666657</v>
      </c>
    </row>
    <row r="4757" spans="1:23" x14ac:dyDescent="0.35">
      <c r="A4757">
        <v>4756</v>
      </c>
      <c r="B4757" t="s">
        <v>7752</v>
      </c>
      <c r="C4757" s="1" t="s">
        <v>11387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  <c r="V4757">
        <f t="shared" si="148"/>
        <v>5</v>
      </c>
      <c r="W4757">
        <f t="shared" si="149"/>
        <v>35</v>
      </c>
    </row>
    <row r="4758" spans="1:23" x14ac:dyDescent="0.35">
      <c r="A4758">
        <v>4757</v>
      </c>
      <c r="B4758" t="s">
        <v>7755</v>
      </c>
      <c r="C4758" s="1" t="s">
        <v>11236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  <c r="V4758">
        <f t="shared" si="148"/>
        <v>4</v>
      </c>
      <c r="W4758">
        <f t="shared" si="149"/>
        <v>-80</v>
      </c>
    </row>
    <row r="4759" spans="1:23" x14ac:dyDescent="0.35">
      <c r="A4759">
        <v>4758</v>
      </c>
      <c r="B4759" t="s">
        <v>7756</v>
      </c>
      <c r="C4759" s="1" t="s">
        <v>11444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 t="shared" si="148"/>
        <v>5</v>
      </c>
      <c r="W4759">
        <f t="shared" si="149"/>
        <v>-160</v>
      </c>
    </row>
    <row r="4760" spans="1:23" x14ac:dyDescent="0.35">
      <c r="A4760">
        <v>4759</v>
      </c>
      <c r="B4760" t="s">
        <v>7757</v>
      </c>
      <c r="C4760" s="1" t="s">
        <v>11875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 t="shared" si="148"/>
        <v>4</v>
      </c>
      <c r="W4760">
        <f t="shared" si="149"/>
        <v>27.999999999999996</v>
      </c>
    </row>
    <row r="4761" spans="1:23" x14ac:dyDescent="0.35">
      <c r="A4761">
        <v>4760</v>
      </c>
      <c r="B4761" t="s">
        <v>7757</v>
      </c>
      <c r="C4761" s="1" t="s">
        <v>11875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148"/>
        <v>4</v>
      </c>
      <c r="W4761">
        <f t="shared" si="149"/>
        <v>37.499999999999993</v>
      </c>
    </row>
    <row r="4762" spans="1:23" x14ac:dyDescent="0.35">
      <c r="A4762">
        <v>4761</v>
      </c>
      <c r="B4762" t="s">
        <v>7757</v>
      </c>
      <c r="C4762" s="1" t="s">
        <v>11875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148"/>
        <v>4</v>
      </c>
      <c r="W4762">
        <f t="shared" si="149"/>
        <v>36.25</v>
      </c>
    </row>
    <row r="4763" spans="1:23" x14ac:dyDescent="0.35">
      <c r="A4763">
        <v>4762</v>
      </c>
      <c r="B4763" t="s">
        <v>7758</v>
      </c>
      <c r="C4763" s="1" t="s">
        <v>11885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148"/>
        <v>5</v>
      </c>
      <c r="W4763">
        <f t="shared" si="149"/>
        <v>33.75</v>
      </c>
    </row>
    <row r="4764" spans="1:23" x14ac:dyDescent="0.35">
      <c r="A4764">
        <v>4763</v>
      </c>
      <c r="B4764" t="s">
        <v>7758</v>
      </c>
      <c r="C4764" s="1" t="s">
        <v>11885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 t="shared" si="148"/>
        <v>5</v>
      </c>
      <c r="W4764">
        <f t="shared" si="149"/>
        <v>7.5</v>
      </c>
    </row>
    <row r="4765" spans="1:23" x14ac:dyDescent="0.35">
      <c r="A4765">
        <v>4764</v>
      </c>
      <c r="B4765" t="s">
        <v>7759</v>
      </c>
      <c r="C4765" s="1" t="s">
        <v>11268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  <c r="V4765">
        <f t="shared" si="148"/>
        <v>4</v>
      </c>
      <c r="W4765">
        <f t="shared" si="149"/>
        <v>47</v>
      </c>
    </row>
    <row r="4766" spans="1:23" x14ac:dyDescent="0.35">
      <c r="A4766">
        <v>4765</v>
      </c>
      <c r="B4766" t="s">
        <v>7762</v>
      </c>
      <c r="C4766" s="1" t="s">
        <v>11161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 t="shared" si="148"/>
        <v>3</v>
      </c>
      <c r="W4766">
        <f t="shared" si="149"/>
        <v>36</v>
      </c>
    </row>
    <row r="4767" spans="1:23" x14ac:dyDescent="0.35">
      <c r="A4767">
        <v>4766</v>
      </c>
      <c r="B4767" t="s">
        <v>7763</v>
      </c>
      <c r="C4767" s="1" t="s">
        <v>11939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 t="shared" si="148"/>
        <v>4</v>
      </c>
      <c r="W4767">
        <f t="shared" si="149"/>
        <v>28.999999999999996</v>
      </c>
    </row>
    <row r="4768" spans="1:23" x14ac:dyDescent="0.35">
      <c r="A4768">
        <v>4767</v>
      </c>
      <c r="B4768" t="s">
        <v>7764</v>
      </c>
      <c r="C4768" s="1" t="s">
        <v>11940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 t="shared" si="148"/>
        <v>3</v>
      </c>
      <c r="W4768">
        <f t="shared" si="149"/>
        <v>26.25</v>
      </c>
    </row>
    <row r="4769" spans="1:23" x14ac:dyDescent="0.35">
      <c r="A4769">
        <v>4768</v>
      </c>
      <c r="B4769" t="s">
        <v>7764</v>
      </c>
      <c r="C4769" s="1" t="s">
        <v>11940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 t="shared" si="148"/>
        <v>3</v>
      </c>
      <c r="W4769">
        <f t="shared" si="149"/>
        <v>6.25</v>
      </c>
    </row>
    <row r="4770" spans="1:23" x14ac:dyDescent="0.35">
      <c r="A4770">
        <v>4769</v>
      </c>
      <c r="B4770" t="s">
        <v>7765</v>
      </c>
      <c r="C4770" s="1" t="s">
        <v>11395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148"/>
        <v>1</v>
      </c>
      <c r="W4770">
        <f t="shared" si="149"/>
        <v>36.25</v>
      </c>
    </row>
    <row r="4771" spans="1:23" x14ac:dyDescent="0.35">
      <c r="A4771">
        <v>4770</v>
      </c>
      <c r="B4771" t="s">
        <v>7768</v>
      </c>
      <c r="C4771" s="1" t="s">
        <v>11191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 t="shared" si="148"/>
        <v>5</v>
      </c>
      <c r="W4771">
        <f t="shared" si="149"/>
        <v>35</v>
      </c>
    </row>
    <row r="4772" spans="1:23" x14ac:dyDescent="0.35">
      <c r="A4772">
        <v>4771</v>
      </c>
      <c r="B4772" t="s">
        <v>7768</v>
      </c>
      <c r="C4772" s="1" t="s">
        <v>11191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  <c r="V4772">
        <f t="shared" si="148"/>
        <v>5</v>
      </c>
      <c r="W4772">
        <f t="shared" si="149"/>
        <v>30</v>
      </c>
    </row>
    <row r="4773" spans="1:23" x14ac:dyDescent="0.35">
      <c r="A4773">
        <v>4772</v>
      </c>
      <c r="B4773" t="s">
        <v>7771</v>
      </c>
      <c r="C4773" s="1" t="s">
        <v>11596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f t="shared" si="148"/>
        <v>3</v>
      </c>
      <c r="W4773">
        <f t="shared" si="149"/>
        <v>11.25</v>
      </c>
    </row>
    <row r="4774" spans="1:23" x14ac:dyDescent="0.35">
      <c r="A4774">
        <v>4773</v>
      </c>
      <c r="B4774" t="s">
        <v>7773</v>
      </c>
      <c r="C4774" s="1" t="s">
        <v>10991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  <c r="V4774">
        <f t="shared" si="148"/>
        <v>4</v>
      </c>
      <c r="W4774">
        <f t="shared" si="149"/>
        <v>-62.5</v>
      </c>
    </row>
    <row r="4775" spans="1:23" x14ac:dyDescent="0.35">
      <c r="A4775">
        <v>4774</v>
      </c>
      <c r="B4775" t="s">
        <v>7773</v>
      </c>
      <c r="C4775" s="1" t="s">
        <v>10991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 t="shared" si="148"/>
        <v>4</v>
      </c>
      <c r="W4775">
        <f t="shared" si="149"/>
        <v>36.250000000000007</v>
      </c>
    </row>
    <row r="4776" spans="1:23" x14ac:dyDescent="0.35">
      <c r="A4776">
        <v>4775</v>
      </c>
      <c r="B4776" t="s">
        <v>7773</v>
      </c>
      <c r="C4776" s="1" t="s">
        <v>10991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148"/>
        <v>4</v>
      </c>
      <c r="W4776">
        <f t="shared" si="149"/>
        <v>7.5</v>
      </c>
    </row>
    <row r="4777" spans="1:23" x14ac:dyDescent="0.35">
      <c r="A4777">
        <v>4776</v>
      </c>
      <c r="B4777" t="s">
        <v>7774</v>
      </c>
      <c r="C4777" s="1" t="s">
        <v>11613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 t="shared" si="148"/>
        <v>5</v>
      </c>
      <c r="W4777">
        <f t="shared" si="149"/>
        <v>26</v>
      </c>
    </row>
    <row r="4778" spans="1:23" x14ac:dyDescent="0.35">
      <c r="A4778">
        <v>4777</v>
      </c>
      <c r="B4778" t="s">
        <v>7775</v>
      </c>
      <c r="C4778" s="1" t="s">
        <v>11257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 t="shared" si="148"/>
        <v>4</v>
      </c>
      <c r="W4778">
        <f t="shared" si="149"/>
        <v>47</v>
      </c>
    </row>
    <row r="4779" spans="1:23" x14ac:dyDescent="0.35">
      <c r="A4779">
        <v>4778</v>
      </c>
      <c r="B4779" t="s">
        <v>7775</v>
      </c>
      <c r="C4779" s="1" t="s">
        <v>11257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 t="shared" si="148"/>
        <v>4</v>
      </c>
      <c r="W4779">
        <f t="shared" si="149"/>
        <v>25.999999999999996</v>
      </c>
    </row>
    <row r="4780" spans="1:23" x14ac:dyDescent="0.35">
      <c r="A4780">
        <v>4779</v>
      </c>
      <c r="B4780" t="s">
        <v>7776</v>
      </c>
      <c r="C4780" s="1" t="s">
        <v>11599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 t="shared" si="148"/>
        <v>4</v>
      </c>
      <c r="W4780">
        <f t="shared" si="149"/>
        <v>33</v>
      </c>
    </row>
    <row r="4781" spans="1:23" x14ac:dyDescent="0.35">
      <c r="A4781">
        <v>4780</v>
      </c>
      <c r="B4781" t="s">
        <v>7777</v>
      </c>
      <c r="C4781" s="1" t="s">
        <v>11941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 t="shared" si="148"/>
        <v>2</v>
      </c>
      <c r="W4781">
        <f t="shared" si="149"/>
        <v>16.666666666666668</v>
      </c>
    </row>
    <row r="4782" spans="1:23" x14ac:dyDescent="0.35">
      <c r="A4782">
        <v>4781</v>
      </c>
      <c r="B4782" t="s">
        <v>7778</v>
      </c>
      <c r="C4782" s="1" t="s">
        <v>11785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  <c r="V4782">
        <f t="shared" si="148"/>
        <v>5</v>
      </c>
      <c r="W4782">
        <f t="shared" si="149"/>
        <v>0</v>
      </c>
    </row>
    <row r="4783" spans="1:23" x14ac:dyDescent="0.35">
      <c r="A4783">
        <v>4782</v>
      </c>
      <c r="B4783" t="s">
        <v>7778</v>
      </c>
      <c r="C4783" s="1" t="s">
        <v>11785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  <c r="V4783">
        <f t="shared" si="148"/>
        <v>5</v>
      </c>
      <c r="W4783">
        <f t="shared" si="149"/>
        <v>-150</v>
      </c>
    </row>
    <row r="4784" spans="1:23" x14ac:dyDescent="0.35">
      <c r="A4784">
        <v>4783</v>
      </c>
      <c r="B4784" t="s">
        <v>7778</v>
      </c>
      <c r="C4784" s="1" t="s">
        <v>11785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 t="shared" si="148"/>
        <v>5</v>
      </c>
      <c r="W4784">
        <f t="shared" si="149"/>
        <v>8.75</v>
      </c>
    </row>
    <row r="4785" spans="1:23" x14ac:dyDescent="0.35">
      <c r="A4785">
        <v>4784</v>
      </c>
      <c r="B4785" t="s">
        <v>7781</v>
      </c>
      <c r="C4785" s="1" t="s">
        <v>11420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148"/>
        <v>4</v>
      </c>
      <c r="W4785">
        <f t="shared" si="149"/>
        <v>49.000000000000007</v>
      </c>
    </row>
    <row r="4786" spans="1:23" x14ac:dyDescent="0.35">
      <c r="A4786">
        <v>4785</v>
      </c>
      <c r="B4786" t="s">
        <v>7782</v>
      </c>
      <c r="C4786" s="1" t="s">
        <v>11495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  <c r="V4786">
        <f t="shared" si="148"/>
        <v>5</v>
      </c>
      <c r="W4786">
        <f t="shared" si="149"/>
        <v>8.75</v>
      </c>
    </row>
    <row r="4787" spans="1:23" x14ac:dyDescent="0.35">
      <c r="A4787">
        <v>4786</v>
      </c>
      <c r="B4787" t="s">
        <v>7782</v>
      </c>
      <c r="C4787" s="1" t="s">
        <v>11495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148"/>
        <v>5</v>
      </c>
      <c r="W4787">
        <f t="shared" si="149"/>
        <v>-206.66666666666669</v>
      </c>
    </row>
    <row r="4788" spans="1:23" x14ac:dyDescent="0.35">
      <c r="A4788">
        <v>4787</v>
      </c>
      <c r="B4788" t="s">
        <v>7782</v>
      </c>
      <c r="C4788" s="1" t="s">
        <v>11495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148"/>
        <v>5</v>
      </c>
      <c r="W4788">
        <f t="shared" si="149"/>
        <v>11.25</v>
      </c>
    </row>
    <row r="4789" spans="1:23" x14ac:dyDescent="0.35">
      <c r="A4789">
        <v>4788</v>
      </c>
      <c r="B4789" t="s">
        <v>7782</v>
      </c>
      <c r="C4789" s="1" t="s">
        <v>11495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  <c r="V4789">
        <f t="shared" si="148"/>
        <v>5</v>
      </c>
      <c r="W4789">
        <f t="shared" si="149"/>
        <v>-11.25</v>
      </c>
    </row>
    <row r="4790" spans="1:23" x14ac:dyDescent="0.35">
      <c r="A4790">
        <v>4789</v>
      </c>
      <c r="B4790" t="s">
        <v>7782</v>
      </c>
      <c r="C4790" s="1" t="s">
        <v>11495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148"/>
        <v>5</v>
      </c>
      <c r="W4790">
        <f t="shared" si="149"/>
        <v>28.750000000000004</v>
      </c>
    </row>
    <row r="4791" spans="1:23" x14ac:dyDescent="0.35">
      <c r="A4791">
        <v>4790</v>
      </c>
      <c r="B4791" t="s">
        <v>7782</v>
      </c>
      <c r="C4791" s="1" t="s">
        <v>11495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 t="shared" si="148"/>
        <v>5</v>
      </c>
      <c r="W4791">
        <f t="shared" si="149"/>
        <v>20</v>
      </c>
    </row>
    <row r="4792" spans="1:23" x14ac:dyDescent="0.35">
      <c r="A4792">
        <v>4791</v>
      </c>
      <c r="B4792" t="s">
        <v>7782</v>
      </c>
      <c r="C4792" s="1" t="s">
        <v>11495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  <c r="V4792">
        <f t="shared" si="148"/>
        <v>5</v>
      </c>
      <c r="W4792">
        <f t="shared" si="149"/>
        <v>-68</v>
      </c>
    </row>
    <row r="4793" spans="1:23" x14ac:dyDescent="0.35">
      <c r="A4793">
        <v>4792</v>
      </c>
      <c r="B4793" t="s">
        <v>7782</v>
      </c>
      <c r="C4793" s="1" t="s">
        <v>11495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148"/>
        <v>5</v>
      </c>
      <c r="W4793">
        <f t="shared" si="149"/>
        <v>33.75</v>
      </c>
    </row>
    <row r="4794" spans="1:23" x14ac:dyDescent="0.35">
      <c r="A4794">
        <v>4793</v>
      </c>
      <c r="B4794" t="s">
        <v>7782</v>
      </c>
      <c r="C4794" s="1" t="s">
        <v>11495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 t="shared" si="148"/>
        <v>5</v>
      </c>
      <c r="W4794">
        <f t="shared" si="149"/>
        <v>35</v>
      </c>
    </row>
    <row r="4795" spans="1:23" x14ac:dyDescent="0.35">
      <c r="A4795">
        <v>4794</v>
      </c>
      <c r="B4795" t="s">
        <v>7786</v>
      </c>
      <c r="C4795" s="1" t="s">
        <v>11625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 t="shared" si="148"/>
        <v>5</v>
      </c>
      <c r="W4795">
        <f t="shared" si="149"/>
        <v>44.999999999999993</v>
      </c>
    </row>
    <row r="4796" spans="1:23" x14ac:dyDescent="0.35">
      <c r="A4796">
        <v>4795</v>
      </c>
      <c r="B4796" t="s">
        <v>7787</v>
      </c>
      <c r="C4796" s="1" t="s">
        <v>11139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  <c r="V4796">
        <f t="shared" si="148"/>
        <v>7</v>
      </c>
      <c r="W4796">
        <f t="shared" si="149"/>
        <v>42</v>
      </c>
    </row>
    <row r="4797" spans="1:23" x14ac:dyDescent="0.35">
      <c r="A4797">
        <v>4796</v>
      </c>
      <c r="B4797" t="s">
        <v>7790</v>
      </c>
      <c r="C4797" s="1" t="s">
        <v>11803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 t="shared" si="148"/>
        <v>4</v>
      </c>
      <c r="W4797">
        <f t="shared" si="149"/>
        <v>48</v>
      </c>
    </row>
    <row r="4798" spans="1:23" x14ac:dyDescent="0.35">
      <c r="A4798">
        <v>4797</v>
      </c>
      <c r="B4798" t="s">
        <v>7792</v>
      </c>
      <c r="C4798" s="1" t="s">
        <v>11615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148"/>
        <v>5</v>
      </c>
      <c r="W4798">
        <f t="shared" si="149"/>
        <v>-76.666666666666657</v>
      </c>
    </row>
    <row r="4799" spans="1:23" x14ac:dyDescent="0.35">
      <c r="A4799">
        <v>4798</v>
      </c>
      <c r="B4799" t="s">
        <v>7792</v>
      </c>
      <c r="C4799" s="1" t="s">
        <v>11615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  <c r="V4799">
        <f t="shared" si="148"/>
        <v>5</v>
      </c>
      <c r="W4799">
        <f t="shared" si="149"/>
        <v>35</v>
      </c>
    </row>
    <row r="4800" spans="1:23" x14ac:dyDescent="0.35">
      <c r="A4800">
        <v>4799</v>
      </c>
      <c r="B4800" t="s">
        <v>7792</v>
      </c>
      <c r="C4800" s="1" t="s">
        <v>11615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  <c r="V4800">
        <f t="shared" si="148"/>
        <v>5</v>
      </c>
      <c r="W4800">
        <f t="shared" si="149"/>
        <v>27.499999999999996</v>
      </c>
    </row>
    <row r="4801" spans="1:23" x14ac:dyDescent="0.35">
      <c r="A4801">
        <v>4800</v>
      </c>
      <c r="B4801" t="s">
        <v>7792</v>
      </c>
      <c r="C4801" s="1" t="s">
        <v>11615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 t="shared" si="148"/>
        <v>5</v>
      </c>
      <c r="W4801">
        <f t="shared" si="149"/>
        <v>10</v>
      </c>
    </row>
    <row r="4802" spans="1:23" x14ac:dyDescent="0.35">
      <c r="A4802">
        <v>4801</v>
      </c>
      <c r="B4802" t="s">
        <v>7792</v>
      </c>
      <c r="C4802" s="1" t="s">
        <v>11615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ref="V4802:V4865" si="150">D4802-C4802</f>
        <v>5</v>
      </c>
      <c r="W4802">
        <f t="shared" si="149"/>
        <v>8.75</v>
      </c>
    </row>
    <row r="4803" spans="1:23" x14ac:dyDescent="0.35">
      <c r="A4803">
        <v>4802</v>
      </c>
      <c r="B4803" t="s">
        <v>7792</v>
      </c>
      <c r="C4803" s="1" t="s">
        <v>11615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 t="shared" si="150"/>
        <v>5</v>
      </c>
      <c r="W4803">
        <f t="shared" ref="W4803:W4866" si="151">U4803/R4803*100</f>
        <v>-73.333333333333329</v>
      </c>
    </row>
    <row r="4804" spans="1:23" x14ac:dyDescent="0.35">
      <c r="A4804">
        <v>4803</v>
      </c>
      <c r="B4804" t="s">
        <v>7792</v>
      </c>
      <c r="C4804" s="1" t="s">
        <v>11615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150"/>
        <v>5</v>
      </c>
      <c r="W4804">
        <f t="shared" si="151"/>
        <v>-73.333333333333343</v>
      </c>
    </row>
    <row r="4805" spans="1:23" x14ac:dyDescent="0.35">
      <c r="A4805">
        <v>4804</v>
      </c>
      <c r="B4805" t="s">
        <v>7795</v>
      </c>
      <c r="C4805" s="1" t="s">
        <v>11942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150"/>
        <v>4</v>
      </c>
      <c r="W4805">
        <f t="shared" si="151"/>
        <v>-18.333333333333332</v>
      </c>
    </row>
    <row r="4806" spans="1:23" x14ac:dyDescent="0.35">
      <c r="A4806">
        <v>4805</v>
      </c>
      <c r="B4806" t="s">
        <v>7795</v>
      </c>
      <c r="C4806" s="1" t="s">
        <v>11942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150"/>
        <v>4</v>
      </c>
      <c r="W4806">
        <f t="shared" si="151"/>
        <v>21.250000000000004</v>
      </c>
    </row>
    <row r="4807" spans="1:23" x14ac:dyDescent="0.35">
      <c r="A4807">
        <v>4806</v>
      </c>
      <c r="B4807" t="s">
        <v>7796</v>
      </c>
      <c r="C4807" s="1" t="s">
        <v>10946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 t="shared" si="150"/>
        <v>3</v>
      </c>
      <c r="W4807">
        <f t="shared" si="151"/>
        <v>48.000000000000007</v>
      </c>
    </row>
    <row r="4808" spans="1:23" x14ac:dyDescent="0.35">
      <c r="A4808">
        <v>4807</v>
      </c>
      <c r="B4808" t="s">
        <v>7796</v>
      </c>
      <c r="C4808" s="1" t="s">
        <v>10946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  <c r="V4808">
        <f t="shared" si="150"/>
        <v>3</v>
      </c>
      <c r="W4808">
        <f t="shared" si="151"/>
        <v>45.000000000000007</v>
      </c>
    </row>
    <row r="4809" spans="1:23" x14ac:dyDescent="0.35">
      <c r="A4809">
        <v>4808</v>
      </c>
      <c r="B4809" t="s">
        <v>7796</v>
      </c>
      <c r="C4809" s="1" t="s">
        <v>10946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 t="shared" si="150"/>
        <v>3</v>
      </c>
      <c r="W4809">
        <f t="shared" si="151"/>
        <v>30</v>
      </c>
    </row>
    <row r="4810" spans="1:23" x14ac:dyDescent="0.35">
      <c r="A4810">
        <v>4809</v>
      </c>
      <c r="B4810" t="s">
        <v>7797</v>
      </c>
      <c r="C4810" s="1" t="s">
        <v>11473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 t="shared" si="150"/>
        <v>5</v>
      </c>
      <c r="W4810">
        <f t="shared" si="151"/>
        <v>33.75</v>
      </c>
    </row>
    <row r="4811" spans="1:23" x14ac:dyDescent="0.35">
      <c r="A4811">
        <v>4810</v>
      </c>
      <c r="B4811" t="s">
        <v>7798</v>
      </c>
      <c r="C4811" s="1" t="s">
        <v>10957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  <c r="V4811">
        <f t="shared" si="150"/>
        <v>3</v>
      </c>
      <c r="W4811">
        <f t="shared" si="151"/>
        <v>47</v>
      </c>
    </row>
    <row r="4812" spans="1:23" x14ac:dyDescent="0.35">
      <c r="A4812">
        <v>4811</v>
      </c>
      <c r="B4812" t="s">
        <v>7798</v>
      </c>
      <c r="C4812" s="1" t="s">
        <v>10957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 t="shared" si="150"/>
        <v>3</v>
      </c>
      <c r="W4812">
        <f t="shared" si="151"/>
        <v>30</v>
      </c>
    </row>
    <row r="4813" spans="1:23" x14ac:dyDescent="0.35">
      <c r="A4813">
        <v>4812</v>
      </c>
      <c r="B4813" t="s">
        <v>7799</v>
      </c>
      <c r="C4813" s="1" t="s">
        <v>11636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150"/>
        <v>5</v>
      </c>
      <c r="W4813">
        <f t="shared" si="151"/>
        <v>-5.7142857142857144</v>
      </c>
    </row>
    <row r="4814" spans="1:23" x14ac:dyDescent="0.35">
      <c r="A4814">
        <v>4813</v>
      </c>
      <c r="B4814" t="s">
        <v>7799</v>
      </c>
      <c r="C4814" s="1" t="s">
        <v>11636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150"/>
        <v>5</v>
      </c>
      <c r="W4814">
        <f t="shared" si="151"/>
        <v>15</v>
      </c>
    </row>
    <row r="4815" spans="1:23" x14ac:dyDescent="0.35">
      <c r="A4815">
        <v>4814</v>
      </c>
      <c r="B4815" t="s">
        <v>7799</v>
      </c>
      <c r="C4815" s="1" t="s">
        <v>11636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  <c r="V4815">
        <f t="shared" si="150"/>
        <v>5</v>
      </c>
      <c r="W4815">
        <f t="shared" si="151"/>
        <v>20</v>
      </c>
    </row>
    <row r="4816" spans="1:23" x14ac:dyDescent="0.35">
      <c r="A4816">
        <v>4815</v>
      </c>
      <c r="B4816" t="s">
        <v>7802</v>
      </c>
      <c r="C4816" s="1" t="s">
        <v>11481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150"/>
        <v>2</v>
      </c>
      <c r="W4816">
        <f t="shared" si="151"/>
        <v>45</v>
      </c>
    </row>
    <row r="4817" spans="1:23" x14ac:dyDescent="0.35">
      <c r="A4817">
        <v>4816</v>
      </c>
      <c r="B4817" t="s">
        <v>7803</v>
      </c>
      <c r="C4817" s="1" t="s">
        <v>10998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150"/>
        <v>5</v>
      </c>
      <c r="W4817">
        <f t="shared" si="151"/>
        <v>33.75</v>
      </c>
    </row>
    <row r="4818" spans="1:23" x14ac:dyDescent="0.35">
      <c r="A4818">
        <v>4817</v>
      </c>
      <c r="B4818" t="s">
        <v>7803</v>
      </c>
      <c r="C4818" s="1" t="s">
        <v>10998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150"/>
        <v>5</v>
      </c>
      <c r="W4818">
        <f t="shared" si="151"/>
        <v>16.25</v>
      </c>
    </row>
    <row r="4819" spans="1:23" x14ac:dyDescent="0.35">
      <c r="A4819">
        <v>4818</v>
      </c>
      <c r="B4819" t="s">
        <v>7803</v>
      </c>
      <c r="C4819" s="1" t="s">
        <v>10998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150"/>
        <v>5</v>
      </c>
      <c r="W4819">
        <f t="shared" si="151"/>
        <v>10</v>
      </c>
    </row>
    <row r="4820" spans="1:23" x14ac:dyDescent="0.35">
      <c r="A4820">
        <v>4819</v>
      </c>
      <c r="B4820" t="s">
        <v>7803</v>
      </c>
      <c r="C4820" s="1" t="s">
        <v>10998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150"/>
        <v>5</v>
      </c>
      <c r="W4820">
        <f t="shared" si="151"/>
        <v>-18.75</v>
      </c>
    </row>
    <row r="4821" spans="1:23" x14ac:dyDescent="0.35">
      <c r="A4821">
        <v>4820</v>
      </c>
      <c r="B4821" t="s">
        <v>7804</v>
      </c>
      <c r="C4821" s="1" t="s">
        <v>11050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>
        <f t="shared" si="150"/>
        <v>6</v>
      </c>
      <c r="W4821">
        <f t="shared" si="151"/>
        <v>49</v>
      </c>
    </row>
    <row r="4822" spans="1:23" x14ac:dyDescent="0.35">
      <c r="A4822">
        <v>4821</v>
      </c>
      <c r="B4822" t="s">
        <v>7807</v>
      </c>
      <c r="C4822" s="1" t="s">
        <v>11943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150"/>
        <v>4</v>
      </c>
      <c r="W4822">
        <f t="shared" si="151"/>
        <v>-255.00000000000003</v>
      </c>
    </row>
    <row r="4823" spans="1:23" x14ac:dyDescent="0.35">
      <c r="A4823">
        <v>4822</v>
      </c>
      <c r="B4823" t="s">
        <v>7807</v>
      </c>
      <c r="C4823" s="1" t="s">
        <v>11943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 t="shared" si="150"/>
        <v>4</v>
      </c>
      <c r="W4823">
        <f t="shared" si="151"/>
        <v>12.5</v>
      </c>
    </row>
    <row r="4824" spans="1:23" x14ac:dyDescent="0.35">
      <c r="A4824">
        <v>4823</v>
      </c>
      <c r="B4824" t="s">
        <v>7808</v>
      </c>
      <c r="C4824" s="1" t="s">
        <v>11152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150"/>
        <v>1</v>
      </c>
      <c r="W4824">
        <f t="shared" si="151"/>
        <v>-80</v>
      </c>
    </row>
    <row r="4825" spans="1:23" x14ac:dyDescent="0.35">
      <c r="A4825">
        <v>4824</v>
      </c>
      <c r="B4825" t="s">
        <v>7810</v>
      </c>
      <c r="C4825" s="1" t="s">
        <v>11771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  <c r="V4825">
        <f t="shared" si="150"/>
        <v>5</v>
      </c>
      <c r="W4825">
        <f t="shared" si="151"/>
        <v>-80</v>
      </c>
    </row>
    <row r="4826" spans="1:23" x14ac:dyDescent="0.35">
      <c r="A4826">
        <v>4825</v>
      </c>
      <c r="B4826" t="s">
        <v>7810</v>
      </c>
      <c r="C4826" s="1" t="s">
        <v>11771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150"/>
        <v>5</v>
      </c>
      <c r="W4826">
        <f t="shared" si="151"/>
        <v>-7.1428571428571441</v>
      </c>
    </row>
    <row r="4827" spans="1:23" x14ac:dyDescent="0.35">
      <c r="A4827">
        <v>4826</v>
      </c>
      <c r="B4827" t="s">
        <v>7810</v>
      </c>
      <c r="C4827" s="1" t="s">
        <v>11771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150"/>
        <v>5</v>
      </c>
      <c r="W4827">
        <f t="shared" si="151"/>
        <v>20</v>
      </c>
    </row>
    <row r="4828" spans="1:23" x14ac:dyDescent="0.35">
      <c r="A4828">
        <v>4827</v>
      </c>
      <c r="B4828" t="s">
        <v>7813</v>
      </c>
      <c r="C4828" s="1" t="s">
        <v>11045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 t="shared" si="150"/>
        <v>3</v>
      </c>
      <c r="W4828">
        <f t="shared" si="151"/>
        <v>35</v>
      </c>
    </row>
    <row r="4829" spans="1:23" x14ac:dyDescent="0.35">
      <c r="A4829">
        <v>4828</v>
      </c>
      <c r="B4829" t="s">
        <v>7814</v>
      </c>
      <c r="C4829" s="1" t="s">
        <v>11241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 t="shared" si="150"/>
        <v>7</v>
      </c>
      <c r="W4829">
        <f t="shared" si="151"/>
        <v>27.999999999999996</v>
      </c>
    </row>
    <row r="4830" spans="1:23" x14ac:dyDescent="0.35">
      <c r="A4830">
        <v>4829</v>
      </c>
      <c r="B4830" t="s">
        <v>7814</v>
      </c>
      <c r="C4830" s="1" t="s">
        <v>11241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 t="shared" si="150"/>
        <v>7</v>
      </c>
      <c r="W4830">
        <f t="shared" si="151"/>
        <v>28.999999999999996</v>
      </c>
    </row>
    <row r="4831" spans="1:23" x14ac:dyDescent="0.35">
      <c r="A4831">
        <v>4830</v>
      </c>
      <c r="B4831" t="s">
        <v>7815</v>
      </c>
      <c r="C4831" s="1" t="s">
        <v>11606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 t="shared" si="150"/>
        <v>6</v>
      </c>
      <c r="W4831">
        <f t="shared" si="151"/>
        <v>32.5</v>
      </c>
    </row>
    <row r="4832" spans="1:23" x14ac:dyDescent="0.35">
      <c r="A4832">
        <v>4831</v>
      </c>
      <c r="B4832" t="s">
        <v>7816</v>
      </c>
      <c r="C4832" s="1" t="s">
        <v>11785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  <c r="V4832">
        <f t="shared" si="150"/>
        <v>5</v>
      </c>
      <c r="W4832">
        <f t="shared" si="151"/>
        <v>28.000000000000004</v>
      </c>
    </row>
    <row r="4833" spans="1:23" x14ac:dyDescent="0.35">
      <c r="A4833">
        <v>4832</v>
      </c>
      <c r="B4833" t="s">
        <v>7816</v>
      </c>
      <c r="C4833" s="1" t="s">
        <v>11785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150"/>
        <v>5</v>
      </c>
      <c r="W4833">
        <f t="shared" si="151"/>
        <v>27</v>
      </c>
    </row>
    <row r="4834" spans="1:23" x14ac:dyDescent="0.35">
      <c r="A4834">
        <v>4833</v>
      </c>
      <c r="B4834" t="s">
        <v>7816</v>
      </c>
      <c r="C4834" s="1" t="s">
        <v>11785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 t="shared" si="150"/>
        <v>5</v>
      </c>
      <c r="W4834">
        <f t="shared" si="151"/>
        <v>26</v>
      </c>
    </row>
    <row r="4835" spans="1:23" x14ac:dyDescent="0.35">
      <c r="A4835">
        <v>4834</v>
      </c>
      <c r="B4835" t="s">
        <v>7816</v>
      </c>
      <c r="C4835" s="1" t="s">
        <v>11785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 t="shared" si="150"/>
        <v>5</v>
      </c>
      <c r="W4835">
        <f t="shared" si="151"/>
        <v>47</v>
      </c>
    </row>
    <row r="4836" spans="1:23" x14ac:dyDescent="0.35">
      <c r="A4836">
        <v>4835</v>
      </c>
      <c r="B4836" t="s">
        <v>7818</v>
      </c>
      <c r="C4836" s="1" t="s">
        <v>11301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 t="shared" si="150"/>
        <v>5</v>
      </c>
      <c r="W4836">
        <f t="shared" si="151"/>
        <v>33.75</v>
      </c>
    </row>
    <row r="4837" spans="1:23" x14ac:dyDescent="0.35">
      <c r="A4837">
        <v>4836</v>
      </c>
      <c r="B4837" t="s">
        <v>7818</v>
      </c>
      <c r="C4837" s="1" t="s">
        <v>11301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  <c r="V4837">
        <f t="shared" si="150"/>
        <v>5</v>
      </c>
      <c r="W4837">
        <f t="shared" si="151"/>
        <v>45</v>
      </c>
    </row>
    <row r="4838" spans="1:23" x14ac:dyDescent="0.35">
      <c r="A4838">
        <v>4837</v>
      </c>
      <c r="B4838" t="s">
        <v>7818</v>
      </c>
      <c r="C4838" s="1" t="s">
        <v>11301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 t="shared" si="150"/>
        <v>5</v>
      </c>
      <c r="W4838">
        <f t="shared" si="151"/>
        <v>36.25</v>
      </c>
    </row>
    <row r="4839" spans="1:23" x14ac:dyDescent="0.35">
      <c r="A4839">
        <v>4838</v>
      </c>
      <c r="B4839" t="s">
        <v>7819</v>
      </c>
      <c r="C4839" s="1" t="s">
        <v>11642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 t="shared" si="150"/>
        <v>2</v>
      </c>
      <c r="W4839">
        <f t="shared" si="151"/>
        <v>-70</v>
      </c>
    </row>
    <row r="4840" spans="1:23" x14ac:dyDescent="0.35">
      <c r="A4840">
        <v>4839</v>
      </c>
      <c r="B4840" t="s">
        <v>7819</v>
      </c>
      <c r="C4840" s="1" t="s">
        <v>11642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 t="shared" si="150"/>
        <v>2</v>
      </c>
      <c r="W4840">
        <f t="shared" si="151"/>
        <v>36.25</v>
      </c>
    </row>
    <row r="4841" spans="1:23" x14ac:dyDescent="0.35">
      <c r="A4841">
        <v>4840</v>
      </c>
      <c r="B4841" t="s">
        <v>7819</v>
      </c>
      <c r="C4841" s="1" t="s">
        <v>11642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150"/>
        <v>2</v>
      </c>
      <c r="W4841">
        <f t="shared" si="151"/>
        <v>-21.666666666666664</v>
      </c>
    </row>
    <row r="4842" spans="1:23" x14ac:dyDescent="0.35">
      <c r="A4842">
        <v>4841</v>
      </c>
      <c r="B4842" t="s">
        <v>7820</v>
      </c>
      <c r="C4842" s="1" t="s">
        <v>11165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 t="shared" si="150"/>
        <v>5</v>
      </c>
      <c r="W4842">
        <f t="shared" si="151"/>
        <v>42.000000000000007</v>
      </c>
    </row>
    <row r="4843" spans="1:23" x14ac:dyDescent="0.35">
      <c r="A4843">
        <v>4842</v>
      </c>
      <c r="B4843" t="s">
        <v>7821</v>
      </c>
      <c r="C4843" s="1" t="s">
        <v>11383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150"/>
        <v>5</v>
      </c>
      <c r="W4843">
        <f t="shared" si="151"/>
        <v>-73.333333333333329</v>
      </c>
    </row>
    <row r="4844" spans="1:23" x14ac:dyDescent="0.35">
      <c r="A4844">
        <v>4843</v>
      </c>
      <c r="B4844" t="s">
        <v>7822</v>
      </c>
      <c r="C4844" s="1" t="s">
        <v>11305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 t="shared" si="150"/>
        <v>5</v>
      </c>
      <c r="W4844">
        <f t="shared" si="151"/>
        <v>-22.5</v>
      </c>
    </row>
    <row r="4845" spans="1:23" x14ac:dyDescent="0.35">
      <c r="A4845">
        <v>4844</v>
      </c>
      <c r="B4845" t="s">
        <v>7823</v>
      </c>
      <c r="C4845" s="1" t="s">
        <v>11017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f t="shared" si="150"/>
        <v>2</v>
      </c>
      <c r="W4845">
        <f t="shared" si="151"/>
        <v>2</v>
      </c>
    </row>
    <row r="4846" spans="1:23" x14ac:dyDescent="0.35">
      <c r="A4846">
        <v>4845</v>
      </c>
      <c r="B4846" t="s">
        <v>7824</v>
      </c>
      <c r="C4846" s="1" t="s">
        <v>11467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150"/>
        <v>1</v>
      </c>
      <c r="W4846">
        <f t="shared" si="151"/>
        <v>31.25</v>
      </c>
    </row>
    <row r="4847" spans="1:23" x14ac:dyDescent="0.35">
      <c r="A4847">
        <v>4846</v>
      </c>
      <c r="B4847" t="s">
        <v>7825</v>
      </c>
      <c r="C4847" s="1" t="s">
        <v>11802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 t="shared" si="150"/>
        <v>3</v>
      </c>
      <c r="W4847">
        <f t="shared" si="151"/>
        <v>35</v>
      </c>
    </row>
    <row r="4848" spans="1:23" x14ac:dyDescent="0.35">
      <c r="A4848">
        <v>4847</v>
      </c>
      <c r="B4848" t="s">
        <v>7826</v>
      </c>
      <c r="C4848" s="1" t="s">
        <v>11342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150"/>
        <v>2</v>
      </c>
      <c r="W4848">
        <f t="shared" si="151"/>
        <v>7.5000000000000009</v>
      </c>
    </row>
    <row r="4849" spans="1:23" x14ac:dyDescent="0.35">
      <c r="A4849">
        <v>4848</v>
      </c>
      <c r="B4849" t="s">
        <v>7826</v>
      </c>
      <c r="C4849" s="1" t="s">
        <v>11342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150"/>
        <v>2</v>
      </c>
      <c r="W4849">
        <f t="shared" si="151"/>
        <v>25</v>
      </c>
    </row>
    <row r="4850" spans="1:23" x14ac:dyDescent="0.35">
      <c r="A4850">
        <v>4849</v>
      </c>
      <c r="B4850" t="s">
        <v>7826</v>
      </c>
      <c r="C4850" s="1" t="s">
        <v>11342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f t="shared" si="150"/>
        <v>2</v>
      </c>
      <c r="W4850">
        <f t="shared" si="151"/>
        <v>8.75</v>
      </c>
    </row>
    <row r="4851" spans="1:23" x14ac:dyDescent="0.35">
      <c r="A4851">
        <v>4850</v>
      </c>
      <c r="B4851" t="s">
        <v>7827</v>
      </c>
      <c r="C4851" s="1" t="s">
        <v>11018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 t="shared" si="150"/>
        <v>6</v>
      </c>
      <c r="W4851">
        <f t="shared" si="151"/>
        <v>45</v>
      </c>
    </row>
    <row r="4852" spans="1:23" x14ac:dyDescent="0.35">
      <c r="A4852">
        <v>4851</v>
      </c>
      <c r="B4852" t="s">
        <v>7827</v>
      </c>
      <c r="C4852" s="1" t="s">
        <v>11018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 t="shared" si="150"/>
        <v>6</v>
      </c>
      <c r="W4852">
        <f t="shared" si="151"/>
        <v>12.5</v>
      </c>
    </row>
    <row r="4853" spans="1:23" x14ac:dyDescent="0.35">
      <c r="A4853">
        <v>4852</v>
      </c>
      <c r="B4853" t="s">
        <v>7827</v>
      </c>
      <c r="C4853" s="1" t="s">
        <v>11018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150"/>
        <v>6</v>
      </c>
      <c r="W4853">
        <f t="shared" si="151"/>
        <v>30.000000000000004</v>
      </c>
    </row>
    <row r="4854" spans="1:23" x14ac:dyDescent="0.35">
      <c r="A4854">
        <v>4853</v>
      </c>
      <c r="B4854" t="s">
        <v>7827</v>
      </c>
      <c r="C4854" s="1" t="s">
        <v>11018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 t="shared" si="150"/>
        <v>6</v>
      </c>
      <c r="W4854">
        <f t="shared" si="151"/>
        <v>3.9999999999999996</v>
      </c>
    </row>
    <row r="4855" spans="1:23" x14ac:dyDescent="0.35">
      <c r="A4855">
        <v>4854</v>
      </c>
      <c r="B4855" t="s">
        <v>7829</v>
      </c>
      <c r="C4855" s="1" t="s">
        <v>11372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 t="shared" si="150"/>
        <v>3</v>
      </c>
      <c r="W4855">
        <f t="shared" si="151"/>
        <v>36.000000000000007</v>
      </c>
    </row>
    <row r="4856" spans="1:23" x14ac:dyDescent="0.35">
      <c r="A4856">
        <v>4855</v>
      </c>
      <c r="B4856" t="s">
        <v>7829</v>
      </c>
      <c r="C4856" s="1" t="s">
        <v>11372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f t="shared" si="150"/>
        <v>3</v>
      </c>
      <c r="W4856">
        <f t="shared" si="151"/>
        <v>7.0000000000000009</v>
      </c>
    </row>
    <row r="4857" spans="1:23" x14ac:dyDescent="0.35">
      <c r="A4857">
        <v>4856</v>
      </c>
      <c r="B4857" t="s">
        <v>7829</v>
      </c>
      <c r="C4857" s="1" t="s">
        <v>11372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 t="shared" si="150"/>
        <v>3</v>
      </c>
      <c r="W4857">
        <f t="shared" si="151"/>
        <v>48</v>
      </c>
    </row>
    <row r="4858" spans="1:23" x14ac:dyDescent="0.35">
      <c r="A4858">
        <v>4857</v>
      </c>
      <c r="B4858" t="s">
        <v>7830</v>
      </c>
      <c r="C4858" s="1" t="s">
        <v>11944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150"/>
        <v>4</v>
      </c>
      <c r="W4858">
        <f t="shared" si="151"/>
        <v>35</v>
      </c>
    </row>
    <row r="4859" spans="1:23" x14ac:dyDescent="0.35">
      <c r="A4859">
        <v>4858</v>
      </c>
      <c r="B4859" t="s">
        <v>7830</v>
      </c>
      <c r="C4859" s="1" t="s">
        <v>11944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150"/>
        <v>4</v>
      </c>
      <c r="W4859">
        <f t="shared" si="151"/>
        <v>49.000000000000007</v>
      </c>
    </row>
    <row r="4860" spans="1:23" x14ac:dyDescent="0.35">
      <c r="A4860">
        <v>4859</v>
      </c>
      <c r="B4860" t="s">
        <v>7830</v>
      </c>
      <c r="C4860" s="1" t="s">
        <v>11944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  <c r="V4860">
        <f t="shared" si="150"/>
        <v>4</v>
      </c>
      <c r="W4860">
        <f t="shared" si="151"/>
        <v>20</v>
      </c>
    </row>
    <row r="4861" spans="1:23" x14ac:dyDescent="0.35">
      <c r="A4861">
        <v>4860</v>
      </c>
      <c r="B4861" t="s">
        <v>7833</v>
      </c>
      <c r="C4861" s="1" t="s">
        <v>11874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 t="shared" si="150"/>
        <v>4</v>
      </c>
      <c r="W4861">
        <f t="shared" si="151"/>
        <v>10</v>
      </c>
    </row>
    <row r="4862" spans="1:23" x14ac:dyDescent="0.35">
      <c r="A4862">
        <v>4861</v>
      </c>
      <c r="B4862" t="s">
        <v>7835</v>
      </c>
      <c r="C4862" s="1" t="s">
        <v>11062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 t="shared" si="150"/>
        <v>6</v>
      </c>
      <c r="W4862">
        <f t="shared" si="151"/>
        <v>47</v>
      </c>
    </row>
    <row r="4863" spans="1:23" x14ac:dyDescent="0.35">
      <c r="A4863">
        <v>4862</v>
      </c>
      <c r="B4863" t="s">
        <v>7836</v>
      </c>
      <c r="C4863" s="1" t="s">
        <v>11849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150"/>
        <v>5</v>
      </c>
      <c r="W4863">
        <f t="shared" si="151"/>
        <v>35</v>
      </c>
    </row>
    <row r="4864" spans="1:23" x14ac:dyDescent="0.35">
      <c r="A4864">
        <v>4863</v>
      </c>
      <c r="B4864" t="s">
        <v>7837</v>
      </c>
      <c r="C4864" s="1" t="s">
        <v>11278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 t="shared" si="150"/>
        <v>4</v>
      </c>
      <c r="W4864">
        <f t="shared" si="151"/>
        <v>36.250000000000007</v>
      </c>
    </row>
    <row r="4865" spans="1:23" x14ac:dyDescent="0.35">
      <c r="A4865">
        <v>4864</v>
      </c>
      <c r="B4865" t="s">
        <v>7837</v>
      </c>
      <c r="C4865" s="1" t="s">
        <v>11278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150"/>
        <v>4</v>
      </c>
      <c r="W4865">
        <f t="shared" si="151"/>
        <v>33.75</v>
      </c>
    </row>
    <row r="4866" spans="1:23" x14ac:dyDescent="0.35">
      <c r="A4866">
        <v>4865</v>
      </c>
      <c r="B4866" t="s">
        <v>7838</v>
      </c>
      <c r="C4866" s="1" t="s">
        <v>11275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 t="shared" ref="V4866:V4929" si="152">D4866-C4866</f>
        <v>4</v>
      </c>
      <c r="W4866">
        <f t="shared" si="151"/>
        <v>27.999999999999996</v>
      </c>
    </row>
    <row r="4867" spans="1:23" x14ac:dyDescent="0.35">
      <c r="A4867">
        <v>4866</v>
      </c>
      <c r="B4867" t="s">
        <v>7839</v>
      </c>
      <c r="C4867" s="1" t="s">
        <v>10978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si="152"/>
        <v>5</v>
      </c>
      <c r="W4867">
        <f t="shared" ref="W4867:W4930" si="153">U4867/R4867*100</f>
        <v>6.25</v>
      </c>
    </row>
    <row r="4868" spans="1:23" x14ac:dyDescent="0.35">
      <c r="A4868">
        <v>4867</v>
      </c>
      <c r="B4868" t="s">
        <v>7839</v>
      </c>
      <c r="C4868" s="1" t="s">
        <v>10978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 t="shared" si="152"/>
        <v>5</v>
      </c>
      <c r="W4868">
        <f t="shared" si="153"/>
        <v>33.75</v>
      </c>
    </row>
    <row r="4869" spans="1:23" x14ac:dyDescent="0.35">
      <c r="A4869">
        <v>4868</v>
      </c>
      <c r="B4869" t="s">
        <v>7839</v>
      </c>
      <c r="C4869" s="1" t="s">
        <v>10978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 t="shared" si="152"/>
        <v>5</v>
      </c>
      <c r="W4869">
        <f t="shared" si="153"/>
        <v>3</v>
      </c>
    </row>
    <row r="4870" spans="1:23" x14ac:dyDescent="0.35">
      <c r="A4870">
        <v>4869</v>
      </c>
      <c r="B4870" t="s">
        <v>7839</v>
      </c>
      <c r="C4870" s="1" t="s">
        <v>10978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 t="shared" si="152"/>
        <v>5</v>
      </c>
      <c r="W4870">
        <f t="shared" si="153"/>
        <v>49</v>
      </c>
    </row>
    <row r="4871" spans="1:23" x14ac:dyDescent="0.35">
      <c r="A4871">
        <v>4870</v>
      </c>
      <c r="B4871" t="s">
        <v>7840</v>
      </c>
      <c r="C4871" s="1" t="s">
        <v>11161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 t="shared" si="152"/>
        <v>5</v>
      </c>
      <c r="W4871">
        <f t="shared" si="153"/>
        <v>-16.666666666666664</v>
      </c>
    </row>
    <row r="4872" spans="1:23" x14ac:dyDescent="0.35">
      <c r="A4872">
        <v>4871</v>
      </c>
      <c r="B4872" t="s">
        <v>7840</v>
      </c>
      <c r="C4872" s="1" t="s">
        <v>11161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152"/>
        <v>5</v>
      </c>
      <c r="W4872">
        <f t="shared" si="153"/>
        <v>36.25</v>
      </c>
    </row>
    <row r="4873" spans="1:23" x14ac:dyDescent="0.35">
      <c r="A4873">
        <v>4872</v>
      </c>
      <c r="B4873" t="s">
        <v>7841</v>
      </c>
      <c r="C4873" s="1" t="s">
        <v>11919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152"/>
        <v>4</v>
      </c>
      <c r="W4873">
        <f t="shared" si="153"/>
        <v>33.75</v>
      </c>
    </row>
    <row r="4874" spans="1:23" x14ac:dyDescent="0.35">
      <c r="A4874">
        <v>4873</v>
      </c>
      <c r="B4874" t="s">
        <v>7841</v>
      </c>
      <c r="C4874" s="1" t="s">
        <v>11919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  <c r="V4874">
        <f t="shared" si="152"/>
        <v>4</v>
      </c>
      <c r="W4874">
        <f t="shared" si="153"/>
        <v>-254.99999999999997</v>
      </c>
    </row>
    <row r="4875" spans="1:23" x14ac:dyDescent="0.35">
      <c r="A4875">
        <v>4874</v>
      </c>
      <c r="B4875" t="s">
        <v>7841</v>
      </c>
      <c r="C4875" s="1" t="s">
        <v>11919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152"/>
        <v>4</v>
      </c>
      <c r="W4875">
        <f t="shared" si="153"/>
        <v>-23.75</v>
      </c>
    </row>
    <row r="4876" spans="1:23" x14ac:dyDescent="0.35">
      <c r="A4876">
        <v>4875</v>
      </c>
      <c r="B4876" t="s">
        <v>7841</v>
      </c>
      <c r="C4876" s="1" t="s">
        <v>11919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152"/>
        <v>4</v>
      </c>
      <c r="W4876">
        <f t="shared" si="153"/>
        <v>-165</v>
      </c>
    </row>
    <row r="4877" spans="1:23" x14ac:dyDescent="0.35">
      <c r="A4877">
        <v>4876</v>
      </c>
      <c r="B4877" t="s">
        <v>7844</v>
      </c>
      <c r="C4877" s="1" t="s">
        <v>11206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 t="shared" si="152"/>
        <v>5</v>
      </c>
      <c r="W4877">
        <f t="shared" si="153"/>
        <v>25</v>
      </c>
    </row>
    <row r="4878" spans="1:23" x14ac:dyDescent="0.35">
      <c r="A4878">
        <v>4877</v>
      </c>
      <c r="B4878" t="s">
        <v>7845</v>
      </c>
      <c r="C4878" s="1" t="s">
        <v>11402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152"/>
        <v>6</v>
      </c>
      <c r="W4878">
        <f t="shared" si="153"/>
        <v>7.5000000000000009</v>
      </c>
    </row>
    <row r="4879" spans="1:23" x14ac:dyDescent="0.35">
      <c r="A4879">
        <v>4878</v>
      </c>
      <c r="B4879" t="s">
        <v>7845</v>
      </c>
      <c r="C4879" s="1" t="s">
        <v>11402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152"/>
        <v>6</v>
      </c>
      <c r="W4879">
        <f t="shared" si="153"/>
        <v>7.5</v>
      </c>
    </row>
    <row r="4880" spans="1:23" x14ac:dyDescent="0.35">
      <c r="A4880">
        <v>4879</v>
      </c>
      <c r="B4880" t="s">
        <v>7846</v>
      </c>
      <c r="C4880" s="1" t="s">
        <v>11815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  <c r="V4880">
        <f t="shared" si="152"/>
        <v>2</v>
      </c>
      <c r="W4880">
        <f t="shared" si="153"/>
        <v>-66.666666666666657</v>
      </c>
    </row>
    <row r="4881" spans="1:23" x14ac:dyDescent="0.35">
      <c r="A4881">
        <v>4880</v>
      </c>
      <c r="B4881" t="s">
        <v>7848</v>
      </c>
      <c r="C4881" s="1" t="s">
        <v>11748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  <c r="V4881">
        <f t="shared" si="152"/>
        <v>3</v>
      </c>
      <c r="W4881">
        <f t="shared" si="153"/>
        <v>48.999999999999993</v>
      </c>
    </row>
    <row r="4882" spans="1:23" x14ac:dyDescent="0.35">
      <c r="A4882">
        <v>4881</v>
      </c>
      <c r="B4882" t="s">
        <v>7848</v>
      </c>
      <c r="C4882" s="1" t="s">
        <v>11748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 t="shared" si="152"/>
        <v>3</v>
      </c>
      <c r="W4882">
        <f t="shared" si="153"/>
        <v>30.000000000000004</v>
      </c>
    </row>
    <row r="4883" spans="1:23" x14ac:dyDescent="0.35">
      <c r="A4883">
        <v>4882</v>
      </c>
      <c r="B4883" t="s">
        <v>7848</v>
      </c>
      <c r="C4883" s="1" t="s">
        <v>11748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  <c r="V4883">
        <f t="shared" si="152"/>
        <v>3</v>
      </c>
      <c r="W4883">
        <f t="shared" si="153"/>
        <v>23</v>
      </c>
    </row>
    <row r="4884" spans="1:23" x14ac:dyDescent="0.35">
      <c r="A4884">
        <v>4883</v>
      </c>
      <c r="B4884" t="s">
        <v>7848</v>
      </c>
      <c r="C4884" s="1" t="s">
        <v>11748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 t="shared" si="152"/>
        <v>3</v>
      </c>
      <c r="W4884">
        <f t="shared" si="153"/>
        <v>27.999999999999996</v>
      </c>
    </row>
    <row r="4885" spans="1:23" x14ac:dyDescent="0.35">
      <c r="A4885">
        <v>4884</v>
      </c>
      <c r="B4885" t="s">
        <v>7849</v>
      </c>
      <c r="C4885" s="1" t="s">
        <v>11084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  <c r="V4885">
        <f t="shared" si="152"/>
        <v>7</v>
      </c>
      <c r="W4885">
        <f t="shared" si="153"/>
        <v>37.500000000000007</v>
      </c>
    </row>
    <row r="4886" spans="1:23" x14ac:dyDescent="0.35">
      <c r="A4886">
        <v>4885</v>
      </c>
      <c r="B4886" t="s">
        <v>7849</v>
      </c>
      <c r="C4886" s="1" t="s">
        <v>11084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  <c r="V4886">
        <f t="shared" si="152"/>
        <v>7</v>
      </c>
      <c r="W4886">
        <f t="shared" si="153"/>
        <v>26</v>
      </c>
    </row>
    <row r="4887" spans="1:23" x14ac:dyDescent="0.35">
      <c r="A4887">
        <v>4886</v>
      </c>
      <c r="B4887" t="s">
        <v>7850</v>
      </c>
      <c r="C4887" s="1" t="s">
        <v>11697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 t="shared" si="152"/>
        <v>4</v>
      </c>
      <c r="W4887">
        <f t="shared" si="153"/>
        <v>46</v>
      </c>
    </row>
    <row r="4888" spans="1:23" x14ac:dyDescent="0.35">
      <c r="A4888">
        <v>4887</v>
      </c>
      <c r="B4888" t="s">
        <v>7851</v>
      </c>
      <c r="C4888" s="1" t="s">
        <v>11025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 t="shared" si="152"/>
        <v>3</v>
      </c>
      <c r="W4888">
        <f t="shared" si="153"/>
        <v>29.000000000000004</v>
      </c>
    </row>
    <row r="4889" spans="1:23" x14ac:dyDescent="0.35">
      <c r="A4889">
        <v>4888</v>
      </c>
      <c r="B4889" t="s">
        <v>7851</v>
      </c>
      <c r="C4889" s="1" t="s">
        <v>11025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 t="shared" si="152"/>
        <v>3</v>
      </c>
      <c r="W4889">
        <f t="shared" si="153"/>
        <v>6.0000000000000009</v>
      </c>
    </row>
    <row r="4890" spans="1:23" x14ac:dyDescent="0.35">
      <c r="A4890">
        <v>4889</v>
      </c>
      <c r="B4890" t="s">
        <v>7851</v>
      </c>
      <c r="C4890" s="1" t="s">
        <v>11025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 t="shared" si="152"/>
        <v>3</v>
      </c>
      <c r="W4890">
        <f t="shared" si="153"/>
        <v>5</v>
      </c>
    </row>
    <row r="4891" spans="1:23" x14ac:dyDescent="0.35">
      <c r="A4891">
        <v>4890</v>
      </c>
      <c r="B4891" t="s">
        <v>7851</v>
      </c>
      <c r="C4891" s="1" t="s">
        <v>11025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  <c r="V4891">
        <f t="shared" si="152"/>
        <v>3</v>
      </c>
      <c r="W4891">
        <f t="shared" si="153"/>
        <v>25</v>
      </c>
    </row>
    <row r="4892" spans="1:23" x14ac:dyDescent="0.35">
      <c r="A4892">
        <v>4891</v>
      </c>
      <c r="B4892" t="s">
        <v>7852</v>
      </c>
      <c r="C4892" s="1" t="s">
        <v>11383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 t="shared" si="152"/>
        <v>7</v>
      </c>
      <c r="W4892">
        <f t="shared" si="153"/>
        <v>28.999999999999996</v>
      </c>
    </row>
    <row r="4893" spans="1:23" x14ac:dyDescent="0.35">
      <c r="A4893">
        <v>4892</v>
      </c>
      <c r="B4893" t="s">
        <v>7852</v>
      </c>
      <c r="C4893" s="1" t="s">
        <v>11383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 t="shared" si="152"/>
        <v>7</v>
      </c>
      <c r="W4893">
        <f t="shared" si="153"/>
        <v>48.000000000000007</v>
      </c>
    </row>
    <row r="4894" spans="1:23" x14ac:dyDescent="0.35">
      <c r="A4894">
        <v>4893</v>
      </c>
      <c r="B4894" t="s">
        <v>7852</v>
      </c>
      <c r="C4894" s="1" t="s">
        <v>11383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  <c r="V4894">
        <f t="shared" si="152"/>
        <v>7</v>
      </c>
      <c r="W4894">
        <f t="shared" si="153"/>
        <v>27.999999999999996</v>
      </c>
    </row>
    <row r="4895" spans="1:23" x14ac:dyDescent="0.35">
      <c r="A4895">
        <v>4894</v>
      </c>
      <c r="B4895" t="s">
        <v>7852</v>
      </c>
      <c r="C4895" s="1" t="s">
        <v>11383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f t="shared" si="152"/>
        <v>7</v>
      </c>
      <c r="W4895">
        <f t="shared" si="153"/>
        <v>1</v>
      </c>
    </row>
    <row r="4896" spans="1:23" x14ac:dyDescent="0.35">
      <c r="A4896">
        <v>4895</v>
      </c>
      <c r="B4896" t="s">
        <v>7852</v>
      </c>
      <c r="C4896" s="1" t="s">
        <v>11383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 t="shared" si="152"/>
        <v>7</v>
      </c>
      <c r="W4896">
        <f t="shared" si="153"/>
        <v>48.000000000000007</v>
      </c>
    </row>
    <row r="4897" spans="1:23" x14ac:dyDescent="0.35">
      <c r="A4897">
        <v>4896</v>
      </c>
      <c r="B4897" t="s">
        <v>7852</v>
      </c>
      <c r="C4897" s="1" t="s">
        <v>11383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 t="shared" si="152"/>
        <v>7</v>
      </c>
      <c r="W4897">
        <f t="shared" si="153"/>
        <v>49</v>
      </c>
    </row>
    <row r="4898" spans="1:23" x14ac:dyDescent="0.35">
      <c r="A4898">
        <v>4897</v>
      </c>
      <c r="B4898" t="s">
        <v>7852</v>
      </c>
      <c r="C4898" s="1" t="s">
        <v>11383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  <c r="V4898">
        <f t="shared" si="152"/>
        <v>7</v>
      </c>
      <c r="W4898">
        <f t="shared" si="153"/>
        <v>5</v>
      </c>
    </row>
    <row r="4899" spans="1:23" x14ac:dyDescent="0.35">
      <c r="A4899">
        <v>4898</v>
      </c>
      <c r="B4899" t="s">
        <v>7855</v>
      </c>
      <c r="C4899" s="1" t="s">
        <v>11711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152"/>
        <v>2</v>
      </c>
      <c r="W4899">
        <f t="shared" si="153"/>
        <v>-4.2857142857142847</v>
      </c>
    </row>
    <row r="4900" spans="1:23" x14ac:dyDescent="0.35">
      <c r="A4900">
        <v>4899</v>
      </c>
      <c r="B4900" t="s">
        <v>7855</v>
      </c>
      <c r="C4900" s="1" t="s">
        <v>11711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 t="shared" si="152"/>
        <v>2</v>
      </c>
      <c r="W4900">
        <f t="shared" si="153"/>
        <v>36.25</v>
      </c>
    </row>
    <row r="4901" spans="1:23" x14ac:dyDescent="0.35">
      <c r="A4901">
        <v>4900</v>
      </c>
      <c r="B4901" t="s">
        <v>7856</v>
      </c>
      <c r="C4901" s="1" t="s">
        <v>11190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 t="shared" si="152"/>
        <v>5</v>
      </c>
      <c r="W4901">
        <f t="shared" si="153"/>
        <v>-70</v>
      </c>
    </row>
    <row r="4902" spans="1:23" x14ac:dyDescent="0.35">
      <c r="A4902">
        <v>4901</v>
      </c>
      <c r="B4902" t="s">
        <v>7857</v>
      </c>
      <c r="C4902" s="1" t="s">
        <v>11034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 t="shared" si="152"/>
        <v>4</v>
      </c>
      <c r="W4902">
        <f t="shared" si="153"/>
        <v>26</v>
      </c>
    </row>
    <row r="4903" spans="1:23" x14ac:dyDescent="0.35">
      <c r="A4903">
        <v>4902</v>
      </c>
      <c r="B4903" t="s">
        <v>7857</v>
      </c>
      <c r="C4903" s="1" t="s">
        <v>11034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  <c r="V4903">
        <f t="shared" si="152"/>
        <v>4</v>
      </c>
      <c r="W4903">
        <f t="shared" si="153"/>
        <v>25.999999999999996</v>
      </c>
    </row>
    <row r="4904" spans="1:23" x14ac:dyDescent="0.35">
      <c r="A4904">
        <v>4903</v>
      </c>
      <c r="B4904" t="s">
        <v>7858</v>
      </c>
      <c r="C4904" s="1" t="s">
        <v>11409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 t="shared" si="152"/>
        <v>5</v>
      </c>
      <c r="W4904">
        <f t="shared" si="153"/>
        <v>34.999999999999993</v>
      </c>
    </row>
    <row r="4905" spans="1:23" x14ac:dyDescent="0.35">
      <c r="A4905">
        <v>4904</v>
      </c>
      <c r="B4905" t="s">
        <v>7858</v>
      </c>
      <c r="C4905" s="1" t="s">
        <v>11409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 t="shared" si="152"/>
        <v>5</v>
      </c>
      <c r="W4905">
        <f t="shared" si="153"/>
        <v>46</v>
      </c>
    </row>
    <row r="4906" spans="1:23" x14ac:dyDescent="0.35">
      <c r="A4906">
        <v>4905</v>
      </c>
      <c r="B4906" t="s">
        <v>7859</v>
      </c>
      <c r="C4906" s="1" t="s">
        <v>11528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152"/>
        <v>2</v>
      </c>
      <c r="W4906">
        <f t="shared" si="153"/>
        <v>-2.8571428571428572</v>
      </c>
    </row>
    <row r="4907" spans="1:23" x14ac:dyDescent="0.35">
      <c r="A4907">
        <v>4906</v>
      </c>
      <c r="B4907" t="s">
        <v>7860</v>
      </c>
      <c r="C4907" s="1" t="s">
        <v>11945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>
        <f t="shared" si="152"/>
        <v>2</v>
      </c>
      <c r="W4907">
        <f t="shared" si="153"/>
        <v>48</v>
      </c>
    </row>
    <row r="4908" spans="1:23" x14ac:dyDescent="0.35">
      <c r="A4908">
        <v>4907</v>
      </c>
      <c r="B4908" t="s">
        <v>7860</v>
      </c>
      <c r="C4908" s="1" t="s">
        <v>11945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152"/>
        <v>2</v>
      </c>
      <c r="W4908">
        <f t="shared" si="153"/>
        <v>6.0000000000000009</v>
      </c>
    </row>
    <row r="4909" spans="1:23" x14ac:dyDescent="0.35">
      <c r="A4909">
        <v>4908</v>
      </c>
      <c r="B4909" t="s">
        <v>7861</v>
      </c>
      <c r="C4909" s="1" t="s">
        <v>11668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 t="shared" si="152"/>
        <v>5</v>
      </c>
      <c r="W4909">
        <f t="shared" si="153"/>
        <v>-73.333333333333343</v>
      </c>
    </row>
    <row r="4910" spans="1:23" x14ac:dyDescent="0.35">
      <c r="A4910">
        <v>4909</v>
      </c>
      <c r="B4910" t="s">
        <v>7861</v>
      </c>
      <c r="C4910" s="1" t="s">
        <v>11668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152"/>
        <v>5</v>
      </c>
      <c r="W4910">
        <f t="shared" si="153"/>
        <v>-21.666666666666668</v>
      </c>
    </row>
    <row r="4911" spans="1:23" x14ac:dyDescent="0.35">
      <c r="A4911">
        <v>4910</v>
      </c>
      <c r="B4911" t="s">
        <v>7864</v>
      </c>
      <c r="C4911" s="1" t="s">
        <v>11364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152"/>
        <v>4</v>
      </c>
      <c r="W4911">
        <f t="shared" si="153"/>
        <v>36.250000000000007</v>
      </c>
    </row>
    <row r="4912" spans="1:23" x14ac:dyDescent="0.35">
      <c r="A4912">
        <v>4911</v>
      </c>
      <c r="B4912" t="s">
        <v>7864</v>
      </c>
      <c r="C4912" s="1" t="s">
        <v>11364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152"/>
        <v>4</v>
      </c>
      <c r="W4912">
        <f t="shared" si="153"/>
        <v>35</v>
      </c>
    </row>
    <row r="4913" spans="1:23" x14ac:dyDescent="0.35">
      <c r="A4913">
        <v>4912</v>
      </c>
      <c r="B4913" t="s">
        <v>7864</v>
      </c>
      <c r="C4913" s="1" t="s">
        <v>11364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f t="shared" si="152"/>
        <v>4</v>
      </c>
      <c r="W4913">
        <f t="shared" si="153"/>
        <v>6.25</v>
      </c>
    </row>
    <row r="4914" spans="1:23" x14ac:dyDescent="0.35">
      <c r="A4914">
        <v>4913</v>
      </c>
      <c r="B4914" t="s">
        <v>7864</v>
      </c>
      <c r="C4914" s="1" t="s">
        <v>11364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  <c r="V4914">
        <f t="shared" si="152"/>
        <v>4</v>
      </c>
      <c r="W4914">
        <f t="shared" si="153"/>
        <v>-76.666666666666671</v>
      </c>
    </row>
    <row r="4915" spans="1:23" x14ac:dyDescent="0.35">
      <c r="A4915">
        <v>4914</v>
      </c>
      <c r="B4915" t="s">
        <v>7864</v>
      </c>
      <c r="C4915" s="1" t="s">
        <v>11364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 t="shared" si="152"/>
        <v>4</v>
      </c>
      <c r="W4915">
        <f t="shared" si="153"/>
        <v>-73.333333333333329</v>
      </c>
    </row>
    <row r="4916" spans="1:23" x14ac:dyDescent="0.35">
      <c r="A4916">
        <v>4915</v>
      </c>
      <c r="B4916" t="s">
        <v>7865</v>
      </c>
      <c r="C4916" s="1" t="s">
        <v>11436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 t="shared" si="152"/>
        <v>2</v>
      </c>
      <c r="W4916">
        <f t="shared" si="153"/>
        <v>28.999999999999996</v>
      </c>
    </row>
    <row r="4917" spans="1:23" x14ac:dyDescent="0.35">
      <c r="A4917">
        <v>4916</v>
      </c>
      <c r="B4917" t="s">
        <v>7865</v>
      </c>
      <c r="C4917" s="1" t="s">
        <v>11436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 t="shared" si="152"/>
        <v>2</v>
      </c>
      <c r="W4917">
        <f t="shared" si="153"/>
        <v>36.25</v>
      </c>
    </row>
    <row r="4918" spans="1:23" x14ac:dyDescent="0.35">
      <c r="A4918">
        <v>4917</v>
      </c>
      <c r="B4918" t="s">
        <v>7866</v>
      </c>
      <c r="C4918" s="1" t="s">
        <v>11389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152"/>
        <v>2</v>
      </c>
      <c r="W4918">
        <f t="shared" si="153"/>
        <v>8.75</v>
      </c>
    </row>
    <row r="4919" spans="1:23" x14ac:dyDescent="0.35">
      <c r="A4919">
        <v>4918</v>
      </c>
      <c r="B4919" t="s">
        <v>7866</v>
      </c>
      <c r="C4919" s="1" t="s">
        <v>11389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152"/>
        <v>2</v>
      </c>
      <c r="W4919">
        <f t="shared" si="153"/>
        <v>-12.857142857142859</v>
      </c>
    </row>
    <row r="4920" spans="1:23" x14ac:dyDescent="0.35">
      <c r="A4920">
        <v>4919</v>
      </c>
      <c r="B4920" t="s">
        <v>7870</v>
      </c>
      <c r="C4920" s="1" t="s">
        <v>11946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 t="shared" si="152"/>
        <v>5</v>
      </c>
      <c r="W4920">
        <f t="shared" si="153"/>
        <v>22.000000000000004</v>
      </c>
    </row>
    <row r="4921" spans="1:23" x14ac:dyDescent="0.35">
      <c r="A4921">
        <v>4920</v>
      </c>
      <c r="B4921" t="s">
        <v>7870</v>
      </c>
      <c r="C4921" s="1" t="s">
        <v>11946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 t="shared" si="152"/>
        <v>5</v>
      </c>
      <c r="W4921">
        <f t="shared" si="153"/>
        <v>28.999999999999996</v>
      </c>
    </row>
    <row r="4922" spans="1:23" x14ac:dyDescent="0.35">
      <c r="A4922">
        <v>4921</v>
      </c>
      <c r="B4922" t="s">
        <v>7872</v>
      </c>
      <c r="C4922" s="1" t="s">
        <v>11911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 t="shared" si="152"/>
        <v>4</v>
      </c>
      <c r="W4922">
        <f t="shared" si="153"/>
        <v>-170.00000000000003</v>
      </c>
    </row>
    <row r="4923" spans="1:23" x14ac:dyDescent="0.35">
      <c r="A4923">
        <v>4922</v>
      </c>
      <c r="B4923" t="s">
        <v>7873</v>
      </c>
      <c r="C4923" s="1" t="s">
        <v>10993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  <c r="V4923">
        <f t="shared" si="152"/>
        <v>4</v>
      </c>
      <c r="W4923">
        <f t="shared" si="153"/>
        <v>48.000000000000007</v>
      </c>
    </row>
    <row r="4924" spans="1:23" x14ac:dyDescent="0.35">
      <c r="A4924">
        <v>4923</v>
      </c>
      <c r="B4924" t="s">
        <v>7873</v>
      </c>
      <c r="C4924" s="1" t="s">
        <v>10993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 t="shared" si="152"/>
        <v>4</v>
      </c>
      <c r="W4924">
        <f t="shared" si="153"/>
        <v>33</v>
      </c>
    </row>
    <row r="4925" spans="1:23" x14ac:dyDescent="0.35">
      <c r="A4925">
        <v>4924</v>
      </c>
      <c r="B4925" t="s">
        <v>7873</v>
      </c>
      <c r="C4925" s="1" t="s">
        <v>10993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 t="shared" si="152"/>
        <v>4</v>
      </c>
      <c r="W4925">
        <f t="shared" si="153"/>
        <v>48.000000000000007</v>
      </c>
    </row>
    <row r="4926" spans="1:23" x14ac:dyDescent="0.35">
      <c r="A4926">
        <v>4925</v>
      </c>
      <c r="B4926" t="s">
        <v>7873</v>
      </c>
      <c r="C4926" s="1" t="s">
        <v>10993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>
        <f t="shared" si="152"/>
        <v>4</v>
      </c>
      <c r="W4926">
        <f t="shared" si="153"/>
        <v>25.999999999999996</v>
      </c>
    </row>
    <row r="4927" spans="1:23" x14ac:dyDescent="0.35">
      <c r="A4927">
        <v>4926</v>
      </c>
      <c r="B4927" t="s">
        <v>7874</v>
      </c>
      <c r="C4927" s="1" t="s">
        <v>10958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  <c r="V4927">
        <f t="shared" si="152"/>
        <v>3</v>
      </c>
      <c r="W4927">
        <f t="shared" si="153"/>
        <v>25</v>
      </c>
    </row>
    <row r="4928" spans="1:23" x14ac:dyDescent="0.35">
      <c r="A4928">
        <v>4927</v>
      </c>
      <c r="B4928" t="s">
        <v>7877</v>
      </c>
      <c r="C4928" s="1" t="s">
        <v>10955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152"/>
        <v>4</v>
      </c>
      <c r="W4928">
        <f t="shared" si="153"/>
        <v>-73.999999999999986</v>
      </c>
    </row>
    <row r="4929" spans="1:23" x14ac:dyDescent="0.35">
      <c r="A4929">
        <v>4928</v>
      </c>
      <c r="B4929" t="s">
        <v>7878</v>
      </c>
      <c r="C4929" s="1" t="s">
        <v>11036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152"/>
        <v>5</v>
      </c>
      <c r="W4929">
        <f t="shared" si="153"/>
        <v>48.000000000000007</v>
      </c>
    </row>
    <row r="4930" spans="1:23" x14ac:dyDescent="0.35">
      <c r="A4930">
        <v>4929</v>
      </c>
      <c r="B4930" t="s">
        <v>7878</v>
      </c>
      <c r="C4930" s="1" t="s">
        <v>11036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 t="shared" ref="V4930:V4993" si="154">D4930-C4930</f>
        <v>5</v>
      </c>
      <c r="W4930">
        <f t="shared" si="153"/>
        <v>28.000000000000004</v>
      </c>
    </row>
    <row r="4931" spans="1:23" x14ac:dyDescent="0.35">
      <c r="A4931">
        <v>4930</v>
      </c>
      <c r="B4931" t="s">
        <v>7879</v>
      </c>
      <c r="C4931" s="1" t="s">
        <v>11754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 t="shared" si="154"/>
        <v>1</v>
      </c>
      <c r="W4931">
        <f t="shared" ref="W4931:W4994" si="155">U4931/R4931*100</f>
        <v>28.000000000000004</v>
      </c>
    </row>
    <row r="4932" spans="1:23" x14ac:dyDescent="0.35">
      <c r="A4932">
        <v>4931</v>
      </c>
      <c r="B4932" t="s">
        <v>7879</v>
      </c>
      <c r="C4932" s="1" t="s">
        <v>11754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 t="shared" si="154"/>
        <v>1</v>
      </c>
      <c r="W4932">
        <f t="shared" si="155"/>
        <v>47</v>
      </c>
    </row>
    <row r="4933" spans="1:23" x14ac:dyDescent="0.35">
      <c r="A4933">
        <v>4932</v>
      </c>
      <c r="B4933" t="s">
        <v>7880</v>
      </c>
      <c r="C4933" s="1" t="s">
        <v>11553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 t="shared" si="154"/>
        <v>5</v>
      </c>
      <c r="W4933">
        <f t="shared" si="155"/>
        <v>30</v>
      </c>
    </row>
    <row r="4934" spans="1:23" x14ac:dyDescent="0.35">
      <c r="A4934">
        <v>4933</v>
      </c>
      <c r="B4934" t="s">
        <v>7881</v>
      </c>
      <c r="C4934" s="1" t="s">
        <v>11634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  <c r="V4934">
        <f t="shared" si="154"/>
        <v>6</v>
      </c>
      <c r="W4934">
        <f t="shared" si="155"/>
        <v>33.75</v>
      </c>
    </row>
    <row r="4935" spans="1:23" x14ac:dyDescent="0.35">
      <c r="A4935">
        <v>4934</v>
      </c>
      <c r="B4935" t="s">
        <v>7881</v>
      </c>
      <c r="C4935" s="1" t="s">
        <v>11634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 t="shared" si="154"/>
        <v>6</v>
      </c>
      <c r="W4935">
        <f t="shared" si="155"/>
        <v>-73.333333333333329</v>
      </c>
    </row>
    <row r="4936" spans="1:23" x14ac:dyDescent="0.35">
      <c r="A4936">
        <v>4935</v>
      </c>
      <c r="B4936" t="s">
        <v>7881</v>
      </c>
      <c r="C4936" s="1" t="s">
        <v>11634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154"/>
        <v>6</v>
      </c>
      <c r="W4936">
        <f t="shared" si="155"/>
        <v>18.75</v>
      </c>
    </row>
    <row r="4937" spans="1:23" x14ac:dyDescent="0.35">
      <c r="A4937">
        <v>4936</v>
      </c>
      <c r="B4937" t="s">
        <v>7882</v>
      </c>
      <c r="C4937" s="1" t="s">
        <v>11947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  <c r="V4937">
        <f t="shared" si="154"/>
        <v>6</v>
      </c>
      <c r="W4937">
        <f t="shared" si="155"/>
        <v>10</v>
      </c>
    </row>
    <row r="4938" spans="1:23" x14ac:dyDescent="0.35">
      <c r="A4938">
        <v>4937</v>
      </c>
      <c r="B4938" t="s">
        <v>7888</v>
      </c>
      <c r="C4938" s="1" t="s">
        <v>11948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 t="shared" si="154"/>
        <v>7</v>
      </c>
      <c r="W4938">
        <f t="shared" si="155"/>
        <v>46</v>
      </c>
    </row>
    <row r="4939" spans="1:23" x14ac:dyDescent="0.35">
      <c r="A4939">
        <v>4938</v>
      </c>
      <c r="B4939" t="s">
        <v>7890</v>
      </c>
      <c r="C4939" s="1" t="s">
        <v>11226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 t="shared" si="154"/>
        <v>5</v>
      </c>
      <c r="W4939">
        <f t="shared" si="155"/>
        <v>18</v>
      </c>
    </row>
    <row r="4940" spans="1:23" x14ac:dyDescent="0.35">
      <c r="A4940">
        <v>4939</v>
      </c>
      <c r="B4940" t="s">
        <v>7890</v>
      </c>
      <c r="C4940" s="1" t="s">
        <v>11226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f t="shared" si="154"/>
        <v>5</v>
      </c>
      <c r="W4940">
        <f t="shared" si="155"/>
        <v>1.1764705882352939</v>
      </c>
    </row>
    <row r="4941" spans="1:23" x14ac:dyDescent="0.35">
      <c r="A4941">
        <v>4940</v>
      </c>
      <c r="B4941" t="s">
        <v>7890</v>
      </c>
      <c r="C4941" s="1" t="s">
        <v>11226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154"/>
        <v>5</v>
      </c>
      <c r="W4941">
        <f t="shared" si="155"/>
        <v>33</v>
      </c>
    </row>
    <row r="4942" spans="1:23" x14ac:dyDescent="0.35">
      <c r="A4942">
        <v>4941</v>
      </c>
      <c r="B4942" t="s">
        <v>7891</v>
      </c>
      <c r="C4942" s="1" t="s">
        <v>11465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 t="shared" si="154"/>
        <v>7</v>
      </c>
      <c r="W4942">
        <f t="shared" si="155"/>
        <v>21.000000000000004</v>
      </c>
    </row>
    <row r="4943" spans="1:23" x14ac:dyDescent="0.35">
      <c r="A4943">
        <v>4942</v>
      </c>
      <c r="B4943" t="s">
        <v>7891</v>
      </c>
      <c r="C4943" s="1" t="s">
        <v>11465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  <c r="V4943">
        <f t="shared" si="154"/>
        <v>7</v>
      </c>
      <c r="W4943">
        <f t="shared" si="155"/>
        <v>28.999999999999996</v>
      </c>
    </row>
    <row r="4944" spans="1:23" x14ac:dyDescent="0.35">
      <c r="A4944">
        <v>4943</v>
      </c>
      <c r="B4944" t="s">
        <v>7891</v>
      </c>
      <c r="C4944" s="1" t="s">
        <v>11465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 t="shared" si="154"/>
        <v>7</v>
      </c>
      <c r="W4944">
        <f t="shared" si="155"/>
        <v>31</v>
      </c>
    </row>
    <row r="4945" spans="1:23" x14ac:dyDescent="0.35">
      <c r="A4945">
        <v>4944</v>
      </c>
      <c r="B4945" t="s">
        <v>7892</v>
      </c>
      <c r="C4945" s="1" t="s">
        <v>11142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 t="shared" si="154"/>
        <v>6</v>
      </c>
      <c r="W4945">
        <f t="shared" si="155"/>
        <v>5</v>
      </c>
    </row>
    <row r="4946" spans="1:23" x14ac:dyDescent="0.35">
      <c r="A4946">
        <v>4945</v>
      </c>
      <c r="B4946" t="s">
        <v>7893</v>
      </c>
      <c r="C4946" s="1" t="s">
        <v>11004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  <c r="V4946">
        <f t="shared" si="154"/>
        <v>1</v>
      </c>
      <c r="W4946">
        <f t="shared" si="155"/>
        <v>48.000000000000007</v>
      </c>
    </row>
    <row r="4947" spans="1:23" x14ac:dyDescent="0.35">
      <c r="A4947">
        <v>4946</v>
      </c>
      <c r="B4947" t="s">
        <v>7893</v>
      </c>
      <c r="C4947" s="1" t="s">
        <v>11004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 t="shared" si="154"/>
        <v>1</v>
      </c>
      <c r="W4947">
        <f t="shared" si="155"/>
        <v>33.75</v>
      </c>
    </row>
    <row r="4948" spans="1:23" x14ac:dyDescent="0.35">
      <c r="A4948">
        <v>4947</v>
      </c>
      <c r="B4948" t="s">
        <v>7893</v>
      </c>
      <c r="C4948" s="1" t="s">
        <v>11004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154"/>
        <v>1</v>
      </c>
      <c r="W4948">
        <f t="shared" si="155"/>
        <v>41</v>
      </c>
    </row>
    <row r="4949" spans="1:23" x14ac:dyDescent="0.35">
      <c r="A4949">
        <v>4948</v>
      </c>
      <c r="B4949" t="s">
        <v>7894</v>
      </c>
      <c r="C4949" s="1" t="s">
        <v>11717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 t="shared" si="154"/>
        <v>5</v>
      </c>
      <c r="W4949">
        <f t="shared" si="155"/>
        <v>47</v>
      </c>
    </row>
    <row r="4950" spans="1:23" x14ac:dyDescent="0.35">
      <c r="A4950">
        <v>4949</v>
      </c>
      <c r="B4950" t="s">
        <v>7895</v>
      </c>
      <c r="C4950" s="1" t="s">
        <v>11284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 t="shared" si="154"/>
        <v>5</v>
      </c>
      <c r="W4950">
        <f t="shared" si="155"/>
        <v>35</v>
      </c>
    </row>
    <row r="4951" spans="1:23" x14ac:dyDescent="0.35">
      <c r="A4951">
        <v>4950</v>
      </c>
      <c r="B4951" t="s">
        <v>7895</v>
      </c>
      <c r="C4951" s="1" t="s">
        <v>11284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 t="shared" si="154"/>
        <v>5</v>
      </c>
      <c r="W4951">
        <f t="shared" si="155"/>
        <v>32</v>
      </c>
    </row>
    <row r="4952" spans="1:23" x14ac:dyDescent="0.35">
      <c r="A4952">
        <v>4951</v>
      </c>
      <c r="B4952" t="s">
        <v>7896</v>
      </c>
      <c r="C4952" s="1" t="s">
        <v>11039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 t="shared" si="154"/>
        <v>4</v>
      </c>
      <c r="W4952">
        <f t="shared" si="155"/>
        <v>42.000000000000007</v>
      </c>
    </row>
    <row r="4953" spans="1:23" x14ac:dyDescent="0.35">
      <c r="A4953">
        <v>4952</v>
      </c>
      <c r="B4953" t="s">
        <v>7897</v>
      </c>
      <c r="C4953" s="1" t="s">
        <v>11928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 t="shared" si="154"/>
        <v>4</v>
      </c>
      <c r="W4953">
        <f t="shared" si="155"/>
        <v>47.999999999999993</v>
      </c>
    </row>
    <row r="4954" spans="1:23" x14ac:dyDescent="0.35">
      <c r="A4954">
        <v>4953</v>
      </c>
      <c r="B4954" t="s">
        <v>7898</v>
      </c>
      <c r="C4954" s="1" t="s">
        <v>11106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  <c r="V4954">
        <f t="shared" si="154"/>
        <v>4</v>
      </c>
      <c r="W4954">
        <f t="shared" si="155"/>
        <v>30</v>
      </c>
    </row>
    <row r="4955" spans="1:23" x14ac:dyDescent="0.35">
      <c r="A4955">
        <v>4954</v>
      </c>
      <c r="B4955" t="s">
        <v>7901</v>
      </c>
      <c r="C4955" s="1" t="s">
        <v>11139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  <c r="V4955">
        <f t="shared" si="154"/>
        <v>4</v>
      </c>
      <c r="W4955">
        <f t="shared" si="155"/>
        <v>3</v>
      </c>
    </row>
    <row r="4956" spans="1:23" x14ac:dyDescent="0.35">
      <c r="A4956">
        <v>4955</v>
      </c>
      <c r="B4956" t="s">
        <v>7902</v>
      </c>
      <c r="C4956" s="1" t="s">
        <v>10943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154"/>
        <v>4</v>
      </c>
      <c r="W4956">
        <f t="shared" si="155"/>
        <v>26</v>
      </c>
    </row>
    <row r="4957" spans="1:23" x14ac:dyDescent="0.35">
      <c r="A4957">
        <v>4956</v>
      </c>
      <c r="B4957" t="s">
        <v>7902</v>
      </c>
      <c r="C4957" s="1" t="s">
        <v>10943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 t="shared" si="154"/>
        <v>4</v>
      </c>
      <c r="W4957">
        <f t="shared" si="155"/>
        <v>46</v>
      </c>
    </row>
    <row r="4958" spans="1:23" x14ac:dyDescent="0.35">
      <c r="A4958">
        <v>4957</v>
      </c>
      <c r="B4958" t="s">
        <v>7902</v>
      </c>
      <c r="C4958" s="1" t="s">
        <v>10943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>
        <f t="shared" si="154"/>
        <v>4</v>
      </c>
      <c r="W4958">
        <f t="shared" si="155"/>
        <v>38</v>
      </c>
    </row>
    <row r="4959" spans="1:23" x14ac:dyDescent="0.35">
      <c r="A4959">
        <v>4958</v>
      </c>
      <c r="B4959" t="s">
        <v>7903</v>
      </c>
      <c r="C4959" s="1" t="s">
        <v>11245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  <c r="V4959">
        <f t="shared" si="154"/>
        <v>6</v>
      </c>
      <c r="W4959">
        <f t="shared" si="155"/>
        <v>-175</v>
      </c>
    </row>
    <row r="4960" spans="1:23" x14ac:dyDescent="0.35">
      <c r="A4960">
        <v>4959</v>
      </c>
      <c r="B4960" t="s">
        <v>7903</v>
      </c>
      <c r="C4960" s="1" t="s">
        <v>11245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154"/>
        <v>6</v>
      </c>
      <c r="W4960">
        <f t="shared" si="155"/>
        <v>32.499999999999993</v>
      </c>
    </row>
    <row r="4961" spans="1:23" x14ac:dyDescent="0.35">
      <c r="A4961">
        <v>4960</v>
      </c>
      <c r="B4961" t="s">
        <v>7905</v>
      </c>
      <c r="C4961" s="1" t="s">
        <v>11681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 t="shared" si="154"/>
        <v>4</v>
      </c>
      <c r="W4961">
        <f t="shared" si="155"/>
        <v>10</v>
      </c>
    </row>
    <row r="4962" spans="1:23" x14ac:dyDescent="0.35">
      <c r="A4962">
        <v>4961</v>
      </c>
      <c r="B4962" t="s">
        <v>7905</v>
      </c>
      <c r="C4962" s="1" t="s">
        <v>11681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>
        <f t="shared" si="154"/>
        <v>4</v>
      </c>
      <c r="W4962">
        <f t="shared" si="155"/>
        <v>27</v>
      </c>
    </row>
    <row r="4963" spans="1:23" x14ac:dyDescent="0.35">
      <c r="A4963">
        <v>4962</v>
      </c>
      <c r="B4963" t="s">
        <v>7906</v>
      </c>
      <c r="C4963" s="1" t="s">
        <v>11949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154"/>
        <v>1</v>
      </c>
      <c r="W4963">
        <f t="shared" si="155"/>
        <v>11.25</v>
      </c>
    </row>
    <row r="4964" spans="1:23" x14ac:dyDescent="0.35">
      <c r="A4964">
        <v>4963</v>
      </c>
      <c r="B4964" t="s">
        <v>7906</v>
      </c>
      <c r="C4964" s="1" t="s">
        <v>11949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154"/>
        <v>1</v>
      </c>
      <c r="W4964">
        <f t="shared" si="155"/>
        <v>25.999999999999996</v>
      </c>
    </row>
    <row r="4965" spans="1:23" x14ac:dyDescent="0.35">
      <c r="A4965">
        <v>4964</v>
      </c>
      <c r="B4965" t="s">
        <v>7906</v>
      </c>
      <c r="C4965" s="1" t="s">
        <v>11949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f t="shared" si="154"/>
        <v>1</v>
      </c>
      <c r="W4965">
        <f t="shared" si="155"/>
        <v>1.9999999999999998</v>
      </c>
    </row>
    <row r="4966" spans="1:23" x14ac:dyDescent="0.35">
      <c r="A4966">
        <v>4965</v>
      </c>
      <c r="B4966" t="s">
        <v>7909</v>
      </c>
      <c r="C4966" s="1" t="s">
        <v>11606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154"/>
        <v>4</v>
      </c>
      <c r="W4966">
        <f t="shared" si="155"/>
        <v>-66.666666666666657</v>
      </c>
    </row>
    <row r="4967" spans="1:23" x14ac:dyDescent="0.35">
      <c r="A4967">
        <v>4966</v>
      </c>
      <c r="B4967" t="s">
        <v>7910</v>
      </c>
      <c r="C4967" s="1" t="s">
        <v>11382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  <c r="V4967">
        <f t="shared" si="154"/>
        <v>3</v>
      </c>
      <c r="W4967">
        <f t="shared" si="155"/>
        <v>12.5</v>
      </c>
    </row>
    <row r="4968" spans="1:23" x14ac:dyDescent="0.35">
      <c r="A4968">
        <v>4967</v>
      </c>
      <c r="B4968" t="s">
        <v>7911</v>
      </c>
      <c r="C4968" s="1" t="s">
        <v>11931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  <c r="V4968">
        <f t="shared" si="154"/>
        <v>3</v>
      </c>
      <c r="W4968">
        <f t="shared" si="155"/>
        <v>3.0000000000000004</v>
      </c>
    </row>
    <row r="4969" spans="1:23" x14ac:dyDescent="0.35">
      <c r="A4969">
        <v>4968</v>
      </c>
      <c r="B4969" t="s">
        <v>7911</v>
      </c>
      <c r="C4969" s="1" t="s">
        <v>11931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 t="shared" si="154"/>
        <v>3</v>
      </c>
      <c r="W4969">
        <f t="shared" si="155"/>
        <v>48.999999999999993</v>
      </c>
    </row>
    <row r="4970" spans="1:23" x14ac:dyDescent="0.35">
      <c r="A4970">
        <v>4969</v>
      </c>
      <c r="B4970" t="s">
        <v>7911</v>
      </c>
      <c r="C4970" s="1" t="s">
        <v>11931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 t="shared" si="154"/>
        <v>3</v>
      </c>
      <c r="W4970">
        <f t="shared" si="155"/>
        <v>42.000000000000007</v>
      </c>
    </row>
    <row r="4971" spans="1:23" x14ac:dyDescent="0.35">
      <c r="A4971">
        <v>4970</v>
      </c>
      <c r="B4971" t="s">
        <v>7911</v>
      </c>
      <c r="C4971" s="1" t="s">
        <v>11931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 t="shared" si="154"/>
        <v>3</v>
      </c>
      <c r="W4971">
        <f t="shared" si="155"/>
        <v>13.999999999999998</v>
      </c>
    </row>
    <row r="4972" spans="1:23" x14ac:dyDescent="0.35">
      <c r="A4972">
        <v>4971</v>
      </c>
      <c r="B4972" t="s">
        <v>7912</v>
      </c>
      <c r="C4972" s="1" t="s">
        <v>11001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154"/>
        <v>3</v>
      </c>
      <c r="W4972">
        <f t="shared" si="155"/>
        <v>-13.749999999999998</v>
      </c>
    </row>
    <row r="4973" spans="1:23" x14ac:dyDescent="0.35">
      <c r="A4973">
        <v>4972</v>
      </c>
      <c r="B4973" t="s">
        <v>7912</v>
      </c>
      <c r="C4973" s="1" t="s">
        <v>11001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154"/>
        <v>3</v>
      </c>
      <c r="W4973">
        <f t="shared" si="155"/>
        <v>35</v>
      </c>
    </row>
    <row r="4974" spans="1:23" x14ac:dyDescent="0.35">
      <c r="A4974">
        <v>4973</v>
      </c>
      <c r="B4974" t="s">
        <v>7912</v>
      </c>
      <c r="C4974" s="1" t="s">
        <v>11001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154"/>
        <v>3</v>
      </c>
      <c r="W4974">
        <f t="shared" si="155"/>
        <v>16.25</v>
      </c>
    </row>
    <row r="4975" spans="1:23" x14ac:dyDescent="0.35">
      <c r="A4975">
        <v>4974</v>
      </c>
      <c r="B4975" t="s">
        <v>7912</v>
      </c>
      <c r="C4975" s="1" t="s">
        <v>11001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 t="shared" si="154"/>
        <v>3</v>
      </c>
      <c r="W4975">
        <f t="shared" si="155"/>
        <v>35</v>
      </c>
    </row>
    <row r="4976" spans="1:23" x14ac:dyDescent="0.35">
      <c r="A4976">
        <v>4975</v>
      </c>
      <c r="B4976" t="s">
        <v>7913</v>
      </c>
      <c r="C4976" s="1" t="s">
        <v>11017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>
        <f t="shared" si="154"/>
        <v>5</v>
      </c>
      <c r="W4976">
        <f t="shared" si="155"/>
        <v>49</v>
      </c>
    </row>
    <row r="4977" spans="1:23" x14ac:dyDescent="0.35">
      <c r="A4977">
        <v>4976</v>
      </c>
      <c r="B4977" t="s">
        <v>7914</v>
      </c>
      <c r="C4977" s="1" t="s">
        <v>11167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 t="shared" si="154"/>
        <v>5</v>
      </c>
      <c r="W4977">
        <f t="shared" si="155"/>
        <v>21.25</v>
      </c>
    </row>
    <row r="4978" spans="1:23" x14ac:dyDescent="0.35">
      <c r="A4978">
        <v>4977</v>
      </c>
      <c r="B4978" t="s">
        <v>7915</v>
      </c>
      <c r="C4978" s="1" t="s">
        <v>11154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 t="shared" si="154"/>
        <v>2</v>
      </c>
      <c r="W4978">
        <f t="shared" si="155"/>
        <v>33.75</v>
      </c>
    </row>
    <row r="4979" spans="1:23" x14ac:dyDescent="0.35">
      <c r="A4979">
        <v>4978</v>
      </c>
      <c r="B4979" t="s">
        <v>7915</v>
      </c>
      <c r="C4979" s="1" t="s">
        <v>11154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154"/>
        <v>2</v>
      </c>
      <c r="W4979">
        <f t="shared" si="155"/>
        <v>35</v>
      </c>
    </row>
    <row r="4980" spans="1:23" x14ac:dyDescent="0.35">
      <c r="A4980">
        <v>4979</v>
      </c>
      <c r="B4980" t="s">
        <v>7915</v>
      </c>
      <c r="C4980" s="1" t="s">
        <v>11154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 t="shared" si="154"/>
        <v>2</v>
      </c>
      <c r="W4980">
        <f t="shared" si="155"/>
        <v>28.999999999999996</v>
      </c>
    </row>
    <row r="4981" spans="1:23" x14ac:dyDescent="0.35">
      <c r="A4981">
        <v>4980</v>
      </c>
      <c r="B4981" t="s">
        <v>7916</v>
      </c>
      <c r="C4981" s="1" t="s">
        <v>10950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 t="shared" si="154"/>
        <v>4</v>
      </c>
      <c r="W4981">
        <f t="shared" si="155"/>
        <v>7.5</v>
      </c>
    </row>
    <row r="4982" spans="1:23" x14ac:dyDescent="0.35">
      <c r="A4982">
        <v>4981</v>
      </c>
      <c r="B4982" t="s">
        <v>7916</v>
      </c>
      <c r="C4982" s="1" t="s">
        <v>10950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154"/>
        <v>4</v>
      </c>
      <c r="W4982">
        <f t="shared" si="155"/>
        <v>-270</v>
      </c>
    </row>
    <row r="4983" spans="1:23" x14ac:dyDescent="0.35">
      <c r="A4983">
        <v>4982</v>
      </c>
      <c r="B4983" t="s">
        <v>7916</v>
      </c>
      <c r="C4983" s="1" t="s">
        <v>10950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  <c r="V4983">
        <f t="shared" si="154"/>
        <v>4</v>
      </c>
      <c r="W4983">
        <f t="shared" si="155"/>
        <v>-7.5</v>
      </c>
    </row>
    <row r="4984" spans="1:23" x14ac:dyDescent="0.35">
      <c r="A4984">
        <v>4983</v>
      </c>
      <c r="B4984" t="s">
        <v>7917</v>
      </c>
      <c r="C4984" s="1" t="s">
        <v>11852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 t="shared" si="154"/>
        <v>6</v>
      </c>
      <c r="W4984">
        <f t="shared" si="155"/>
        <v>46</v>
      </c>
    </row>
    <row r="4985" spans="1:23" x14ac:dyDescent="0.35">
      <c r="A4985">
        <v>4984</v>
      </c>
      <c r="B4985" t="s">
        <v>7918</v>
      </c>
      <c r="C4985" s="1" t="s">
        <v>11001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 t="shared" si="154"/>
        <v>4</v>
      </c>
      <c r="W4985">
        <f t="shared" si="155"/>
        <v>27</v>
      </c>
    </row>
    <row r="4986" spans="1:23" x14ac:dyDescent="0.35">
      <c r="A4986">
        <v>4985</v>
      </c>
      <c r="B4986" t="s">
        <v>7919</v>
      </c>
      <c r="C4986" s="1" t="s">
        <v>11624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 t="shared" si="154"/>
        <v>4</v>
      </c>
      <c r="W4986">
        <f t="shared" si="155"/>
        <v>16.25</v>
      </c>
    </row>
    <row r="4987" spans="1:23" x14ac:dyDescent="0.35">
      <c r="A4987">
        <v>4986</v>
      </c>
      <c r="B4987" t="s">
        <v>7920</v>
      </c>
      <c r="C4987" s="1" t="s">
        <v>11950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 t="shared" si="154"/>
        <v>0</v>
      </c>
      <c r="W4987">
        <f t="shared" si="155"/>
        <v>49</v>
      </c>
    </row>
    <row r="4988" spans="1:23" x14ac:dyDescent="0.35">
      <c r="A4988">
        <v>4987</v>
      </c>
      <c r="B4988" t="s">
        <v>7921</v>
      </c>
      <c r="C4988" s="1" t="s">
        <v>11363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 t="shared" si="154"/>
        <v>4</v>
      </c>
      <c r="W4988">
        <f t="shared" si="155"/>
        <v>35</v>
      </c>
    </row>
    <row r="4989" spans="1:23" x14ac:dyDescent="0.35">
      <c r="A4989">
        <v>4988</v>
      </c>
      <c r="B4989" t="s">
        <v>7921</v>
      </c>
      <c r="C4989" s="1" t="s">
        <v>11363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 t="shared" si="154"/>
        <v>4</v>
      </c>
      <c r="W4989">
        <f t="shared" si="155"/>
        <v>11.25</v>
      </c>
    </row>
    <row r="4990" spans="1:23" x14ac:dyDescent="0.35">
      <c r="A4990">
        <v>4989</v>
      </c>
      <c r="B4990" t="s">
        <v>7921</v>
      </c>
      <c r="C4990" s="1" t="s">
        <v>11363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154"/>
        <v>4</v>
      </c>
      <c r="W4990">
        <f t="shared" si="155"/>
        <v>-70</v>
      </c>
    </row>
    <row r="4991" spans="1:23" x14ac:dyDescent="0.35">
      <c r="A4991">
        <v>4990</v>
      </c>
      <c r="B4991" t="s">
        <v>7922</v>
      </c>
      <c r="C4991" s="1" t="s">
        <v>11455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154"/>
        <v>4</v>
      </c>
      <c r="W4991">
        <f t="shared" si="155"/>
        <v>32.5</v>
      </c>
    </row>
    <row r="4992" spans="1:23" x14ac:dyDescent="0.35">
      <c r="A4992">
        <v>4991</v>
      </c>
      <c r="B4992" t="s">
        <v>7922</v>
      </c>
      <c r="C4992" s="1" t="s">
        <v>11455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154"/>
        <v>4</v>
      </c>
      <c r="W4992">
        <f t="shared" si="155"/>
        <v>11.25</v>
      </c>
    </row>
    <row r="4993" spans="1:23" x14ac:dyDescent="0.35">
      <c r="A4993">
        <v>4992</v>
      </c>
      <c r="B4993" t="s">
        <v>7923</v>
      </c>
      <c r="C4993" s="1" t="s">
        <v>11166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  <c r="V4993">
        <f t="shared" si="154"/>
        <v>6</v>
      </c>
      <c r="W4993">
        <f t="shared" si="155"/>
        <v>-155</v>
      </c>
    </row>
    <row r="4994" spans="1:23" x14ac:dyDescent="0.35">
      <c r="A4994">
        <v>4993</v>
      </c>
      <c r="B4994" t="s">
        <v>7924</v>
      </c>
      <c r="C4994" s="1" t="s">
        <v>11157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 t="shared" ref="V4994:V5057" si="156">D4994-C4994</f>
        <v>7</v>
      </c>
      <c r="W4994">
        <f t="shared" si="155"/>
        <v>33.75</v>
      </c>
    </row>
    <row r="4995" spans="1:23" x14ac:dyDescent="0.35">
      <c r="A4995">
        <v>4994</v>
      </c>
      <c r="B4995" t="s">
        <v>7924</v>
      </c>
      <c r="C4995" s="1" t="s">
        <v>11157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si="156"/>
        <v>7</v>
      </c>
      <c r="W4995">
        <f t="shared" ref="W4995:W5058" si="157">U4995/R4995*100</f>
        <v>32.5</v>
      </c>
    </row>
    <row r="4996" spans="1:23" x14ac:dyDescent="0.35">
      <c r="A4996">
        <v>4995</v>
      </c>
      <c r="B4996" t="s">
        <v>7924</v>
      </c>
      <c r="C4996" s="1" t="s">
        <v>11157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 t="shared" si="156"/>
        <v>7</v>
      </c>
      <c r="W4996">
        <f t="shared" si="157"/>
        <v>17.5</v>
      </c>
    </row>
    <row r="4997" spans="1:23" x14ac:dyDescent="0.35">
      <c r="A4997">
        <v>4996</v>
      </c>
      <c r="B4997" t="s">
        <v>7925</v>
      </c>
      <c r="C4997" s="1" t="s">
        <v>11070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  <c r="V4997">
        <f t="shared" si="156"/>
        <v>6</v>
      </c>
      <c r="W4997">
        <f t="shared" si="157"/>
        <v>36.25</v>
      </c>
    </row>
    <row r="4998" spans="1:23" x14ac:dyDescent="0.35">
      <c r="A4998">
        <v>4997</v>
      </c>
      <c r="B4998" t="s">
        <v>7926</v>
      </c>
      <c r="C4998" s="1" t="s">
        <v>11374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156"/>
        <v>5</v>
      </c>
      <c r="W4998">
        <f t="shared" si="157"/>
        <v>7.5</v>
      </c>
    </row>
    <row r="4999" spans="1:23" x14ac:dyDescent="0.35">
      <c r="A4999">
        <v>4998</v>
      </c>
      <c r="B4999" t="s">
        <v>7926</v>
      </c>
      <c r="C4999" s="1" t="s">
        <v>11374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156"/>
        <v>5</v>
      </c>
      <c r="W4999">
        <f t="shared" si="157"/>
        <v>-76.666666666666657</v>
      </c>
    </row>
    <row r="5000" spans="1:23" x14ac:dyDescent="0.35">
      <c r="A5000">
        <v>4999</v>
      </c>
      <c r="B5000" t="s">
        <v>7929</v>
      </c>
      <c r="C5000" s="1" t="s">
        <v>11951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  <c r="V5000">
        <f t="shared" si="156"/>
        <v>4</v>
      </c>
      <c r="W5000">
        <f t="shared" si="157"/>
        <v>7.5</v>
      </c>
    </row>
    <row r="5001" spans="1:23" x14ac:dyDescent="0.35">
      <c r="A5001">
        <v>5000</v>
      </c>
      <c r="B5001" t="s">
        <v>7929</v>
      </c>
      <c r="C5001" s="1" t="s">
        <v>11951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 t="shared" si="156"/>
        <v>4</v>
      </c>
      <c r="W5001">
        <f t="shared" si="157"/>
        <v>49</v>
      </c>
    </row>
    <row r="5002" spans="1:23" x14ac:dyDescent="0.35">
      <c r="A5002">
        <v>5001</v>
      </c>
      <c r="B5002" t="s">
        <v>7931</v>
      </c>
      <c r="C5002" s="1" t="s">
        <v>11857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156"/>
        <v>5</v>
      </c>
      <c r="W5002">
        <f t="shared" si="157"/>
        <v>36</v>
      </c>
    </row>
    <row r="5003" spans="1:23" x14ac:dyDescent="0.35">
      <c r="A5003">
        <v>5002</v>
      </c>
      <c r="B5003" t="s">
        <v>7932</v>
      </c>
      <c r="C5003" s="1" t="s">
        <v>11952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 t="shared" si="156"/>
        <v>0</v>
      </c>
      <c r="W5003">
        <f t="shared" si="157"/>
        <v>29.000000000000004</v>
      </c>
    </row>
    <row r="5004" spans="1:23" x14ac:dyDescent="0.35">
      <c r="A5004">
        <v>5003</v>
      </c>
      <c r="B5004" t="s">
        <v>7932</v>
      </c>
      <c r="C5004" s="1" t="s">
        <v>11952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 t="shared" si="156"/>
        <v>0</v>
      </c>
      <c r="W5004">
        <f t="shared" si="157"/>
        <v>48.000000000000007</v>
      </c>
    </row>
    <row r="5005" spans="1:23" x14ac:dyDescent="0.35">
      <c r="A5005">
        <v>5004</v>
      </c>
      <c r="B5005" t="s">
        <v>7933</v>
      </c>
      <c r="C5005" s="1" t="s">
        <v>11817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>
        <f t="shared" si="156"/>
        <v>5</v>
      </c>
      <c r="W5005">
        <f t="shared" si="157"/>
        <v>48.000000000000007</v>
      </c>
    </row>
    <row r="5006" spans="1:23" x14ac:dyDescent="0.35">
      <c r="A5006">
        <v>5005</v>
      </c>
      <c r="B5006" t="s">
        <v>7936</v>
      </c>
      <c r="C5006" s="1" t="s">
        <v>11953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>
        <f t="shared" si="156"/>
        <v>2</v>
      </c>
      <c r="W5006">
        <f t="shared" si="157"/>
        <v>34</v>
      </c>
    </row>
    <row r="5007" spans="1:23" x14ac:dyDescent="0.35">
      <c r="A5007">
        <v>5006</v>
      </c>
      <c r="B5007" t="s">
        <v>7937</v>
      </c>
      <c r="C5007" s="1" t="s">
        <v>11053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 t="shared" si="156"/>
        <v>4</v>
      </c>
      <c r="W5007">
        <f t="shared" si="157"/>
        <v>28.999999999999996</v>
      </c>
    </row>
    <row r="5008" spans="1:23" x14ac:dyDescent="0.35">
      <c r="A5008">
        <v>5007</v>
      </c>
      <c r="B5008" t="s">
        <v>7938</v>
      </c>
      <c r="C5008" s="1" t="s">
        <v>11469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>
        <f t="shared" si="156"/>
        <v>5</v>
      </c>
      <c r="W5008">
        <f t="shared" si="157"/>
        <v>48</v>
      </c>
    </row>
    <row r="5009" spans="1:23" x14ac:dyDescent="0.35">
      <c r="A5009">
        <v>5008</v>
      </c>
      <c r="B5009" t="s">
        <v>7938</v>
      </c>
      <c r="C5009" s="1" t="s">
        <v>11469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156"/>
        <v>5</v>
      </c>
      <c r="W5009">
        <f t="shared" si="157"/>
        <v>17</v>
      </c>
    </row>
    <row r="5010" spans="1:23" x14ac:dyDescent="0.35">
      <c r="A5010">
        <v>5009</v>
      </c>
      <c r="B5010" t="s">
        <v>7941</v>
      </c>
      <c r="C5010" s="1" t="s">
        <v>11007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156"/>
        <v>7</v>
      </c>
      <c r="W5010">
        <f t="shared" si="157"/>
        <v>-73.333333333333329</v>
      </c>
    </row>
    <row r="5011" spans="1:23" x14ac:dyDescent="0.35">
      <c r="A5011">
        <v>5010</v>
      </c>
      <c r="B5011" t="s">
        <v>7941</v>
      </c>
      <c r="C5011" s="1" t="s">
        <v>11007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156"/>
        <v>7</v>
      </c>
      <c r="W5011">
        <f t="shared" si="157"/>
        <v>-16.666666666666664</v>
      </c>
    </row>
    <row r="5012" spans="1:23" x14ac:dyDescent="0.35">
      <c r="A5012">
        <v>5011</v>
      </c>
      <c r="B5012" t="s">
        <v>7941</v>
      </c>
      <c r="C5012" s="1" t="s">
        <v>11007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 t="shared" si="156"/>
        <v>7</v>
      </c>
      <c r="W5012">
        <f t="shared" si="157"/>
        <v>-80</v>
      </c>
    </row>
    <row r="5013" spans="1:23" x14ac:dyDescent="0.35">
      <c r="A5013">
        <v>5012</v>
      </c>
      <c r="B5013" t="s">
        <v>7944</v>
      </c>
      <c r="C5013" s="1" t="s">
        <v>11883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156"/>
        <v>2</v>
      </c>
      <c r="W5013">
        <f t="shared" si="157"/>
        <v>-169.99999999999997</v>
      </c>
    </row>
    <row r="5014" spans="1:23" x14ac:dyDescent="0.35">
      <c r="A5014">
        <v>5013</v>
      </c>
      <c r="B5014" t="s">
        <v>7945</v>
      </c>
      <c r="C5014" s="1" t="s">
        <v>11186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 t="shared" si="156"/>
        <v>5</v>
      </c>
      <c r="W5014">
        <f t="shared" si="157"/>
        <v>-66.666666666666671</v>
      </c>
    </row>
    <row r="5015" spans="1:23" x14ac:dyDescent="0.35">
      <c r="A5015">
        <v>5014</v>
      </c>
      <c r="B5015" t="s">
        <v>7945</v>
      </c>
      <c r="C5015" s="1" t="s">
        <v>11186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  <c r="V5015">
        <f t="shared" si="156"/>
        <v>5</v>
      </c>
      <c r="W5015">
        <f t="shared" si="157"/>
        <v>11.25</v>
      </c>
    </row>
    <row r="5016" spans="1:23" x14ac:dyDescent="0.35">
      <c r="A5016">
        <v>5015</v>
      </c>
      <c r="B5016" t="s">
        <v>7945</v>
      </c>
      <c r="C5016" s="1" t="s">
        <v>11186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156"/>
        <v>5</v>
      </c>
      <c r="W5016">
        <f t="shared" si="157"/>
        <v>-25</v>
      </c>
    </row>
    <row r="5017" spans="1:23" x14ac:dyDescent="0.35">
      <c r="A5017">
        <v>5016</v>
      </c>
      <c r="B5017" t="s">
        <v>7950</v>
      </c>
      <c r="C5017" s="1" t="s">
        <v>11096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156"/>
        <v>5</v>
      </c>
      <c r="W5017">
        <f t="shared" si="157"/>
        <v>27.500000000000004</v>
      </c>
    </row>
    <row r="5018" spans="1:23" x14ac:dyDescent="0.35">
      <c r="A5018">
        <v>5017</v>
      </c>
      <c r="B5018" t="s">
        <v>7950</v>
      </c>
      <c r="C5018" s="1" t="s">
        <v>11096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156"/>
        <v>5</v>
      </c>
      <c r="W5018">
        <f t="shared" si="157"/>
        <v>-16.666666666666664</v>
      </c>
    </row>
    <row r="5019" spans="1:23" x14ac:dyDescent="0.35">
      <c r="A5019">
        <v>5018</v>
      </c>
      <c r="B5019" t="s">
        <v>7953</v>
      </c>
      <c r="C5019" s="1" t="s">
        <v>11587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 t="shared" si="156"/>
        <v>3</v>
      </c>
      <c r="W5019">
        <f t="shared" si="157"/>
        <v>32</v>
      </c>
    </row>
    <row r="5020" spans="1:23" x14ac:dyDescent="0.35">
      <c r="A5020">
        <v>5019</v>
      </c>
      <c r="B5020" t="s">
        <v>7953</v>
      </c>
      <c r="C5020" s="1" t="s">
        <v>11587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 t="shared" si="156"/>
        <v>3</v>
      </c>
      <c r="W5020">
        <f t="shared" si="157"/>
        <v>18.999999999999996</v>
      </c>
    </row>
    <row r="5021" spans="1:23" x14ac:dyDescent="0.35">
      <c r="A5021">
        <v>5020</v>
      </c>
      <c r="B5021" t="s">
        <v>7953</v>
      </c>
      <c r="C5021" s="1" t="s">
        <v>11587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 t="shared" si="156"/>
        <v>3</v>
      </c>
      <c r="W5021">
        <f t="shared" si="157"/>
        <v>26</v>
      </c>
    </row>
    <row r="5022" spans="1:23" x14ac:dyDescent="0.35">
      <c r="A5022">
        <v>5021</v>
      </c>
      <c r="B5022" t="s">
        <v>7956</v>
      </c>
      <c r="C5022" s="1" t="s">
        <v>11661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 t="shared" si="156"/>
        <v>2</v>
      </c>
      <c r="W5022">
        <f t="shared" si="157"/>
        <v>5</v>
      </c>
    </row>
    <row r="5023" spans="1:23" x14ac:dyDescent="0.35">
      <c r="A5023">
        <v>5022</v>
      </c>
      <c r="B5023" t="s">
        <v>7957</v>
      </c>
      <c r="C5023" s="1" t="s">
        <v>11062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 t="shared" si="156"/>
        <v>6</v>
      </c>
      <c r="W5023">
        <f t="shared" si="157"/>
        <v>30.000000000000004</v>
      </c>
    </row>
    <row r="5024" spans="1:23" x14ac:dyDescent="0.35">
      <c r="A5024">
        <v>5023</v>
      </c>
      <c r="B5024" t="s">
        <v>7957</v>
      </c>
      <c r="C5024" s="1" t="s">
        <v>11062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 t="shared" si="156"/>
        <v>6</v>
      </c>
      <c r="W5024">
        <f t="shared" si="157"/>
        <v>18.999999999999996</v>
      </c>
    </row>
    <row r="5025" spans="1:23" x14ac:dyDescent="0.35">
      <c r="A5025">
        <v>5024</v>
      </c>
      <c r="B5025" t="s">
        <v>7957</v>
      </c>
      <c r="C5025" s="1" t="s">
        <v>11062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  <c r="V5025">
        <f t="shared" si="156"/>
        <v>6</v>
      </c>
      <c r="W5025">
        <f t="shared" si="157"/>
        <v>27.999999999999996</v>
      </c>
    </row>
    <row r="5026" spans="1:23" x14ac:dyDescent="0.35">
      <c r="A5026">
        <v>5025</v>
      </c>
      <c r="B5026" t="s">
        <v>7958</v>
      </c>
      <c r="C5026" s="1" t="s">
        <v>11510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156"/>
        <v>5</v>
      </c>
      <c r="W5026">
        <f t="shared" si="157"/>
        <v>49.000000000000007</v>
      </c>
    </row>
    <row r="5027" spans="1:23" x14ac:dyDescent="0.35">
      <c r="A5027">
        <v>5026</v>
      </c>
      <c r="B5027" t="s">
        <v>7958</v>
      </c>
      <c r="C5027" s="1" t="s">
        <v>11510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 t="shared" si="156"/>
        <v>5</v>
      </c>
      <c r="W5027">
        <f t="shared" si="157"/>
        <v>29.000000000000004</v>
      </c>
    </row>
    <row r="5028" spans="1:23" x14ac:dyDescent="0.35">
      <c r="A5028">
        <v>5027</v>
      </c>
      <c r="B5028" t="s">
        <v>7958</v>
      </c>
      <c r="C5028" s="1" t="s">
        <v>11510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 t="shared" si="156"/>
        <v>5</v>
      </c>
      <c r="W5028">
        <f t="shared" si="157"/>
        <v>43.999999999999993</v>
      </c>
    </row>
    <row r="5029" spans="1:23" x14ac:dyDescent="0.35">
      <c r="A5029">
        <v>5028</v>
      </c>
      <c r="B5029" t="s">
        <v>7958</v>
      </c>
      <c r="C5029" s="1" t="s">
        <v>11510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>
        <f t="shared" si="156"/>
        <v>5</v>
      </c>
      <c r="W5029">
        <f t="shared" si="157"/>
        <v>24</v>
      </c>
    </row>
    <row r="5030" spans="1:23" x14ac:dyDescent="0.35">
      <c r="A5030">
        <v>5029</v>
      </c>
      <c r="B5030" t="s">
        <v>7961</v>
      </c>
      <c r="C5030" s="1" t="s">
        <v>11754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 t="shared" si="156"/>
        <v>5</v>
      </c>
      <c r="W5030">
        <f t="shared" si="157"/>
        <v>22.5</v>
      </c>
    </row>
    <row r="5031" spans="1:23" x14ac:dyDescent="0.35">
      <c r="A5031">
        <v>5030</v>
      </c>
      <c r="B5031" t="s">
        <v>7962</v>
      </c>
      <c r="C5031" s="1" t="s">
        <v>11866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  <c r="V5031">
        <f t="shared" si="156"/>
        <v>4</v>
      </c>
      <c r="W5031">
        <f t="shared" si="157"/>
        <v>26</v>
      </c>
    </row>
    <row r="5032" spans="1:23" x14ac:dyDescent="0.35">
      <c r="A5032">
        <v>5031</v>
      </c>
      <c r="B5032" t="s">
        <v>7962</v>
      </c>
      <c r="C5032" s="1" t="s">
        <v>11866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 t="shared" si="156"/>
        <v>4</v>
      </c>
      <c r="W5032">
        <f t="shared" si="157"/>
        <v>26</v>
      </c>
    </row>
    <row r="5033" spans="1:23" x14ac:dyDescent="0.35">
      <c r="A5033">
        <v>5032</v>
      </c>
      <c r="B5033" t="s">
        <v>7962</v>
      </c>
      <c r="C5033" s="1" t="s">
        <v>11866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 t="shared" si="156"/>
        <v>4</v>
      </c>
      <c r="W5033">
        <f t="shared" si="157"/>
        <v>33.75</v>
      </c>
    </row>
    <row r="5034" spans="1:23" x14ac:dyDescent="0.35">
      <c r="A5034">
        <v>5033</v>
      </c>
      <c r="B5034" t="s">
        <v>7963</v>
      </c>
      <c r="C5034" s="1" t="s">
        <v>11422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 t="shared" si="156"/>
        <v>7</v>
      </c>
      <c r="W5034">
        <f t="shared" si="157"/>
        <v>12.000000000000002</v>
      </c>
    </row>
    <row r="5035" spans="1:23" x14ac:dyDescent="0.35">
      <c r="A5035">
        <v>5034</v>
      </c>
      <c r="B5035" t="s">
        <v>7963</v>
      </c>
      <c r="C5035" s="1" t="s">
        <v>11422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 t="shared" si="156"/>
        <v>7</v>
      </c>
      <c r="W5035">
        <f t="shared" si="157"/>
        <v>28.000000000000004</v>
      </c>
    </row>
    <row r="5036" spans="1:23" x14ac:dyDescent="0.35">
      <c r="A5036">
        <v>5035</v>
      </c>
      <c r="B5036" t="s">
        <v>7964</v>
      </c>
      <c r="C5036" s="1" t="s">
        <v>11041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  <c r="V5036">
        <f t="shared" si="156"/>
        <v>4</v>
      </c>
      <c r="W5036">
        <f t="shared" si="157"/>
        <v>7.0000000000000009</v>
      </c>
    </row>
    <row r="5037" spans="1:23" x14ac:dyDescent="0.35">
      <c r="A5037">
        <v>5036</v>
      </c>
      <c r="B5037" t="s">
        <v>7965</v>
      </c>
      <c r="C5037" s="1" t="s">
        <v>11262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 t="shared" si="156"/>
        <v>6</v>
      </c>
      <c r="W5037">
        <f t="shared" si="157"/>
        <v>17</v>
      </c>
    </row>
    <row r="5038" spans="1:23" x14ac:dyDescent="0.35">
      <c r="A5038">
        <v>5037</v>
      </c>
      <c r="B5038" t="s">
        <v>7965</v>
      </c>
      <c r="C5038" s="1" t="s">
        <v>11262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 t="shared" si="156"/>
        <v>6</v>
      </c>
      <c r="W5038">
        <f t="shared" si="157"/>
        <v>6</v>
      </c>
    </row>
    <row r="5039" spans="1:23" x14ac:dyDescent="0.35">
      <c r="A5039">
        <v>5038</v>
      </c>
      <c r="B5039" t="s">
        <v>7966</v>
      </c>
      <c r="C5039" s="1" t="s">
        <v>11641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 t="shared" si="156"/>
        <v>4</v>
      </c>
      <c r="W5039">
        <f t="shared" si="157"/>
        <v>35</v>
      </c>
    </row>
    <row r="5040" spans="1:23" x14ac:dyDescent="0.35">
      <c r="A5040">
        <v>5039</v>
      </c>
      <c r="B5040" t="s">
        <v>7967</v>
      </c>
      <c r="C5040" s="1" t="s">
        <v>11595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156"/>
        <v>1</v>
      </c>
      <c r="W5040">
        <f t="shared" si="157"/>
        <v>-18.571428571428573</v>
      </c>
    </row>
    <row r="5041" spans="1:23" x14ac:dyDescent="0.35">
      <c r="A5041">
        <v>5040</v>
      </c>
      <c r="B5041" t="s">
        <v>7967</v>
      </c>
      <c r="C5041" s="1" t="s">
        <v>11595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 t="shared" si="156"/>
        <v>1</v>
      </c>
      <c r="W5041">
        <f t="shared" si="157"/>
        <v>27</v>
      </c>
    </row>
    <row r="5042" spans="1:23" x14ac:dyDescent="0.35">
      <c r="A5042">
        <v>5041</v>
      </c>
      <c r="B5042" t="s">
        <v>7967</v>
      </c>
      <c r="C5042" s="1" t="s">
        <v>11595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 t="shared" si="156"/>
        <v>1</v>
      </c>
      <c r="W5042">
        <f t="shared" si="157"/>
        <v>47</v>
      </c>
    </row>
    <row r="5043" spans="1:23" x14ac:dyDescent="0.35">
      <c r="A5043">
        <v>5042</v>
      </c>
      <c r="B5043" t="s">
        <v>7968</v>
      </c>
      <c r="C5043" s="1" t="s">
        <v>11278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156"/>
        <v>3</v>
      </c>
      <c r="W5043">
        <f t="shared" si="157"/>
        <v>48.000000000000007</v>
      </c>
    </row>
    <row r="5044" spans="1:23" x14ac:dyDescent="0.35">
      <c r="A5044">
        <v>5043</v>
      </c>
      <c r="B5044" t="s">
        <v>7968</v>
      </c>
      <c r="C5044" s="1" t="s">
        <v>11278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156"/>
        <v>3</v>
      </c>
      <c r="W5044">
        <f t="shared" si="157"/>
        <v>30.000000000000004</v>
      </c>
    </row>
    <row r="5045" spans="1:23" x14ac:dyDescent="0.35">
      <c r="A5045">
        <v>5044</v>
      </c>
      <c r="B5045" t="s">
        <v>7968</v>
      </c>
      <c r="C5045" s="1" t="s">
        <v>11278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 t="shared" si="156"/>
        <v>3</v>
      </c>
      <c r="W5045">
        <f t="shared" si="157"/>
        <v>41</v>
      </c>
    </row>
    <row r="5046" spans="1:23" x14ac:dyDescent="0.35">
      <c r="A5046">
        <v>5045</v>
      </c>
      <c r="B5046" t="s">
        <v>7968</v>
      </c>
      <c r="C5046" s="1" t="s">
        <v>11278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  <c r="V5046">
        <f t="shared" si="156"/>
        <v>3</v>
      </c>
      <c r="W5046">
        <f t="shared" si="157"/>
        <v>47</v>
      </c>
    </row>
    <row r="5047" spans="1:23" x14ac:dyDescent="0.35">
      <c r="A5047">
        <v>5046</v>
      </c>
      <c r="B5047" t="s">
        <v>7968</v>
      </c>
      <c r="C5047" s="1" t="s">
        <v>11278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 t="shared" si="156"/>
        <v>3</v>
      </c>
      <c r="W5047">
        <f t="shared" si="157"/>
        <v>26</v>
      </c>
    </row>
    <row r="5048" spans="1:23" x14ac:dyDescent="0.35">
      <c r="A5048">
        <v>5047</v>
      </c>
      <c r="B5048" t="s">
        <v>7968</v>
      </c>
      <c r="C5048" s="1" t="s">
        <v>11278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 t="shared" si="156"/>
        <v>3</v>
      </c>
      <c r="W5048">
        <f t="shared" si="157"/>
        <v>35</v>
      </c>
    </row>
    <row r="5049" spans="1:23" x14ac:dyDescent="0.35">
      <c r="A5049">
        <v>5048</v>
      </c>
      <c r="B5049" t="s">
        <v>7968</v>
      </c>
      <c r="C5049" s="1" t="s">
        <v>11278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  <c r="V5049">
        <f t="shared" si="156"/>
        <v>3</v>
      </c>
      <c r="W5049">
        <f t="shared" si="157"/>
        <v>27</v>
      </c>
    </row>
    <row r="5050" spans="1:23" x14ac:dyDescent="0.35">
      <c r="A5050">
        <v>5049</v>
      </c>
      <c r="B5050" t="s">
        <v>7969</v>
      </c>
      <c r="C5050" s="1" t="s">
        <v>11631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156"/>
        <v>4</v>
      </c>
      <c r="W5050">
        <f t="shared" si="157"/>
        <v>-170</v>
      </c>
    </row>
    <row r="5051" spans="1:23" x14ac:dyDescent="0.35">
      <c r="A5051">
        <v>5050</v>
      </c>
      <c r="B5051" t="s">
        <v>7969</v>
      </c>
      <c r="C5051" s="1" t="s">
        <v>11631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156"/>
        <v>4</v>
      </c>
      <c r="W5051">
        <f t="shared" si="157"/>
        <v>17.5</v>
      </c>
    </row>
    <row r="5052" spans="1:23" x14ac:dyDescent="0.35">
      <c r="A5052">
        <v>5051</v>
      </c>
      <c r="B5052" t="s">
        <v>7970</v>
      </c>
      <c r="C5052" s="1" t="s">
        <v>11167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  <c r="V5052">
        <f t="shared" si="156"/>
        <v>6</v>
      </c>
      <c r="W5052">
        <f t="shared" si="157"/>
        <v>47.000000000000007</v>
      </c>
    </row>
    <row r="5053" spans="1:23" x14ac:dyDescent="0.35">
      <c r="A5053">
        <v>5052</v>
      </c>
      <c r="B5053" t="s">
        <v>7971</v>
      </c>
      <c r="C5053" s="1" t="s">
        <v>11149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 t="shared" si="156"/>
        <v>4</v>
      </c>
      <c r="W5053">
        <f t="shared" si="157"/>
        <v>32.5</v>
      </c>
    </row>
    <row r="5054" spans="1:23" x14ac:dyDescent="0.35">
      <c r="A5054">
        <v>5053</v>
      </c>
      <c r="B5054" t="s">
        <v>7972</v>
      </c>
      <c r="C5054" s="1" t="s">
        <v>11180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 t="shared" si="156"/>
        <v>0</v>
      </c>
      <c r="W5054">
        <f t="shared" si="157"/>
        <v>47</v>
      </c>
    </row>
    <row r="5055" spans="1:23" x14ac:dyDescent="0.35">
      <c r="A5055">
        <v>5054</v>
      </c>
      <c r="B5055" t="s">
        <v>7973</v>
      </c>
      <c r="C5055" s="1" t="s">
        <v>11868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 t="shared" si="156"/>
        <v>5</v>
      </c>
      <c r="W5055">
        <f t="shared" si="157"/>
        <v>21.25</v>
      </c>
    </row>
    <row r="5056" spans="1:23" x14ac:dyDescent="0.35">
      <c r="A5056">
        <v>5055</v>
      </c>
      <c r="B5056" t="s">
        <v>7973</v>
      </c>
      <c r="C5056" s="1" t="s">
        <v>11868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 t="shared" si="156"/>
        <v>5</v>
      </c>
      <c r="W5056">
        <f t="shared" si="157"/>
        <v>11.249999999999998</v>
      </c>
    </row>
    <row r="5057" spans="1:23" x14ac:dyDescent="0.35">
      <c r="A5057">
        <v>5056</v>
      </c>
      <c r="B5057" t="s">
        <v>7973</v>
      </c>
      <c r="C5057" s="1" t="s">
        <v>11868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156"/>
        <v>5</v>
      </c>
      <c r="W5057">
        <f t="shared" si="157"/>
        <v>-32.352941176470587</v>
      </c>
    </row>
    <row r="5058" spans="1:23" x14ac:dyDescent="0.35">
      <c r="A5058">
        <v>5057</v>
      </c>
      <c r="B5058" t="s">
        <v>7974</v>
      </c>
      <c r="C5058" s="1" t="s">
        <v>11954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  <c r="V5058">
        <f t="shared" ref="V5058:V5121" si="158">D5058-C5058</f>
        <v>3</v>
      </c>
      <c r="W5058">
        <f t="shared" si="157"/>
        <v>45.000000000000007</v>
      </c>
    </row>
    <row r="5059" spans="1:23" x14ac:dyDescent="0.35">
      <c r="A5059">
        <v>5058</v>
      </c>
      <c r="B5059" t="s">
        <v>7974</v>
      </c>
      <c r="C5059" s="1" t="s">
        <v>11954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f t="shared" si="158"/>
        <v>3</v>
      </c>
      <c r="W5059">
        <f t="shared" ref="W5059:W5122" si="159">U5059/R5059*100</f>
        <v>2</v>
      </c>
    </row>
    <row r="5060" spans="1:23" x14ac:dyDescent="0.35">
      <c r="A5060">
        <v>5059</v>
      </c>
      <c r="B5060" t="s">
        <v>7976</v>
      </c>
      <c r="C5060" s="1" t="s">
        <v>11955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158"/>
        <v>4</v>
      </c>
      <c r="W5060">
        <f t="shared" si="159"/>
        <v>-83.333333333333329</v>
      </c>
    </row>
    <row r="5061" spans="1:23" x14ac:dyDescent="0.35">
      <c r="A5061">
        <v>5060</v>
      </c>
      <c r="B5061" t="s">
        <v>7977</v>
      </c>
      <c r="C5061" s="1" t="s">
        <v>10945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 t="shared" si="158"/>
        <v>2</v>
      </c>
      <c r="W5061">
        <f t="shared" si="159"/>
        <v>28.000000000000004</v>
      </c>
    </row>
    <row r="5062" spans="1:23" x14ac:dyDescent="0.35">
      <c r="A5062">
        <v>5061</v>
      </c>
      <c r="B5062" t="s">
        <v>7977</v>
      </c>
      <c r="C5062" s="1" t="s">
        <v>10945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158"/>
        <v>2</v>
      </c>
      <c r="W5062">
        <f t="shared" si="159"/>
        <v>11.999999999999998</v>
      </c>
    </row>
    <row r="5063" spans="1:23" x14ac:dyDescent="0.35">
      <c r="A5063">
        <v>5062</v>
      </c>
      <c r="B5063" t="s">
        <v>7979</v>
      </c>
      <c r="C5063" s="1" t="s">
        <v>11352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 t="shared" si="158"/>
        <v>4</v>
      </c>
      <c r="W5063">
        <f t="shared" si="159"/>
        <v>50</v>
      </c>
    </row>
    <row r="5064" spans="1:23" x14ac:dyDescent="0.35">
      <c r="A5064">
        <v>5063</v>
      </c>
      <c r="B5064" t="s">
        <v>7979</v>
      </c>
      <c r="C5064" s="1" t="s">
        <v>11352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 t="shared" si="158"/>
        <v>4</v>
      </c>
      <c r="W5064">
        <f t="shared" si="159"/>
        <v>27.999999999999996</v>
      </c>
    </row>
    <row r="5065" spans="1:23" x14ac:dyDescent="0.35">
      <c r="A5065">
        <v>5064</v>
      </c>
      <c r="B5065" t="s">
        <v>7979</v>
      </c>
      <c r="C5065" s="1" t="s">
        <v>11352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 t="shared" si="158"/>
        <v>4</v>
      </c>
      <c r="W5065">
        <f t="shared" si="159"/>
        <v>9</v>
      </c>
    </row>
    <row r="5066" spans="1:23" x14ac:dyDescent="0.35">
      <c r="A5066">
        <v>5065</v>
      </c>
      <c r="B5066" t="s">
        <v>7980</v>
      </c>
      <c r="C5066" s="1" t="s">
        <v>11525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 t="shared" si="158"/>
        <v>2</v>
      </c>
      <c r="W5066">
        <f t="shared" si="159"/>
        <v>28.999999999999996</v>
      </c>
    </row>
    <row r="5067" spans="1:23" x14ac:dyDescent="0.35">
      <c r="A5067">
        <v>5066</v>
      </c>
      <c r="B5067" t="s">
        <v>7981</v>
      </c>
      <c r="C5067" s="1" t="s">
        <v>11269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 t="shared" si="158"/>
        <v>7</v>
      </c>
      <c r="W5067">
        <f t="shared" si="159"/>
        <v>21.25</v>
      </c>
    </row>
    <row r="5068" spans="1:23" x14ac:dyDescent="0.35">
      <c r="A5068">
        <v>5067</v>
      </c>
      <c r="B5068" t="s">
        <v>7981</v>
      </c>
      <c r="C5068" s="1" t="s">
        <v>11269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158"/>
        <v>7</v>
      </c>
      <c r="W5068">
        <f t="shared" si="159"/>
        <v>-36.666666666666671</v>
      </c>
    </row>
    <row r="5069" spans="1:23" x14ac:dyDescent="0.35">
      <c r="A5069">
        <v>5068</v>
      </c>
      <c r="B5069" t="s">
        <v>7982</v>
      </c>
      <c r="C5069" s="1" t="s">
        <v>11727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 t="shared" si="158"/>
        <v>4</v>
      </c>
      <c r="W5069">
        <f t="shared" si="159"/>
        <v>29.000000000000004</v>
      </c>
    </row>
    <row r="5070" spans="1:23" x14ac:dyDescent="0.35">
      <c r="A5070">
        <v>5069</v>
      </c>
      <c r="B5070" t="s">
        <v>7983</v>
      </c>
      <c r="C5070" s="1" t="s">
        <v>11173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>
        <f t="shared" si="158"/>
        <v>4</v>
      </c>
      <c r="W5070">
        <f t="shared" si="159"/>
        <v>50</v>
      </c>
    </row>
    <row r="5071" spans="1:23" x14ac:dyDescent="0.35">
      <c r="A5071">
        <v>5070</v>
      </c>
      <c r="B5071" t="s">
        <v>7983</v>
      </c>
      <c r="C5071" s="1" t="s">
        <v>11173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 t="shared" si="158"/>
        <v>4</v>
      </c>
      <c r="W5071">
        <f t="shared" si="159"/>
        <v>22.222222222222221</v>
      </c>
    </row>
    <row r="5072" spans="1:23" x14ac:dyDescent="0.35">
      <c r="A5072">
        <v>5071</v>
      </c>
      <c r="B5072" t="s">
        <v>7983</v>
      </c>
      <c r="C5072" s="1" t="s">
        <v>11173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 t="shared" si="158"/>
        <v>4</v>
      </c>
      <c r="W5072">
        <f t="shared" si="159"/>
        <v>44.999999999999993</v>
      </c>
    </row>
    <row r="5073" spans="1:23" x14ac:dyDescent="0.35">
      <c r="A5073">
        <v>5072</v>
      </c>
      <c r="B5073" t="s">
        <v>7983</v>
      </c>
      <c r="C5073" s="1" t="s">
        <v>11173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 t="shared" si="158"/>
        <v>4</v>
      </c>
      <c r="W5073">
        <f t="shared" si="159"/>
        <v>42</v>
      </c>
    </row>
    <row r="5074" spans="1:23" x14ac:dyDescent="0.35">
      <c r="A5074">
        <v>5073</v>
      </c>
      <c r="B5074" t="s">
        <v>7983</v>
      </c>
      <c r="C5074" s="1" t="s">
        <v>11173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  <c r="V5074">
        <f t="shared" si="158"/>
        <v>4</v>
      </c>
      <c r="W5074">
        <f t="shared" si="159"/>
        <v>27.999999999999996</v>
      </c>
    </row>
    <row r="5075" spans="1:23" x14ac:dyDescent="0.35">
      <c r="A5075">
        <v>5074</v>
      </c>
      <c r="B5075" t="s">
        <v>7984</v>
      </c>
      <c r="C5075" s="1" t="s">
        <v>11539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 t="shared" si="158"/>
        <v>0</v>
      </c>
      <c r="W5075">
        <f t="shared" si="159"/>
        <v>25</v>
      </c>
    </row>
    <row r="5076" spans="1:23" x14ac:dyDescent="0.35">
      <c r="A5076">
        <v>5075</v>
      </c>
      <c r="B5076" t="s">
        <v>7985</v>
      </c>
      <c r="C5076" s="1" t="s">
        <v>11956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 t="shared" si="158"/>
        <v>4</v>
      </c>
      <c r="W5076">
        <f t="shared" si="159"/>
        <v>32.499999999999993</v>
      </c>
    </row>
    <row r="5077" spans="1:23" x14ac:dyDescent="0.35">
      <c r="A5077">
        <v>5076</v>
      </c>
      <c r="B5077" t="s">
        <v>7986</v>
      </c>
      <c r="C5077" s="1" t="s">
        <v>11957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 t="shared" si="158"/>
        <v>2</v>
      </c>
      <c r="W5077">
        <f t="shared" si="159"/>
        <v>-12.857142857142856</v>
      </c>
    </row>
    <row r="5078" spans="1:23" x14ac:dyDescent="0.35">
      <c r="A5078">
        <v>5077</v>
      </c>
      <c r="B5078" t="s">
        <v>7986</v>
      </c>
      <c r="C5078" s="1" t="s">
        <v>11957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 t="shared" si="158"/>
        <v>2</v>
      </c>
      <c r="W5078">
        <f t="shared" si="159"/>
        <v>12.5</v>
      </c>
    </row>
    <row r="5079" spans="1:23" x14ac:dyDescent="0.35">
      <c r="A5079">
        <v>5078</v>
      </c>
      <c r="B5079" t="s">
        <v>7986</v>
      </c>
      <c r="C5079" s="1" t="s">
        <v>11957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  <c r="V5079">
        <f t="shared" si="158"/>
        <v>2</v>
      </c>
      <c r="W5079">
        <f t="shared" si="159"/>
        <v>-32.857142857142854</v>
      </c>
    </row>
    <row r="5080" spans="1:23" x14ac:dyDescent="0.35">
      <c r="A5080">
        <v>5079</v>
      </c>
      <c r="B5080" t="s">
        <v>7987</v>
      </c>
      <c r="C5080" s="1" t="s">
        <v>11283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158"/>
        <v>6</v>
      </c>
      <c r="W5080">
        <f t="shared" si="159"/>
        <v>47.000000000000007</v>
      </c>
    </row>
    <row r="5081" spans="1:23" x14ac:dyDescent="0.35">
      <c r="A5081">
        <v>5080</v>
      </c>
      <c r="B5081" t="s">
        <v>7988</v>
      </c>
      <c r="C5081" s="1" t="s">
        <v>11860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158"/>
        <v>4</v>
      </c>
      <c r="W5081">
        <f t="shared" si="159"/>
        <v>-8.235294117647058</v>
      </c>
    </row>
    <row r="5082" spans="1:23" x14ac:dyDescent="0.35">
      <c r="A5082">
        <v>5081</v>
      </c>
      <c r="B5082" t="s">
        <v>7988</v>
      </c>
      <c r="C5082" s="1" t="s">
        <v>11860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 t="shared" si="158"/>
        <v>4</v>
      </c>
      <c r="W5082">
        <f t="shared" si="159"/>
        <v>27</v>
      </c>
    </row>
    <row r="5083" spans="1:23" x14ac:dyDescent="0.35">
      <c r="A5083">
        <v>5082</v>
      </c>
      <c r="B5083" t="s">
        <v>7989</v>
      </c>
      <c r="C5083" s="1" t="s">
        <v>11157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158"/>
        <v>0</v>
      </c>
      <c r="W5083">
        <f t="shared" si="159"/>
        <v>35</v>
      </c>
    </row>
    <row r="5084" spans="1:23" x14ac:dyDescent="0.35">
      <c r="A5084">
        <v>5083</v>
      </c>
      <c r="B5084" t="s">
        <v>7990</v>
      </c>
      <c r="C5084" s="1" t="s">
        <v>11102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158"/>
        <v>4</v>
      </c>
      <c r="W5084">
        <f t="shared" si="159"/>
        <v>23.75</v>
      </c>
    </row>
    <row r="5085" spans="1:23" x14ac:dyDescent="0.35">
      <c r="A5085">
        <v>5084</v>
      </c>
      <c r="B5085" t="s">
        <v>7990</v>
      </c>
      <c r="C5085" s="1" t="s">
        <v>11102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158"/>
        <v>4</v>
      </c>
      <c r="W5085">
        <f t="shared" si="159"/>
        <v>36.250000000000007</v>
      </c>
    </row>
    <row r="5086" spans="1:23" x14ac:dyDescent="0.35">
      <c r="A5086">
        <v>5085</v>
      </c>
      <c r="B5086" t="s">
        <v>7993</v>
      </c>
      <c r="C5086" s="1" t="s">
        <v>11052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 t="shared" si="158"/>
        <v>3</v>
      </c>
      <c r="W5086">
        <f t="shared" si="159"/>
        <v>46</v>
      </c>
    </row>
    <row r="5087" spans="1:23" x14ac:dyDescent="0.35">
      <c r="A5087">
        <v>5086</v>
      </c>
      <c r="B5087" t="s">
        <v>7994</v>
      </c>
      <c r="C5087" s="1" t="s">
        <v>11914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158"/>
        <v>4</v>
      </c>
      <c r="W5087">
        <f t="shared" si="159"/>
        <v>-165</v>
      </c>
    </row>
    <row r="5088" spans="1:23" x14ac:dyDescent="0.35">
      <c r="A5088">
        <v>5087</v>
      </c>
      <c r="B5088" t="s">
        <v>7995</v>
      </c>
      <c r="C5088" s="1" t="s">
        <v>11556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158"/>
        <v>4</v>
      </c>
      <c r="W5088">
        <f t="shared" si="159"/>
        <v>-20</v>
      </c>
    </row>
    <row r="5089" spans="1:23" x14ac:dyDescent="0.35">
      <c r="A5089">
        <v>5088</v>
      </c>
      <c r="B5089" t="s">
        <v>7995</v>
      </c>
      <c r="C5089" s="1" t="s">
        <v>11556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158"/>
        <v>4</v>
      </c>
      <c r="W5089">
        <f t="shared" si="159"/>
        <v>-12.5</v>
      </c>
    </row>
    <row r="5090" spans="1:23" x14ac:dyDescent="0.35">
      <c r="A5090">
        <v>5089</v>
      </c>
      <c r="B5090" t="s">
        <v>7995</v>
      </c>
      <c r="C5090" s="1" t="s">
        <v>11556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 t="shared" si="158"/>
        <v>4</v>
      </c>
      <c r="W5090">
        <f t="shared" si="159"/>
        <v>-70</v>
      </c>
    </row>
    <row r="5091" spans="1:23" x14ac:dyDescent="0.35">
      <c r="A5091">
        <v>5090</v>
      </c>
      <c r="B5091" t="s">
        <v>7998</v>
      </c>
      <c r="C5091" s="1" t="s">
        <v>11958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  <c r="V5091">
        <f t="shared" si="158"/>
        <v>3</v>
      </c>
      <c r="W5091">
        <f t="shared" si="159"/>
        <v>36.25</v>
      </c>
    </row>
    <row r="5092" spans="1:23" x14ac:dyDescent="0.35">
      <c r="A5092">
        <v>5091</v>
      </c>
      <c r="B5092" t="s">
        <v>7998</v>
      </c>
      <c r="C5092" s="1" t="s">
        <v>11958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158"/>
        <v>3</v>
      </c>
      <c r="W5092">
        <f t="shared" si="159"/>
        <v>36.25</v>
      </c>
    </row>
    <row r="5093" spans="1:23" x14ac:dyDescent="0.35">
      <c r="A5093">
        <v>5092</v>
      </c>
      <c r="B5093" t="s">
        <v>8000</v>
      </c>
      <c r="C5093" s="1" t="s">
        <v>11187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 t="shared" si="158"/>
        <v>4</v>
      </c>
      <c r="W5093">
        <f t="shared" si="159"/>
        <v>-20</v>
      </c>
    </row>
    <row r="5094" spans="1:23" x14ac:dyDescent="0.35">
      <c r="A5094">
        <v>5093</v>
      </c>
      <c r="B5094" t="s">
        <v>8001</v>
      </c>
      <c r="C5094" s="1" t="s">
        <v>11233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 t="shared" si="158"/>
        <v>4</v>
      </c>
      <c r="W5094">
        <f t="shared" si="159"/>
        <v>27</v>
      </c>
    </row>
    <row r="5095" spans="1:23" x14ac:dyDescent="0.35">
      <c r="A5095">
        <v>5094</v>
      </c>
      <c r="B5095" t="s">
        <v>8002</v>
      </c>
      <c r="C5095" s="1" t="s">
        <v>11716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  <c r="V5095">
        <f t="shared" si="158"/>
        <v>4</v>
      </c>
      <c r="W5095">
        <f t="shared" si="159"/>
        <v>-225</v>
      </c>
    </row>
    <row r="5096" spans="1:23" x14ac:dyDescent="0.35">
      <c r="A5096">
        <v>5095</v>
      </c>
      <c r="B5096" t="s">
        <v>8002</v>
      </c>
      <c r="C5096" s="1" t="s">
        <v>11716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 t="shared" si="158"/>
        <v>4</v>
      </c>
      <c r="W5096">
        <f t="shared" si="159"/>
        <v>-56.000000000000007</v>
      </c>
    </row>
    <row r="5097" spans="1:23" x14ac:dyDescent="0.35">
      <c r="A5097">
        <v>5096</v>
      </c>
      <c r="B5097" t="s">
        <v>8002</v>
      </c>
      <c r="C5097" s="1" t="s">
        <v>11716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 t="shared" si="158"/>
        <v>4</v>
      </c>
      <c r="W5097">
        <f t="shared" si="159"/>
        <v>-20</v>
      </c>
    </row>
    <row r="5098" spans="1:23" x14ac:dyDescent="0.35">
      <c r="A5098">
        <v>5097</v>
      </c>
      <c r="B5098" t="s">
        <v>8002</v>
      </c>
      <c r="C5098" s="1" t="s">
        <v>11716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 t="shared" si="158"/>
        <v>4</v>
      </c>
      <c r="W5098">
        <f t="shared" si="159"/>
        <v>-45</v>
      </c>
    </row>
    <row r="5099" spans="1:23" x14ac:dyDescent="0.35">
      <c r="A5099">
        <v>5098</v>
      </c>
      <c r="B5099" t="s">
        <v>8002</v>
      </c>
      <c r="C5099" s="1" t="s">
        <v>11716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158"/>
        <v>4</v>
      </c>
      <c r="W5099">
        <f t="shared" si="159"/>
        <v>-175.00000000000003</v>
      </c>
    </row>
    <row r="5100" spans="1:23" x14ac:dyDescent="0.35">
      <c r="A5100">
        <v>5099</v>
      </c>
      <c r="B5100" t="s">
        <v>8002</v>
      </c>
      <c r="C5100" s="1" t="s">
        <v>11716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158"/>
        <v>4</v>
      </c>
      <c r="W5100">
        <f t="shared" si="159"/>
        <v>-23.75</v>
      </c>
    </row>
    <row r="5101" spans="1:23" x14ac:dyDescent="0.35">
      <c r="A5101">
        <v>5100</v>
      </c>
      <c r="B5101" t="s">
        <v>8003</v>
      </c>
      <c r="C5101" s="1" t="s">
        <v>11916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 t="shared" si="158"/>
        <v>5</v>
      </c>
      <c r="W5101">
        <f t="shared" si="159"/>
        <v>33.75</v>
      </c>
    </row>
    <row r="5102" spans="1:23" x14ac:dyDescent="0.35">
      <c r="A5102">
        <v>5101</v>
      </c>
      <c r="B5102" t="s">
        <v>8004</v>
      </c>
      <c r="C5102" s="1" t="s">
        <v>11401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158"/>
        <v>0</v>
      </c>
      <c r="W5102">
        <f t="shared" si="159"/>
        <v>7.5</v>
      </c>
    </row>
    <row r="5103" spans="1:23" x14ac:dyDescent="0.35">
      <c r="A5103">
        <v>5102</v>
      </c>
      <c r="B5103" t="s">
        <v>8004</v>
      </c>
      <c r="C5103" s="1" t="s">
        <v>11401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  <c r="V5103">
        <f t="shared" si="158"/>
        <v>0</v>
      </c>
      <c r="W5103">
        <f t="shared" si="159"/>
        <v>36.25</v>
      </c>
    </row>
    <row r="5104" spans="1:23" x14ac:dyDescent="0.35">
      <c r="A5104">
        <v>5103</v>
      </c>
      <c r="B5104" t="s">
        <v>8004</v>
      </c>
      <c r="C5104" s="1" t="s">
        <v>11401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 t="shared" si="158"/>
        <v>0</v>
      </c>
      <c r="W5104">
        <f t="shared" si="159"/>
        <v>35</v>
      </c>
    </row>
    <row r="5105" spans="1:23" x14ac:dyDescent="0.35">
      <c r="A5105">
        <v>5104</v>
      </c>
      <c r="B5105" t="s">
        <v>8005</v>
      </c>
      <c r="C5105" s="1" t="s">
        <v>11454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 t="shared" si="158"/>
        <v>4</v>
      </c>
      <c r="W5105">
        <f t="shared" si="159"/>
        <v>31.25</v>
      </c>
    </row>
    <row r="5106" spans="1:23" x14ac:dyDescent="0.35">
      <c r="A5106">
        <v>5105</v>
      </c>
      <c r="B5106" t="s">
        <v>8005</v>
      </c>
      <c r="C5106" s="1" t="s">
        <v>11454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 t="shared" si="158"/>
        <v>4</v>
      </c>
      <c r="W5106">
        <f t="shared" si="159"/>
        <v>30</v>
      </c>
    </row>
    <row r="5107" spans="1:23" x14ac:dyDescent="0.35">
      <c r="A5107">
        <v>5106</v>
      </c>
      <c r="B5107" t="s">
        <v>8006</v>
      </c>
      <c r="C5107" s="1" t="s">
        <v>11577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>
        <f t="shared" si="158"/>
        <v>6</v>
      </c>
      <c r="W5107">
        <f t="shared" si="159"/>
        <v>7.5</v>
      </c>
    </row>
    <row r="5108" spans="1:23" x14ac:dyDescent="0.35">
      <c r="A5108">
        <v>5107</v>
      </c>
      <c r="B5108" t="s">
        <v>8007</v>
      </c>
      <c r="C5108" s="1" t="s">
        <v>11384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>
        <f t="shared" si="158"/>
        <v>7</v>
      </c>
      <c r="W5108">
        <f t="shared" si="159"/>
        <v>35</v>
      </c>
    </row>
    <row r="5109" spans="1:23" x14ac:dyDescent="0.35">
      <c r="A5109">
        <v>5108</v>
      </c>
      <c r="B5109" t="s">
        <v>8008</v>
      </c>
      <c r="C5109" s="1" t="s">
        <v>11956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158"/>
        <v>1</v>
      </c>
      <c r="W5109">
        <f t="shared" si="159"/>
        <v>12.5</v>
      </c>
    </row>
    <row r="5110" spans="1:23" x14ac:dyDescent="0.35">
      <c r="A5110">
        <v>5109</v>
      </c>
      <c r="B5110" t="s">
        <v>8008</v>
      </c>
      <c r="C5110" s="1" t="s">
        <v>11956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 t="shared" si="158"/>
        <v>1</v>
      </c>
      <c r="W5110">
        <f t="shared" si="159"/>
        <v>10</v>
      </c>
    </row>
    <row r="5111" spans="1:23" x14ac:dyDescent="0.35">
      <c r="A5111">
        <v>5110</v>
      </c>
      <c r="B5111" t="s">
        <v>8009</v>
      </c>
      <c r="C5111" s="1" t="s">
        <v>11578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 t="shared" si="158"/>
        <v>4</v>
      </c>
      <c r="W5111">
        <f t="shared" si="159"/>
        <v>37.5</v>
      </c>
    </row>
    <row r="5112" spans="1:23" x14ac:dyDescent="0.35">
      <c r="A5112">
        <v>5111</v>
      </c>
      <c r="B5112" t="s">
        <v>8009</v>
      </c>
      <c r="C5112" s="1" t="s">
        <v>11578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158"/>
        <v>4</v>
      </c>
      <c r="W5112">
        <f t="shared" si="159"/>
        <v>-18.75</v>
      </c>
    </row>
    <row r="5113" spans="1:23" x14ac:dyDescent="0.35">
      <c r="A5113">
        <v>5112</v>
      </c>
      <c r="B5113" t="s">
        <v>8009</v>
      </c>
      <c r="C5113" s="1" t="s">
        <v>11578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  <c r="V5113">
        <f t="shared" si="158"/>
        <v>4</v>
      </c>
      <c r="W5113">
        <f t="shared" si="159"/>
        <v>31.25</v>
      </c>
    </row>
    <row r="5114" spans="1:23" x14ac:dyDescent="0.35">
      <c r="A5114">
        <v>5113</v>
      </c>
      <c r="B5114" t="s">
        <v>8010</v>
      </c>
      <c r="C5114" s="1" t="s">
        <v>10990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158"/>
        <v>0</v>
      </c>
      <c r="W5114">
        <f t="shared" si="159"/>
        <v>-42.500000000000007</v>
      </c>
    </row>
    <row r="5115" spans="1:23" x14ac:dyDescent="0.35">
      <c r="A5115">
        <v>5114</v>
      </c>
      <c r="B5115" t="s">
        <v>8013</v>
      </c>
      <c r="C5115" s="1" t="s">
        <v>11951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  <c r="V5115">
        <f t="shared" si="158"/>
        <v>2</v>
      </c>
      <c r="W5115">
        <f t="shared" si="159"/>
        <v>35</v>
      </c>
    </row>
    <row r="5116" spans="1:23" x14ac:dyDescent="0.35">
      <c r="A5116">
        <v>5115</v>
      </c>
      <c r="B5116" t="s">
        <v>8014</v>
      </c>
      <c r="C5116" s="1" t="s">
        <v>11959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 t="shared" si="158"/>
        <v>5</v>
      </c>
      <c r="W5116">
        <f t="shared" si="159"/>
        <v>31.25</v>
      </c>
    </row>
    <row r="5117" spans="1:23" x14ac:dyDescent="0.35">
      <c r="A5117">
        <v>5116</v>
      </c>
      <c r="B5117" t="s">
        <v>8015</v>
      </c>
      <c r="C5117" s="1" t="s">
        <v>11740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158"/>
        <v>4</v>
      </c>
      <c r="W5117">
        <f t="shared" si="159"/>
        <v>32.500000000000007</v>
      </c>
    </row>
    <row r="5118" spans="1:23" x14ac:dyDescent="0.35">
      <c r="A5118">
        <v>5117</v>
      </c>
      <c r="B5118" t="s">
        <v>8018</v>
      </c>
      <c r="C5118" s="1" t="s">
        <v>11283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 t="shared" si="158"/>
        <v>6</v>
      </c>
      <c r="W5118">
        <f t="shared" si="159"/>
        <v>0</v>
      </c>
    </row>
    <row r="5119" spans="1:23" x14ac:dyDescent="0.35">
      <c r="A5119">
        <v>5118</v>
      </c>
      <c r="B5119" t="s">
        <v>8019</v>
      </c>
      <c r="C5119" s="1" t="s">
        <v>11060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 t="shared" si="158"/>
        <v>7</v>
      </c>
      <c r="W5119">
        <f t="shared" si="159"/>
        <v>47.000000000000007</v>
      </c>
    </row>
    <row r="5120" spans="1:23" x14ac:dyDescent="0.35">
      <c r="A5120">
        <v>5119</v>
      </c>
      <c r="B5120" t="s">
        <v>8019</v>
      </c>
      <c r="C5120" s="1" t="s">
        <v>11060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158"/>
        <v>7</v>
      </c>
      <c r="W5120">
        <f t="shared" si="159"/>
        <v>47</v>
      </c>
    </row>
    <row r="5121" spans="1:23" x14ac:dyDescent="0.35">
      <c r="A5121">
        <v>5120</v>
      </c>
      <c r="B5121" t="s">
        <v>8019</v>
      </c>
      <c r="C5121" s="1" t="s">
        <v>11060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158"/>
        <v>7</v>
      </c>
      <c r="W5121">
        <f t="shared" si="159"/>
        <v>36.250000000000007</v>
      </c>
    </row>
    <row r="5122" spans="1:23" x14ac:dyDescent="0.35">
      <c r="A5122">
        <v>5121</v>
      </c>
      <c r="B5122" t="s">
        <v>8020</v>
      </c>
      <c r="C5122" s="1" t="s">
        <v>11467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f t="shared" ref="V5122:V5185" si="160">D5122-C5122</f>
        <v>4</v>
      </c>
      <c r="W5122">
        <f t="shared" si="159"/>
        <v>3.9999999999999996</v>
      </c>
    </row>
    <row r="5123" spans="1:23" x14ac:dyDescent="0.35">
      <c r="A5123">
        <v>5122</v>
      </c>
      <c r="B5123" t="s">
        <v>8020</v>
      </c>
      <c r="C5123" s="1" t="s">
        <v>11467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 t="shared" si="160"/>
        <v>4</v>
      </c>
      <c r="W5123">
        <f t="shared" ref="W5123:W5186" si="161">U5123/R5123*100</f>
        <v>43</v>
      </c>
    </row>
    <row r="5124" spans="1:23" x14ac:dyDescent="0.35">
      <c r="A5124">
        <v>5123</v>
      </c>
      <c r="B5124" t="s">
        <v>8020</v>
      </c>
      <c r="C5124" s="1" t="s">
        <v>11467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160"/>
        <v>4</v>
      </c>
      <c r="W5124">
        <f t="shared" si="161"/>
        <v>48.000000000000007</v>
      </c>
    </row>
    <row r="5125" spans="1:23" x14ac:dyDescent="0.35">
      <c r="A5125">
        <v>5124</v>
      </c>
      <c r="B5125" t="s">
        <v>8020</v>
      </c>
      <c r="C5125" s="1" t="s">
        <v>11467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  <c r="V5125">
        <f t="shared" si="160"/>
        <v>4</v>
      </c>
      <c r="W5125">
        <f t="shared" si="161"/>
        <v>48.999999999999993</v>
      </c>
    </row>
    <row r="5126" spans="1:23" x14ac:dyDescent="0.35">
      <c r="A5126">
        <v>5125</v>
      </c>
      <c r="B5126" t="s">
        <v>8023</v>
      </c>
      <c r="C5126" s="1" t="s">
        <v>11020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160"/>
        <v>0</v>
      </c>
      <c r="W5126">
        <f t="shared" si="161"/>
        <v>-23.333333333333332</v>
      </c>
    </row>
    <row r="5127" spans="1:23" x14ac:dyDescent="0.35">
      <c r="A5127">
        <v>5126</v>
      </c>
      <c r="B5127" t="s">
        <v>8023</v>
      </c>
      <c r="C5127" s="1" t="s">
        <v>11020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160"/>
        <v>0</v>
      </c>
      <c r="W5127">
        <f t="shared" si="161"/>
        <v>46</v>
      </c>
    </row>
    <row r="5128" spans="1:23" x14ac:dyDescent="0.35">
      <c r="A5128">
        <v>5127</v>
      </c>
      <c r="B5128" t="s">
        <v>8023</v>
      </c>
      <c r="C5128" s="1" t="s">
        <v>11020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 t="shared" si="160"/>
        <v>0</v>
      </c>
      <c r="W5128">
        <f t="shared" si="161"/>
        <v>49</v>
      </c>
    </row>
    <row r="5129" spans="1:23" x14ac:dyDescent="0.35">
      <c r="A5129">
        <v>5128</v>
      </c>
      <c r="B5129" t="s">
        <v>8023</v>
      </c>
      <c r="C5129" s="1" t="s">
        <v>11020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 t="shared" si="160"/>
        <v>0</v>
      </c>
      <c r="W5129">
        <f t="shared" si="161"/>
        <v>33</v>
      </c>
    </row>
    <row r="5130" spans="1:23" x14ac:dyDescent="0.35">
      <c r="A5130">
        <v>5129</v>
      </c>
      <c r="B5130" t="s">
        <v>8023</v>
      </c>
      <c r="C5130" s="1" t="s">
        <v>11020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160"/>
        <v>0</v>
      </c>
      <c r="W5130">
        <f t="shared" si="161"/>
        <v>26</v>
      </c>
    </row>
    <row r="5131" spans="1:23" x14ac:dyDescent="0.35">
      <c r="A5131">
        <v>5130</v>
      </c>
      <c r="B5131" t="s">
        <v>8023</v>
      </c>
      <c r="C5131" s="1" t="s">
        <v>11020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160"/>
        <v>0</v>
      </c>
      <c r="W5131">
        <f t="shared" si="161"/>
        <v>27.999999999999996</v>
      </c>
    </row>
    <row r="5132" spans="1:23" x14ac:dyDescent="0.35">
      <c r="A5132">
        <v>5131</v>
      </c>
      <c r="B5132" t="s">
        <v>8023</v>
      </c>
      <c r="C5132" s="1" t="s">
        <v>11020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  <c r="V5132">
        <f t="shared" si="160"/>
        <v>0</v>
      </c>
      <c r="W5132">
        <f t="shared" si="161"/>
        <v>47</v>
      </c>
    </row>
    <row r="5133" spans="1:23" x14ac:dyDescent="0.35">
      <c r="A5133">
        <v>5132</v>
      </c>
      <c r="B5133" t="s">
        <v>8024</v>
      </c>
      <c r="C5133" s="1" t="s">
        <v>11554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>
        <f t="shared" si="160"/>
        <v>7</v>
      </c>
      <c r="W5133">
        <f t="shared" si="161"/>
        <v>37</v>
      </c>
    </row>
    <row r="5134" spans="1:23" x14ac:dyDescent="0.35">
      <c r="A5134">
        <v>5133</v>
      </c>
      <c r="B5134" t="s">
        <v>8025</v>
      </c>
      <c r="C5134" s="1" t="s">
        <v>11960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 t="shared" si="160"/>
        <v>6</v>
      </c>
      <c r="W5134">
        <f t="shared" si="161"/>
        <v>35</v>
      </c>
    </row>
    <row r="5135" spans="1:23" x14ac:dyDescent="0.35">
      <c r="A5135">
        <v>5134</v>
      </c>
      <c r="B5135" t="s">
        <v>8026</v>
      </c>
      <c r="C5135" s="1" t="s">
        <v>11140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  <c r="V5135">
        <f t="shared" si="160"/>
        <v>4</v>
      </c>
      <c r="W5135">
        <f t="shared" si="161"/>
        <v>25</v>
      </c>
    </row>
    <row r="5136" spans="1:23" x14ac:dyDescent="0.35">
      <c r="A5136">
        <v>5135</v>
      </c>
      <c r="B5136" t="s">
        <v>8026</v>
      </c>
      <c r="C5136" s="1" t="s">
        <v>11140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160"/>
        <v>4</v>
      </c>
      <c r="W5136">
        <f t="shared" si="161"/>
        <v>35</v>
      </c>
    </row>
    <row r="5137" spans="1:23" x14ac:dyDescent="0.35">
      <c r="A5137">
        <v>5136</v>
      </c>
      <c r="B5137" t="s">
        <v>8027</v>
      </c>
      <c r="C5137" s="1" t="s">
        <v>11188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 t="shared" si="160"/>
        <v>5</v>
      </c>
      <c r="W5137">
        <f t="shared" si="161"/>
        <v>47.999999999999993</v>
      </c>
    </row>
    <row r="5138" spans="1:23" x14ac:dyDescent="0.35">
      <c r="A5138">
        <v>5137</v>
      </c>
      <c r="B5138" t="s">
        <v>8028</v>
      </c>
      <c r="C5138" s="1" t="s">
        <v>11579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160"/>
        <v>5</v>
      </c>
      <c r="W5138">
        <f t="shared" si="161"/>
        <v>33.75</v>
      </c>
    </row>
    <row r="5139" spans="1:23" x14ac:dyDescent="0.35">
      <c r="A5139">
        <v>5138</v>
      </c>
      <c r="B5139" t="s">
        <v>8029</v>
      </c>
      <c r="C5139" s="1" t="s">
        <v>11313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 t="shared" si="160"/>
        <v>4</v>
      </c>
      <c r="W5139">
        <f t="shared" si="161"/>
        <v>43</v>
      </c>
    </row>
    <row r="5140" spans="1:23" x14ac:dyDescent="0.35">
      <c r="A5140">
        <v>5139</v>
      </c>
      <c r="B5140" t="s">
        <v>8030</v>
      </c>
      <c r="C5140" s="1" t="s">
        <v>11305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 t="shared" si="160"/>
        <v>6</v>
      </c>
      <c r="W5140">
        <f t="shared" si="161"/>
        <v>47</v>
      </c>
    </row>
    <row r="5141" spans="1:23" x14ac:dyDescent="0.35">
      <c r="A5141">
        <v>5140</v>
      </c>
      <c r="B5141" t="s">
        <v>8030</v>
      </c>
      <c r="C5141" s="1" t="s">
        <v>11305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  <c r="V5141">
        <f t="shared" si="160"/>
        <v>6</v>
      </c>
      <c r="W5141">
        <f t="shared" si="161"/>
        <v>47</v>
      </c>
    </row>
    <row r="5142" spans="1:23" x14ac:dyDescent="0.35">
      <c r="A5142">
        <v>5141</v>
      </c>
      <c r="B5142" t="s">
        <v>8031</v>
      </c>
      <c r="C5142" s="1" t="s">
        <v>11567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 t="shared" si="160"/>
        <v>4</v>
      </c>
      <c r="W5142">
        <f t="shared" si="161"/>
        <v>36</v>
      </c>
    </row>
    <row r="5143" spans="1:23" x14ac:dyDescent="0.35">
      <c r="A5143">
        <v>5142</v>
      </c>
      <c r="B5143" t="s">
        <v>8032</v>
      </c>
      <c r="C5143" s="1" t="s">
        <v>11118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160"/>
        <v>4</v>
      </c>
      <c r="W5143">
        <f t="shared" si="161"/>
        <v>22.222222222222225</v>
      </c>
    </row>
    <row r="5144" spans="1:23" x14ac:dyDescent="0.35">
      <c r="A5144">
        <v>5143</v>
      </c>
      <c r="B5144" t="s">
        <v>8032</v>
      </c>
      <c r="C5144" s="1" t="s">
        <v>11118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 t="shared" si="160"/>
        <v>4</v>
      </c>
      <c r="W5144">
        <f t="shared" si="161"/>
        <v>28.999999999999996</v>
      </c>
    </row>
    <row r="5145" spans="1:23" x14ac:dyDescent="0.35">
      <c r="A5145">
        <v>5144</v>
      </c>
      <c r="B5145" t="s">
        <v>8032</v>
      </c>
      <c r="C5145" s="1" t="s">
        <v>11118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160"/>
        <v>4</v>
      </c>
      <c r="W5145">
        <f t="shared" si="161"/>
        <v>31.25</v>
      </c>
    </row>
    <row r="5146" spans="1:23" x14ac:dyDescent="0.35">
      <c r="A5146">
        <v>5145</v>
      </c>
      <c r="B5146" t="s">
        <v>8033</v>
      </c>
      <c r="C5146" s="1" t="s">
        <v>11002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 t="shared" si="160"/>
        <v>5</v>
      </c>
      <c r="W5146">
        <f t="shared" si="161"/>
        <v>34</v>
      </c>
    </row>
    <row r="5147" spans="1:23" x14ac:dyDescent="0.35">
      <c r="A5147">
        <v>5146</v>
      </c>
      <c r="B5147" t="s">
        <v>8033</v>
      </c>
      <c r="C5147" s="1" t="s">
        <v>11002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 t="shared" si="160"/>
        <v>5</v>
      </c>
      <c r="W5147">
        <f t="shared" si="161"/>
        <v>27.999999999999996</v>
      </c>
    </row>
    <row r="5148" spans="1:23" x14ac:dyDescent="0.35">
      <c r="A5148">
        <v>5147</v>
      </c>
      <c r="B5148" t="s">
        <v>8033</v>
      </c>
      <c r="C5148" s="1" t="s">
        <v>11002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 t="shared" si="160"/>
        <v>5</v>
      </c>
      <c r="W5148">
        <f t="shared" si="161"/>
        <v>35</v>
      </c>
    </row>
    <row r="5149" spans="1:23" x14ac:dyDescent="0.35">
      <c r="A5149">
        <v>5148</v>
      </c>
      <c r="B5149" t="s">
        <v>8034</v>
      </c>
      <c r="C5149" s="1" t="s">
        <v>11105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160"/>
        <v>7</v>
      </c>
      <c r="W5149">
        <f t="shared" si="161"/>
        <v>22.5</v>
      </c>
    </row>
    <row r="5150" spans="1:23" x14ac:dyDescent="0.35">
      <c r="A5150">
        <v>5149</v>
      </c>
      <c r="B5150" t="s">
        <v>8034</v>
      </c>
      <c r="C5150" s="1" t="s">
        <v>11105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 t="shared" si="160"/>
        <v>7</v>
      </c>
      <c r="W5150">
        <f t="shared" si="161"/>
        <v>12.5</v>
      </c>
    </row>
    <row r="5151" spans="1:23" x14ac:dyDescent="0.35">
      <c r="A5151">
        <v>5150</v>
      </c>
      <c r="B5151" t="s">
        <v>8036</v>
      </c>
      <c r="C5151" s="1" t="s">
        <v>11201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160"/>
        <v>0</v>
      </c>
      <c r="W5151">
        <f t="shared" si="161"/>
        <v>29.000000000000004</v>
      </c>
    </row>
    <row r="5152" spans="1:23" x14ac:dyDescent="0.35">
      <c r="A5152">
        <v>5151</v>
      </c>
      <c r="B5152" t="s">
        <v>8037</v>
      </c>
      <c r="C5152" s="1" t="s">
        <v>11844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 t="shared" si="160"/>
        <v>4</v>
      </c>
      <c r="W5152">
        <f t="shared" si="161"/>
        <v>25</v>
      </c>
    </row>
    <row r="5153" spans="1:23" x14ac:dyDescent="0.35">
      <c r="A5153">
        <v>5152</v>
      </c>
      <c r="B5153" t="s">
        <v>8038</v>
      </c>
      <c r="C5153" s="1" t="s">
        <v>11085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 t="shared" si="160"/>
        <v>3</v>
      </c>
      <c r="W5153">
        <f t="shared" si="161"/>
        <v>26</v>
      </c>
    </row>
    <row r="5154" spans="1:23" x14ac:dyDescent="0.35">
      <c r="A5154">
        <v>5153</v>
      </c>
      <c r="B5154" t="s">
        <v>8040</v>
      </c>
      <c r="C5154" s="1" t="s">
        <v>11419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 t="shared" si="160"/>
        <v>6</v>
      </c>
      <c r="W5154">
        <f t="shared" si="161"/>
        <v>31.249999999999993</v>
      </c>
    </row>
    <row r="5155" spans="1:23" x14ac:dyDescent="0.35">
      <c r="A5155">
        <v>5154</v>
      </c>
      <c r="B5155" t="s">
        <v>8040</v>
      </c>
      <c r="C5155" s="1" t="s">
        <v>11419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 t="shared" si="160"/>
        <v>6</v>
      </c>
      <c r="W5155">
        <f t="shared" si="161"/>
        <v>44</v>
      </c>
    </row>
    <row r="5156" spans="1:23" x14ac:dyDescent="0.35">
      <c r="A5156">
        <v>5155</v>
      </c>
      <c r="B5156" t="s">
        <v>8041</v>
      </c>
      <c r="C5156" s="1" t="s">
        <v>11916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 t="shared" si="160"/>
        <v>1</v>
      </c>
      <c r="W5156">
        <f t="shared" si="161"/>
        <v>46</v>
      </c>
    </row>
    <row r="5157" spans="1:23" x14ac:dyDescent="0.35">
      <c r="A5157">
        <v>5156</v>
      </c>
      <c r="B5157" t="s">
        <v>8041</v>
      </c>
      <c r="C5157" s="1" t="s">
        <v>11916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>
        <f t="shared" si="160"/>
        <v>1</v>
      </c>
      <c r="W5157">
        <f t="shared" si="161"/>
        <v>16</v>
      </c>
    </row>
    <row r="5158" spans="1:23" x14ac:dyDescent="0.35">
      <c r="A5158">
        <v>5157</v>
      </c>
      <c r="B5158" t="s">
        <v>8043</v>
      </c>
      <c r="C5158" s="1" t="s">
        <v>11100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160"/>
        <v>4</v>
      </c>
      <c r="W5158">
        <f t="shared" si="161"/>
        <v>12.5</v>
      </c>
    </row>
    <row r="5159" spans="1:23" x14ac:dyDescent="0.35">
      <c r="A5159">
        <v>5158</v>
      </c>
      <c r="B5159" t="s">
        <v>8043</v>
      </c>
      <c r="C5159" s="1" t="s">
        <v>11100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160"/>
        <v>4</v>
      </c>
      <c r="W5159">
        <f t="shared" si="161"/>
        <v>-31.428571428571427</v>
      </c>
    </row>
    <row r="5160" spans="1:23" x14ac:dyDescent="0.35">
      <c r="A5160">
        <v>5159</v>
      </c>
      <c r="B5160" t="s">
        <v>8043</v>
      </c>
      <c r="C5160" s="1" t="s">
        <v>11100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 t="shared" si="160"/>
        <v>4</v>
      </c>
      <c r="W5160">
        <f t="shared" si="161"/>
        <v>-72.5</v>
      </c>
    </row>
    <row r="5161" spans="1:23" x14ac:dyDescent="0.35">
      <c r="A5161">
        <v>5160</v>
      </c>
      <c r="B5161" t="s">
        <v>8044</v>
      </c>
      <c r="C5161" s="1" t="s">
        <v>11602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f t="shared" si="160"/>
        <v>4</v>
      </c>
      <c r="W5161">
        <f t="shared" si="161"/>
        <v>8.75</v>
      </c>
    </row>
    <row r="5162" spans="1:23" x14ac:dyDescent="0.35">
      <c r="A5162">
        <v>5161</v>
      </c>
      <c r="B5162" t="s">
        <v>8044</v>
      </c>
      <c r="C5162" s="1" t="s">
        <v>11602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  <c r="V5162">
        <f t="shared" si="160"/>
        <v>4</v>
      </c>
      <c r="W5162">
        <f t="shared" si="161"/>
        <v>-21.25</v>
      </c>
    </row>
    <row r="5163" spans="1:23" x14ac:dyDescent="0.35">
      <c r="A5163">
        <v>5162</v>
      </c>
      <c r="B5163" t="s">
        <v>8045</v>
      </c>
      <c r="C5163" s="1" t="s">
        <v>11961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>
        <f t="shared" si="160"/>
        <v>6</v>
      </c>
      <c r="W5163">
        <f t="shared" si="161"/>
        <v>19</v>
      </c>
    </row>
    <row r="5164" spans="1:23" x14ac:dyDescent="0.35">
      <c r="A5164">
        <v>5163</v>
      </c>
      <c r="B5164" t="s">
        <v>8046</v>
      </c>
      <c r="C5164" s="1" t="s">
        <v>11681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160"/>
        <v>5</v>
      </c>
      <c r="W5164">
        <f t="shared" si="161"/>
        <v>11.000000000000002</v>
      </c>
    </row>
    <row r="5165" spans="1:23" x14ac:dyDescent="0.35">
      <c r="A5165">
        <v>5164</v>
      </c>
      <c r="B5165" t="s">
        <v>8047</v>
      </c>
      <c r="C5165" s="1" t="s">
        <v>11320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 t="shared" si="160"/>
        <v>5</v>
      </c>
      <c r="W5165">
        <f t="shared" si="161"/>
        <v>-10</v>
      </c>
    </row>
    <row r="5166" spans="1:23" x14ac:dyDescent="0.35">
      <c r="A5166">
        <v>5165</v>
      </c>
      <c r="B5166" t="s">
        <v>8048</v>
      </c>
      <c r="C5166" s="1" t="s">
        <v>11789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>
        <f t="shared" si="160"/>
        <v>6</v>
      </c>
      <c r="W5166">
        <f t="shared" si="161"/>
        <v>38.999999999999993</v>
      </c>
    </row>
    <row r="5167" spans="1:23" x14ac:dyDescent="0.35">
      <c r="A5167">
        <v>5166</v>
      </c>
      <c r="B5167" t="s">
        <v>8048</v>
      </c>
      <c r="C5167" s="1" t="s">
        <v>11789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 t="shared" si="160"/>
        <v>6</v>
      </c>
      <c r="W5167">
        <f t="shared" si="161"/>
        <v>44.999999999999993</v>
      </c>
    </row>
    <row r="5168" spans="1:23" x14ac:dyDescent="0.35">
      <c r="A5168">
        <v>5167</v>
      </c>
      <c r="B5168" t="s">
        <v>8048</v>
      </c>
      <c r="C5168" s="1" t="s">
        <v>11789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 t="shared" si="160"/>
        <v>6</v>
      </c>
      <c r="W5168">
        <f t="shared" si="161"/>
        <v>45</v>
      </c>
    </row>
    <row r="5169" spans="1:23" x14ac:dyDescent="0.35">
      <c r="A5169">
        <v>5168</v>
      </c>
      <c r="B5169" t="s">
        <v>8048</v>
      </c>
      <c r="C5169" s="1" t="s">
        <v>11789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 t="shared" si="160"/>
        <v>6</v>
      </c>
      <c r="W5169">
        <f t="shared" si="161"/>
        <v>20</v>
      </c>
    </row>
    <row r="5170" spans="1:23" x14ac:dyDescent="0.35">
      <c r="A5170">
        <v>5169</v>
      </c>
      <c r="B5170" t="s">
        <v>8048</v>
      </c>
      <c r="C5170" s="1" t="s">
        <v>11789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 t="shared" si="160"/>
        <v>6</v>
      </c>
      <c r="W5170">
        <f t="shared" si="161"/>
        <v>19</v>
      </c>
    </row>
    <row r="5171" spans="1:23" x14ac:dyDescent="0.35">
      <c r="A5171">
        <v>5170</v>
      </c>
      <c r="B5171" t="s">
        <v>8048</v>
      </c>
      <c r="C5171" s="1" t="s">
        <v>11789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 t="shared" si="160"/>
        <v>6</v>
      </c>
      <c r="W5171">
        <f t="shared" si="161"/>
        <v>30</v>
      </c>
    </row>
    <row r="5172" spans="1:23" x14ac:dyDescent="0.35">
      <c r="A5172">
        <v>5171</v>
      </c>
      <c r="B5172" t="s">
        <v>8049</v>
      </c>
      <c r="C5172" s="1" t="s">
        <v>11962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 t="shared" si="160"/>
        <v>2</v>
      </c>
      <c r="W5172">
        <f t="shared" si="161"/>
        <v>20</v>
      </c>
    </row>
    <row r="5173" spans="1:23" x14ac:dyDescent="0.35">
      <c r="A5173">
        <v>5172</v>
      </c>
      <c r="B5173" t="s">
        <v>8049</v>
      </c>
      <c r="C5173" s="1" t="s">
        <v>11962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 t="shared" si="160"/>
        <v>2</v>
      </c>
      <c r="W5173">
        <f t="shared" si="161"/>
        <v>48</v>
      </c>
    </row>
    <row r="5174" spans="1:23" x14ac:dyDescent="0.35">
      <c r="A5174">
        <v>5173</v>
      </c>
      <c r="B5174" t="s">
        <v>8049</v>
      </c>
      <c r="C5174" s="1" t="s">
        <v>11962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 t="shared" si="160"/>
        <v>2</v>
      </c>
      <c r="W5174">
        <f t="shared" si="161"/>
        <v>48.000000000000007</v>
      </c>
    </row>
    <row r="5175" spans="1:23" x14ac:dyDescent="0.35">
      <c r="A5175">
        <v>5174</v>
      </c>
      <c r="B5175" t="s">
        <v>8050</v>
      </c>
      <c r="C5175" s="1" t="s">
        <v>11876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160"/>
        <v>2</v>
      </c>
      <c r="W5175">
        <f t="shared" si="161"/>
        <v>26.25</v>
      </c>
    </row>
    <row r="5176" spans="1:23" x14ac:dyDescent="0.35">
      <c r="A5176">
        <v>5175</v>
      </c>
      <c r="B5176" t="s">
        <v>8051</v>
      </c>
      <c r="C5176" s="1" t="s">
        <v>10955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160"/>
        <v>5</v>
      </c>
      <c r="W5176">
        <f t="shared" si="161"/>
        <v>-170</v>
      </c>
    </row>
    <row r="5177" spans="1:23" x14ac:dyDescent="0.35">
      <c r="A5177">
        <v>5176</v>
      </c>
      <c r="B5177" t="s">
        <v>8051</v>
      </c>
      <c r="C5177" s="1" t="s">
        <v>10955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160"/>
        <v>5</v>
      </c>
      <c r="W5177">
        <f t="shared" si="161"/>
        <v>-27.941176470588236</v>
      </c>
    </row>
    <row r="5178" spans="1:23" x14ac:dyDescent="0.35">
      <c r="A5178">
        <v>5177</v>
      </c>
      <c r="B5178" t="s">
        <v>8053</v>
      </c>
      <c r="C5178" s="1" t="s">
        <v>11672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 t="shared" si="160"/>
        <v>3</v>
      </c>
      <c r="W5178">
        <f t="shared" si="161"/>
        <v>37.5</v>
      </c>
    </row>
    <row r="5179" spans="1:23" x14ac:dyDescent="0.35">
      <c r="A5179">
        <v>5178</v>
      </c>
      <c r="B5179" t="s">
        <v>8054</v>
      </c>
      <c r="C5179" s="1" t="s">
        <v>11422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 t="shared" si="160"/>
        <v>4</v>
      </c>
      <c r="W5179">
        <f t="shared" si="161"/>
        <v>33.75</v>
      </c>
    </row>
    <row r="5180" spans="1:23" x14ac:dyDescent="0.35">
      <c r="A5180">
        <v>5179</v>
      </c>
      <c r="B5180" t="s">
        <v>8055</v>
      </c>
      <c r="C5180" s="1" t="s">
        <v>11597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 t="shared" si="160"/>
        <v>6</v>
      </c>
      <c r="W5180">
        <f t="shared" si="161"/>
        <v>42</v>
      </c>
    </row>
    <row r="5181" spans="1:23" x14ac:dyDescent="0.35">
      <c r="A5181">
        <v>5180</v>
      </c>
      <c r="B5181" t="s">
        <v>8055</v>
      </c>
      <c r="C5181" s="1" t="s">
        <v>11597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 t="shared" si="160"/>
        <v>6</v>
      </c>
      <c r="W5181">
        <f t="shared" si="161"/>
        <v>7.5</v>
      </c>
    </row>
    <row r="5182" spans="1:23" x14ac:dyDescent="0.35">
      <c r="A5182">
        <v>5181</v>
      </c>
      <c r="B5182" t="s">
        <v>8055</v>
      </c>
      <c r="C5182" s="1" t="s">
        <v>11597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 t="shared" si="160"/>
        <v>6</v>
      </c>
      <c r="W5182">
        <f t="shared" si="161"/>
        <v>39</v>
      </c>
    </row>
    <row r="5183" spans="1:23" x14ac:dyDescent="0.35">
      <c r="A5183">
        <v>5182</v>
      </c>
      <c r="B5183" t="s">
        <v>8056</v>
      </c>
      <c r="C5183" s="1" t="s">
        <v>11450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  <c r="V5183">
        <f t="shared" si="160"/>
        <v>3</v>
      </c>
      <c r="W5183">
        <f t="shared" si="161"/>
        <v>48</v>
      </c>
    </row>
    <row r="5184" spans="1:23" x14ac:dyDescent="0.35">
      <c r="A5184">
        <v>5183</v>
      </c>
      <c r="B5184" t="s">
        <v>8056</v>
      </c>
      <c r="C5184" s="1" t="s">
        <v>11450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 t="shared" si="160"/>
        <v>3</v>
      </c>
      <c r="W5184">
        <f t="shared" si="161"/>
        <v>50</v>
      </c>
    </row>
    <row r="5185" spans="1:23" x14ac:dyDescent="0.35">
      <c r="A5185">
        <v>5184</v>
      </c>
      <c r="B5185" t="s">
        <v>8057</v>
      </c>
      <c r="C5185" s="1" t="s">
        <v>11181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>
        <f t="shared" si="160"/>
        <v>3</v>
      </c>
      <c r="W5185">
        <f t="shared" si="161"/>
        <v>25</v>
      </c>
    </row>
    <row r="5186" spans="1:23" x14ac:dyDescent="0.35">
      <c r="A5186">
        <v>5185</v>
      </c>
      <c r="B5186" t="s">
        <v>8057</v>
      </c>
      <c r="C5186" s="1" t="s">
        <v>11181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 t="shared" ref="V5186:V5249" si="162">D5186-C5186</f>
        <v>3</v>
      </c>
      <c r="W5186">
        <f t="shared" si="161"/>
        <v>46</v>
      </c>
    </row>
    <row r="5187" spans="1:23" x14ac:dyDescent="0.35">
      <c r="A5187">
        <v>5186</v>
      </c>
      <c r="B5187" t="s">
        <v>8058</v>
      </c>
      <c r="C5187" s="1" t="s">
        <v>11938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si="162"/>
        <v>5</v>
      </c>
      <c r="W5187">
        <f t="shared" ref="W5187:W5250" si="163">U5187/R5187*100</f>
        <v>-18.749999999999996</v>
      </c>
    </row>
    <row r="5188" spans="1:23" x14ac:dyDescent="0.35">
      <c r="A5188">
        <v>5187</v>
      </c>
      <c r="B5188" t="s">
        <v>8059</v>
      </c>
      <c r="C5188" s="1" t="s">
        <v>11094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162"/>
        <v>6</v>
      </c>
      <c r="W5188">
        <f t="shared" si="163"/>
        <v>-21.666666666666668</v>
      </c>
    </row>
    <row r="5189" spans="1:23" x14ac:dyDescent="0.35">
      <c r="A5189">
        <v>5188</v>
      </c>
      <c r="B5189" t="s">
        <v>8060</v>
      </c>
      <c r="C5189" s="1" t="s">
        <v>11963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 t="shared" si="162"/>
        <v>5</v>
      </c>
      <c r="W5189">
        <f t="shared" si="163"/>
        <v>8</v>
      </c>
    </row>
    <row r="5190" spans="1:23" x14ac:dyDescent="0.35">
      <c r="A5190">
        <v>5189</v>
      </c>
      <c r="B5190" t="s">
        <v>8060</v>
      </c>
      <c r="C5190" s="1" t="s">
        <v>11963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 t="shared" si="162"/>
        <v>5</v>
      </c>
      <c r="W5190">
        <f t="shared" si="163"/>
        <v>26</v>
      </c>
    </row>
    <row r="5191" spans="1:23" x14ac:dyDescent="0.35">
      <c r="A5191">
        <v>5190</v>
      </c>
      <c r="B5191" t="s">
        <v>8061</v>
      </c>
      <c r="C5191" s="1" t="s">
        <v>11177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162"/>
        <v>4</v>
      </c>
      <c r="W5191">
        <f t="shared" si="163"/>
        <v>-16.25</v>
      </c>
    </row>
    <row r="5192" spans="1:23" x14ac:dyDescent="0.35">
      <c r="A5192">
        <v>5191</v>
      </c>
      <c r="B5192" t="s">
        <v>8061</v>
      </c>
      <c r="C5192" s="1" t="s">
        <v>11177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  <c r="V5192">
        <f t="shared" si="162"/>
        <v>4</v>
      </c>
      <c r="W5192">
        <f t="shared" si="163"/>
        <v>10</v>
      </c>
    </row>
    <row r="5193" spans="1:23" x14ac:dyDescent="0.35">
      <c r="A5193">
        <v>5192</v>
      </c>
      <c r="B5193" t="s">
        <v>8062</v>
      </c>
      <c r="C5193" s="1" t="s">
        <v>11964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>
        <f t="shared" si="162"/>
        <v>4</v>
      </c>
      <c r="W5193">
        <f t="shared" si="163"/>
        <v>50</v>
      </c>
    </row>
    <row r="5194" spans="1:23" x14ac:dyDescent="0.35">
      <c r="A5194">
        <v>5193</v>
      </c>
      <c r="B5194" t="s">
        <v>8065</v>
      </c>
      <c r="C5194" s="1" t="s">
        <v>11623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 t="shared" si="162"/>
        <v>3</v>
      </c>
      <c r="W5194">
        <f t="shared" si="163"/>
        <v>10.999999999999998</v>
      </c>
    </row>
    <row r="5195" spans="1:23" x14ac:dyDescent="0.35">
      <c r="A5195">
        <v>5194</v>
      </c>
      <c r="B5195" t="s">
        <v>8065</v>
      </c>
      <c r="C5195" s="1" t="s">
        <v>11623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  <c r="V5195">
        <f t="shared" si="162"/>
        <v>3</v>
      </c>
      <c r="W5195">
        <f t="shared" si="163"/>
        <v>47.000000000000007</v>
      </c>
    </row>
    <row r="5196" spans="1:23" x14ac:dyDescent="0.35">
      <c r="A5196">
        <v>5195</v>
      </c>
      <c r="B5196" t="s">
        <v>8065</v>
      </c>
      <c r="C5196" s="1" t="s">
        <v>11623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 t="shared" si="162"/>
        <v>3</v>
      </c>
      <c r="W5196">
        <f t="shared" si="163"/>
        <v>33</v>
      </c>
    </row>
    <row r="5197" spans="1:23" x14ac:dyDescent="0.35">
      <c r="A5197">
        <v>5196</v>
      </c>
      <c r="B5197" t="s">
        <v>8065</v>
      </c>
      <c r="C5197" s="1" t="s">
        <v>11623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 t="shared" si="162"/>
        <v>3</v>
      </c>
      <c r="W5197">
        <f t="shared" si="163"/>
        <v>49.000000000000007</v>
      </c>
    </row>
    <row r="5198" spans="1:23" x14ac:dyDescent="0.35">
      <c r="A5198">
        <v>5197</v>
      </c>
      <c r="B5198" t="s">
        <v>8066</v>
      </c>
      <c r="C5198" s="1" t="s">
        <v>11965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 t="shared" si="162"/>
        <v>5</v>
      </c>
      <c r="W5198">
        <f t="shared" si="163"/>
        <v>49</v>
      </c>
    </row>
    <row r="5199" spans="1:23" x14ac:dyDescent="0.35">
      <c r="A5199">
        <v>5198</v>
      </c>
      <c r="B5199" t="s">
        <v>8066</v>
      </c>
      <c r="C5199" s="1" t="s">
        <v>11965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 t="shared" si="162"/>
        <v>5</v>
      </c>
      <c r="W5199">
        <f t="shared" si="163"/>
        <v>10</v>
      </c>
    </row>
    <row r="5200" spans="1:23" x14ac:dyDescent="0.35">
      <c r="A5200">
        <v>5199</v>
      </c>
      <c r="B5200" t="s">
        <v>8067</v>
      </c>
      <c r="C5200" s="1" t="s">
        <v>11780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162"/>
        <v>5</v>
      </c>
      <c r="W5200">
        <f t="shared" si="163"/>
        <v>-20</v>
      </c>
    </row>
    <row r="5201" spans="1:23" x14ac:dyDescent="0.35">
      <c r="A5201">
        <v>5200</v>
      </c>
      <c r="B5201" t="s">
        <v>8067</v>
      </c>
      <c r="C5201" s="1" t="s">
        <v>11780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162"/>
        <v>5</v>
      </c>
      <c r="W5201">
        <f t="shared" si="163"/>
        <v>33.75</v>
      </c>
    </row>
    <row r="5202" spans="1:23" x14ac:dyDescent="0.35">
      <c r="A5202">
        <v>5201</v>
      </c>
      <c r="B5202" t="s">
        <v>8067</v>
      </c>
      <c r="C5202" s="1" t="s">
        <v>11780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 t="shared" si="162"/>
        <v>5</v>
      </c>
      <c r="W5202">
        <f t="shared" si="163"/>
        <v>7.5000000000000009</v>
      </c>
    </row>
    <row r="5203" spans="1:23" x14ac:dyDescent="0.35">
      <c r="A5203">
        <v>5202</v>
      </c>
      <c r="B5203" t="s">
        <v>8067</v>
      </c>
      <c r="C5203" s="1" t="s">
        <v>11780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 t="shared" si="162"/>
        <v>5</v>
      </c>
      <c r="W5203">
        <f t="shared" si="163"/>
        <v>13.750000000000002</v>
      </c>
    </row>
    <row r="5204" spans="1:23" x14ac:dyDescent="0.35">
      <c r="A5204">
        <v>5203</v>
      </c>
      <c r="B5204" t="s">
        <v>8068</v>
      </c>
      <c r="C5204" s="1" t="s">
        <v>11702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 t="shared" si="162"/>
        <v>4</v>
      </c>
      <c r="W5204">
        <f t="shared" si="163"/>
        <v>26.999999999999996</v>
      </c>
    </row>
    <row r="5205" spans="1:23" x14ac:dyDescent="0.35">
      <c r="A5205">
        <v>5204</v>
      </c>
      <c r="B5205" t="s">
        <v>8068</v>
      </c>
      <c r="C5205" s="1" t="s">
        <v>11702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162"/>
        <v>4</v>
      </c>
      <c r="W5205">
        <f t="shared" si="163"/>
        <v>26.999999999999996</v>
      </c>
    </row>
    <row r="5206" spans="1:23" x14ac:dyDescent="0.35">
      <c r="A5206">
        <v>5205</v>
      </c>
      <c r="B5206" t="s">
        <v>8069</v>
      </c>
      <c r="C5206" s="1" t="s">
        <v>11751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 t="shared" si="162"/>
        <v>6</v>
      </c>
      <c r="W5206">
        <f t="shared" si="163"/>
        <v>33</v>
      </c>
    </row>
    <row r="5207" spans="1:23" x14ac:dyDescent="0.35">
      <c r="A5207">
        <v>5206</v>
      </c>
      <c r="B5207" t="s">
        <v>8069</v>
      </c>
      <c r="C5207" s="1" t="s">
        <v>11751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 t="shared" si="162"/>
        <v>6</v>
      </c>
      <c r="W5207">
        <f t="shared" si="163"/>
        <v>4</v>
      </c>
    </row>
    <row r="5208" spans="1:23" x14ac:dyDescent="0.35">
      <c r="A5208">
        <v>5207</v>
      </c>
      <c r="B5208" t="s">
        <v>8069</v>
      </c>
      <c r="C5208" s="1" t="s">
        <v>11751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 t="shared" si="162"/>
        <v>6</v>
      </c>
      <c r="W5208">
        <f t="shared" si="163"/>
        <v>47</v>
      </c>
    </row>
    <row r="5209" spans="1:23" x14ac:dyDescent="0.35">
      <c r="A5209">
        <v>5208</v>
      </c>
      <c r="B5209" t="s">
        <v>8069</v>
      </c>
      <c r="C5209" s="1" t="s">
        <v>11751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 t="shared" si="162"/>
        <v>6</v>
      </c>
      <c r="W5209">
        <f t="shared" si="163"/>
        <v>48.000000000000007</v>
      </c>
    </row>
    <row r="5210" spans="1:23" x14ac:dyDescent="0.35">
      <c r="A5210">
        <v>5209</v>
      </c>
      <c r="B5210" t="s">
        <v>8069</v>
      </c>
      <c r="C5210" s="1" t="s">
        <v>11751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 t="shared" si="162"/>
        <v>6</v>
      </c>
      <c r="W5210">
        <f t="shared" si="163"/>
        <v>49</v>
      </c>
    </row>
    <row r="5211" spans="1:23" x14ac:dyDescent="0.35">
      <c r="A5211">
        <v>5210</v>
      </c>
      <c r="B5211" t="s">
        <v>8069</v>
      </c>
      <c r="C5211" s="1" t="s">
        <v>11751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 t="shared" si="162"/>
        <v>6</v>
      </c>
      <c r="W5211">
        <f t="shared" si="163"/>
        <v>47</v>
      </c>
    </row>
    <row r="5212" spans="1:23" x14ac:dyDescent="0.35">
      <c r="A5212">
        <v>5211</v>
      </c>
      <c r="B5212" t="s">
        <v>8070</v>
      </c>
      <c r="C5212" s="1" t="s">
        <v>11966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  <c r="V5212">
        <f t="shared" si="162"/>
        <v>6</v>
      </c>
      <c r="W5212">
        <f t="shared" si="163"/>
        <v>26</v>
      </c>
    </row>
    <row r="5213" spans="1:23" x14ac:dyDescent="0.35">
      <c r="A5213">
        <v>5212</v>
      </c>
      <c r="B5213" t="s">
        <v>8071</v>
      </c>
      <c r="C5213" s="1" t="s">
        <v>11733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162"/>
        <v>4</v>
      </c>
      <c r="W5213">
        <f t="shared" si="163"/>
        <v>27</v>
      </c>
    </row>
    <row r="5214" spans="1:23" x14ac:dyDescent="0.35">
      <c r="A5214">
        <v>5213</v>
      </c>
      <c r="B5214" t="s">
        <v>8072</v>
      </c>
      <c r="C5214" s="1" t="s">
        <v>11122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 t="shared" si="162"/>
        <v>0</v>
      </c>
      <c r="W5214">
        <f t="shared" si="163"/>
        <v>27</v>
      </c>
    </row>
    <row r="5215" spans="1:23" x14ac:dyDescent="0.35">
      <c r="A5215">
        <v>5214</v>
      </c>
      <c r="B5215" t="s">
        <v>8072</v>
      </c>
      <c r="C5215" s="1" t="s">
        <v>11122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 t="shared" si="162"/>
        <v>0</v>
      </c>
      <c r="W5215">
        <f t="shared" si="163"/>
        <v>46</v>
      </c>
    </row>
    <row r="5216" spans="1:23" x14ac:dyDescent="0.35">
      <c r="A5216">
        <v>5215</v>
      </c>
      <c r="B5216" t="s">
        <v>8072</v>
      </c>
      <c r="C5216" s="1" t="s">
        <v>11122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  <c r="V5216">
        <f t="shared" si="162"/>
        <v>0</v>
      </c>
      <c r="W5216">
        <f t="shared" si="163"/>
        <v>38</v>
      </c>
    </row>
    <row r="5217" spans="1:23" x14ac:dyDescent="0.35">
      <c r="A5217">
        <v>5216</v>
      </c>
      <c r="B5217" t="s">
        <v>8072</v>
      </c>
      <c r="C5217" s="1" t="s">
        <v>11122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 t="shared" si="162"/>
        <v>0</v>
      </c>
      <c r="W5217">
        <f t="shared" si="163"/>
        <v>45</v>
      </c>
    </row>
    <row r="5218" spans="1:23" x14ac:dyDescent="0.35">
      <c r="A5218">
        <v>5217</v>
      </c>
      <c r="B5218" t="s">
        <v>8073</v>
      </c>
      <c r="C5218" s="1" t="s">
        <v>11368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 t="shared" si="162"/>
        <v>6</v>
      </c>
      <c r="W5218">
        <f t="shared" si="163"/>
        <v>47</v>
      </c>
    </row>
    <row r="5219" spans="1:23" x14ac:dyDescent="0.35">
      <c r="A5219">
        <v>5218</v>
      </c>
      <c r="B5219" t="s">
        <v>8074</v>
      </c>
      <c r="C5219" s="1" t="s">
        <v>10944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 t="shared" si="162"/>
        <v>2</v>
      </c>
      <c r="W5219">
        <f t="shared" si="163"/>
        <v>46</v>
      </c>
    </row>
    <row r="5220" spans="1:23" x14ac:dyDescent="0.35">
      <c r="A5220">
        <v>5219</v>
      </c>
      <c r="B5220" t="s">
        <v>8075</v>
      </c>
      <c r="C5220" s="1" t="s">
        <v>11133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 t="shared" si="162"/>
        <v>4</v>
      </c>
      <c r="W5220">
        <f t="shared" si="163"/>
        <v>50</v>
      </c>
    </row>
    <row r="5221" spans="1:23" x14ac:dyDescent="0.35">
      <c r="A5221">
        <v>5220</v>
      </c>
      <c r="B5221" t="s">
        <v>8076</v>
      </c>
      <c r="C5221" s="1" t="s">
        <v>11793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  <c r="V5221">
        <f t="shared" si="162"/>
        <v>0</v>
      </c>
      <c r="W5221">
        <f t="shared" si="163"/>
        <v>27</v>
      </c>
    </row>
    <row r="5222" spans="1:23" x14ac:dyDescent="0.35">
      <c r="A5222">
        <v>5221</v>
      </c>
      <c r="B5222" t="s">
        <v>8077</v>
      </c>
      <c r="C5222" s="1" t="s">
        <v>11967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>
        <f t="shared" si="162"/>
        <v>6</v>
      </c>
      <c r="W5222">
        <f t="shared" si="163"/>
        <v>27</v>
      </c>
    </row>
    <row r="5223" spans="1:23" x14ac:dyDescent="0.35">
      <c r="A5223">
        <v>5222</v>
      </c>
      <c r="B5223" t="s">
        <v>8078</v>
      </c>
      <c r="C5223" s="1" t="s">
        <v>11736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  <c r="V5223">
        <f t="shared" si="162"/>
        <v>4</v>
      </c>
      <c r="W5223">
        <f t="shared" si="163"/>
        <v>28.000000000000004</v>
      </c>
    </row>
    <row r="5224" spans="1:23" x14ac:dyDescent="0.35">
      <c r="A5224">
        <v>5223</v>
      </c>
      <c r="B5224" t="s">
        <v>8078</v>
      </c>
      <c r="C5224" s="1" t="s">
        <v>11736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f t="shared" si="162"/>
        <v>4</v>
      </c>
      <c r="W5224">
        <f t="shared" si="163"/>
        <v>2</v>
      </c>
    </row>
    <row r="5225" spans="1:23" x14ac:dyDescent="0.35">
      <c r="A5225">
        <v>5224</v>
      </c>
      <c r="B5225" t="s">
        <v>8078</v>
      </c>
      <c r="C5225" s="1" t="s">
        <v>11736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  <c r="V5225">
        <f t="shared" si="162"/>
        <v>4</v>
      </c>
      <c r="W5225">
        <f t="shared" si="163"/>
        <v>48.000000000000007</v>
      </c>
    </row>
    <row r="5226" spans="1:23" x14ac:dyDescent="0.35">
      <c r="A5226">
        <v>5225</v>
      </c>
      <c r="B5226" t="s">
        <v>8081</v>
      </c>
      <c r="C5226" s="1" t="s">
        <v>11450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 t="shared" si="162"/>
        <v>5</v>
      </c>
      <c r="W5226">
        <f t="shared" si="163"/>
        <v>48</v>
      </c>
    </row>
    <row r="5227" spans="1:23" x14ac:dyDescent="0.35">
      <c r="A5227">
        <v>5226</v>
      </c>
      <c r="B5227" t="s">
        <v>8082</v>
      </c>
      <c r="C5227" s="1" t="s">
        <v>11968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>
        <f t="shared" si="162"/>
        <v>5</v>
      </c>
      <c r="W5227">
        <f t="shared" si="163"/>
        <v>35</v>
      </c>
    </row>
    <row r="5228" spans="1:23" x14ac:dyDescent="0.35">
      <c r="A5228">
        <v>5227</v>
      </c>
      <c r="B5228" t="s">
        <v>8082</v>
      </c>
      <c r="C5228" s="1" t="s">
        <v>11968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  <c r="V5228">
        <f t="shared" si="162"/>
        <v>5</v>
      </c>
      <c r="W5228">
        <f t="shared" si="163"/>
        <v>32.5</v>
      </c>
    </row>
    <row r="5229" spans="1:23" x14ac:dyDescent="0.35">
      <c r="A5229">
        <v>5228</v>
      </c>
      <c r="B5229" t="s">
        <v>8082</v>
      </c>
      <c r="C5229" s="1" t="s">
        <v>11968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162"/>
        <v>5</v>
      </c>
      <c r="W5229">
        <f t="shared" si="163"/>
        <v>-12.5</v>
      </c>
    </row>
    <row r="5230" spans="1:23" x14ac:dyDescent="0.35">
      <c r="A5230">
        <v>5229</v>
      </c>
      <c r="B5230" t="s">
        <v>8083</v>
      </c>
      <c r="C5230" s="1" t="s">
        <v>10975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>
        <f t="shared" si="162"/>
        <v>5</v>
      </c>
      <c r="W5230">
        <f t="shared" si="163"/>
        <v>49</v>
      </c>
    </row>
    <row r="5231" spans="1:23" x14ac:dyDescent="0.35">
      <c r="A5231">
        <v>5230</v>
      </c>
      <c r="B5231" t="s">
        <v>8084</v>
      </c>
      <c r="C5231" s="1" t="s">
        <v>11438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162"/>
        <v>3</v>
      </c>
      <c r="W5231">
        <f t="shared" si="163"/>
        <v>35</v>
      </c>
    </row>
    <row r="5232" spans="1:23" x14ac:dyDescent="0.35">
      <c r="A5232">
        <v>5231</v>
      </c>
      <c r="B5232" t="s">
        <v>8084</v>
      </c>
      <c r="C5232" s="1" t="s">
        <v>11438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f t="shared" si="162"/>
        <v>3</v>
      </c>
      <c r="W5232">
        <f t="shared" si="163"/>
        <v>1.25</v>
      </c>
    </row>
    <row r="5233" spans="1:23" x14ac:dyDescent="0.35">
      <c r="A5233">
        <v>5232</v>
      </c>
      <c r="B5233" t="s">
        <v>8084</v>
      </c>
      <c r="C5233" s="1" t="s">
        <v>11438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>
        <f t="shared" si="162"/>
        <v>3</v>
      </c>
      <c r="W5233">
        <f t="shared" si="163"/>
        <v>41</v>
      </c>
    </row>
    <row r="5234" spans="1:23" x14ac:dyDescent="0.35">
      <c r="A5234">
        <v>5233</v>
      </c>
      <c r="B5234" t="s">
        <v>8084</v>
      </c>
      <c r="C5234" s="1" t="s">
        <v>11438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162"/>
        <v>3</v>
      </c>
      <c r="W5234">
        <f t="shared" si="163"/>
        <v>33.75</v>
      </c>
    </row>
    <row r="5235" spans="1:23" x14ac:dyDescent="0.35">
      <c r="A5235">
        <v>5234</v>
      </c>
      <c r="B5235" t="s">
        <v>8085</v>
      </c>
      <c r="C5235" s="1" t="s">
        <v>11578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>
        <f t="shared" si="162"/>
        <v>4</v>
      </c>
      <c r="W5235">
        <f t="shared" si="163"/>
        <v>24</v>
      </c>
    </row>
    <row r="5236" spans="1:23" x14ac:dyDescent="0.35">
      <c r="A5236">
        <v>5235</v>
      </c>
      <c r="B5236" t="s">
        <v>8086</v>
      </c>
      <c r="C5236" s="1" t="s">
        <v>11969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f t="shared" si="162"/>
        <v>1</v>
      </c>
      <c r="W5236">
        <f t="shared" si="163"/>
        <v>1.25</v>
      </c>
    </row>
    <row r="5237" spans="1:23" x14ac:dyDescent="0.35">
      <c r="A5237">
        <v>5236</v>
      </c>
      <c r="B5237" t="s">
        <v>8087</v>
      </c>
      <c r="C5237" s="1" t="s">
        <v>11198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  <c r="V5237">
        <f t="shared" si="162"/>
        <v>3</v>
      </c>
      <c r="W5237">
        <f t="shared" si="163"/>
        <v>28.999999999999996</v>
      </c>
    </row>
    <row r="5238" spans="1:23" x14ac:dyDescent="0.35">
      <c r="A5238">
        <v>5237</v>
      </c>
      <c r="B5238" t="s">
        <v>8088</v>
      </c>
      <c r="C5238" s="1" t="s">
        <v>10999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 t="shared" si="162"/>
        <v>4</v>
      </c>
      <c r="W5238">
        <f t="shared" si="163"/>
        <v>31</v>
      </c>
    </row>
    <row r="5239" spans="1:23" x14ac:dyDescent="0.35">
      <c r="A5239">
        <v>5238</v>
      </c>
      <c r="B5239" t="s">
        <v>8088</v>
      </c>
      <c r="C5239" s="1" t="s">
        <v>10999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 t="shared" si="162"/>
        <v>4</v>
      </c>
      <c r="W5239">
        <f t="shared" si="163"/>
        <v>10</v>
      </c>
    </row>
    <row r="5240" spans="1:23" x14ac:dyDescent="0.35">
      <c r="A5240">
        <v>5239</v>
      </c>
      <c r="B5240" t="s">
        <v>8088</v>
      </c>
      <c r="C5240" s="1" t="s">
        <v>10999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 t="shared" si="162"/>
        <v>4</v>
      </c>
      <c r="W5240">
        <f t="shared" si="163"/>
        <v>44.000000000000007</v>
      </c>
    </row>
    <row r="5241" spans="1:23" x14ac:dyDescent="0.35">
      <c r="A5241">
        <v>5240</v>
      </c>
      <c r="B5241" t="s">
        <v>8089</v>
      </c>
      <c r="C5241" s="1" t="s">
        <v>11048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 t="shared" si="162"/>
        <v>6</v>
      </c>
      <c r="W5241">
        <f t="shared" si="163"/>
        <v>2</v>
      </c>
    </row>
    <row r="5242" spans="1:23" x14ac:dyDescent="0.35">
      <c r="A5242">
        <v>5241</v>
      </c>
      <c r="B5242" t="s">
        <v>8089</v>
      </c>
      <c r="C5242" s="1" t="s">
        <v>11048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 t="shared" si="162"/>
        <v>6</v>
      </c>
      <c r="W5242">
        <f t="shared" si="163"/>
        <v>32.499999999999993</v>
      </c>
    </row>
    <row r="5243" spans="1:23" x14ac:dyDescent="0.35">
      <c r="A5243">
        <v>5242</v>
      </c>
      <c r="B5243" t="s">
        <v>8090</v>
      </c>
      <c r="C5243" s="1" t="s">
        <v>11653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>
        <f t="shared" si="162"/>
        <v>3</v>
      </c>
      <c r="W5243">
        <f t="shared" si="163"/>
        <v>27</v>
      </c>
    </row>
    <row r="5244" spans="1:23" x14ac:dyDescent="0.35">
      <c r="A5244">
        <v>5243</v>
      </c>
      <c r="B5244" t="s">
        <v>8093</v>
      </c>
      <c r="C5244" s="1" t="s">
        <v>11958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162"/>
        <v>4</v>
      </c>
      <c r="W5244">
        <f t="shared" si="163"/>
        <v>-170</v>
      </c>
    </row>
    <row r="5245" spans="1:23" x14ac:dyDescent="0.35">
      <c r="A5245">
        <v>5244</v>
      </c>
      <c r="B5245" t="s">
        <v>8094</v>
      </c>
      <c r="C5245" s="1" t="s">
        <v>11137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 t="shared" si="162"/>
        <v>1</v>
      </c>
      <c r="W5245">
        <f t="shared" si="163"/>
        <v>46</v>
      </c>
    </row>
    <row r="5246" spans="1:23" x14ac:dyDescent="0.35">
      <c r="A5246">
        <v>5245</v>
      </c>
      <c r="B5246" t="s">
        <v>8095</v>
      </c>
      <c r="C5246" s="1" t="s">
        <v>11970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  <c r="V5246">
        <f t="shared" si="162"/>
        <v>2</v>
      </c>
      <c r="W5246">
        <f t="shared" si="163"/>
        <v>11.25</v>
      </c>
    </row>
    <row r="5247" spans="1:23" x14ac:dyDescent="0.35">
      <c r="A5247">
        <v>5246</v>
      </c>
      <c r="B5247" t="s">
        <v>8095</v>
      </c>
      <c r="C5247" s="1" t="s">
        <v>11970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162"/>
        <v>2</v>
      </c>
      <c r="W5247">
        <f t="shared" si="163"/>
        <v>10</v>
      </c>
    </row>
    <row r="5248" spans="1:23" x14ac:dyDescent="0.35">
      <c r="A5248">
        <v>5247</v>
      </c>
      <c r="B5248" t="s">
        <v>8095</v>
      </c>
      <c r="C5248" s="1" t="s">
        <v>11970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 t="shared" si="162"/>
        <v>2</v>
      </c>
      <c r="W5248">
        <f t="shared" si="163"/>
        <v>37.499999999999993</v>
      </c>
    </row>
    <row r="5249" spans="1:23" x14ac:dyDescent="0.35">
      <c r="A5249">
        <v>5248</v>
      </c>
      <c r="B5249" t="s">
        <v>8098</v>
      </c>
      <c r="C5249" s="1" t="s">
        <v>11971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162"/>
        <v>6</v>
      </c>
      <c r="W5249">
        <f t="shared" si="163"/>
        <v>-254.99999999999997</v>
      </c>
    </row>
    <row r="5250" spans="1:23" x14ac:dyDescent="0.35">
      <c r="A5250">
        <v>5249</v>
      </c>
      <c r="B5250" t="s">
        <v>8100</v>
      </c>
      <c r="C5250" s="1" t="s">
        <v>11072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 t="shared" ref="V5250:V5313" si="164">D5250-C5250</f>
        <v>2</v>
      </c>
      <c r="W5250">
        <f t="shared" si="163"/>
        <v>25</v>
      </c>
    </row>
    <row r="5251" spans="1:23" x14ac:dyDescent="0.35">
      <c r="A5251">
        <v>5250</v>
      </c>
      <c r="B5251" t="s">
        <v>8101</v>
      </c>
      <c r="C5251" s="1" t="s">
        <v>11332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si="164"/>
        <v>5</v>
      </c>
      <c r="W5251">
        <f t="shared" ref="W5251:W5314" si="165">U5251/R5251*100</f>
        <v>32.5</v>
      </c>
    </row>
    <row r="5252" spans="1:23" x14ac:dyDescent="0.35">
      <c r="A5252">
        <v>5251</v>
      </c>
      <c r="B5252" t="s">
        <v>8102</v>
      </c>
      <c r="C5252" s="1" t="s">
        <v>11879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 t="shared" si="164"/>
        <v>6</v>
      </c>
      <c r="W5252">
        <f t="shared" si="165"/>
        <v>8</v>
      </c>
    </row>
    <row r="5253" spans="1:23" x14ac:dyDescent="0.35">
      <c r="A5253">
        <v>5252</v>
      </c>
      <c r="B5253" t="s">
        <v>8102</v>
      </c>
      <c r="C5253" s="1" t="s">
        <v>11879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  <c r="V5253">
        <f t="shared" si="164"/>
        <v>6</v>
      </c>
      <c r="W5253">
        <f t="shared" si="165"/>
        <v>47</v>
      </c>
    </row>
    <row r="5254" spans="1:23" x14ac:dyDescent="0.35">
      <c r="A5254">
        <v>5253</v>
      </c>
      <c r="B5254" t="s">
        <v>8103</v>
      </c>
      <c r="C5254" s="1" t="s">
        <v>11568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  <c r="V5254">
        <f t="shared" si="164"/>
        <v>3</v>
      </c>
      <c r="W5254">
        <f t="shared" si="165"/>
        <v>29.000000000000004</v>
      </c>
    </row>
    <row r="5255" spans="1:23" x14ac:dyDescent="0.35">
      <c r="A5255">
        <v>5254</v>
      </c>
      <c r="B5255" t="s">
        <v>8104</v>
      </c>
      <c r="C5255" s="1" t="s">
        <v>11949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 t="shared" si="164"/>
        <v>4</v>
      </c>
      <c r="W5255">
        <f t="shared" si="165"/>
        <v>31.25</v>
      </c>
    </row>
    <row r="5256" spans="1:23" x14ac:dyDescent="0.35">
      <c r="A5256">
        <v>5255</v>
      </c>
      <c r="B5256" t="s">
        <v>8105</v>
      </c>
      <c r="C5256" s="1" t="s">
        <v>11556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f t="shared" si="164"/>
        <v>2</v>
      </c>
      <c r="W5256">
        <f t="shared" si="165"/>
        <v>-7.1428571428571423</v>
      </c>
    </row>
    <row r="5257" spans="1:23" x14ac:dyDescent="0.35">
      <c r="A5257">
        <v>5256</v>
      </c>
      <c r="B5257" t="s">
        <v>8105</v>
      </c>
      <c r="C5257" s="1" t="s">
        <v>11556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164"/>
        <v>2</v>
      </c>
      <c r="W5257">
        <f t="shared" si="165"/>
        <v>-16.25</v>
      </c>
    </row>
    <row r="5258" spans="1:23" x14ac:dyDescent="0.35">
      <c r="A5258">
        <v>5257</v>
      </c>
      <c r="B5258" t="s">
        <v>8107</v>
      </c>
      <c r="C5258" s="1" t="s">
        <v>11530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>
        <f t="shared" si="164"/>
        <v>6</v>
      </c>
      <c r="W5258">
        <f t="shared" si="165"/>
        <v>44.999999999999993</v>
      </c>
    </row>
    <row r="5259" spans="1:23" x14ac:dyDescent="0.35">
      <c r="A5259">
        <v>5258</v>
      </c>
      <c r="B5259" t="s">
        <v>8108</v>
      </c>
      <c r="C5259" s="1" t="s">
        <v>11972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164"/>
        <v>5</v>
      </c>
      <c r="W5259">
        <f t="shared" si="165"/>
        <v>48.000000000000007</v>
      </c>
    </row>
    <row r="5260" spans="1:23" x14ac:dyDescent="0.35">
      <c r="A5260">
        <v>5259</v>
      </c>
      <c r="B5260" t="s">
        <v>8109</v>
      </c>
      <c r="C5260" s="1" t="s">
        <v>11389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 t="shared" si="164"/>
        <v>2</v>
      </c>
      <c r="W5260">
        <f t="shared" si="165"/>
        <v>47</v>
      </c>
    </row>
    <row r="5261" spans="1:23" x14ac:dyDescent="0.35">
      <c r="A5261">
        <v>5260</v>
      </c>
      <c r="B5261" t="s">
        <v>8110</v>
      </c>
      <c r="C5261" s="1" t="s">
        <v>11119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164"/>
        <v>6</v>
      </c>
      <c r="W5261">
        <f t="shared" si="165"/>
        <v>35</v>
      </c>
    </row>
    <row r="5262" spans="1:23" x14ac:dyDescent="0.35">
      <c r="A5262">
        <v>5261</v>
      </c>
      <c r="B5262" t="s">
        <v>8111</v>
      </c>
      <c r="C5262" s="1" t="s">
        <v>11497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  <c r="V5262">
        <f t="shared" si="164"/>
        <v>3</v>
      </c>
      <c r="W5262">
        <f t="shared" si="165"/>
        <v>7.5</v>
      </c>
    </row>
    <row r="5263" spans="1:23" x14ac:dyDescent="0.35">
      <c r="A5263">
        <v>5262</v>
      </c>
      <c r="B5263" t="s">
        <v>8111</v>
      </c>
      <c r="C5263" s="1" t="s">
        <v>11497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 t="shared" si="164"/>
        <v>3</v>
      </c>
      <c r="W5263">
        <f t="shared" si="165"/>
        <v>-165</v>
      </c>
    </row>
    <row r="5264" spans="1:23" x14ac:dyDescent="0.35">
      <c r="A5264">
        <v>5263</v>
      </c>
      <c r="B5264" t="s">
        <v>8111</v>
      </c>
      <c r="C5264" s="1" t="s">
        <v>11497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 t="shared" si="164"/>
        <v>3</v>
      </c>
      <c r="W5264">
        <f t="shared" si="165"/>
        <v>-11.428571428571429</v>
      </c>
    </row>
    <row r="5265" spans="1:23" x14ac:dyDescent="0.35">
      <c r="A5265">
        <v>5264</v>
      </c>
      <c r="B5265" t="s">
        <v>8111</v>
      </c>
      <c r="C5265" s="1" t="s">
        <v>11497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164"/>
        <v>3</v>
      </c>
      <c r="W5265">
        <f t="shared" si="165"/>
        <v>-6.25</v>
      </c>
    </row>
    <row r="5266" spans="1:23" x14ac:dyDescent="0.35">
      <c r="A5266">
        <v>5265</v>
      </c>
      <c r="B5266" t="s">
        <v>8111</v>
      </c>
      <c r="C5266" s="1" t="s">
        <v>11497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164"/>
        <v>3</v>
      </c>
      <c r="W5266">
        <f t="shared" si="165"/>
        <v>16.25</v>
      </c>
    </row>
    <row r="5267" spans="1:23" x14ac:dyDescent="0.35">
      <c r="A5267">
        <v>5266</v>
      </c>
      <c r="B5267" t="s">
        <v>8112</v>
      </c>
      <c r="C5267" s="1" t="s">
        <v>11973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 t="shared" si="164"/>
        <v>3</v>
      </c>
      <c r="W5267">
        <f t="shared" si="165"/>
        <v>49.000000000000007</v>
      </c>
    </row>
    <row r="5268" spans="1:23" x14ac:dyDescent="0.35">
      <c r="A5268">
        <v>5267</v>
      </c>
      <c r="B5268" t="s">
        <v>8112</v>
      </c>
      <c r="C5268" s="1" t="s">
        <v>11973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>
        <f t="shared" si="164"/>
        <v>3</v>
      </c>
      <c r="W5268">
        <f t="shared" si="165"/>
        <v>49</v>
      </c>
    </row>
    <row r="5269" spans="1:23" x14ac:dyDescent="0.35">
      <c r="A5269">
        <v>5268</v>
      </c>
      <c r="B5269" t="s">
        <v>8112</v>
      </c>
      <c r="C5269" s="1" t="s">
        <v>11973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 t="shared" si="164"/>
        <v>3</v>
      </c>
      <c r="W5269">
        <f t="shared" si="165"/>
        <v>26</v>
      </c>
    </row>
    <row r="5270" spans="1:23" x14ac:dyDescent="0.35">
      <c r="A5270">
        <v>5269</v>
      </c>
      <c r="B5270" t="s">
        <v>8113</v>
      </c>
      <c r="C5270" s="1" t="s">
        <v>11613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  <c r="V5270">
        <f t="shared" si="164"/>
        <v>5</v>
      </c>
      <c r="W5270">
        <f t="shared" si="165"/>
        <v>46</v>
      </c>
    </row>
    <row r="5271" spans="1:23" x14ac:dyDescent="0.35">
      <c r="A5271">
        <v>5270</v>
      </c>
      <c r="B5271" t="s">
        <v>8116</v>
      </c>
      <c r="C5271" s="1" t="s">
        <v>11160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 t="shared" si="164"/>
        <v>0</v>
      </c>
      <c r="W5271">
        <f t="shared" si="165"/>
        <v>36</v>
      </c>
    </row>
    <row r="5272" spans="1:23" x14ac:dyDescent="0.35">
      <c r="A5272">
        <v>5271</v>
      </c>
      <c r="B5272" t="s">
        <v>8116</v>
      </c>
      <c r="C5272" s="1" t="s">
        <v>11160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 t="shared" si="164"/>
        <v>0</v>
      </c>
      <c r="W5272">
        <f t="shared" si="165"/>
        <v>27.999999999999996</v>
      </c>
    </row>
    <row r="5273" spans="1:23" x14ac:dyDescent="0.35">
      <c r="A5273">
        <v>5272</v>
      </c>
      <c r="B5273" t="s">
        <v>8117</v>
      </c>
      <c r="C5273" s="1" t="s">
        <v>11974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 t="shared" si="164"/>
        <v>0</v>
      </c>
      <c r="W5273">
        <f t="shared" si="165"/>
        <v>28.999999999999996</v>
      </c>
    </row>
    <row r="5274" spans="1:23" x14ac:dyDescent="0.35">
      <c r="A5274">
        <v>5273</v>
      </c>
      <c r="B5274" t="s">
        <v>8117</v>
      </c>
      <c r="C5274" s="1" t="s">
        <v>11974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f t="shared" si="164"/>
        <v>0</v>
      </c>
      <c r="W5274">
        <f t="shared" si="165"/>
        <v>-3.75</v>
      </c>
    </row>
    <row r="5275" spans="1:23" x14ac:dyDescent="0.35">
      <c r="A5275">
        <v>5274</v>
      </c>
      <c r="B5275" t="s">
        <v>8118</v>
      </c>
      <c r="C5275" s="1" t="s">
        <v>11431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 t="shared" si="164"/>
        <v>3</v>
      </c>
      <c r="W5275">
        <f t="shared" si="165"/>
        <v>-70</v>
      </c>
    </row>
    <row r="5276" spans="1:23" x14ac:dyDescent="0.35">
      <c r="A5276">
        <v>5275</v>
      </c>
      <c r="B5276" t="s">
        <v>8119</v>
      </c>
      <c r="C5276" s="1" t="s">
        <v>11149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 t="shared" si="164"/>
        <v>2</v>
      </c>
      <c r="W5276">
        <f t="shared" si="165"/>
        <v>25</v>
      </c>
    </row>
    <row r="5277" spans="1:23" x14ac:dyDescent="0.35">
      <c r="A5277">
        <v>5276</v>
      </c>
      <c r="B5277" t="s">
        <v>8120</v>
      </c>
      <c r="C5277" s="1" t="s">
        <v>11757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164"/>
        <v>6</v>
      </c>
      <c r="W5277">
        <f t="shared" si="165"/>
        <v>43.999999999999993</v>
      </c>
    </row>
    <row r="5278" spans="1:23" x14ac:dyDescent="0.35">
      <c r="A5278">
        <v>5277</v>
      </c>
      <c r="B5278" t="s">
        <v>8120</v>
      </c>
      <c r="C5278" s="1" t="s">
        <v>11757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f t="shared" si="164"/>
        <v>6</v>
      </c>
      <c r="W5278">
        <f t="shared" si="165"/>
        <v>19</v>
      </c>
    </row>
    <row r="5279" spans="1:23" x14ac:dyDescent="0.35">
      <c r="A5279">
        <v>5278</v>
      </c>
      <c r="B5279" t="s">
        <v>8121</v>
      </c>
      <c r="C5279" s="1" t="s">
        <v>11043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f t="shared" si="164"/>
        <v>4</v>
      </c>
      <c r="W5279">
        <f t="shared" si="165"/>
        <v>-2.8571428571428572</v>
      </c>
    </row>
    <row r="5280" spans="1:23" x14ac:dyDescent="0.35">
      <c r="A5280">
        <v>5279</v>
      </c>
      <c r="B5280" t="s">
        <v>8122</v>
      </c>
      <c r="C5280" s="1" t="s">
        <v>11975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 t="shared" si="164"/>
        <v>6</v>
      </c>
      <c r="W5280">
        <f t="shared" si="165"/>
        <v>46</v>
      </c>
    </row>
    <row r="5281" spans="1:23" x14ac:dyDescent="0.35">
      <c r="A5281">
        <v>5280</v>
      </c>
      <c r="B5281" t="s">
        <v>8123</v>
      </c>
      <c r="C5281" s="1" t="s">
        <v>11150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>
        <f t="shared" si="164"/>
        <v>4</v>
      </c>
      <c r="W5281">
        <f t="shared" si="165"/>
        <v>13.999999999999998</v>
      </c>
    </row>
    <row r="5282" spans="1:23" x14ac:dyDescent="0.35">
      <c r="A5282">
        <v>5281</v>
      </c>
      <c r="B5282" t="s">
        <v>8124</v>
      </c>
      <c r="C5282" s="1" t="s">
        <v>11506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>
        <f t="shared" si="164"/>
        <v>5</v>
      </c>
      <c r="W5282">
        <f t="shared" si="165"/>
        <v>26</v>
      </c>
    </row>
    <row r="5283" spans="1:23" x14ac:dyDescent="0.35">
      <c r="A5283">
        <v>5282</v>
      </c>
      <c r="B5283" t="s">
        <v>8125</v>
      </c>
      <c r="C5283" s="1" t="s">
        <v>11517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 t="shared" si="164"/>
        <v>5</v>
      </c>
      <c r="W5283">
        <f t="shared" si="165"/>
        <v>48</v>
      </c>
    </row>
    <row r="5284" spans="1:23" x14ac:dyDescent="0.35">
      <c r="A5284">
        <v>5283</v>
      </c>
      <c r="B5284" t="s">
        <v>8125</v>
      </c>
      <c r="C5284" s="1" t="s">
        <v>11517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164"/>
        <v>5</v>
      </c>
      <c r="W5284">
        <f t="shared" si="165"/>
        <v>47</v>
      </c>
    </row>
    <row r="5285" spans="1:23" x14ac:dyDescent="0.35">
      <c r="A5285">
        <v>5284</v>
      </c>
      <c r="B5285" t="s">
        <v>8126</v>
      </c>
      <c r="C5285" s="1" t="s">
        <v>11749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>
        <f t="shared" si="164"/>
        <v>5</v>
      </c>
      <c r="W5285">
        <f t="shared" si="165"/>
        <v>0</v>
      </c>
    </row>
    <row r="5286" spans="1:23" x14ac:dyDescent="0.35">
      <c r="A5286">
        <v>5285</v>
      </c>
      <c r="B5286" t="s">
        <v>8126</v>
      </c>
      <c r="C5286" s="1" t="s">
        <v>11749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 t="shared" si="164"/>
        <v>5</v>
      </c>
      <c r="W5286">
        <f t="shared" si="165"/>
        <v>50</v>
      </c>
    </row>
    <row r="5287" spans="1:23" x14ac:dyDescent="0.35">
      <c r="A5287">
        <v>5286</v>
      </c>
      <c r="B5287" t="s">
        <v>8127</v>
      </c>
      <c r="C5287" s="1" t="s">
        <v>11964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 t="shared" si="164"/>
        <v>1</v>
      </c>
      <c r="W5287">
        <f t="shared" si="165"/>
        <v>35</v>
      </c>
    </row>
    <row r="5288" spans="1:23" x14ac:dyDescent="0.35">
      <c r="A5288">
        <v>5287</v>
      </c>
      <c r="B5288" t="s">
        <v>8127</v>
      </c>
      <c r="C5288" s="1" t="s">
        <v>11964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164"/>
        <v>1</v>
      </c>
      <c r="W5288">
        <f t="shared" si="165"/>
        <v>-76.666666666666671</v>
      </c>
    </row>
    <row r="5289" spans="1:23" x14ac:dyDescent="0.35">
      <c r="A5289">
        <v>5288</v>
      </c>
      <c r="B5289" t="s">
        <v>8127</v>
      </c>
      <c r="C5289" s="1" t="s">
        <v>11964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 t="shared" si="164"/>
        <v>1</v>
      </c>
      <c r="W5289">
        <f t="shared" si="165"/>
        <v>-170</v>
      </c>
    </row>
    <row r="5290" spans="1:23" x14ac:dyDescent="0.35">
      <c r="A5290">
        <v>5289</v>
      </c>
      <c r="B5290" t="s">
        <v>8128</v>
      </c>
      <c r="C5290" s="1" t="s">
        <v>11444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 t="shared" si="164"/>
        <v>5</v>
      </c>
      <c r="W5290">
        <f t="shared" si="165"/>
        <v>49</v>
      </c>
    </row>
    <row r="5291" spans="1:23" x14ac:dyDescent="0.35">
      <c r="A5291">
        <v>5290</v>
      </c>
      <c r="B5291" t="s">
        <v>8129</v>
      </c>
      <c r="C5291" s="1" t="s">
        <v>11018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 t="shared" si="164"/>
        <v>7</v>
      </c>
      <c r="W5291">
        <f t="shared" si="165"/>
        <v>35</v>
      </c>
    </row>
    <row r="5292" spans="1:23" x14ac:dyDescent="0.35">
      <c r="A5292">
        <v>5291</v>
      </c>
      <c r="B5292" t="s">
        <v>8129</v>
      </c>
      <c r="C5292" s="1" t="s">
        <v>11018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f t="shared" si="164"/>
        <v>7</v>
      </c>
      <c r="W5292">
        <f t="shared" si="165"/>
        <v>-1.4285714285714286</v>
      </c>
    </row>
    <row r="5293" spans="1:23" x14ac:dyDescent="0.35">
      <c r="A5293">
        <v>5292</v>
      </c>
      <c r="B5293" t="s">
        <v>8129</v>
      </c>
      <c r="C5293" s="1" t="s">
        <v>11018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164"/>
        <v>7</v>
      </c>
      <c r="W5293">
        <f t="shared" si="165"/>
        <v>33.75</v>
      </c>
    </row>
    <row r="5294" spans="1:23" x14ac:dyDescent="0.35">
      <c r="A5294">
        <v>5293</v>
      </c>
      <c r="B5294" t="s">
        <v>8130</v>
      </c>
      <c r="C5294" s="1" t="s">
        <v>11248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164"/>
        <v>3</v>
      </c>
      <c r="W5294">
        <f t="shared" si="165"/>
        <v>7.4999999999999982</v>
      </c>
    </row>
    <row r="5295" spans="1:23" x14ac:dyDescent="0.35">
      <c r="A5295">
        <v>5294</v>
      </c>
      <c r="B5295" t="s">
        <v>8131</v>
      </c>
      <c r="C5295" s="1" t="s">
        <v>11147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164"/>
        <v>4</v>
      </c>
      <c r="W5295">
        <f t="shared" si="165"/>
        <v>-30</v>
      </c>
    </row>
    <row r="5296" spans="1:23" x14ac:dyDescent="0.35">
      <c r="A5296">
        <v>5295</v>
      </c>
      <c r="B5296" t="s">
        <v>8132</v>
      </c>
      <c r="C5296" s="1" t="s">
        <v>11673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  <c r="V5296">
        <f t="shared" si="164"/>
        <v>4</v>
      </c>
      <c r="W5296">
        <f t="shared" si="165"/>
        <v>46</v>
      </c>
    </row>
    <row r="5297" spans="1:23" x14ac:dyDescent="0.35">
      <c r="A5297">
        <v>5296</v>
      </c>
      <c r="B5297" t="s">
        <v>8135</v>
      </c>
      <c r="C5297" s="1" t="s">
        <v>11108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164"/>
        <v>5</v>
      </c>
      <c r="W5297">
        <f t="shared" si="165"/>
        <v>36.250000000000007</v>
      </c>
    </row>
    <row r="5298" spans="1:23" x14ac:dyDescent="0.35">
      <c r="A5298">
        <v>5297</v>
      </c>
      <c r="B5298" t="s">
        <v>8136</v>
      </c>
      <c r="C5298" s="1" t="s">
        <v>11884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 t="shared" si="164"/>
        <v>4</v>
      </c>
      <c r="W5298">
        <f t="shared" si="165"/>
        <v>26.999999999999996</v>
      </c>
    </row>
    <row r="5299" spans="1:23" x14ac:dyDescent="0.35">
      <c r="A5299">
        <v>5298</v>
      </c>
      <c r="B5299" t="s">
        <v>8136</v>
      </c>
      <c r="C5299" s="1" t="s">
        <v>11884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164"/>
        <v>4</v>
      </c>
      <c r="W5299">
        <f t="shared" si="165"/>
        <v>25</v>
      </c>
    </row>
    <row r="5300" spans="1:23" x14ac:dyDescent="0.35">
      <c r="A5300">
        <v>5299</v>
      </c>
      <c r="B5300" t="s">
        <v>8137</v>
      </c>
      <c r="C5300" s="1" t="s">
        <v>11653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 t="shared" si="164"/>
        <v>3</v>
      </c>
      <c r="W5300">
        <f t="shared" si="165"/>
        <v>47</v>
      </c>
    </row>
    <row r="5301" spans="1:23" x14ac:dyDescent="0.35">
      <c r="A5301">
        <v>5300</v>
      </c>
      <c r="B5301" t="s">
        <v>8137</v>
      </c>
      <c r="C5301" s="1" t="s">
        <v>11653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164"/>
        <v>3</v>
      </c>
      <c r="W5301">
        <f t="shared" si="165"/>
        <v>46.000000000000007</v>
      </c>
    </row>
    <row r="5302" spans="1:23" x14ac:dyDescent="0.35">
      <c r="A5302">
        <v>5301</v>
      </c>
      <c r="B5302" t="s">
        <v>8138</v>
      </c>
      <c r="C5302" s="1" t="s">
        <v>11138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  <c r="V5302">
        <f t="shared" si="164"/>
        <v>4</v>
      </c>
      <c r="W5302">
        <f t="shared" si="165"/>
        <v>17</v>
      </c>
    </row>
    <row r="5303" spans="1:23" x14ac:dyDescent="0.35">
      <c r="A5303">
        <v>5302</v>
      </c>
      <c r="B5303" t="s">
        <v>8138</v>
      </c>
      <c r="C5303" s="1" t="s">
        <v>11138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 t="shared" si="164"/>
        <v>4</v>
      </c>
      <c r="W5303">
        <f t="shared" si="165"/>
        <v>33</v>
      </c>
    </row>
    <row r="5304" spans="1:23" x14ac:dyDescent="0.35">
      <c r="A5304">
        <v>5303</v>
      </c>
      <c r="B5304" t="s">
        <v>8138</v>
      </c>
      <c r="C5304" s="1" t="s">
        <v>11138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 t="shared" si="164"/>
        <v>4</v>
      </c>
      <c r="W5304">
        <f t="shared" si="165"/>
        <v>48</v>
      </c>
    </row>
    <row r="5305" spans="1:23" x14ac:dyDescent="0.35">
      <c r="A5305">
        <v>5304</v>
      </c>
      <c r="B5305" t="s">
        <v>8139</v>
      </c>
      <c r="C5305" s="1" t="s">
        <v>11852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164"/>
        <v>4</v>
      </c>
      <c r="W5305">
        <f t="shared" si="165"/>
        <v>-2.8571428571428572</v>
      </c>
    </row>
    <row r="5306" spans="1:23" x14ac:dyDescent="0.35">
      <c r="A5306">
        <v>5305</v>
      </c>
      <c r="B5306" t="s">
        <v>8140</v>
      </c>
      <c r="C5306" s="1" t="s">
        <v>11098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  <c r="V5306">
        <f t="shared" si="164"/>
        <v>2</v>
      </c>
      <c r="W5306">
        <f t="shared" si="165"/>
        <v>-87.5</v>
      </c>
    </row>
    <row r="5307" spans="1:23" x14ac:dyDescent="0.35">
      <c r="A5307">
        <v>5306</v>
      </c>
      <c r="B5307" t="s">
        <v>8141</v>
      </c>
      <c r="C5307" s="1" t="s">
        <v>11763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 t="shared" si="164"/>
        <v>5</v>
      </c>
      <c r="W5307">
        <f t="shared" si="165"/>
        <v>42</v>
      </c>
    </row>
    <row r="5308" spans="1:23" x14ac:dyDescent="0.35">
      <c r="A5308">
        <v>5307</v>
      </c>
      <c r="B5308" t="s">
        <v>8141</v>
      </c>
      <c r="C5308" s="1" t="s">
        <v>11763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 t="shared" si="164"/>
        <v>5</v>
      </c>
      <c r="W5308">
        <f t="shared" si="165"/>
        <v>27</v>
      </c>
    </row>
    <row r="5309" spans="1:23" x14ac:dyDescent="0.35">
      <c r="A5309">
        <v>5308</v>
      </c>
      <c r="B5309" t="s">
        <v>8141</v>
      </c>
      <c r="C5309" s="1" t="s">
        <v>11763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164"/>
        <v>5</v>
      </c>
      <c r="W5309">
        <f t="shared" si="165"/>
        <v>5.0000000000000009</v>
      </c>
    </row>
    <row r="5310" spans="1:23" x14ac:dyDescent="0.35">
      <c r="A5310">
        <v>5309</v>
      </c>
      <c r="B5310" t="s">
        <v>8144</v>
      </c>
      <c r="C5310" s="1" t="s">
        <v>11063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164"/>
        <v>2</v>
      </c>
      <c r="W5310">
        <f t="shared" si="165"/>
        <v>-24.285714285714285</v>
      </c>
    </row>
    <row r="5311" spans="1:23" x14ac:dyDescent="0.35">
      <c r="A5311">
        <v>5310</v>
      </c>
      <c r="B5311" t="s">
        <v>8144</v>
      </c>
      <c r="C5311" s="1" t="s">
        <v>11063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  <c r="V5311">
        <f t="shared" si="164"/>
        <v>2</v>
      </c>
      <c r="W5311">
        <f t="shared" si="165"/>
        <v>30</v>
      </c>
    </row>
    <row r="5312" spans="1:23" x14ac:dyDescent="0.35">
      <c r="A5312">
        <v>5311</v>
      </c>
      <c r="B5312" t="s">
        <v>8144</v>
      </c>
      <c r="C5312" s="1" t="s">
        <v>11063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164"/>
        <v>2</v>
      </c>
      <c r="W5312">
        <f t="shared" si="165"/>
        <v>-150</v>
      </c>
    </row>
    <row r="5313" spans="1:23" x14ac:dyDescent="0.35">
      <c r="A5313">
        <v>5312</v>
      </c>
      <c r="B5313" t="s">
        <v>8147</v>
      </c>
      <c r="C5313" s="1" t="s">
        <v>11976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164"/>
        <v>6</v>
      </c>
      <c r="W5313">
        <f t="shared" si="165"/>
        <v>36.250000000000007</v>
      </c>
    </row>
    <row r="5314" spans="1:23" x14ac:dyDescent="0.35">
      <c r="A5314">
        <v>5313</v>
      </c>
      <c r="B5314" t="s">
        <v>8147</v>
      </c>
      <c r="C5314" s="1" t="s">
        <v>11976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ref="V5314:V5377" si="166">D5314-C5314</f>
        <v>6</v>
      </c>
      <c r="W5314">
        <f t="shared" si="165"/>
        <v>12.5</v>
      </c>
    </row>
    <row r="5315" spans="1:23" x14ac:dyDescent="0.35">
      <c r="A5315">
        <v>5314</v>
      </c>
      <c r="B5315" t="s">
        <v>8148</v>
      </c>
      <c r="C5315" s="1" t="s">
        <v>11444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si="166"/>
        <v>5</v>
      </c>
      <c r="W5315">
        <f t="shared" ref="W5315:W5378" si="167">U5315/R5315*100</f>
        <v>33.000000000000007</v>
      </c>
    </row>
    <row r="5316" spans="1:23" x14ac:dyDescent="0.35">
      <c r="A5316">
        <v>5315</v>
      </c>
      <c r="B5316" t="s">
        <v>8148</v>
      </c>
      <c r="C5316" s="1" t="s">
        <v>11444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 t="shared" si="166"/>
        <v>5</v>
      </c>
      <c r="W5316">
        <f t="shared" si="167"/>
        <v>49</v>
      </c>
    </row>
    <row r="5317" spans="1:23" x14ac:dyDescent="0.35">
      <c r="A5317">
        <v>5316</v>
      </c>
      <c r="B5317" t="s">
        <v>8149</v>
      </c>
      <c r="C5317" s="1" t="s">
        <v>11380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166"/>
        <v>6</v>
      </c>
      <c r="W5317">
        <f t="shared" si="167"/>
        <v>6.25</v>
      </c>
    </row>
    <row r="5318" spans="1:23" x14ac:dyDescent="0.35">
      <c r="A5318">
        <v>5317</v>
      </c>
      <c r="B5318" t="s">
        <v>8150</v>
      </c>
      <c r="C5318" s="1" t="s">
        <v>11220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 t="shared" si="166"/>
        <v>3</v>
      </c>
      <c r="W5318">
        <f t="shared" si="167"/>
        <v>11.25</v>
      </c>
    </row>
    <row r="5319" spans="1:23" x14ac:dyDescent="0.35">
      <c r="A5319">
        <v>5318</v>
      </c>
      <c r="B5319" t="s">
        <v>8150</v>
      </c>
      <c r="C5319" s="1" t="s">
        <v>11220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166"/>
        <v>3</v>
      </c>
      <c r="W5319">
        <f t="shared" si="167"/>
        <v>16.249999999999996</v>
      </c>
    </row>
    <row r="5320" spans="1:23" x14ac:dyDescent="0.35">
      <c r="A5320">
        <v>5319</v>
      </c>
      <c r="B5320" t="s">
        <v>8150</v>
      </c>
      <c r="C5320" s="1" t="s">
        <v>11220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166"/>
        <v>3</v>
      </c>
      <c r="W5320">
        <f t="shared" si="167"/>
        <v>35</v>
      </c>
    </row>
    <row r="5321" spans="1:23" x14ac:dyDescent="0.35">
      <c r="A5321">
        <v>5320</v>
      </c>
      <c r="B5321" t="s">
        <v>8150</v>
      </c>
      <c r="C5321" s="1" t="s">
        <v>11220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 t="shared" si="166"/>
        <v>3</v>
      </c>
      <c r="W5321">
        <f t="shared" si="167"/>
        <v>-80</v>
      </c>
    </row>
    <row r="5322" spans="1:23" x14ac:dyDescent="0.35">
      <c r="A5322">
        <v>5321</v>
      </c>
      <c r="B5322" t="s">
        <v>8150</v>
      </c>
      <c r="C5322" s="1" t="s">
        <v>11220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 t="shared" si="166"/>
        <v>3</v>
      </c>
      <c r="W5322">
        <f t="shared" si="167"/>
        <v>-43.333333333333336</v>
      </c>
    </row>
    <row r="5323" spans="1:23" x14ac:dyDescent="0.35">
      <c r="A5323">
        <v>5322</v>
      </c>
      <c r="B5323" t="s">
        <v>8150</v>
      </c>
      <c r="C5323" s="1" t="s">
        <v>11220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166"/>
        <v>3</v>
      </c>
      <c r="W5323">
        <f t="shared" si="167"/>
        <v>-76.666666666666671</v>
      </c>
    </row>
    <row r="5324" spans="1:23" x14ac:dyDescent="0.35">
      <c r="A5324">
        <v>5323</v>
      </c>
      <c r="B5324" t="s">
        <v>8150</v>
      </c>
      <c r="C5324" s="1" t="s">
        <v>11220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166"/>
        <v>3</v>
      </c>
      <c r="W5324">
        <f t="shared" si="167"/>
        <v>30</v>
      </c>
    </row>
    <row r="5325" spans="1:23" x14ac:dyDescent="0.35">
      <c r="A5325">
        <v>5324</v>
      </c>
      <c r="B5325" t="s">
        <v>8152</v>
      </c>
      <c r="C5325" s="1" t="s">
        <v>11005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 t="shared" si="166"/>
        <v>5</v>
      </c>
      <c r="W5325">
        <f t="shared" si="167"/>
        <v>50</v>
      </c>
    </row>
    <row r="5326" spans="1:23" x14ac:dyDescent="0.35">
      <c r="A5326">
        <v>5325</v>
      </c>
      <c r="B5326" t="s">
        <v>8154</v>
      </c>
      <c r="C5326" s="1" t="s">
        <v>11724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166"/>
        <v>5</v>
      </c>
      <c r="W5326">
        <f t="shared" si="167"/>
        <v>37.000000000000007</v>
      </c>
    </row>
    <row r="5327" spans="1:23" x14ac:dyDescent="0.35">
      <c r="A5327">
        <v>5326</v>
      </c>
      <c r="B5327" t="s">
        <v>8154</v>
      </c>
      <c r="C5327" s="1" t="s">
        <v>11724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 t="shared" si="166"/>
        <v>5</v>
      </c>
      <c r="W5327">
        <f t="shared" si="167"/>
        <v>36.000000000000007</v>
      </c>
    </row>
    <row r="5328" spans="1:23" x14ac:dyDescent="0.35">
      <c r="A5328">
        <v>5327</v>
      </c>
      <c r="B5328" t="s">
        <v>8155</v>
      </c>
      <c r="C5328" s="1" t="s">
        <v>11124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  <c r="V5328">
        <f t="shared" si="166"/>
        <v>5</v>
      </c>
      <c r="W5328">
        <f t="shared" si="167"/>
        <v>30</v>
      </c>
    </row>
    <row r="5329" spans="1:23" x14ac:dyDescent="0.35">
      <c r="A5329">
        <v>5328</v>
      </c>
      <c r="B5329" t="s">
        <v>8156</v>
      </c>
      <c r="C5329" s="1" t="s">
        <v>11977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166"/>
        <v>2</v>
      </c>
      <c r="W5329">
        <f t="shared" si="167"/>
        <v>48.000000000000007</v>
      </c>
    </row>
    <row r="5330" spans="1:23" x14ac:dyDescent="0.35">
      <c r="A5330">
        <v>5329</v>
      </c>
      <c r="B5330" t="s">
        <v>8157</v>
      </c>
      <c r="C5330" s="1" t="s">
        <v>11556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 t="shared" si="166"/>
        <v>4</v>
      </c>
      <c r="W5330">
        <f t="shared" si="167"/>
        <v>7.5</v>
      </c>
    </row>
    <row r="5331" spans="1:23" x14ac:dyDescent="0.35">
      <c r="A5331">
        <v>5330</v>
      </c>
      <c r="B5331" t="s">
        <v>8158</v>
      </c>
      <c r="C5331" s="1" t="s">
        <v>11531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166"/>
        <v>3</v>
      </c>
      <c r="W5331">
        <f t="shared" si="167"/>
        <v>35</v>
      </c>
    </row>
    <row r="5332" spans="1:23" x14ac:dyDescent="0.35">
      <c r="A5332">
        <v>5331</v>
      </c>
      <c r="B5332" t="s">
        <v>8159</v>
      </c>
      <c r="C5332" s="1" t="s">
        <v>11853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 t="shared" si="166"/>
        <v>4</v>
      </c>
      <c r="W5332">
        <f t="shared" si="167"/>
        <v>39</v>
      </c>
    </row>
    <row r="5333" spans="1:23" x14ac:dyDescent="0.35">
      <c r="A5333">
        <v>5332</v>
      </c>
      <c r="B5333" t="s">
        <v>8159</v>
      </c>
      <c r="C5333" s="1" t="s">
        <v>11853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 t="shared" si="166"/>
        <v>4</v>
      </c>
      <c r="W5333">
        <f t="shared" si="167"/>
        <v>33.75</v>
      </c>
    </row>
    <row r="5334" spans="1:23" x14ac:dyDescent="0.35">
      <c r="A5334">
        <v>5333</v>
      </c>
      <c r="B5334" t="s">
        <v>8159</v>
      </c>
      <c r="C5334" s="1" t="s">
        <v>11853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 t="shared" si="166"/>
        <v>4</v>
      </c>
      <c r="W5334">
        <f t="shared" si="167"/>
        <v>29.000000000000004</v>
      </c>
    </row>
    <row r="5335" spans="1:23" x14ac:dyDescent="0.35">
      <c r="A5335">
        <v>5334</v>
      </c>
      <c r="B5335" t="s">
        <v>8160</v>
      </c>
      <c r="C5335" s="1" t="s">
        <v>11026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>
        <f t="shared" si="166"/>
        <v>6</v>
      </c>
      <c r="W5335">
        <f t="shared" si="167"/>
        <v>38</v>
      </c>
    </row>
    <row r="5336" spans="1:23" x14ac:dyDescent="0.35">
      <c r="A5336">
        <v>5335</v>
      </c>
      <c r="B5336" t="s">
        <v>8160</v>
      </c>
      <c r="C5336" s="1" t="s">
        <v>11026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 t="shared" si="166"/>
        <v>6</v>
      </c>
      <c r="W5336">
        <f t="shared" si="167"/>
        <v>49.000000000000007</v>
      </c>
    </row>
    <row r="5337" spans="1:23" x14ac:dyDescent="0.35">
      <c r="A5337">
        <v>5336</v>
      </c>
      <c r="B5337" t="s">
        <v>8160</v>
      </c>
      <c r="C5337" s="1" t="s">
        <v>11026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 t="shared" si="166"/>
        <v>6</v>
      </c>
      <c r="W5337">
        <f t="shared" si="167"/>
        <v>46</v>
      </c>
    </row>
    <row r="5338" spans="1:23" x14ac:dyDescent="0.35">
      <c r="A5338">
        <v>5337</v>
      </c>
      <c r="B5338" t="s">
        <v>8161</v>
      </c>
      <c r="C5338" s="1" t="s">
        <v>11971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166"/>
        <v>4</v>
      </c>
      <c r="W5338">
        <f t="shared" si="167"/>
        <v>32.500000000000007</v>
      </c>
    </row>
    <row r="5339" spans="1:23" x14ac:dyDescent="0.35">
      <c r="A5339">
        <v>5338</v>
      </c>
      <c r="B5339" t="s">
        <v>8162</v>
      </c>
      <c r="C5339" s="1" t="s">
        <v>11464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166"/>
        <v>5</v>
      </c>
      <c r="W5339">
        <f t="shared" si="167"/>
        <v>36.25</v>
      </c>
    </row>
    <row r="5340" spans="1:23" x14ac:dyDescent="0.35">
      <c r="A5340">
        <v>5339</v>
      </c>
      <c r="B5340" t="s">
        <v>8163</v>
      </c>
      <c r="C5340" s="1" t="s">
        <v>11469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f t="shared" si="166"/>
        <v>5</v>
      </c>
      <c r="W5340">
        <f t="shared" si="167"/>
        <v>2</v>
      </c>
    </row>
    <row r="5341" spans="1:23" x14ac:dyDescent="0.35">
      <c r="A5341">
        <v>5340</v>
      </c>
      <c r="B5341" t="s">
        <v>8163</v>
      </c>
      <c r="C5341" s="1" t="s">
        <v>11469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 t="shared" si="166"/>
        <v>5</v>
      </c>
      <c r="W5341">
        <f t="shared" si="167"/>
        <v>47</v>
      </c>
    </row>
    <row r="5342" spans="1:23" x14ac:dyDescent="0.35">
      <c r="A5342">
        <v>5341</v>
      </c>
      <c r="B5342" t="s">
        <v>8163</v>
      </c>
      <c r="C5342" s="1" t="s">
        <v>11469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  <c r="V5342">
        <f t="shared" si="166"/>
        <v>5</v>
      </c>
      <c r="W5342">
        <f t="shared" si="167"/>
        <v>43</v>
      </c>
    </row>
    <row r="5343" spans="1:23" x14ac:dyDescent="0.35">
      <c r="A5343">
        <v>5342</v>
      </c>
      <c r="B5343" t="s">
        <v>8163</v>
      </c>
      <c r="C5343" s="1" t="s">
        <v>11469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  <c r="V5343">
        <f t="shared" si="166"/>
        <v>5</v>
      </c>
      <c r="W5343">
        <f t="shared" si="167"/>
        <v>6</v>
      </c>
    </row>
    <row r="5344" spans="1:23" x14ac:dyDescent="0.35">
      <c r="A5344">
        <v>5343</v>
      </c>
      <c r="B5344" t="s">
        <v>8164</v>
      </c>
      <c r="C5344" s="1" t="s">
        <v>11811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166"/>
        <v>6</v>
      </c>
      <c r="W5344">
        <f t="shared" si="167"/>
        <v>33.75</v>
      </c>
    </row>
    <row r="5345" spans="1:23" x14ac:dyDescent="0.35">
      <c r="A5345">
        <v>5344</v>
      </c>
      <c r="B5345" t="s">
        <v>8164</v>
      </c>
      <c r="C5345" s="1" t="s">
        <v>11811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166"/>
        <v>6</v>
      </c>
      <c r="W5345">
        <f t="shared" si="167"/>
        <v>6.25</v>
      </c>
    </row>
    <row r="5346" spans="1:23" x14ac:dyDescent="0.35">
      <c r="A5346">
        <v>5345</v>
      </c>
      <c r="B5346" t="s">
        <v>8167</v>
      </c>
      <c r="C5346" s="1" t="s">
        <v>10942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  <c r="V5346">
        <f t="shared" si="166"/>
        <v>2</v>
      </c>
      <c r="W5346">
        <f t="shared" si="167"/>
        <v>6.9999999999999991</v>
      </c>
    </row>
    <row r="5347" spans="1:23" x14ac:dyDescent="0.35">
      <c r="A5347">
        <v>5346</v>
      </c>
      <c r="B5347" t="s">
        <v>8168</v>
      </c>
      <c r="C5347" s="1" t="s">
        <v>11648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 t="shared" si="166"/>
        <v>2</v>
      </c>
      <c r="W5347">
        <f t="shared" si="167"/>
        <v>28.999999999999996</v>
      </c>
    </row>
    <row r="5348" spans="1:23" x14ac:dyDescent="0.35">
      <c r="A5348">
        <v>5347</v>
      </c>
      <c r="B5348" t="s">
        <v>8168</v>
      </c>
      <c r="C5348" s="1" t="s">
        <v>11648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166"/>
        <v>2</v>
      </c>
      <c r="W5348">
        <f t="shared" si="167"/>
        <v>36.25</v>
      </c>
    </row>
    <row r="5349" spans="1:23" x14ac:dyDescent="0.35">
      <c r="A5349">
        <v>5348</v>
      </c>
      <c r="B5349" t="s">
        <v>8168</v>
      </c>
      <c r="C5349" s="1" t="s">
        <v>11648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166"/>
        <v>2</v>
      </c>
      <c r="W5349">
        <f t="shared" si="167"/>
        <v>33.75</v>
      </c>
    </row>
    <row r="5350" spans="1:23" x14ac:dyDescent="0.35">
      <c r="A5350">
        <v>5349</v>
      </c>
      <c r="B5350" t="s">
        <v>8169</v>
      </c>
      <c r="C5350" s="1" t="s">
        <v>11978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166"/>
        <v>6</v>
      </c>
      <c r="W5350">
        <f t="shared" si="167"/>
        <v>47.999999999999993</v>
      </c>
    </row>
    <row r="5351" spans="1:23" x14ac:dyDescent="0.35">
      <c r="A5351">
        <v>5350</v>
      </c>
      <c r="B5351" t="s">
        <v>8169</v>
      </c>
      <c r="C5351" s="1" t="s">
        <v>11978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 t="shared" si="166"/>
        <v>6</v>
      </c>
      <c r="W5351">
        <f t="shared" si="167"/>
        <v>50</v>
      </c>
    </row>
    <row r="5352" spans="1:23" x14ac:dyDescent="0.35">
      <c r="A5352">
        <v>5351</v>
      </c>
      <c r="B5352" t="s">
        <v>8171</v>
      </c>
      <c r="C5352" s="1" t="s">
        <v>10974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166"/>
        <v>7</v>
      </c>
      <c r="W5352">
        <f t="shared" si="167"/>
        <v>33.75</v>
      </c>
    </row>
    <row r="5353" spans="1:23" x14ac:dyDescent="0.35">
      <c r="A5353">
        <v>5352</v>
      </c>
      <c r="B5353" t="s">
        <v>8172</v>
      </c>
      <c r="C5353" s="1" t="s">
        <v>10987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  <c r="V5353">
        <f t="shared" si="166"/>
        <v>6</v>
      </c>
      <c r="W5353">
        <f t="shared" si="167"/>
        <v>36.25</v>
      </c>
    </row>
    <row r="5354" spans="1:23" x14ac:dyDescent="0.35">
      <c r="A5354">
        <v>5353</v>
      </c>
      <c r="B5354" t="s">
        <v>8172</v>
      </c>
      <c r="C5354" s="1" t="s">
        <v>10987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 t="shared" si="166"/>
        <v>6</v>
      </c>
      <c r="W5354">
        <f t="shared" si="167"/>
        <v>11.25</v>
      </c>
    </row>
    <row r="5355" spans="1:23" x14ac:dyDescent="0.35">
      <c r="A5355">
        <v>5354</v>
      </c>
      <c r="B5355" t="s">
        <v>8173</v>
      </c>
      <c r="C5355" s="1" t="s">
        <v>11263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 t="shared" si="166"/>
        <v>3</v>
      </c>
      <c r="W5355">
        <f t="shared" si="167"/>
        <v>47</v>
      </c>
    </row>
    <row r="5356" spans="1:23" x14ac:dyDescent="0.35">
      <c r="A5356">
        <v>5355</v>
      </c>
      <c r="B5356" t="s">
        <v>8174</v>
      </c>
      <c r="C5356" s="1" t="s">
        <v>10948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166"/>
        <v>6</v>
      </c>
      <c r="W5356">
        <f t="shared" si="167"/>
        <v>7.5</v>
      </c>
    </row>
    <row r="5357" spans="1:23" x14ac:dyDescent="0.35">
      <c r="A5357">
        <v>5356</v>
      </c>
      <c r="B5357" t="s">
        <v>8174</v>
      </c>
      <c r="C5357" s="1" t="s">
        <v>10948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>
        <f t="shared" si="166"/>
        <v>6</v>
      </c>
      <c r="W5357">
        <f t="shared" si="167"/>
        <v>48</v>
      </c>
    </row>
    <row r="5358" spans="1:23" x14ac:dyDescent="0.35">
      <c r="A5358">
        <v>5357</v>
      </c>
      <c r="B5358" t="s">
        <v>8177</v>
      </c>
      <c r="C5358" s="1" t="s">
        <v>11261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  <c r="V5358">
        <f t="shared" si="166"/>
        <v>4</v>
      </c>
      <c r="W5358">
        <f t="shared" si="167"/>
        <v>35</v>
      </c>
    </row>
    <row r="5359" spans="1:23" x14ac:dyDescent="0.35">
      <c r="A5359">
        <v>5358</v>
      </c>
      <c r="B5359" t="s">
        <v>8178</v>
      </c>
      <c r="C5359" s="1" t="s">
        <v>11019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 t="shared" si="166"/>
        <v>6</v>
      </c>
      <c r="W5359">
        <f t="shared" si="167"/>
        <v>10</v>
      </c>
    </row>
    <row r="5360" spans="1:23" x14ac:dyDescent="0.35">
      <c r="A5360">
        <v>5359</v>
      </c>
      <c r="B5360" t="s">
        <v>8178</v>
      </c>
      <c r="C5360" s="1" t="s">
        <v>11019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  <c r="V5360">
        <f t="shared" si="166"/>
        <v>6</v>
      </c>
      <c r="W5360">
        <f t="shared" si="167"/>
        <v>4</v>
      </c>
    </row>
    <row r="5361" spans="1:23" x14ac:dyDescent="0.35">
      <c r="A5361">
        <v>5360</v>
      </c>
      <c r="B5361" t="s">
        <v>8178</v>
      </c>
      <c r="C5361" s="1" t="s">
        <v>11019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 t="shared" si="166"/>
        <v>6</v>
      </c>
      <c r="W5361">
        <f t="shared" si="167"/>
        <v>28.000000000000004</v>
      </c>
    </row>
    <row r="5362" spans="1:23" x14ac:dyDescent="0.35">
      <c r="A5362">
        <v>5361</v>
      </c>
      <c r="B5362" t="s">
        <v>8179</v>
      </c>
      <c r="C5362" s="1" t="s">
        <v>11289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166"/>
        <v>4</v>
      </c>
      <c r="W5362">
        <f t="shared" si="167"/>
        <v>-16.25</v>
      </c>
    </row>
    <row r="5363" spans="1:23" x14ac:dyDescent="0.35">
      <c r="A5363">
        <v>5362</v>
      </c>
      <c r="B5363" t="s">
        <v>8180</v>
      </c>
      <c r="C5363" s="1" t="s">
        <v>11195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 t="shared" si="166"/>
        <v>1</v>
      </c>
      <c r="W5363">
        <f t="shared" si="167"/>
        <v>7.5</v>
      </c>
    </row>
    <row r="5364" spans="1:23" x14ac:dyDescent="0.35">
      <c r="A5364">
        <v>5363</v>
      </c>
      <c r="B5364" t="s">
        <v>8181</v>
      </c>
      <c r="C5364" s="1" t="s">
        <v>11663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  <c r="V5364">
        <f t="shared" si="166"/>
        <v>4</v>
      </c>
      <c r="W5364">
        <f t="shared" si="167"/>
        <v>34</v>
      </c>
    </row>
    <row r="5365" spans="1:23" x14ac:dyDescent="0.35">
      <c r="A5365">
        <v>5364</v>
      </c>
      <c r="B5365" t="s">
        <v>8181</v>
      </c>
      <c r="C5365" s="1" t="s">
        <v>11663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>
        <f t="shared" si="166"/>
        <v>4</v>
      </c>
      <c r="W5365">
        <f t="shared" si="167"/>
        <v>28.000000000000004</v>
      </c>
    </row>
    <row r="5366" spans="1:23" x14ac:dyDescent="0.35">
      <c r="A5366">
        <v>5365</v>
      </c>
      <c r="B5366" t="s">
        <v>8182</v>
      </c>
      <c r="C5366" s="1" t="s">
        <v>11979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166"/>
        <v>3</v>
      </c>
      <c r="W5366">
        <f t="shared" si="167"/>
        <v>10</v>
      </c>
    </row>
    <row r="5367" spans="1:23" x14ac:dyDescent="0.35">
      <c r="A5367">
        <v>5366</v>
      </c>
      <c r="B5367" t="s">
        <v>8183</v>
      </c>
      <c r="C5367" s="1" t="s">
        <v>11013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 t="shared" si="166"/>
        <v>4</v>
      </c>
      <c r="W5367">
        <f t="shared" si="167"/>
        <v>8.75</v>
      </c>
    </row>
    <row r="5368" spans="1:23" x14ac:dyDescent="0.35">
      <c r="A5368">
        <v>5367</v>
      </c>
      <c r="B5368" t="s">
        <v>8184</v>
      </c>
      <c r="C5368" s="1" t="s">
        <v>11133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 t="shared" si="166"/>
        <v>5</v>
      </c>
      <c r="W5368">
        <f t="shared" si="167"/>
        <v>8.75</v>
      </c>
    </row>
    <row r="5369" spans="1:23" x14ac:dyDescent="0.35">
      <c r="A5369">
        <v>5368</v>
      </c>
      <c r="B5369" t="s">
        <v>8184</v>
      </c>
      <c r="C5369" s="1" t="s">
        <v>11133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 t="shared" si="166"/>
        <v>5</v>
      </c>
      <c r="W5369">
        <f t="shared" si="167"/>
        <v>47</v>
      </c>
    </row>
    <row r="5370" spans="1:23" x14ac:dyDescent="0.35">
      <c r="A5370">
        <v>5369</v>
      </c>
      <c r="B5370" t="s">
        <v>8184</v>
      </c>
      <c r="C5370" s="1" t="s">
        <v>11133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 t="shared" si="166"/>
        <v>5</v>
      </c>
      <c r="W5370">
        <f t="shared" si="167"/>
        <v>25</v>
      </c>
    </row>
    <row r="5371" spans="1:23" x14ac:dyDescent="0.35">
      <c r="A5371">
        <v>5370</v>
      </c>
      <c r="B5371" t="s">
        <v>8185</v>
      </c>
      <c r="C5371" s="1" t="s">
        <v>10958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166"/>
        <v>3</v>
      </c>
      <c r="W5371">
        <f t="shared" si="167"/>
        <v>33.75</v>
      </c>
    </row>
    <row r="5372" spans="1:23" x14ac:dyDescent="0.35">
      <c r="A5372">
        <v>5371</v>
      </c>
      <c r="B5372" t="s">
        <v>8188</v>
      </c>
      <c r="C5372" s="1" t="s">
        <v>11738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166"/>
        <v>4</v>
      </c>
      <c r="W5372">
        <f t="shared" si="167"/>
        <v>26.000000000000007</v>
      </c>
    </row>
    <row r="5373" spans="1:23" x14ac:dyDescent="0.35">
      <c r="A5373">
        <v>5372</v>
      </c>
      <c r="B5373" t="s">
        <v>8188</v>
      </c>
      <c r="C5373" s="1" t="s">
        <v>11738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166"/>
        <v>4</v>
      </c>
      <c r="W5373">
        <f t="shared" si="167"/>
        <v>26</v>
      </c>
    </row>
    <row r="5374" spans="1:23" x14ac:dyDescent="0.35">
      <c r="A5374">
        <v>5373</v>
      </c>
      <c r="B5374" t="s">
        <v>8189</v>
      </c>
      <c r="C5374" s="1" t="s">
        <v>11980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 t="shared" si="166"/>
        <v>6</v>
      </c>
      <c r="W5374">
        <f t="shared" si="167"/>
        <v>35</v>
      </c>
    </row>
    <row r="5375" spans="1:23" x14ac:dyDescent="0.35">
      <c r="A5375">
        <v>5374</v>
      </c>
      <c r="B5375" t="s">
        <v>8189</v>
      </c>
      <c r="C5375" s="1" t="s">
        <v>11980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166"/>
        <v>6</v>
      </c>
      <c r="W5375">
        <f t="shared" si="167"/>
        <v>-20</v>
      </c>
    </row>
    <row r="5376" spans="1:23" x14ac:dyDescent="0.35">
      <c r="A5376">
        <v>5375</v>
      </c>
      <c r="B5376" t="s">
        <v>8189</v>
      </c>
      <c r="C5376" s="1" t="s">
        <v>11980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 t="shared" si="166"/>
        <v>6</v>
      </c>
      <c r="W5376">
        <f t="shared" si="167"/>
        <v>35</v>
      </c>
    </row>
    <row r="5377" spans="1:23" x14ac:dyDescent="0.35">
      <c r="A5377">
        <v>5376</v>
      </c>
      <c r="B5377" t="s">
        <v>8190</v>
      </c>
      <c r="C5377" s="1" t="s">
        <v>11777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 t="shared" si="166"/>
        <v>4</v>
      </c>
      <c r="W5377">
        <f t="shared" si="167"/>
        <v>10</v>
      </c>
    </row>
    <row r="5378" spans="1:23" x14ac:dyDescent="0.35">
      <c r="A5378">
        <v>5377</v>
      </c>
      <c r="B5378" t="s">
        <v>8190</v>
      </c>
      <c r="C5378" s="1" t="s">
        <v>11777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 t="shared" ref="V5378:V5441" si="168">D5378-C5378</f>
        <v>4</v>
      </c>
      <c r="W5378">
        <f t="shared" si="167"/>
        <v>25</v>
      </c>
    </row>
    <row r="5379" spans="1:23" x14ac:dyDescent="0.35">
      <c r="A5379">
        <v>5378</v>
      </c>
      <c r="B5379" t="s">
        <v>8191</v>
      </c>
      <c r="C5379" s="1" t="s">
        <v>10969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 t="shared" si="168"/>
        <v>2</v>
      </c>
      <c r="W5379">
        <f t="shared" ref="W5379:W5442" si="169">U5379/R5379*100</f>
        <v>33.75</v>
      </c>
    </row>
    <row r="5380" spans="1:23" x14ac:dyDescent="0.35">
      <c r="A5380">
        <v>5379</v>
      </c>
      <c r="B5380" t="s">
        <v>8191</v>
      </c>
      <c r="C5380" s="1" t="s">
        <v>10969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168"/>
        <v>2</v>
      </c>
      <c r="W5380">
        <f t="shared" si="169"/>
        <v>-17.5</v>
      </c>
    </row>
    <row r="5381" spans="1:23" x14ac:dyDescent="0.35">
      <c r="A5381">
        <v>5380</v>
      </c>
      <c r="B5381" t="s">
        <v>8192</v>
      </c>
      <c r="C5381" s="1" t="s">
        <v>11981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 t="shared" si="168"/>
        <v>4</v>
      </c>
      <c r="W5381">
        <f t="shared" si="169"/>
        <v>49.000000000000007</v>
      </c>
    </row>
    <row r="5382" spans="1:23" x14ac:dyDescent="0.35">
      <c r="A5382">
        <v>5381</v>
      </c>
      <c r="B5382" t="s">
        <v>8192</v>
      </c>
      <c r="C5382" s="1" t="s">
        <v>11981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168"/>
        <v>4</v>
      </c>
      <c r="W5382">
        <f t="shared" si="169"/>
        <v>33.75</v>
      </c>
    </row>
    <row r="5383" spans="1:23" x14ac:dyDescent="0.35">
      <c r="A5383">
        <v>5382</v>
      </c>
      <c r="B5383" t="s">
        <v>8195</v>
      </c>
      <c r="C5383" s="1" t="s">
        <v>11004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 t="shared" si="168"/>
        <v>2</v>
      </c>
      <c r="W5383">
        <f t="shared" si="169"/>
        <v>34.999999999999993</v>
      </c>
    </row>
    <row r="5384" spans="1:23" x14ac:dyDescent="0.35">
      <c r="A5384">
        <v>5383</v>
      </c>
      <c r="B5384" t="s">
        <v>8195</v>
      </c>
      <c r="C5384" s="1" t="s">
        <v>11004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 t="shared" si="168"/>
        <v>2</v>
      </c>
      <c r="W5384">
        <f t="shared" si="169"/>
        <v>33.75</v>
      </c>
    </row>
    <row r="5385" spans="1:23" x14ac:dyDescent="0.35">
      <c r="A5385">
        <v>5384</v>
      </c>
      <c r="B5385" t="s">
        <v>8195</v>
      </c>
      <c r="C5385" s="1" t="s">
        <v>11004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 t="shared" si="168"/>
        <v>2</v>
      </c>
      <c r="W5385">
        <f t="shared" si="169"/>
        <v>36.25</v>
      </c>
    </row>
    <row r="5386" spans="1:23" x14ac:dyDescent="0.35">
      <c r="A5386">
        <v>5385</v>
      </c>
      <c r="B5386" t="s">
        <v>8198</v>
      </c>
      <c r="C5386" s="1" t="s">
        <v>11275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 t="shared" si="168"/>
        <v>7</v>
      </c>
      <c r="W5386">
        <f t="shared" si="169"/>
        <v>11.666666666666666</v>
      </c>
    </row>
    <row r="5387" spans="1:23" x14ac:dyDescent="0.35">
      <c r="A5387">
        <v>5386</v>
      </c>
      <c r="B5387" t="s">
        <v>8198</v>
      </c>
      <c r="C5387" s="1" t="s">
        <v>11275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168"/>
        <v>7</v>
      </c>
      <c r="W5387">
        <f t="shared" si="169"/>
        <v>13.33333333333333</v>
      </c>
    </row>
    <row r="5388" spans="1:23" x14ac:dyDescent="0.35">
      <c r="A5388">
        <v>5387</v>
      </c>
      <c r="B5388" t="s">
        <v>8199</v>
      </c>
      <c r="C5388" s="1" t="s">
        <v>11786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 t="shared" si="168"/>
        <v>5</v>
      </c>
      <c r="W5388">
        <f t="shared" si="169"/>
        <v>46</v>
      </c>
    </row>
    <row r="5389" spans="1:23" x14ac:dyDescent="0.35">
      <c r="A5389">
        <v>5388</v>
      </c>
      <c r="B5389" t="s">
        <v>8201</v>
      </c>
      <c r="C5389" s="1" t="s">
        <v>11982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 t="shared" si="168"/>
        <v>3</v>
      </c>
      <c r="W5389">
        <f t="shared" si="169"/>
        <v>6.25</v>
      </c>
    </row>
    <row r="5390" spans="1:23" x14ac:dyDescent="0.35">
      <c r="A5390">
        <v>5389</v>
      </c>
      <c r="B5390" t="s">
        <v>8201</v>
      </c>
      <c r="C5390" s="1" t="s">
        <v>11982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>
        <f t="shared" si="168"/>
        <v>3</v>
      </c>
      <c r="W5390">
        <f t="shared" si="169"/>
        <v>43</v>
      </c>
    </row>
    <row r="5391" spans="1:23" x14ac:dyDescent="0.35">
      <c r="A5391">
        <v>5390</v>
      </c>
      <c r="B5391" t="s">
        <v>8201</v>
      </c>
      <c r="C5391" s="1" t="s">
        <v>11982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 t="shared" si="168"/>
        <v>3</v>
      </c>
      <c r="W5391">
        <f t="shared" si="169"/>
        <v>49</v>
      </c>
    </row>
    <row r="5392" spans="1:23" x14ac:dyDescent="0.35">
      <c r="A5392">
        <v>5391</v>
      </c>
      <c r="B5392" t="s">
        <v>8202</v>
      </c>
      <c r="C5392" s="1" t="s">
        <v>11408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 t="shared" si="168"/>
        <v>2</v>
      </c>
      <c r="W5392">
        <f t="shared" si="169"/>
        <v>36.25</v>
      </c>
    </row>
    <row r="5393" spans="1:23" x14ac:dyDescent="0.35">
      <c r="A5393">
        <v>5392</v>
      </c>
      <c r="B5393" t="s">
        <v>8203</v>
      </c>
      <c r="C5393" s="1" t="s">
        <v>11024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 t="shared" si="168"/>
        <v>6</v>
      </c>
      <c r="W5393">
        <f t="shared" si="169"/>
        <v>48.000000000000007</v>
      </c>
    </row>
    <row r="5394" spans="1:23" x14ac:dyDescent="0.35">
      <c r="A5394">
        <v>5393</v>
      </c>
      <c r="B5394" t="s">
        <v>8203</v>
      </c>
      <c r="C5394" s="1" t="s">
        <v>11024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168"/>
        <v>6</v>
      </c>
      <c r="W5394">
        <f t="shared" si="169"/>
        <v>46</v>
      </c>
    </row>
    <row r="5395" spans="1:23" x14ac:dyDescent="0.35">
      <c r="A5395">
        <v>5394</v>
      </c>
      <c r="B5395" t="s">
        <v>8203</v>
      </c>
      <c r="C5395" s="1" t="s">
        <v>11024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 t="shared" si="168"/>
        <v>6</v>
      </c>
      <c r="W5395">
        <f t="shared" si="169"/>
        <v>48</v>
      </c>
    </row>
    <row r="5396" spans="1:23" x14ac:dyDescent="0.35">
      <c r="A5396">
        <v>5395</v>
      </c>
      <c r="B5396" t="s">
        <v>8203</v>
      </c>
      <c r="C5396" s="1" t="s">
        <v>11024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168"/>
        <v>6</v>
      </c>
      <c r="W5396">
        <f t="shared" si="169"/>
        <v>23</v>
      </c>
    </row>
    <row r="5397" spans="1:23" x14ac:dyDescent="0.35">
      <c r="A5397">
        <v>5396</v>
      </c>
      <c r="B5397" t="s">
        <v>8204</v>
      </c>
      <c r="C5397" s="1" t="s">
        <v>11668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  <c r="V5397">
        <f t="shared" si="168"/>
        <v>3</v>
      </c>
      <c r="W5397">
        <f t="shared" si="169"/>
        <v>45</v>
      </c>
    </row>
    <row r="5398" spans="1:23" x14ac:dyDescent="0.35">
      <c r="A5398">
        <v>5397</v>
      </c>
      <c r="B5398" t="s">
        <v>8205</v>
      </c>
      <c r="C5398" s="1" t="s">
        <v>11386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>
        <f t="shared" si="168"/>
        <v>0</v>
      </c>
      <c r="W5398">
        <f t="shared" si="169"/>
        <v>37</v>
      </c>
    </row>
    <row r="5399" spans="1:23" x14ac:dyDescent="0.35">
      <c r="A5399">
        <v>5398</v>
      </c>
      <c r="B5399" t="s">
        <v>8206</v>
      </c>
      <c r="C5399" s="1" t="s">
        <v>11013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 t="shared" si="168"/>
        <v>7</v>
      </c>
      <c r="W5399">
        <f t="shared" si="169"/>
        <v>29.000000000000004</v>
      </c>
    </row>
    <row r="5400" spans="1:23" x14ac:dyDescent="0.35">
      <c r="A5400">
        <v>5399</v>
      </c>
      <c r="B5400" t="s">
        <v>8207</v>
      </c>
      <c r="C5400" s="1" t="s">
        <v>11660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 t="shared" si="168"/>
        <v>5</v>
      </c>
      <c r="W5400">
        <f t="shared" si="169"/>
        <v>-70</v>
      </c>
    </row>
    <row r="5401" spans="1:23" x14ac:dyDescent="0.35">
      <c r="A5401">
        <v>5400</v>
      </c>
      <c r="B5401" t="s">
        <v>8208</v>
      </c>
      <c r="C5401" s="1" t="s">
        <v>11466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f t="shared" si="168"/>
        <v>5</v>
      </c>
      <c r="W5401">
        <f t="shared" si="169"/>
        <v>1.1764705882352944</v>
      </c>
    </row>
    <row r="5402" spans="1:23" x14ac:dyDescent="0.35">
      <c r="A5402">
        <v>5401</v>
      </c>
      <c r="B5402" t="s">
        <v>8209</v>
      </c>
      <c r="C5402" s="1" t="s">
        <v>11236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 t="shared" si="168"/>
        <v>2</v>
      </c>
      <c r="W5402">
        <f t="shared" si="169"/>
        <v>21</v>
      </c>
    </row>
    <row r="5403" spans="1:23" x14ac:dyDescent="0.35">
      <c r="A5403">
        <v>5402</v>
      </c>
      <c r="B5403" t="s">
        <v>8209</v>
      </c>
      <c r="C5403" s="1" t="s">
        <v>11236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 t="shared" si="168"/>
        <v>2</v>
      </c>
      <c r="W5403">
        <f t="shared" si="169"/>
        <v>32.999999999999993</v>
      </c>
    </row>
    <row r="5404" spans="1:23" x14ac:dyDescent="0.35">
      <c r="A5404">
        <v>5403</v>
      </c>
      <c r="B5404" t="s">
        <v>8212</v>
      </c>
      <c r="C5404" s="1" t="s">
        <v>11983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 t="shared" si="168"/>
        <v>5</v>
      </c>
      <c r="W5404">
        <f t="shared" si="169"/>
        <v>31.25</v>
      </c>
    </row>
    <row r="5405" spans="1:23" x14ac:dyDescent="0.35">
      <c r="A5405">
        <v>5404</v>
      </c>
      <c r="B5405" t="s">
        <v>8212</v>
      </c>
      <c r="C5405" s="1" t="s">
        <v>11983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 t="shared" si="168"/>
        <v>5</v>
      </c>
      <c r="W5405">
        <f t="shared" si="169"/>
        <v>35</v>
      </c>
    </row>
    <row r="5406" spans="1:23" x14ac:dyDescent="0.35">
      <c r="A5406">
        <v>5405</v>
      </c>
      <c r="B5406" t="s">
        <v>8213</v>
      </c>
      <c r="C5406" s="1" t="s">
        <v>11652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 t="shared" si="168"/>
        <v>4</v>
      </c>
      <c r="W5406">
        <f t="shared" si="169"/>
        <v>12.5</v>
      </c>
    </row>
    <row r="5407" spans="1:23" x14ac:dyDescent="0.35">
      <c r="A5407">
        <v>5406</v>
      </c>
      <c r="B5407" t="s">
        <v>8213</v>
      </c>
      <c r="C5407" s="1" t="s">
        <v>11652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>
        <f t="shared" si="168"/>
        <v>4</v>
      </c>
      <c r="W5407">
        <f t="shared" si="169"/>
        <v>42</v>
      </c>
    </row>
    <row r="5408" spans="1:23" x14ac:dyDescent="0.35">
      <c r="A5408">
        <v>5407</v>
      </c>
      <c r="B5408" t="s">
        <v>8213</v>
      </c>
      <c r="C5408" s="1" t="s">
        <v>11652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 t="shared" si="168"/>
        <v>4</v>
      </c>
      <c r="W5408">
        <f t="shared" si="169"/>
        <v>47</v>
      </c>
    </row>
    <row r="5409" spans="1:23" x14ac:dyDescent="0.35">
      <c r="A5409">
        <v>5408</v>
      </c>
      <c r="B5409" t="s">
        <v>8214</v>
      </c>
      <c r="C5409" s="1" t="s">
        <v>11106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>
        <f t="shared" si="168"/>
        <v>6</v>
      </c>
      <c r="W5409">
        <f t="shared" si="169"/>
        <v>46</v>
      </c>
    </row>
    <row r="5410" spans="1:23" x14ac:dyDescent="0.35">
      <c r="A5410">
        <v>5409</v>
      </c>
      <c r="B5410" t="s">
        <v>8214</v>
      </c>
      <c r="C5410" s="1" t="s">
        <v>11106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168"/>
        <v>6</v>
      </c>
      <c r="W5410">
        <f t="shared" si="169"/>
        <v>37.500000000000007</v>
      </c>
    </row>
    <row r="5411" spans="1:23" x14ac:dyDescent="0.35">
      <c r="A5411">
        <v>5410</v>
      </c>
      <c r="B5411" t="s">
        <v>8214</v>
      </c>
      <c r="C5411" s="1" t="s">
        <v>11106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 t="shared" si="168"/>
        <v>6</v>
      </c>
      <c r="W5411">
        <f t="shared" si="169"/>
        <v>37.5</v>
      </c>
    </row>
    <row r="5412" spans="1:23" x14ac:dyDescent="0.35">
      <c r="A5412">
        <v>5411</v>
      </c>
      <c r="B5412" t="s">
        <v>8214</v>
      </c>
      <c r="C5412" s="1" t="s">
        <v>11106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>
        <f t="shared" si="168"/>
        <v>6</v>
      </c>
      <c r="W5412">
        <f t="shared" si="169"/>
        <v>26</v>
      </c>
    </row>
    <row r="5413" spans="1:23" x14ac:dyDescent="0.35">
      <c r="A5413">
        <v>5412</v>
      </c>
      <c r="B5413" t="s">
        <v>8216</v>
      </c>
      <c r="C5413" s="1" t="s">
        <v>11005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 t="shared" si="168"/>
        <v>4</v>
      </c>
      <c r="W5413">
        <f t="shared" si="169"/>
        <v>35</v>
      </c>
    </row>
    <row r="5414" spans="1:23" x14ac:dyDescent="0.35">
      <c r="A5414">
        <v>5413</v>
      </c>
      <c r="B5414" t="s">
        <v>8216</v>
      </c>
      <c r="C5414" s="1" t="s">
        <v>11005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  <c r="V5414">
        <f t="shared" si="168"/>
        <v>4</v>
      </c>
      <c r="W5414">
        <f t="shared" si="169"/>
        <v>8</v>
      </c>
    </row>
    <row r="5415" spans="1:23" x14ac:dyDescent="0.35">
      <c r="A5415">
        <v>5414</v>
      </c>
      <c r="B5415" t="s">
        <v>8220</v>
      </c>
      <c r="C5415" s="1" t="s">
        <v>11048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  <c r="V5415">
        <f t="shared" si="168"/>
        <v>3</v>
      </c>
      <c r="W5415">
        <f t="shared" si="169"/>
        <v>27.999999999999996</v>
      </c>
    </row>
    <row r="5416" spans="1:23" x14ac:dyDescent="0.35">
      <c r="A5416">
        <v>5415</v>
      </c>
      <c r="B5416" t="s">
        <v>8221</v>
      </c>
      <c r="C5416" s="1" t="s">
        <v>11337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168"/>
        <v>5</v>
      </c>
      <c r="W5416">
        <f t="shared" si="169"/>
        <v>-270</v>
      </c>
    </row>
    <row r="5417" spans="1:23" x14ac:dyDescent="0.35">
      <c r="A5417">
        <v>5416</v>
      </c>
      <c r="B5417" t="s">
        <v>8221</v>
      </c>
      <c r="C5417" s="1" t="s">
        <v>11337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168"/>
        <v>5</v>
      </c>
      <c r="W5417">
        <f t="shared" si="169"/>
        <v>35</v>
      </c>
    </row>
    <row r="5418" spans="1:23" x14ac:dyDescent="0.35">
      <c r="A5418">
        <v>5417</v>
      </c>
      <c r="B5418" t="s">
        <v>8221</v>
      </c>
      <c r="C5418" s="1" t="s">
        <v>11337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168"/>
        <v>5</v>
      </c>
      <c r="W5418">
        <f t="shared" si="169"/>
        <v>-22.499999999999996</v>
      </c>
    </row>
    <row r="5419" spans="1:23" x14ac:dyDescent="0.35">
      <c r="A5419">
        <v>5418</v>
      </c>
      <c r="B5419" t="s">
        <v>8222</v>
      </c>
      <c r="C5419" s="1" t="s">
        <v>11131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>
        <f t="shared" si="168"/>
        <v>2</v>
      </c>
      <c r="W5419">
        <f t="shared" si="169"/>
        <v>50</v>
      </c>
    </row>
    <row r="5420" spans="1:23" x14ac:dyDescent="0.35">
      <c r="A5420">
        <v>5419</v>
      </c>
      <c r="B5420" t="s">
        <v>8225</v>
      </c>
      <c r="C5420" s="1" t="s">
        <v>11864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168"/>
        <v>3</v>
      </c>
      <c r="W5420">
        <f t="shared" si="169"/>
        <v>35</v>
      </c>
    </row>
    <row r="5421" spans="1:23" x14ac:dyDescent="0.35">
      <c r="A5421">
        <v>5420</v>
      </c>
      <c r="B5421" t="s">
        <v>8225</v>
      </c>
      <c r="C5421" s="1" t="s">
        <v>11864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168"/>
        <v>3</v>
      </c>
      <c r="W5421">
        <f t="shared" si="169"/>
        <v>10</v>
      </c>
    </row>
    <row r="5422" spans="1:23" x14ac:dyDescent="0.35">
      <c r="A5422">
        <v>5421</v>
      </c>
      <c r="B5422" t="s">
        <v>8226</v>
      </c>
      <c r="C5422" s="1" t="s">
        <v>11984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168"/>
        <v>2</v>
      </c>
      <c r="W5422">
        <f t="shared" si="169"/>
        <v>-21.666666666666668</v>
      </c>
    </row>
    <row r="5423" spans="1:23" x14ac:dyDescent="0.35">
      <c r="A5423">
        <v>5422</v>
      </c>
      <c r="B5423" t="s">
        <v>8226</v>
      </c>
      <c r="C5423" s="1" t="s">
        <v>11984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 t="shared" si="168"/>
        <v>2</v>
      </c>
      <c r="W5423">
        <f t="shared" si="169"/>
        <v>3.75</v>
      </c>
    </row>
    <row r="5424" spans="1:23" x14ac:dyDescent="0.35">
      <c r="A5424">
        <v>5423</v>
      </c>
      <c r="B5424" t="s">
        <v>8227</v>
      </c>
      <c r="C5424" s="1" t="s">
        <v>11663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 t="shared" si="168"/>
        <v>4</v>
      </c>
      <c r="W5424">
        <f t="shared" si="169"/>
        <v>35</v>
      </c>
    </row>
    <row r="5425" spans="1:23" x14ac:dyDescent="0.35">
      <c r="A5425">
        <v>5424</v>
      </c>
      <c r="B5425" t="s">
        <v>8228</v>
      </c>
      <c r="C5425" s="1" t="s">
        <v>11072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  <c r="V5425">
        <f t="shared" si="168"/>
        <v>2</v>
      </c>
      <c r="W5425">
        <f t="shared" si="169"/>
        <v>45.000000000000007</v>
      </c>
    </row>
    <row r="5426" spans="1:23" x14ac:dyDescent="0.35">
      <c r="A5426">
        <v>5425</v>
      </c>
      <c r="B5426" t="s">
        <v>8231</v>
      </c>
      <c r="C5426" s="1" t="s">
        <v>11116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 t="shared" si="168"/>
        <v>6</v>
      </c>
      <c r="W5426">
        <f t="shared" si="169"/>
        <v>28.999999999999996</v>
      </c>
    </row>
    <row r="5427" spans="1:23" x14ac:dyDescent="0.35">
      <c r="A5427">
        <v>5426</v>
      </c>
      <c r="B5427" t="s">
        <v>8232</v>
      </c>
      <c r="C5427" s="1" t="s">
        <v>11215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>
        <f t="shared" si="168"/>
        <v>3</v>
      </c>
      <c r="W5427">
        <f t="shared" si="169"/>
        <v>40</v>
      </c>
    </row>
    <row r="5428" spans="1:23" x14ac:dyDescent="0.35">
      <c r="A5428">
        <v>5427</v>
      </c>
      <c r="B5428" t="s">
        <v>8232</v>
      </c>
      <c r="C5428" s="1" t="s">
        <v>11215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  <c r="V5428">
        <f t="shared" si="168"/>
        <v>3</v>
      </c>
      <c r="W5428">
        <f t="shared" si="169"/>
        <v>46</v>
      </c>
    </row>
    <row r="5429" spans="1:23" x14ac:dyDescent="0.35">
      <c r="A5429">
        <v>5428</v>
      </c>
      <c r="B5429" t="s">
        <v>8235</v>
      </c>
      <c r="C5429" s="1" t="s">
        <v>11343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168"/>
        <v>0</v>
      </c>
      <c r="W5429">
        <f t="shared" si="169"/>
        <v>5.8823529411764701</v>
      </c>
    </row>
    <row r="5430" spans="1:23" x14ac:dyDescent="0.35">
      <c r="A5430">
        <v>5429</v>
      </c>
      <c r="B5430" t="s">
        <v>8238</v>
      </c>
      <c r="C5430" s="1" t="s">
        <v>11416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 t="shared" si="168"/>
        <v>2</v>
      </c>
      <c r="W5430">
        <f t="shared" si="169"/>
        <v>26</v>
      </c>
    </row>
    <row r="5431" spans="1:23" x14ac:dyDescent="0.35">
      <c r="A5431">
        <v>5430</v>
      </c>
      <c r="B5431" t="s">
        <v>8239</v>
      </c>
      <c r="C5431" s="1" t="s">
        <v>11682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168"/>
        <v>2</v>
      </c>
      <c r="W5431">
        <f t="shared" si="169"/>
        <v>6.25</v>
      </c>
    </row>
    <row r="5432" spans="1:23" x14ac:dyDescent="0.35">
      <c r="A5432">
        <v>5431</v>
      </c>
      <c r="B5432" t="s">
        <v>8240</v>
      </c>
      <c r="C5432" s="1" t="s">
        <v>11148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  <c r="V5432">
        <f t="shared" si="168"/>
        <v>4</v>
      </c>
      <c r="W5432">
        <f t="shared" si="169"/>
        <v>10</v>
      </c>
    </row>
    <row r="5433" spans="1:23" x14ac:dyDescent="0.35">
      <c r="A5433">
        <v>5432</v>
      </c>
      <c r="B5433" t="s">
        <v>8240</v>
      </c>
      <c r="C5433" s="1" t="s">
        <v>11148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168"/>
        <v>4</v>
      </c>
      <c r="W5433">
        <f t="shared" si="169"/>
        <v>33.75</v>
      </c>
    </row>
    <row r="5434" spans="1:23" x14ac:dyDescent="0.35">
      <c r="A5434">
        <v>5433</v>
      </c>
      <c r="B5434" t="s">
        <v>8240</v>
      </c>
      <c r="C5434" s="1" t="s">
        <v>11148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168"/>
        <v>4</v>
      </c>
      <c r="W5434">
        <f t="shared" si="169"/>
        <v>-80</v>
      </c>
    </row>
    <row r="5435" spans="1:23" x14ac:dyDescent="0.35">
      <c r="A5435">
        <v>5434</v>
      </c>
      <c r="B5435" t="s">
        <v>8243</v>
      </c>
      <c r="C5435" s="1" t="s">
        <v>11956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168"/>
        <v>4</v>
      </c>
      <c r="W5435">
        <f t="shared" si="169"/>
        <v>7.5</v>
      </c>
    </row>
    <row r="5436" spans="1:23" x14ac:dyDescent="0.35">
      <c r="A5436">
        <v>5435</v>
      </c>
      <c r="B5436" t="s">
        <v>8244</v>
      </c>
      <c r="C5436" s="1" t="s">
        <v>11264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  <c r="V5436">
        <f t="shared" si="168"/>
        <v>5</v>
      </c>
      <c r="W5436">
        <f t="shared" si="169"/>
        <v>28.000000000000004</v>
      </c>
    </row>
    <row r="5437" spans="1:23" x14ac:dyDescent="0.35">
      <c r="A5437">
        <v>5436</v>
      </c>
      <c r="B5437" t="s">
        <v>8244</v>
      </c>
      <c r="C5437" s="1" t="s">
        <v>11264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 t="shared" si="168"/>
        <v>5</v>
      </c>
      <c r="W5437">
        <f t="shared" si="169"/>
        <v>36</v>
      </c>
    </row>
    <row r="5438" spans="1:23" x14ac:dyDescent="0.35">
      <c r="A5438">
        <v>5437</v>
      </c>
      <c r="B5438" t="s">
        <v>8247</v>
      </c>
      <c r="C5438" s="1" t="s">
        <v>11200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 t="shared" si="168"/>
        <v>3</v>
      </c>
      <c r="W5438">
        <f t="shared" si="169"/>
        <v>27.500000000000004</v>
      </c>
    </row>
    <row r="5439" spans="1:23" x14ac:dyDescent="0.35">
      <c r="A5439">
        <v>5438</v>
      </c>
      <c r="B5439" t="s">
        <v>8247</v>
      </c>
      <c r="C5439" s="1" t="s">
        <v>11200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  <c r="V5439">
        <f t="shared" si="168"/>
        <v>3</v>
      </c>
      <c r="W5439">
        <f t="shared" si="169"/>
        <v>-70</v>
      </c>
    </row>
    <row r="5440" spans="1:23" x14ac:dyDescent="0.35">
      <c r="A5440">
        <v>5439</v>
      </c>
      <c r="B5440" t="s">
        <v>8247</v>
      </c>
      <c r="C5440" s="1" t="s">
        <v>11200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168"/>
        <v>3</v>
      </c>
      <c r="W5440">
        <f t="shared" si="169"/>
        <v>7.5</v>
      </c>
    </row>
    <row r="5441" spans="1:23" x14ac:dyDescent="0.35">
      <c r="A5441">
        <v>5440</v>
      </c>
      <c r="B5441" t="s">
        <v>8250</v>
      </c>
      <c r="C5441" s="1" t="s">
        <v>11898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  <c r="V5441">
        <f t="shared" si="168"/>
        <v>5</v>
      </c>
      <c r="W5441">
        <f t="shared" si="169"/>
        <v>31.25</v>
      </c>
    </row>
    <row r="5442" spans="1:23" x14ac:dyDescent="0.35">
      <c r="A5442">
        <v>5441</v>
      </c>
      <c r="B5442" t="s">
        <v>8251</v>
      </c>
      <c r="C5442" s="1" t="s">
        <v>10978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ref="V5442:V5505" si="170">D5442-C5442</f>
        <v>5</v>
      </c>
      <c r="W5442">
        <f t="shared" si="169"/>
        <v>7.5</v>
      </c>
    </row>
    <row r="5443" spans="1:23" x14ac:dyDescent="0.35">
      <c r="A5443">
        <v>5442</v>
      </c>
      <c r="B5443" t="s">
        <v>8253</v>
      </c>
      <c r="C5443" s="1" t="s">
        <v>11368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si="170"/>
        <v>4</v>
      </c>
      <c r="W5443">
        <f t="shared" ref="W5443:W5506" si="171">U5443/R5443*100</f>
        <v>37.499999999999993</v>
      </c>
    </row>
    <row r="5444" spans="1:23" x14ac:dyDescent="0.35">
      <c r="A5444">
        <v>5443</v>
      </c>
      <c r="B5444" t="s">
        <v>8256</v>
      </c>
      <c r="C5444" s="1" t="s">
        <v>11726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 t="shared" si="170"/>
        <v>6</v>
      </c>
      <c r="W5444">
        <f t="shared" si="171"/>
        <v>37</v>
      </c>
    </row>
    <row r="5445" spans="1:23" x14ac:dyDescent="0.35">
      <c r="A5445">
        <v>5444</v>
      </c>
      <c r="B5445" t="s">
        <v>8256</v>
      </c>
      <c r="C5445" s="1" t="s">
        <v>11726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170"/>
        <v>6</v>
      </c>
      <c r="W5445">
        <f t="shared" si="171"/>
        <v>33.75</v>
      </c>
    </row>
    <row r="5446" spans="1:23" x14ac:dyDescent="0.35">
      <c r="A5446">
        <v>5445</v>
      </c>
      <c r="B5446" t="s">
        <v>8256</v>
      </c>
      <c r="C5446" s="1" t="s">
        <v>11726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  <c r="V5446">
        <f t="shared" si="170"/>
        <v>6</v>
      </c>
      <c r="W5446">
        <f t="shared" si="171"/>
        <v>26</v>
      </c>
    </row>
    <row r="5447" spans="1:23" x14ac:dyDescent="0.35">
      <c r="A5447">
        <v>5446</v>
      </c>
      <c r="B5447" t="s">
        <v>8259</v>
      </c>
      <c r="C5447" s="1" t="s">
        <v>11137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 t="shared" si="170"/>
        <v>4</v>
      </c>
      <c r="W5447">
        <f t="shared" si="171"/>
        <v>33.75</v>
      </c>
    </row>
    <row r="5448" spans="1:23" x14ac:dyDescent="0.35">
      <c r="A5448">
        <v>5447</v>
      </c>
      <c r="B5448" t="s">
        <v>8260</v>
      </c>
      <c r="C5448" s="1" t="s">
        <v>11310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 t="shared" si="170"/>
        <v>5</v>
      </c>
      <c r="W5448">
        <f t="shared" si="171"/>
        <v>25</v>
      </c>
    </row>
    <row r="5449" spans="1:23" x14ac:dyDescent="0.35">
      <c r="A5449">
        <v>5448</v>
      </c>
      <c r="B5449" t="s">
        <v>8260</v>
      </c>
      <c r="C5449" s="1" t="s">
        <v>11310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 t="shared" si="170"/>
        <v>5</v>
      </c>
      <c r="W5449">
        <f t="shared" si="171"/>
        <v>35</v>
      </c>
    </row>
    <row r="5450" spans="1:23" x14ac:dyDescent="0.35">
      <c r="A5450">
        <v>5449</v>
      </c>
      <c r="B5450" t="s">
        <v>8261</v>
      </c>
      <c r="C5450" s="1" t="s">
        <v>11111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  <c r="V5450">
        <f t="shared" si="170"/>
        <v>7</v>
      </c>
      <c r="W5450">
        <f t="shared" si="171"/>
        <v>2</v>
      </c>
    </row>
    <row r="5451" spans="1:23" x14ac:dyDescent="0.35">
      <c r="A5451">
        <v>5450</v>
      </c>
      <c r="B5451" t="s">
        <v>8261</v>
      </c>
      <c r="C5451" s="1" t="s">
        <v>11111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  <c r="V5451">
        <f t="shared" si="170"/>
        <v>7</v>
      </c>
      <c r="W5451">
        <f t="shared" si="171"/>
        <v>19</v>
      </c>
    </row>
    <row r="5452" spans="1:23" x14ac:dyDescent="0.35">
      <c r="A5452">
        <v>5451</v>
      </c>
      <c r="B5452" t="s">
        <v>8261</v>
      </c>
      <c r="C5452" s="1" t="s">
        <v>11111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 t="shared" si="170"/>
        <v>7</v>
      </c>
      <c r="W5452">
        <f t="shared" si="171"/>
        <v>45.000000000000007</v>
      </c>
    </row>
    <row r="5453" spans="1:23" x14ac:dyDescent="0.35">
      <c r="A5453">
        <v>5452</v>
      </c>
      <c r="B5453" t="s">
        <v>8261</v>
      </c>
      <c r="C5453" s="1" t="s">
        <v>11111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  <c r="V5453">
        <f t="shared" si="170"/>
        <v>7</v>
      </c>
      <c r="W5453">
        <f t="shared" si="171"/>
        <v>32</v>
      </c>
    </row>
    <row r="5454" spans="1:23" x14ac:dyDescent="0.35">
      <c r="A5454">
        <v>5453</v>
      </c>
      <c r="B5454" t="s">
        <v>8262</v>
      </c>
      <c r="C5454" s="1" t="s">
        <v>11345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 t="shared" si="170"/>
        <v>7</v>
      </c>
      <c r="W5454">
        <f t="shared" si="171"/>
        <v>28.999999999999996</v>
      </c>
    </row>
    <row r="5455" spans="1:23" x14ac:dyDescent="0.35">
      <c r="A5455">
        <v>5454</v>
      </c>
      <c r="B5455" t="s">
        <v>8263</v>
      </c>
      <c r="C5455" s="1" t="s">
        <v>11180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170"/>
        <v>4</v>
      </c>
      <c r="W5455">
        <f t="shared" si="171"/>
        <v>36.25</v>
      </c>
    </row>
    <row r="5456" spans="1:23" x14ac:dyDescent="0.35">
      <c r="A5456">
        <v>5455</v>
      </c>
      <c r="B5456" t="s">
        <v>8264</v>
      </c>
      <c r="C5456" s="1" t="s">
        <v>11985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170"/>
        <v>4</v>
      </c>
      <c r="W5456">
        <f t="shared" si="171"/>
        <v>8.75</v>
      </c>
    </row>
    <row r="5457" spans="1:23" x14ac:dyDescent="0.35">
      <c r="A5457">
        <v>5456</v>
      </c>
      <c r="B5457" t="s">
        <v>8264</v>
      </c>
      <c r="C5457" s="1" t="s">
        <v>11985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f t="shared" si="170"/>
        <v>4</v>
      </c>
      <c r="W5457">
        <f t="shared" si="171"/>
        <v>11.25</v>
      </c>
    </row>
    <row r="5458" spans="1:23" x14ac:dyDescent="0.35">
      <c r="A5458">
        <v>5457</v>
      </c>
      <c r="B5458" t="s">
        <v>8265</v>
      </c>
      <c r="C5458" s="1" t="s">
        <v>11554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170"/>
        <v>4</v>
      </c>
      <c r="W5458">
        <f t="shared" si="171"/>
        <v>48.999999999999993</v>
      </c>
    </row>
    <row r="5459" spans="1:23" x14ac:dyDescent="0.35">
      <c r="A5459">
        <v>5458</v>
      </c>
      <c r="B5459" t="s">
        <v>8265</v>
      </c>
      <c r="C5459" s="1" t="s">
        <v>11554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 t="shared" si="170"/>
        <v>4</v>
      </c>
      <c r="W5459">
        <f t="shared" si="171"/>
        <v>30.000000000000004</v>
      </c>
    </row>
    <row r="5460" spans="1:23" x14ac:dyDescent="0.35">
      <c r="A5460">
        <v>5459</v>
      </c>
      <c r="B5460" t="s">
        <v>8268</v>
      </c>
      <c r="C5460" s="1" t="s">
        <v>11447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170"/>
        <v>2</v>
      </c>
      <c r="W5460">
        <f t="shared" si="171"/>
        <v>32.5</v>
      </c>
    </row>
    <row r="5461" spans="1:23" x14ac:dyDescent="0.35">
      <c r="A5461">
        <v>5460</v>
      </c>
      <c r="B5461" t="s">
        <v>8268</v>
      </c>
      <c r="C5461" s="1" t="s">
        <v>11447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  <c r="V5461">
        <f t="shared" si="170"/>
        <v>2</v>
      </c>
      <c r="W5461">
        <f t="shared" si="171"/>
        <v>6.25</v>
      </c>
    </row>
    <row r="5462" spans="1:23" x14ac:dyDescent="0.35">
      <c r="A5462">
        <v>5461</v>
      </c>
      <c r="B5462" t="s">
        <v>8271</v>
      </c>
      <c r="C5462" s="1" t="s">
        <v>11030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170"/>
        <v>4</v>
      </c>
      <c r="W5462">
        <f t="shared" si="171"/>
        <v>-23.75</v>
      </c>
    </row>
    <row r="5463" spans="1:23" x14ac:dyDescent="0.35">
      <c r="A5463">
        <v>5462</v>
      </c>
      <c r="B5463" t="s">
        <v>8272</v>
      </c>
      <c r="C5463" s="1" t="s">
        <v>11334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 t="shared" si="170"/>
        <v>6</v>
      </c>
      <c r="W5463">
        <f t="shared" si="171"/>
        <v>48</v>
      </c>
    </row>
    <row r="5464" spans="1:23" x14ac:dyDescent="0.35">
      <c r="A5464">
        <v>5463</v>
      </c>
      <c r="B5464" t="s">
        <v>8273</v>
      </c>
      <c r="C5464" s="1" t="s">
        <v>11986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170"/>
        <v>1</v>
      </c>
      <c r="W5464">
        <f t="shared" si="171"/>
        <v>-73.333333333333329</v>
      </c>
    </row>
    <row r="5465" spans="1:23" x14ac:dyDescent="0.35">
      <c r="A5465">
        <v>5464</v>
      </c>
      <c r="B5465" t="s">
        <v>8273</v>
      </c>
      <c r="C5465" s="1" t="s">
        <v>11986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>
        <f t="shared" si="170"/>
        <v>1</v>
      </c>
      <c r="W5465">
        <f t="shared" si="171"/>
        <v>35</v>
      </c>
    </row>
    <row r="5466" spans="1:23" x14ac:dyDescent="0.35">
      <c r="A5466">
        <v>5465</v>
      </c>
      <c r="B5466" t="s">
        <v>8273</v>
      </c>
      <c r="C5466" s="1" t="s">
        <v>11986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 t="shared" si="170"/>
        <v>1</v>
      </c>
      <c r="W5466">
        <f t="shared" si="171"/>
        <v>33.75</v>
      </c>
    </row>
    <row r="5467" spans="1:23" x14ac:dyDescent="0.35">
      <c r="A5467">
        <v>5466</v>
      </c>
      <c r="B5467" t="s">
        <v>8273</v>
      </c>
      <c r="C5467" s="1" t="s">
        <v>11986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 t="shared" si="170"/>
        <v>1</v>
      </c>
      <c r="W5467">
        <f t="shared" si="171"/>
        <v>-176.66666666666666</v>
      </c>
    </row>
    <row r="5468" spans="1:23" x14ac:dyDescent="0.35">
      <c r="A5468">
        <v>5467</v>
      </c>
      <c r="B5468" t="s">
        <v>8274</v>
      </c>
      <c r="C5468" s="1" t="s">
        <v>11987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170"/>
        <v>5</v>
      </c>
      <c r="W5468">
        <f t="shared" si="171"/>
        <v>37.5</v>
      </c>
    </row>
    <row r="5469" spans="1:23" x14ac:dyDescent="0.35">
      <c r="A5469">
        <v>5468</v>
      </c>
      <c r="B5469" t="s">
        <v>8275</v>
      </c>
      <c r="C5469" s="1" t="s">
        <v>11572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 t="shared" si="170"/>
        <v>5</v>
      </c>
      <c r="W5469">
        <f t="shared" si="171"/>
        <v>11.249999999999998</v>
      </c>
    </row>
    <row r="5470" spans="1:23" x14ac:dyDescent="0.35">
      <c r="A5470">
        <v>5469</v>
      </c>
      <c r="B5470" t="s">
        <v>8276</v>
      </c>
      <c r="C5470" s="1" t="s">
        <v>11407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170"/>
        <v>1</v>
      </c>
      <c r="W5470">
        <f t="shared" si="171"/>
        <v>12.5</v>
      </c>
    </row>
    <row r="5471" spans="1:23" x14ac:dyDescent="0.35">
      <c r="A5471">
        <v>5470</v>
      </c>
      <c r="B5471" t="s">
        <v>8276</v>
      </c>
      <c r="C5471" s="1" t="s">
        <v>11407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170"/>
        <v>1</v>
      </c>
      <c r="W5471">
        <f t="shared" si="171"/>
        <v>48.000000000000007</v>
      </c>
    </row>
    <row r="5472" spans="1:23" x14ac:dyDescent="0.35">
      <c r="A5472">
        <v>5471</v>
      </c>
      <c r="B5472" t="s">
        <v>8277</v>
      </c>
      <c r="C5472" s="1" t="s">
        <v>11138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 t="shared" si="170"/>
        <v>5</v>
      </c>
      <c r="W5472">
        <f t="shared" si="171"/>
        <v>7.5</v>
      </c>
    </row>
    <row r="5473" spans="1:23" x14ac:dyDescent="0.35">
      <c r="A5473">
        <v>5472</v>
      </c>
      <c r="B5473" t="s">
        <v>8278</v>
      </c>
      <c r="C5473" s="1" t="s">
        <v>11424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  <c r="V5473">
        <f t="shared" si="170"/>
        <v>4</v>
      </c>
      <c r="W5473">
        <f t="shared" si="171"/>
        <v>30</v>
      </c>
    </row>
    <row r="5474" spans="1:23" x14ac:dyDescent="0.35">
      <c r="A5474">
        <v>5473</v>
      </c>
      <c r="B5474" t="s">
        <v>8278</v>
      </c>
      <c r="C5474" s="1" t="s">
        <v>11424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 t="shared" si="170"/>
        <v>4</v>
      </c>
      <c r="W5474">
        <f t="shared" si="171"/>
        <v>-22.5</v>
      </c>
    </row>
    <row r="5475" spans="1:23" x14ac:dyDescent="0.35">
      <c r="A5475">
        <v>5474</v>
      </c>
      <c r="B5475" t="s">
        <v>8278</v>
      </c>
      <c r="C5475" s="1" t="s">
        <v>11424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170"/>
        <v>4</v>
      </c>
      <c r="W5475">
        <f t="shared" si="171"/>
        <v>-179.99999999999997</v>
      </c>
    </row>
    <row r="5476" spans="1:23" x14ac:dyDescent="0.35">
      <c r="A5476">
        <v>5475</v>
      </c>
      <c r="B5476" t="s">
        <v>8279</v>
      </c>
      <c r="C5476" s="1" t="s">
        <v>11317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 t="shared" si="170"/>
        <v>0</v>
      </c>
      <c r="W5476">
        <f t="shared" si="171"/>
        <v>5</v>
      </c>
    </row>
    <row r="5477" spans="1:23" x14ac:dyDescent="0.35">
      <c r="A5477">
        <v>5476</v>
      </c>
      <c r="B5477" t="s">
        <v>8280</v>
      </c>
      <c r="C5477" s="1" t="s">
        <v>11080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 t="shared" si="170"/>
        <v>3</v>
      </c>
      <c r="W5477">
        <f t="shared" si="171"/>
        <v>50</v>
      </c>
    </row>
    <row r="5478" spans="1:23" x14ac:dyDescent="0.35">
      <c r="A5478">
        <v>5477</v>
      </c>
      <c r="B5478" t="s">
        <v>8280</v>
      </c>
      <c r="C5478" s="1" t="s">
        <v>11080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 t="shared" si="170"/>
        <v>3</v>
      </c>
      <c r="W5478">
        <f t="shared" si="171"/>
        <v>26.999999999999996</v>
      </c>
    </row>
    <row r="5479" spans="1:23" x14ac:dyDescent="0.35">
      <c r="A5479">
        <v>5478</v>
      </c>
      <c r="B5479" t="s">
        <v>8280</v>
      </c>
      <c r="C5479" s="1" t="s">
        <v>11080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170"/>
        <v>3</v>
      </c>
      <c r="W5479">
        <f t="shared" si="171"/>
        <v>48.999999999999993</v>
      </c>
    </row>
    <row r="5480" spans="1:23" x14ac:dyDescent="0.35">
      <c r="A5480">
        <v>5479</v>
      </c>
      <c r="B5480" t="s">
        <v>8281</v>
      </c>
      <c r="C5480" s="1" t="s">
        <v>11013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 t="shared" si="170"/>
        <v>4</v>
      </c>
      <c r="W5480">
        <f t="shared" si="171"/>
        <v>48.999999999999993</v>
      </c>
    </row>
    <row r="5481" spans="1:23" x14ac:dyDescent="0.35">
      <c r="A5481">
        <v>5480</v>
      </c>
      <c r="B5481" t="s">
        <v>8282</v>
      </c>
      <c r="C5481" s="1" t="s">
        <v>11631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 t="shared" si="170"/>
        <v>4</v>
      </c>
      <c r="W5481">
        <f t="shared" si="171"/>
        <v>-70</v>
      </c>
    </row>
    <row r="5482" spans="1:23" x14ac:dyDescent="0.35">
      <c r="A5482">
        <v>5481</v>
      </c>
      <c r="B5482" t="s">
        <v>8283</v>
      </c>
      <c r="C5482" s="1" t="s">
        <v>11988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 t="shared" si="170"/>
        <v>6</v>
      </c>
      <c r="W5482">
        <f t="shared" si="171"/>
        <v>11.25</v>
      </c>
    </row>
    <row r="5483" spans="1:23" x14ac:dyDescent="0.35">
      <c r="A5483">
        <v>5482</v>
      </c>
      <c r="B5483" t="s">
        <v>8283</v>
      </c>
      <c r="C5483" s="1" t="s">
        <v>11988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  <c r="V5483">
        <f t="shared" si="170"/>
        <v>6</v>
      </c>
      <c r="W5483">
        <f t="shared" si="171"/>
        <v>18.000000000000004</v>
      </c>
    </row>
    <row r="5484" spans="1:23" x14ac:dyDescent="0.35">
      <c r="A5484">
        <v>5483</v>
      </c>
      <c r="B5484" t="s">
        <v>8283</v>
      </c>
      <c r="C5484" s="1" t="s">
        <v>11988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 t="shared" si="170"/>
        <v>6</v>
      </c>
      <c r="W5484">
        <f t="shared" si="171"/>
        <v>48</v>
      </c>
    </row>
    <row r="5485" spans="1:23" x14ac:dyDescent="0.35">
      <c r="A5485">
        <v>5484</v>
      </c>
      <c r="B5485" t="s">
        <v>8283</v>
      </c>
      <c r="C5485" s="1" t="s">
        <v>11988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  <c r="V5485">
        <f t="shared" si="170"/>
        <v>6</v>
      </c>
      <c r="W5485">
        <f t="shared" si="171"/>
        <v>1</v>
      </c>
    </row>
    <row r="5486" spans="1:23" x14ac:dyDescent="0.35">
      <c r="A5486">
        <v>5485</v>
      </c>
      <c r="B5486" t="s">
        <v>8284</v>
      </c>
      <c r="C5486" s="1" t="s">
        <v>11229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170"/>
        <v>5</v>
      </c>
      <c r="W5486">
        <f t="shared" si="171"/>
        <v>-16.249999999999996</v>
      </c>
    </row>
    <row r="5487" spans="1:23" x14ac:dyDescent="0.35">
      <c r="A5487">
        <v>5486</v>
      </c>
      <c r="B5487" t="s">
        <v>8287</v>
      </c>
      <c r="C5487" s="1" t="s">
        <v>11372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170"/>
        <v>5</v>
      </c>
      <c r="W5487">
        <f t="shared" si="171"/>
        <v>32.5</v>
      </c>
    </row>
    <row r="5488" spans="1:23" x14ac:dyDescent="0.35">
      <c r="A5488">
        <v>5487</v>
      </c>
      <c r="B5488" t="s">
        <v>8288</v>
      </c>
      <c r="C5488" s="1" t="s">
        <v>11980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170"/>
        <v>5</v>
      </c>
      <c r="W5488">
        <f t="shared" si="171"/>
        <v>-174.99999999999997</v>
      </c>
    </row>
    <row r="5489" spans="1:23" x14ac:dyDescent="0.35">
      <c r="A5489">
        <v>5488</v>
      </c>
      <c r="B5489" t="s">
        <v>8289</v>
      </c>
      <c r="C5489" s="1" t="s">
        <v>11659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170"/>
        <v>3</v>
      </c>
      <c r="W5489">
        <f t="shared" si="171"/>
        <v>-23.75</v>
      </c>
    </row>
    <row r="5490" spans="1:23" x14ac:dyDescent="0.35">
      <c r="A5490">
        <v>5489</v>
      </c>
      <c r="B5490" t="s">
        <v>8289</v>
      </c>
      <c r="C5490" s="1" t="s">
        <v>11659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170"/>
        <v>3</v>
      </c>
      <c r="W5490">
        <f t="shared" si="171"/>
        <v>32.5</v>
      </c>
    </row>
    <row r="5491" spans="1:23" x14ac:dyDescent="0.35">
      <c r="A5491">
        <v>5490</v>
      </c>
      <c r="B5491" t="s">
        <v>8289</v>
      </c>
      <c r="C5491" s="1" t="s">
        <v>11659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 t="shared" si="170"/>
        <v>3</v>
      </c>
      <c r="W5491">
        <f t="shared" si="171"/>
        <v>8.75</v>
      </c>
    </row>
    <row r="5492" spans="1:23" x14ac:dyDescent="0.35">
      <c r="A5492">
        <v>5491</v>
      </c>
      <c r="B5492" t="s">
        <v>8289</v>
      </c>
      <c r="C5492" s="1" t="s">
        <v>11659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170"/>
        <v>3</v>
      </c>
      <c r="W5492">
        <f t="shared" si="171"/>
        <v>-8.75</v>
      </c>
    </row>
    <row r="5493" spans="1:23" x14ac:dyDescent="0.35">
      <c r="A5493">
        <v>5492</v>
      </c>
      <c r="B5493" t="s">
        <v>8290</v>
      </c>
      <c r="C5493" s="1" t="s">
        <v>11735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 t="shared" si="170"/>
        <v>1</v>
      </c>
      <c r="W5493">
        <f t="shared" si="171"/>
        <v>10</v>
      </c>
    </row>
    <row r="5494" spans="1:23" x14ac:dyDescent="0.35">
      <c r="A5494">
        <v>5493</v>
      </c>
      <c r="B5494" t="s">
        <v>8291</v>
      </c>
      <c r="C5494" s="1" t="s">
        <v>11623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 t="shared" si="170"/>
        <v>0</v>
      </c>
      <c r="W5494">
        <f t="shared" si="171"/>
        <v>2</v>
      </c>
    </row>
    <row r="5495" spans="1:23" x14ac:dyDescent="0.35">
      <c r="A5495">
        <v>5494</v>
      </c>
      <c r="B5495" t="s">
        <v>8291</v>
      </c>
      <c r="C5495" s="1" t="s">
        <v>11623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 t="shared" si="170"/>
        <v>0</v>
      </c>
      <c r="W5495">
        <f t="shared" si="171"/>
        <v>48.000000000000007</v>
      </c>
    </row>
    <row r="5496" spans="1:23" x14ac:dyDescent="0.35">
      <c r="A5496">
        <v>5495</v>
      </c>
      <c r="B5496" t="s">
        <v>8291</v>
      </c>
      <c r="C5496" s="1" t="s">
        <v>11623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f t="shared" si="170"/>
        <v>0</v>
      </c>
      <c r="W5496">
        <f t="shared" si="171"/>
        <v>-1.1764705882352942</v>
      </c>
    </row>
    <row r="5497" spans="1:23" x14ac:dyDescent="0.35">
      <c r="A5497">
        <v>5496</v>
      </c>
      <c r="B5497" t="s">
        <v>8292</v>
      </c>
      <c r="C5497" s="1" t="s">
        <v>11346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170"/>
        <v>4</v>
      </c>
      <c r="W5497">
        <f t="shared" si="171"/>
        <v>-80</v>
      </c>
    </row>
    <row r="5498" spans="1:23" x14ac:dyDescent="0.35">
      <c r="A5498">
        <v>5497</v>
      </c>
      <c r="B5498" t="s">
        <v>8293</v>
      </c>
      <c r="C5498" s="1" t="s">
        <v>11432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 t="shared" si="170"/>
        <v>4</v>
      </c>
      <c r="W5498">
        <f t="shared" si="171"/>
        <v>30</v>
      </c>
    </row>
    <row r="5499" spans="1:23" x14ac:dyDescent="0.35">
      <c r="A5499">
        <v>5498</v>
      </c>
      <c r="B5499" t="s">
        <v>8294</v>
      </c>
      <c r="C5499" s="1" t="s">
        <v>11603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 t="shared" si="170"/>
        <v>3</v>
      </c>
      <c r="W5499">
        <f t="shared" si="171"/>
        <v>29.000000000000004</v>
      </c>
    </row>
    <row r="5500" spans="1:23" x14ac:dyDescent="0.35">
      <c r="A5500">
        <v>5499</v>
      </c>
      <c r="B5500" t="s">
        <v>8294</v>
      </c>
      <c r="C5500" s="1" t="s">
        <v>11603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 t="shared" si="170"/>
        <v>3</v>
      </c>
      <c r="W5500">
        <f t="shared" si="171"/>
        <v>46</v>
      </c>
    </row>
    <row r="5501" spans="1:23" x14ac:dyDescent="0.35">
      <c r="A5501">
        <v>5500</v>
      </c>
      <c r="B5501" t="s">
        <v>8294</v>
      </c>
      <c r="C5501" s="1" t="s">
        <v>11603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 t="shared" si="170"/>
        <v>3</v>
      </c>
      <c r="W5501">
        <f t="shared" si="171"/>
        <v>21</v>
      </c>
    </row>
    <row r="5502" spans="1:23" x14ac:dyDescent="0.35">
      <c r="A5502">
        <v>5501</v>
      </c>
      <c r="B5502" t="s">
        <v>8294</v>
      </c>
      <c r="C5502" s="1" t="s">
        <v>11603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170"/>
        <v>3</v>
      </c>
      <c r="W5502">
        <f t="shared" si="171"/>
        <v>13.333333333333336</v>
      </c>
    </row>
    <row r="5503" spans="1:23" x14ac:dyDescent="0.35">
      <c r="A5503">
        <v>5502</v>
      </c>
      <c r="B5503" t="s">
        <v>8294</v>
      </c>
      <c r="C5503" s="1" t="s">
        <v>11603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170"/>
        <v>3</v>
      </c>
      <c r="W5503">
        <f t="shared" si="171"/>
        <v>48.999999999999993</v>
      </c>
    </row>
    <row r="5504" spans="1:23" x14ac:dyDescent="0.35">
      <c r="A5504">
        <v>5503</v>
      </c>
      <c r="B5504" t="s">
        <v>8295</v>
      </c>
      <c r="C5504" s="1" t="s">
        <v>11748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170"/>
        <v>4</v>
      </c>
      <c r="W5504">
        <f t="shared" si="171"/>
        <v>20</v>
      </c>
    </row>
    <row r="5505" spans="1:23" x14ac:dyDescent="0.35">
      <c r="A5505">
        <v>5504</v>
      </c>
      <c r="B5505" t="s">
        <v>8295</v>
      </c>
      <c r="C5505" s="1" t="s">
        <v>11748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  <c r="V5505">
        <f t="shared" si="170"/>
        <v>4</v>
      </c>
      <c r="W5505">
        <f t="shared" si="171"/>
        <v>6.25</v>
      </c>
    </row>
    <row r="5506" spans="1:23" x14ac:dyDescent="0.35">
      <c r="A5506">
        <v>5505</v>
      </c>
      <c r="B5506" t="s">
        <v>8295</v>
      </c>
      <c r="C5506" s="1" t="s">
        <v>11748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ref="V5506:V5569" si="172">D5506-C5506</f>
        <v>4</v>
      </c>
      <c r="W5506">
        <f t="shared" si="171"/>
        <v>32.5</v>
      </c>
    </row>
    <row r="5507" spans="1:23" x14ac:dyDescent="0.35">
      <c r="A5507">
        <v>5506</v>
      </c>
      <c r="B5507" t="s">
        <v>8295</v>
      </c>
      <c r="C5507" s="1" t="s">
        <v>11748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 t="shared" si="172"/>
        <v>4</v>
      </c>
      <c r="W5507">
        <f t="shared" ref="W5507:W5570" si="173">U5507/R5507*100</f>
        <v>-21.666666666666664</v>
      </c>
    </row>
    <row r="5508" spans="1:23" x14ac:dyDescent="0.35">
      <c r="A5508">
        <v>5507</v>
      </c>
      <c r="B5508" t="s">
        <v>8298</v>
      </c>
      <c r="C5508" s="1" t="s">
        <v>11690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 t="shared" si="172"/>
        <v>0</v>
      </c>
      <c r="W5508">
        <f t="shared" si="173"/>
        <v>45</v>
      </c>
    </row>
    <row r="5509" spans="1:23" x14ac:dyDescent="0.35">
      <c r="A5509">
        <v>5508</v>
      </c>
      <c r="B5509" t="s">
        <v>8299</v>
      </c>
      <c r="C5509" s="1" t="s">
        <v>11083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172"/>
        <v>6</v>
      </c>
      <c r="W5509">
        <f t="shared" si="173"/>
        <v>47.999999999999993</v>
      </c>
    </row>
    <row r="5510" spans="1:23" x14ac:dyDescent="0.35">
      <c r="A5510">
        <v>5509</v>
      </c>
      <c r="B5510" t="s">
        <v>8300</v>
      </c>
      <c r="C5510" s="1" t="s">
        <v>11989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 t="shared" si="172"/>
        <v>4</v>
      </c>
      <c r="W5510">
        <f t="shared" si="173"/>
        <v>43</v>
      </c>
    </row>
    <row r="5511" spans="1:23" x14ac:dyDescent="0.35">
      <c r="A5511">
        <v>5510</v>
      </c>
      <c r="B5511" t="s">
        <v>8301</v>
      </c>
      <c r="C5511" s="1" t="s">
        <v>11296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172"/>
        <v>5</v>
      </c>
      <c r="W5511">
        <f t="shared" si="173"/>
        <v>33.75</v>
      </c>
    </row>
    <row r="5512" spans="1:23" x14ac:dyDescent="0.35">
      <c r="A5512">
        <v>5511</v>
      </c>
      <c r="B5512" t="s">
        <v>8301</v>
      </c>
      <c r="C5512" s="1" t="s">
        <v>11296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 t="shared" si="172"/>
        <v>5</v>
      </c>
      <c r="W5512">
        <f t="shared" si="173"/>
        <v>31.250000000000007</v>
      </c>
    </row>
    <row r="5513" spans="1:23" x14ac:dyDescent="0.35">
      <c r="A5513">
        <v>5512</v>
      </c>
      <c r="B5513" t="s">
        <v>8302</v>
      </c>
      <c r="C5513" s="1" t="s">
        <v>11990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172"/>
        <v>6</v>
      </c>
      <c r="W5513">
        <f t="shared" si="173"/>
        <v>33.75</v>
      </c>
    </row>
    <row r="5514" spans="1:23" x14ac:dyDescent="0.35">
      <c r="A5514">
        <v>5513</v>
      </c>
      <c r="B5514" t="s">
        <v>8302</v>
      </c>
      <c r="C5514" s="1" t="s">
        <v>11990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  <c r="V5514">
        <f t="shared" si="172"/>
        <v>6</v>
      </c>
      <c r="W5514">
        <f t="shared" si="173"/>
        <v>33.75</v>
      </c>
    </row>
    <row r="5515" spans="1:23" x14ac:dyDescent="0.35">
      <c r="A5515">
        <v>5514</v>
      </c>
      <c r="B5515" t="s">
        <v>8303</v>
      </c>
      <c r="C5515" s="1" t="s">
        <v>11991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  <c r="V5515">
        <f t="shared" si="172"/>
        <v>2</v>
      </c>
      <c r="W5515">
        <f t="shared" si="173"/>
        <v>1</v>
      </c>
    </row>
    <row r="5516" spans="1:23" x14ac:dyDescent="0.35">
      <c r="A5516">
        <v>5515</v>
      </c>
      <c r="B5516" t="s">
        <v>8303</v>
      </c>
      <c r="C5516" s="1" t="s">
        <v>11991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>
        <f t="shared" si="172"/>
        <v>2</v>
      </c>
      <c r="W5516">
        <f t="shared" si="173"/>
        <v>28.000000000000004</v>
      </c>
    </row>
    <row r="5517" spans="1:23" x14ac:dyDescent="0.35">
      <c r="A5517">
        <v>5516</v>
      </c>
      <c r="B5517" t="s">
        <v>8303</v>
      </c>
      <c r="C5517" s="1" t="s">
        <v>11991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  <c r="V5517">
        <f t="shared" si="172"/>
        <v>2</v>
      </c>
      <c r="W5517">
        <f t="shared" si="173"/>
        <v>3.0000000000000004</v>
      </c>
    </row>
    <row r="5518" spans="1:23" x14ac:dyDescent="0.35">
      <c r="A5518">
        <v>5517</v>
      </c>
      <c r="B5518" t="s">
        <v>8305</v>
      </c>
      <c r="C5518" s="1" t="s">
        <v>11681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>
        <f t="shared" si="172"/>
        <v>3</v>
      </c>
      <c r="W5518">
        <f t="shared" si="173"/>
        <v>40</v>
      </c>
    </row>
    <row r="5519" spans="1:23" x14ac:dyDescent="0.35">
      <c r="A5519">
        <v>5518</v>
      </c>
      <c r="B5519" t="s">
        <v>8306</v>
      </c>
      <c r="C5519" s="1" t="s">
        <v>11709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172"/>
        <v>5</v>
      </c>
      <c r="W5519">
        <f t="shared" si="173"/>
        <v>-4.2857142857142856</v>
      </c>
    </row>
    <row r="5520" spans="1:23" x14ac:dyDescent="0.35">
      <c r="A5520">
        <v>5519</v>
      </c>
      <c r="B5520" t="s">
        <v>8306</v>
      </c>
      <c r="C5520" s="1" t="s">
        <v>11709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172"/>
        <v>5</v>
      </c>
      <c r="W5520">
        <f t="shared" si="173"/>
        <v>12.5</v>
      </c>
    </row>
    <row r="5521" spans="1:23" x14ac:dyDescent="0.35">
      <c r="A5521">
        <v>5520</v>
      </c>
      <c r="B5521" t="s">
        <v>8306</v>
      </c>
      <c r="C5521" s="1" t="s">
        <v>11709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172"/>
        <v>5</v>
      </c>
      <c r="W5521">
        <f t="shared" si="173"/>
        <v>23.75</v>
      </c>
    </row>
    <row r="5522" spans="1:23" x14ac:dyDescent="0.35">
      <c r="A5522">
        <v>5521</v>
      </c>
      <c r="B5522" t="s">
        <v>8306</v>
      </c>
      <c r="C5522" s="1" t="s">
        <v>11709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>
        <f t="shared" si="172"/>
        <v>5</v>
      </c>
      <c r="W5522">
        <f t="shared" si="173"/>
        <v>36.249999999999993</v>
      </c>
    </row>
    <row r="5523" spans="1:23" x14ac:dyDescent="0.35">
      <c r="A5523">
        <v>5522</v>
      </c>
      <c r="B5523" t="s">
        <v>8306</v>
      </c>
      <c r="C5523" s="1" t="s">
        <v>11709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172"/>
        <v>5</v>
      </c>
      <c r="W5523">
        <f t="shared" si="173"/>
        <v>-11.25</v>
      </c>
    </row>
    <row r="5524" spans="1:23" x14ac:dyDescent="0.35">
      <c r="A5524">
        <v>5523</v>
      </c>
      <c r="B5524" t="s">
        <v>8307</v>
      </c>
      <c r="C5524" s="1" t="s">
        <v>11350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 t="shared" si="172"/>
        <v>2</v>
      </c>
      <c r="W5524">
        <f t="shared" si="173"/>
        <v>32.5</v>
      </c>
    </row>
    <row r="5525" spans="1:23" x14ac:dyDescent="0.35">
      <c r="A5525">
        <v>5524</v>
      </c>
      <c r="B5525" t="s">
        <v>8307</v>
      </c>
      <c r="C5525" s="1" t="s">
        <v>11350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 t="shared" si="172"/>
        <v>2</v>
      </c>
      <c r="W5525">
        <f t="shared" si="173"/>
        <v>27</v>
      </c>
    </row>
    <row r="5526" spans="1:23" x14ac:dyDescent="0.35">
      <c r="A5526">
        <v>5525</v>
      </c>
      <c r="B5526" t="s">
        <v>8308</v>
      </c>
      <c r="C5526" s="1" t="s">
        <v>11047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 t="shared" si="172"/>
        <v>2</v>
      </c>
      <c r="W5526">
        <f t="shared" si="173"/>
        <v>46</v>
      </c>
    </row>
    <row r="5527" spans="1:23" x14ac:dyDescent="0.35">
      <c r="A5527">
        <v>5526</v>
      </c>
      <c r="B5527" t="s">
        <v>8309</v>
      </c>
      <c r="C5527" s="1" t="s">
        <v>11444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172"/>
        <v>5</v>
      </c>
      <c r="W5527">
        <f t="shared" si="173"/>
        <v>41</v>
      </c>
    </row>
    <row r="5528" spans="1:23" x14ac:dyDescent="0.35">
      <c r="A5528">
        <v>5527</v>
      </c>
      <c r="B5528" t="s">
        <v>8310</v>
      </c>
      <c r="C5528" s="1" t="s">
        <v>11498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 t="shared" si="172"/>
        <v>4</v>
      </c>
      <c r="W5528">
        <f t="shared" si="173"/>
        <v>36</v>
      </c>
    </row>
    <row r="5529" spans="1:23" x14ac:dyDescent="0.35">
      <c r="A5529">
        <v>5528</v>
      </c>
      <c r="B5529" t="s">
        <v>8312</v>
      </c>
      <c r="C5529" s="1" t="s">
        <v>11352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 t="shared" si="172"/>
        <v>2</v>
      </c>
      <c r="W5529">
        <f t="shared" si="173"/>
        <v>48.000000000000007</v>
      </c>
    </row>
    <row r="5530" spans="1:23" x14ac:dyDescent="0.35">
      <c r="A5530">
        <v>5529</v>
      </c>
      <c r="B5530" t="s">
        <v>8313</v>
      </c>
      <c r="C5530" s="1" t="s">
        <v>11992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172"/>
        <v>4</v>
      </c>
      <c r="W5530">
        <f t="shared" si="173"/>
        <v>35</v>
      </c>
    </row>
    <row r="5531" spans="1:23" x14ac:dyDescent="0.35">
      <c r="A5531">
        <v>5530</v>
      </c>
      <c r="B5531" t="s">
        <v>8314</v>
      </c>
      <c r="C5531" s="1" t="s">
        <v>11574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  <c r="V5531">
        <f t="shared" si="172"/>
        <v>5</v>
      </c>
      <c r="W5531">
        <f t="shared" si="173"/>
        <v>35</v>
      </c>
    </row>
    <row r="5532" spans="1:23" x14ac:dyDescent="0.35">
      <c r="A5532">
        <v>5531</v>
      </c>
      <c r="B5532" t="s">
        <v>8316</v>
      </c>
      <c r="C5532" s="1" t="s">
        <v>11514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 t="shared" si="172"/>
        <v>4</v>
      </c>
      <c r="W5532">
        <f t="shared" si="173"/>
        <v>30.000000000000004</v>
      </c>
    </row>
    <row r="5533" spans="1:23" x14ac:dyDescent="0.35">
      <c r="A5533">
        <v>5532</v>
      </c>
      <c r="B5533" t="s">
        <v>8319</v>
      </c>
      <c r="C5533" s="1" t="s">
        <v>11052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 t="shared" si="172"/>
        <v>1</v>
      </c>
      <c r="W5533">
        <f t="shared" si="173"/>
        <v>42</v>
      </c>
    </row>
    <row r="5534" spans="1:23" x14ac:dyDescent="0.35">
      <c r="A5534">
        <v>5533</v>
      </c>
      <c r="B5534" t="s">
        <v>8319</v>
      </c>
      <c r="C5534" s="1" t="s">
        <v>11052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 t="shared" si="172"/>
        <v>1</v>
      </c>
      <c r="W5534">
        <f t="shared" si="173"/>
        <v>18.999999999999996</v>
      </c>
    </row>
    <row r="5535" spans="1:23" x14ac:dyDescent="0.35">
      <c r="A5535">
        <v>5534</v>
      </c>
      <c r="B5535" t="s">
        <v>8319</v>
      </c>
      <c r="C5535" s="1" t="s">
        <v>11052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 t="shared" si="172"/>
        <v>1</v>
      </c>
      <c r="W5535">
        <f t="shared" si="173"/>
        <v>40</v>
      </c>
    </row>
    <row r="5536" spans="1:23" x14ac:dyDescent="0.35">
      <c r="A5536">
        <v>5535</v>
      </c>
      <c r="B5536" t="s">
        <v>8319</v>
      </c>
      <c r="C5536" s="1" t="s">
        <v>11052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 t="shared" si="172"/>
        <v>1</v>
      </c>
      <c r="W5536">
        <f t="shared" si="173"/>
        <v>47</v>
      </c>
    </row>
    <row r="5537" spans="1:23" x14ac:dyDescent="0.35">
      <c r="A5537">
        <v>5536</v>
      </c>
      <c r="B5537" t="s">
        <v>8319</v>
      </c>
      <c r="C5537" s="1" t="s">
        <v>11052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 t="shared" si="172"/>
        <v>1</v>
      </c>
      <c r="W5537">
        <f t="shared" si="173"/>
        <v>48</v>
      </c>
    </row>
    <row r="5538" spans="1:23" x14ac:dyDescent="0.35">
      <c r="A5538">
        <v>5537</v>
      </c>
      <c r="B5538" t="s">
        <v>8319</v>
      </c>
      <c r="C5538" s="1" t="s">
        <v>11052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 t="shared" si="172"/>
        <v>1</v>
      </c>
      <c r="W5538">
        <f t="shared" si="173"/>
        <v>48.000000000000007</v>
      </c>
    </row>
    <row r="5539" spans="1:23" x14ac:dyDescent="0.35">
      <c r="A5539">
        <v>5538</v>
      </c>
      <c r="B5539" t="s">
        <v>8319</v>
      </c>
      <c r="C5539" s="1" t="s">
        <v>11052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  <c r="V5539">
        <f t="shared" si="172"/>
        <v>1</v>
      </c>
      <c r="W5539">
        <f t="shared" si="173"/>
        <v>47.999999999999993</v>
      </c>
    </row>
    <row r="5540" spans="1:23" x14ac:dyDescent="0.35">
      <c r="A5540">
        <v>5539</v>
      </c>
      <c r="B5540" t="s">
        <v>8320</v>
      </c>
      <c r="C5540" s="1" t="s">
        <v>11597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 t="shared" si="172"/>
        <v>7</v>
      </c>
      <c r="W5540">
        <f t="shared" si="173"/>
        <v>46</v>
      </c>
    </row>
    <row r="5541" spans="1:23" x14ac:dyDescent="0.35">
      <c r="A5541">
        <v>5540</v>
      </c>
      <c r="B5541" t="s">
        <v>8322</v>
      </c>
      <c r="C5541" s="1" t="s">
        <v>11993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172"/>
        <v>4</v>
      </c>
      <c r="W5541">
        <f t="shared" si="173"/>
        <v>-30</v>
      </c>
    </row>
    <row r="5542" spans="1:23" x14ac:dyDescent="0.35">
      <c r="A5542">
        <v>5541</v>
      </c>
      <c r="B5542" t="s">
        <v>8322</v>
      </c>
      <c r="C5542" s="1" t="s">
        <v>11993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172"/>
        <v>4</v>
      </c>
      <c r="W5542">
        <f t="shared" si="173"/>
        <v>-164.99999999999997</v>
      </c>
    </row>
    <row r="5543" spans="1:23" x14ac:dyDescent="0.35">
      <c r="A5543">
        <v>5542</v>
      </c>
      <c r="B5543" t="s">
        <v>8322</v>
      </c>
      <c r="C5543" s="1" t="s">
        <v>11993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 t="shared" si="172"/>
        <v>4</v>
      </c>
      <c r="W5543">
        <f t="shared" si="173"/>
        <v>11.25</v>
      </c>
    </row>
    <row r="5544" spans="1:23" x14ac:dyDescent="0.35">
      <c r="A5544">
        <v>5543</v>
      </c>
      <c r="B5544" t="s">
        <v>8323</v>
      </c>
      <c r="C5544" s="1" t="s">
        <v>11994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  <c r="V5544">
        <f t="shared" si="172"/>
        <v>6</v>
      </c>
      <c r="W5544">
        <f t="shared" si="173"/>
        <v>-48</v>
      </c>
    </row>
    <row r="5545" spans="1:23" x14ac:dyDescent="0.35">
      <c r="A5545">
        <v>5544</v>
      </c>
      <c r="B5545" t="s">
        <v>8323</v>
      </c>
      <c r="C5545" s="1" t="s">
        <v>11994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  <c r="V5545">
        <f t="shared" si="172"/>
        <v>6</v>
      </c>
      <c r="W5545">
        <f t="shared" si="173"/>
        <v>-73.333333333333343</v>
      </c>
    </row>
    <row r="5546" spans="1:23" x14ac:dyDescent="0.35">
      <c r="A5546">
        <v>5545</v>
      </c>
      <c r="B5546" t="s">
        <v>8323</v>
      </c>
      <c r="C5546" s="1" t="s">
        <v>11994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172"/>
        <v>6</v>
      </c>
      <c r="W5546">
        <f t="shared" si="173"/>
        <v>-80</v>
      </c>
    </row>
    <row r="5547" spans="1:23" x14ac:dyDescent="0.35">
      <c r="A5547">
        <v>5546</v>
      </c>
      <c r="B5547" t="s">
        <v>8326</v>
      </c>
      <c r="C5547" s="1" t="s">
        <v>11525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172"/>
        <v>4</v>
      </c>
      <c r="W5547">
        <f t="shared" si="173"/>
        <v>26</v>
      </c>
    </row>
    <row r="5548" spans="1:23" x14ac:dyDescent="0.35">
      <c r="A5548">
        <v>5547</v>
      </c>
      <c r="B5548" t="s">
        <v>8327</v>
      </c>
      <c r="C5548" s="1" t="s">
        <v>11150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  <c r="V5548">
        <f t="shared" si="172"/>
        <v>1</v>
      </c>
      <c r="W5548">
        <f t="shared" si="173"/>
        <v>42</v>
      </c>
    </row>
    <row r="5549" spans="1:23" x14ac:dyDescent="0.35">
      <c r="A5549">
        <v>5548</v>
      </c>
      <c r="B5549" t="s">
        <v>8327</v>
      </c>
      <c r="C5549" s="1" t="s">
        <v>11150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 t="shared" si="172"/>
        <v>1</v>
      </c>
      <c r="W5549">
        <f t="shared" si="173"/>
        <v>37.5</v>
      </c>
    </row>
    <row r="5550" spans="1:23" x14ac:dyDescent="0.35">
      <c r="A5550">
        <v>5549</v>
      </c>
      <c r="B5550" t="s">
        <v>8329</v>
      </c>
      <c r="C5550" s="1" t="s">
        <v>11623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 t="shared" si="172"/>
        <v>3</v>
      </c>
      <c r="W5550">
        <f t="shared" si="173"/>
        <v>27</v>
      </c>
    </row>
    <row r="5551" spans="1:23" x14ac:dyDescent="0.35">
      <c r="A5551">
        <v>5550</v>
      </c>
      <c r="B5551" t="s">
        <v>8329</v>
      </c>
      <c r="C5551" s="1" t="s">
        <v>11623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 t="shared" si="172"/>
        <v>3</v>
      </c>
      <c r="W5551">
        <f t="shared" si="173"/>
        <v>25</v>
      </c>
    </row>
    <row r="5552" spans="1:23" x14ac:dyDescent="0.35">
      <c r="A5552">
        <v>5551</v>
      </c>
      <c r="B5552" t="s">
        <v>8330</v>
      </c>
      <c r="C5552" s="1" t="s">
        <v>11547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172"/>
        <v>4</v>
      </c>
      <c r="W5552">
        <f t="shared" si="173"/>
        <v>12.5</v>
      </c>
    </row>
    <row r="5553" spans="1:23" x14ac:dyDescent="0.35">
      <c r="A5553">
        <v>5552</v>
      </c>
      <c r="B5553" t="s">
        <v>8330</v>
      </c>
      <c r="C5553" s="1" t="s">
        <v>11547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172"/>
        <v>4</v>
      </c>
      <c r="W5553">
        <f t="shared" si="173"/>
        <v>-18.750000000000004</v>
      </c>
    </row>
    <row r="5554" spans="1:23" x14ac:dyDescent="0.35">
      <c r="A5554">
        <v>5553</v>
      </c>
      <c r="B5554" t="s">
        <v>8330</v>
      </c>
      <c r="C5554" s="1" t="s">
        <v>11547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 t="shared" si="172"/>
        <v>4</v>
      </c>
      <c r="W5554">
        <f t="shared" si="173"/>
        <v>26.25</v>
      </c>
    </row>
    <row r="5555" spans="1:23" x14ac:dyDescent="0.35">
      <c r="A5555">
        <v>5554</v>
      </c>
      <c r="B5555" t="s">
        <v>8330</v>
      </c>
      <c r="C5555" s="1" t="s">
        <v>11547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172"/>
        <v>4</v>
      </c>
      <c r="W5555">
        <f t="shared" si="173"/>
        <v>35</v>
      </c>
    </row>
    <row r="5556" spans="1:23" x14ac:dyDescent="0.35">
      <c r="A5556">
        <v>5555</v>
      </c>
      <c r="B5556" t="s">
        <v>8330</v>
      </c>
      <c r="C5556" s="1" t="s">
        <v>11547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172"/>
        <v>4</v>
      </c>
      <c r="W5556">
        <f t="shared" si="173"/>
        <v>-19.117647058823529</v>
      </c>
    </row>
    <row r="5557" spans="1:23" x14ac:dyDescent="0.35">
      <c r="A5557">
        <v>5556</v>
      </c>
      <c r="B5557" t="s">
        <v>8331</v>
      </c>
      <c r="C5557" s="1" t="s">
        <v>11220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  <c r="V5557">
        <f t="shared" si="172"/>
        <v>4</v>
      </c>
      <c r="W5557">
        <f t="shared" si="173"/>
        <v>34</v>
      </c>
    </row>
    <row r="5558" spans="1:23" x14ac:dyDescent="0.35">
      <c r="A5558">
        <v>5557</v>
      </c>
      <c r="B5558" t="s">
        <v>8332</v>
      </c>
      <c r="C5558" s="1" t="s">
        <v>11579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  <c r="V5558">
        <f t="shared" si="172"/>
        <v>4</v>
      </c>
      <c r="W5558">
        <f t="shared" si="173"/>
        <v>32</v>
      </c>
    </row>
    <row r="5559" spans="1:23" x14ac:dyDescent="0.35">
      <c r="A5559">
        <v>5558</v>
      </c>
      <c r="B5559" t="s">
        <v>8332</v>
      </c>
      <c r="C5559" s="1" t="s">
        <v>11579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  <c r="V5559">
        <f t="shared" si="172"/>
        <v>4</v>
      </c>
      <c r="W5559">
        <f t="shared" si="173"/>
        <v>28.000000000000004</v>
      </c>
    </row>
    <row r="5560" spans="1:23" x14ac:dyDescent="0.35">
      <c r="A5560">
        <v>5559</v>
      </c>
      <c r="B5560" t="s">
        <v>8333</v>
      </c>
      <c r="C5560" s="1" t="s">
        <v>11341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  <c r="V5560">
        <f t="shared" si="172"/>
        <v>4</v>
      </c>
      <c r="W5560">
        <f t="shared" si="173"/>
        <v>47.999999999999993</v>
      </c>
    </row>
    <row r="5561" spans="1:23" x14ac:dyDescent="0.35">
      <c r="A5561">
        <v>5560</v>
      </c>
      <c r="B5561" t="s">
        <v>8333</v>
      </c>
      <c r="C5561" s="1" t="s">
        <v>11341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 t="shared" si="172"/>
        <v>4</v>
      </c>
      <c r="W5561">
        <f t="shared" si="173"/>
        <v>18</v>
      </c>
    </row>
    <row r="5562" spans="1:23" x14ac:dyDescent="0.35">
      <c r="A5562">
        <v>5561</v>
      </c>
      <c r="B5562" t="s">
        <v>8333</v>
      </c>
      <c r="C5562" s="1" t="s">
        <v>11341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 t="shared" si="172"/>
        <v>4</v>
      </c>
      <c r="W5562">
        <f t="shared" si="173"/>
        <v>46</v>
      </c>
    </row>
    <row r="5563" spans="1:23" x14ac:dyDescent="0.35">
      <c r="A5563">
        <v>5562</v>
      </c>
      <c r="B5563" t="s">
        <v>8336</v>
      </c>
      <c r="C5563" s="1" t="s">
        <v>11125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 t="shared" si="172"/>
        <v>2</v>
      </c>
      <c r="W5563">
        <f t="shared" si="173"/>
        <v>50</v>
      </c>
    </row>
    <row r="5564" spans="1:23" x14ac:dyDescent="0.35">
      <c r="A5564">
        <v>5563</v>
      </c>
      <c r="B5564" t="s">
        <v>8336</v>
      </c>
      <c r="C5564" s="1" t="s">
        <v>11125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 t="shared" si="172"/>
        <v>2</v>
      </c>
      <c r="W5564">
        <f t="shared" si="173"/>
        <v>48.000000000000007</v>
      </c>
    </row>
    <row r="5565" spans="1:23" x14ac:dyDescent="0.35">
      <c r="A5565">
        <v>5564</v>
      </c>
      <c r="B5565" t="s">
        <v>8336</v>
      </c>
      <c r="C5565" s="1" t="s">
        <v>11125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 t="shared" si="172"/>
        <v>2</v>
      </c>
      <c r="W5565">
        <f t="shared" si="173"/>
        <v>48</v>
      </c>
    </row>
    <row r="5566" spans="1:23" x14ac:dyDescent="0.35">
      <c r="A5566">
        <v>5565</v>
      </c>
      <c r="B5566" t="s">
        <v>8337</v>
      </c>
      <c r="C5566" s="1" t="s">
        <v>11617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  <c r="V5566">
        <f t="shared" si="172"/>
        <v>0</v>
      </c>
      <c r="W5566">
        <f t="shared" si="173"/>
        <v>11.25</v>
      </c>
    </row>
    <row r="5567" spans="1:23" x14ac:dyDescent="0.35">
      <c r="A5567">
        <v>5566</v>
      </c>
      <c r="B5567" t="s">
        <v>8337</v>
      </c>
      <c r="C5567" s="1" t="s">
        <v>11617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  <c r="V5567">
        <f t="shared" si="172"/>
        <v>0</v>
      </c>
      <c r="W5567">
        <f t="shared" si="173"/>
        <v>4.2857142857142856</v>
      </c>
    </row>
    <row r="5568" spans="1:23" x14ac:dyDescent="0.35">
      <c r="A5568">
        <v>5567</v>
      </c>
      <c r="B5568" t="s">
        <v>8337</v>
      </c>
      <c r="C5568" s="1" t="s">
        <v>11617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  <c r="V5568">
        <f t="shared" si="172"/>
        <v>0</v>
      </c>
      <c r="W5568">
        <f t="shared" si="173"/>
        <v>6.25</v>
      </c>
    </row>
    <row r="5569" spans="1:23" x14ac:dyDescent="0.35">
      <c r="A5569">
        <v>5568</v>
      </c>
      <c r="B5569" t="s">
        <v>8337</v>
      </c>
      <c r="C5569" s="1" t="s">
        <v>11617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  <c r="V5569">
        <f t="shared" si="172"/>
        <v>0</v>
      </c>
      <c r="W5569">
        <f t="shared" si="173"/>
        <v>-2.8571428571428572</v>
      </c>
    </row>
    <row r="5570" spans="1:23" x14ac:dyDescent="0.35">
      <c r="A5570">
        <v>5569</v>
      </c>
      <c r="B5570" t="s">
        <v>8337</v>
      </c>
      <c r="C5570" s="1" t="s">
        <v>11617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ref="V5570:V5633" si="174">D5570-C5570</f>
        <v>0</v>
      </c>
      <c r="W5570">
        <f t="shared" si="173"/>
        <v>35</v>
      </c>
    </row>
    <row r="5571" spans="1:23" x14ac:dyDescent="0.35">
      <c r="A5571">
        <v>5570</v>
      </c>
      <c r="B5571" t="s">
        <v>8337</v>
      </c>
      <c r="C5571" s="1" t="s">
        <v>11617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 t="shared" si="174"/>
        <v>0</v>
      </c>
      <c r="W5571">
        <f t="shared" ref="W5571:W5634" si="175">U5571/R5571*100</f>
        <v>36.25</v>
      </c>
    </row>
    <row r="5572" spans="1:23" x14ac:dyDescent="0.35">
      <c r="A5572">
        <v>5571</v>
      </c>
      <c r="B5572" t="s">
        <v>8337</v>
      </c>
      <c r="C5572" s="1" t="s">
        <v>11617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  <c r="V5572">
        <f t="shared" si="174"/>
        <v>0</v>
      </c>
      <c r="W5572">
        <f t="shared" si="175"/>
        <v>-21.25</v>
      </c>
    </row>
    <row r="5573" spans="1:23" x14ac:dyDescent="0.35">
      <c r="A5573">
        <v>5572</v>
      </c>
      <c r="B5573" t="s">
        <v>8340</v>
      </c>
      <c r="C5573" s="1" t="s">
        <v>10969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174"/>
        <v>4</v>
      </c>
      <c r="W5573">
        <f t="shared" si="175"/>
        <v>36.249999999999993</v>
      </c>
    </row>
    <row r="5574" spans="1:23" x14ac:dyDescent="0.35">
      <c r="A5574">
        <v>5573</v>
      </c>
      <c r="B5574" t="s">
        <v>8340</v>
      </c>
      <c r="C5574" s="1" t="s">
        <v>10969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 t="shared" si="174"/>
        <v>4</v>
      </c>
      <c r="W5574">
        <f t="shared" si="175"/>
        <v>-80</v>
      </c>
    </row>
    <row r="5575" spans="1:23" x14ac:dyDescent="0.35">
      <c r="A5575">
        <v>5574</v>
      </c>
      <c r="B5575" t="s">
        <v>8340</v>
      </c>
      <c r="C5575" s="1" t="s">
        <v>10969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174"/>
        <v>4</v>
      </c>
      <c r="W5575">
        <f t="shared" si="175"/>
        <v>32.499999999999993</v>
      </c>
    </row>
    <row r="5576" spans="1:23" x14ac:dyDescent="0.35">
      <c r="A5576">
        <v>5575</v>
      </c>
      <c r="B5576" t="s">
        <v>8340</v>
      </c>
      <c r="C5576" s="1" t="s">
        <v>10969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  <c r="V5576">
        <f t="shared" si="174"/>
        <v>4</v>
      </c>
      <c r="W5576">
        <f t="shared" si="175"/>
        <v>-25</v>
      </c>
    </row>
    <row r="5577" spans="1:23" x14ac:dyDescent="0.35">
      <c r="A5577">
        <v>5576</v>
      </c>
      <c r="B5577" t="s">
        <v>8340</v>
      </c>
      <c r="C5577" s="1" t="s">
        <v>10969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 t="shared" si="174"/>
        <v>4</v>
      </c>
      <c r="W5577">
        <f t="shared" si="175"/>
        <v>-25</v>
      </c>
    </row>
    <row r="5578" spans="1:23" x14ac:dyDescent="0.35">
      <c r="A5578">
        <v>5577</v>
      </c>
      <c r="B5578" t="s">
        <v>8345</v>
      </c>
      <c r="C5578" s="1" t="s">
        <v>11879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 t="shared" si="174"/>
        <v>4</v>
      </c>
      <c r="W5578">
        <f t="shared" si="175"/>
        <v>32</v>
      </c>
    </row>
    <row r="5579" spans="1:23" x14ac:dyDescent="0.35">
      <c r="A5579">
        <v>5578</v>
      </c>
      <c r="B5579" t="s">
        <v>8345</v>
      </c>
      <c r="C5579" s="1" t="s">
        <v>11879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 t="shared" si="174"/>
        <v>4</v>
      </c>
      <c r="W5579">
        <f t="shared" si="175"/>
        <v>27.999999999999996</v>
      </c>
    </row>
    <row r="5580" spans="1:23" x14ac:dyDescent="0.35">
      <c r="A5580">
        <v>5579</v>
      </c>
      <c r="B5580" t="s">
        <v>8346</v>
      </c>
      <c r="C5580" s="1" t="s">
        <v>11368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 t="shared" si="174"/>
        <v>5</v>
      </c>
      <c r="W5580">
        <f t="shared" si="175"/>
        <v>29.000000000000004</v>
      </c>
    </row>
    <row r="5581" spans="1:23" x14ac:dyDescent="0.35">
      <c r="A5581">
        <v>5580</v>
      </c>
      <c r="B5581" t="s">
        <v>8346</v>
      </c>
      <c r="C5581" s="1" t="s">
        <v>11368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 t="shared" si="174"/>
        <v>5</v>
      </c>
      <c r="W5581">
        <f t="shared" si="175"/>
        <v>-6.25</v>
      </c>
    </row>
    <row r="5582" spans="1:23" x14ac:dyDescent="0.35">
      <c r="A5582">
        <v>5581</v>
      </c>
      <c r="B5582" t="s">
        <v>8346</v>
      </c>
      <c r="C5582" s="1" t="s">
        <v>11368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  <c r="V5582">
        <f t="shared" si="174"/>
        <v>5</v>
      </c>
      <c r="W5582">
        <f t="shared" si="175"/>
        <v>48</v>
      </c>
    </row>
    <row r="5583" spans="1:23" x14ac:dyDescent="0.35">
      <c r="A5583">
        <v>5582</v>
      </c>
      <c r="B5583" t="s">
        <v>8347</v>
      </c>
      <c r="C5583" s="1" t="s">
        <v>11995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 t="shared" si="174"/>
        <v>4</v>
      </c>
      <c r="W5583">
        <f t="shared" si="175"/>
        <v>43</v>
      </c>
    </row>
    <row r="5584" spans="1:23" x14ac:dyDescent="0.35">
      <c r="A5584">
        <v>5583</v>
      </c>
      <c r="B5584" t="s">
        <v>8348</v>
      </c>
      <c r="C5584" s="1" t="s">
        <v>11135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 t="shared" si="174"/>
        <v>4</v>
      </c>
      <c r="W5584">
        <f t="shared" si="175"/>
        <v>43</v>
      </c>
    </row>
    <row r="5585" spans="1:23" x14ac:dyDescent="0.35">
      <c r="A5585">
        <v>5584</v>
      </c>
      <c r="B5585" t="s">
        <v>8349</v>
      </c>
      <c r="C5585" s="1" t="s">
        <v>11474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  <c r="V5585">
        <f t="shared" si="174"/>
        <v>4</v>
      </c>
      <c r="W5585">
        <f t="shared" si="175"/>
        <v>32</v>
      </c>
    </row>
    <row r="5586" spans="1:23" x14ac:dyDescent="0.35">
      <c r="A5586">
        <v>5585</v>
      </c>
      <c r="B5586" t="s">
        <v>8350</v>
      </c>
      <c r="C5586" s="1" t="s">
        <v>11269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  <c r="V5586">
        <f t="shared" si="174"/>
        <v>4</v>
      </c>
      <c r="W5586">
        <f t="shared" si="175"/>
        <v>2</v>
      </c>
    </row>
    <row r="5587" spans="1:23" x14ac:dyDescent="0.35">
      <c r="A5587">
        <v>5586</v>
      </c>
      <c r="B5587" t="s">
        <v>8350</v>
      </c>
      <c r="C5587" s="1" t="s">
        <v>11269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174"/>
        <v>4</v>
      </c>
      <c r="W5587">
        <f t="shared" si="175"/>
        <v>30.000000000000004</v>
      </c>
    </row>
    <row r="5588" spans="1:23" x14ac:dyDescent="0.35">
      <c r="A5588">
        <v>5587</v>
      </c>
      <c r="B5588" t="s">
        <v>8350</v>
      </c>
      <c r="C5588" s="1" t="s">
        <v>11269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f t="shared" si="174"/>
        <v>4</v>
      </c>
      <c r="W5588">
        <f t="shared" si="175"/>
        <v>2</v>
      </c>
    </row>
    <row r="5589" spans="1:23" x14ac:dyDescent="0.35">
      <c r="A5589">
        <v>5588</v>
      </c>
      <c r="B5589" t="s">
        <v>8355</v>
      </c>
      <c r="C5589" s="1" t="s">
        <v>11471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 t="shared" si="174"/>
        <v>1</v>
      </c>
      <c r="W5589">
        <f t="shared" si="175"/>
        <v>32.999999999999993</v>
      </c>
    </row>
    <row r="5590" spans="1:23" x14ac:dyDescent="0.35">
      <c r="A5590">
        <v>5589</v>
      </c>
      <c r="B5590" t="s">
        <v>8356</v>
      </c>
      <c r="C5590" s="1" t="s">
        <v>11806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 t="shared" si="174"/>
        <v>5</v>
      </c>
      <c r="W5590">
        <f t="shared" si="175"/>
        <v>36.25</v>
      </c>
    </row>
    <row r="5591" spans="1:23" x14ac:dyDescent="0.35">
      <c r="A5591">
        <v>5590</v>
      </c>
      <c r="B5591" t="s">
        <v>8357</v>
      </c>
      <c r="C5591" s="1" t="s">
        <v>10956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174"/>
        <v>3</v>
      </c>
      <c r="W5591">
        <f t="shared" si="175"/>
        <v>28.000000000000004</v>
      </c>
    </row>
    <row r="5592" spans="1:23" x14ac:dyDescent="0.35">
      <c r="A5592">
        <v>5591</v>
      </c>
      <c r="B5592" t="s">
        <v>8357</v>
      </c>
      <c r="C5592" s="1" t="s">
        <v>10956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 t="shared" si="174"/>
        <v>3</v>
      </c>
      <c r="W5592">
        <f t="shared" si="175"/>
        <v>23</v>
      </c>
    </row>
    <row r="5593" spans="1:23" x14ac:dyDescent="0.35">
      <c r="A5593">
        <v>5592</v>
      </c>
      <c r="B5593" t="s">
        <v>8358</v>
      </c>
      <c r="C5593" s="1" t="s">
        <v>11243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 t="shared" si="174"/>
        <v>5</v>
      </c>
      <c r="W5593">
        <f t="shared" si="175"/>
        <v>11</v>
      </c>
    </row>
    <row r="5594" spans="1:23" x14ac:dyDescent="0.35">
      <c r="A5594">
        <v>5593</v>
      </c>
      <c r="B5594" t="s">
        <v>8358</v>
      </c>
      <c r="C5594" s="1" t="s">
        <v>11243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174"/>
        <v>5</v>
      </c>
      <c r="W5594">
        <f t="shared" si="175"/>
        <v>50</v>
      </c>
    </row>
    <row r="5595" spans="1:23" x14ac:dyDescent="0.35">
      <c r="A5595">
        <v>5594</v>
      </c>
      <c r="B5595" t="s">
        <v>8359</v>
      </c>
      <c r="C5595" s="1" t="s">
        <v>11063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174"/>
        <v>6</v>
      </c>
      <c r="W5595">
        <f t="shared" si="175"/>
        <v>-76.666666666666671</v>
      </c>
    </row>
    <row r="5596" spans="1:23" x14ac:dyDescent="0.35">
      <c r="A5596">
        <v>5595</v>
      </c>
      <c r="B5596" t="s">
        <v>8360</v>
      </c>
      <c r="C5596" s="1" t="s">
        <v>11181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 t="shared" si="174"/>
        <v>0</v>
      </c>
      <c r="W5596">
        <f t="shared" si="175"/>
        <v>27.999999999999996</v>
      </c>
    </row>
    <row r="5597" spans="1:23" x14ac:dyDescent="0.35">
      <c r="A5597">
        <v>5596</v>
      </c>
      <c r="B5597" t="s">
        <v>8360</v>
      </c>
      <c r="C5597" s="1" t="s">
        <v>11181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  <c r="V5597">
        <f t="shared" si="174"/>
        <v>0</v>
      </c>
      <c r="W5597">
        <f t="shared" si="175"/>
        <v>29.999999999999993</v>
      </c>
    </row>
    <row r="5598" spans="1:23" x14ac:dyDescent="0.35">
      <c r="A5598">
        <v>5597</v>
      </c>
      <c r="B5598" t="s">
        <v>8361</v>
      </c>
      <c r="C5598" s="1" t="s">
        <v>10952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 t="shared" si="174"/>
        <v>4</v>
      </c>
      <c r="W5598">
        <f t="shared" si="175"/>
        <v>46.999999999999993</v>
      </c>
    </row>
    <row r="5599" spans="1:23" x14ac:dyDescent="0.35">
      <c r="A5599">
        <v>5598</v>
      </c>
      <c r="B5599" t="s">
        <v>8364</v>
      </c>
      <c r="C5599" s="1" t="s">
        <v>11718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 t="shared" si="174"/>
        <v>7</v>
      </c>
      <c r="W5599">
        <f t="shared" si="175"/>
        <v>26</v>
      </c>
    </row>
    <row r="5600" spans="1:23" x14ac:dyDescent="0.35">
      <c r="A5600">
        <v>5599</v>
      </c>
      <c r="B5600" t="s">
        <v>8364</v>
      </c>
      <c r="C5600" s="1" t="s">
        <v>11718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  <c r="V5600">
        <f t="shared" si="174"/>
        <v>7</v>
      </c>
      <c r="W5600">
        <f t="shared" si="175"/>
        <v>26</v>
      </c>
    </row>
    <row r="5601" spans="1:23" x14ac:dyDescent="0.35">
      <c r="A5601">
        <v>5600</v>
      </c>
      <c r="B5601" t="s">
        <v>8365</v>
      </c>
      <c r="C5601" s="1" t="s">
        <v>11402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174"/>
        <v>0</v>
      </c>
      <c r="W5601">
        <f t="shared" si="175"/>
        <v>7.5</v>
      </c>
    </row>
    <row r="5602" spans="1:23" x14ac:dyDescent="0.35">
      <c r="A5602">
        <v>5601</v>
      </c>
      <c r="B5602" t="s">
        <v>8365</v>
      </c>
      <c r="C5602" s="1" t="s">
        <v>11402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 t="shared" si="174"/>
        <v>0</v>
      </c>
      <c r="W5602">
        <f t="shared" si="175"/>
        <v>33.75</v>
      </c>
    </row>
    <row r="5603" spans="1:23" x14ac:dyDescent="0.35">
      <c r="A5603">
        <v>5602</v>
      </c>
      <c r="B5603" t="s">
        <v>8365</v>
      </c>
      <c r="C5603" s="1" t="s">
        <v>11402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174"/>
        <v>0</v>
      </c>
      <c r="W5603">
        <f t="shared" si="175"/>
        <v>-2.5</v>
      </c>
    </row>
    <row r="5604" spans="1:23" x14ac:dyDescent="0.35">
      <c r="A5604">
        <v>5603</v>
      </c>
      <c r="B5604" t="s">
        <v>8368</v>
      </c>
      <c r="C5604" s="1" t="s">
        <v>11218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  <c r="V5604">
        <f t="shared" si="174"/>
        <v>2</v>
      </c>
      <c r="W5604">
        <f t="shared" si="175"/>
        <v>7.5</v>
      </c>
    </row>
    <row r="5605" spans="1:23" x14ac:dyDescent="0.35">
      <c r="A5605">
        <v>5604</v>
      </c>
      <c r="B5605" t="s">
        <v>8368</v>
      </c>
      <c r="C5605" s="1" t="s">
        <v>11218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  <c r="V5605">
        <f t="shared" si="174"/>
        <v>2</v>
      </c>
      <c r="W5605">
        <f t="shared" si="175"/>
        <v>35</v>
      </c>
    </row>
    <row r="5606" spans="1:23" x14ac:dyDescent="0.35">
      <c r="A5606">
        <v>5605</v>
      </c>
      <c r="B5606" t="s">
        <v>8371</v>
      </c>
      <c r="C5606" s="1" t="s">
        <v>11095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174"/>
        <v>4</v>
      </c>
      <c r="W5606">
        <f t="shared" si="175"/>
        <v>35</v>
      </c>
    </row>
    <row r="5607" spans="1:23" x14ac:dyDescent="0.35">
      <c r="A5607">
        <v>5606</v>
      </c>
      <c r="B5607" t="s">
        <v>8372</v>
      </c>
      <c r="C5607" s="1" t="s">
        <v>11813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174"/>
        <v>5</v>
      </c>
      <c r="W5607">
        <f t="shared" si="175"/>
        <v>6.25</v>
      </c>
    </row>
    <row r="5608" spans="1:23" x14ac:dyDescent="0.35">
      <c r="A5608">
        <v>5607</v>
      </c>
      <c r="B5608" t="s">
        <v>8372</v>
      </c>
      <c r="C5608" s="1" t="s">
        <v>11813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174"/>
        <v>5</v>
      </c>
      <c r="W5608">
        <f t="shared" si="175"/>
        <v>-11.250000000000002</v>
      </c>
    </row>
    <row r="5609" spans="1:23" x14ac:dyDescent="0.35">
      <c r="A5609">
        <v>5608</v>
      </c>
      <c r="B5609" t="s">
        <v>8373</v>
      </c>
      <c r="C5609" s="1" t="s">
        <v>11553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 t="shared" si="174"/>
        <v>6</v>
      </c>
      <c r="W5609">
        <f t="shared" si="175"/>
        <v>26.999999999999996</v>
      </c>
    </row>
    <row r="5610" spans="1:23" x14ac:dyDescent="0.35">
      <c r="A5610">
        <v>5609</v>
      </c>
      <c r="B5610" t="s">
        <v>8374</v>
      </c>
      <c r="C5610" s="1" t="s">
        <v>11341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 t="shared" si="174"/>
        <v>5</v>
      </c>
      <c r="W5610">
        <f t="shared" si="175"/>
        <v>26</v>
      </c>
    </row>
    <row r="5611" spans="1:23" x14ac:dyDescent="0.35">
      <c r="A5611">
        <v>5610</v>
      </c>
      <c r="B5611" t="s">
        <v>8375</v>
      </c>
      <c r="C5611" s="1" t="s">
        <v>11455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 t="shared" si="174"/>
        <v>5</v>
      </c>
      <c r="W5611">
        <f t="shared" si="175"/>
        <v>33</v>
      </c>
    </row>
    <row r="5612" spans="1:23" x14ac:dyDescent="0.35">
      <c r="A5612">
        <v>5611</v>
      </c>
      <c r="B5612" t="s">
        <v>8378</v>
      </c>
      <c r="C5612" s="1" t="s">
        <v>11288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 t="shared" si="174"/>
        <v>2</v>
      </c>
      <c r="W5612">
        <f t="shared" si="175"/>
        <v>-8.75</v>
      </c>
    </row>
    <row r="5613" spans="1:23" x14ac:dyDescent="0.35">
      <c r="A5613">
        <v>5612</v>
      </c>
      <c r="B5613" t="s">
        <v>8379</v>
      </c>
      <c r="C5613" s="1" t="s">
        <v>11178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 t="shared" si="174"/>
        <v>4</v>
      </c>
      <c r="W5613">
        <f t="shared" si="175"/>
        <v>44</v>
      </c>
    </row>
    <row r="5614" spans="1:23" x14ac:dyDescent="0.35">
      <c r="A5614">
        <v>5613</v>
      </c>
      <c r="B5614" t="s">
        <v>8379</v>
      </c>
      <c r="C5614" s="1" t="s">
        <v>11178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 t="shared" si="174"/>
        <v>4</v>
      </c>
      <c r="W5614">
        <f t="shared" si="175"/>
        <v>15</v>
      </c>
    </row>
    <row r="5615" spans="1:23" x14ac:dyDescent="0.35">
      <c r="A5615">
        <v>5614</v>
      </c>
      <c r="B5615" t="s">
        <v>8380</v>
      </c>
      <c r="C5615" s="1" t="s">
        <v>11996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  <c r="V5615">
        <f t="shared" si="174"/>
        <v>5</v>
      </c>
      <c r="W5615">
        <f t="shared" si="175"/>
        <v>5</v>
      </c>
    </row>
    <row r="5616" spans="1:23" x14ac:dyDescent="0.35">
      <c r="A5616">
        <v>5615</v>
      </c>
      <c r="B5616" t="s">
        <v>8383</v>
      </c>
      <c r="C5616" s="1" t="s">
        <v>11768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 t="shared" si="174"/>
        <v>4</v>
      </c>
      <c r="W5616">
        <f t="shared" si="175"/>
        <v>41</v>
      </c>
    </row>
    <row r="5617" spans="1:23" x14ac:dyDescent="0.35">
      <c r="A5617">
        <v>5616</v>
      </c>
      <c r="B5617" t="s">
        <v>8383</v>
      </c>
      <c r="C5617" s="1" t="s">
        <v>11768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 t="shared" si="174"/>
        <v>4</v>
      </c>
      <c r="W5617">
        <f t="shared" si="175"/>
        <v>27</v>
      </c>
    </row>
    <row r="5618" spans="1:23" x14ac:dyDescent="0.35">
      <c r="A5618">
        <v>5617</v>
      </c>
      <c r="B5618" t="s">
        <v>8383</v>
      </c>
      <c r="C5618" s="1" t="s">
        <v>11768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 t="shared" si="174"/>
        <v>4</v>
      </c>
      <c r="W5618">
        <f t="shared" si="175"/>
        <v>27</v>
      </c>
    </row>
    <row r="5619" spans="1:23" x14ac:dyDescent="0.35">
      <c r="A5619">
        <v>5618</v>
      </c>
      <c r="B5619" t="s">
        <v>8384</v>
      </c>
      <c r="C5619" s="1" t="s">
        <v>11100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 t="shared" si="174"/>
        <v>4</v>
      </c>
      <c r="W5619">
        <f t="shared" si="175"/>
        <v>27.500000000000004</v>
      </c>
    </row>
    <row r="5620" spans="1:23" x14ac:dyDescent="0.35">
      <c r="A5620">
        <v>5619</v>
      </c>
      <c r="B5620" t="s">
        <v>8385</v>
      </c>
      <c r="C5620" s="1" t="s">
        <v>11167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 t="shared" si="174"/>
        <v>3</v>
      </c>
      <c r="W5620">
        <f t="shared" si="175"/>
        <v>1.9999999999999998</v>
      </c>
    </row>
    <row r="5621" spans="1:23" x14ac:dyDescent="0.35">
      <c r="A5621">
        <v>5620</v>
      </c>
      <c r="B5621" t="s">
        <v>8386</v>
      </c>
      <c r="C5621" s="1" t="s">
        <v>11417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 t="shared" si="174"/>
        <v>5</v>
      </c>
      <c r="W5621">
        <f t="shared" si="175"/>
        <v>35</v>
      </c>
    </row>
    <row r="5622" spans="1:23" x14ac:dyDescent="0.35">
      <c r="A5622">
        <v>5621</v>
      </c>
      <c r="B5622" t="s">
        <v>8386</v>
      </c>
      <c r="C5622" s="1" t="s">
        <v>11417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  <c r="V5622">
        <f t="shared" si="174"/>
        <v>5</v>
      </c>
      <c r="W5622">
        <f t="shared" si="175"/>
        <v>34</v>
      </c>
    </row>
    <row r="5623" spans="1:23" x14ac:dyDescent="0.35">
      <c r="A5623">
        <v>5622</v>
      </c>
      <c r="B5623" t="s">
        <v>8386</v>
      </c>
      <c r="C5623" s="1" t="s">
        <v>11417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 t="shared" si="174"/>
        <v>5</v>
      </c>
      <c r="W5623">
        <f t="shared" si="175"/>
        <v>25</v>
      </c>
    </row>
    <row r="5624" spans="1:23" x14ac:dyDescent="0.35">
      <c r="A5624">
        <v>5623</v>
      </c>
      <c r="B5624" t="s">
        <v>8386</v>
      </c>
      <c r="C5624" s="1" t="s">
        <v>11417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  <c r="V5624">
        <f t="shared" si="174"/>
        <v>5</v>
      </c>
      <c r="W5624">
        <f t="shared" si="175"/>
        <v>25</v>
      </c>
    </row>
    <row r="5625" spans="1:23" x14ac:dyDescent="0.35">
      <c r="A5625">
        <v>5624</v>
      </c>
      <c r="B5625" t="s">
        <v>8387</v>
      </c>
      <c r="C5625" s="1" t="s">
        <v>11997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 t="shared" si="174"/>
        <v>4</v>
      </c>
      <c r="W5625">
        <f t="shared" si="175"/>
        <v>21</v>
      </c>
    </row>
    <row r="5626" spans="1:23" x14ac:dyDescent="0.35">
      <c r="A5626">
        <v>5625</v>
      </c>
      <c r="B5626" t="s">
        <v>8387</v>
      </c>
      <c r="C5626" s="1" t="s">
        <v>11997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  <c r="V5626">
        <f t="shared" si="174"/>
        <v>4</v>
      </c>
      <c r="W5626">
        <f t="shared" si="175"/>
        <v>6</v>
      </c>
    </row>
    <row r="5627" spans="1:23" x14ac:dyDescent="0.35">
      <c r="A5627">
        <v>5626</v>
      </c>
      <c r="B5627" t="s">
        <v>8388</v>
      </c>
      <c r="C5627" s="1" t="s">
        <v>11351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 t="shared" si="174"/>
        <v>2</v>
      </c>
      <c r="W5627">
        <f t="shared" si="175"/>
        <v>48</v>
      </c>
    </row>
    <row r="5628" spans="1:23" x14ac:dyDescent="0.35">
      <c r="A5628">
        <v>5627</v>
      </c>
      <c r="B5628" t="s">
        <v>8388</v>
      </c>
      <c r="C5628" s="1" t="s">
        <v>11351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174"/>
        <v>2</v>
      </c>
      <c r="W5628">
        <f t="shared" si="175"/>
        <v>17</v>
      </c>
    </row>
    <row r="5629" spans="1:23" x14ac:dyDescent="0.35">
      <c r="A5629">
        <v>5628</v>
      </c>
      <c r="B5629" t="s">
        <v>8389</v>
      </c>
      <c r="C5629" s="1" t="s">
        <v>11275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 t="shared" si="174"/>
        <v>5</v>
      </c>
      <c r="W5629">
        <f t="shared" si="175"/>
        <v>33.75</v>
      </c>
    </row>
    <row r="5630" spans="1:23" x14ac:dyDescent="0.35">
      <c r="A5630">
        <v>5629</v>
      </c>
      <c r="B5630" t="s">
        <v>8389</v>
      </c>
      <c r="C5630" s="1" t="s">
        <v>11275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174"/>
        <v>5</v>
      </c>
      <c r="W5630">
        <f t="shared" si="175"/>
        <v>-5</v>
      </c>
    </row>
    <row r="5631" spans="1:23" x14ac:dyDescent="0.35">
      <c r="A5631">
        <v>5630</v>
      </c>
      <c r="B5631" t="s">
        <v>8392</v>
      </c>
      <c r="C5631" s="1" t="s">
        <v>11976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174"/>
        <v>2</v>
      </c>
      <c r="W5631">
        <f t="shared" si="175"/>
        <v>-41.666666666666664</v>
      </c>
    </row>
    <row r="5632" spans="1:23" x14ac:dyDescent="0.35">
      <c r="A5632">
        <v>5631</v>
      </c>
      <c r="B5632" t="s">
        <v>8393</v>
      </c>
      <c r="C5632" s="1" t="s">
        <v>11998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 t="shared" si="174"/>
        <v>4</v>
      </c>
      <c r="W5632">
        <f t="shared" si="175"/>
        <v>44</v>
      </c>
    </row>
    <row r="5633" spans="1:23" x14ac:dyDescent="0.35">
      <c r="A5633">
        <v>5632</v>
      </c>
      <c r="B5633" t="s">
        <v>8393</v>
      </c>
      <c r="C5633" s="1" t="s">
        <v>11998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f t="shared" si="174"/>
        <v>4</v>
      </c>
      <c r="W5633">
        <f t="shared" si="175"/>
        <v>6</v>
      </c>
    </row>
    <row r="5634" spans="1:23" x14ac:dyDescent="0.35">
      <c r="A5634">
        <v>5633</v>
      </c>
      <c r="B5634" t="s">
        <v>8393</v>
      </c>
      <c r="C5634" s="1" t="s">
        <v>11998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 t="shared" ref="V5634:V5697" si="176">D5634-C5634</f>
        <v>4</v>
      </c>
      <c r="W5634">
        <f t="shared" si="175"/>
        <v>47</v>
      </c>
    </row>
    <row r="5635" spans="1:23" x14ac:dyDescent="0.35">
      <c r="A5635">
        <v>5634</v>
      </c>
      <c r="B5635" t="s">
        <v>8394</v>
      </c>
      <c r="C5635" s="1" t="s">
        <v>11653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 t="shared" si="176"/>
        <v>5</v>
      </c>
      <c r="W5635">
        <f t="shared" ref="W5635:W5698" si="177">U5635/R5635*100</f>
        <v>35</v>
      </c>
    </row>
    <row r="5636" spans="1:23" x14ac:dyDescent="0.35">
      <c r="A5636">
        <v>5635</v>
      </c>
      <c r="B5636" t="s">
        <v>8395</v>
      </c>
      <c r="C5636" s="1" t="s">
        <v>11841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176"/>
        <v>1</v>
      </c>
      <c r="W5636">
        <f t="shared" si="177"/>
        <v>50</v>
      </c>
    </row>
    <row r="5637" spans="1:23" x14ac:dyDescent="0.35">
      <c r="A5637">
        <v>5636</v>
      </c>
      <c r="B5637" t="s">
        <v>8397</v>
      </c>
      <c r="C5637" s="1" t="s">
        <v>11153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 t="shared" si="176"/>
        <v>5</v>
      </c>
      <c r="W5637">
        <f t="shared" si="177"/>
        <v>35</v>
      </c>
    </row>
    <row r="5638" spans="1:23" x14ac:dyDescent="0.35">
      <c r="A5638">
        <v>5637</v>
      </c>
      <c r="B5638" t="s">
        <v>8397</v>
      </c>
      <c r="C5638" s="1" t="s">
        <v>11153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  <c r="V5638">
        <f t="shared" si="176"/>
        <v>5</v>
      </c>
      <c r="W5638">
        <f t="shared" si="177"/>
        <v>30</v>
      </c>
    </row>
    <row r="5639" spans="1:23" x14ac:dyDescent="0.35">
      <c r="A5639">
        <v>5638</v>
      </c>
      <c r="B5639" t="s">
        <v>8399</v>
      </c>
      <c r="C5639" s="1" t="s">
        <v>11546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>
        <f t="shared" si="176"/>
        <v>7</v>
      </c>
      <c r="W5639">
        <f t="shared" si="177"/>
        <v>37.999999999999993</v>
      </c>
    </row>
    <row r="5640" spans="1:23" x14ac:dyDescent="0.35">
      <c r="A5640">
        <v>5639</v>
      </c>
      <c r="B5640" t="s">
        <v>8402</v>
      </c>
      <c r="C5640" s="1" t="s">
        <v>11999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 t="shared" si="176"/>
        <v>6</v>
      </c>
      <c r="W5640">
        <f t="shared" si="177"/>
        <v>11.25</v>
      </c>
    </row>
    <row r="5641" spans="1:23" x14ac:dyDescent="0.35">
      <c r="A5641">
        <v>5640</v>
      </c>
      <c r="B5641" t="s">
        <v>8402</v>
      </c>
      <c r="C5641" s="1" t="s">
        <v>11999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 t="shared" si="176"/>
        <v>6</v>
      </c>
      <c r="W5641">
        <f t="shared" si="177"/>
        <v>6.25</v>
      </c>
    </row>
    <row r="5642" spans="1:23" x14ac:dyDescent="0.35">
      <c r="A5642">
        <v>5641</v>
      </c>
      <c r="B5642" t="s">
        <v>8403</v>
      </c>
      <c r="C5642" s="1" t="s">
        <v>11805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  <c r="V5642">
        <f t="shared" si="176"/>
        <v>5</v>
      </c>
      <c r="W5642">
        <f t="shared" si="177"/>
        <v>35</v>
      </c>
    </row>
    <row r="5643" spans="1:23" x14ac:dyDescent="0.35">
      <c r="A5643">
        <v>5642</v>
      </c>
      <c r="B5643" t="s">
        <v>8404</v>
      </c>
      <c r="C5643" s="1" t="s">
        <v>11399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 t="shared" si="176"/>
        <v>3</v>
      </c>
      <c r="W5643">
        <f t="shared" si="177"/>
        <v>26</v>
      </c>
    </row>
    <row r="5644" spans="1:23" x14ac:dyDescent="0.35">
      <c r="A5644">
        <v>5643</v>
      </c>
      <c r="B5644" t="s">
        <v>8405</v>
      </c>
      <c r="C5644" s="1" t="s">
        <v>11118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 t="shared" si="176"/>
        <v>4</v>
      </c>
      <c r="W5644">
        <f t="shared" si="177"/>
        <v>44</v>
      </c>
    </row>
    <row r="5645" spans="1:23" x14ac:dyDescent="0.35">
      <c r="A5645">
        <v>5644</v>
      </c>
      <c r="B5645" t="s">
        <v>8406</v>
      </c>
      <c r="C5645" s="1" t="s">
        <v>12000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176"/>
        <v>5</v>
      </c>
      <c r="W5645">
        <f t="shared" si="177"/>
        <v>48.999999999999993</v>
      </c>
    </row>
    <row r="5646" spans="1:23" x14ac:dyDescent="0.35">
      <c r="A5646">
        <v>5645</v>
      </c>
      <c r="B5646" t="s">
        <v>8407</v>
      </c>
      <c r="C5646" s="1" t="s">
        <v>11661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 t="shared" si="176"/>
        <v>3</v>
      </c>
      <c r="W5646">
        <f t="shared" si="177"/>
        <v>32.5</v>
      </c>
    </row>
    <row r="5647" spans="1:23" x14ac:dyDescent="0.35">
      <c r="A5647">
        <v>5646</v>
      </c>
      <c r="B5647" t="s">
        <v>8408</v>
      </c>
      <c r="C5647" s="1" t="s">
        <v>11289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 t="shared" si="176"/>
        <v>5</v>
      </c>
      <c r="W5647">
        <f t="shared" si="177"/>
        <v>27</v>
      </c>
    </row>
    <row r="5648" spans="1:23" x14ac:dyDescent="0.35">
      <c r="A5648">
        <v>5647</v>
      </c>
      <c r="B5648" t="s">
        <v>8409</v>
      </c>
      <c r="C5648" s="1" t="s">
        <v>11978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 t="shared" si="176"/>
        <v>5</v>
      </c>
      <c r="W5648">
        <f t="shared" si="177"/>
        <v>36.000000000000007</v>
      </c>
    </row>
    <row r="5649" spans="1:23" x14ac:dyDescent="0.35">
      <c r="A5649">
        <v>5648</v>
      </c>
      <c r="B5649" t="s">
        <v>8410</v>
      </c>
      <c r="C5649" s="1" t="s">
        <v>11748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176"/>
        <v>5</v>
      </c>
      <c r="W5649">
        <f t="shared" si="177"/>
        <v>48.000000000000007</v>
      </c>
    </row>
    <row r="5650" spans="1:23" x14ac:dyDescent="0.35">
      <c r="A5650">
        <v>5649</v>
      </c>
      <c r="B5650" t="s">
        <v>8411</v>
      </c>
      <c r="C5650" s="1" t="s">
        <v>11669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  <c r="V5650">
        <f t="shared" si="176"/>
        <v>2</v>
      </c>
      <c r="W5650">
        <f t="shared" si="177"/>
        <v>48</v>
      </c>
    </row>
    <row r="5651" spans="1:23" x14ac:dyDescent="0.35">
      <c r="A5651">
        <v>5650</v>
      </c>
      <c r="B5651" t="s">
        <v>8411</v>
      </c>
      <c r="C5651" s="1" t="s">
        <v>11669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>
        <f t="shared" si="176"/>
        <v>2</v>
      </c>
      <c r="W5651">
        <f t="shared" si="177"/>
        <v>50</v>
      </c>
    </row>
    <row r="5652" spans="1:23" x14ac:dyDescent="0.35">
      <c r="A5652">
        <v>5651</v>
      </c>
      <c r="B5652" t="s">
        <v>8411</v>
      </c>
      <c r="C5652" s="1" t="s">
        <v>11669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>
        <f t="shared" si="176"/>
        <v>2</v>
      </c>
      <c r="W5652">
        <f t="shared" si="177"/>
        <v>0</v>
      </c>
    </row>
    <row r="5653" spans="1:23" x14ac:dyDescent="0.35">
      <c r="A5653">
        <v>5652</v>
      </c>
      <c r="B5653" t="s">
        <v>8411</v>
      </c>
      <c r="C5653" s="1" t="s">
        <v>11669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176"/>
        <v>2</v>
      </c>
      <c r="W5653">
        <f t="shared" si="177"/>
        <v>17.647058823529413</v>
      </c>
    </row>
    <row r="5654" spans="1:23" x14ac:dyDescent="0.35">
      <c r="A5654">
        <v>5653</v>
      </c>
      <c r="B5654" t="s">
        <v>8413</v>
      </c>
      <c r="C5654" s="1" t="s">
        <v>11773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>
        <f t="shared" si="176"/>
        <v>5</v>
      </c>
      <c r="W5654">
        <f t="shared" si="177"/>
        <v>49</v>
      </c>
    </row>
    <row r="5655" spans="1:23" x14ac:dyDescent="0.35">
      <c r="A5655">
        <v>5654</v>
      </c>
      <c r="B5655" t="s">
        <v>8414</v>
      </c>
      <c r="C5655" s="1" t="s">
        <v>11070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 t="shared" si="176"/>
        <v>7</v>
      </c>
      <c r="W5655">
        <f t="shared" si="177"/>
        <v>26.999999999999996</v>
      </c>
    </row>
    <row r="5656" spans="1:23" x14ac:dyDescent="0.35">
      <c r="A5656">
        <v>5655</v>
      </c>
      <c r="B5656" t="s">
        <v>8415</v>
      </c>
      <c r="C5656" s="1" t="s">
        <v>11062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 t="shared" si="176"/>
        <v>3</v>
      </c>
      <c r="W5656">
        <f t="shared" si="177"/>
        <v>-66.666666666666657</v>
      </c>
    </row>
    <row r="5657" spans="1:23" x14ac:dyDescent="0.35">
      <c r="A5657">
        <v>5656</v>
      </c>
      <c r="B5657" t="s">
        <v>8415</v>
      </c>
      <c r="C5657" s="1" t="s">
        <v>11062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176"/>
        <v>3</v>
      </c>
      <c r="W5657">
        <f t="shared" si="177"/>
        <v>12.5</v>
      </c>
    </row>
    <row r="5658" spans="1:23" x14ac:dyDescent="0.35">
      <c r="A5658">
        <v>5657</v>
      </c>
      <c r="B5658" t="s">
        <v>8415</v>
      </c>
      <c r="C5658" s="1" t="s">
        <v>11062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  <c r="V5658">
        <f t="shared" si="176"/>
        <v>3</v>
      </c>
      <c r="W5658">
        <f t="shared" si="177"/>
        <v>32.5</v>
      </c>
    </row>
    <row r="5659" spans="1:23" x14ac:dyDescent="0.35">
      <c r="A5659">
        <v>5658</v>
      </c>
      <c r="B5659" t="s">
        <v>8415</v>
      </c>
      <c r="C5659" s="1" t="s">
        <v>11062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176"/>
        <v>3</v>
      </c>
      <c r="W5659">
        <f t="shared" si="177"/>
        <v>-7.5</v>
      </c>
    </row>
    <row r="5660" spans="1:23" x14ac:dyDescent="0.35">
      <c r="A5660">
        <v>5659</v>
      </c>
      <c r="B5660" t="s">
        <v>8415</v>
      </c>
      <c r="C5660" s="1" t="s">
        <v>11062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 t="shared" si="176"/>
        <v>3</v>
      </c>
      <c r="W5660">
        <f t="shared" si="177"/>
        <v>-70</v>
      </c>
    </row>
    <row r="5661" spans="1:23" x14ac:dyDescent="0.35">
      <c r="A5661">
        <v>5660</v>
      </c>
      <c r="B5661" t="s">
        <v>8415</v>
      </c>
      <c r="C5661" s="1" t="s">
        <v>11062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  <c r="V5661">
        <f t="shared" si="176"/>
        <v>3</v>
      </c>
      <c r="W5661">
        <f t="shared" si="177"/>
        <v>32.5</v>
      </c>
    </row>
    <row r="5662" spans="1:23" x14ac:dyDescent="0.35">
      <c r="A5662">
        <v>5661</v>
      </c>
      <c r="B5662" t="s">
        <v>8415</v>
      </c>
      <c r="C5662" s="1" t="s">
        <v>11062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>
        <f t="shared" si="176"/>
        <v>3</v>
      </c>
      <c r="W5662">
        <f t="shared" si="177"/>
        <v>-25</v>
      </c>
    </row>
    <row r="5663" spans="1:23" x14ac:dyDescent="0.35">
      <c r="A5663">
        <v>5662</v>
      </c>
      <c r="B5663" t="s">
        <v>8416</v>
      </c>
      <c r="C5663" s="1" t="s">
        <v>11386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 t="shared" si="176"/>
        <v>7</v>
      </c>
      <c r="W5663">
        <f t="shared" si="177"/>
        <v>35</v>
      </c>
    </row>
    <row r="5664" spans="1:23" x14ac:dyDescent="0.35">
      <c r="A5664">
        <v>5663</v>
      </c>
      <c r="B5664" t="s">
        <v>8416</v>
      </c>
      <c r="C5664" s="1" t="s">
        <v>11386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f t="shared" si="176"/>
        <v>7</v>
      </c>
      <c r="W5664">
        <f t="shared" si="177"/>
        <v>-18.75</v>
      </c>
    </row>
    <row r="5665" spans="1:23" x14ac:dyDescent="0.35">
      <c r="A5665">
        <v>5664</v>
      </c>
      <c r="B5665" t="s">
        <v>8417</v>
      </c>
      <c r="C5665" s="1" t="s">
        <v>11598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  <c r="V5665">
        <f t="shared" si="176"/>
        <v>0</v>
      </c>
      <c r="W5665">
        <f t="shared" si="177"/>
        <v>7.5000000000000009</v>
      </c>
    </row>
    <row r="5666" spans="1:23" x14ac:dyDescent="0.35">
      <c r="A5666">
        <v>5665</v>
      </c>
      <c r="B5666" t="s">
        <v>8417</v>
      </c>
      <c r="C5666" s="1" t="s">
        <v>11598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176"/>
        <v>0</v>
      </c>
      <c r="W5666">
        <f t="shared" si="177"/>
        <v>-73.333333333333343</v>
      </c>
    </row>
    <row r="5667" spans="1:23" x14ac:dyDescent="0.35">
      <c r="A5667">
        <v>5666</v>
      </c>
      <c r="B5667" t="s">
        <v>8417</v>
      </c>
      <c r="C5667" s="1" t="s">
        <v>11598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176"/>
        <v>0</v>
      </c>
      <c r="W5667">
        <f t="shared" si="177"/>
        <v>6.25</v>
      </c>
    </row>
    <row r="5668" spans="1:23" x14ac:dyDescent="0.35">
      <c r="A5668">
        <v>5667</v>
      </c>
      <c r="B5668" t="s">
        <v>8417</v>
      </c>
      <c r="C5668" s="1" t="s">
        <v>11598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f t="shared" si="176"/>
        <v>0</v>
      </c>
      <c r="W5668">
        <f t="shared" si="177"/>
        <v>8.75</v>
      </c>
    </row>
    <row r="5669" spans="1:23" x14ac:dyDescent="0.35">
      <c r="A5669">
        <v>5668</v>
      </c>
      <c r="B5669" t="s">
        <v>8420</v>
      </c>
      <c r="C5669" s="1" t="s">
        <v>11665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 t="shared" si="176"/>
        <v>4</v>
      </c>
      <c r="W5669">
        <f t="shared" si="177"/>
        <v>47</v>
      </c>
    </row>
    <row r="5670" spans="1:23" x14ac:dyDescent="0.35">
      <c r="A5670">
        <v>5669</v>
      </c>
      <c r="B5670" t="s">
        <v>8420</v>
      </c>
      <c r="C5670" s="1" t="s">
        <v>11665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176"/>
        <v>4</v>
      </c>
      <c r="W5670">
        <f t="shared" si="177"/>
        <v>32.499999999999993</v>
      </c>
    </row>
    <row r="5671" spans="1:23" x14ac:dyDescent="0.35">
      <c r="A5671">
        <v>5670</v>
      </c>
      <c r="B5671" t="s">
        <v>8420</v>
      </c>
      <c r="C5671" s="1" t="s">
        <v>11665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  <c r="V5671">
        <f t="shared" si="176"/>
        <v>4</v>
      </c>
      <c r="W5671">
        <f t="shared" si="177"/>
        <v>34</v>
      </c>
    </row>
    <row r="5672" spans="1:23" x14ac:dyDescent="0.35">
      <c r="A5672">
        <v>5671</v>
      </c>
      <c r="B5672" t="s">
        <v>8421</v>
      </c>
      <c r="C5672" s="1" t="s">
        <v>11928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  <c r="V5672">
        <f t="shared" si="176"/>
        <v>2</v>
      </c>
      <c r="W5672">
        <f t="shared" si="177"/>
        <v>26</v>
      </c>
    </row>
    <row r="5673" spans="1:23" x14ac:dyDescent="0.35">
      <c r="A5673">
        <v>5672</v>
      </c>
      <c r="B5673" t="s">
        <v>8421</v>
      </c>
      <c r="C5673" s="1" t="s">
        <v>11928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  <c r="V5673">
        <f t="shared" si="176"/>
        <v>2</v>
      </c>
      <c r="W5673">
        <f t="shared" si="177"/>
        <v>6.25</v>
      </c>
    </row>
    <row r="5674" spans="1:23" x14ac:dyDescent="0.35">
      <c r="A5674">
        <v>5673</v>
      </c>
      <c r="B5674" t="s">
        <v>8423</v>
      </c>
      <c r="C5674" s="1" t="s">
        <v>11795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  <c r="V5674">
        <f t="shared" si="176"/>
        <v>7</v>
      </c>
      <c r="W5674">
        <f t="shared" si="177"/>
        <v>35</v>
      </c>
    </row>
    <row r="5675" spans="1:23" x14ac:dyDescent="0.35">
      <c r="A5675">
        <v>5674</v>
      </c>
      <c r="B5675" t="s">
        <v>8423</v>
      </c>
      <c r="C5675" s="1" t="s">
        <v>11795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 t="shared" si="176"/>
        <v>7</v>
      </c>
      <c r="W5675">
        <f t="shared" si="177"/>
        <v>31.25</v>
      </c>
    </row>
    <row r="5676" spans="1:23" x14ac:dyDescent="0.35">
      <c r="A5676">
        <v>5675</v>
      </c>
      <c r="B5676" t="s">
        <v>8424</v>
      </c>
      <c r="C5676" s="1" t="s">
        <v>11055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 t="shared" si="176"/>
        <v>5</v>
      </c>
      <c r="W5676">
        <f t="shared" si="177"/>
        <v>47.999999999999993</v>
      </c>
    </row>
    <row r="5677" spans="1:23" x14ac:dyDescent="0.35">
      <c r="A5677">
        <v>5676</v>
      </c>
      <c r="B5677" t="s">
        <v>8425</v>
      </c>
      <c r="C5677" s="1" t="s">
        <v>12001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176"/>
        <v>5</v>
      </c>
      <c r="W5677">
        <f t="shared" si="177"/>
        <v>10</v>
      </c>
    </row>
    <row r="5678" spans="1:23" x14ac:dyDescent="0.35">
      <c r="A5678">
        <v>5677</v>
      </c>
      <c r="B5678" t="s">
        <v>8425</v>
      </c>
      <c r="C5678" s="1" t="s">
        <v>12001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  <c r="V5678">
        <f t="shared" si="176"/>
        <v>5</v>
      </c>
      <c r="W5678">
        <f t="shared" si="177"/>
        <v>8</v>
      </c>
    </row>
    <row r="5679" spans="1:23" x14ac:dyDescent="0.35">
      <c r="A5679">
        <v>5678</v>
      </c>
      <c r="B5679" t="s">
        <v>8426</v>
      </c>
      <c r="C5679" s="1" t="s">
        <v>11222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176"/>
        <v>7</v>
      </c>
      <c r="W5679">
        <f t="shared" si="177"/>
        <v>-130</v>
      </c>
    </row>
    <row r="5680" spans="1:23" x14ac:dyDescent="0.35">
      <c r="A5680">
        <v>5679</v>
      </c>
      <c r="B5680" t="s">
        <v>8427</v>
      </c>
      <c r="C5680" s="1" t="s">
        <v>12002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176"/>
        <v>6</v>
      </c>
      <c r="W5680">
        <f t="shared" si="177"/>
        <v>45</v>
      </c>
    </row>
    <row r="5681" spans="1:23" x14ac:dyDescent="0.35">
      <c r="A5681">
        <v>5680</v>
      </c>
      <c r="B5681" t="s">
        <v>8427</v>
      </c>
      <c r="C5681" s="1" t="s">
        <v>12002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 t="shared" si="176"/>
        <v>6</v>
      </c>
      <c r="W5681">
        <f t="shared" si="177"/>
        <v>49</v>
      </c>
    </row>
    <row r="5682" spans="1:23" x14ac:dyDescent="0.35">
      <c r="A5682">
        <v>5681</v>
      </c>
      <c r="B5682" t="s">
        <v>8429</v>
      </c>
      <c r="C5682" s="1" t="s">
        <v>11386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 t="shared" si="176"/>
        <v>6</v>
      </c>
      <c r="W5682">
        <f t="shared" si="177"/>
        <v>46</v>
      </c>
    </row>
    <row r="5683" spans="1:23" x14ac:dyDescent="0.35">
      <c r="A5683">
        <v>5682</v>
      </c>
      <c r="B5683" t="s">
        <v>8429</v>
      </c>
      <c r="C5683" s="1" t="s">
        <v>11386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 t="shared" si="176"/>
        <v>6</v>
      </c>
      <c r="W5683">
        <f t="shared" si="177"/>
        <v>47.999999999999993</v>
      </c>
    </row>
    <row r="5684" spans="1:23" x14ac:dyDescent="0.35">
      <c r="A5684">
        <v>5683</v>
      </c>
      <c r="B5684" t="s">
        <v>8430</v>
      </c>
      <c r="C5684" s="1" t="s">
        <v>12003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>
        <f t="shared" si="176"/>
        <v>6</v>
      </c>
      <c r="W5684">
        <f t="shared" si="177"/>
        <v>45</v>
      </c>
    </row>
    <row r="5685" spans="1:23" x14ac:dyDescent="0.35">
      <c r="A5685">
        <v>5684</v>
      </c>
      <c r="B5685" t="s">
        <v>8430</v>
      </c>
      <c r="C5685" s="1" t="s">
        <v>12003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  <c r="V5685">
        <f t="shared" si="176"/>
        <v>6</v>
      </c>
      <c r="W5685">
        <f t="shared" si="177"/>
        <v>27.999999999999996</v>
      </c>
    </row>
    <row r="5686" spans="1:23" x14ac:dyDescent="0.35">
      <c r="A5686">
        <v>5685</v>
      </c>
      <c r="B5686" t="s">
        <v>8430</v>
      </c>
      <c r="C5686" s="1" t="s">
        <v>12003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 t="shared" si="176"/>
        <v>6</v>
      </c>
      <c r="W5686">
        <f t="shared" si="177"/>
        <v>26</v>
      </c>
    </row>
    <row r="5687" spans="1:23" x14ac:dyDescent="0.35">
      <c r="A5687">
        <v>5686</v>
      </c>
      <c r="B5687" t="s">
        <v>8431</v>
      </c>
      <c r="C5687" s="1" t="s">
        <v>11539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 t="shared" si="176"/>
        <v>0</v>
      </c>
      <c r="W5687">
        <f t="shared" si="177"/>
        <v>36.25</v>
      </c>
    </row>
    <row r="5688" spans="1:23" x14ac:dyDescent="0.35">
      <c r="A5688">
        <v>5687</v>
      </c>
      <c r="B5688" t="s">
        <v>8432</v>
      </c>
      <c r="C5688" s="1" t="s">
        <v>12004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 t="shared" si="176"/>
        <v>0</v>
      </c>
      <c r="W5688">
        <f t="shared" si="177"/>
        <v>36.25</v>
      </c>
    </row>
    <row r="5689" spans="1:23" x14ac:dyDescent="0.35">
      <c r="A5689">
        <v>5688</v>
      </c>
      <c r="B5689" t="s">
        <v>8432</v>
      </c>
      <c r="C5689" s="1" t="s">
        <v>12004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176"/>
        <v>0</v>
      </c>
      <c r="W5689">
        <f t="shared" si="177"/>
        <v>10</v>
      </c>
    </row>
    <row r="5690" spans="1:23" x14ac:dyDescent="0.35">
      <c r="A5690">
        <v>5689</v>
      </c>
      <c r="B5690" t="s">
        <v>8432</v>
      </c>
      <c r="C5690" s="1" t="s">
        <v>12004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176"/>
        <v>0</v>
      </c>
      <c r="W5690">
        <f t="shared" si="177"/>
        <v>33.75</v>
      </c>
    </row>
    <row r="5691" spans="1:23" x14ac:dyDescent="0.35">
      <c r="A5691">
        <v>5690</v>
      </c>
      <c r="B5691" t="s">
        <v>8433</v>
      </c>
      <c r="C5691" s="1" t="s">
        <v>11147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176"/>
        <v>5</v>
      </c>
      <c r="W5691">
        <f t="shared" si="177"/>
        <v>-32.857142857142854</v>
      </c>
    </row>
    <row r="5692" spans="1:23" x14ac:dyDescent="0.35">
      <c r="A5692">
        <v>5691</v>
      </c>
      <c r="B5692" t="s">
        <v>8434</v>
      </c>
      <c r="C5692" s="1" t="s">
        <v>11835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  <c r="V5692">
        <f t="shared" si="176"/>
        <v>6</v>
      </c>
      <c r="W5692">
        <f t="shared" si="177"/>
        <v>34</v>
      </c>
    </row>
    <row r="5693" spans="1:23" x14ac:dyDescent="0.35">
      <c r="A5693">
        <v>5692</v>
      </c>
      <c r="B5693" t="s">
        <v>8434</v>
      </c>
      <c r="C5693" s="1" t="s">
        <v>11835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 t="shared" si="176"/>
        <v>6</v>
      </c>
      <c r="W5693">
        <f t="shared" si="177"/>
        <v>46</v>
      </c>
    </row>
    <row r="5694" spans="1:23" x14ac:dyDescent="0.35">
      <c r="A5694">
        <v>5693</v>
      </c>
      <c r="B5694" t="s">
        <v>8434</v>
      </c>
      <c r="C5694" s="1" t="s">
        <v>11835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 t="shared" si="176"/>
        <v>6</v>
      </c>
      <c r="W5694">
        <f t="shared" si="177"/>
        <v>26.999999999999996</v>
      </c>
    </row>
    <row r="5695" spans="1:23" x14ac:dyDescent="0.35">
      <c r="A5695">
        <v>5694</v>
      </c>
      <c r="B5695" t="s">
        <v>8434</v>
      </c>
      <c r="C5695" s="1" t="s">
        <v>11835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  <c r="V5695">
        <f t="shared" si="176"/>
        <v>6</v>
      </c>
      <c r="W5695">
        <f t="shared" si="177"/>
        <v>48.000000000000007</v>
      </c>
    </row>
    <row r="5696" spans="1:23" x14ac:dyDescent="0.35">
      <c r="A5696">
        <v>5695</v>
      </c>
      <c r="B5696" t="s">
        <v>8434</v>
      </c>
      <c r="C5696" s="1" t="s">
        <v>11835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 t="shared" si="176"/>
        <v>6</v>
      </c>
      <c r="W5696">
        <f t="shared" si="177"/>
        <v>25.999999999999996</v>
      </c>
    </row>
    <row r="5697" spans="1:23" x14ac:dyDescent="0.35">
      <c r="A5697">
        <v>5696</v>
      </c>
      <c r="B5697" t="s">
        <v>8435</v>
      </c>
      <c r="C5697" s="1" t="s">
        <v>11405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176"/>
        <v>2</v>
      </c>
      <c r="W5697">
        <f t="shared" si="177"/>
        <v>-2.5</v>
      </c>
    </row>
    <row r="5698" spans="1:23" x14ac:dyDescent="0.35">
      <c r="A5698">
        <v>5697</v>
      </c>
      <c r="B5698" t="s">
        <v>8436</v>
      </c>
      <c r="C5698" s="1" t="s">
        <v>11276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ref="V5698:V5761" si="178">D5698-C5698</f>
        <v>4</v>
      </c>
      <c r="W5698">
        <f t="shared" si="177"/>
        <v>-154.99999999999997</v>
      </c>
    </row>
    <row r="5699" spans="1:23" x14ac:dyDescent="0.35">
      <c r="A5699">
        <v>5698</v>
      </c>
      <c r="B5699" t="s">
        <v>8436</v>
      </c>
      <c r="C5699" s="1" t="s">
        <v>11276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 t="shared" si="178"/>
        <v>4</v>
      </c>
      <c r="W5699">
        <f t="shared" ref="W5699:W5762" si="179">U5699/R5699*100</f>
        <v>-175</v>
      </c>
    </row>
    <row r="5700" spans="1:23" x14ac:dyDescent="0.35">
      <c r="A5700">
        <v>5699</v>
      </c>
      <c r="B5700" t="s">
        <v>8437</v>
      </c>
      <c r="C5700" s="1" t="s">
        <v>11672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 t="shared" si="178"/>
        <v>0</v>
      </c>
      <c r="W5700">
        <f t="shared" si="179"/>
        <v>37.500000000000007</v>
      </c>
    </row>
    <row r="5701" spans="1:23" x14ac:dyDescent="0.35">
      <c r="A5701">
        <v>5700</v>
      </c>
      <c r="B5701" t="s">
        <v>8438</v>
      </c>
      <c r="C5701" s="1" t="s">
        <v>11072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178"/>
        <v>5</v>
      </c>
      <c r="W5701">
        <f t="shared" si="179"/>
        <v>48.999999999999993</v>
      </c>
    </row>
    <row r="5702" spans="1:23" x14ac:dyDescent="0.35">
      <c r="A5702">
        <v>5701</v>
      </c>
      <c r="B5702" t="s">
        <v>8439</v>
      </c>
      <c r="C5702" s="1" t="s">
        <v>11330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 t="shared" si="178"/>
        <v>2</v>
      </c>
      <c r="W5702">
        <f t="shared" si="179"/>
        <v>37.5</v>
      </c>
    </row>
    <row r="5703" spans="1:23" x14ac:dyDescent="0.35">
      <c r="A5703">
        <v>5702</v>
      </c>
      <c r="B5703" t="s">
        <v>8439</v>
      </c>
      <c r="C5703" s="1" t="s">
        <v>11330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 t="shared" si="178"/>
        <v>2</v>
      </c>
      <c r="W5703">
        <f t="shared" si="179"/>
        <v>-16.25</v>
      </c>
    </row>
    <row r="5704" spans="1:23" x14ac:dyDescent="0.35">
      <c r="A5704">
        <v>5703</v>
      </c>
      <c r="B5704" t="s">
        <v>8440</v>
      </c>
      <c r="C5704" s="1" t="s">
        <v>11577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178"/>
        <v>7</v>
      </c>
      <c r="W5704">
        <f t="shared" si="179"/>
        <v>11.25</v>
      </c>
    </row>
    <row r="5705" spans="1:23" x14ac:dyDescent="0.35">
      <c r="A5705">
        <v>5704</v>
      </c>
      <c r="B5705" t="s">
        <v>8440</v>
      </c>
      <c r="C5705" s="1" t="s">
        <v>11577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  <c r="V5705">
        <f t="shared" si="178"/>
        <v>7</v>
      </c>
      <c r="W5705">
        <f t="shared" si="179"/>
        <v>-38.333333333333336</v>
      </c>
    </row>
    <row r="5706" spans="1:23" x14ac:dyDescent="0.35">
      <c r="A5706">
        <v>5705</v>
      </c>
      <c r="B5706" t="s">
        <v>8440</v>
      </c>
      <c r="C5706" s="1" t="s">
        <v>11577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178"/>
        <v>7</v>
      </c>
      <c r="W5706">
        <f t="shared" si="179"/>
        <v>16.250000000000004</v>
      </c>
    </row>
    <row r="5707" spans="1:23" x14ac:dyDescent="0.35">
      <c r="A5707">
        <v>5706</v>
      </c>
      <c r="B5707" t="s">
        <v>8441</v>
      </c>
      <c r="C5707" s="1" t="s">
        <v>11875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  <c r="V5707">
        <f t="shared" si="178"/>
        <v>5</v>
      </c>
      <c r="W5707">
        <f t="shared" si="179"/>
        <v>28.999999999999996</v>
      </c>
    </row>
    <row r="5708" spans="1:23" x14ac:dyDescent="0.35">
      <c r="A5708">
        <v>5707</v>
      </c>
      <c r="B5708" t="s">
        <v>8442</v>
      </c>
      <c r="C5708" s="1" t="s">
        <v>11525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178"/>
        <v>3</v>
      </c>
      <c r="W5708">
        <f t="shared" si="179"/>
        <v>36.25</v>
      </c>
    </row>
    <row r="5709" spans="1:23" x14ac:dyDescent="0.35">
      <c r="A5709">
        <v>5708</v>
      </c>
      <c r="B5709" t="s">
        <v>8443</v>
      </c>
      <c r="C5709" s="1" t="s">
        <v>11352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 t="shared" si="178"/>
        <v>7</v>
      </c>
      <c r="W5709">
        <f t="shared" si="179"/>
        <v>38</v>
      </c>
    </row>
    <row r="5710" spans="1:23" x14ac:dyDescent="0.35">
      <c r="A5710">
        <v>5709</v>
      </c>
      <c r="B5710" t="s">
        <v>8443</v>
      </c>
      <c r="C5710" s="1" t="s">
        <v>11352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  <c r="V5710">
        <f t="shared" si="178"/>
        <v>7</v>
      </c>
      <c r="W5710">
        <f t="shared" si="179"/>
        <v>2</v>
      </c>
    </row>
    <row r="5711" spans="1:23" x14ac:dyDescent="0.35">
      <c r="A5711">
        <v>5710</v>
      </c>
      <c r="B5711" t="s">
        <v>8443</v>
      </c>
      <c r="C5711" s="1" t="s">
        <v>11352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 t="shared" si="178"/>
        <v>7</v>
      </c>
      <c r="W5711">
        <f t="shared" si="179"/>
        <v>16.666666666666668</v>
      </c>
    </row>
    <row r="5712" spans="1:23" x14ac:dyDescent="0.35">
      <c r="A5712">
        <v>5711</v>
      </c>
      <c r="B5712" t="s">
        <v>8443</v>
      </c>
      <c r="C5712" s="1" t="s">
        <v>11352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 t="shared" si="178"/>
        <v>7</v>
      </c>
      <c r="W5712">
        <f t="shared" si="179"/>
        <v>36.25</v>
      </c>
    </row>
    <row r="5713" spans="1:23" x14ac:dyDescent="0.35">
      <c r="A5713">
        <v>5712</v>
      </c>
      <c r="B5713" t="s">
        <v>8443</v>
      </c>
      <c r="C5713" s="1" t="s">
        <v>11352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178"/>
        <v>7</v>
      </c>
      <c r="W5713">
        <f t="shared" si="179"/>
        <v>48.000000000000007</v>
      </c>
    </row>
    <row r="5714" spans="1:23" x14ac:dyDescent="0.35">
      <c r="A5714">
        <v>5713</v>
      </c>
      <c r="B5714" t="s">
        <v>8444</v>
      </c>
      <c r="C5714" s="1" t="s">
        <v>11629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 t="shared" si="178"/>
        <v>0</v>
      </c>
      <c r="W5714">
        <f t="shared" si="179"/>
        <v>11.249999999999998</v>
      </c>
    </row>
    <row r="5715" spans="1:23" x14ac:dyDescent="0.35">
      <c r="A5715">
        <v>5714</v>
      </c>
      <c r="B5715" t="s">
        <v>8445</v>
      </c>
      <c r="C5715" s="1" t="s">
        <v>11012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 t="shared" si="178"/>
        <v>4</v>
      </c>
      <c r="W5715">
        <f t="shared" si="179"/>
        <v>26.999999999999996</v>
      </c>
    </row>
    <row r="5716" spans="1:23" x14ac:dyDescent="0.35">
      <c r="A5716">
        <v>5715</v>
      </c>
      <c r="B5716" t="s">
        <v>8446</v>
      </c>
      <c r="C5716" s="1" t="s">
        <v>11085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 t="shared" si="178"/>
        <v>4</v>
      </c>
      <c r="W5716">
        <f t="shared" si="179"/>
        <v>26.999999999999996</v>
      </c>
    </row>
    <row r="5717" spans="1:23" x14ac:dyDescent="0.35">
      <c r="A5717">
        <v>5716</v>
      </c>
      <c r="B5717" t="s">
        <v>8447</v>
      </c>
      <c r="C5717" s="1" t="s">
        <v>11270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178"/>
        <v>3</v>
      </c>
      <c r="W5717">
        <f t="shared" si="179"/>
        <v>17.999999999999996</v>
      </c>
    </row>
    <row r="5718" spans="1:23" x14ac:dyDescent="0.35">
      <c r="A5718">
        <v>5717</v>
      </c>
      <c r="B5718" t="s">
        <v>8447</v>
      </c>
      <c r="C5718" s="1" t="s">
        <v>11270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 t="shared" si="178"/>
        <v>3</v>
      </c>
      <c r="W5718">
        <f t="shared" si="179"/>
        <v>29.000000000000004</v>
      </c>
    </row>
    <row r="5719" spans="1:23" x14ac:dyDescent="0.35">
      <c r="A5719">
        <v>5718</v>
      </c>
      <c r="B5719" t="s">
        <v>8447</v>
      </c>
      <c r="C5719" s="1" t="s">
        <v>11270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 t="shared" si="178"/>
        <v>3</v>
      </c>
      <c r="W5719">
        <f t="shared" si="179"/>
        <v>47</v>
      </c>
    </row>
    <row r="5720" spans="1:23" x14ac:dyDescent="0.35">
      <c r="A5720">
        <v>5719</v>
      </c>
      <c r="B5720" t="s">
        <v>8447</v>
      </c>
      <c r="C5720" s="1" t="s">
        <v>11270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178"/>
        <v>3</v>
      </c>
      <c r="W5720">
        <f t="shared" si="179"/>
        <v>17.777777777777779</v>
      </c>
    </row>
    <row r="5721" spans="1:23" x14ac:dyDescent="0.35">
      <c r="A5721">
        <v>5720</v>
      </c>
      <c r="B5721" t="s">
        <v>8448</v>
      </c>
      <c r="C5721" s="1" t="s">
        <v>12005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178"/>
        <v>4</v>
      </c>
      <c r="W5721">
        <f t="shared" si="179"/>
        <v>26</v>
      </c>
    </row>
    <row r="5722" spans="1:23" x14ac:dyDescent="0.35">
      <c r="A5722">
        <v>5721</v>
      </c>
      <c r="B5722" t="s">
        <v>8449</v>
      </c>
      <c r="C5722" s="1" t="s">
        <v>11657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178"/>
        <v>3</v>
      </c>
      <c r="W5722">
        <f t="shared" si="179"/>
        <v>26.25</v>
      </c>
    </row>
    <row r="5723" spans="1:23" x14ac:dyDescent="0.35">
      <c r="A5723">
        <v>5722</v>
      </c>
      <c r="B5723" t="s">
        <v>8449</v>
      </c>
      <c r="C5723" s="1" t="s">
        <v>11657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  <c r="V5723">
        <f t="shared" si="178"/>
        <v>3</v>
      </c>
      <c r="W5723">
        <f t="shared" si="179"/>
        <v>5</v>
      </c>
    </row>
    <row r="5724" spans="1:23" x14ac:dyDescent="0.35">
      <c r="A5724">
        <v>5723</v>
      </c>
      <c r="B5724" t="s">
        <v>8449</v>
      </c>
      <c r="C5724" s="1" t="s">
        <v>11657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 t="shared" si="178"/>
        <v>3</v>
      </c>
      <c r="W5724">
        <f t="shared" si="179"/>
        <v>18.75</v>
      </c>
    </row>
    <row r="5725" spans="1:23" x14ac:dyDescent="0.35">
      <c r="A5725">
        <v>5724</v>
      </c>
      <c r="B5725" t="s">
        <v>8450</v>
      </c>
      <c r="C5725" s="1" t="s">
        <v>11122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 t="shared" si="178"/>
        <v>4</v>
      </c>
      <c r="W5725">
        <f t="shared" si="179"/>
        <v>47.999999999999993</v>
      </c>
    </row>
    <row r="5726" spans="1:23" x14ac:dyDescent="0.35">
      <c r="A5726">
        <v>5725</v>
      </c>
      <c r="B5726" t="s">
        <v>8451</v>
      </c>
      <c r="C5726" s="1" t="s">
        <v>11298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 t="shared" si="178"/>
        <v>5</v>
      </c>
      <c r="W5726">
        <f t="shared" si="179"/>
        <v>-25</v>
      </c>
    </row>
    <row r="5727" spans="1:23" x14ac:dyDescent="0.35">
      <c r="A5727">
        <v>5726</v>
      </c>
      <c r="B5727" t="s">
        <v>8452</v>
      </c>
      <c r="C5727" s="1" t="s">
        <v>10952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  <c r="V5727">
        <f t="shared" si="178"/>
        <v>2</v>
      </c>
      <c r="W5727">
        <f t="shared" si="179"/>
        <v>44</v>
      </c>
    </row>
    <row r="5728" spans="1:23" x14ac:dyDescent="0.35">
      <c r="A5728">
        <v>5727</v>
      </c>
      <c r="B5728" t="s">
        <v>8453</v>
      </c>
      <c r="C5728" s="1" t="s">
        <v>11064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178"/>
        <v>4</v>
      </c>
      <c r="W5728">
        <f t="shared" si="179"/>
        <v>12.5</v>
      </c>
    </row>
    <row r="5729" spans="1:23" x14ac:dyDescent="0.35">
      <c r="A5729">
        <v>5728</v>
      </c>
      <c r="B5729" t="s">
        <v>8454</v>
      </c>
      <c r="C5729" s="1" t="s">
        <v>11106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 t="shared" si="178"/>
        <v>5</v>
      </c>
      <c r="W5729">
        <f t="shared" si="179"/>
        <v>18</v>
      </c>
    </row>
    <row r="5730" spans="1:23" x14ac:dyDescent="0.35">
      <c r="A5730">
        <v>5729</v>
      </c>
      <c r="B5730" t="s">
        <v>8454</v>
      </c>
      <c r="C5730" s="1" t="s">
        <v>11106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 t="shared" si="178"/>
        <v>5</v>
      </c>
      <c r="W5730">
        <f t="shared" si="179"/>
        <v>27.999999999999996</v>
      </c>
    </row>
    <row r="5731" spans="1:23" x14ac:dyDescent="0.35">
      <c r="A5731">
        <v>5730</v>
      </c>
      <c r="B5731" t="s">
        <v>8454</v>
      </c>
      <c r="C5731" s="1" t="s">
        <v>11106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 t="shared" si="178"/>
        <v>5</v>
      </c>
      <c r="W5731">
        <f t="shared" si="179"/>
        <v>46</v>
      </c>
    </row>
    <row r="5732" spans="1:23" x14ac:dyDescent="0.35">
      <c r="A5732">
        <v>5731</v>
      </c>
      <c r="B5732" t="s">
        <v>8454</v>
      </c>
      <c r="C5732" s="1" t="s">
        <v>11106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 t="shared" si="178"/>
        <v>5</v>
      </c>
      <c r="W5732">
        <f t="shared" si="179"/>
        <v>9</v>
      </c>
    </row>
    <row r="5733" spans="1:23" x14ac:dyDescent="0.35">
      <c r="A5733">
        <v>5732</v>
      </c>
      <c r="B5733" t="s">
        <v>8454</v>
      </c>
      <c r="C5733" s="1" t="s">
        <v>11106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 t="shared" si="178"/>
        <v>5</v>
      </c>
      <c r="W5733">
        <f t="shared" si="179"/>
        <v>46</v>
      </c>
    </row>
    <row r="5734" spans="1:23" x14ac:dyDescent="0.35">
      <c r="A5734">
        <v>5733</v>
      </c>
      <c r="B5734" t="s">
        <v>8455</v>
      </c>
      <c r="C5734" s="1" t="s">
        <v>11162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  <c r="V5734">
        <f t="shared" si="178"/>
        <v>3</v>
      </c>
      <c r="W5734">
        <f t="shared" si="179"/>
        <v>28.999999999999996</v>
      </c>
    </row>
    <row r="5735" spans="1:23" x14ac:dyDescent="0.35">
      <c r="A5735">
        <v>5734</v>
      </c>
      <c r="B5735" t="s">
        <v>8455</v>
      </c>
      <c r="C5735" s="1" t="s">
        <v>11162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 t="shared" si="178"/>
        <v>3</v>
      </c>
      <c r="W5735">
        <f t="shared" si="179"/>
        <v>26</v>
      </c>
    </row>
    <row r="5736" spans="1:23" x14ac:dyDescent="0.35">
      <c r="A5736">
        <v>5735</v>
      </c>
      <c r="B5736" t="s">
        <v>8455</v>
      </c>
      <c r="C5736" s="1" t="s">
        <v>11162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 t="shared" si="178"/>
        <v>3</v>
      </c>
      <c r="W5736">
        <f t="shared" si="179"/>
        <v>34</v>
      </c>
    </row>
    <row r="5737" spans="1:23" x14ac:dyDescent="0.35">
      <c r="A5737">
        <v>5736</v>
      </c>
      <c r="B5737" t="s">
        <v>8457</v>
      </c>
      <c r="C5737" s="1" t="s">
        <v>11230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  <c r="V5737">
        <f t="shared" si="178"/>
        <v>4</v>
      </c>
      <c r="W5737">
        <f t="shared" si="179"/>
        <v>35</v>
      </c>
    </row>
    <row r="5738" spans="1:23" x14ac:dyDescent="0.35">
      <c r="A5738">
        <v>5737</v>
      </c>
      <c r="B5738" t="s">
        <v>8458</v>
      </c>
      <c r="C5738" s="1" t="s">
        <v>11347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 t="shared" si="178"/>
        <v>5</v>
      </c>
      <c r="W5738">
        <f t="shared" si="179"/>
        <v>48</v>
      </c>
    </row>
    <row r="5739" spans="1:23" x14ac:dyDescent="0.35">
      <c r="A5739">
        <v>5738</v>
      </c>
      <c r="B5739" t="s">
        <v>8458</v>
      </c>
      <c r="C5739" s="1" t="s">
        <v>11347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 t="shared" si="178"/>
        <v>5</v>
      </c>
      <c r="W5739">
        <f t="shared" si="179"/>
        <v>30</v>
      </c>
    </row>
    <row r="5740" spans="1:23" x14ac:dyDescent="0.35">
      <c r="A5740">
        <v>5739</v>
      </c>
      <c r="B5740" t="s">
        <v>8459</v>
      </c>
      <c r="C5740" s="1" t="s">
        <v>11353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  <c r="V5740">
        <f t="shared" si="178"/>
        <v>6</v>
      </c>
      <c r="W5740">
        <f t="shared" si="179"/>
        <v>35</v>
      </c>
    </row>
    <row r="5741" spans="1:23" x14ac:dyDescent="0.35">
      <c r="A5741">
        <v>5740</v>
      </c>
      <c r="B5741" t="s">
        <v>8460</v>
      </c>
      <c r="C5741" s="1" t="s">
        <v>11555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  <c r="V5741">
        <f t="shared" si="178"/>
        <v>3</v>
      </c>
      <c r="W5741">
        <f t="shared" si="179"/>
        <v>48.999999999999993</v>
      </c>
    </row>
    <row r="5742" spans="1:23" x14ac:dyDescent="0.35">
      <c r="A5742">
        <v>5741</v>
      </c>
      <c r="B5742" t="s">
        <v>8460</v>
      </c>
      <c r="C5742" s="1" t="s">
        <v>11555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 t="shared" si="178"/>
        <v>3</v>
      </c>
      <c r="W5742">
        <f t="shared" si="179"/>
        <v>38</v>
      </c>
    </row>
    <row r="5743" spans="1:23" x14ac:dyDescent="0.35">
      <c r="A5743">
        <v>5742</v>
      </c>
      <c r="B5743" t="s">
        <v>8460</v>
      </c>
      <c r="C5743" s="1" t="s">
        <v>11555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 t="shared" si="178"/>
        <v>3</v>
      </c>
      <c r="W5743">
        <f t="shared" si="179"/>
        <v>10</v>
      </c>
    </row>
    <row r="5744" spans="1:23" x14ac:dyDescent="0.35">
      <c r="A5744">
        <v>5743</v>
      </c>
      <c r="B5744" t="s">
        <v>8460</v>
      </c>
      <c r="C5744" s="1" t="s">
        <v>11555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 t="shared" si="178"/>
        <v>3</v>
      </c>
      <c r="W5744">
        <f t="shared" si="179"/>
        <v>48</v>
      </c>
    </row>
    <row r="5745" spans="1:23" x14ac:dyDescent="0.35">
      <c r="A5745">
        <v>5744</v>
      </c>
      <c r="B5745" t="s">
        <v>8460</v>
      </c>
      <c r="C5745" s="1" t="s">
        <v>11555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 t="shared" si="178"/>
        <v>3</v>
      </c>
      <c r="W5745">
        <f t="shared" si="179"/>
        <v>48</v>
      </c>
    </row>
    <row r="5746" spans="1:23" x14ac:dyDescent="0.35">
      <c r="A5746">
        <v>5745</v>
      </c>
      <c r="B5746" t="s">
        <v>8460</v>
      </c>
      <c r="C5746" s="1" t="s">
        <v>11555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f t="shared" si="178"/>
        <v>3</v>
      </c>
      <c r="W5746">
        <f t="shared" si="179"/>
        <v>0.99999999999999989</v>
      </c>
    </row>
    <row r="5747" spans="1:23" x14ac:dyDescent="0.35">
      <c r="A5747">
        <v>5746</v>
      </c>
      <c r="B5747" t="s">
        <v>8460</v>
      </c>
      <c r="C5747" s="1" t="s">
        <v>11555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  <c r="V5747">
        <f t="shared" si="178"/>
        <v>3</v>
      </c>
      <c r="W5747">
        <f t="shared" si="179"/>
        <v>32.000000000000007</v>
      </c>
    </row>
    <row r="5748" spans="1:23" x14ac:dyDescent="0.35">
      <c r="A5748">
        <v>5747</v>
      </c>
      <c r="B5748" t="s">
        <v>8461</v>
      </c>
      <c r="C5748" s="1" t="s">
        <v>10956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 t="shared" si="178"/>
        <v>4</v>
      </c>
      <c r="W5748">
        <f t="shared" si="179"/>
        <v>12.5</v>
      </c>
    </row>
    <row r="5749" spans="1:23" x14ac:dyDescent="0.35">
      <c r="A5749">
        <v>5748</v>
      </c>
      <c r="B5749" t="s">
        <v>8461</v>
      </c>
      <c r="C5749" s="1" t="s">
        <v>10956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 t="shared" si="178"/>
        <v>4</v>
      </c>
      <c r="W5749">
        <f t="shared" si="179"/>
        <v>26.25</v>
      </c>
    </row>
    <row r="5750" spans="1:23" x14ac:dyDescent="0.35">
      <c r="A5750">
        <v>5749</v>
      </c>
      <c r="B5750" t="s">
        <v>8461</v>
      </c>
      <c r="C5750" s="1" t="s">
        <v>10956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  <c r="V5750">
        <f t="shared" si="178"/>
        <v>4</v>
      </c>
      <c r="W5750">
        <f t="shared" si="179"/>
        <v>-15.000000000000002</v>
      </c>
    </row>
    <row r="5751" spans="1:23" x14ac:dyDescent="0.35">
      <c r="A5751">
        <v>5750</v>
      </c>
      <c r="B5751" t="s">
        <v>8462</v>
      </c>
      <c r="C5751" s="1" t="s">
        <v>11491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 t="shared" si="178"/>
        <v>4</v>
      </c>
      <c r="W5751">
        <f t="shared" si="179"/>
        <v>48.999999999999993</v>
      </c>
    </row>
    <row r="5752" spans="1:23" x14ac:dyDescent="0.35">
      <c r="A5752">
        <v>5751</v>
      </c>
      <c r="B5752" t="s">
        <v>8463</v>
      </c>
      <c r="C5752" s="1" t="s">
        <v>11932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178"/>
        <v>6</v>
      </c>
      <c r="W5752">
        <f t="shared" si="179"/>
        <v>-52</v>
      </c>
    </row>
    <row r="5753" spans="1:23" x14ac:dyDescent="0.35">
      <c r="A5753">
        <v>5752</v>
      </c>
      <c r="B5753" t="s">
        <v>8465</v>
      </c>
      <c r="C5753" s="1" t="s">
        <v>11055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  <c r="V5753">
        <f t="shared" si="178"/>
        <v>6</v>
      </c>
      <c r="W5753">
        <f t="shared" si="179"/>
        <v>50</v>
      </c>
    </row>
    <row r="5754" spans="1:23" x14ac:dyDescent="0.35">
      <c r="A5754">
        <v>5753</v>
      </c>
      <c r="B5754" t="s">
        <v>8465</v>
      </c>
      <c r="C5754" s="1" t="s">
        <v>11055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 t="shared" si="178"/>
        <v>6</v>
      </c>
      <c r="W5754">
        <f t="shared" si="179"/>
        <v>46.000000000000007</v>
      </c>
    </row>
    <row r="5755" spans="1:23" x14ac:dyDescent="0.35">
      <c r="A5755">
        <v>5754</v>
      </c>
      <c r="B5755" t="s">
        <v>8468</v>
      </c>
      <c r="C5755" s="1" t="s">
        <v>12006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 t="shared" si="178"/>
        <v>7</v>
      </c>
      <c r="W5755">
        <f t="shared" si="179"/>
        <v>26</v>
      </c>
    </row>
    <row r="5756" spans="1:23" x14ac:dyDescent="0.35">
      <c r="A5756">
        <v>5755</v>
      </c>
      <c r="B5756" t="s">
        <v>8469</v>
      </c>
      <c r="C5756" s="1" t="s">
        <v>11308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 t="shared" si="178"/>
        <v>5</v>
      </c>
      <c r="W5756">
        <f t="shared" si="179"/>
        <v>26</v>
      </c>
    </row>
    <row r="5757" spans="1:23" x14ac:dyDescent="0.35">
      <c r="A5757">
        <v>5756</v>
      </c>
      <c r="B5757" t="s">
        <v>8470</v>
      </c>
      <c r="C5757" s="1" t="s">
        <v>11945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  <c r="V5757">
        <f t="shared" si="178"/>
        <v>4</v>
      </c>
      <c r="W5757">
        <f t="shared" si="179"/>
        <v>-270</v>
      </c>
    </row>
    <row r="5758" spans="1:23" x14ac:dyDescent="0.35">
      <c r="A5758">
        <v>5757</v>
      </c>
      <c r="B5758" t="s">
        <v>8470</v>
      </c>
      <c r="C5758" s="1" t="s">
        <v>11945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 t="shared" si="178"/>
        <v>4</v>
      </c>
      <c r="W5758">
        <f t="shared" si="179"/>
        <v>31.249999999999993</v>
      </c>
    </row>
    <row r="5759" spans="1:23" x14ac:dyDescent="0.35">
      <c r="A5759">
        <v>5758</v>
      </c>
      <c r="B5759" t="s">
        <v>8471</v>
      </c>
      <c r="C5759" s="1" t="s">
        <v>12007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  <c r="V5759">
        <f t="shared" si="178"/>
        <v>5</v>
      </c>
      <c r="W5759">
        <f t="shared" si="179"/>
        <v>26.25</v>
      </c>
    </row>
    <row r="5760" spans="1:23" x14ac:dyDescent="0.35">
      <c r="A5760">
        <v>5759</v>
      </c>
      <c r="B5760" t="s">
        <v>8474</v>
      </c>
      <c r="C5760" s="1" t="s">
        <v>10946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178"/>
        <v>1</v>
      </c>
      <c r="W5760">
        <f t="shared" si="179"/>
        <v>-6.0000000000000009</v>
      </c>
    </row>
    <row r="5761" spans="1:23" x14ac:dyDescent="0.35">
      <c r="A5761">
        <v>5760</v>
      </c>
      <c r="B5761" t="s">
        <v>8475</v>
      </c>
      <c r="C5761" s="1" t="s">
        <v>11885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 t="shared" si="178"/>
        <v>0</v>
      </c>
      <c r="W5761">
        <f t="shared" si="179"/>
        <v>26</v>
      </c>
    </row>
    <row r="5762" spans="1:23" x14ac:dyDescent="0.35">
      <c r="A5762">
        <v>5761</v>
      </c>
      <c r="B5762" t="s">
        <v>8475</v>
      </c>
      <c r="C5762" s="1" t="s">
        <v>11885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ref="V5762:V5825" si="180">D5762-C5762</f>
        <v>0</v>
      </c>
      <c r="W5762">
        <f t="shared" si="179"/>
        <v>33.75</v>
      </c>
    </row>
    <row r="5763" spans="1:23" x14ac:dyDescent="0.35">
      <c r="A5763">
        <v>5762</v>
      </c>
      <c r="B5763" t="s">
        <v>8476</v>
      </c>
      <c r="C5763" s="1" t="s">
        <v>11741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 t="shared" si="180"/>
        <v>3</v>
      </c>
      <c r="W5763">
        <f t="shared" ref="W5763:W5826" si="181">U5763/R5763*100</f>
        <v>27.999999999999996</v>
      </c>
    </row>
    <row r="5764" spans="1:23" x14ac:dyDescent="0.35">
      <c r="A5764">
        <v>5763</v>
      </c>
      <c r="B5764" t="s">
        <v>8476</v>
      </c>
      <c r="C5764" s="1" t="s">
        <v>11741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 t="shared" si="180"/>
        <v>3</v>
      </c>
      <c r="W5764">
        <f t="shared" si="181"/>
        <v>36</v>
      </c>
    </row>
    <row r="5765" spans="1:23" x14ac:dyDescent="0.35">
      <c r="A5765">
        <v>5764</v>
      </c>
      <c r="B5765" t="s">
        <v>8478</v>
      </c>
      <c r="C5765" s="1" t="s">
        <v>11442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  <c r="V5765">
        <f t="shared" si="180"/>
        <v>2</v>
      </c>
      <c r="W5765">
        <f t="shared" si="181"/>
        <v>14.444444444444446</v>
      </c>
    </row>
    <row r="5766" spans="1:23" x14ac:dyDescent="0.35">
      <c r="A5766">
        <v>5765</v>
      </c>
      <c r="B5766" t="s">
        <v>8479</v>
      </c>
      <c r="C5766" s="1" t="s">
        <v>11169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  <c r="V5766">
        <f t="shared" si="180"/>
        <v>2</v>
      </c>
      <c r="W5766">
        <f t="shared" si="181"/>
        <v>5</v>
      </c>
    </row>
    <row r="5767" spans="1:23" x14ac:dyDescent="0.35">
      <c r="A5767">
        <v>5766</v>
      </c>
      <c r="B5767" t="s">
        <v>8480</v>
      </c>
      <c r="C5767" s="1" t="s">
        <v>12008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 t="shared" si="180"/>
        <v>6</v>
      </c>
      <c r="W5767">
        <f t="shared" si="181"/>
        <v>7.5</v>
      </c>
    </row>
    <row r="5768" spans="1:23" x14ac:dyDescent="0.35">
      <c r="A5768">
        <v>5767</v>
      </c>
      <c r="B5768" t="s">
        <v>8482</v>
      </c>
      <c r="C5768" s="1" t="s">
        <v>11690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  <c r="V5768">
        <f t="shared" si="180"/>
        <v>7</v>
      </c>
      <c r="W5768">
        <f t="shared" si="181"/>
        <v>33.75</v>
      </c>
    </row>
    <row r="5769" spans="1:23" x14ac:dyDescent="0.35">
      <c r="A5769">
        <v>5768</v>
      </c>
      <c r="B5769" t="s">
        <v>8483</v>
      </c>
      <c r="C5769" s="1" t="s">
        <v>11505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 t="shared" si="180"/>
        <v>4</v>
      </c>
      <c r="W5769">
        <f t="shared" si="181"/>
        <v>23.75</v>
      </c>
    </row>
    <row r="5770" spans="1:23" x14ac:dyDescent="0.35">
      <c r="A5770">
        <v>5769</v>
      </c>
      <c r="B5770" t="s">
        <v>8484</v>
      </c>
      <c r="C5770" s="1" t="s">
        <v>12009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 t="shared" si="180"/>
        <v>4</v>
      </c>
      <c r="W5770">
        <f t="shared" si="181"/>
        <v>48.000000000000007</v>
      </c>
    </row>
    <row r="5771" spans="1:23" x14ac:dyDescent="0.35">
      <c r="A5771">
        <v>5770</v>
      </c>
      <c r="B5771" t="s">
        <v>8484</v>
      </c>
      <c r="C5771" s="1" t="s">
        <v>12009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 t="shared" si="180"/>
        <v>4</v>
      </c>
      <c r="W5771">
        <f t="shared" si="181"/>
        <v>45</v>
      </c>
    </row>
    <row r="5772" spans="1:23" x14ac:dyDescent="0.35">
      <c r="A5772">
        <v>5771</v>
      </c>
      <c r="B5772" t="s">
        <v>8485</v>
      </c>
      <c r="C5772" s="1" t="s">
        <v>11436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 t="shared" si="180"/>
        <v>4</v>
      </c>
      <c r="W5772">
        <f t="shared" si="181"/>
        <v>31</v>
      </c>
    </row>
    <row r="5773" spans="1:23" x14ac:dyDescent="0.35">
      <c r="A5773">
        <v>5772</v>
      </c>
      <c r="B5773" t="s">
        <v>8485</v>
      </c>
      <c r="C5773" s="1" t="s">
        <v>11436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180"/>
        <v>4</v>
      </c>
      <c r="W5773">
        <f t="shared" si="181"/>
        <v>29.000000000000004</v>
      </c>
    </row>
    <row r="5774" spans="1:23" x14ac:dyDescent="0.35">
      <c r="A5774">
        <v>5773</v>
      </c>
      <c r="B5774" t="s">
        <v>8486</v>
      </c>
      <c r="C5774" s="1" t="s">
        <v>11590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 t="shared" si="180"/>
        <v>5</v>
      </c>
      <c r="W5774">
        <f t="shared" si="181"/>
        <v>39</v>
      </c>
    </row>
    <row r="5775" spans="1:23" x14ac:dyDescent="0.35">
      <c r="A5775">
        <v>5774</v>
      </c>
      <c r="B5775" t="s">
        <v>8487</v>
      </c>
      <c r="C5775" s="1" t="s">
        <v>12010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 t="shared" si="180"/>
        <v>6</v>
      </c>
      <c r="W5775">
        <f t="shared" si="181"/>
        <v>10</v>
      </c>
    </row>
    <row r="5776" spans="1:23" x14ac:dyDescent="0.35">
      <c r="A5776">
        <v>5775</v>
      </c>
      <c r="B5776" t="s">
        <v>8488</v>
      </c>
      <c r="C5776" s="1" t="s">
        <v>11348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180"/>
        <v>4</v>
      </c>
      <c r="W5776">
        <f t="shared" si="181"/>
        <v>-5</v>
      </c>
    </row>
    <row r="5777" spans="1:23" x14ac:dyDescent="0.35">
      <c r="A5777">
        <v>5776</v>
      </c>
      <c r="B5777" t="s">
        <v>8488</v>
      </c>
      <c r="C5777" s="1" t="s">
        <v>11348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 t="shared" si="180"/>
        <v>4</v>
      </c>
      <c r="W5777">
        <f t="shared" si="181"/>
        <v>35</v>
      </c>
    </row>
    <row r="5778" spans="1:23" x14ac:dyDescent="0.35">
      <c r="A5778">
        <v>5777</v>
      </c>
      <c r="B5778" t="s">
        <v>8489</v>
      </c>
      <c r="C5778" s="1" t="s">
        <v>11369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 t="shared" si="180"/>
        <v>4</v>
      </c>
      <c r="W5778">
        <f t="shared" si="181"/>
        <v>37.5</v>
      </c>
    </row>
    <row r="5779" spans="1:23" x14ac:dyDescent="0.35">
      <c r="A5779">
        <v>5778</v>
      </c>
      <c r="B5779" t="s">
        <v>8490</v>
      </c>
      <c r="C5779" s="1" t="s">
        <v>11369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 t="shared" si="180"/>
        <v>5</v>
      </c>
      <c r="W5779">
        <f t="shared" si="181"/>
        <v>48.000000000000007</v>
      </c>
    </row>
    <row r="5780" spans="1:23" x14ac:dyDescent="0.35">
      <c r="A5780">
        <v>5779</v>
      </c>
      <c r="B5780" t="s">
        <v>8491</v>
      </c>
      <c r="C5780" s="1" t="s">
        <v>10947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 t="shared" si="180"/>
        <v>7</v>
      </c>
      <c r="W5780">
        <f t="shared" si="181"/>
        <v>26</v>
      </c>
    </row>
    <row r="5781" spans="1:23" x14ac:dyDescent="0.35">
      <c r="A5781">
        <v>5780</v>
      </c>
      <c r="B5781" t="s">
        <v>8491</v>
      </c>
      <c r="C5781" s="1" t="s">
        <v>10947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 t="shared" si="180"/>
        <v>7</v>
      </c>
      <c r="W5781">
        <f t="shared" si="181"/>
        <v>10</v>
      </c>
    </row>
    <row r="5782" spans="1:23" x14ac:dyDescent="0.35">
      <c r="A5782">
        <v>5781</v>
      </c>
      <c r="B5782" t="s">
        <v>8492</v>
      </c>
      <c r="C5782" s="1" t="s">
        <v>11728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180"/>
        <v>7</v>
      </c>
      <c r="W5782">
        <f t="shared" si="181"/>
        <v>33.75</v>
      </c>
    </row>
    <row r="5783" spans="1:23" x14ac:dyDescent="0.35">
      <c r="A5783">
        <v>5782</v>
      </c>
      <c r="B5783" t="s">
        <v>8495</v>
      </c>
      <c r="C5783" s="1" t="s">
        <v>11235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 t="shared" si="180"/>
        <v>4</v>
      </c>
      <c r="W5783">
        <f t="shared" si="181"/>
        <v>27</v>
      </c>
    </row>
    <row r="5784" spans="1:23" x14ac:dyDescent="0.35">
      <c r="A5784">
        <v>5783</v>
      </c>
      <c r="B5784" t="s">
        <v>8495</v>
      </c>
      <c r="C5784" s="1" t="s">
        <v>11235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 t="shared" si="180"/>
        <v>4</v>
      </c>
      <c r="W5784">
        <f t="shared" si="181"/>
        <v>48.000000000000007</v>
      </c>
    </row>
    <row r="5785" spans="1:23" x14ac:dyDescent="0.35">
      <c r="A5785">
        <v>5784</v>
      </c>
      <c r="B5785" t="s">
        <v>8495</v>
      </c>
      <c r="C5785" s="1" t="s">
        <v>11235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  <c r="V5785">
        <f t="shared" si="180"/>
        <v>4</v>
      </c>
      <c r="W5785">
        <f t="shared" si="181"/>
        <v>45</v>
      </c>
    </row>
    <row r="5786" spans="1:23" x14ac:dyDescent="0.35">
      <c r="A5786">
        <v>5785</v>
      </c>
      <c r="B5786" t="s">
        <v>8497</v>
      </c>
      <c r="C5786" s="1" t="s">
        <v>11220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180"/>
        <v>6</v>
      </c>
      <c r="W5786">
        <f t="shared" si="181"/>
        <v>-176.66666666666666</v>
      </c>
    </row>
    <row r="5787" spans="1:23" x14ac:dyDescent="0.35">
      <c r="A5787">
        <v>5786</v>
      </c>
      <c r="B5787" t="s">
        <v>8497</v>
      </c>
      <c r="C5787" s="1" t="s">
        <v>11220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 t="shared" si="180"/>
        <v>6</v>
      </c>
      <c r="W5787">
        <f t="shared" si="181"/>
        <v>11.249999999999998</v>
      </c>
    </row>
    <row r="5788" spans="1:23" x14ac:dyDescent="0.35">
      <c r="A5788">
        <v>5787</v>
      </c>
      <c r="B5788" t="s">
        <v>8497</v>
      </c>
      <c r="C5788" s="1" t="s">
        <v>11220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180"/>
        <v>6</v>
      </c>
      <c r="W5788">
        <f t="shared" si="181"/>
        <v>-73.333333333333314</v>
      </c>
    </row>
    <row r="5789" spans="1:23" x14ac:dyDescent="0.35">
      <c r="A5789">
        <v>5788</v>
      </c>
      <c r="B5789" t="s">
        <v>8497</v>
      </c>
      <c r="C5789" s="1" t="s">
        <v>11220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  <c r="V5789">
        <f t="shared" si="180"/>
        <v>6</v>
      </c>
      <c r="W5789">
        <f t="shared" si="181"/>
        <v>11.249999999999998</v>
      </c>
    </row>
    <row r="5790" spans="1:23" x14ac:dyDescent="0.35">
      <c r="A5790">
        <v>5789</v>
      </c>
      <c r="B5790" t="s">
        <v>8498</v>
      </c>
      <c r="C5790" s="1" t="s">
        <v>11258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  <c r="V5790">
        <f t="shared" si="180"/>
        <v>4</v>
      </c>
      <c r="W5790">
        <f t="shared" si="181"/>
        <v>15</v>
      </c>
    </row>
    <row r="5791" spans="1:23" x14ac:dyDescent="0.35">
      <c r="A5791">
        <v>5790</v>
      </c>
      <c r="B5791" t="s">
        <v>8498</v>
      </c>
      <c r="C5791" s="1" t="s">
        <v>11258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180"/>
        <v>4</v>
      </c>
      <c r="W5791">
        <f t="shared" si="181"/>
        <v>-70</v>
      </c>
    </row>
    <row r="5792" spans="1:23" x14ac:dyDescent="0.35">
      <c r="A5792">
        <v>5791</v>
      </c>
      <c r="B5792" t="s">
        <v>8501</v>
      </c>
      <c r="C5792" s="1" t="s">
        <v>11305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 t="shared" si="180"/>
        <v>3</v>
      </c>
      <c r="W5792">
        <f t="shared" si="181"/>
        <v>48.000000000000007</v>
      </c>
    </row>
    <row r="5793" spans="1:23" x14ac:dyDescent="0.35">
      <c r="A5793">
        <v>5792</v>
      </c>
      <c r="B5793" t="s">
        <v>8501</v>
      </c>
      <c r="C5793" s="1" t="s">
        <v>11305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 t="shared" si="180"/>
        <v>3</v>
      </c>
      <c r="W5793">
        <f t="shared" si="181"/>
        <v>0</v>
      </c>
    </row>
    <row r="5794" spans="1:23" x14ac:dyDescent="0.35">
      <c r="A5794">
        <v>5793</v>
      </c>
      <c r="B5794" t="s">
        <v>8501</v>
      </c>
      <c r="C5794" s="1" t="s">
        <v>11305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 t="shared" si="180"/>
        <v>3</v>
      </c>
      <c r="W5794">
        <f t="shared" si="181"/>
        <v>26</v>
      </c>
    </row>
    <row r="5795" spans="1:23" x14ac:dyDescent="0.35">
      <c r="A5795">
        <v>5794</v>
      </c>
      <c r="B5795" t="s">
        <v>8501</v>
      </c>
      <c r="C5795" s="1" t="s">
        <v>11305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 t="shared" si="180"/>
        <v>3</v>
      </c>
      <c r="W5795">
        <f t="shared" si="181"/>
        <v>30</v>
      </c>
    </row>
    <row r="5796" spans="1:23" x14ac:dyDescent="0.35">
      <c r="A5796">
        <v>5795</v>
      </c>
      <c r="B5796" t="s">
        <v>8501</v>
      </c>
      <c r="C5796" s="1" t="s">
        <v>11305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 t="shared" si="180"/>
        <v>3</v>
      </c>
      <c r="W5796">
        <f t="shared" si="181"/>
        <v>35</v>
      </c>
    </row>
    <row r="5797" spans="1:23" x14ac:dyDescent="0.35">
      <c r="A5797">
        <v>5796</v>
      </c>
      <c r="B5797" t="s">
        <v>8502</v>
      </c>
      <c r="C5797" s="1" t="s">
        <v>11351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  <c r="V5797">
        <f t="shared" si="180"/>
        <v>4</v>
      </c>
      <c r="W5797">
        <f t="shared" si="181"/>
        <v>26</v>
      </c>
    </row>
    <row r="5798" spans="1:23" x14ac:dyDescent="0.35">
      <c r="A5798">
        <v>5797</v>
      </c>
      <c r="B5798" t="s">
        <v>8502</v>
      </c>
      <c r="C5798" s="1" t="s">
        <v>11351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 t="shared" si="180"/>
        <v>4</v>
      </c>
      <c r="W5798">
        <f t="shared" si="181"/>
        <v>31</v>
      </c>
    </row>
    <row r="5799" spans="1:23" x14ac:dyDescent="0.35">
      <c r="A5799">
        <v>5798</v>
      </c>
      <c r="B5799" t="s">
        <v>8502</v>
      </c>
      <c r="C5799" s="1" t="s">
        <v>11351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180"/>
        <v>4</v>
      </c>
      <c r="W5799">
        <f t="shared" si="181"/>
        <v>46.000000000000007</v>
      </c>
    </row>
    <row r="5800" spans="1:23" x14ac:dyDescent="0.35">
      <c r="A5800">
        <v>5799</v>
      </c>
      <c r="B5800" t="s">
        <v>8502</v>
      </c>
      <c r="C5800" s="1" t="s">
        <v>11351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 t="shared" si="180"/>
        <v>4</v>
      </c>
      <c r="W5800">
        <f t="shared" si="181"/>
        <v>49.000000000000007</v>
      </c>
    </row>
    <row r="5801" spans="1:23" x14ac:dyDescent="0.35">
      <c r="A5801">
        <v>5800</v>
      </c>
      <c r="B5801" t="s">
        <v>8503</v>
      </c>
      <c r="C5801" s="1" t="s">
        <v>12011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  <c r="V5801">
        <f t="shared" si="180"/>
        <v>5</v>
      </c>
      <c r="W5801">
        <f t="shared" si="181"/>
        <v>-1.4285714285714284</v>
      </c>
    </row>
    <row r="5802" spans="1:23" x14ac:dyDescent="0.35">
      <c r="A5802">
        <v>5801</v>
      </c>
      <c r="B5802" t="s">
        <v>8504</v>
      </c>
      <c r="C5802" s="1" t="s">
        <v>11324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180"/>
        <v>3</v>
      </c>
      <c r="W5802">
        <f t="shared" si="181"/>
        <v>7.5000000000000009</v>
      </c>
    </row>
    <row r="5803" spans="1:23" x14ac:dyDescent="0.35">
      <c r="A5803">
        <v>5802</v>
      </c>
      <c r="B5803" t="s">
        <v>8504</v>
      </c>
      <c r="C5803" s="1" t="s">
        <v>11324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  <c r="V5803">
        <f t="shared" si="180"/>
        <v>3</v>
      </c>
      <c r="W5803">
        <f t="shared" si="181"/>
        <v>35</v>
      </c>
    </row>
    <row r="5804" spans="1:23" x14ac:dyDescent="0.35">
      <c r="A5804">
        <v>5803</v>
      </c>
      <c r="B5804" t="s">
        <v>8505</v>
      </c>
      <c r="C5804" s="1" t="s">
        <v>11144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 t="shared" si="180"/>
        <v>2</v>
      </c>
      <c r="W5804">
        <f t="shared" si="181"/>
        <v>7.5000000000000009</v>
      </c>
    </row>
    <row r="5805" spans="1:23" x14ac:dyDescent="0.35">
      <c r="A5805">
        <v>5804</v>
      </c>
      <c r="B5805" t="s">
        <v>8506</v>
      </c>
      <c r="C5805" s="1" t="s">
        <v>11545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 t="shared" si="180"/>
        <v>7</v>
      </c>
      <c r="W5805">
        <f t="shared" si="181"/>
        <v>11.249999999999998</v>
      </c>
    </row>
    <row r="5806" spans="1:23" x14ac:dyDescent="0.35">
      <c r="A5806">
        <v>5805</v>
      </c>
      <c r="B5806" t="s">
        <v>8507</v>
      </c>
      <c r="C5806" s="1" t="s">
        <v>10978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180"/>
        <v>6</v>
      </c>
      <c r="W5806">
        <f t="shared" si="181"/>
        <v>10</v>
      </c>
    </row>
    <row r="5807" spans="1:23" x14ac:dyDescent="0.35">
      <c r="A5807">
        <v>5806</v>
      </c>
      <c r="B5807" t="s">
        <v>8507</v>
      </c>
      <c r="C5807" s="1" t="s">
        <v>10978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180"/>
        <v>6</v>
      </c>
      <c r="W5807">
        <f t="shared" si="181"/>
        <v>-13.23529411764706</v>
      </c>
    </row>
    <row r="5808" spans="1:23" x14ac:dyDescent="0.35">
      <c r="A5808">
        <v>5807</v>
      </c>
      <c r="B5808" t="s">
        <v>8508</v>
      </c>
      <c r="C5808" s="1" t="s">
        <v>11853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 t="shared" si="180"/>
        <v>3</v>
      </c>
      <c r="W5808">
        <f t="shared" si="181"/>
        <v>33.75</v>
      </c>
    </row>
    <row r="5809" spans="1:23" x14ac:dyDescent="0.35">
      <c r="A5809">
        <v>5808</v>
      </c>
      <c r="B5809" t="s">
        <v>8508</v>
      </c>
      <c r="C5809" s="1" t="s">
        <v>11853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  <c r="V5809">
        <f t="shared" si="180"/>
        <v>3</v>
      </c>
      <c r="W5809">
        <f t="shared" si="181"/>
        <v>9.9999999999999982</v>
      </c>
    </row>
    <row r="5810" spans="1:23" x14ac:dyDescent="0.35">
      <c r="A5810">
        <v>5809</v>
      </c>
      <c r="B5810" t="s">
        <v>8508</v>
      </c>
      <c r="C5810" s="1" t="s">
        <v>11853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  <c r="V5810">
        <f t="shared" si="180"/>
        <v>3</v>
      </c>
      <c r="W5810">
        <f t="shared" si="181"/>
        <v>26.25</v>
      </c>
    </row>
    <row r="5811" spans="1:23" x14ac:dyDescent="0.35">
      <c r="A5811">
        <v>5810</v>
      </c>
      <c r="B5811" t="s">
        <v>8509</v>
      </c>
      <c r="C5811" s="1" t="s">
        <v>12012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180"/>
        <v>5</v>
      </c>
      <c r="W5811">
        <f t="shared" si="181"/>
        <v>-13.750000000000002</v>
      </c>
    </row>
    <row r="5812" spans="1:23" x14ac:dyDescent="0.35">
      <c r="A5812">
        <v>5811</v>
      </c>
      <c r="B5812" t="s">
        <v>8510</v>
      </c>
      <c r="C5812" s="1" t="s">
        <v>11144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 t="shared" si="180"/>
        <v>4</v>
      </c>
      <c r="W5812">
        <f t="shared" si="181"/>
        <v>46</v>
      </c>
    </row>
    <row r="5813" spans="1:23" x14ac:dyDescent="0.35">
      <c r="A5813">
        <v>5812</v>
      </c>
      <c r="B5813" t="s">
        <v>8510</v>
      </c>
      <c r="C5813" s="1" t="s">
        <v>11144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  <c r="V5813">
        <f t="shared" si="180"/>
        <v>4</v>
      </c>
      <c r="W5813">
        <f t="shared" si="181"/>
        <v>17</v>
      </c>
    </row>
    <row r="5814" spans="1:23" x14ac:dyDescent="0.35">
      <c r="A5814">
        <v>5813</v>
      </c>
      <c r="B5814" t="s">
        <v>8510</v>
      </c>
      <c r="C5814" s="1" t="s">
        <v>11144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180"/>
        <v>4</v>
      </c>
      <c r="W5814">
        <f t="shared" si="181"/>
        <v>12.5</v>
      </c>
    </row>
    <row r="5815" spans="1:23" x14ac:dyDescent="0.35">
      <c r="A5815">
        <v>5814</v>
      </c>
      <c r="B5815" t="s">
        <v>8513</v>
      </c>
      <c r="C5815" s="1" t="s">
        <v>11680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180"/>
        <v>1</v>
      </c>
      <c r="W5815">
        <f t="shared" si="181"/>
        <v>48.000000000000007</v>
      </c>
    </row>
    <row r="5816" spans="1:23" x14ac:dyDescent="0.35">
      <c r="A5816">
        <v>5815</v>
      </c>
      <c r="B5816" t="s">
        <v>8514</v>
      </c>
      <c r="C5816" s="1" t="s">
        <v>11865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f t="shared" si="180"/>
        <v>2</v>
      </c>
      <c r="W5816">
        <f t="shared" si="181"/>
        <v>-6.25</v>
      </c>
    </row>
    <row r="5817" spans="1:23" x14ac:dyDescent="0.35">
      <c r="A5817">
        <v>5816</v>
      </c>
      <c r="B5817" t="s">
        <v>8515</v>
      </c>
      <c r="C5817" s="1" t="s">
        <v>10975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180"/>
        <v>0</v>
      </c>
      <c r="W5817">
        <f t="shared" si="181"/>
        <v>28.000000000000004</v>
      </c>
    </row>
    <row r="5818" spans="1:23" x14ac:dyDescent="0.35">
      <c r="A5818">
        <v>5817</v>
      </c>
      <c r="B5818" t="s">
        <v>8515</v>
      </c>
      <c r="C5818" s="1" t="s">
        <v>10975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180"/>
        <v>0</v>
      </c>
      <c r="W5818">
        <f t="shared" si="181"/>
        <v>36.25</v>
      </c>
    </row>
    <row r="5819" spans="1:23" x14ac:dyDescent="0.35">
      <c r="A5819">
        <v>5818</v>
      </c>
      <c r="B5819" t="s">
        <v>8515</v>
      </c>
      <c r="C5819" s="1" t="s">
        <v>10975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180"/>
        <v>0</v>
      </c>
      <c r="W5819">
        <f t="shared" si="181"/>
        <v>33.75</v>
      </c>
    </row>
    <row r="5820" spans="1:23" x14ac:dyDescent="0.35">
      <c r="A5820">
        <v>5819</v>
      </c>
      <c r="B5820" t="s">
        <v>8515</v>
      </c>
      <c r="C5820" s="1" t="s">
        <v>10975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 t="shared" si="180"/>
        <v>0</v>
      </c>
      <c r="W5820">
        <f t="shared" si="181"/>
        <v>48</v>
      </c>
    </row>
    <row r="5821" spans="1:23" x14ac:dyDescent="0.35">
      <c r="A5821">
        <v>5820</v>
      </c>
      <c r="B5821" t="s">
        <v>8515</v>
      </c>
      <c r="C5821" s="1" t="s">
        <v>10975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 t="shared" si="180"/>
        <v>0</v>
      </c>
      <c r="W5821">
        <f t="shared" si="181"/>
        <v>49.000000000000007</v>
      </c>
    </row>
    <row r="5822" spans="1:23" x14ac:dyDescent="0.35">
      <c r="A5822">
        <v>5821</v>
      </c>
      <c r="B5822" t="s">
        <v>8517</v>
      </c>
      <c r="C5822" s="1" t="s">
        <v>11545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  <c r="V5822">
        <f t="shared" si="180"/>
        <v>6</v>
      </c>
      <c r="W5822">
        <f t="shared" si="181"/>
        <v>2</v>
      </c>
    </row>
    <row r="5823" spans="1:23" x14ac:dyDescent="0.35">
      <c r="A5823">
        <v>5822</v>
      </c>
      <c r="B5823" t="s">
        <v>8517</v>
      </c>
      <c r="C5823" s="1" t="s">
        <v>11545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 t="shared" si="180"/>
        <v>6</v>
      </c>
      <c r="W5823">
        <f t="shared" si="181"/>
        <v>27</v>
      </c>
    </row>
    <row r="5824" spans="1:23" x14ac:dyDescent="0.35">
      <c r="A5824">
        <v>5823</v>
      </c>
      <c r="B5824" t="s">
        <v>8517</v>
      </c>
      <c r="C5824" s="1" t="s">
        <v>11545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 t="shared" si="180"/>
        <v>6</v>
      </c>
      <c r="W5824">
        <f t="shared" si="181"/>
        <v>-3.75</v>
      </c>
    </row>
    <row r="5825" spans="1:23" x14ac:dyDescent="0.35">
      <c r="A5825">
        <v>5824</v>
      </c>
      <c r="B5825" t="s">
        <v>8517</v>
      </c>
      <c r="C5825" s="1" t="s">
        <v>11545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180"/>
        <v>6</v>
      </c>
      <c r="W5825">
        <f t="shared" si="181"/>
        <v>33.75</v>
      </c>
    </row>
    <row r="5826" spans="1:23" x14ac:dyDescent="0.35">
      <c r="A5826">
        <v>5825</v>
      </c>
      <c r="B5826" t="s">
        <v>8518</v>
      </c>
      <c r="C5826" s="1" t="s">
        <v>12013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ref="V5826:V5889" si="182">D5826-C5826</f>
        <v>0</v>
      </c>
      <c r="W5826">
        <f t="shared" si="181"/>
        <v>7.5</v>
      </c>
    </row>
    <row r="5827" spans="1:23" x14ac:dyDescent="0.35">
      <c r="A5827">
        <v>5826</v>
      </c>
      <c r="B5827" t="s">
        <v>8519</v>
      </c>
      <c r="C5827" s="1" t="s">
        <v>11153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 t="shared" si="182"/>
        <v>3</v>
      </c>
      <c r="W5827">
        <f t="shared" ref="W5827:W5890" si="183">U5827/R5827*100</f>
        <v>48.000000000000007</v>
      </c>
    </row>
    <row r="5828" spans="1:23" x14ac:dyDescent="0.35">
      <c r="A5828">
        <v>5827</v>
      </c>
      <c r="B5828" t="s">
        <v>8519</v>
      </c>
      <c r="C5828" s="1" t="s">
        <v>11153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182"/>
        <v>3</v>
      </c>
      <c r="W5828">
        <f t="shared" si="183"/>
        <v>15.555555555555554</v>
      </c>
    </row>
    <row r="5829" spans="1:23" x14ac:dyDescent="0.35">
      <c r="A5829">
        <v>5828</v>
      </c>
      <c r="B5829" t="s">
        <v>8519</v>
      </c>
      <c r="C5829" s="1" t="s">
        <v>11153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f t="shared" si="182"/>
        <v>3</v>
      </c>
      <c r="W5829">
        <f t="shared" si="183"/>
        <v>-4.4444444444444446</v>
      </c>
    </row>
    <row r="5830" spans="1:23" x14ac:dyDescent="0.35">
      <c r="A5830">
        <v>5829</v>
      </c>
      <c r="B5830" t="s">
        <v>8519</v>
      </c>
      <c r="C5830" s="1" t="s">
        <v>11153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 t="shared" si="182"/>
        <v>3</v>
      </c>
      <c r="W5830">
        <f t="shared" si="183"/>
        <v>40.000000000000007</v>
      </c>
    </row>
    <row r="5831" spans="1:23" x14ac:dyDescent="0.35">
      <c r="A5831">
        <v>5830</v>
      </c>
      <c r="B5831" t="s">
        <v>8520</v>
      </c>
      <c r="C5831" s="1" t="s">
        <v>11215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 t="shared" si="182"/>
        <v>4</v>
      </c>
      <c r="W5831">
        <f t="shared" si="183"/>
        <v>17.999999999999996</v>
      </c>
    </row>
    <row r="5832" spans="1:23" x14ac:dyDescent="0.35">
      <c r="A5832">
        <v>5831</v>
      </c>
      <c r="B5832" t="s">
        <v>8520</v>
      </c>
      <c r="C5832" s="1" t="s">
        <v>11215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 t="shared" si="182"/>
        <v>4</v>
      </c>
      <c r="W5832">
        <f t="shared" si="183"/>
        <v>26.999999999999996</v>
      </c>
    </row>
    <row r="5833" spans="1:23" x14ac:dyDescent="0.35">
      <c r="A5833">
        <v>5832</v>
      </c>
      <c r="B5833" t="s">
        <v>8521</v>
      </c>
      <c r="C5833" s="1" t="s">
        <v>12014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  <c r="V5833">
        <f t="shared" si="182"/>
        <v>4</v>
      </c>
      <c r="W5833">
        <f t="shared" si="183"/>
        <v>34</v>
      </c>
    </row>
    <row r="5834" spans="1:23" x14ac:dyDescent="0.35">
      <c r="A5834">
        <v>5833</v>
      </c>
      <c r="B5834" t="s">
        <v>8522</v>
      </c>
      <c r="C5834" s="1" t="s">
        <v>11598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182"/>
        <v>5</v>
      </c>
      <c r="W5834">
        <f t="shared" si="183"/>
        <v>32.5</v>
      </c>
    </row>
    <row r="5835" spans="1:23" x14ac:dyDescent="0.35">
      <c r="A5835">
        <v>5834</v>
      </c>
      <c r="B5835" t="s">
        <v>8522</v>
      </c>
      <c r="C5835" s="1" t="s">
        <v>11598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 t="shared" si="182"/>
        <v>5</v>
      </c>
      <c r="W5835">
        <f t="shared" si="183"/>
        <v>0</v>
      </c>
    </row>
    <row r="5836" spans="1:23" x14ac:dyDescent="0.35">
      <c r="A5836">
        <v>5835</v>
      </c>
      <c r="B5836" t="s">
        <v>8523</v>
      </c>
      <c r="C5836" s="1" t="s">
        <v>11928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  <c r="V5836">
        <f t="shared" si="182"/>
        <v>7</v>
      </c>
      <c r="W5836">
        <f t="shared" si="183"/>
        <v>-66.666666666666657</v>
      </c>
    </row>
    <row r="5837" spans="1:23" x14ac:dyDescent="0.35">
      <c r="A5837">
        <v>5836</v>
      </c>
      <c r="B5837" t="s">
        <v>8523</v>
      </c>
      <c r="C5837" s="1" t="s">
        <v>11928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182"/>
        <v>7</v>
      </c>
      <c r="W5837">
        <f t="shared" si="183"/>
        <v>-70</v>
      </c>
    </row>
    <row r="5838" spans="1:23" x14ac:dyDescent="0.35">
      <c r="A5838">
        <v>5837</v>
      </c>
      <c r="B5838" t="s">
        <v>8523</v>
      </c>
      <c r="C5838" s="1" t="s">
        <v>11928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182"/>
        <v>7</v>
      </c>
      <c r="W5838">
        <f t="shared" si="183"/>
        <v>-11.250000000000002</v>
      </c>
    </row>
    <row r="5839" spans="1:23" x14ac:dyDescent="0.35">
      <c r="A5839">
        <v>5838</v>
      </c>
      <c r="B5839" t="s">
        <v>8524</v>
      </c>
      <c r="C5839" s="1" t="s">
        <v>11284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182"/>
        <v>6</v>
      </c>
      <c r="W5839">
        <f t="shared" si="183"/>
        <v>10</v>
      </c>
    </row>
    <row r="5840" spans="1:23" x14ac:dyDescent="0.35">
      <c r="A5840">
        <v>5839</v>
      </c>
      <c r="B5840" t="s">
        <v>8529</v>
      </c>
      <c r="C5840" s="1" t="s">
        <v>12015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  <c r="V5840">
        <f t="shared" si="182"/>
        <v>7</v>
      </c>
      <c r="W5840">
        <f t="shared" si="183"/>
        <v>3.9999999999999996</v>
      </c>
    </row>
    <row r="5841" spans="1:23" x14ac:dyDescent="0.35">
      <c r="A5841">
        <v>5840</v>
      </c>
      <c r="B5841" t="s">
        <v>8532</v>
      </c>
      <c r="C5841" s="1" t="s">
        <v>11297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 t="shared" si="182"/>
        <v>4</v>
      </c>
      <c r="W5841">
        <f t="shared" si="183"/>
        <v>48</v>
      </c>
    </row>
    <row r="5842" spans="1:23" x14ac:dyDescent="0.35">
      <c r="A5842">
        <v>5841</v>
      </c>
      <c r="B5842" t="s">
        <v>8532</v>
      </c>
      <c r="C5842" s="1" t="s">
        <v>11297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 t="shared" si="182"/>
        <v>4</v>
      </c>
      <c r="W5842">
        <f t="shared" si="183"/>
        <v>23</v>
      </c>
    </row>
    <row r="5843" spans="1:23" x14ac:dyDescent="0.35">
      <c r="A5843">
        <v>5842</v>
      </c>
      <c r="B5843" t="s">
        <v>8533</v>
      </c>
      <c r="C5843" s="1" t="s">
        <v>11912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182"/>
        <v>4</v>
      </c>
      <c r="W5843">
        <f t="shared" si="183"/>
        <v>12.5</v>
      </c>
    </row>
    <row r="5844" spans="1:23" x14ac:dyDescent="0.35">
      <c r="A5844">
        <v>5843</v>
      </c>
      <c r="B5844" t="s">
        <v>8533</v>
      </c>
      <c r="C5844" s="1" t="s">
        <v>11912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182"/>
        <v>4</v>
      </c>
      <c r="W5844">
        <f t="shared" si="183"/>
        <v>2</v>
      </c>
    </row>
    <row r="5845" spans="1:23" x14ac:dyDescent="0.35">
      <c r="A5845">
        <v>5844</v>
      </c>
      <c r="B5845" t="s">
        <v>8533</v>
      </c>
      <c r="C5845" s="1" t="s">
        <v>11912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182"/>
        <v>4</v>
      </c>
      <c r="W5845">
        <f t="shared" si="183"/>
        <v>36.000000000000007</v>
      </c>
    </row>
    <row r="5846" spans="1:23" x14ac:dyDescent="0.35">
      <c r="A5846">
        <v>5845</v>
      </c>
      <c r="B5846" t="s">
        <v>8533</v>
      </c>
      <c r="C5846" s="1" t="s">
        <v>11912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  <c r="V5846">
        <f t="shared" si="182"/>
        <v>4</v>
      </c>
      <c r="W5846">
        <f t="shared" si="183"/>
        <v>6.9999999999999991</v>
      </c>
    </row>
    <row r="5847" spans="1:23" x14ac:dyDescent="0.35">
      <c r="A5847">
        <v>5846</v>
      </c>
      <c r="B5847" t="s">
        <v>8533</v>
      </c>
      <c r="C5847" s="1" t="s">
        <v>11912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 t="shared" si="182"/>
        <v>4</v>
      </c>
      <c r="W5847">
        <f t="shared" si="183"/>
        <v>48</v>
      </c>
    </row>
    <row r="5848" spans="1:23" x14ac:dyDescent="0.35">
      <c r="A5848">
        <v>5847</v>
      </c>
      <c r="B5848" t="s">
        <v>8533</v>
      </c>
      <c r="C5848" s="1" t="s">
        <v>11912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f t="shared" si="182"/>
        <v>4</v>
      </c>
      <c r="W5848">
        <f t="shared" si="183"/>
        <v>1.25</v>
      </c>
    </row>
    <row r="5849" spans="1:23" x14ac:dyDescent="0.35">
      <c r="A5849">
        <v>5848</v>
      </c>
      <c r="B5849" t="s">
        <v>8533</v>
      </c>
      <c r="C5849" s="1" t="s">
        <v>11912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 t="shared" si="182"/>
        <v>4</v>
      </c>
      <c r="W5849">
        <f t="shared" si="183"/>
        <v>42</v>
      </c>
    </row>
    <row r="5850" spans="1:23" x14ac:dyDescent="0.35">
      <c r="A5850">
        <v>5849</v>
      </c>
      <c r="B5850" t="s">
        <v>8536</v>
      </c>
      <c r="C5850" s="1" t="s">
        <v>11053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 t="shared" si="182"/>
        <v>4</v>
      </c>
      <c r="W5850">
        <f t="shared" si="183"/>
        <v>25</v>
      </c>
    </row>
    <row r="5851" spans="1:23" x14ac:dyDescent="0.35">
      <c r="A5851">
        <v>5850</v>
      </c>
      <c r="B5851" t="s">
        <v>8536</v>
      </c>
      <c r="C5851" s="1" t="s">
        <v>11053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 t="shared" si="182"/>
        <v>4</v>
      </c>
      <c r="W5851">
        <f t="shared" si="183"/>
        <v>18</v>
      </c>
    </row>
    <row r="5852" spans="1:23" x14ac:dyDescent="0.35">
      <c r="A5852">
        <v>5851</v>
      </c>
      <c r="B5852" t="s">
        <v>8536</v>
      </c>
      <c r="C5852" s="1" t="s">
        <v>11053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>
        <f t="shared" si="182"/>
        <v>4</v>
      </c>
      <c r="W5852">
        <f t="shared" si="183"/>
        <v>50</v>
      </c>
    </row>
    <row r="5853" spans="1:23" x14ac:dyDescent="0.35">
      <c r="A5853">
        <v>5852</v>
      </c>
      <c r="B5853" t="s">
        <v>8536</v>
      </c>
      <c r="C5853" s="1" t="s">
        <v>11053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182"/>
        <v>4</v>
      </c>
      <c r="W5853">
        <f t="shared" si="183"/>
        <v>46</v>
      </c>
    </row>
    <row r="5854" spans="1:23" x14ac:dyDescent="0.35">
      <c r="A5854">
        <v>5853</v>
      </c>
      <c r="B5854" t="s">
        <v>8536</v>
      </c>
      <c r="C5854" s="1" t="s">
        <v>11053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 t="shared" si="182"/>
        <v>4</v>
      </c>
      <c r="W5854">
        <f t="shared" si="183"/>
        <v>44</v>
      </c>
    </row>
    <row r="5855" spans="1:23" x14ac:dyDescent="0.35">
      <c r="A5855">
        <v>5854</v>
      </c>
      <c r="B5855" t="s">
        <v>8537</v>
      </c>
      <c r="C5855" s="1" t="s">
        <v>12016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 t="shared" si="182"/>
        <v>4</v>
      </c>
      <c r="W5855">
        <f t="shared" si="183"/>
        <v>49</v>
      </c>
    </row>
    <row r="5856" spans="1:23" x14ac:dyDescent="0.35">
      <c r="A5856">
        <v>5855</v>
      </c>
      <c r="B5856" t="s">
        <v>8538</v>
      </c>
      <c r="C5856" s="1" t="s">
        <v>12017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f t="shared" si="182"/>
        <v>6</v>
      </c>
      <c r="W5856">
        <f t="shared" si="183"/>
        <v>-3.75</v>
      </c>
    </row>
    <row r="5857" spans="1:23" x14ac:dyDescent="0.35">
      <c r="A5857">
        <v>5856</v>
      </c>
      <c r="B5857" t="s">
        <v>8538</v>
      </c>
      <c r="C5857" s="1" t="s">
        <v>12017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  <c r="V5857">
        <f t="shared" si="182"/>
        <v>6</v>
      </c>
      <c r="W5857">
        <f t="shared" si="183"/>
        <v>-21.25</v>
      </c>
    </row>
    <row r="5858" spans="1:23" x14ac:dyDescent="0.35">
      <c r="A5858">
        <v>5857</v>
      </c>
      <c r="B5858" t="s">
        <v>8538</v>
      </c>
      <c r="C5858" s="1" t="s">
        <v>12017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182"/>
        <v>6</v>
      </c>
      <c r="W5858">
        <f t="shared" si="183"/>
        <v>-159.99999999999997</v>
      </c>
    </row>
    <row r="5859" spans="1:23" x14ac:dyDescent="0.35">
      <c r="A5859">
        <v>5858</v>
      </c>
      <c r="B5859" t="s">
        <v>8538</v>
      </c>
      <c r="C5859" s="1" t="s">
        <v>12017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 t="shared" si="182"/>
        <v>6</v>
      </c>
      <c r="W5859">
        <f t="shared" si="183"/>
        <v>-77.5</v>
      </c>
    </row>
    <row r="5860" spans="1:23" x14ac:dyDescent="0.35">
      <c r="A5860">
        <v>5859</v>
      </c>
      <c r="B5860" t="s">
        <v>8539</v>
      </c>
      <c r="C5860" s="1" t="s">
        <v>11153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182"/>
        <v>4</v>
      </c>
      <c r="W5860">
        <f t="shared" si="183"/>
        <v>5.882352941176471</v>
      </c>
    </row>
    <row r="5861" spans="1:23" x14ac:dyDescent="0.35">
      <c r="A5861">
        <v>5860</v>
      </c>
      <c r="B5861" t="s">
        <v>8540</v>
      </c>
      <c r="C5861" s="1" t="s">
        <v>11489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182"/>
        <v>7</v>
      </c>
      <c r="W5861">
        <f t="shared" si="183"/>
        <v>15</v>
      </c>
    </row>
    <row r="5862" spans="1:23" x14ac:dyDescent="0.35">
      <c r="A5862">
        <v>5861</v>
      </c>
      <c r="B5862" t="s">
        <v>8542</v>
      </c>
      <c r="C5862" s="1" t="s">
        <v>12018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 t="shared" si="182"/>
        <v>5</v>
      </c>
      <c r="W5862">
        <f t="shared" si="183"/>
        <v>36.25</v>
      </c>
    </row>
    <row r="5863" spans="1:23" x14ac:dyDescent="0.35">
      <c r="A5863">
        <v>5862</v>
      </c>
      <c r="B5863" t="s">
        <v>8543</v>
      </c>
      <c r="C5863" s="1" t="s">
        <v>11706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>
        <f t="shared" si="182"/>
        <v>3</v>
      </c>
      <c r="W5863">
        <f t="shared" si="183"/>
        <v>49</v>
      </c>
    </row>
    <row r="5864" spans="1:23" x14ac:dyDescent="0.35">
      <c r="A5864">
        <v>5863</v>
      </c>
      <c r="B5864" t="s">
        <v>8543</v>
      </c>
      <c r="C5864" s="1" t="s">
        <v>11706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182"/>
        <v>3</v>
      </c>
      <c r="W5864">
        <f t="shared" si="183"/>
        <v>48.000000000000007</v>
      </c>
    </row>
    <row r="5865" spans="1:23" x14ac:dyDescent="0.35">
      <c r="A5865">
        <v>5864</v>
      </c>
      <c r="B5865" t="s">
        <v>8543</v>
      </c>
      <c r="C5865" s="1" t="s">
        <v>11706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 t="shared" si="182"/>
        <v>3</v>
      </c>
      <c r="W5865">
        <f t="shared" si="183"/>
        <v>39</v>
      </c>
    </row>
    <row r="5866" spans="1:23" x14ac:dyDescent="0.35">
      <c r="A5866">
        <v>5865</v>
      </c>
      <c r="B5866" t="s">
        <v>8546</v>
      </c>
      <c r="C5866" s="1" t="s">
        <v>11019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 t="shared" si="182"/>
        <v>2</v>
      </c>
      <c r="W5866">
        <f t="shared" si="183"/>
        <v>28.000000000000004</v>
      </c>
    </row>
    <row r="5867" spans="1:23" x14ac:dyDescent="0.35">
      <c r="A5867">
        <v>5866</v>
      </c>
      <c r="B5867" t="s">
        <v>8546</v>
      </c>
      <c r="C5867" s="1" t="s">
        <v>11019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182"/>
        <v>2</v>
      </c>
      <c r="W5867">
        <f t="shared" si="183"/>
        <v>44.000000000000007</v>
      </c>
    </row>
    <row r="5868" spans="1:23" x14ac:dyDescent="0.35">
      <c r="A5868">
        <v>5867</v>
      </c>
      <c r="B5868" t="s">
        <v>8546</v>
      </c>
      <c r="C5868" s="1" t="s">
        <v>11019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182"/>
        <v>2</v>
      </c>
      <c r="W5868">
        <f t="shared" si="183"/>
        <v>26</v>
      </c>
    </row>
    <row r="5869" spans="1:23" x14ac:dyDescent="0.35">
      <c r="A5869">
        <v>5868</v>
      </c>
      <c r="B5869" t="s">
        <v>8547</v>
      </c>
      <c r="C5869" s="1" t="s">
        <v>11750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182"/>
        <v>4</v>
      </c>
      <c r="W5869">
        <f t="shared" si="183"/>
        <v>12.5</v>
      </c>
    </row>
    <row r="5870" spans="1:23" x14ac:dyDescent="0.35">
      <c r="A5870">
        <v>5869</v>
      </c>
      <c r="B5870" t="s">
        <v>8547</v>
      </c>
      <c r="C5870" s="1" t="s">
        <v>11750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 t="shared" si="182"/>
        <v>4</v>
      </c>
      <c r="W5870">
        <f t="shared" si="183"/>
        <v>-76.666666666666657</v>
      </c>
    </row>
    <row r="5871" spans="1:23" x14ac:dyDescent="0.35">
      <c r="A5871">
        <v>5870</v>
      </c>
      <c r="B5871" t="s">
        <v>8548</v>
      </c>
      <c r="C5871" s="1" t="s">
        <v>11017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 t="shared" si="182"/>
        <v>5</v>
      </c>
      <c r="W5871">
        <f t="shared" si="183"/>
        <v>6.25</v>
      </c>
    </row>
    <row r="5872" spans="1:23" x14ac:dyDescent="0.35">
      <c r="A5872">
        <v>5871</v>
      </c>
      <c r="B5872" t="s">
        <v>8551</v>
      </c>
      <c r="C5872" s="1" t="s">
        <v>11343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  <c r="V5872">
        <f t="shared" si="182"/>
        <v>0</v>
      </c>
      <c r="W5872">
        <f t="shared" si="183"/>
        <v>6.25</v>
      </c>
    </row>
    <row r="5873" spans="1:23" x14ac:dyDescent="0.35">
      <c r="A5873">
        <v>5872</v>
      </c>
      <c r="B5873" t="s">
        <v>8552</v>
      </c>
      <c r="C5873" s="1" t="s">
        <v>11386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 t="shared" si="182"/>
        <v>4</v>
      </c>
      <c r="W5873">
        <f t="shared" si="183"/>
        <v>17</v>
      </c>
    </row>
    <row r="5874" spans="1:23" x14ac:dyDescent="0.35">
      <c r="A5874">
        <v>5873</v>
      </c>
      <c r="B5874" t="s">
        <v>8553</v>
      </c>
      <c r="C5874" s="1" t="s">
        <v>11923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 t="shared" si="182"/>
        <v>4</v>
      </c>
      <c r="W5874">
        <f t="shared" si="183"/>
        <v>28.000000000000004</v>
      </c>
    </row>
    <row r="5875" spans="1:23" x14ac:dyDescent="0.35">
      <c r="A5875">
        <v>5874</v>
      </c>
      <c r="B5875" t="s">
        <v>8554</v>
      </c>
      <c r="C5875" s="1" t="s">
        <v>11340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 t="shared" si="182"/>
        <v>0</v>
      </c>
      <c r="W5875">
        <f t="shared" si="183"/>
        <v>50</v>
      </c>
    </row>
    <row r="5876" spans="1:23" x14ac:dyDescent="0.35">
      <c r="A5876">
        <v>5875</v>
      </c>
      <c r="B5876" t="s">
        <v>8554</v>
      </c>
      <c r="C5876" s="1" t="s">
        <v>11340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182"/>
        <v>0</v>
      </c>
      <c r="W5876">
        <f t="shared" si="183"/>
        <v>46</v>
      </c>
    </row>
    <row r="5877" spans="1:23" x14ac:dyDescent="0.35">
      <c r="A5877">
        <v>5876</v>
      </c>
      <c r="B5877" t="s">
        <v>8555</v>
      </c>
      <c r="C5877" s="1" t="s">
        <v>11943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182"/>
        <v>2</v>
      </c>
      <c r="W5877">
        <f t="shared" si="183"/>
        <v>8.75</v>
      </c>
    </row>
    <row r="5878" spans="1:23" x14ac:dyDescent="0.35">
      <c r="A5878">
        <v>5877</v>
      </c>
      <c r="B5878" t="s">
        <v>8556</v>
      </c>
      <c r="C5878" s="1" t="s">
        <v>11311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 t="shared" si="182"/>
        <v>5</v>
      </c>
      <c r="W5878">
        <f t="shared" si="183"/>
        <v>49</v>
      </c>
    </row>
    <row r="5879" spans="1:23" x14ac:dyDescent="0.35">
      <c r="A5879">
        <v>5878</v>
      </c>
      <c r="B5879" t="s">
        <v>8556</v>
      </c>
      <c r="C5879" s="1" t="s">
        <v>11311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182"/>
        <v>5</v>
      </c>
      <c r="W5879">
        <f t="shared" si="183"/>
        <v>48.999999999999993</v>
      </c>
    </row>
    <row r="5880" spans="1:23" x14ac:dyDescent="0.35">
      <c r="A5880">
        <v>5879</v>
      </c>
      <c r="B5880" t="s">
        <v>8556</v>
      </c>
      <c r="C5880" s="1" t="s">
        <v>11311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  <c r="V5880">
        <f t="shared" si="182"/>
        <v>5</v>
      </c>
      <c r="W5880">
        <f t="shared" si="183"/>
        <v>28.000000000000004</v>
      </c>
    </row>
    <row r="5881" spans="1:23" x14ac:dyDescent="0.35">
      <c r="A5881">
        <v>5880</v>
      </c>
      <c r="B5881" t="s">
        <v>8557</v>
      </c>
      <c r="C5881" s="1" t="s">
        <v>11004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  <c r="V5881">
        <f t="shared" si="182"/>
        <v>6</v>
      </c>
      <c r="W5881">
        <f t="shared" si="183"/>
        <v>48.000000000000007</v>
      </c>
    </row>
    <row r="5882" spans="1:23" x14ac:dyDescent="0.35">
      <c r="A5882">
        <v>5881</v>
      </c>
      <c r="B5882" t="s">
        <v>8558</v>
      </c>
      <c r="C5882" s="1" t="s">
        <v>10971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182"/>
        <v>4</v>
      </c>
      <c r="W5882">
        <f t="shared" si="183"/>
        <v>6.25</v>
      </c>
    </row>
    <row r="5883" spans="1:23" x14ac:dyDescent="0.35">
      <c r="A5883">
        <v>5882</v>
      </c>
      <c r="B5883" t="s">
        <v>8558</v>
      </c>
      <c r="C5883" s="1" t="s">
        <v>10971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 t="shared" si="182"/>
        <v>4</v>
      </c>
      <c r="W5883">
        <f t="shared" si="183"/>
        <v>48.999999999999993</v>
      </c>
    </row>
    <row r="5884" spans="1:23" x14ac:dyDescent="0.35">
      <c r="A5884">
        <v>5883</v>
      </c>
      <c r="B5884" t="s">
        <v>8558</v>
      </c>
      <c r="C5884" s="1" t="s">
        <v>10971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f t="shared" si="182"/>
        <v>4</v>
      </c>
      <c r="W5884">
        <f t="shared" si="183"/>
        <v>-11.249999999999998</v>
      </c>
    </row>
    <row r="5885" spans="1:23" x14ac:dyDescent="0.35">
      <c r="A5885">
        <v>5884</v>
      </c>
      <c r="B5885" t="s">
        <v>8559</v>
      </c>
      <c r="C5885" s="1" t="s">
        <v>11009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 t="shared" si="182"/>
        <v>2</v>
      </c>
      <c r="W5885">
        <f t="shared" si="183"/>
        <v>26</v>
      </c>
    </row>
    <row r="5886" spans="1:23" x14ac:dyDescent="0.35">
      <c r="A5886">
        <v>5885</v>
      </c>
      <c r="B5886" t="s">
        <v>8559</v>
      </c>
      <c r="C5886" s="1" t="s">
        <v>11009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  <c r="V5886">
        <f t="shared" si="182"/>
        <v>2</v>
      </c>
      <c r="W5886">
        <f t="shared" si="183"/>
        <v>4</v>
      </c>
    </row>
    <row r="5887" spans="1:23" x14ac:dyDescent="0.35">
      <c r="A5887">
        <v>5886</v>
      </c>
      <c r="B5887" t="s">
        <v>8560</v>
      </c>
      <c r="C5887" s="1" t="s">
        <v>12019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 t="shared" si="182"/>
        <v>1</v>
      </c>
      <c r="W5887">
        <f t="shared" si="183"/>
        <v>35</v>
      </c>
    </row>
    <row r="5888" spans="1:23" x14ac:dyDescent="0.35">
      <c r="A5888">
        <v>5887</v>
      </c>
      <c r="B5888" t="s">
        <v>8560</v>
      </c>
      <c r="C5888" s="1" t="s">
        <v>12019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 t="shared" si="182"/>
        <v>1</v>
      </c>
      <c r="W5888">
        <f t="shared" si="183"/>
        <v>48</v>
      </c>
    </row>
    <row r="5889" spans="1:23" x14ac:dyDescent="0.35">
      <c r="A5889">
        <v>5888</v>
      </c>
      <c r="B5889" t="s">
        <v>8561</v>
      </c>
      <c r="C5889" s="1" t="s">
        <v>11988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>
        <f t="shared" si="182"/>
        <v>3</v>
      </c>
      <c r="W5889">
        <f t="shared" si="183"/>
        <v>26</v>
      </c>
    </row>
    <row r="5890" spans="1:23" x14ac:dyDescent="0.35">
      <c r="A5890">
        <v>5889</v>
      </c>
      <c r="B5890" t="s">
        <v>8564</v>
      </c>
      <c r="C5890" s="1" t="s">
        <v>11760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>
        <f t="shared" ref="V5890:V5953" si="184">D5890-C5890</f>
        <v>5</v>
      </c>
      <c r="W5890">
        <f t="shared" si="183"/>
        <v>46</v>
      </c>
    </row>
    <row r="5891" spans="1:23" x14ac:dyDescent="0.35">
      <c r="A5891">
        <v>5890</v>
      </c>
      <c r="B5891" t="s">
        <v>8568</v>
      </c>
      <c r="C5891" s="1" t="s">
        <v>11107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 t="shared" si="184"/>
        <v>3</v>
      </c>
      <c r="W5891">
        <f t="shared" ref="W5891:W5954" si="185">U5891/R5891*100</f>
        <v>47</v>
      </c>
    </row>
    <row r="5892" spans="1:23" x14ac:dyDescent="0.35">
      <c r="A5892">
        <v>5891</v>
      </c>
      <c r="B5892" t="s">
        <v>8569</v>
      </c>
      <c r="C5892" s="1" t="s">
        <v>11771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 t="shared" si="184"/>
        <v>5</v>
      </c>
      <c r="W5892">
        <f t="shared" si="185"/>
        <v>35</v>
      </c>
    </row>
    <row r="5893" spans="1:23" x14ac:dyDescent="0.35">
      <c r="A5893">
        <v>5892</v>
      </c>
      <c r="B5893" t="s">
        <v>8569</v>
      </c>
      <c r="C5893" s="1" t="s">
        <v>11771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184"/>
        <v>5</v>
      </c>
      <c r="W5893">
        <f t="shared" si="185"/>
        <v>7.5</v>
      </c>
    </row>
    <row r="5894" spans="1:23" x14ac:dyDescent="0.35">
      <c r="A5894">
        <v>5893</v>
      </c>
      <c r="B5894" t="s">
        <v>8569</v>
      </c>
      <c r="C5894" s="1" t="s">
        <v>11771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f t="shared" si="184"/>
        <v>5</v>
      </c>
      <c r="W5894">
        <f t="shared" si="185"/>
        <v>2.5000000000000004</v>
      </c>
    </row>
    <row r="5895" spans="1:23" x14ac:dyDescent="0.35">
      <c r="A5895">
        <v>5894</v>
      </c>
      <c r="B5895" t="s">
        <v>8570</v>
      </c>
      <c r="C5895" s="1" t="s">
        <v>10958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 t="shared" si="184"/>
        <v>4</v>
      </c>
      <c r="W5895">
        <f t="shared" si="185"/>
        <v>49.000000000000007</v>
      </c>
    </row>
    <row r="5896" spans="1:23" x14ac:dyDescent="0.35">
      <c r="A5896">
        <v>5895</v>
      </c>
      <c r="B5896" t="s">
        <v>8571</v>
      </c>
      <c r="C5896" s="1" t="s">
        <v>11368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  <c r="V5896">
        <f t="shared" si="184"/>
        <v>5</v>
      </c>
      <c r="W5896">
        <f t="shared" si="185"/>
        <v>24.000000000000004</v>
      </c>
    </row>
    <row r="5897" spans="1:23" x14ac:dyDescent="0.35">
      <c r="A5897">
        <v>5896</v>
      </c>
      <c r="B5897" t="s">
        <v>8572</v>
      </c>
      <c r="C5897" s="1" t="s">
        <v>11241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  <c r="V5897">
        <f t="shared" si="184"/>
        <v>7</v>
      </c>
      <c r="W5897">
        <f t="shared" si="185"/>
        <v>50</v>
      </c>
    </row>
    <row r="5898" spans="1:23" x14ac:dyDescent="0.35">
      <c r="A5898">
        <v>5897</v>
      </c>
      <c r="B5898" t="s">
        <v>8572</v>
      </c>
      <c r="C5898" s="1" t="s">
        <v>11241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 t="shared" si="184"/>
        <v>7</v>
      </c>
      <c r="W5898">
        <f t="shared" si="185"/>
        <v>45.000000000000007</v>
      </c>
    </row>
    <row r="5899" spans="1:23" x14ac:dyDescent="0.35">
      <c r="A5899">
        <v>5898</v>
      </c>
      <c r="B5899" t="s">
        <v>8573</v>
      </c>
      <c r="C5899" s="1" t="s">
        <v>11955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 t="shared" si="184"/>
        <v>6</v>
      </c>
      <c r="W5899">
        <f t="shared" si="185"/>
        <v>31</v>
      </c>
    </row>
    <row r="5900" spans="1:23" x14ac:dyDescent="0.35">
      <c r="A5900">
        <v>5899</v>
      </c>
      <c r="B5900" t="s">
        <v>8573</v>
      </c>
      <c r="C5900" s="1" t="s">
        <v>11955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>
        <f t="shared" si="184"/>
        <v>6</v>
      </c>
      <c r="W5900">
        <f t="shared" si="185"/>
        <v>48.000000000000007</v>
      </c>
    </row>
    <row r="5901" spans="1:23" x14ac:dyDescent="0.35">
      <c r="A5901">
        <v>5900</v>
      </c>
      <c r="B5901" t="s">
        <v>8574</v>
      </c>
      <c r="C5901" s="1" t="s">
        <v>11542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184"/>
        <v>4</v>
      </c>
      <c r="W5901">
        <f t="shared" si="185"/>
        <v>50</v>
      </c>
    </row>
    <row r="5902" spans="1:23" x14ac:dyDescent="0.35">
      <c r="A5902">
        <v>5901</v>
      </c>
      <c r="B5902" t="s">
        <v>8575</v>
      </c>
      <c r="C5902" s="1" t="s">
        <v>11252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 t="shared" si="184"/>
        <v>4</v>
      </c>
      <c r="W5902">
        <f t="shared" si="185"/>
        <v>31.25</v>
      </c>
    </row>
    <row r="5903" spans="1:23" x14ac:dyDescent="0.35">
      <c r="A5903">
        <v>5902</v>
      </c>
      <c r="B5903" t="s">
        <v>8576</v>
      </c>
      <c r="C5903" s="1" t="s">
        <v>11521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 t="shared" si="184"/>
        <v>5</v>
      </c>
      <c r="W5903">
        <f t="shared" si="185"/>
        <v>33</v>
      </c>
    </row>
    <row r="5904" spans="1:23" x14ac:dyDescent="0.35">
      <c r="A5904">
        <v>5903</v>
      </c>
      <c r="B5904" t="s">
        <v>8577</v>
      </c>
      <c r="C5904" s="1" t="s">
        <v>10984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 t="shared" si="184"/>
        <v>0</v>
      </c>
      <c r="W5904">
        <f t="shared" si="185"/>
        <v>47</v>
      </c>
    </row>
    <row r="5905" spans="1:23" x14ac:dyDescent="0.35">
      <c r="A5905">
        <v>5904</v>
      </c>
      <c r="B5905" t="s">
        <v>8577</v>
      </c>
      <c r="C5905" s="1" t="s">
        <v>10984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 t="shared" si="184"/>
        <v>0</v>
      </c>
      <c r="W5905">
        <f t="shared" si="185"/>
        <v>49.000000000000007</v>
      </c>
    </row>
    <row r="5906" spans="1:23" x14ac:dyDescent="0.35">
      <c r="A5906">
        <v>5905</v>
      </c>
      <c r="B5906" t="s">
        <v>8577</v>
      </c>
      <c r="C5906" s="1" t="s">
        <v>10984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  <c r="V5906">
        <f t="shared" si="184"/>
        <v>0</v>
      </c>
      <c r="W5906">
        <f t="shared" si="185"/>
        <v>48.000000000000007</v>
      </c>
    </row>
    <row r="5907" spans="1:23" x14ac:dyDescent="0.35">
      <c r="A5907">
        <v>5906</v>
      </c>
      <c r="B5907" t="s">
        <v>8577</v>
      </c>
      <c r="C5907" s="1" t="s">
        <v>10984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>
        <f t="shared" si="184"/>
        <v>0</v>
      </c>
      <c r="W5907">
        <f t="shared" si="185"/>
        <v>48.000000000000007</v>
      </c>
    </row>
    <row r="5908" spans="1:23" x14ac:dyDescent="0.35">
      <c r="A5908">
        <v>5907</v>
      </c>
      <c r="B5908" t="s">
        <v>8577</v>
      </c>
      <c r="C5908" s="1" t="s">
        <v>10984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 t="shared" si="184"/>
        <v>0</v>
      </c>
      <c r="W5908">
        <f t="shared" si="185"/>
        <v>6</v>
      </c>
    </row>
    <row r="5909" spans="1:23" x14ac:dyDescent="0.35">
      <c r="A5909">
        <v>5908</v>
      </c>
      <c r="B5909" t="s">
        <v>8578</v>
      </c>
      <c r="C5909" s="1" t="s">
        <v>11439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184"/>
        <v>5</v>
      </c>
      <c r="W5909">
        <f t="shared" si="185"/>
        <v>37.499999999999993</v>
      </c>
    </row>
    <row r="5910" spans="1:23" x14ac:dyDescent="0.35">
      <c r="A5910">
        <v>5909</v>
      </c>
      <c r="B5910" t="s">
        <v>8578</v>
      </c>
      <c r="C5910" s="1" t="s">
        <v>11439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 t="shared" si="184"/>
        <v>5</v>
      </c>
      <c r="W5910">
        <f t="shared" si="185"/>
        <v>44.999999999999993</v>
      </c>
    </row>
    <row r="5911" spans="1:23" x14ac:dyDescent="0.35">
      <c r="A5911">
        <v>5910</v>
      </c>
      <c r="B5911" t="s">
        <v>8578</v>
      </c>
      <c r="C5911" s="1" t="s">
        <v>11439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>
        <f t="shared" si="184"/>
        <v>5</v>
      </c>
      <c r="W5911">
        <f t="shared" si="185"/>
        <v>39</v>
      </c>
    </row>
    <row r="5912" spans="1:23" x14ac:dyDescent="0.35">
      <c r="A5912">
        <v>5911</v>
      </c>
      <c r="B5912" t="s">
        <v>8578</v>
      </c>
      <c r="C5912" s="1" t="s">
        <v>11439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>
        <f t="shared" si="184"/>
        <v>5</v>
      </c>
      <c r="W5912">
        <f t="shared" si="185"/>
        <v>32.5</v>
      </c>
    </row>
    <row r="5913" spans="1:23" x14ac:dyDescent="0.35">
      <c r="A5913">
        <v>5912</v>
      </c>
      <c r="B5913" t="s">
        <v>8579</v>
      </c>
      <c r="C5913" s="1" t="s">
        <v>11847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 t="shared" si="184"/>
        <v>5</v>
      </c>
      <c r="W5913">
        <f t="shared" si="185"/>
        <v>27.999999999999996</v>
      </c>
    </row>
    <row r="5914" spans="1:23" x14ac:dyDescent="0.35">
      <c r="A5914">
        <v>5913</v>
      </c>
      <c r="B5914" t="s">
        <v>8580</v>
      </c>
      <c r="C5914" s="1" t="s">
        <v>11769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>
        <f t="shared" si="184"/>
        <v>2</v>
      </c>
      <c r="W5914">
        <f t="shared" si="185"/>
        <v>26</v>
      </c>
    </row>
    <row r="5915" spans="1:23" x14ac:dyDescent="0.35">
      <c r="A5915">
        <v>5914</v>
      </c>
      <c r="B5915" t="s">
        <v>8583</v>
      </c>
      <c r="C5915" s="1" t="s">
        <v>10954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 t="shared" si="184"/>
        <v>6</v>
      </c>
      <c r="W5915">
        <f t="shared" si="185"/>
        <v>6.9999999999999991</v>
      </c>
    </row>
    <row r="5916" spans="1:23" x14ac:dyDescent="0.35">
      <c r="A5916">
        <v>5915</v>
      </c>
      <c r="B5916" t="s">
        <v>8583</v>
      </c>
      <c r="C5916" s="1" t="s">
        <v>10954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 t="shared" si="184"/>
        <v>6</v>
      </c>
      <c r="W5916">
        <f t="shared" si="185"/>
        <v>47</v>
      </c>
    </row>
    <row r="5917" spans="1:23" x14ac:dyDescent="0.35">
      <c r="A5917">
        <v>5916</v>
      </c>
      <c r="B5917" t="s">
        <v>8583</v>
      </c>
      <c r="C5917" s="1" t="s">
        <v>10954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184"/>
        <v>6</v>
      </c>
      <c r="W5917">
        <f t="shared" si="185"/>
        <v>4.4444444444444438</v>
      </c>
    </row>
    <row r="5918" spans="1:23" x14ac:dyDescent="0.35">
      <c r="A5918">
        <v>5917</v>
      </c>
      <c r="B5918" t="s">
        <v>8583</v>
      </c>
      <c r="C5918" s="1" t="s">
        <v>10954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 t="shared" si="184"/>
        <v>6</v>
      </c>
      <c r="W5918">
        <f t="shared" si="185"/>
        <v>29.000000000000004</v>
      </c>
    </row>
    <row r="5919" spans="1:23" x14ac:dyDescent="0.35">
      <c r="A5919">
        <v>5918</v>
      </c>
      <c r="B5919" t="s">
        <v>8583</v>
      </c>
      <c r="C5919" s="1" t="s">
        <v>10954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184"/>
        <v>6</v>
      </c>
      <c r="W5919">
        <f t="shared" si="185"/>
        <v>3.7500000000000004</v>
      </c>
    </row>
    <row r="5920" spans="1:23" x14ac:dyDescent="0.35">
      <c r="A5920">
        <v>5919</v>
      </c>
      <c r="B5920" t="s">
        <v>8583</v>
      </c>
      <c r="C5920" s="1" t="s">
        <v>10954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184"/>
        <v>6</v>
      </c>
      <c r="W5920">
        <f t="shared" si="185"/>
        <v>-1.25</v>
      </c>
    </row>
    <row r="5921" spans="1:23" x14ac:dyDescent="0.35">
      <c r="A5921">
        <v>5920</v>
      </c>
      <c r="B5921" t="s">
        <v>8583</v>
      </c>
      <c r="C5921" s="1" t="s">
        <v>10954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 t="shared" si="184"/>
        <v>6</v>
      </c>
      <c r="W5921">
        <f t="shared" si="185"/>
        <v>28.000000000000004</v>
      </c>
    </row>
    <row r="5922" spans="1:23" x14ac:dyDescent="0.35">
      <c r="A5922">
        <v>5921</v>
      </c>
      <c r="B5922" t="s">
        <v>8583</v>
      </c>
      <c r="C5922" s="1" t="s">
        <v>10954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 t="shared" si="184"/>
        <v>6</v>
      </c>
      <c r="W5922">
        <f t="shared" si="185"/>
        <v>33</v>
      </c>
    </row>
    <row r="5923" spans="1:23" x14ac:dyDescent="0.35">
      <c r="A5923">
        <v>5922</v>
      </c>
      <c r="B5923" t="s">
        <v>8583</v>
      </c>
      <c r="C5923" s="1" t="s">
        <v>10954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 t="shared" si="184"/>
        <v>6</v>
      </c>
      <c r="W5923">
        <f t="shared" si="185"/>
        <v>48.000000000000007</v>
      </c>
    </row>
    <row r="5924" spans="1:23" x14ac:dyDescent="0.35">
      <c r="A5924">
        <v>5923</v>
      </c>
      <c r="B5924" t="s">
        <v>8583</v>
      </c>
      <c r="C5924" s="1" t="s">
        <v>10954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f t="shared" si="184"/>
        <v>6</v>
      </c>
      <c r="W5924">
        <f t="shared" si="185"/>
        <v>2.0000000000000004</v>
      </c>
    </row>
    <row r="5925" spans="1:23" x14ac:dyDescent="0.35">
      <c r="A5925">
        <v>5924</v>
      </c>
      <c r="B5925" t="s">
        <v>8584</v>
      </c>
      <c r="C5925" s="1" t="s">
        <v>11431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184"/>
        <v>4</v>
      </c>
      <c r="W5925">
        <f t="shared" si="185"/>
        <v>-38.333333333333336</v>
      </c>
    </row>
    <row r="5926" spans="1:23" x14ac:dyDescent="0.35">
      <c r="A5926">
        <v>5925</v>
      </c>
      <c r="B5926" t="s">
        <v>8585</v>
      </c>
      <c r="C5926" s="1" t="s">
        <v>11063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 t="shared" si="184"/>
        <v>3</v>
      </c>
      <c r="W5926">
        <f t="shared" si="185"/>
        <v>28.999999999999996</v>
      </c>
    </row>
    <row r="5927" spans="1:23" x14ac:dyDescent="0.35">
      <c r="A5927">
        <v>5926</v>
      </c>
      <c r="B5927" t="s">
        <v>8586</v>
      </c>
      <c r="C5927" s="1" t="s">
        <v>11035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 t="shared" si="184"/>
        <v>5</v>
      </c>
      <c r="W5927">
        <f t="shared" si="185"/>
        <v>32.999999999999993</v>
      </c>
    </row>
    <row r="5928" spans="1:23" x14ac:dyDescent="0.35">
      <c r="A5928">
        <v>5927</v>
      </c>
      <c r="B5928" t="s">
        <v>8587</v>
      </c>
      <c r="C5928" s="1" t="s">
        <v>11858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  <c r="V5928">
        <f t="shared" si="184"/>
        <v>4</v>
      </c>
      <c r="W5928">
        <f t="shared" si="185"/>
        <v>26</v>
      </c>
    </row>
    <row r="5929" spans="1:23" x14ac:dyDescent="0.35">
      <c r="A5929">
        <v>5928</v>
      </c>
      <c r="B5929" t="s">
        <v>8588</v>
      </c>
      <c r="C5929" s="1" t="s">
        <v>11796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 t="shared" si="184"/>
        <v>4</v>
      </c>
      <c r="W5929">
        <f t="shared" si="185"/>
        <v>47</v>
      </c>
    </row>
    <row r="5930" spans="1:23" x14ac:dyDescent="0.35">
      <c r="A5930">
        <v>5929</v>
      </c>
      <c r="B5930" t="s">
        <v>8588</v>
      </c>
      <c r="C5930" s="1" t="s">
        <v>11796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  <c r="V5930">
        <f t="shared" si="184"/>
        <v>4</v>
      </c>
      <c r="W5930">
        <f t="shared" si="185"/>
        <v>44</v>
      </c>
    </row>
    <row r="5931" spans="1:23" x14ac:dyDescent="0.35">
      <c r="A5931">
        <v>5930</v>
      </c>
      <c r="B5931" t="s">
        <v>8589</v>
      </c>
      <c r="C5931" s="1" t="s">
        <v>11377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 t="shared" si="184"/>
        <v>2</v>
      </c>
      <c r="W5931">
        <f t="shared" si="185"/>
        <v>-52.000000000000014</v>
      </c>
    </row>
    <row r="5932" spans="1:23" x14ac:dyDescent="0.35">
      <c r="A5932">
        <v>5931</v>
      </c>
      <c r="B5932" t="s">
        <v>8589</v>
      </c>
      <c r="C5932" s="1" t="s">
        <v>11377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 t="shared" si="184"/>
        <v>2</v>
      </c>
      <c r="W5932">
        <f t="shared" si="185"/>
        <v>35</v>
      </c>
    </row>
    <row r="5933" spans="1:23" x14ac:dyDescent="0.35">
      <c r="A5933">
        <v>5932</v>
      </c>
      <c r="B5933" t="s">
        <v>8589</v>
      </c>
      <c r="C5933" s="1" t="s">
        <v>11377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184"/>
        <v>2</v>
      </c>
      <c r="W5933">
        <f t="shared" si="185"/>
        <v>-16.666666666666664</v>
      </c>
    </row>
    <row r="5934" spans="1:23" x14ac:dyDescent="0.35">
      <c r="A5934">
        <v>5933</v>
      </c>
      <c r="B5934" t="s">
        <v>8589</v>
      </c>
      <c r="C5934" s="1" t="s">
        <v>11377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  <c r="V5934">
        <f t="shared" si="184"/>
        <v>2</v>
      </c>
      <c r="W5934">
        <f t="shared" si="185"/>
        <v>7.5</v>
      </c>
    </row>
    <row r="5935" spans="1:23" x14ac:dyDescent="0.35">
      <c r="A5935">
        <v>5934</v>
      </c>
      <c r="B5935" t="s">
        <v>8589</v>
      </c>
      <c r="C5935" s="1" t="s">
        <v>11377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  <c r="V5935">
        <f t="shared" si="184"/>
        <v>2</v>
      </c>
      <c r="W5935">
        <f t="shared" si="185"/>
        <v>28.750000000000004</v>
      </c>
    </row>
    <row r="5936" spans="1:23" x14ac:dyDescent="0.35">
      <c r="A5936">
        <v>5935</v>
      </c>
      <c r="B5936" t="s">
        <v>8589</v>
      </c>
      <c r="C5936" s="1" t="s">
        <v>11377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184"/>
        <v>2</v>
      </c>
      <c r="W5936">
        <f t="shared" si="185"/>
        <v>16.250000000000004</v>
      </c>
    </row>
    <row r="5937" spans="1:23" x14ac:dyDescent="0.35">
      <c r="A5937">
        <v>5936</v>
      </c>
      <c r="B5937" t="s">
        <v>8590</v>
      </c>
      <c r="C5937" s="1" t="s">
        <v>11915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 t="shared" si="184"/>
        <v>0</v>
      </c>
      <c r="W5937">
        <f t="shared" si="185"/>
        <v>34</v>
      </c>
    </row>
    <row r="5938" spans="1:23" x14ac:dyDescent="0.35">
      <c r="A5938">
        <v>5937</v>
      </c>
      <c r="B5938" t="s">
        <v>8590</v>
      </c>
      <c r="C5938" s="1" t="s">
        <v>11915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 t="shared" si="184"/>
        <v>0</v>
      </c>
      <c r="W5938">
        <f t="shared" si="185"/>
        <v>11.25</v>
      </c>
    </row>
    <row r="5939" spans="1:23" x14ac:dyDescent="0.35">
      <c r="A5939">
        <v>5938</v>
      </c>
      <c r="B5939" t="s">
        <v>8590</v>
      </c>
      <c r="C5939" s="1" t="s">
        <v>11915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f t="shared" si="184"/>
        <v>0</v>
      </c>
      <c r="W5939">
        <f t="shared" si="185"/>
        <v>12.5</v>
      </c>
    </row>
    <row r="5940" spans="1:23" x14ac:dyDescent="0.35">
      <c r="A5940">
        <v>5939</v>
      </c>
      <c r="B5940" t="s">
        <v>8591</v>
      </c>
      <c r="C5940" s="1" t="s">
        <v>11180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184"/>
        <v>6</v>
      </c>
      <c r="W5940">
        <f t="shared" si="185"/>
        <v>10</v>
      </c>
    </row>
    <row r="5941" spans="1:23" x14ac:dyDescent="0.35">
      <c r="A5941">
        <v>5940</v>
      </c>
      <c r="B5941" t="s">
        <v>8591</v>
      </c>
      <c r="C5941" s="1" t="s">
        <v>11180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184"/>
        <v>6</v>
      </c>
      <c r="W5941">
        <f t="shared" si="185"/>
        <v>32.500000000000007</v>
      </c>
    </row>
    <row r="5942" spans="1:23" x14ac:dyDescent="0.35">
      <c r="A5942">
        <v>5941</v>
      </c>
      <c r="B5942" t="s">
        <v>8592</v>
      </c>
      <c r="C5942" s="1" t="s">
        <v>11326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 t="shared" si="184"/>
        <v>2</v>
      </c>
      <c r="W5942">
        <f t="shared" si="185"/>
        <v>30.000000000000004</v>
      </c>
    </row>
    <row r="5943" spans="1:23" x14ac:dyDescent="0.35">
      <c r="A5943">
        <v>5942</v>
      </c>
      <c r="B5943" t="s">
        <v>8592</v>
      </c>
      <c r="C5943" s="1" t="s">
        <v>11326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 t="shared" si="184"/>
        <v>2</v>
      </c>
      <c r="W5943">
        <f t="shared" si="185"/>
        <v>26.999999999999996</v>
      </c>
    </row>
    <row r="5944" spans="1:23" x14ac:dyDescent="0.35">
      <c r="A5944">
        <v>5943</v>
      </c>
      <c r="B5944" t="s">
        <v>8593</v>
      </c>
      <c r="C5944" s="1" t="s">
        <v>11816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 t="shared" si="184"/>
        <v>7</v>
      </c>
      <c r="W5944">
        <f t="shared" si="185"/>
        <v>8.75</v>
      </c>
    </row>
    <row r="5945" spans="1:23" x14ac:dyDescent="0.35">
      <c r="A5945">
        <v>5944</v>
      </c>
      <c r="B5945" t="s">
        <v>8594</v>
      </c>
      <c r="C5945" s="1" t="s">
        <v>10995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  <c r="V5945">
        <f t="shared" si="184"/>
        <v>4</v>
      </c>
      <c r="W5945">
        <f t="shared" si="185"/>
        <v>42</v>
      </c>
    </row>
    <row r="5946" spans="1:23" x14ac:dyDescent="0.35">
      <c r="A5946">
        <v>5945</v>
      </c>
      <c r="B5946" t="s">
        <v>8594</v>
      </c>
      <c r="C5946" s="1" t="s">
        <v>10995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 t="shared" si="184"/>
        <v>4</v>
      </c>
      <c r="W5946">
        <f t="shared" si="185"/>
        <v>32</v>
      </c>
    </row>
    <row r="5947" spans="1:23" x14ac:dyDescent="0.35">
      <c r="A5947">
        <v>5946</v>
      </c>
      <c r="B5947" t="s">
        <v>8594</v>
      </c>
      <c r="C5947" s="1" t="s">
        <v>10995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  <c r="V5947">
        <f t="shared" si="184"/>
        <v>4</v>
      </c>
      <c r="W5947">
        <f t="shared" si="185"/>
        <v>47.999999999999993</v>
      </c>
    </row>
    <row r="5948" spans="1:23" x14ac:dyDescent="0.35">
      <c r="A5948">
        <v>5947</v>
      </c>
      <c r="B5948" t="s">
        <v>8594</v>
      </c>
      <c r="C5948" s="1" t="s">
        <v>10995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 t="shared" si="184"/>
        <v>4</v>
      </c>
      <c r="W5948">
        <f t="shared" si="185"/>
        <v>26.999999999999996</v>
      </c>
    </row>
    <row r="5949" spans="1:23" x14ac:dyDescent="0.35">
      <c r="A5949">
        <v>5948</v>
      </c>
      <c r="B5949" t="s">
        <v>8595</v>
      </c>
      <c r="C5949" s="1" t="s">
        <v>11411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  <c r="V5949">
        <f t="shared" si="184"/>
        <v>4</v>
      </c>
      <c r="W5949">
        <f t="shared" si="185"/>
        <v>49.000000000000007</v>
      </c>
    </row>
    <row r="5950" spans="1:23" x14ac:dyDescent="0.35">
      <c r="A5950">
        <v>5949</v>
      </c>
      <c r="B5950" t="s">
        <v>8596</v>
      </c>
      <c r="C5950" s="1" t="s">
        <v>11856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 t="shared" si="184"/>
        <v>0</v>
      </c>
      <c r="W5950">
        <f t="shared" si="185"/>
        <v>46</v>
      </c>
    </row>
    <row r="5951" spans="1:23" x14ac:dyDescent="0.35">
      <c r="A5951">
        <v>5950</v>
      </c>
      <c r="B5951" t="s">
        <v>8596</v>
      </c>
      <c r="C5951" s="1" t="s">
        <v>11856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184"/>
        <v>0</v>
      </c>
      <c r="W5951">
        <f t="shared" si="185"/>
        <v>41.999999999999993</v>
      </c>
    </row>
    <row r="5952" spans="1:23" x14ac:dyDescent="0.35">
      <c r="A5952">
        <v>5951</v>
      </c>
      <c r="B5952" t="s">
        <v>8596</v>
      </c>
      <c r="C5952" s="1" t="s">
        <v>11856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 t="shared" si="184"/>
        <v>0</v>
      </c>
      <c r="W5952">
        <f t="shared" si="185"/>
        <v>30</v>
      </c>
    </row>
    <row r="5953" spans="1:23" x14ac:dyDescent="0.35">
      <c r="A5953">
        <v>5952</v>
      </c>
      <c r="B5953" t="s">
        <v>8596</v>
      </c>
      <c r="C5953" s="1" t="s">
        <v>11856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  <c r="V5953">
        <f t="shared" si="184"/>
        <v>0</v>
      </c>
      <c r="W5953">
        <f t="shared" si="185"/>
        <v>48</v>
      </c>
    </row>
    <row r="5954" spans="1:23" x14ac:dyDescent="0.35">
      <c r="A5954">
        <v>5953</v>
      </c>
      <c r="B5954" t="s">
        <v>8598</v>
      </c>
      <c r="C5954" s="1" t="s">
        <v>10944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ref="V5954:V6017" si="186">D5954-C5954</f>
        <v>6</v>
      </c>
      <c r="W5954">
        <f t="shared" si="185"/>
        <v>35</v>
      </c>
    </row>
    <row r="5955" spans="1:23" x14ac:dyDescent="0.35">
      <c r="A5955">
        <v>5954</v>
      </c>
      <c r="B5955" t="s">
        <v>8601</v>
      </c>
      <c r="C5955" s="1" t="s">
        <v>11749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  <c r="V5955">
        <f t="shared" si="186"/>
        <v>1</v>
      </c>
      <c r="W5955">
        <f t="shared" ref="W5955:W6018" si="187">U5955/R5955*100</f>
        <v>27.999999999999996</v>
      </c>
    </row>
    <row r="5956" spans="1:23" x14ac:dyDescent="0.35">
      <c r="A5956">
        <v>5955</v>
      </c>
      <c r="B5956" t="s">
        <v>8602</v>
      </c>
      <c r="C5956" s="1" t="s">
        <v>10947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  <c r="V5956">
        <f t="shared" si="186"/>
        <v>4</v>
      </c>
      <c r="W5956">
        <f t="shared" si="187"/>
        <v>32.5</v>
      </c>
    </row>
    <row r="5957" spans="1:23" x14ac:dyDescent="0.35">
      <c r="A5957">
        <v>5956</v>
      </c>
      <c r="B5957" t="s">
        <v>8602</v>
      </c>
      <c r="C5957" s="1" t="s">
        <v>10947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 t="shared" si="186"/>
        <v>4</v>
      </c>
      <c r="W5957">
        <f t="shared" si="187"/>
        <v>-47.999999999999993</v>
      </c>
    </row>
    <row r="5958" spans="1:23" x14ac:dyDescent="0.35">
      <c r="A5958">
        <v>5957</v>
      </c>
      <c r="B5958" t="s">
        <v>8603</v>
      </c>
      <c r="C5958" s="1" t="s">
        <v>11239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f t="shared" si="186"/>
        <v>3</v>
      </c>
      <c r="W5958">
        <f t="shared" si="187"/>
        <v>1.0000000000000002</v>
      </c>
    </row>
    <row r="5959" spans="1:23" x14ac:dyDescent="0.35">
      <c r="A5959">
        <v>5958</v>
      </c>
      <c r="B5959" t="s">
        <v>8603</v>
      </c>
      <c r="C5959" s="1" t="s">
        <v>11239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 t="shared" si="186"/>
        <v>3</v>
      </c>
      <c r="W5959">
        <f t="shared" si="187"/>
        <v>26</v>
      </c>
    </row>
    <row r="5960" spans="1:23" x14ac:dyDescent="0.35">
      <c r="A5960">
        <v>5959</v>
      </c>
      <c r="B5960" t="s">
        <v>8603</v>
      </c>
      <c r="C5960" s="1" t="s">
        <v>11239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 t="shared" si="186"/>
        <v>3</v>
      </c>
      <c r="W5960">
        <f t="shared" si="187"/>
        <v>49</v>
      </c>
    </row>
    <row r="5961" spans="1:23" x14ac:dyDescent="0.35">
      <c r="A5961">
        <v>5960</v>
      </c>
      <c r="B5961" t="s">
        <v>8603</v>
      </c>
      <c r="C5961" s="1" t="s">
        <v>11239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186"/>
        <v>3</v>
      </c>
      <c r="W5961">
        <f t="shared" si="187"/>
        <v>10</v>
      </c>
    </row>
    <row r="5962" spans="1:23" x14ac:dyDescent="0.35">
      <c r="A5962">
        <v>5961</v>
      </c>
      <c r="B5962" t="s">
        <v>8604</v>
      </c>
      <c r="C5962" s="1" t="s">
        <v>11779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 t="shared" si="186"/>
        <v>5</v>
      </c>
      <c r="W5962">
        <f t="shared" si="187"/>
        <v>31</v>
      </c>
    </row>
    <row r="5963" spans="1:23" x14ac:dyDescent="0.35">
      <c r="A5963">
        <v>5962</v>
      </c>
      <c r="B5963" t="s">
        <v>8605</v>
      </c>
      <c r="C5963" s="1" t="s">
        <v>10947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 t="shared" si="186"/>
        <v>2</v>
      </c>
      <c r="W5963">
        <f t="shared" si="187"/>
        <v>10</v>
      </c>
    </row>
    <row r="5964" spans="1:23" x14ac:dyDescent="0.35">
      <c r="A5964">
        <v>5963</v>
      </c>
      <c r="B5964" t="s">
        <v>8605</v>
      </c>
      <c r="C5964" s="1" t="s">
        <v>10947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 t="shared" si="186"/>
        <v>2</v>
      </c>
      <c r="W5964">
        <f t="shared" si="187"/>
        <v>26</v>
      </c>
    </row>
    <row r="5965" spans="1:23" x14ac:dyDescent="0.35">
      <c r="A5965">
        <v>5964</v>
      </c>
      <c r="B5965" t="s">
        <v>8605</v>
      </c>
      <c r="C5965" s="1" t="s">
        <v>10947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 t="shared" si="186"/>
        <v>2</v>
      </c>
      <c r="W5965">
        <f t="shared" si="187"/>
        <v>45</v>
      </c>
    </row>
    <row r="5966" spans="1:23" x14ac:dyDescent="0.35">
      <c r="A5966">
        <v>5965</v>
      </c>
      <c r="B5966" t="s">
        <v>8606</v>
      </c>
      <c r="C5966" s="1" t="s">
        <v>11588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  <c r="V5966">
        <f t="shared" si="186"/>
        <v>5</v>
      </c>
      <c r="W5966">
        <f t="shared" si="187"/>
        <v>30.000000000000004</v>
      </c>
    </row>
    <row r="5967" spans="1:23" x14ac:dyDescent="0.35">
      <c r="A5967">
        <v>5966</v>
      </c>
      <c r="B5967" t="s">
        <v>8606</v>
      </c>
      <c r="C5967" s="1" t="s">
        <v>11588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 t="shared" si="186"/>
        <v>5</v>
      </c>
      <c r="W5967">
        <f t="shared" si="187"/>
        <v>27.999999999999996</v>
      </c>
    </row>
    <row r="5968" spans="1:23" x14ac:dyDescent="0.35">
      <c r="A5968">
        <v>5967</v>
      </c>
      <c r="B5968" t="s">
        <v>8606</v>
      </c>
      <c r="C5968" s="1" t="s">
        <v>11588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  <c r="V5968">
        <f t="shared" si="186"/>
        <v>5</v>
      </c>
      <c r="W5968">
        <f t="shared" si="187"/>
        <v>10</v>
      </c>
    </row>
    <row r="5969" spans="1:23" x14ac:dyDescent="0.35">
      <c r="A5969">
        <v>5968</v>
      </c>
      <c r="B5969" t="s">
        <v>8607</v>
      </c>
      <c r="C5969" s="1" t="s">
        <v>11744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>
        <f t="shared" si="186"/>
        <v>2</v>
      </c>
      <c r="W5969">
        <f t="shared" si="187"/>
        <v>49</v>
      </c>
    </row>
    <row r="5970" spans="1:23" x14ac:dyDescent="0.35">
      <c r="A5970">
        <v>5969</v>
      </c>
      <c r="B5970" t="s">
        <v>8608</v>
      </c>
      <c r="C5970" s="1" t="s">
        <v>11776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 t="shared" si="186"/>
        <v>2</v>
      </c>
      <c r="W5970">
        <f t="shared" si="187"/>
        <v>48.000000000000007</v>
      </c>
    </row>
    <row r="5971" spans="1:23" x14ac:dyDescent="0.35">
      <c r="A5971">
        <v>5970</v>
      </c>
      <c r="B5971" t="s">
        <v>8608</v>
      </c>
      <c r="C5971" s="1" t="s">
        <v>11776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186"/>
        <v>2</v>
      </c>
      <c r="W5971">
        <f t="shared" si="187"/>
        <v>36.249999999999993</v>
      </c>
    </row>
    <row r="5972" spans="1:23" x14ac:dyDescent="0.35">
      <c r="A5972">
        <v>5971</v>
      </c>
      <c r="B5972" t="s">
        <v>8608</v>
      </c>
      <c r="C5972" s="1" t="s">
        <v>11776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186"/>
        <v>2</v>
      </c>
      <c r="W5972">
        <f t="shared" si="187"/>
        <v>48.999999999999993</v>
      </c>
    </row>
    <row r="5973" spans="1:23" x14ac:dyDescent="0.35">
      <c r="A5973">
        <v>5972</v>
      </c>
      <c r="B5973" t="s">
        <v>8608</v>
      </c>
      <c r="C5973" s="1" t="s">
        <v>11776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 t="shared" si="186"/>
        <v>2</v>
      </c>
      <c r="W5973">
        <f t="shared" si="187"/>
        <v>36</v>
      </c>
    </row>
    <row r="5974" spans="1:23" x14ac:dyDescent="0.35">
      <c r="A5974">
        <v>5973</v>
      </c>
      <c r="B5974" t="s">
        <v>8609</v>
      </c>
      <c r="C5974" s="1" t="s">
        <v>11635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186"/>
        <v>5</v>
      </c>
      <c r="W5974">
        <f t="shared" si="187"/>
        <v>12.5</v>
      </c>
    </row>
    <row r="5975" spans="1:23" x14ac:dyDescent="0.35">
      <c r="A5975">
        <v>5974</v>
      </c>
      <c r="B5975" t="s">
        <v>8610</v>
      </c>
      <c r="C5975" s="1" t="s">
        <v>11647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  <c r="V5975">
        <f t="shared" si="186"/>
        <v>4</v>
      </c>
      <c r="W5975">
        <f t="shared" si="187"/>
        <v>30</v>
      </c>
    </row>
    <row r="5976" spans="1:23" x14ac:dyDescent="0.35">
      <c r="A5976">
        <v>5975</v>
      </c>
      <c r="B5976" t="s">
        <v>8611</v>
      </c>
      <c r="C5976" s="1" t="s">
        <v>11690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 t="shared" si="186"/>
        <v>5</v>
      </c>
      <c r="W5976">
        <f t="shared" si="187"/>
        <v>-17.5</v>
      </c>
    </row>
    <row r="5977" spans="1:23" x14ac:dyDescent="0.35">
      <c r="A5977">
        <v>5976</v>
      </c>
      <c r="B5977" t="s">
        <v>8612</v>
      </c>
      <c r="C5977" s="1" t="s">
        <v>11942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 t="shared" si="186"/>
        <v>4</v>
      </c>
      <c r="W5977">
        <f t="shared" si="187"/>
        <v>26</v>
      </c>
    </row>
    <row r="5978" spans="1:23" x14ac:dyDescent="0.35">
      <c r="A5978">
        <v>5977</v>
      </c>
      <c r="B5978" t="s">
        <v>8612</v>
      </c>
      <c r="C5978" s="1" t="s">
        <v>11942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 t="shared" si="186"/>
        <v>4</v>
      </c>
      <c r="W5978">
        <f t="shared" si="187"/>
        <v>46</v>
      </c>
    </row>
    <row r="5979" spans="1:23" x14ac:dyDescent="0.35">
      <c r="A5979">
        <v>5978</v>
      </c>
      <c r="B5979" t="s">
        <v>8613</v>
      </c>
      <c r="C5979" s="1" t="s">
        <v>11498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 t="shared" si="186"/>
        <v>1</v>
      </c>
      <c r="W5979">
        <f t="shared" si="187"/>
        <v>6.25</v>
      </c>
    </row>
    <row r="5980" spans="1:23" x14ac:dyDescent="0.35">
      <c r="A5980">
        <v>5979</v>
      </c>
      <c r="B5980" t="s">
        <v>8614</v>
      </c>
      <c r="C5980" s="1" t="s">
        <v>11497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 t="shared" si="186"/>
        <v>6</v>
      </c>
      <c r="W5980">
        <f t="shared" si="187"/>
        <v>26</v>
      </c>
    </row>
    <row r="5981" spans="1:23" x14ac:dyDescent="0.35">
      <c r="A5981">
        <v>5980</v>
      </c>
      <c r="B5981" t="s">
        <v>8614</v>
      </c>
      <c r="C5981" s="1" t="s">
        <v>11497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 t="shared" si="186"/>
        <v>6</v>
      </c>
      <c r="W5981">
        <f t="shared" si="187"/>
        <v>48</v>
      </c>
    </row>
    <row r="5982" spans="1:23" x14ac:dyDescent="0.35">
      <c r="A5982">
        <v>5981</v>
      </c>
      <c r="B5982" t="s">
        <v>8614</v>
      </c>
      <c r="C5982" s="1" t="s">
        <v>11497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 t="shared" si="186"/>
        <v>6</v>
      </c>
      <c r="W5982">
        <f t="shared" si="187"/>
        <v>27.999999999999996</v>
      </c>
    </row>
    <row r="5983" spans="1:23" x14ac:dyDescent="0.35">
      <c r="A5983">
        <v>5982</v>
      </c>
      <c r="B5983" t="s">
        <v>8614</v>
      </c>
      <c r="C5983" s="1" t="s">
        <v>11497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 t="shared" si="186"/>
        <v>6</v>
      </c>
      <c r="W5983">
        <f t="shared" si="187"/>
        <v>29.000000000000004</v>
      </c>
    </row>
    <row r="5984" spans="1:23" x14ac:dyDescent="0.35">
      <c r="A5984">
        <v>5983</v>
      </c>
      <c r="B5984" t="s">
        <v>8615</v>
      </c>
      <c r="C5984" s="1" t="s">
        <v>11771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  <c r="V5984">
        <f t="shared" si="186"/>
        <v>7</v>
      </c>
      <c r="W5984">
        <f t="shared" si="187"/>
        <v>48.999999999999993</v>
      </c>
    </row>
    <row r="5985" spans="1:23" x14ac:dyDescent="0.35">
      <c r="A5985">
        <v>5984</v>
      </c>
      <c r="B5985" t="s">
        <v>8616</v>
      </c>
      <c r="C5985" s="1" t="s">
        <v>11058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 t="shared" si="186"/>
        <v>2</v>
      </c>
      <c r="W5985">
        <f t="shared" si="187"/>
        <v>31.25</v>
      </c>
    </row>
    <row r="5986" spans="1:23" x14ac:dyDescent="0.35">
      <c r="A5986">
        <v>5985</v>
      </c>
      <c r="B5986" t="s">
        <v>8617</v>
      </c>
      <c r="C5986" s="1" t="s">
        <v>12020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  <c r="V5986">
        <f t="shared" si="186"/>
        <v>6</v>
      </c>
      <c r="W5986">
        <f t="shared" si="187"/>
        <v>41</v>
      </c>
    </row>
    <row r="5987" spans="1:23" x14ac:dyDescent="0.35">
      <c r="A5987">
        <v>5986</v>
      </c>
      <c r="B5987" t="s">
        <v>8617</v>
      </c>
      <c r="C5987" s="1" t="s">
        <v>12020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>
        <f t="shared" si="186"/>
        <v>6</v>
      </c>
      <c r="W5987">
        <f t="shared" si="187"/>
        <v>46</v>
      </c>
    </row>
    <row r="5988" spans="1:23" x14ac:dyDescent="0.35">
      <c r="A5988">
        <v>5987</v>
      </c>
      <c r="B5988" t="s">
        <v>8617</v>
      </c>
      <c r="C5988" s="1" t="s">
        <v>12020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f t="shared" si="186"/>
        <v>6</v>
      </c>
      <c r="W5988">
        <f t="shared" si="187"/>
        <v>1</v>
      </c>
    </row>
    <row r="5989" spans="1:23" x14ac:dyDescent="0.35">
      <c r="A5989">
        <v>5988</v>
      </c>
      <c r="B5989" t="s">
        <v>8617</v>
      </c>
      <c r="C5989" s="1" t="s">
        <v>12020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  <c r="V5989">
        <f t="shared" si="186"/>
        <v>6</v>
      </c>
      <c r="W5989">
        <f t="shared" si="187"/>
        <v>49</v>
      </c>
    </row>
    <row r="5990" spans="1:23" x14ac:dyDescent="0.35">
      <c r="A5990">
        <v>5989</v>
      </c>
      <c r="B5990" t="s">
        <v>8617</v>
      </c>
      <c r="C5990" s="1" t="s">
        <v>12020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 t="shared" si="186"/>
        <v>6</v>
      </c>
      <c r="W5990">
        <f t="shared" si="187"/>
        <v>47</v>
      </c>
    </row>
    <row r="5991" spans="1:23" x14ac:dyDescent="0.35">
      <c r="A5991">
        <v>5990</v>
      </c>
      <c r="B5991" t="s">
        <v>8617</v>
      </c>
      <c r="C5991" s="1" t="s">
        <v>12020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  <c r="V5991">
        <f t="shared" si="186"/>
        <v>6</v>
      </c>
      <c r="W5991">
        <f t="shared" si="187"/>
        <v>25</v>
      </c>
    </row>
    <row r="5992" spans="1:23" x14ac:dyDescent="0.35">
      <c r="A5992">
        <v>5991</v>
      </c>
      <c r="B5992" t="s">
        <v>8618</v>
      </c>
      <c r="C5992" s="1" t="s">
        <v>11115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186"/>
        <v>6</v>
      </c>
      <c r="W5992">
        <f t="shared" si="187"/>
        <v>37.5</v>
      </c>
    </row>
    <row r="5993" spans="1:23" x14ac:dyDescent="0.35">
      <c r="A5993">
        <v>5992</v>
      </c>
      <c r="B5993" t="s">
        <v>8618</v>
      </c>
      <c r="C5993" s="1" t="s">
        <v>11115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186"/>
        <v>6</v>
      </c>
      <c r="W5993">
        <f t="shared" si="187"/>
        <v>8.75</v>
      </c>
    </row>
    <row r="5994" spans="1:23" x14ac:dyDescent="0.35">
      <c r="A5994">
        <v>5993</v>
      </c>
      <c r="B5994" t="s">
        <v>8618</v>
      </c>
      <c r="C5994" s="1" t="s">
        <v>11115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186"/>
        <v>6</v>
      </c>
      <c r="W5994">
        <f t="shared" si="187"/>
        <v>-11.25</v>
      </c>
    </row>
    <row r="5995" spans="1:23" x14ac:dyDescent="0.35">
      <c r="A5995">
        <v>5994</v>
      </c>
      <c r="B5995" t="s">
        <v>8619</v>
      </c>
      <c r="C5995" s="1" t="s">
        <v>10965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186"/>
        <v>0</v>
      </c>
      <c r="W5995">
        <f t="shared" si="187"/>
        <v>-6.25</v>
      </c>
    </row>
    <row r="5996" spans="1:23" x14ac:dyDescent="0.35">
      <c r="A5996">
        <v>5995</v>
      </c>
      <c r="B5996" t="s">
        <v>8619</v>
      </c>
      <c r="C5996" s="1" t="s">
        <v>10965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  <c r="V5996">
        <f t="shared" si="186"/>
        <v>0</v>
      </c>
      <c r="W5996">
        <f t="shared" si="187"/>
        <v>12.5</v>
      </c>
    </row>
    <row r="5997" spans="1:23" x14ac:dyDescent="0.35">
      <c r="A5997">
        <v>5996</v>
      </c>
      <c r="B5997" t="s">
        <v>8619</v>
      </c>
      <c r="C5997" s="1" t="s">
        <v>10965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  <c r="V5997">
        <f t="shared" si="186"/>
        <v>0</v>
      </c>
      <c r="W5997">
        <f t="shared" si="187"/>
        <v>-30</v>
      </c>
    </row>
    <row r="5998" spans="1:23" x14ac:dyDescent="0.35">
      <c r="A5998">
        <v>5997</v>
      </c>
      <c r="B5998" t="s">
        <v>8619</v>
      </c>
      <c r="C5998" s="1" t="s">
        <v>10965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186"/>
        <v>0</v>
      </c>
      <c r="W5998">
        <f t="shared" si="187"/>
        <v>6.25</v>
      </c>
    </row>
    <row r="5999" spans="1:23" x14ac:dyDescent="0.35">
      <c r="A5999">
        <v>5998</v>
      </c>
      <c r="B5999" t="s">
        <v>8619</v>
      </c>
      <c r="C5999" s="1" t="s">
        <v>10965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 t="shared" si="186"/>
        <v>0</v>
      </c>
      <c r="W5999">
        <f t="shared" si="187"/>
        <v>-45</v>
      </c>
    </row>
    <row r="6000" spans="1:23" x14ac:dyDescent="0.35">
      <c r="A6000">
        <v>5999</v>
      </c>
      <c r="B6000" t="s">
        <v>8620</v>
      </c>
      <c r="C6000" s="1" t="s">
        <v>11265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f t="shared" si="186"/>
        <v>4</v>
      </c>
      <c r="W6000">
        <f t="shared" si="187"/>
        <v>1.25</v>
      </c>
    </row>
    <row r="6001" spans="1:23" x14ac:dyDescent="0.35">
      <c r="A6001">
        <v>6000</v>
      </c>
      <c r="B6001" t="s">
        <v>8620</v>
      </c>
      <c r="C6001" s="1" t="s">
        <v>11265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 t="shared" si="186"/>
        <v>4</v>
      </c>
      <c r="W6001">
        <f t="shared" si="187"/>
        <v>47.999999999999993</v>
      </c>
    </row>
    <row r="6002" spans="1:23" x14ac:dyDescent="0.35">
      <c r="A6002">
        <v>6001</v>
      </c>
      <c r="B6002" t="s">
        <v>8620</v>
      </c>
      <c r="C6002" s="1" t="s">
        <v>11265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 t="shared" si="186"/>
        <v>4</v>
      </c>
      <c r="W6002">
        <f t="shared" si="187"/>
        <v>46</v>
      </c>
    </row>
    <row r="6003" spans="1:23" x14ac:dyDescent="0.35">
      <c r="A6003">
        <v>6002</v>
      </c>
      <c r="B6003" t="s">
        <v>8622</v>
      </c>
      <c r="C6003" s="1" t="s">
        <v>11676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 t="shared" si="186"/>
        <v>4</v>
      </c>
      <c r="W6003">
        <f t="shared" si="187"/>
        <v>8.75</v>
      </c>
    </row>
    <row r="6004" spans="1:23" x14ac:dyDescent="0.35">
      <c r="A6004">
        <v>6003</v>
      </c>
      <c r="B6004" t="s">
        <v>8622</v>
      </c>
      <c r="C6004" s="1" t="s">
        <v>11676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186"/>
        <v>4</v>
      </c>
      <c r="W6004">
        <f t="shared" si="187"/>
        <v>-80</v>
      </c>
    </row>
    <row r="6005" spans="1:23" x14ac:dyDescent="0.35">
      <c r="A6005">
        <v>6004</v>
      </c>
      <c r="B6005" t="s">
        <v>8623</v>
      </c>
      <c r="C6005" s="1" t="s">
        <v>11236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 t="shared" si="186"/>
        <v>6</v>
      </c>
      <c r="W6005">
        <f t="shared" si="187"/>
        <v>-70</v>
      </c>
    </row>
    <row r="6006" spans="1:23" x14ac:dyDescent="0.35">
      <c r="A6006">
        <v>6005</v>
      </c>
      <c r="B6006" t="s">
        <v>8624</v>
      </c>
      <c r="C6006" s="1" t="s">
        <v>11150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186"/>
        <v>4</v>
      </c>
      <c r="W6006">
        <f t="shared" si="187"/>
        <v>42</v>
      </c>
    </row>
    <row r="6007" spans="1:23" x14ac:dyDescent="0.35">
      <c r="A6007">
        <v>6006</v>
      </c>
      <c r="B6007" t="s">
        <v>8625</v>
      </c>
      <c r="C6007" s="1" t="s">
        <v>11061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  <c r="V6007">
        <f t="shared" si="186"/>
        <v>5</v>
      </c>
      <c r="W6007">
        <f t="shared" si="187"/>
        <v>7.7777777777777777</v>
      </c>
    </row>
    <row r="6008" spans="1:23" x14ac:dyDescent="0.35">
      <c r="A6008">
        <v>6007</v>
      </c>
      <c r="B6008" t="s">
        <v>8626</v>
      </c>
      <c r="C6008" s="1" t="s">
        <v>11097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  <c r="V6008">
        <f t="shared" si="186"/>
        <v>7</v>
      </c>
      <c r="W6008">
        <f t="shared" si="187"/>
        <v>3.0000000000000004</v>
      </c>
    </row>
    <row r="6009" spans="1:23" x14ac:dyDescent="0.35">
      <c r="A6009">
        <v>6008</v>
      </c>
      <c r="B6009" t="s">
        <v>8627</v>
      </c>
      <c r="C6009" s="1" t="s">
        <v>11659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 t="shared" si="186"/>
        <v>2</v>
      </c>
      <c r="W6009">
        <f t="shared" si="187"/>
        <v>17</v>
      </c>
    </row>
    <row r="6010" spans="1:23" x14ac:dyDescent="0.35">
      <c r="A6010">
        <v>6009</v>
      </c>
      <c r="B6010" t="s">
        <v>8628</v>
      </c>
      <c r="C6010" s="1" t="s">
        <v>12021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 t="shared" si="186"/>
        <v>4</v>
      </c>
      <c r="W6010">
        <f t="shared" si="187"/>
        <v>46</v>
      </c>
    </row>
    <row r="6011" spans="1:23" x14ac:dyDescent="0.35">
      <c r="A6011">
        <v>6010</v>
      </c>
      <c r="B6011" t="s">
        <v>8628</v>
      </c>
      <c r="C6011" s="1" t="s">
        <v>12021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 t="shared" si="186"/>
        <v>4</v>
      </c>
      <c r="W6011">
        <f t="shared" si="187"/>
        <v>19</v>
      </c>
    </row>
    <row r="6012" spans="1:23" x14ac:dyDescent="0.35">
      <c r="A6012">
        <v>6011</v>
      </c>
      <c r="B6012" t="s">
        <v>8628</v>
      </c>
      <c r="C6012" s="1" t="s">
        <v>12021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 t="shared" si="186"/>
        <v>4</v>
      </c>
      <c r="W6012">
        <f t="shared" si="187"/>
        <v>11.250000000000002</v>
      </c>
    </row>
    <row r="6013" spans="1:23" x14ac:dyDescent="0.35">
      <c r="A6013">
        <v>6012</v>
      </c>
      <c r="B6013" t="s">
        <v>8628</v>
      </c>
      <c r="C6013" s="1" t="s">
        <v>12021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 t="shared" si="186"/>
        <v>4</v>
      </c>
      <c r="W6013">
        <f t="shared" si="187"/>
        <v>45</v>
      </c>
    </row>
    <row r="6014" spans="1:23" x14ac:dyDescent="0.35">
      <c r="A6014">
        <v>6013</v>
      </c>
      <c r="B6014" t="s">
        <v>8628</v>
      </c>
      <c r="C6014" s="1" t="s">
        <v>12021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186"/>
        <v>4</v>
      </c>
      <c r="W6014">
        <f t="shared" si="187"/>
        <v>12.5</v>
      </c>
    </row>
    <row r="6015" spans="1:23" x14ac:dyDescent="0.35">
      <c r="A6015">
        <v>6014</v>
      </c>
      <c r="B6015" t="s">
        <v>8629</v>
      </c>
      <c r="C6015" s="1" t="s">
        <v>11552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 t="shared" si="186"/>
        <v>1</v>
      </c>
      <c r="W6015">
        <f t="shared" si="187"/>
        <v>48</v>
      </c>
    </row>
    <row r="6016" spans="1:23" x14ac:dyDescent="0.35">
      <c r="A6016">
        <v>6015</v>
      </c>
      <c r="B6016" t="s">
        <v>8629</v>
      </c>
      <c r="C6016" s="1" t="s">
        <v>11552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186"/>
        <v>1</v>
      </c>
      <c r="W6016">
        <f t="shared" si="187"/>
        <v>8.75</v>
      </c>
    </row>
    <row r="6017" spans="1:23" x14ac:dyDescent="0.35">
      <c r="A6017">
        <v>6016</v>
      </c>
      <c r="B6017" t="s">
        <v>8630</v>
      </c>
      <c r="C6017" s="1" t="s">
        <v>11262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  <c r="V6017">
        <f t="shared" si="186"/>
        <v>6</v>
      </c>
      <c r="W6017">
        <f t="shared" si="187"/>
        <v>17</v>
      </c>
    </row>
    <row r="6018" spans="1:23" x14ac:dyDescent="0.35">
      <c r="A6018">
        <v>6017</v>
      </c>
      <c r="B6018" t="s">
        <v>8630</v>
      </c>
      <c r="C6018" s="1" t="s">
        <v>11262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 t="shared" ref="V6018:V6081" si="188">D6018-C6018</f>
        <v>6</v>
      </c>
      <c r="W6018">
        <f t="shared" si="187"/>
        <v>39</v>
      </c>
    </row>
    <row r="6019" spans="1:23" x14ac:dyDescent="0.35">
      <c r="A6019">
        <v>6018</v>
      </c>
      <c r="B6019" t="s">
        <v>8630</v>
      </c>
      <c r="C6019" s="1" t="s">
        <v>11262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si="188"/>
        <v>6</v>
      </c>
      <c r="W6019">
        <f t="shared" ref="W6019:W6082" si="189">U6019/R6019*100</f>
        <v>48.000000000000007</v>
      </c>
    </row>
    <row r="6020" spans="1:23" x14ac:dyDescent="0.35">
      <c r="A6020">
        <v>6019</v>
      </c>
      <c r="B6020" t="s">
        <v>8630</v>
      </c>
      <c r="C6020" s="1" t="s">
        <v>11262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  <c r="V6020">
        <f t="shared" si="188"/>
        <v>6</v>
      </c>
      <c r="W6020">
        <f t="shared" si="189"/>
        <v>48.000000000000007</v>
      </c>
    </row>
    <row r="6021" spans="1:23" x14ac:dyDescent="0.35">
      <c r="A6021">
        <v>6020</v>
      </c>
      <c r="B6021" t="s">
        <v>8631</v>
      </c>
      <c r="C6021" s="1" t="s">
        <v>12022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 t="shared" si="188"/>
        <v>5</v>
      </c>
      <c r="W6021">
        <f t="shared" si="189"/>
        <v>12.5</v>
      </c>
    </row>
    <row r="6022" spans="1:23" x14ac:dyDescent="0.35">
      <c r="A6022">
        <v>6021</v>
      </c>
      <c r="B6022" t="s">
        <v>8632</v>
      </c>
      <c r="C6022" s="1" t="s">
        <v>11512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 t="shared" si="188"/>
        <v>0</v>
      </c>
      <c r="W6022">
        <f t="shared" si="189"/>
        <v>27</v>
      </c>
    </row>
    <row r="6023" spans="1:23" x14ac:dyDescent="0.35">
      <c r="A6023">
        <v>6022</v>
      </c>
      <c r="B6023" t="s">
        <v>8632</v>
      </c>
      <c r="C6023" s="1" t="s">
        <v>11512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 t="shared" si="188"/>
        <v>0</v>
      </c>
      <c r="W6023">
        <f t="shared" si="189"/>
        <v>21</v>
      </c>
    </row>
    <row r="6024" spans="1:23" x14ac:dyDescent="0.35">
      <c r="A6024">
        <v>6023</v>
      </c>
      <c r="B6024" t="s">
        <v>8634</v>
      </c>
      <c r="C6024" s="1" t="s">
        <v>11604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 t="shared" si="188"/>
        <v>4</v>
      </c>
      <c r="W6024">
        <f t="shared" si="189"/>
        <v>35</v>
      </c>
    </row>
    <row r="6025" spans="1:23" x14ac:dyDescent="0.35">
      <c r="A6025">
        <v>6024</v>
      </c>
      <c r="B6025" t="s">
        <v>8635</v>
      </c>
      <c r="C6025" s="1" t="s">
        <v>11498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 t="shared" si="188"/>
        <v>3</v>
      </c>
      <c r="W6025">
        <f t="shared" si="189"/>
        <v>6.9999999999999991</v>
      </c>
    </row>
    <row r="6026" spans="1:23" x14ac:dyDescent="0.35">
      <c r="A6026">
        <v>6025</v>
      </c>
      <c r="B6026" t="s">
        <v>8636</v>
      </c>
      <c r="C6026" s="1" t="s">
        <v>11983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188"/>
        <v>2</v>
      </c>
      <c r="W6026">
        <f t="shared" si="189"/>
        <v>10</v>
      </c>
    </row>
    <row r="6027" spans="1:23" x14ac:dyDescent="0.35">
      <c r="A6027">
        <v>6026</v>
      </c>
      <c r="B6027" t="s">
        <v>8636</v>
      </c>
      <c r="C6027" s="1" t="s">
        <v>11983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  <c r="V6027">
        <f t="shared" si="188"/>
        <v>2</v>
      </c>
      <c r="W6027">
        <f t="shared" si="189"/>
        <v>36.25</v>
      </c>
    </row>
    <row r="6028" spans="1:23" x14ac:dyDescent="0.35">
      <c r="A6028">
        <v>6027</v>
      </c>
      <c r="B6028" t="s">
        <v>8637</v>
      </c>
      <c r="C6028" s="1" t="s">
        <v>11600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  <c r="V6028">
        <f t="shared" si="188"/>
        <v>7</v>
      </c>
      <c r="W6028">
        <f t="shared" si="189"/>
        <v>4</v>
      </c>
    </row>
    <row r="6029" spans="1:23" x14ac:dyDescent="0.35">
      <c r="A6029">
        <v>6028</v>
      </c>
      <c r="B6029" t="s">
        <v>8637</v>
      </c>
      <c r="C6029" s="1" t="s">
        <v>11600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 t="shared" si="188"/>
        <v>7</v>
      </c>
      <c r="W6029">
        <f t="shared" si="189"/>
        <v>35</v>
      </c>
    </row>
    <row r="6030" spans="1:23" x14ac:dyDescent="0.35">
      <c r="A6030">
        <v>6029</v>
      </c>
      <c r="B6030" t="s">
        <v>8638</v>
      </c>
      <c r="C6030" s="1" t="s">
        <v>11198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 t="shared" si="188"/>
        <v>2</v>
      </c>
      <c r="W6030">
        <f t="shared" si="189"/>
        <v>32.5</v>
      </c>
    </row>
    <row r="6031" spans="1:23" x14ac:dyDescent="0.35">
      <c r="A6031">
        <v>6030</v>
      </c>
      <c r="B6031" t="s">
        <v>8639</v>
      </c>
      <c r="C6031" s="1" t="s">
        <v>11636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 t="shared" si="188"/>
        <v>1</v>
      </c>
      <c r="W6031">
        <f t="shared" si="189"/>
        <v>29.000000000000004</v>
      </c>
    </row>
    <row r="6032" spans="1:23" x14ac:dyDescent="0.35">
      <c r="A6032">
        <v>6031</v>
      </c>
      <c r="B6032" t="s">
        <v>8640</v>
      </c>
      <c r="C6032" s="1" t="s">
        <v>11031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 t="shared" si="188"/>
        <v>0</v>
      </c>
      <c r="W6032">
        <f t="shared" si="189"/>
        <v>10</v>
      </c>
    </row>
    <row r="6033" spans="1:23" x14ac:dyDescent="0.35">
      <c r="A6033">
        <v>6032</v>
      </c>
      <c r="B6033" t="s">
        <v>8641</v>
      </c>
      <c r="C6033" s="1" t="s">
        <v>11531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 t="shared" si="188"/>
        <v>7</v>
      </c>
      <c r="W6033">
        <f t="shared" si="189"/>
        <v>31</v>
      </c>
    </row>
    <row r="6034" spans="1:23" x14ac:dyDescent="0.35">
      <c r="A6034">
        <v>6033</v>
      </c>
      <c r="B6034" t="s">
        <v>8643</v>
      </c>
      <c r="C6034" s="1" t="s">
        <v>11696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 t="shared" si="188"/>
        <v>2</v>
      </c>
      <c r="W6034">
        <f t="shared" si="189"/>
        <v>28.000000000000004</v>
      </c>
    </row>
    <row r="6035" spans="1:23" x14ac:dyDescent="0.35">
      <c r="A6035">
        <v>6034</v>
      </c>
      <c r="B6035" t="s">
        <v>8644</v>
      </c>
      <c r="C6035" s="1" t="s">
        <v>11579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  <c r="V6035">
        <f t="shared" si="188"/>
        <v>4</v>
      </c>
      <c r="W6035">
        <f t="shared" si="189"/>
        <v>34</v>
      </c>
    </row>
    <row r="6036" spans="1:23" x14ac:dyDescent="0.35">
      <c r="A6036">
        <v>6035</v>
      </c>
      <c r="B6036" t="s">
        <v>8645</v>
      </c>
      <c r="C6036" s="1" t="s">
        <v>12023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188"/>
        <v>6</v>
      </c>
      <c r="W6036">
        <f t="shared" si="189"/>
        <v>-270</v>
      </c>
    </row>
    <row r="6037" spans="1:23" x14ac:dyDescent="0.35">
      <c r="A6037">
        <v>6036</v>
      </c>
      <c r="B6037" t="s">
        <v>8645</v>
      </c>
      <c r="C6037" s="1" t="s">
        <v>12023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188"/>
        <v>6</v>
      </c>
      <c r="W6037">
        <f t="shared" si="189"/>
        <v>-165</v>
      </c>
    </row>
    <row r="6038" spans="1:23" x14ac:dyDescent="0.35">
      <c r="A6038">
        <v>6037</v>
      </c>
      <c r="B6038" t="s">
        <v>8646</v>
      </c>
      <c r="C6038" s="1" t="s">
        <v>11853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 t="shared" si="188"/>
        <v>4</v>
      </c>
      <c r="W6038">
        <f t="shared" si="189"/>
        <v>39</v>
      </c>
    </row>
    <row r="6039" spans="1:23" x14ac:dyDescent="0.35">
      <c r="A6039">
        <v>6038</v>
      </c>
      <c r="B6039" t="s">
        <v>8646</v>
      </c>
      <c r="C6039" s="1" t="s">
        <v>11853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 t="shared" si="188"/>
        <v>4</v>
      </c>
      <c r="W6039">
        <f t="shared" si="189"/>
        <v>48.000000000000007</v>
      </c>
    </row>
    <row r="6040" spans="1:23" x14ac:dyDescent="0.35">
      <c r="A6040">
        <v>6039</v>
      </c>
      <c r="B6040" t="s">
        <v>8646</v>
      </c>
      <c r="C6040" s="1" t="s">
        <v>11853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188"/>
        <v>4</v>
      </c>
      <c r="W6040">
        <f t="shared" si="189"/>
        <v>4</v>
      </c>
    </row>
    <row r="6041" spans="1:23" x14ac:dyDescent="0.35">
      <c r="A6041">
        <v>6040</v>
      </c>
      <c r="B6041" t="s">
        <v>8646</v>
      </c>
      <c r="C6041" s="1" t="s">
        <v>11853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 t="shared" si="188"/>
        <v>4</v>
      </c>
      <c r="W6041">
        <f t="shared" si="189"/>
        <v>48.000000000000007</v>
      </c>
    </row>
    <row r="6042" spans="1:23" x14ac:dyDescent="0.35">
      <c r="A6042">
        <v>6041</v>
      </c>
      <c r="B6042" t="s">
        <v>8647</v>
      </c>
      <c r="C6042" s="1" t="s">
        <v>11181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f t="shared" si="188"/>
        <v>5</v>
      </c>
      <c r="W6042">
        <f t="shared" si="189"/>
        <v>8.75</v>
      </c>
    </row>
    <row r="6043" spans="1:23" x14ac:dyDescent="0.35">
      <c r="A6043">
        <v>6042</v>
      </c>
      <c r="B6043" t="s">
        <v>8647</v>
      </c>
      <c r="C6043" s="1" t="s">
        <v>11181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  <c r="V6043">
        <f t="shared" si="188"/>
        <v>5</v>
      </c>
      <c r="W6043">
        <f t="shared" si="189"/>
        <v>35</v>
      </c>
    </row>
    <row r="6044" spans="1:23" x14ac:dyDescent="0.35">
      <c r="A6044">
        <v>6043</v>
      </c>
      <c r="B6044" t="s">
        <v>8650</v>
      </c>
      <c r="C6044" s="1" t="s">
        <v>12024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 t="shared" si="188"/>
        <v>4</v>
      </c>
      <c r="W6044">
        <f t="shared" si="189"/>
        <v>27.500000000000004</v>
      </c>
    </row>
    <row r="6045" spans="1:23" x14ac:dyDescent="0.35">
      <c r="A6045">
        <v>6044</v>
      </c>
      <c r="B6045" t="s">
        <v>8651</v>
      </c>
      <c r="C6045" s="1" t="s">
        <v>11180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188"/>
        <v>5</v>
      </c>
      <c r="W6045">
        <f t="shared" si="189"/>
        <v>-11.250000000000002</v>
      </c>
    </row>
    <row r="6046" spans="1:23" x14ac:dyDescent="0.35">
      <c r="A6046">
        <v>6045</v>
      </c>
      <c r="B6046" t="s">
        <v>8651</v>
      </c>
      <c r="C6046" s="1" t="s">
        <v>11180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188"/>
        <v>5</v>
      </c>
      <c r="W6046">
        <f t="shared" si="189"/>
        <v>36.25</v>
      </c>
    </row>
    <row r="6047" spans="1:23" x14ac:dyDescent="0.35">
      <c r="A6047">
        <v>6046</v>
      </c>
      <c r="B6047" t="s">
        <v>8652</v>
      </c>
      <c r="C6047" s="1" t="s">
        <v>10977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188"/>
        <v>5</v>
      </c>
      <c r="W6047">
        <f t="shared" si="189"/>
        <v>37.500000000000007</v>
      </c>
    </row>
    <row r="6048" spans="1:23" x14ac:dyDescent="0.35">
      <c r="A6048">
        <v>6047</v>
      </c>
      <c r="B6048" t="s">
        <v>8653</v>
      </c>
      <c r="C6048" s="1" t="s">
        <v>11572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  <c r="V6048">
        <f t="shared" si="188"/>
        <v>7</v>
      </c>
      <c r="W6048">
        <f t="shared" si="189"/>
        <v>25</v>
      </c>
    </row>
    <row r="6049" spans="1:23" x14ac:dyDescent="0.35">
      <c r="A6049">
        <v>6048</v>
      </c>
      <c r="B6049" t="s">
        <v>8654</v>
      </c>
      <c r="C6049" s="1" t="s">
        <v>11149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188"/>
        <v>4</v>
      </c>
      <c r="W6049">
        <f t="shared" si="189"/>
        <v>-80</v>
      </c>
    </row>
    <row r="6050" spans="1:23" x14ac:dyDescent="0.35">
      <c r="A6050">
        <v>6049</v>
      </c>
      <c r="B6050" t="s">
        <v>8654</v>
      </c>
      <c r="C6050" s="1" t="s">
        <v>11149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188"/>
        <v>4</v>
      </c>
      <c r="W6050">
        <f t="shared" si="189"/>
        <v>-76.666666666666686</v>
      </c>
    </row>
    <row r="6051" spans="1:23" x14ac:dyDescent="0.35">
      <c r="A6051">
        <v>6050</v>
      </c>
      <c r="B6051" t="s">
        <v>8655</v>
      </c>
      <c r="C6051" s="1" t="s">
        <v>12025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  <c r="V6051">
        <f t="shared" si="188"/>
        <v>3</v>
      </c>
      <c r="W6051">
        <f t="shared" si="189"/>
        <v>31.25</v>
      </c>
    </row>
    <row r="6052" spans="1:23" x14ac:dyDescent="0.35">
      <c r="A6052">
        <v>6051</v>
      </c>
      <c r="B6052" t="s">
        <v>8656</v>
      </c>
      <c r="C6052" s="1" t="s">
        <v>11274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 t="shared" si="188"/>
        <v>5</v>
      </c>
      <c r="W6052">
        <f t="shared" si="189"/>
        <v>28.000000000000004</v>
      </c>
    </row>
    <row r="6053" spans="1:23" x14ac:dyDescent="0.35">
      <c r="A6053">
        <v>6052</v>
      </c>
      <c r="B6053" t="s">
        <v>8656</v>
      </c>
      <c r="C6053" s="1" t="s">
        <v>11274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188"/>
        <v>5</v>
      </c>
      <c r="W6053">
        <f t="shared" si="189"/>
        <v>28.000000000000004</v>
      </c>
    </row>
    <row r="6054" spans="1:23" x14ac:dyDescent="0.35">
      <c r="A6054">
        <v>6053</v>
      </c>
      <c r="B6054" t="s">
        <v>8659</v>
      </c>
      <c r="C6054" s="1" t="s">
        <v>11653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 t="shared" si="188"/>
        <v>3</v>
      </c>
      <c r="W6054">
        <f t="shared" si="189"/>
        <v>33.75</v>
      </c>
    </row>
    <row r="6055" spans="1:23" x14ac:dyDescent="0.35">
      <c r="A6055">
        <v>6054</v>
      </c>
      <c r="B6055" t="s">
        <v>8659</v>
      </c>
      <c r="C6055" s="1" t="s">
        <v>11653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  <c r="V6055">
        <f t="shared" si="188"/>
        <v>3</v>
      </c>
      <c r="W6055">
        <f t="shared" si="189"/>
        <v>27.500000000000004</v>
      </c>
    </row>
    <row r="6056" spans="1:23" x14ac:dyDescent="0.35">
      <c r="A6056">
        <v>6055</v>
      </c>
      <c r="B6056" t="s">
        <v>8659</v>
      </c>
      <c r="C6056" s="1" t="s">
        <v>11653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188"/>
        <v>3</v>
      </c>
      <c r="W6056">
        <f t="shared" si="189"/>
        <v>-80</v>
      </c>
    </row>
    <row r="6057" spans="1:23" x14ac:dyDescent="0.35">
      <c r="A6057">
        <v>6056</v>
      </c>
      <c r="B6057" t="s">
        <v>8660</v>
      </c>
      <c r="C6057" s="1" t="s">
        <v>11238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188"/>
        <v>2</v>
      </c>
      <c r="W6057">
        <f t="shared" si="189"/>
        <v>-165</v>
      </c>
    </row>
    <row r="6058" spans="1:23" x14ac:dyDescent="0.35">
      <c r="A6058">
        <v>6057</v>
      </c>
      <c r="B6058" t="s">
        <v>8660</v>
      </c>
      <c r="C6058" s="1" t="s">
        <v>11238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  <c r="V6058">
        <f t="shared" si="188"/>
        <v>2</v>
      </c>
      <c r="W6058">
        <f t="shared" si="189"/>
        <v>36.25</v>
      </c>
    </row>
    <row r="6059" spans="1:23" x14ac:dyDescent="0.35">
      <c r="A6059">
        <v>6058</v>
      </c>
      <c r="B6059" t="s">
        <v>8661</v>
      </c>
      <c r="C6059" s="1" t="s">
        <v>12026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 t="shared" si="188"/>
        <v>6</v>
      </c>
      <c r="W6059">
        <f t="shared" si="189"/>
        <v>47</v>
      </c>
    </row>
    <row r="6060" spans="1:23" x14ac:dyDescent="0.35">
      <c r="A6060">
        <v>6059</v>
      </c>
      <c r="B6060" t="s">
        <v>8661</v>
      </c>
      <c r="C6060" s="1" t="s">
        <v>12026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 t="shared" si="188"/>
        <v>6</v>
      </c>
      <c r="W6060">
        <f t="shared" si="189"/>
        <v>48.000000000000007</v>
      </c>
    </row>
    <row r="6061" spans="1:23" x14ac:dyDescent="0.35">
      <c r="A6061">
        <v>6060</v>
      </c>
      <c r="B6061" t="s">
        <v>8662</v>
      </c>
      <c r="C6061" s="1" t="s">
        <v>11065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  <c r="V6061">
        <f t="shared" si="188"/>
        <v>4</v>
      </c>
      <c r="W6061">
        <f t="shared" si="189"/>
        <v>25</v>
      </c>
    </row>
    <row r="6062" spans="1:23" x14ac:dyDescent="0.35">
      <c r="A6062">
        <v>6061</v>
      </c>
      <c r="B6062" t="s">
        <v>8663</v>
      </c>
      <c r="C6062" s="1" t="s">
        <v>11829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 t="shared" si="188"/>
        <v>6</v>
      </c>
      <c r="W6062">
        <f t="shared" si="189"/>
        <v>27</v>
      </c>
    </row>
    <row r="6063" spans="1:23" x14ac:dyDescent="0.35">
      <c r="A6063">
        <v>6062</v>
      </c>
      <c r="B6063" t="s">
        <v>8663</v>
      </c>
      <c r="C6063" s="1" t="s">
        <v>11829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 t="shared" si="188"/>
        <v>6</v>
      </c>
      <c r="W6063">
        <f t="shared" si="189"/>
        <v>41</v>
      </c>
    </row>
    <row r="6064" spans="1:23" x14ac:dyDescent="0.35">
      <c r="A6064">
        <v>6063</v>
      </c>
      <c r="B6064" t="s">
        <v>8664</v>
      </c>
      <c r="C6064" s="1" t="s">
        <v>11647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 t="shared" si="188"/>
        <v>5</v>
      </c>
      <c r="W6064">
        <f t="shared" si="189"/>
        <v>18.75</v>
      </c>
    </row>
    <row r="6065" spans="1:23" x14ac:dyDescent="0.35">
      <c r="A6065">
        <v>6064</v>
      </c>
      <c r="B6065" t="s">
        <v>8664</v>
      </c>
      <c r="C6065" s="1" t="s">
        <v>11647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 t="shared" si="188"/>
        <v>5</v>
      </c>
      <c r="W6065">
        <f t="shared" si="189"/>
        <v>49.000000000000007</v>
      </c>
    </row>
    <row r="6066" spans="1:23" x14ac:dyDescent="0.35">
      <c r="A6066">
        <v>6065</v>
      </c>
      <c r="B6066" t="s">
        <v>8664</v>
      </c>
      <c r="C6066" s="1" t="s">
        <v>11647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188"/>
        <v>5</v>
      </c>
      <c r="W6066">
        <f t="shared" si="189"/>
        <v>45</v>
      </c>
    </row>
    <row r="6067" spans="1:23" x14ac:dyDescent="0.35">
      <c r="A6067">
        <v>6066</v>
      </c>
      <c r="B6067" t="s">
        <v>8665</v>
      </c>
      <c r="C6067" s="1" t="s">
        <v>10997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 t="shared" si="188"/>
        <v>2</v>
      </c>
      <c r="W6067">
        <f t="shared" si="189"/>
        <v>32.5</v>
      </c>
    </row>
    <row r="6068" spans="1:23" x14ac:dyDescent="0.35">
      <c r="A6068">
        <v>6067</v>
      </c>
      <c r="B6068" t="s">
        <v>8666</v>
      </c>
      <c r="C6068" s="1" t="s">
        <v>11124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 t="shared" si="188"/>
        <v>6</v>
      </c>
      <c r="W6068">
        <f t="shared" si="189"/>
        <v>11.25</v>
      </c>
    </row>
    <row r="6069" spans="1:23" x14ac:dyDescent="0.35">
      <c r="A6069">
        <v>6068</v>
      </c>
      <c r="B6069" t="s">
        <v>8668</v>
      </c>
      <c r="C6069" s="1" t="s">
        <v>11908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f t="shared" si="188"/>
        <v>4</v>
      </c>
      <c r="W6069">
        <f t="shared" si="189"/>
        <v>-18.75</v>
      </c>
    </row>
    <row r="6070" spans="1:23" x14ac:dyDescent="0.35">
      <c r="A6070">
        <v>6069</v>
      </c>
      <c r="B6070" t="s">
        <v>8668</v>
      </c>
      <c r="C6070" s="1" t="s">
        <v>11908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 t="shared" si="188"/>
        <v>4</v>
      </c>
      <c r="W6070">
        <f t="shared" si="189"/>
        <v>48</v>
      </c>
    </row>
    <row r="6071" spans="1:23" x14ac:dyDescent="0.35">
      <c r="A6071">
        <v>6070</v>
      </c>
      <c r="B6071" t="s">
        <v>8668</v>
      </c>
      <c r="C6071" s="1" t="s">
        <v>11908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  <c r="V6071">
        <f t="shared" si="188"/>
        <v>4</v>
      </c>
      <c r="W6071">
        <f t="shared" si="189"/>
        <v>11.25</v>
      </c>
    </row>
    <row r="6072" spans="1:23" x14ac:dyDescent="0.35">
      <c r="A6072">
        <v>6071</v>
      </c>
      <c r="B6072" t="s">
        <v>8671</v>
      </c>
      <c r="C6072" s="1" t="s">
        <v>11742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 t="shared" si="188"/>
        <v>7</v>
      </c>
      <c r="W6072">
        <f t="shared" si="189"/>
        <v>33.75</v>
      </c>
    </row>
    <row r="6073" spans="1:23" x14ac:dyDescent="0.35">
      <c r="A6073">
        <v>6072</v>
      </c>
      <c r="B6073" t="s">
        <v>8672</v>
      </c>
      <c r="C6073" s="1" t="s">
        <v>11560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188"/>
        <v>4</v>
      </c>
      <c r="W6073">
        <f t="shared" si="189"/>
        <v>-17.5</v>
      </c>
    </row>
    <row r="6074" spans="1:23" x14ac:dyDescent="0.35">
      <c r="A6074">
        <v>6073</v>
      </c>
      <c r="B6074" t="s">
        <v>8672</v>
      </c>
      <c r="C6074" s="1" t="s">
        <v>11560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 t="shared" si="188"/>
        <v>4</v>
      </c>
      <c r="W6074">
        <f t="shared" si="189"/>
        <v>16.25</v>
      </c>
    </row>
    <row r="6075" spans="1:23" x14ac:dyDescent="0.35">
      <c r="A6075">
        <v>6074</v>
      </c>
      <c r="B6075" t="s">
        <v>8672</v>
      </c>
      <c r="C6075" s="1" t="s">
        <v>11560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 t="shared" si="188"/>
        <v>4</v>
      </c>
      <c r="W6075">
        <f t="shared" si="189"/>
        <v>-22.5</v>
      </c>
    </row>
    <row r="6076" spans="1:23" x14ac:dyDescent="0.35">
      <c r="A6076">
        <v>6075</v>
      </c>
      <c r="B6076" t="s">
        <v>8673</v>
      </c>
      <c r="C6076" s="1" t="s">
        <v>10993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188"/>
        <v>4</v>
      </c>
      <c r="W6076">
        <f t="shared" si="189"/>
        <v>33.75</v>
      </c>
    </row>
    <row r="6077" spans="1:23" x14ac:dyDescent="0.35">
      <c r="A6077">
        <v>6076</v>
      </c>
      <c r="B6077" t="s">
        <v>8673</v>
      </c>
      <c r="C6077" s="1" t="s">
        <v>10993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f t="shared" si="188"/>
        <v>4</v>
      </c>
      <c r="W6077">
        <f t="shared" si="189"/>
        <v>1</v>
      </c>
    </row>
    <row r="6078" spans="1:23" x14ac:dyDescent="0.35">
      <c r="A6078">
        <v>6077</v>
      </c>
      <c r="B6078" t="s">
        <v>8674</v>
      </c>
      <c r="C6078" s="1" t="s">
        <v>11082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 t="shared" si="188"/>
        <v>6</v>
      </c>
      <c r="W6078">
        <f t="shared" si="189"/>
        <v>44</v>
      </c>
    </row>
    <row r="6079" spans="1:23" x14ac:dyDescent="0.35">
      <c r="A6079">
        <v>6078</v>
      </c>
      <c r="B6079" t="s">
        <v>8674</v>
      </c>
      <c r="C6079" s="1" t="s">
        <v>11082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>
        <f t="shared" si="188"/>
        <v>6</v>
      </c>
      <c r="W6079">
        <f t="shared" si="189"/>
        <v>42</v>
      </c>
    </row>
    <row r="6080" spans="1:23" x14ac:dyDescent="0.35">
      <c r="A6080">
        <v>6079</v>
      </c>
      <c r="B6080" t="s">
        <v>8674</v>
      </c>
      <c r="C6080" s="1" t="s">
        <v>11082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 t="shared" si="188"/>
        <v>6</v>
      </c>
      <c r="W6080">
        <f t="shared" si="189"/>
        <v>30.000000000000004</v>
      </c>
    </row>
    <row r="6081" spans="1:23" x14ac:dyDescent="0.35">
      <c r="A6081">
        <v>6080</v>
      </c>
      <c r="B6081" t="s">
        <v>8674</v>
      </c>
      <c r="C6081" s="1" t="s">
        <v>11082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 t="shared" si="188"/>
        <v>6</v>
      </c>
      <c r="W6081">
        <f t="shared" si="189"/>
        <v>32</v>
      </c>
    </row>
    <row r="6082" spans="1:23" x14ac:dyDescent="0.35">
      <c r="A6082">
        <v>6081</v>
      </c>
      <c r="B6082" t="s">
        <v>8675</v>
      </c>
      <c r="C6082" s="1" t="s">
        <v>11425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ref="V6082:V6145" si="190">D6082-C6082</f>
        <v>3</v>
      </c>
      <c r="W6082">
        <f t="shared" si="189"/>
        <v>5</v>
      </c>
    </row>
    <row r="6083" spans="1:23" x14ac:dyDescent="0.35">
      <c r="A6083">
        <v>6082</v>
      </c>
      <c r="B6083" t="s">
        <v>8676</v>
      </c>
      <c r="C6083" s="1" t="s">
        <v>12027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>
        <f t="shared" si="190"/>
        <v>0</v>
      </c>
      <c r="W6083">
        <f t="shared" ref="W6083:W6146" si="191">U6083/R6083*100</f>
        <v>-44.999999999999993</v>
      </c>
    </row>
    <row r="6084" spans="1:23" x14ac:dyDescent="0.35">
      <c r="A6084">
        <v>6083</v>
      </c>
      <c r="B6084" t="s">
        <v>8677</v>
      </c>
      <c r="C6084" s="1" t="s">
        <v>11381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190"/>
        <v>5</v>
      </c>
      <c r="W6084">
        <f t="shared" si="191"/>
        <v>-155</v>
      </c>
    </row>
    <row r="6085" spans="1:23" x14ac:dyDescent="0.35">
      <c r="A6085">
        <v>6084</v>
      </c>
      <c r="B6085" t="s">
        <v>8677</v>
      </c>
      <c r="C6085" s="1" t="s">
        <v>11381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  <c r="V6085">
        <f t="shared" si="190"/>
        <v>5</v>
      </c>
      <c r="W6085">
        <f t="shared" si="191"/>
        <v>11.25</v>
      </c>
    </row>
    <row r="6086" spans="1:23" x14ac:dyDescent="0.35">
      <c r="A6086">
        <v>6085</v>
      </c>
      <c r="B6086" t="s">
        <v>8677</v>
      </c>
      <c r="C6086" s="1" t="s">
        <v>11381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  <c r="V6086">
        <f t="shared" si="190"/>
        <v>5</v>
      </c>
      <c r="W6086">
        <f t="shared" si="191"/>
        <v>-2.5</v>
      </c>
    </row>
    <row r="6087" spans="1:23" x14ac:dyDescent="0.35">
      <c r="A6087">
        <v>6086</v>
      </c>
      <c r="B6087" t="s">
        <v>8677</v>
      </c>
      <c r="C6087" s="1" t="s">
        <v>11381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190"/>
        <v>5</v>
      </c>
      <c r="W6087">
        <f t="shared" si="191"/>
        <v>32.499999999999993</v>
      </c>
    </row>
    <row r="6088" spans="1:23" x14ac:dyDescent="0.35">
      <c r="A6088">
        <v>6087</v>
      </c>
      <c r="B6088" t="s">
        <v>8677</v>
      </c>
      <c r="C6088" s="1" t="s">
        <v>11381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190"/>
        <v>5</v>
      </c>
      <c r="W6088">
        <f t="shared" si="191"/>
        <v>-150</v>
      </c>
    </row>
    <row r="6089" spans="1:23" x14ac:dyDescent="0.35">
      <c r="A6089">
        <v>6088</v>
      </c>
      <c r="B6089" t="s">
        <v>8678</v>
      </c>
      <c r="C6089" s="1" t="s">
        <v>11579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 t="shared" si="190"/>
        <v>4</v>
      </c>
      <c r="W6089">
        <f t="shared" si="191"/>
        <v>44</v>
      </c>
    </row>
    <row r="6090" spans="1:23" x14ac:dyDescent="0.35">
      <c r="A6090">
        <v>6089</v>
      </c>
      <c r="B6090" t="s">
        <v>8679</v>
      </c>
      <c r="C6090" s="1" t="s">
        <v>11325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 t="shared" si="190"/>
        <v>4</v>
      </c>
      <c r="W6090">
        <f t="shared" si="191"/>
        <v>47.999999999999993</v>
      </c>
    </row>
    <row r="6091" spans="1:23" x14ac:dyDescent="0.35">
      <c r="A6091">
        <v>6090</v>
      </c>
      <c r="B6091" t="s">
        <v>8680</v>
      </c>
      <c r="C6091" s="1" t="s">
        <v>11056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 t="shared" si="190"/>
        <v>3</v>
      </c>
      <c r="W6091">
        <f t="shared" si="191"/>
        <v>-83.333333333333343</v>
      </c>
    </row>
    <row r="6092" spans="1:23" x14ac:dyDescent="0.35">
      <c r="A6092">
        <v>6091</v>
      </c>
      <c r="B6092" t="s">
        <v>8681</v>
      </c>
      <c r="C6092" s="1" t="s">
        <v>12028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190"/>
        <v>6</v>
      </c>
      <c r="W6092">
        <f t="shared" si="191"/>
        <v>6.666666666666667</v>
      </c>
    </row>
    <row r="6093" spans="1:23" x14ac:dyDescent="0.35">
      <c r="A6093">
        <v>6092</v>
      </c>
      <c r="B6093" t="s">
        <v>8681</v>
      </c>
      <c r="C6093" s="1" t="s">
        <v>12028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  <c r="V6093">
        <f t="shared" si="190"/>
        <v>6</v>
      </c>
      <c r="W6093">
        <f t="shared" si="191"/>
        <v>45</v>
      </c>
    </row>
    <row r="6094" spans="1:23" x14ac:dyDescent="0.35">
      <c r="A6094">
        <v>6093</v>
      </c>
      <c r="B6094" t="s">
        <v>8681</v>
      </c>
      <c r="C6094" s="1" t="s">
        <v>12028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190"/>
        <v>6</v>
      </c>
      <c r="W6094">
        <f t="shared" si="191"/>
        <v>46.999999999999993</v>
      </c>
    </row>
    <row r="6095" spans="1:23" x14ac:dyDescent="0.35">
      <c r="A6095">
        <v>6094</v>
      </c>
      <c r="B6095" t="s">
        <v>8681</v>
      </c>
      <c r="C6095" s="1" t="s">
        <v>12028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 t="shared" si="190"/>
        <v>6</v>
      </c>
      <c r="W6095">
        <f t="shared" si="191"/>
        <v>30.000000000000004</v>
      </c>
    </row>
    <row r="6096" spans="1:23" x14ac:dyDescent="0.35">
      <c r="A6096">
        <v>6095</v>
      </c>
      <c r="B6096" t="s">
        <v>8681</v>
      </c>
      <c r="C6096" s="1" t="s">
        <v>12028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 t="shared" si="190"/>
        <v>6</v>
      </c>
      <c r="W6096">
        <f t="shared" si="191"/>
        <v>28.000000000000004</v>
      </c>
    </row>
    <row r="6097" spans="1:23" x14ac:dyDescent="0.35">
      <c r="A6097">
        <v>6096</v>
      </c>
      <c r="B6097" t="s">
        <v>8681</v>
      </c>
      <c r="C6097" s="1" t="s">
        <v>12028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 t="shared" si="190"/>
        <v>6</v>
      </c>
      <c r="W6097">
        <f t="shared" si="191"/>
        <v>46</v>
      </c>
    </row>
    <row r="6098" spans="1:23" x14ac:dyDescent="0.35">
      <c r="A6098">
        <v>6097</v>
      </c>
      <c r="B6098" t="s">
        <v>8681</v>
      </c>
      <c r="C6098" s="1" t="s">
        <v>12028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f t="shared" si="190"/>
        <v>6</v>
      </c>
      <c r="W6098">
        <f t="shared" si="191"/>
        <v>10</v>
      </c>
    </row>
    <row r="6099" spans="1:23" x14ac:dyDescent="0.35">
      <c r="A6099">
        <v>6098</v>
      </c>
      <c r="B6099" t="s">
        <v>8681</v>
      </c>
      <c r="C6099" s="1" t="s">
        <v>12028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190"/>
        <v>6</v>
      </c>
      <c r="W6099">
        <f t="shared" si="191"/>
        <v>33.75</v>
      </c>
    </row>
    <row r="6100" spans="1:23" x14ac:dyDescent="0.35">
      <c r="A6100">
        <v>6099</v>
      </c>
      <c r="B6100" t="s">
        <v>8681</v>
      </c>
      <c r="C6100" s="1" t="s">
        <v>12028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190"/>
        <v>6</v>
      </c>
      <c r="W6100">
        <f t="shared" si="191"/>
        <v>41</v>
      </c>
    </row>
    <row r="6101" spans="1:23" x14ac:dyDescent="0.35">
      <c r="A6101">
        <v>6100</v>
      </c>
      <c r="B6101" t="s">
        <v>8681</v>
      </c>
      <c r="C6101" s="1" t="s">
        <v>12028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190"/>
        <v>6</v>
      </c>
      <c r="W6101">
        <f t="shared" si="191"/>
        <v>21.111111111111111</v>
      </c>
    </row>
    <row r="6102" spans="1:23" x14ac:dyDescent="0.35">
      <c r="A6102">
        <v>6101</v>
      </c>
      <c r="B6102" t="s">
        <v>8681</v>
      </c>
      <c r="C6102" s="1" t="s">
        <v>12028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190"/>
        <v>6</v>
      </c>
      <c r="W6102">
        <f t="shared" si="191"/>
        <v>27</v>
      </c>
    </row>
    <row r="6103" spans="1:23" x14ac:dyDescent="0.35">
      <c r="A6103">
        <v>6102</v>
      </c>
      <c r="B6103" t="s">
        <v>8681</v>
      </c>
      <c r="C6103" s="1" t="s">
        <v>12028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 t="shared" si="190"/>
        <v>6</v>
      </c>
      <c r="W6103">
        <f t="shared" si="191"/>
        <v>16.666666666666668</v>
      </c>
    </row>
    <row r="6104" spans="1:23" x14ac:dyDescent="0.35">
      <c r="A6104">
        <v>6103</v>
      </c>
      <c r="B6104" t="s">
        <v>8681</v>
      </c>
      <c r="C6104" s="1" t="s">
        <v>12028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 t="shared" si="190"/>
        <v>6</v>
      </c>
      <c r="W6104">
        <f t="shared" si="191"/>
        <v>27</v>
      </c>
    </row>
    <row r="6105" spans="1:23" x14ac:dyDescent="0.35">
      <c r="A6105">
        <v>6104</v>
      </c>
      <c r="B6105" t="s">
        <v>8681</v>
      </c>
      <c r="C6105" s="1" t="s">
        <v>12028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 t="shared" si="190"/>
        <v>6</v>
      </c>
      <c r="W6105">
        <f t="shared" si="191"/>
        <v>34</v>
      </c>
    </row>
    <row r="6106" spans="1:23" x14ac:dyDescent="0.35">
      <c r="A6106">
        <v>6105</v>
      </c>
      <c r="B6106" t="s">
        <v>8684</v>
      </c>
      <c r="C6106" s="1" t="s">
        <v>11969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190"/>
        <v>2</v>
      </c>
      <c r="W6106">
        <f t="shared" si="191"/>
        <v>-26.666666666666671</v>
      </c>
    </row>
    <row r="6107" spans="1:23" x14ac:dyDescent="0.35">
      <c r="A6107">
        <v>6106</v>
      </c>
      <c r="B6107" t="s">
        <v>8685</v>
      </c>
      <c r="C6107" s="1" t="s">
        <v>11592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 t="shared" si="190"/>
        <v>4</v>
      </c>
      <c r="W6107">
        <f t="shared" si="191"/>
        <v>26.25</v>
      </c>
    </row>
    <row r="6108" spans="1:23" x14ac:dyDescent="0.35">
      <c r="A6108">
        <v>6107</v>
      </c>
      <c r="B6108" t="s">
        <v>8686</v>
      </c>
      <c r="C6108" s="1" t="s">
        <v>11354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190"/>
        <v>5</v>
      </c>
      <c r="W6108">
        <f t="shared" si="191"/>
        <v>-255.00000000000003</v>
      </c>
    </row>
    <row r="6109" spans="1:23" x14ac:dyDescent="0.35">
      <c r="A6109">
        <v>6108</v>
      </c>
      <c r="B6109" t="s">
        <v>8686</v>
      </c>
      <c r="C6109" s="1" t="s">
        <v>11354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 t="shared" si="190"/>
        <v>5</v>
      </c>
      <c r="W6109">
        <f t="shared" si="191"/>
        <v>-12.5</v>
      </c>
    </row>
    <row r="6110" spans="1:23" x14ac:dyDescent="0.35">
      <c r="A6110">
        <v>6109</v>
      </c>
      <c r="B6110" t="s">
        <v>8687</v>
      </c>
      <c r="C6110" s="1" t="s">
        <v>11048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  <c r="V6110">
        <f t="shared" si="190"/>
        <v>5</v>
      </c>
      <c r="W6110">
        <f t="shared" si="191"/>
        <v>35</v>
      </c>
    </row>
    <row r="6111" spans="1:23" x14ac:dyDescent="0.35">
      <c r="A6111">
        <v>6110</v>
      </c>
      <c r="B6111" t="s">
        <v>8687</v>
      </c>
      <c r="C6111" s="1" t="s">
        <v>11048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190"/>
        <v>5</v>
      </c>
      <c r="W6111">
        <f t="shared" si="191"/>
        <v>-170</v>
      </c>
    </row>
    <row r="6112" spans="1:23" x14ac:dyDescent="0.35">
      <c r="A6112">
        <v>6111</v>
      </c>
      <c r="B6112" t="s">
        <v>8688</v>
      </c>
      <c r="C6112" s="1" t="s">
        <v>11336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  <c r="V6112">
        <f t="shared" si="190"/>
        <v>4</v>
      </c>
      <c r="W6112">
        <f t="shared" si="191"/>
        <v>-1.4285714285714286</v>
      </c>
    </row>
    <row r="6113" spans="1:23" x14ac:dyDescent="0.35">
      <c r="A6113">
        <v>6112</v>
      </c>
      <c r="B6113" t="s">
        <v>8688</v>
      </c>
      <c r="C6113" s="1" t="s">
        <v>11336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 t="shared" si="190"/>
        <v>4</v>
      </c>
      <c r="W6113">
        <f t="shared" si="191"/>
        <v>30</v>
      </c>
    </row>
    <row r="6114" spans="1:23" x14ac:dyDescent="0.35">
      <c r="A6114">
        <v>6113</v>
      </c>
      <c r="B6114" t="s">
        <v>8688</v>
      </c>
      <c r="C6114" s="1" t="s">
        <v>11336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190"/>
        <v>4</v>
      </c>
      <c r="W6114">
        <f t="shared" si="191"/>
        <v>32.5</v>
      </c>
    </row>
    <row r="6115" spans="1:23" x14ac:dyDescent="0.35">
      <c r="A6115">
        <v>6114</v>
      </c>
      <c r="B6115" t="s">
        <v>8688</v>
      </c>
      <c r="C6115" s="1" t="s">
        <v>11336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 t="shared" si="190"/>
        <v>4</v>
      </c>
      <c r="W6115">
        <f t="shared" si="191"/>
        <v>0</v>
      </c>
    </row>
    <row r="6116" spans="1:23" x14ac:dyDescent="0.35">
      <c r="A6116">
        <v>6115</v>
      </c>
      <c r="B6116" t="s">
        <v>8688</v>
      </c>
      <c r="C6116" s="1" t="s">
        <v>11336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190"/>
        <v>4</v>
      </c>
      <c r="W6116">
        <f t="shared" si="191"/>
        <v>-2.8571428571428572</v>
      </c>
    </row>
    <row r="6117" spans="1:23" x14ac:dyDescent="0.35">
      <c r="A6117">
        <v>6116</v>
      </c>
      <c r="B6117" t="s">
        <v>8689</v>
      </c>
      <c r="C6117" s="1" t="s">
        <v>11500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 t="shared" si="190"/>
        <v>6</v>
      </c>
      <c r="W6117">
        <f t="shared" si="191"/>
        <v>33.75</v>
      </c>
    </row>
    <row r="6118" spans="1:23" x14ac:dyDescent="0.35">
      <c r="A6118">
        <v>6117</v>
      </c>
      <c r="B6118" t="s">
        <v>8691</v>
      </c>
      <c r="C6118" s="1" t="s">
        <v>11313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  <c r="V6118">
        <f t="shared" si="190"/>
        <v>6</v>
      </c>
      <c r="W6118">
        <f t="shared" si="191"/>
        <v>25.999999999999996</v>
      </c>
    </row>
    <row r="6119" spans="1:23" x14ac:dyDescent="0.35">
      <c r="A6119">
        <v>6118</v>
      </c>
      <c r="B6119" t="s">
        <v>8691</v>
      </c>
      <c r="C6119" s="1" t="s">
        <v>11313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 t="shared" si="190"/>
        <v>6</v>
      </c>
      <c r="W6119">
        <f t="shared" si="191"/>
        <v>46</v>
      </c>
    </row>
    <row r="6120" spans="1:23" x14ac:dyDescent="0.35">
      <c r="A6120">
        <v>6119</v>
      </c>
      <c r="B6120" t="s">
        <v>8694</v>
      </c>
      <c r="C6120" s="1" t="s">
        <v>10960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 t="shared" si="190"/>
        <v>6</v>
      </c>
      <c r="W6120">
        <f t="shared" si="191"/>
        <v>10</v>
      </c>
    </row>
    <row r="6121" spans="1:23" x14ac:dyDescent="0.35">
      <c r="A6121">
        <v>6120</v>
      </c>
      <c r="B6121" t="s">
        <v>8694</v>
      </c>
      <c r="C6121" s="1" t="s">
        <v>10960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190"/>
        <v>6</v>
      </c>
      <c r="W6121">
        <f t="shared" si="191"/>
        <v>27.499999999999996</v>
      </c>
    </row>
    <row r="6122" spans="1:23" x14ac:dyDescent="0.35">
      <c r="A6122">
        <v>6121</v>
      </c>
      <c r="B6122" t="s">
        <v>8694</v>
      </c>
      <c r="C6122" s="1" t="s">
        <v>10960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190"/>
        <v>6</v>
      </c>
      <c r="W6122">
        <f t="shared" si="191"/>
        <v>15</v>
      </c>
    </row>
    <row r="6123" spans="1:23" x14ac:dyDescent="0.35">
      <c r="A6123">
        <v>6122</v>
      </c>
      <c r="B6123" t="s">
        <v>8694</v>
      </c>
      <c r="C6123" s="1" t="s">
        <v>10960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190"/>
        <v>6</v>
      </c>
      <c r="W6123">
        <f t="shared" si="191"/>
        <v>-176.66666666666669</v>
      </c>
    </row>
    <row r="6124" spans="1:23" x14ac:dyDescent="0.35">
      <c r="A6124">
        <v>6123</v>
      </c>
      <c r="B6124" t="s">
        <v>8695</v>
      </c>
      <c r="C6124" s="1" t="s">
        <v>11709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190"/>
        <v>5</v>
      </c>
      <c r="W6124">
        <f t="shared" si="191"/>
        <v>7.5000000000000009</v>
      </c>
    </row>
    <row r="6125" spans="1:23" x14ac:dyDescent="0.35">
      <c r="A6125">
        <v>6124</v>
      </c>
      <c r="B6125" t="s">
        <v>8696</v>
      </c>
      <c r="C6125" s="1" t="s">
        <v>11224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 t="shared" si="190"/>
        <v>5</v>
      </c>
      <c r="W6125">
        <f t="shared" si="191"/>
        <v>32.5</v>
      </c>
    </row>
    <row r="6126" spans="1:23" x14ac:dyDescent="0.35">
      <c r="A6126">
        <v>6125</v>
      </c>
      <c r="B6126" t="s">
        <v>8697</v>
      </c>
      <c r="C6126" s="1" t="s">
        <v>11035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f t="shared" si="190"/>
        <v>4</v>
      </c>
      <c r="W6126">
        <f t="shared" si="191"/>
        <v>19</v>
      </c>
    </row>
    <row r="6127" spans="1:23" x14ac:dyDescent="0.35">
      <c r="A6127">
        <v>6126</v>
      </c>
      <c r="B6127" t="s">
        <v>8697</v>
      </c>
      <c r="C6127" s="1" t="s">
        <v>11035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>
        <f t="shared" si="190"/>
        <v>4</v>
      </c>
      <c r="W6127">
        <f t="shared" si="191"/>
        <v>44.999999999999993</v>
      </c>
    </row>
    <row r="6128" spans="1:23" x14ac:dyDescent="0.35">
      <c r="A6128">
        <v>6127</v>
      </c>
      <c r="B6128" t="s">
        <v>8697</v>
      </c>
      <c r="C6128" s="1" t="s">
        <v>11035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190"/>
        <v>4</v>
      </c>
      <c r="W6128">
        <f t="shared" si="191"/>
        <v>32.5</v>
      </c>
    </row>
    <row r="6129" spans="1:23" x14ac:dyDescent="0.35">
      <c r="A6129">
        <v>6128</v>
      </c>
      <c r="B6129" t="s">
        <v>8700</v>
      </c>
      <c r="C6129" s="1" t="s">
        <v>11984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190"/>
        <v>6</v>
      </c>
      <c r="W6129">
        <f t="shared" si="191"/>
        <v>16.666666666666664</v>
      </c>
    </row>
    <row r="6130" spans="1:23" x14ac:dyDescent="0.35">
      <c r="A6130">
        <v>6129</v>
      </c>
      <c r="B6130" t="s">
        <v>8701</v>
      </c>
      <c r="C6130" s="1" t="s">
        <v>12029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190"/>
        <v>3</v>
      </c>
      <c r="W6130">
        <f t="shared" si="191"/>
        <v>37.499999999999993</v>
      </c>
    </row>
    <row r="6131" spans="1:23" x14ac:dyDescent="0.35">
      <c r="A6131">
        <v>6130</v>
      </c>
      <c r="B6131" t="s">
        <v>8702</v>
      </c>
      <c r="C6131" s="1" t="s">
        <v>11546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 t="shared" si="190"/>
        <v>7</v>
      </c>
      <c r="W6131">
        <f t="shared" si="191"/>
        <v>38.999999999999993</v>
      </c>
    </row>
    <row r="6132" spans="1:23" x14ac:dyDescent="0.35">
      <c r="A6132">
        <v>6131</v>
      </c>
      <c r="B6132" t="s">
        <v>8702</v>
      </c>
      <c r="C6132" s="1" t="s">
        <v>11546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 t="shared" si="190"/>
        <v>7</v>
      </c>
      <c r="W6132">
        <f t="shared" si="191"/>
        <v>35</v>
      </c>
    </row>
    <row r="6133" spans="1:23" x14ac:dyDescent="0.35">
      <c r="A6133">
        <v>6132</v>
      </c>
      <c r="B6133" t="s">
        <v>8705</v>
      </c>
      <c r="C6133" s="1" t="s">
        <v>11362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190"/>
        <v>4</v>
      </c>
      <c r="W6133">
        <f t="shared" si="191"/>
        <v>21.111111111111107</v>
      </c>
    </row>
    <row r="6134" spans="1:23" x14ac:dyDescent="0.35">
      <c r="A6134">
        <v>6133</v>
      </c>
      <c r="B6134" t="s">
        <v>8706</v>
      </c>
      <c r="C6134" s="1" t="s">
        <v>11115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>
        <f t="shared" si="190"/>
        <v>5</v>
      </c>
      <c r="W6134">
        <f t="shared" si="191"/>
        <v>36.25</v>
      </c>
    </row>
    <row r="6135" spans="1:23" x14ac:dyDescent="0.35">
      <c r="A6135">
        <v>6134</v>
      </c>
      <c r="B6135" t="s">
        <v>8708</v>
      </c>
      <c r="C6135" s="1" t="s">
        <v>11705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  <c r="V6135">
        <f t="shared" si="190"/>
        <v>3</v>
      </c>
      <c r="W6135">
        <f t="shared" si="191"/>
        <v>7.5</v>
      </c>
    </row>
    <row r="6136" spans="1:23" x14ac:dyDescent="0.35">
      <c r="A6136">
        <v>6135</v>
      </c>
      <c r="B6136" t="s">
        <v>8711</v>
      </c>
      <c r="C6136" s="1" t="s">
        <v>11194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 t="shared" si="190"/>
        <v>0</v>
      </c>
      <c r="W6136">
        <f t="shared" si="191"/>
        <v>28.999999999999996</v>
      </c>
    </row>
    <row r="6137" spans="1:23" x14ac:dyDescent="0.35">
      <c r="A6137">
        <v>6136</v>
      </c>
      <c r="B6137" t="s">
        <v>8712</v>
      </c>
      <c r="C6137" s="1" t="s">
        <v>12030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190"/>
        <v>4</v>
      </c>
      <c r="W6137">
        <f t="shared" si="191"/>
        <v>12.5</v>
      </c>
    </row>
    <row r="6138" spans="1:23" x14ac:dyDescent="0.35">
      <c r="A6138">
        <v>6137</v>
      </c>
      <c r="B6138" t="s">
        <v>8712</v>
      </c>
      <c r="C6138" s="1" t="s">
        <v>12030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190"/>
        <v>4</v>
      </c>
      <c r="W6138">
        <f t="shared" si="191"/>
        <v>-254.99999999999997</v>
      </c>
    </row>
    <row r="6139" spans="1:23" x14ac:dyDescent="0.35">
      <c r="A6139">
        <v>6138</v>
      </c>
      <c r="B6139" t="s">
        <v>8713</v>
      </c>
      <c r="C6139" s="1" t="s">
        <v>11671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 t="shared" si="190"/>
        <v>4</v>
      </c>
      <c r="W6139">
        <f t="shared" si="191"/>
        <v>35</v>
      </c>
    </row>
    <row r="6140" spans="1:23" x14ac:dyDescent="0.35">
      <c r="A6140">
        <v>6139</v>
      </c>
      <c r="B6140" t="s">
        <v>8714</v>
      </c>
      <c r="C6140" s="1" t="s">
        <v>11749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190"/>
        <v>5</v>
      </c>
      <c r="W6140">
        <f t="shared" si="191"/>
        <v>-5.882352941176471</v>
      </c>
    </row>
    <row r="6141" spans="1:23" x14ac:dyDescent="0.35">
      <c r="A6141">
        <v>6140</v>
      </c>
      <c r="B6141" t="s">
        <v>8715</v>
      </c>
      <c r="C6141" s="1" t="s">
        <v>10964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>
        <f t="shared" si="190"/>
        <v>2</v>
      </c>
      <c r="W6141">
        <f t="shared" si="191"/>
        <v>26</v>
      </c>
    </row>
    <row r="6142" spans="1:23" x14ac:dyDescent="0.35">
      <c r="A6142">
        <v>6141</v>
      </c>
      <c r="B6142" t="s">
        <v>8717</v>
      </c>
      <c r="C6142" s="1" t="s">
        <v>11302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>
        <f t="shared" si="190"/>
        <v>6</v>
      </c>
      <c r="W6142">
        <f t="shared" si="191"/>
        <v>48.999999999999993</v>
      </c>
    </row>
    <row r="6143" spans="1:23" x14ac:dyDescent="0.35">
      <c r="A6143">
        <v>6142</v>
      </c>
      <c r="B6143" t="s">
        <v>8717</v>
      </c>
      <c r="C6143" s="1" t="s">
        <v>11302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 t="shared" si="190"/>
        <v>6</v>
      </c>
      <c r="W6143">
        <f t="shared" si="191"/>
        <v>2</v>
      </c>
    </row>
    <row r="6144" spans="1:23" x14ac:dyDescent="0.35">
      <c r="A6144">
        <v>6143</v>
      </c>
      <c r="B6144" t="s">
        <v>8717</v>
      </c>
      <c r="C6144" s="1" t="s">
        <v>11302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 t="shared" si="190"/>
        <v>6</v>
      </c>
      <c r="W6144">
        <f t="shared" si="191"/>
        <v>28.999999999999996</v>
      </c>
    </row>
    <row r="6145" spans="1:23" x14ac:dyDescent="0.35">
      <c r="A6145">
        <v>6144</v>
      </c>
      <c r="B6145" t="s">
        <v>8717</v>
      </c>
      <c r="C6145" s="1" t="s">
        <v>11302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  <c r="V6145">
        <f t="shared" si="190"/>
        <v>6</v>
      </c>
      <c r="W6145">
        <f t="shared" si="191"/>
        <v>41</v>
      </c>
    </row>
    <row r="6146" spans="1:23" x14ac:dyDescent="0.35">
      <c r="A6146">
        <v>6145</v>
      </c>
      <c r="B6146" t="s">
        <v>8718</v>
      </c>
      <c r="C6146" s="1" t="s">
        <v>11758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 t="shared" ref="V6146:V6209" si="192">D6146-C6146</f>
        <v>4</v>
      </c>
      <c r="W6146">
        <f t="shared" si="191"/>
        <v>46</v>
      </c>
    </row>
    <row r="6147" spans="1:23" x14ac:dyDescent="0.35">
      <c r="A6147">
        <v>6146</v>
      </c>
      <c r="B6147" t="s">
        <v>8719</v>
      </c>
      <c r="C6147" s="1" t="s">
        <v>12031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 t="shared" si="192"/>
        <v>4</v>
      </c>
      <c r="W6147">
        <f t="shared" ref="W6147:W6210" si="193">U6147/R6147*100</f>
        <v>26.999999999999996</v>
      </c>
    </row>
    <row r="6148" spans="1:23" x14ac:dyDescent="0.35">
      <c r="A6148">
        <v>6147</v>
      </c>
      <c r="B6148" t="s">
        <v>8720</v>
      </c>
      <c r="C6148" s="1" t="s">
        <v>11550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 t="shared" si="192"/>
        <v>4</v>
      </c>
      <c r="W6148">
        <f t="shared" si="193"/>
        <v>26.999999999999996</v>
      </c>
    </row>
    <row r="6149" spans="1:23" x14ac:dyDescent="0.35">
      <c r="A6149">
        <v>6148</v>
      </c>
      <c r="B6149" t="s">
        <v>8720</v>
      </c>
      <c r="C6149" s="1" t="s">
        <v>11550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 t="shared" si="192"/>
        <v>4</v>
      </c>
      <c r="W6149">
        <f t="shared" si="193"/>
        <v>36.250000000000007</v>
      </c>
    </row>
    <row r="6150" spans="1:23" x14ac:dyDescent="0.35">
      <c r="A6150">
        <v>6149</v>
      </c>
      <c r="B6150" t="s">
        <v>8721</v>
      </c>
      <c r="C6150" s="1" t="s">
        <v>11752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  <c r="V6150">
        <f t="shared" si="192"/>
        <v>2</v>
      </c>
      <c r="W6150">
        <f t="shared" si="193"/>
        <v>6.25</v>
      </c>
    </row>
    <row r="6151" spans="1:23" x14ac:dyDescent="0.35">
      <c r="A6151">
        <v>6150</v>
      </c>
      <c r="B6151" t="s">
        <v>8722</v>
      </c>
      <c r="C6151" s="1" t="s">
        <v>11056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192"/>
        <v>3</v>
      </c>
      <c r="W6151">
        <f t="shared" si="193"/>
        <v>-10</v>
      </c>
    </row>
    <row r="6152" spans="1:23" x14ac:dyDescent="0.35">
      <c r="A6152">
        <v>6151</v>
      </c>
      <c r="B6152" t="s">
        <v>8723</v>
      </c>
      <c r="C6152" s="1" t="s">
        <v>11083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  <c r="V6152">
        <f t="shared" si="192"/>
        <v>3</v>
      </c>
      <c r="W6152">
        <f t="shared" si="193"/>
        <v>25</v>
      </c>
    </row>
    <row r="6153" spans="1:23" x14ac:dyDescent="0.35">
      <c r="A6153">
        <v>6152</v>
      </c>
      <c r="B6153" t="s">
        <v>8724</v>
      </c>
      <c r="C6153" s="1" t="s">
        <v>11712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192"/>
        <v>3</v>
      </c>
      <c r="W6153">
        <f t="shared" si="193"/>
        <v>5.8823529411764701</v>
      </c>
    </row>
    <row r="6154" spans="1:23" x14ac:dyDescent="0.35">
      <c r="A6154">
        <v>6153</v>
      </c>
      <c r="B6154" t="s">
        <v>8725</v>
      </c>
      <c r="C6154" s="1" t="s">
        <v>11385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f t="shared" si="192"/>
        <v>5</v>
      </c>
      <c r="W6154">
        <f t="shared" si="193"/>
        <v>1</v>
      </c>
    </row>
    <row r="6155" spans="1:23" x14ac:dyDescent="0.35">
      <c r="A6155">
        <v>6154</v>
      </c>
      <c r="B6155" t="s">
        <v>8726</v>
      </c>
      <c r="C6155" s="1" t="s">
        <v>11633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192"/>
        <v>3</v>
      </c>
      <c r="W6155">
        <f t="shared" si="193"/>
        <v>20</v>
      </c>
    </row>
    <row r="6156" spans="1:23" x14ac:dyDescent="0.35">
      <c r="A6156">
        <v>6155</v>
      </c>
      <c r="B6156" t="s">
        <v>8726</v>
      </c>
      <c r="C6156" s="1" t="s">
        <v>11633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192"/>
        <v>3</v>
      </c>
      <c r="W6156">
        <f t="shared" si="193"/>
        <v>11.25</v>
      </c>
    </row>
    <row r="6157" spans="1:23" x14ac:dyDescent="0.35">
      <c r="A6157">
        <v>6156</v>
      </c>
      <c r="B6157" t="s">
        <v>8726</v>
      </c>
      <c r="C6157" s="1" t="s">
        <v>11633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192"/>
        <v>3</v>
      </c>
      <c r="W6157">
        <f t="shared" si="193"/>
        <v>10</v>
      </c>
    </row>
    <row r="6158" spans="1:23" x14ac:dyDescent="0.35">
      <c r="A6158">
        <v>6157</v>
      </c>
      <c r="B6158" t="s">
        <v>8726</v>
      </c>
      <c r="C6158" s="1" t="s">
        <v>11633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192"/>
        <v>3</v>
      </c>
      <c r="W6158">
        <f t="shared" si="193"/>
        <v>22.5</v>
      </c>
    </row>
    <row r="6159" spans="1:23" x14ac:dyDescent="0.35">
      <c r="A6159">
        <v>6158</v>
      </c>
      <c r="B6159" t="s">
        <v>8727</v>
      </c>
      <c r="C6159" s="1" t="s">
        <v>12032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192"/>
        <v>2</v>
      </c>
      <c r="W6159">
        <f t="shared" si="193"/>
        <v>47</v>
      </c>
    </row>
    <row r="6160" spans="1:23" x14ac:dyDescent="0.35">
      <c r="A6160">
        <v>6159</v>
      </c>
      <c r="B6160" t="s">
        <v>8727</v>
      </c>
      <c r="C6160" s="1" t="s">
        <v>12032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  <c r="V6160">
        <f t="shared" si="192"/>
        <v>2</v>
      </c>
      <c r="W6160">
        <f t="shared" si="193"/>
        <v>13.999999999999998</v>
      </c>
    </row>
    <row r="6161" spans="1:23" x14ac:dyDescent="0.35">
      <c r="A6161">
        <v>6160</v>
      </c>
      <c r="B6161" t="s">
        <v>8730</v>
      </c>
      <c r="C6161" s="1" t="s">
        <v>11215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  <c r="V6161">
        <f t="shared" si="192"/>
        <v>6</v>
      </c>
      <c r="W6161">
        <f t="shared" si="193"/>
        <v>14.000000000000002</v>
      </c>
    </row>
    <row r="6162" spans="1:23" x14ac:dyDescent="0.35">
      <c r="A6162">
        <v>6161</v>
      </c>
      <c r="B6162" t="s">
        <v>8731</v>
      </c>
      <c r="C6162" s="1" t="s">
        <v>12033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 t="shared" si="192"/>
        <v>2</v>
      </c>
      <c r="W6162">
        <f t="shared" si="193"/>
        <v>8.75</v>
      </c>
    </row>
    <row r="6163" spans="1:23" x14ac:dyDescent="0.35">
      <c r="A6163">
        <v>6162</v>
      </c>
      <c r="B6163" t="s">
        <v>8731</v>
      </c>
      <c r="C6163" s="1" t="s">
        <v>12033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 t="shared" si="192"/>
        <v>2</v>
      </c>
      <c r="W6163">
        <f t="shared" si="193"/>
        <v>33.75</v>
      </c>
    </row>
    <row r="6164" spans="1:23" x14ac:dyDescent="0.35">
      <c r="A6164">
        <v>6163</v>
      </c>
      <c r="B6164" t="s">
        <v>8731</v>
      </c>
      <c r="C6164" s="1" t="s">
        <v>12033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 t="shared" si="192"/>
        <v>2</v>
      </c>
      <c r="W6164">
        <f t="shared" si="193"/>
        <v>7.5</v>
      </c>
    </row>
    <row r="6165" spans="1:23" x14ac:dyDescent="0.35">
      <c r="A6165">
        <v>6164</v>
      </c>
      <c r="B6165" t="s">
        <v>8731</v>
      </c>
      <c r="C6165" s="1" t="s">
        <v>12033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  <c r="V6165">
        <f t="shared" si="192"/>
        <v>2</v>
      </c>
      <c r="W6165">
        <f t="shared" si="193"/>
        <v>-76.666666666666657</v>
      </c>
    </row>
    <row r="6166" spans="1:23" x14ac:dyDescent="0.35">
      <c r="A6166">
        <v>6165</v>
      </c>
      <c r="B6166" t="s">
        <v>8731</v>
      </c>
      <c r="C6166" s="1" t="s">
        <v>12033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 t="shared" si="192"/>
        <v>2</v>
      </c>
      <c r="W6166">
        <f t="shared" si="193"/>
        <v>27.500000000000004</v>
      </c>
    </row>
    <row r="6167" spans="1:23" x14ac:dyDescent="0.35">
      <c r="A6167">
        <v>6166</v>
      </c>
      <c r="B6167" t="s">
        <v>8731</v>
      </c>
      <c r="C6167" s="1" t="s">
        <v>12033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192"/>
        <v>2</v>
      </c>
      <c r="W6167">
        <f t="shared" si="193"/>
        <v>27.500000000000004</v>
      </c>
    </row>
    <row r="6168" spans="1:23" x14ac:dyDescent="0.35">
      <c r="A6168">
        <v>6167</v>
      </c>
      <c r="B6168" t="s">
        <v>8731</v>
      </c>
      <c r="C6168" s="1" t="s">
        <v>12033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  <c r="V6168">
        <f t="shared" si="192"/>
        <v>2</v>
      </c>
      <c r="W6168">
        <f t="shared" si="193"/>
        <v>31.25</v>
      </c>
    </row>
    <row r="6169" spans="1:23" x14ac:dyDescent="0.35">
      <c r="A6169">
        <v>6168</v>
      </c>
      <c r="B6169" t="s">
        <v>8732</v>
      </c>
      <c r="C6169" s="1" t="s">
        <v>11644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 t="shared" si="192"/>
        <v>5</v>
      </c>
      <c r="W6169">
        <f t="shared" si="193"/>
        <v>37.5</v>
      </c>
    </row>
    <row r="6170" spans="1:23" x14ac:dyDescent="0.35">
      <c r="A6170">
        <v>6169</v>
      </c>
      <c r="B6170" t="s">
        <v>8733</v>
      </c>
      <c r="C6170" s="1" t="s">
        <v>11384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 t="shared" si="192"/>
        <v>3</v>
      </c>
      <c r="W6170">
        <f t="shared" si="193"/>
        <v>49</v>
      </c>
    </row>
    <row r="6171" spans="1:23" x14ac:dyDescent="0.35">
      <c r="A6171">
        <v>6170</v>
      </c>
      <c r="B6171" t="s">
        <v>8734</v>
      </c>
      <c r="C6171" s="1" t="s">
        <v>10949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 t="shared" si="192"/>
        <v>3</v>
      </c>
      <c r="W6171">
        <f t="shared" si="193"/>
        <v>48</v>
      </c>
    </row>
    <row r="6172" spans="1:23" x14ac:dyDescent="0.35">
      <c r="A6172">
        <v>6171</v>
      </c>
      <c r="B6172" t="s">
        <v>8735</v>
      </c>
      <c r="C6172" s="1" t="s">
        <v>11994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  <c r="V6172">
        <f t="shared" si="192"/>
        <v>5</v>
      </c>
      <c r="W6172">
        <f t="shared" si="193"/>
        <v>33.75</v>
      </c>
    </row>
    <row r="6173" spans="1:23" x14ac:dyDescent="0.35">
      <c r="A6173">
        <v>6172</v>
      </c>
      <c r="B6173" t="s">
        <v>8735</v>
      </c>
      <c r="C6173" s="1" t="s">
        <v>11994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 t="shared" si="192"/>
        <v>5</v>
      </c>
      <c r="W6173">
        <f t="shared" si="193"/>
        <v>28.999999999999996</v>
      </c>
    </row>
    <row r="6174" spans="1:23" x14ac:dyDescent="0.35">
      <c r="A6174">
        <v>6173</v>
      </c>
      <c r="B6174" t="s">
        <v>8738</v>
      </c>
      <c r="C6174" s="1" t="s">
        <v>12034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 t="shared" si="192"/>
        <v>6</v>
      </c>
      <c r="W6174">
        <f t="shared" si="193"/>
        <v>47</v>
      </c>
    </row>
    <row r="6175" spans="1:23" x14ac:dyDescent="0.35">
      <c r="A6175">
        <v>6174</v>
      </c>
      <c r="B6175" t="s">
        <v>8738</v>
      </c>
      <c r="C6175" s="1" t="s">
        <v>12034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  <c r="V6175">
        <f t="shared" si="192"/>
        <v>6</v>
      </c>
      <c r="W6175">
        <f t="shared" si="193"/>
        <v>43</v>
      </c>
    </row>
    <row r="6176" spans="1:23" x14ac:dyDescent="0.35">
      <c r="A6176">
        <v>6175</v>
      </c>
      <c r="B6176" t="s">
        <v>8738</v>
      </c>
      <c r="C6176" s="1" t="s">
        <v>12034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 t="shared" si="192"/>
        <v>6</v>
      </c>
      <c r="W6176">
        <f t="shared" si="193"/>
        <v>26.999999999999996</v>
      </c>
    </row>
    <row r="6177" spans="1:23" x14ac:dyDescent="0.35">
      <c r="A6177">
        <v>6176</v>
      </c>
      <c r="B6177" t="s">
        <v>8739</v>
      </c>
      <c r="C6177" s="1" t="s">
        <v>11421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 t="shared" si="192"/>
        <v>5</v>
      </c>
      <c r="W6177">
        <f t="shared" si="193"/>
        <v>25</v>
      </c>
    </row>
    <row r="6178" spans="1:23" x14ac:dyDescent="0.35">
      <c r="A6178">
        <v>6177</v>
      </c>
      <c r="B6178" t="s">
        <v>8739</v>
      </c>
      <c r="C6178" s="1" t="s">
        <v>11421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 t="shared" si="192"/>
        <v>5</v>
      </c>
      <c r="W6178">
        <f t="shared" si="193"/>
        <v>28.000000000000004</v>
      </c>
    </row>
    <row r="6179" spans="1:23" x14ac:dyDescent="0.35">
      <c r="A6179">
        <v>6178</v>
      </c>
      <c r="B6179" t="s">
        <v>8739</v>
      </c>
      <c r="C6179" s="1" t="s">
        <v>11421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  <c r="V6179">
        <f t="shared" si="192"/>
        <v>5</v>
      </c>
      <c r="W6179">
        <f t="shared" si="193"/>
        <v>47</v>
      </c>
    </row>
    <row r="6180" spans="1:23" x14ac:dyDescent="0.35">
      <c r="A6180">
        <v>6179</v>
      </c>
      <c r="B6180" t="s">
        <v>8739</v>
      </c>
      <c r="C6180" s="1" t="s">
        <v>11421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>
        <f t="shared" si="192"/>
        <v>5</v>
      </c>
      <c r="W6180">
        <f t="shared" si="193"/>
        <v>49</v>
      </c>
    </row>
    <row r="6181" spans="1:23" x14ac:dyDescent="0.35">
      <c r="A6181">
        <v>6180</v>
      </c>
      <c r="B6181" t="s">
        <v>8739</v>
      </c>
      <c r="C6181" s="1" t="s">
        <v>11421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 t="shared" si="192"/>
        <v>5</v>
      </c>
      <c r="W6181">
        <f t="shared" si="193"/>
        <v>10</v>
      </c>
    </row>
    <row r="6182" spans="1:23" x14ac:dyDescent="0.35">
      <c r="A6182">
        <v>6181</v>
      </c>
      <c r="B6182" t="s">
        <v>8739</v>
      </c>
      <c r="C6182" s="1" t="s">
        <v>11421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  <c r="V6182">
        <f t="shared" si="192"/>
        <v>5</v>
      </c>
      <c r="W6182">
        <f t="shared" si="193"/>
        <v>27.999999999999996</v>
      </c>
    </row>
    <row r="6183" spans="1:23" x14ac:dyDescent="0.35">
      <c r="A6183">
        <v>6182</v>
      </c>
      <c r="B6183" t="s">
        <v>8739</v>
      </c>
      <c r="C6183" s="1" t="s">
        <v>11421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 t="shared" si="192"/>
        <v>5</v>
      </c>
      <c r="W6183">
        <f t="shared" si="193"/>
        <v>28.999999999999996</v>
      </c>
    </row>
    <row r="6184" spans="1:23" x14ac:dyDescent="0.35">
      <c r="A6184">
        <v>6183</v>
      </c>
      <c r="B6184" t="s">
        <v>8739</v>
      </c>
      <c r="C6184" s="1" t="s">
        <v>11421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 t="shared" si="192"/>
        <v>5</v>
      </c>
      <c r="W6184">
        <f t="shared" si="193"/>
        <v>47</v>
      </c>
    </row>
    <row r="6185" spans="1:23" x14ac:dyDescent="0.35">
      <c r="A6185">
        <v>6184</v>
      </c>
      <c r="B6185" t="s">
        <v>8739</v>
      </c>
      <c r="C6185" s="1" t="s">
        <v>11421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 t="shared" si="192"/>
        <v>5</v>
      </c>
      <c r="W6185">
        <f t="shared" si="193"/>
        <v>1.9999999999999998</v>
      </c>
    </row>
    <row r="6186" spans="1:23" x14ac:dyDescent="0.35">
      <c r="A6186">
        <v>6185</v>
      </c>
      <c r="B6186" t="s">
        <v>8742</v>
      </c>
      <c r="C6186" s="1" t="s">
        <v>10965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 t="shared" si="192"/>
        <v>2</v>
      </c>
      <c r="W6186">
        <f t="shared" si="193"/>
        <v>6.25</v>
      </c>
    </row>
    <row r="6187" spans="1:23" x14ac:dyDescent="0.35">
      <c r="A6187">
        <v>6186</v>
      </c>
      <c r="B6187" t="s">
        <v>8743</v>
      </c>
      <c r="C6187" s="1" t="s">
        <v>11916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 t="shared" si="192"/>
        <v>5</v>
      </c>
      <c r="W6187">
        <f t="shared" si="193"/>
        <v>10</v>
      </c>
    </row>
    <row r="6188" spans="1:23" x14ac:dyDescent="0.35">
      <c r="A6188">
        <v>6187</v>
      </c>
      <c r="B6188" t="s">
        <v>8744</v>
      </c>
      <c r="C6188" s="1" t="s">
        <v>11159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 t="shared" si="192"/>
        <v>2</v>
      </c>
      <c r="W6188">
        <f t="shared" si="193"/>
        <v>29.000000000000004</v>
      </c>
    </row>
    <row r="6189" spans="1:23" x14ac:dyDescent="0.35">
      <c r="A6189">
        <v>6188</v>
      </c>
      <c r="B6189" t="s">
        <v>8744</v>
      </c>
      <c r="C6189" s="1" t="s">
        <v>11159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  <c r="V6189">
        <f t="shared" si="192"/>
        <v>2</v>
      </c>
      <c r="W6189">
        <f t="shared" si="193"/>
        <v>33.75</v>
      </c>
    </row>
    <row r="6190" spans="1:23" x14ac:dyDescent="0.35">
      <c r="A6190">
        <v>6189</v>
      </c>
      <c r="B6190" t="s">
        <v>8744</v>
      </c>
      <c r="C6190" s="1" t="s">
        <v>11159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 t="shared" si="192"/>
        <v>2</v>
      </c>
      <c r="W6190">
        <f t="shared" si="193"/>
        <v>30</v>
      </c>
    </row>
    <row r="6191" spans="1:23" x14ac:dyDescent="0.35">
      <c r="A6191">
        <v>6190</v>
      </c>
      <c r="B6191" t="s">
        <v>8745</v>
      </c>
      <c r="C6191" s="1" t="s">
        <v>12035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 t="shared" si="192"/>
        <v>4</v>
      </c>
      <c r="W6191">
        <f t="shared" si="193"/>
        <v>12.5</v>
      </c>
    </row>
    <row r="6192" spans="1:23" x14ac:dyDescent="0.35">
      <c r="A6192">
        <v>6191</v>
      </c>
      <c r="B6192" t="s">
        <v>8747</v>
      </c>
      <c r="C6192" s="1" t="s">
        <v>11375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  <c r="V6192">
        <f t="shared" si="192"/>
        <v>4</v>
      </c>
      <c r="W6192">
        <f t="shared" si="193"/>
        <v>26</v>
      </c>
    </row>
    <row r="6193" spans="1:23" x14ac:dyDescent="0.35">
      <c r="A6193">
        <v>6192</v>
      </c>
      <c r="B6193" t="s">
        <v>8748</v>
      </c>
      <c r="C6193" s="1" t="s">
        <v>12036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 t="shared" si="192"/>
        <v>0</v>
      </c>
      <c r="W6193">
        <f t="shared" si="193"/>
        <v>26.999999999999996</v>
      </c>
    </row>
    <row r="6194" spans="1:23" x14ac:dyDescent="0.35">
      <c r="A6194">
        <v>6193</v>
      </c>
      <c r="B6194" t="s">
        <v>8749</v>
      </c>
      <c r="C6194" s="1" t="s">
        <v>11006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 t="shared" si="192"/>
        <v>4</v>
      </c>
      <c r="W6194">
        <f t="shared" si="193"/>
        <v>34.999999999999993</v>
      </c>
    </row>
    <row r="6195" spans="1:23" x14ac:dyDescent="0.35">
      <c r="A6195">
        <v>6194</v>
      </c>
      <c r="B6195" t="s">
        <v>8749</v>
      </c>
      <c r="C6195" s="1" t="s">
        <v>11006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 t="shared" si="192"/>
        <v>4</v>
      </c>
      <c r="W6195">
        <f t="shared" si="193"/>
        <v>-155</v>
      </c>
    </row>
    <row r="6196" spans="1:23" x14ac:dyDescent="0.35">
      <c r="A6196">
        <v>6195</v>
      </c>
      <c r="B6196" t="s">
        <v>8749</v>
      </c>
      <c r="C6196" s="1" t="s">
        <v>11006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 t="shared" si="192"/>
        <v>4</v>
      </c>
      <c r="W6196">
        <f t="shared" si="193"/>
        <v>35</v>
      </c>
    </row>
    <row r="6197" spans="1:23" x14ac:dyDescent="0.35">
      <c r="A6197">
        <v>6196</v>
      </c>
      <c r="B6197" t="s">
        <v>8750</v>
      </c>
      <c r="C6197" s="1" t="s">
        <v>11148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192"/>
        <v>7</v>
      </c>
      <c r="W6197">
        <f t="shared" si="193"/>
        <v>-23.333333333333336</v>
      </c>
    </row>
    <row r="6198" spans="1:23" x14ac:dyDescent="0.35">
      <c r="A6198">
        <v>6197</v>
      </c>
      <c r="B6198" t="s">
        <v>8750</v>
      </c>
      <c r="C6198" s="1" t="s">
        <v>11148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192"/>
        <v>7</v>
      </c>
      <c r="W6198">
        <f t="shared" si="193"/>
        <v>-6.25</v>
      </c>
    </row>
    <row r="6199" spans="1:23" x14ac:dyDescent="0.35">
      <c r="A6199">
        <v>6198</v>
      </c>
      <c r="B6199" t="s">
        <v>8751</v>
      </c>
      <c r="C6199" s="1" t="s">
        <v>10990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  <c r="V6199">
        <f t="shared" si="192"/>
        <v>4</v>
      </c>
      <c r="W6199">
        <f t="shared" si="193"/>
        <v>44.999999999999993</v>
      </c>
    </row>
    <row r="6200" spans="1:23" x14ac:dyDescent="0.35">
      <c r="A6200">
        <v>6199</v>
      </c>
      <c r="B6200" t="s">
        <v>8751</v>
      </c>
      <c r="C6200" s="1" t="s">
        <v>10990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 t="shared" si="192"/>
        <v>4</v>
      </c>
      <c r="W6200">
        <f t="shared" si="193"/>
        <v>26</v>
      </c>
    </row>
    <row r="6201" spans="1:23" x14ac:dyDescent="0.35">
      <c r="A6201">
        <v>6200</v>
      </c>
      <c r="B6201" t="s">
        <v>8751</v>
      </c>
      <c r="C6201" s="1" t="s">
        <v>10990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 t="shared" si="192"/>
        <v>4</v>
      </c>
      <c r="W6201">
        <f t="shared" si="193"/>
        <v>48.000000000000007</v>
      </c>
    </row>
    <row r="6202" spans="1:23" x14ac:dyDescent="0.35">
      <c r="A6202">
        <v>6201</v>
      </c>
      <c r="B6202" t="s">
        <v>8752</v>
      </c>
      <c r="C6202" s="1" t="s">
        <v>11332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192"/>
        <v>4</v>
      </c>
      <c r="W6202">
        <f t="shared" si="193"/>
        <v>33.75</v>
      </c>
    </row>
    <row r="6203" spans="1:23" x14ac:dyDescent="0.35">
      <c r="A6203">
        <v>6202</v>
      </c>
      <c r="B6203" t="s">
        <v>8752</v>
      </c>
      <c r="C6203" s="1" t="s">
        <v>11332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  <c r="V6203">
        <f t="shared" si="192"/>
        <v>4</v>
      </c>
      <c r="W6203">
        <f t="shared" si="193"/>
        <v>-11.25</v>
      </c>
    </row>
    <row r="6204" spans="1:23" x14ac:dyDescent="0.35">
      <c r="A6204">
        <v>6203</v>
      </c>
      <c r="B6204" t="s">
        <v>8753</v>
      </c>
      <c r="C6204" s="1" t="s">
        <v>11126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192"/>
        <v>7</v>
      </c>
      <c r="W6204">
        <f t="shared" si="193"/>
        <v>1.2500000000000002</v>
      </c>
    </row>
    <row r="6205" spans="1:23" x14ac:dyDescent="0.35">
      <c r="A6205">
        <v>6204</v>
      </c>
      <c r="B6205" t="s">
        <v>8754</v>
      </c>
      <c r="C6205" s="1" t="s">
        <v>11087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192"/>
        <v>6</v>
      </c>
      <c r="W6205">
        <f t="shared" si="193"/>
        <v>-20</v>
      </c>
    </row>
    <row r="6206" spans="1:23" x14ac:dyDescent="0.35">
      <c r="A6206">
        <v>6205</v>
      </c>
      <c r="B6206" t="s">
        <v>8755</v>
      </c>
      <c r="C6206" s="1" t="s">
        <v>11036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192"/>
        <v>2</v>
      </c>
      <c r="W6206">
        <f t="shared" si="193"/>
        <v>22.5</v>
      </c>
    </row>
    <row r="6207" spans="1:23" x14ac:dyDescent="0.35">
      <c r="A6207">
        <v>6206</v>
      </c>
      <c r="B6207" t="s">
        <v>8756</v>
      </c>
      <c r="C6207" s="1" t="s">
        <v>11141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192"/>
        <v>4</v>
      </c>
      <c r="W6207">
        <f t="shared" si="193"/>
        <v>31.25</v>
      </c>
    </row>
    <row r="6208" spans="1:23" x14ac:dyDescent="0.35">
      <c r="A6208">
        <v>6207</v>
      </c>
      <c r="B6208" t="s">
        <v>8756</v>
      </c>
      <c r="C6208" s="1" t="s">
        <v>11141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 t="shared" si="192"/>
        <v>4</v>
      </c>
      <c r="W6208">
        <f t="shared" si="193"/>
        <v>31.25</v>
      </c>
    </row>
    <row r="6209" spans="1:23" x14ac:dyDescent="0.35">
      <c r="A6209">
        <v>6208</v>
      </c>
      <c r="B6209" t="s">
        <v>8756</v>
      </c>
      <c r="C6209" s="1" t="s">
        <v>11141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 t="shared" si="192"/>
        <v>4</v>
      </c>
      <c r="W6209">
        <f t="shared" si="193"/>
        <v>-25.714285714285712</v>
      </c>
    </row>
    <row r="6210" spans="1:23" x14ac:dyDescent="0.35">
      <c r="A6210">
        <v>6209</v>
      </c>
      <c r="B6210" t="s">
        <v>8757</v>
      </c>
      <c r="C6210" s="1" t="s">
        <v>11305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ref="V6210:V6273" si="194">D6210-C6210</f>
        <v>4</v>
      </c>
      <c r="W6210">
        <f t="shared" si="193"/>
        <v>-12.5</v>
      </c>
    </row>
    <row r="6211" spans="1:23" x14ac:dyDescent="0.35">
      <c r="A6211">
        <v>6210</v>
      </c>
      <c r="B6211" t="s">
        <v>8758</v>
      </c>
      <c r="C6211" s="1" t="s">
        <v>11178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si="194"/>
        <v>7</v>
      </c>
      <c r="W6211">
        <f t="shared" ref="W6211:W6274" si="195">U6211/R6211*100</f>
        <v>33.75</v>
      </c>
    </row>
    <row r="6212" spans="1:23" x14ac:dyDescent="0.35">
      <c r="A6212">
        <v>6211</v>
      </c>
      <c r="B6212" t="s">
        <v>8758</v>
      </c>
      <c r="C6212" s="1" t="s">
        <v>11178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 t="shared" si="194"/>
        <v>7</v>
      </c>
      <c r="W6212">
        <f t="shared" si="195"/>
        <v>29.000000000000004</v>
      </c>
    </row>
    <row r="6213" spans="1:23" x14ac:dyDescent="0.35">
      <c r="A6213">
        <v>6212</v>
      </c>
      <c r="B6213" t="s">
        <v>8758</v>
      </c>
      <c r="C6213" s="1" t="s">
        <v>11178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 t="shared" si="194"/>
        <v>7</v>
      </c>
      <c r="W6213">
        <f t="shared" si="195"/>
        <v>34</v>
      </c>
    </row>
    <row r="6214" spans="1:23" x14ac:dyDescent="0.35">
      <c r="A6214">
        <v>6213</v>
      </c>
      <c r="B6214" t="s">
        <v>8759</v>
      </c>
      <c r="C6214" s="1" t="s">
        <v>11045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194"/>
        <v>4</v>
      </c>
      <c r="W6214">
        <f t="shared" si="195"/>
        <v>50</v>
      </c>
    </row>
    <row r="6215" spans="1:23" x14ac:dyDescent="0.35">
      <c r="A6215">
        <v>6214</v>
      </c>
      <c r="B6215" t="s">
        <v>8759</v>
      </c>
      <c r="C6215" s="1" t="s">
        <v>11045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 t="shared" si="194"/>
        <v>4</v>
      </c>
      <c r="W6215">
        <f t="shared" si="195"/>
        <v>28.999999999999996</v>
      </c>
    </row>
    <row r="6216" spans="1:23" x14ac:dyDescent="0.35">
      <c r="A6216">
        <v>6215</v>
      </c>
      <c r="B6216" t="s">
        <v>8761</v>
      </c>
      <c r="C6216" s="1" t="s">
        <v>11796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 t="shared" si="194"/>
        <v>4</v>
      </c>
      <c r="W6216">
        <f t="shared" si="195"/>
        <v>49</v>
      </c>
    </row>
    <row r="6217" spans="1:23" x14ac:dyDescent="0.35">
      <c r="A6217">
        <v>6216</v>
      </c>
      <c r="B6217" t="s">
        <v>8762</v>
      </c>
      <c r="C6217" s="1" t="s">
        <v>11049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 t="shared" si="194"/>
        <v>5</v>
      </c>
      <c r="W6217">
        <f t="shared" si="195"/>
        <v>41</v>
      </c>
    </row>
    <row r="6218" spans="1:23" x14ac:dyDescent="0.35">
      <c r="A6218">
        <v>6217</v>
      </c>
      <c r="B6218" t="s">
        <v>8762</v>
      </c>
      <c r="C6218" s="1" t="s">
        <v>11049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 t="shared" si="194"/>
        <v>5</v>
      </c>
      <c r="W6218">
        <f t="shared" si="195"/>
        <v>47</v>
      </c>
    </row>
    <row r="6219" spans="1:23" x14ac:dyDescent="0.35">
      <c r="A6219">
        <v>6218</v>
      </c>
      <c r="B6219" t="s">
        <v>8763</v>
      </c>
      <c r="C6219" s="1" t="s">
        <v>12037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 t="shared" si="194"/>
        <v>6</v>
      </c>
      <c r="W6219">
        <f t="shared" si="195"/>
        <v>1.0000000000000002</v>
      </c>
    </row>
    <row r="6220" spans="1:23" x14ac:dyDescent="0.35">
      <c r="A6220">
        <v>6219</v>
      </c>
      <c r="B6220" t="s">
        <v>8764</v>
      </c>
      <c r="C6220" s="1" t="s">
        <v>11141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 t="shared" si="194"/>
        <v>6</v>
      </c>
      <c r="W6220">
        <f t="shared" si="195"/>
        <v>27.999999999999996</v>
      </c>
    </row>
    <row r="6221" spans="1:23" x14ac:dyDescent="0.35">
      <c r="A6221">
        <v>6220</v>
      </c>
      <c r="B6221" t="s">
        <v>8764</v>
      </c>
      <c r="C6221" s="1" t="s">
        <v>11141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 t="shared" si="194"/>
        <v>6</v>
      </c>
      <c r="W6221">
        <f t="shared" si="195"/>
        <v>27</v>
      </c>
    </row>
    <row r="6222" spans="1:23" x14ac:dyDescent="0.35">
      <c r="A6222">
        <v>6221</v>
      </c>
      <c r="B6222" t="s">
        <v>8764</v>
      </c>
      <c r="C6222" s="1" t="s">
        <v>11141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 t="shared" si="194"/>
        <v>6</v>
      </c>
      <c r="W6222">
        <f t="shared" si="195"/>
        <v>6.9999999999999991</v>
      </c>
    </row>
    <row r="6223" spans="1:23" x14ac:dyDescent="0.35">
      <c r="A6223">
        <v>6222</v>
      </c>
      <c r="B6223" t="s">
        <v>8765</v>
      </c>
      <c r="C6223" s="1" t="s">
        <v>10972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 t="shared" si="194"/>
        <v>4</v>
      </c>
      <c r="W6223">
        <f t="shared" si="195"/>
        <v>46</v>
      </c>
    </row>
    <row r="6224" spans="1:23" x14ac:dyDescent="0.35">
      <c r="A6224">
        <v>6223</v>
      </c>
      <c r="B6224" t="s">
        <v>8766</v>
      </c>
      <c r="C6224" s="1" t="s">
        <v>11271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194"/>
        <v>4</v>
      </c>
      <c r="W6224">
        <f t="shared" si="195"/>
        <v>26.250000000000007</v>
      </c>
    </row>
    <row r="6225" spans="1:23" x14ac:dyDescent="0.35">
      <c r="A6225">
        <v>6224</v>
      </c>
      <c r="B6225" t="s">
        <v>8766</v>
      </c>
      <c r="C6225" s="1" t="s">
        <v>11271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194"/>
        <v>4</v>
      </c>
      <c r="W6225">
        <f t="shared" si="195"/>
        <v>8.75</v>
      </c>
    </row>
    <row r="6226" spans="1:23" x14ac:dyDescent="0.35">
      <c r="A6226">
        <v>6225</v>
      </c>
      <c r="B6226" t="s">
        <v>8766</v>
      </c>
      <c r="C6226" s="1" t="s">
        <v>11271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194"/>
        <v>4</v>
      </c>
      <c r="W6226">
        <f t="shared" si="195"/>
        <v>-25</v>
      </c>
    </row>
    <row r="6227" spans="1:23" x14ac:dyDescent="0.35">
      <c r="A6227">
        <v>6226</v>
      </c>
      <c r="B6227" t="s">
        <v>8768</v>
      </c>
      <c r="C6227" s="1" t="s">
        <v>11288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194"/>
        <v>4</v>
      </c>
      <c r="W6227">
        <f t="shared" si="195"/>
        <v>-156.66666666666669</v>
      </c>
    </row>
    <row r="6228" spans="1:23" x14ac:dyDescent="0.35">
      <c r="A6228">
        <v>6227</v>
      </c>
      <c r="B6228" t="s">
        <v>8768</v>
      </c>
      <c r="C6228" s="1" t="s">
        <v>11288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194"/>
        <v>4</v>
      </c>
      <c r="W6228">
        <f t="shared" si="195"/>
        <v>-5</v>
      </c>
    </row>
    <row r="6229" spans="1:23" x14ac:dyDescent="0.35">
      <c r="A6229">
        <v>6228</v>
      </c>
      <c r="B6229" t="s">
        <v>8769</v>
      </c>
      <c r="C6229" s="1" t="s">
        <v>11921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 t="shared" si="194"/>
        <v>5</v>
      </c>
      <c r="W6229">
        <f t="shared" si="195"/>
        <v>8.75</v>
      </c>
    </row>
    <row r="6230" spans="1:23" x14ac:dyDescent="0.35">
      <c r="A6230">
        <v>6229</v>
      </c>
      <c r="B6230" t="s">
        <v>8770</v>
      </c>
      <c r="C6230" s="1" t="s">
        <v>11055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194"/>
        <v>5</v>
      </c>
      <c r="W6230">
        <f t="shared" si="195"/>
        <v>-18.333333333333336</v>
      </c>
    </row>
    <row r="6231" spans="1:23" x14ac:dyDescent="0.35">
      <c r="A6231">
        <v>6230</v>
      </c>
      <c r="B6231" t="s">
        <v>8770</v>
      </c>
      <c r="C6231" s="1" t="s">
        <v>11055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194"/>
        <v>5</v>
      </c>
      <c r="W6231">
        <f t="shared" si="195"/>
        <v>28.749999999999996</v>
      </c>
    </row>
    <row r="6232" spans="1:23" x14ac:dyDescent="0.35">
      <c r="A6232">
        <v>6231</v>
      </c>
      <c r="B6232" t="s">
        <v>8771</v>
      </c>
      <c r="C6232" s="1" t="s">
        <v>11437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 t="shared" si="194"/>
        <v>6</v>
      </c>
      <c r="W6232">
        <f t="shared" si="195"/>
        <v>39</v>
      </c>
    </row>
    <row r="6233" spans="1:23" x14ac:dyDescent="0.35">
      <c r="A6233">
        <v>6232</v>
      </c>
      <c r="B6233" t="s">
        <v>8773</v>
      </c>
      <c r="C6233" s="1" t="s">
        <v>11160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f t="shared" si="194"/>
        <v>0</v>
      </c>
      <c r="W6233">
        <f t="shared" si="195"/>
        <v>4.9999999999999991</v>
      </c>
    </row>
    <row r="6234" spans="1:23" x14ac:dyDescent="0.35">
      <c r="A6234">
        <v>6233</v>
      </c>
      <c r="B6234" t="s">
        <v>8773</v>
      </c>
      <c r="C6234" s="1" t="s">
        <v>11160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194"/>
        <v>0</v>
      </c>
      <c r="W6234">
        <f t="shared" si="195"/>
        <v>48.000000000000007</v>
      </c>
    </row>
    <row r="6235" spans="1:23" x14ac:dyDescent="0.35">
      <c r="A6235">
        <v>6234</v>
      </c>
      <c r="B6235" t="s">
        <v>8773</v>
      </c>
      <c r="C6235" s="1" t="s">
        <v>11160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 t="shared" si="194"/>
        <v>0</v>
      </c>
      <c r="W6235">
        <f t="shared" si="195"/>
        <v>48</v>
      </c>
    </row>
    <row r="6236" spans="1:23" x14ac:dyDescent="0.35">
      <c r="A6236">
        <v>6235</v>
      </c>
      <c r="B6236" t="s">
        <v>8773</v>
      </c>
      <c r="C6236" s="1" t="s">
        <v>11160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  <c r="V6236">
        <f t="shared" si="194"/>
        <v>0</v>
      </c>
      <c r="W6236">
        <f t="shared" si="195"/>
        <v>31.25</v>
      </c>
    </row>
    <row r="6237" spans="1:23" x14ac:dyDescent="0.35">
      <c r="A6237">
        <v>6236</v>
      </c>
      <c r="B6237" t="s">
        <v>8773</v>
      </c>
      <c r="C6237" s="1" t="s">
        <v>11160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  <c r="V6237">
        <f t="shared" si="194"/>
        <v>0</v>
      </c>
      <c r="W6237">
        <f t="shared" si="195"/>
        <v>-22.5</v>
      </c>
    </row>
    <row r="6238" spans="1:23" x14ac:dyDescent="0.35">
      <c r="A6238">
        <v>6237</v>
      </c>
      <c r="B6238" t="s">
        <v>8776</v>
      </c>
      <c r="C6238" s="1" t="s">
        <v>12038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194"/>
        <v>4</v>
      </c>
      <c r="W6238">
        <f t="shared" si="195"/>
        <v>37.5</v>
      </c>
    </row>
    <row r="6239" spans="1:23" x14ac:dyDescent="0.35">
      <c r="A6239">
        <v>6238</v>
      </c>
      <c r="B6239" t="s">
        <v>8777</v>
      </c>
      <c r="C6239" s="1" t="s">
        <v>11055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194"/>
        <v>7</v>
      </c>
      <c r="W6239">
        <f t="shared" si="195"/>
        <v>35</v>
      </c>
    </row>
    <row r="6240" spans="1:23" x14ac:dyDescent="0.35">
      <c r="A6240">
        <v>6239</v>
      </c>
      <c r="B6240" t="s">
        <v>8778</v>
      </c>
      <c r="C6240" s="1" t="s">
        <v>11235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  <c r="V6240">
        <f t="shared" si="194"/>
        <v>4</v>
      </c>
      <c r="W6240">
        <f t="shared" si="195"/>
        <v>13</v>
      </c>
    </row>
    <row r="6241" spans="1:23" x14ac:dyDescent="0.35">
      <c r="A6241">
        <v>6240</v>
      </c>
      <c r="B6241" t="s">
        <v>8778</v>
      </c>
      <c r="C6241" s="1" t="s">
        <v>11235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 t="shared" si="194"/>
        <v>4</v>
      </c>
      <c r="W6241">
        <f t="shared" si="195"/>
        <v>26</v>
      </c>
    </row>
    <row r="6242" spans="1:23" x14ac:dyDescent="0.35">
      <c r="A6242">
        <v>6241</v>
      </c>
      <c r="B6242" t="s">
        <v>8779</v>
      </c>
      <c r="C6242" s="1" t="s">
        <v>11457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 t="shared" si="194"/>
        <v>3</v>
      </c>
      <c r="W6242">
        <f t="shared" si="195"/>
        <v>32.5</v>
      </c>
    </row>
    <row r="6243" spans="1:23" x14ac:dyDescent="0.35">
      <c r="A6243">
        <v>6242</v>
      </c>
      <c r="B6243" t="s">
        <v>8780</v>
      </c>
      <c r="C6243" s="1" t="s">
        <v>10979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>
        <f t="shared" si="194"/>
        <v>3</v>
      </c>
      <c r="W6243">
        <f t="shared" si="195"/>
        <v>41</v>
      </c>
    </row>
    <row r="6244" spans="1:23" x14ac:dyDescent="0.35">
      <c r="A6244">
        <v>6243</v>
      </c>
      <c r="B6244" t="s">
        <v>8781</v>
      </c>
      <c r="C6244" s="1" t="s">
        <v>11999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194"/>
        <v>7</v>
      </c>
      <c r="W6244">
        <f t="shared" si="195"/>
        <v>-80</v>
      </c>
    </row>
    <row r="6245" spans="1:23" x14ac:dyDescent="0.35">
      <c r="A6245">
        <v>6244</v>
      </c>
      <c r="B6245" t="s">
        <v>8782</v>
      </c>
      <c r="C6245" s="1" t="s">
        <v>11330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  <c r="V6245">
        <f t="shared" si="194"/>
        <v>4</v>
      </c>
      <c r="W6245">
        <f t="shared" si="195"/>
        <v>30</v>
      </c>
    </row>
    <row r="6246" spans="1:23" x14ac:dyDescent="0.35">
      <c r="A6246">
        <v>6245</v>
      </c>
      <c r="B6246" t="s">
        <v>8783</v>
      </c>
      <c r="C6246" s="1" t="s">
        <v>11252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 t="shared" si="194"/>
        <v>5</v>
      </c>
      <c r="W6246">
        <f t="shared" si="195"/>
        <v>25.999999999999996</v>
      </c>
    </row>
    <row r="6247" spans="1:23" x14ac:dyDescent="0.35">
      <c r="A6247">
        <v>6246</v>
      </c>
      <c r="B6247" t="s">
        <v>8783</v>
      </c>
      <c r="C6247" s="1" t="s">
        <v>11252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 t="shared" si="194"/>
        <v>5</v>
      </c>
      <c r="W6247">
        <f t="shared" si="195"/>
        <v>28.999999999999996</v>
      </c>
    </row>
    <row r="6248" spans="1:23" x14ac:dyDescent="0.35">
      <c r="A6248">
        <v>6247</v>
      </c>
      <c r="B6248" t="s">
        <v>8783</v>
      </c>
      <c r="C6248" s="1" t="s">
        <v>11252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  <c r="V6248">
        <f t="shared" si="194"/>
        <v>5</v>
      </c>
      <c r="W6248">
        <f t="shared" si="195"/>
        <v>43</v>
      </c>
    </row>
    <row r="6249" spans="1:23" x14ac:dyDescent="0.35">
      <c r="A6249">
        <v>6248</v>
      </c>
      <c r="B6249" t="s">
        <v>8784</v>
      </c>
      <c r="C6249" s="1" t="s">
        <v>11088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>
        <f t="shared" si="194"/>
        <v>6</v>
      </c>
      <c r="W6249">
        <f t="shared" si="195"/>
        <v>46</v>
      </c>
    </row>
    <row r="6250" spans="1:23" x14ac:dyDescent="0.35">
      <c r="A6250">
        <v>6249</v>
      </c>
      <c r="B6250" t="s">
        <v>8784</v>
      </c>
      <c r="C6250" s="1" t="s">
        <v>11088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 t="shared" si="194"/>
        <v>6</v>
      </c>
      <c r="W6250">
        <f t="shared" si="195"/>
        <v>42</v>
      </c>
    </row>
    <row r="6251" spans="1:23" x14ac:dyDescent="0.35">
      <c r="A6251">
        <v>6250</v>
      </c>
      <c r="B6251" t="s">
        <v>8784</v>
      </c>
      <c r="C6251" s="1" t="s">
        <v>11088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>
        <f t="shared" si="194"/>
        <v>6</v>
      </c>
      <c r="W6251">
        <f t="shared" si="195"/>
        <v>25.999999999999996</v>
      </c>
    </row>
    <row r="6252" spans="1:23" x14ac:dyDescent="0.35">
      <c r="A6252">
        <v>6251</v>
      </c>
      <c r="B6252" t="s">
        <v>8784</v>
      </c>
      <c r="C6252" s="1" t="s">
        <v>11088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 t="shared" si="194"/>
        <v>6</v>
      </c>
      <c r="W6252">
        <f t="shared" si="195"/>
        <v>50</v>
      </c>
    </row>
    <row r="6253" spans="1:23" x14ac:dyDescent="0.35">
      <c r="A6253">
        <v>6252</v>
      </c>
      <c r="B6253" t="s">
        <v>8787</v>
      </c>
      <c r="C6253" s="1" t="s">
        <v>11206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194"/>
        <v>2</v>
      </c>
      <c r="W6253">
        <f t="shared" si="195"/>
        <v>-265</v>
      </c>
    </row>
    <row r="6254" spans="1:23" x14ac:dyDescent="0.35">
      <c r="A6254">
        <v>6253</v>
      </c>
      <c r="B6254" t="s">
        <v>8788</v>
      </c>
      <c r="C6254" s="1" t="s">
        <v>11824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 t="shared" si="194"/>
        <v>0</v>
      </c>
      <c r="W6254">
        <f t="shared" si="195"/>
        <v>48</v>
      </c>
    </row>
    <row r="6255" spans="1:23" x14ac:dyDescent="0.35">
      <c r="A6255">
        <v>6254</v>
      </c>
      <c r="B6255" t="s">
        <v>8788</v>
      </c>
      <c r="C6255" s="1" t="s">
        <v>11824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 t="shared" si="194"/>
        <v>0</v>
      </c>
      <c r="W6255">
        <f t="shared" si="195"/>
        <v>25</v>
      </c>
    </row>
    <row r="6256" spans="1:23" x14ac:dyDescent="0.35">
      <c r="A6256">
        <v>6255</v>
      </c>
      <c r="B6256" t="s">
        <v>8789</v>
      </c>
      <c r="C6256" s="1" t="s">
        <v>11954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>
        <f t="shared" si="194"/>
        <v>6</v>
      </c>
      <c r="W6256">
        <f t="shared" si="195"/>
        <v>38</v>
      </c>
    </row>
    <row r="6257" spans="1:23" x14ac:dyDescent="0.35">
      <c r="A6257">
        <v>6256</v>
      </c>
      <c r="B6257" t="s">
        <v>8790</v>
      </c>
      <c r="C6257" s="1" t="s">
        <v>11368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194"/>
        <v>6</v>
      </c>
      <c r="W6257">
        <f t="shared" si="195"/>
        <v>35</v>
      </c>
    </row>
    <row r="6258" spans="1:23" x14ac:dyDescent="0.35">
      <c r="A6258">
        <v>6257</v>
      </c>
      <c r="B6258" t="s">
        <v>8791</v>
      </c>
      <c r="C6258" s="1" t="s">
        <v>11624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  <c r="V6258">
        <f t="shared" si="194"/>
        <v>2</v>
      </c>
      <c r="W6258">
        <f t="shared" si="195"/>
        <v>-73.333333333333329</v>
      </c>
    </row>
    <row r="6259" spans="1:23" x14ac:dyDescent="0.35">
      <c r="A6259">
        <v>6258</v>
      </c>
      <c r="B6259" t="s">
        <v>8792</v>
      </c>
      <c r="C6259" s="1" t="s">
        <v>11748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194"/>
        <v>4</v>
      </c>
      <c r="W6259">
        <f t="shared" si="195"/>
        <v>-21.250000000000004</v>
      </c>
    </row>
    <row r="6260" spans="1:23" x14ac:dyDescent="0.35">
      <c r="A6260">
        <v>6259</v>
      </c>
      <c r="B6260" t="s">
        <v>8793</v>
      </c>
      <c r="C6260" s="1" t="s">
        <v>11202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 t="shared" si="194"/>
        <v>2</v>
      </c>
      <c r="W6260">
        <f t="shared" si="195"/>
        <v>49</v>
      </c>
    </row>
    <row r="6261" spans="1:23" x14ac:dyDescent="0.35">
      <c r="A6261">
        <v>6260</v>
      </c>
      <c r="B6261" t="s">
        <v>8794</v>
      </c>
      <c r="C6261" s="1" t="s">
        <v>11803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 t="shared" si="194"/>
        <v>4</v>
      </c>
      <c r="W6261">
        <f t="shared" si="195"/>
        <v>49</v>
      </c>
    </row>
    <row r="6262" spans="1:23" x14ac:dyDescent="0.35">
      <c r="A6262">
        <v>6261</v>
      </c>
      <c r="B6262" t="s">
        <v>8795</v>
      </c>
      <c r="C6262" s="1" t="s">
        <v>11733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194"/>
        <v>6</v>
      </c>
      <c r="W6262">
        <f t="shared" si="195"/>
        <v>33.75</v>
      </c>
    </row>
    <row r="6263" spans="1:23" x14ac:dyDescent="0.35">
      <c r="A6263">
        <v>6262</v>
      </c>
      <c r="B6263" t="s">
        <v>8796</v>
      </c>
      <c r="C6263" s="1" t="s">
        <v>11223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 t="shared" si="194"/>
        <v>4</v>
      </c>
      <c r="W6263">
        <f t="shared" si="195"/>
        <v>48.000000000000007</v>
      </c>
    </row>
    <row r="6264" spans="1:23" x14ac:dyDescent="0.35">
      <c r="A6264">
        <v>6263</v>
      </c>
      <c r="B6264" t="s">
        <v>8797</v>
      </c>
      <c r="C6264" s="1" t="s">
        <v>11386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194"/>
        <v>2</v>
      </c>
      <c r="W6264">
        <f t="shared" si="195"/>
        <v>-165</v>
      </c>
    </row>
    <row r="6265" spans="1:23" x14ac:dyDescent="0.35">
      <c r="A6265">
        <v>6264</v>
      </c>
      <c r="B6265" t="s">
        <v>8798</v>
      </c>
      <c r="C6265" s="1" t="s">
        <v>11964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 t="shared" si="194"/>
        <v>5</v>
      </c>
      <c r="W6265">
        <f t="shared" si="195"/>
        <v>45</v>
      </c>
    </row>
    <row r="6266" spans="1:23" x14ac:dyDescent="0.35">
      <c r="A6266">
        <v>6265</v>
      </c>
      <c r="B6266" t="s">
        <v>8799</v>
      </c>
      <c r="C6266" s="1" t="s">
        <v>12039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 t="shared" si="194"/>
        <v>0</v>
      </c>
      <c r="W6266">
        <f t="shared" si="195"/>
        <v>50</v>
      </c>
    </row>
    <row r="6267" spans="1:23" x14ac:dyDescent="0.35">
      <c r="A6267">
        <v>6266</v>
      </c>
      <c r="B6267" t="s">
        <v>8800</v>
      </c>
      <c r="C6267" s="1" t="s">
        <v>11875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 t="shared" si="194"/>
        <v>5</v>
      </c>
      <c r="W6267">
        <f t="shared" si="195"/>
        <v>33.75</v>
      </c>
    </row>
    <row r="6268" spans="1:23" x14ac:dyDescent="0.35">
      <c r="A6268">
        <v>6267</v>
      </c>
      <c r="B6268" t="s">
        <v>8800</v>
      </c>
      <c r="C6268" s="1" t="s">
        <v>11875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194"/>
        <v>5</v>
      </c>
      <c r="W6268">
        <f t="shared" si="195"/>
        <v>33.75</v>
      </c>
    </row>
    <row r="6269" spans="1:23" x14ac:dyDescent="0.35">
      <c r="A6269">
        <v>6268</v>
      </c>
      <c r="B6269" t="s">
        <v>8801</v>
      </c>
      <c r="C6269" s="1" t="s">
        <v>11426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 t="shared" si="194"/>
        <v>3</v>
      </c>
      <c r="W6269">
        <f t="shared" si="195"/>
        <v>30</v>
      </c>
    </row>
    <row r="6270" spans="1:23" x14ac:dyDescent="0.35">
      <c r="A6270">
        <v>6269</v>
      </c>
      <c r="B6270" t="s">
        <v>8801</v>
      </c>
      <c r="C6270" s="1" t="s">
        <v>11426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 t="shared" si="194"/>
        <v>3</v>
      </c>
      <c r="W6270">
        <f t="shared" si="195"/>
        <v>46</v>
      </c>
    </row>
    <row r="6271" spans="1:23" x14ac:dyDescent="0.35">
      <c r="A6271">
        <v>6270</v>
      </c>
      <c r="B6271" t="s">
        <v>8803</v>
      </c>
      <c r="C6271" s="1" t="s">
        <v>11514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f t="shared" si="194"/>
        <v>4</v>
      </c>
      <c r="W6271">
        <f t="shared" si="195"/>
        <v>-20</v>
      </c>
    </row>
    <row r="6272" spans="1:23" x14ac:dyDescent="0.35">
      <c r="A6272">
        <v>6271</v>
      </c>
      <c r="B6272" t="s">
        <v>8803</v>
      </c>
      <c r="C6272" s="1" t="s">
        <v>11514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  <c r="V6272">
        <f t="shared" si="194"/>
        <v>4</v>
      </c>
      <c r="W6272">
        <f t="shared" si="195"/>
        <v>3.75</v>
      </c>
    </row>
    <row r="6273" spans="1:23" x14ac:dyDescent="0.35">
      <c r="A6273">
        <v>6272</v>
      </c>
      <c r="B6273" t="s">
        <v>8803</v>
      </c>
      <c r="C6273" s="1" t="s">
        <v>11514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 t="shared" si="194"/>
        <v>4</v>
      </c>
      <c r="W6273">
        <f t="shared" si="195"/>
        <v>25</v>
      </c>
    </row>
    <row r="6274" spans="1:23" x14ac:dyDescent="0.35">
      <c r="A6274">
        <v>6273</v>
      </c>
      <c r="B6274" t="s">
        <v>8804</v>
      </c>
      <c r="C6274" s="1" t="s">
        <v>11097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 t="shared" ref="V6274:V6337" si="196">D6274-C6274</f>
        <v>1</v>
      </c>
      <c r="W6274">
        <f t="shared" si="195"/>
        <v>20</v>
      </c>
    </row>
    <row r="6275" spans="1:23" x14ac:dyDescent="0.35">
      <c r="A6275">
        <v>6274</v>
      </c>
      <c r="B6275" t="s">
        <v>8806</v>
      </c>
      <c r="C6275" s="1" t="s">
        <v>10959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  <c r="V6275">
        <f t="shared" si="196"/>
        <v>5</v>
      </c>
      <c r="W6275">
        <f t="shared" ref="W6275:W6338" si="197">U6275/R6275*100</f>
        <v>36</v>
      </c>
    </row>
    <row r="6276" spans="1:23" x14ac:dyDescent="0.35">
      <c r="A6276">
        <v>6275</v>
      </c>
      <c r="B6276" t="s">
        <v>8806</v>
      </c>
      <c r="C6276" s="1" t="s">
        <v>10959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  <c r="V6276">
        <f t="shared" si="196"/>
        <v>5</v>
      </c>
      <c r="W6276">
        <f t="shared" si="197"/>
        <v>21.000000000000004</v>
      </c>
    </row>
    <row r="6277" spans="1:23" x14ac:dyDescent="0.35">
      <c r="A6277">
        <v>6276</v>
      </c>
      <c r="B6277" t="s">
        <v>8806</v>
      </c>
      <c r="C6277" s="1" t="s">
        <v>10959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  <c r="V6277">
        <f t="shared" si="196"/>
        <v>5</v>
      </c>
      <c r="W6277">
        <f t="shared" si="197"/>
        <v>44</v>
      </c>
    </row>
    <row r="6278" spans="1:23" x14ac:dyDescent="0.35">
      <c r="A6278">
        <v>6277</v>
      </c>
      <c r="B6278" t="s">
        <v>8806</v>
      </c>
      <c r="C6278" s="1" t="s">
        <v>10959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 t="shared" si="196"/>
        <v>5</v>
      </c>
      <c r="W6278">
        <f t="shared" si="197"/>
        <v>47</v>
      </c>
    </row>
    <row r="6279" spans="1:23" x14ac:dyDescent="0.35">
      <c r="A6279">
        <v>6278</v>
      </c>
      <c r="B6279" t="s">
        <v>8806</v>
      </c>
      <c r="C6279" s="1" t="s">
        <v>10959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 t="shared" si="196"/>
        <v>5</v>
      </c>
      <c r="W6279">
        <f t="shared" si="197"/>
        <v>25</v>
      </c>
    </row>
    <row r="6280" spans="1:23" x14ac:dyDescent="0.35">
      <c r="A6280">
        <v>6279</v>
      </c>
      <c r="B6280" t="s">
        <v>8806</v>
      </c>
      <c r="C6280" s="1" t="s">
        <v>10959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196"/>
        <v>5</v>
      </c>
      <c r="W6280">
        <f t="shared" si="197"/>
        <v>-22.5</v>
      </c>
    </row>
    <row r="6281" spans="1:23" x14ac:dyDescent="0.35">
      <c r="A6281">
        <v>6280</v>
      </c>
      <c r="B6281" t="s">
        <v>8806</v>
      </c>
      <c r="C6281" s="1" t="s">
        <v>10959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196"/>
        <v>5</v>
      </c>
      <c r="W6281">
        <f t="shared" si="197"/>
        <v>32.499999999999993</v>
      </c>
    </row>
    <row r="6282" spans="1:23" x14ac:dyDescent="0.35">
      <c r="A6282">
        <v>6281</v>
      </c>
      <c r="B6282" t="s">
        <v>8809</v>
      </c>
      <c r="C6282" s="1" t="s">
        <v>11545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196"/>
        <v>4</v>
      </c>
      <c r="W6282">
        <f t="shared" si="197"/>
        <v>33.75</v>
      </c>
    </row>
    <row r="6283" spans="1:23" x14ac:dyDescent="0.35">
      <c r="A6283">
        <v>6282</v>
      </c>
      <c r="B6283" t="s">
        <v>8810</v>
      </c>
      <c r="C6283" s="1" t="s">
        <v>11252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  <c r="V6283">
        <f t="shared" si="196"/>
        <v>6</v>
      </c>
      <c r="W6283">
        <f t="shared" si="197"/>
        <v>15.000000000000002</v>
      </c>
    </row>
    <row r="6284" spans="1:23" x14ac:dyDescent="0.35">
      <c r="A6284">
        <v>6283</v>
      </c>
      <c r="B6284" t="s">
        <v>8810</v>
      </c>
      <c r="C6284" s="1" t="s">
        <v>11252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  <c r="V6284">
        <f t="shared" si="196"/>
        <v>6</v>
      </c>
      <c r="W6284">
        <f t="shared" si="197"/>
        <v>-18.75</v>
      </c>
    </row>
    <row r="6285" spans="1:23" x14ac:dyDescent="0.35">
      <c r="A6285">
        <v>6284</v>
      </c>
      <c r="B6285" t="s">
        <v>8813</v>
      </c>
      <c r="C6285" s="1" t="s">
        <v>11386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  <c r="V6285">
        <f t="shared" si="196"/>
        <v>4</v>
      </c>
      <c r="W6285">
        <f t="shared" si="197"/>
        <v>47</v>
      </c>
    </row>
    <row r="6286" spans="1:23" x14ac:dyDescent="0.35">
      <c r="A6286">
        <v>6285</v>
      </c>
      <c r="B6286" t="s">
        <v>8813</v>
      </c>
      <c r="C6286" s="1" t="s">
        <v>11386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 t="shared" si="196"/>
        <v>4</v>
      </c>
      <c r="W6286">
        <f t="shared" si="197"/>
        <v>10</v>
      </c>
    </row>
    <row r="6287" spans="1:23" x14ac:dyDescent="0.35">
      <c r="A6287">
        <v>6286</v>
      </c>
      <c r="B6287" t="s">
        <v>8814</v>
      </c>
      <c r="C6287" s="1" t="s">
        <v>11087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196"/>
        <v>5</v>
      </c>
      <c r="W6287">
        <f t="shared" si="197"/>
        <v>-35</v>
      </c>
    </row>
    <row r="6288" spans="1:23" x14ac:dyDescent="0.35">
      <c r="A6288">
        <v>6287</v>
      </c>
      <c r="B6288" t="s">
        <v>8815</v>
      </c>
      <c r="C6288" s="1" t="s">
        <v>11997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 t="shared" si="196"/>
        <v>7</v>
      </c>
      <c r="W6288">
        <f t="shared" si="197"/>
        <v>7.5</v>
      </c>
    </row>
    <row r="6289" spans="1:23" x14ac:dyDescent="0.35">
      <c r="A6289">
        <v>6288</v>
      </c>
      <c r="B6289" t="s">
        <v>8816</v>
      </c>
      <c r="C6289" s="1" t="s">
        <v>11941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196"/>
        <v>4</v>
      </c>
      <c r="W6289">
        <f t="shared" si="197"/>
        <v>-17.5</v>
      </c>
    </row>
    <row r="6290" spans="1:23" x14ac:dyDescent="0.35">
      <c r="A6290">
        <v>6289</v>
      </c>
      <c r="B6290" t="s">
        <v>8816</v>
      </c>
      <c r="C6290" s="1" t="s">
        <v>11941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196"/>
        <v>4</v>
      </c>
      <c r="W6290">
        <f t="shared" si="197"/>
        <v>35</v>
      </c>
    </row>
    <row r="6291" spans="1:23" x14ac:dyDescent="0.35">
      <c r="A6291">
        <v>6290</v>
      </c>
      <c r="B6291" t="s">
        <v>8817</v>
      </c>
      <c r="C6291" s="1" t="s">
        <v>11589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196"/>
        <v>5</v>
      </c>
      <c r="W6291">
        <f t="shared" si="197"/>
        <v>11.25</v>
      </c>
    </row>
    <row r="6292" spans="1:23" x14ac:dyDescent="0.35">
      <c r="A6292">
        <v>6291</v>
      </c>
      <c r="B6292" t="s">
        <v>8817</v>
      </c>
      <c r="C6292" s="1" t="s">
        <v>11589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 t="shared" si="196"/>
        <v>5</v>
      </c>
      <c r="W6292">
        <f t="shared" si="197"/>
        <v>28.000000000000004</v>
      </c>
    </row>
    <row r="6293" spans="1:23" x14ac:dyDescent="0.35">
      <c r="A6293">
        <v>6292</v>
      </c>
      <c r="B6293" t="s">
        <v>8818</v>
      </c>
      <c r="C6293" s="1" t="s">
        <v>11514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 t="shared" si="196"/>
        <v>3</v>
      </c>
      <c r="W6293">
        <f t="shared" si="197"/>
        <v>24</v>
      </c>
    </row>
    <row r="6294" spans="1:23" x14ac:dyDescent="0.35">
      <c r="A6294">
        <v>6293</v>
      </c>
      <c r="B6294" t="s">
        <v>8819</v>
      </c>
      <c r="C6294" s="1" t="s">
        <v>12040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 t="shared" si="196"/>
        <v>4</v>
      </c>
      <c r="W6294">
        <f t="shared" si="197"/>
        <v>8.75</v>
      </c>
    </row>
    <row r="6295" spans="1:23" x14ac:dyDescent="0.35">
      <c r="A6295">
        <v>6294</v>
      </c>
      <c r="B6295" t="s">
        <v>8819</v>
      </c>
      <c r="C6295" s="1" t="s">
        <v>12040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>
        <f t="shared" si="196"/>
        <v>4</v>
      </c>
      <c r="W6295">
        <f t="shared" si="197"/>
        <v>26</v>
      </c>
    </row>
    <row r="6296" spans="1:23" x14ac:dyDescent="0.35">
      <c r="A6296">
        <v>6295</v>
      </c>
      <c r="B6296" t="s">
        <v>8820</v>
      </c>
      <c r="C6296" s="1" t="s">
        <v>12041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 t="shared" si="196"/>
        <v>3</v>
      </c>
      <c r="W6296">
        <f t="shared" si="197"/>
        <v>37.5</v>
      </c>
    </row>
    <row r="6297" spans="1:23" x14ac:dyDescent="0.35">
      <c r="A6297">
        <v>6296</v>
      </c>
      <c r="B6297" t="s">
        <v>8821</v>
      </c>
      <c r="C6297" s="1" t="s">
        <v>11069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  <c r="V6297">
        <f t="shared" si="196"/>
        <v>4</v>
      </c>
      <c r="W6297">
        <f t="shared" si="197"/>
        <v>28.999999999999996</v>
      </c>
    </row>
    <row r="6298" spans="1:23" x14ac:dyDescent="0.35">
      <c r="A6298">
        <v>6297</v>
      </c>
      <c r="B6298" t="s">
        <v>8821</v>
      </c>
      <c r="C6298" s="1" t="s">
        <v>11069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 t="shared" si="196"/>
        <v>4</v>
      </c>
      <c r="W6298">
        <f t="shared" si="197"/>
        <v>12.000000000000002</v>
      </c>
    </row>
    <row r="6299" spans="1:23" x14ac:dyDescent="0.35">
      <c r="A6299">
        <v>6298</v>
      </c>
      <c r="B6299" t="s">
        <v>8821</v>
      </c>
      <c r="C6299" s="1" t="s">
        <v>11069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  <c r="V6299">
        <f t="shared" si="196"/>
        <v>4</v>
      </c>
      <c r="W6299">
        <f t="shared" si="197"/>
        <v>47</v>
      </c>
    </row>
    <row r="6300" spans="1:23" x14ac:dyDescent="0.35">
      <c r="A6300">
        <v>6299</v>
      </c>
      <c r="B6300" t="s">
        <v>8823</v>
      </c>
      <c r="C6300" s="1" t="s">
        <v>11558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 t="shared" si="196"/>
        <v>5</v>
      </c>
      <c r="W6300">
        <f t="shared" si="197"/>
        <v>33.75</v>
      </c>
    </row>
    <row r="6301" spans="1:23" x14ac:dyDescent="0.35">
      <c r="A6301">
        <v>6300</v>
      </c>
      <c r="B6301" t="s">
        <v>8824</v>
      </c>
      <c r="C6301" s="1" t="s">
        <v>11269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  <c r="V6301">
        <f t="shared" si="196"/>
        <v>3</v>
      </c>
      <c r="W6301">
        <f t="shared" si="197"/>
        <v>37.000000000000007</v>
      </c>
    </row>
    <row r="6302" spans="1:23" x14ac:dyDescent="0.35">
      <c r="A6302">
        <v>6301</v>
      </c>
      <c r="B6302" t="s">
        <v>8827</v>
      </c>
      <c r="C6302" s="1" t="s">
        <v>11511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196"/>
        <v>6</v>
      </c>
      <c r="W6302">
        <f t="shared" si="197"/>
        <v>-155</v>
      </c>
    </row>
    <row r="6303" spans="1:23" x14ac:dyDescent="0.35">
      <c r="A6303">
        <v>6302</v>
      </c>
      <c r="B6303" t="s">
        <v>8827</v>
      </c>
      <c r="C6303" s="1" t="s">
        <v>11511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 t="shared" si="196"/>
        <v>6</v>
      </c>
      <c r="W6303">
        <f t="shared" si="197"/>
        <v>33.75</v>
      </c>
    </row>
    <row r="6304" spans="1:23" x14ac:dyDescent="0.35">
      <c r="A6304">
        <v>6303</v>
      </c>
      <c r="B6304" t="s">
        <v>8828</v>
      </c>
      <c r="C6304" s="1" t="s">
        <v>10991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  <c r="V6304">
        <f t="shared" si="196"/>
        <v>4</v>
      </c>
      <c r="W6304">
        <f t="shared" si="197"/>
        <v>10</v>
      </c>
    </row>
    <row r="6305" spans="1:23" x14ac:dyDescent="0.35">
      <c r="A6305">
        <v>6304</v>
      </c>
      <c r="B6305" t="s">
        <v>8829</v>
      </c>
      <c r="C6305" s="1" t="s">
        <v>11918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196"/>
        <v>2</v>
      </c>
      <c r="W6305">
        <f t="shared" si="197"/>
        <v>31.25</v>
      </c>
    </row>
    <row r="6306" spans="1:23" x14ac:dyDescent="0.35">
      <c r="A6306">
        <v>6305</v>
      </c>
      <c r="B6306" t="s">
        <v>8830</v>
      </c>
      <c r="C6306" s="1" t="s">
        <v>11964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 t="shared" si="196"/>
        <v>0</v>
      </c>
      <c r="W6306">
        <f t="shared" si="197"/>
        <v>48</v>
      </c>
    </row>
    <row r="6307" spans="1:23" x14ac:dyDescent="0.35">
      <c r="A6307">
        <v>6306</v>
      </c>
      <c r="B6307" t="s">
        <v>8831</v>
      </c>
      <c r="C6307" s="1" t="s">
        <v>11194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  <c r="V6307">
        <f t="shared" si="196"/>
        <v>2</v>
      </c>
      <c r="W6307">
        <f t="shared" si="197"/>
        <v>-23.75</v>
      </c>
    </row>
    <row r="6308" spans="1:23" x14ac:dyDescent="0.35">
      <c r="A6308">
        <v>6307</v>
      </c>
      <c r="B6308" t="s">
        <v>8831</v>
      </c>
      <c r="C6308" s="1" t="s">
        <v>11194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196"/>
        <v>2</v>
      </c>
      <c r="W6308">
        <f t="shared" si="197"/>
        <v>-13.749999999999998</v>
      </c>
    </row>
    <row r="6309" spans="1:23" x14ac:dyDescent="0.35">
      <c r="A6309">
        <v>6308</v>
      </c>
      <c r="B6309" t="s">
        <v>8831</v>
      </c>
      <c r="C6309" s="1" t="s">
        <v>11194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196"/>
        <v>2</v>
      </c>
      <c r="W6309">
        <f t="shared" si="197"/>
        <v>35</v>
      </c>
    </row>
    <row r="6310" spans="1:23" x14ac:dyDescent="0.35">
      <c r="A6310">
        <v>6309</v>
      </c>
      <c r="B6310" t="s">
        <v>8831</v>
      </c>
      <c r="C6310" s="1" t="s">
        <v>11194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  <c r="V6310">
        <f t="shared" si="196"/>
        <v>2</v>
      </c>
      <c r="W6310">
        <f t="shared" si="197"/>
        <v>-15.000000000000002</v>
      </c>
    </row>
    <row r="6311" spans="1:23" x14ac:dyDescent="0.35">
      <c r="A6311">
        <v>6310</v>
      </c>
      <c r="B6311" t="s">
        <v>8831</v>
      </c>
      <c r="C6311" s="1" t="s">
        <v>11194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196"/>
        <v>2</v>
      </c>
      <c r="W6311">
        <f t="shared" si="197"/>
        <v>36.25</v>
      </c>
    </row>
    <row r="6312" spans="1:23" x14ac:dyDescent="0.35">
      <c r="A6312">
        <v>6311</v>
      </c>
      <c r="B6312" t="s">
        <v>8831</v>
      </c>
      <c r="C6312" s="1" t="s">
        <v>11194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 t="shared" si="196"/>
        <v>2</v>
      </c>
      <c r="W6312">
        <f t="shared" si="197"/>
        <v>35</v>
      </c>
    </row>
    <row r="6313" spans="1:23" x14ac:dyDescent="0.35">
      <c r="A6313">
        <v>6312</v>
      </c>
      <c r="B6313" t="s">
        <v>8833</v>
      </c>
      <c r="C6313" s="1" t="s">
        <v>12042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 t="shared" si="196"/>
        <v>5</v>
      </c>
      <c r="W6313">
        <f t="shared" si="197"/>
        <v>17</v>
      </c>
    </row>
    <row r="6314" spans="1:23" x14ac:dyDescent="0.35">
      <c r="A6314">
        <v>6313</v>
      </c>
      <c r="B6314" t="s">
        <v>8835</v>
      </c>
      <c r="C6314" s="1" t="s">
        <v>11851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  <c r="V6314">
        <f t="shared" si="196"/>
        <v>5</v>
      </c>
      <c r="W6314">
        <f t="shared" si="197"/>
        <v>14.000000000000002</v>
      </c>
    </row>
    <row r="6315" spans="1:23" x14ac:dyDescent="0.35">
      <c r="A6315">
        <v>6314</v>
      </c>
      <c r="B6315" t="s">
        <v>8835</v>
      </c>
      <c r="C6315" s="1" t="s">
        <v>11851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 t="shared" si="196"/>
        <v>5</v>
      </c>
      <c r="W6315">
        <f t="shared" si="197"/>
        <v>49.000000000000007</v>
      </c>
    </row>
    <row r="6316" spans="1:23" x14ac:dyDescent="0.35">
      <c r="A6316">
        <v>6315</v>
      </c>
      <c r="B6316" t="s">
        <v>8836</v>
      </c>
      <c r="C6316" s="1" t="s">
        <v>11096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196"/>
        <v>5</v>
      </c>
      <c r="W6316">
        <f t="shared" si="197"/>
        <v>30.000000000000004</v>
      </c>
    </row>
    <row r="6317" spans="1:23" x14ac:dyDescent="0.35">
      <c r="A6317">
        <v>6316</v>
      </c>
      <c r="B6317" t="s">
        <v>8836</v>
      </c>
      <c r="C6317" s="1" t="s">
        <v>11096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 t="shared" si="196"/>
        <v>5</v>
      </c>
      <c r="W6317">
        <f t="shared" si="197"/>
        <v>49</v>
      </c>
    </row>
    <row r="6318" spans="1:23" x14ac:dyDescent="0.35">
      <c r="A6318">
        <v>6317</v>
      </c>
      <c r="B6318" t="s">
        <v>8836</v>
      </c>
      <c r="C6318" s="1" t="s">
        <v>11096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  <c r="V6318">
        <f t="shared" si="196"/>
        <v>5</v>
      </c>
      <c r="W6318">
        <f t="shared" si="197"/>
        <v>48</v>
      </c>
    </row>
    <row r="6319" spans="1:23" x14ac:dyDescent="0.35">
      <c r="A6319">
        <v>6318</v>
      </c>
      <c r="B6319" t="s">
        <v>8836</v>
      </c>
      <c r="C6319" s="1" t="s">
        <v>11096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 t="shared" si="196"/>
        <v>5</v>
      </c>
      <c r="W6319">
        <f t="shared" si="197"/>
        <v>50</v>
      </c>
    </row>
    <row r="6320" spans="1:23" x14ac:dyDescent="0.35">
      <c r="A6320">
        <v>6319</v>
      </c>
      <c r="B6320" t="s">
        <v>8837</v>
      </c>
      <c r="C6320" s="1" t="s">
        <v>11860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  <c r="V6320">
        <f t="shared" si="196"/>
        <v>4</v>
      </c>
      <c r="W6320">
        <f t="shared" si="197"/>
        <v>8.75</v>
      </c>
    </row>
    <row r="6321" spans="1:23" x14ac:dyDescent="0.35">
      <c r="A6321">
        <v>6320</v>
      </c>
      <c r="B6321" t="s">
        <v>8837</v>
      </c>
      <c r="C6321" s="1" t="s">
        <v>11860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 t="shared" si="196"/>
        <v>4</v>
      </c>
      <c r="W6321">
        <f t="shared" si="197"/>
        <v>45</v>
      </c>
    </row>
    <row r="6322" spans="1:23" x14ac:dyDescent="0.35">
      <c r="A6322">
        <v>6321</v>
      </c>
      <c r="B6322" t="s">
        <v>8838</v>
      </c>
      <c r="C6322" s="1" t="s">
        <v>11334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 t="shared" si="196"/>
        <v>4</v>
      </c>
      <c r="W6322">
        <f t="shared" si="197"/>
        <v>35</v>
      </c>
    </row>
    <row r="6323" spans="1:23" x14ac:dyDescent="0.35">
      <c r="A6323">
        <v>6322</v>
      </c>
      <c r="B6323" t="s">
        <v>8839</v>
      </c>
      <c r="C6323" s="1" t="s">
        <v>11243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196"/>
        <v>4</v>
      </c>
      <c r="W6323">
        <f t="shared" si="197"/>
        <v>36.25</v>
      </c>
    </row>
    <row r="6324" spans="1:23" x14ac:dyDescent="0.35">
      <c r="A6324">
        <v>6323</v>
      </c>
      <c r="B6324" t="s">
        <v>8840</v>
      </c>
      <c r="C6324" s="1" t="s">
        <v>11501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 t="shared" si="196"/>
        <v>4</v>
      </c>
      <c r="W6324">
        <f t="shared" si="197"/>
        <v>49</v>
      </c>
    </row>
    <row r="6325" spans="1:23" x14ac:dyDescent="0.35">
      <c r="A6325">
        <v>6324</v>
      </c>
      <c r="B6325" t="s">
        <v>8841</v>
      </c>
      <c r="C6325" s="1" t="s">
        <v>12043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  <c r="V6325">
        <f t="shared" si="196"/>
        <v>6</v>
      </c>
      <c r="W6325">
        <f t="shared" si="197"/>
        <v>47</v>
      </c>
    </row>
    <row r="6326" spans="1:23" x14ac:dyDescent="0.35">
      <c r="A6326">
        <v>6325</v>
      </c>
      <c r="B6326" t="s">
        <v>8842</v>
      </c>
      <c r="C6326" s="1" t="s">
        <v>12044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 t="shared" si="196"/>
        <v>4</v>
      </c>
      <c r="W6326">
        <f t="shared" si="197"/>
        <v>48.000000000000007</v>
      </c>
    </row>
    <row r="6327" spans="1:23" x14ac:dyDescent="0.35">
      <c r="A6327">
        <v>6326</v>
      </c>
      <c r="B6327" t="s">
        <v>8842</v>
      </c>
      <c r="C6327" s="1" t="s">
        <v>12044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 t="shared" si="196"/>
        <v>4</v>
      </c>
      <c r="W6327">
        <f t="shared" si="197"/>
        <v>49</v>
      </c>
    </row>
    <row r="6328" spans="1:23" x14ac:dyDescent="0.35">
      <c r="A6328">
        <v>6327</v>
      </c>
      <c r="B6328" t="s">
        <v>8843</v>
      </c>
      <c r="C6328" s="1" t="s">
        <v>11347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 t="shared" si="196"/>
        <v>6</v>
      </c>
      <c r="W6328">
        <f t="shared" si="197"/>
        <v>28.999999999999996</v>
      </c>
    </row>
    <row r="6329" spans="1:23" x14ac:dyDescent="0.35">
      <c r="A6329">
        <v>6328</v>
      </c>
      <c r="B6329" t="s">
        <v>8843</v>
      </c>
      <c r="C6329" s="1" t="s">
        <v>11347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 t="shared" si="196"/>
        <v>6</v>
      </c>
      <c r="W6329">
        <f t="shared" si="197"/>
        <v>11</v>
      </c>
    </row>
    <row r="6330" spans="1:23" x14ac:dyDescent="0.35">
      <c r="A6330">
        <v>6329</v>
      </c>
      <c r="B6330" t="s">
        <v>8843</v>
      </c>
      <c r="C6330" s="1" t="s">
        <v>11347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 t="shared" si="196"/>
        <v>6</v>
      </c>
      <c r="W6330">
        <f t="shared" si="197"/>
        <v>47</v>
      </c>
    </row>
    <row r="6331" spans="1:23" x14ac:dyDescent="0.35">
      <c r="A6331">
        <v>6330</v>
      </c>
      <c r="B6331" t="s">
        <v>8843</v>
      </c>
      <c r="C6331" s="1" t="s">
        <v>11347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196"/>
        <v>6</v>
      </c>
      <c r="W6331">
        <f t="shared" si="197"/>
        <v>37.777777777777779</v>
      </c>
    </row>
    <row r="6332" spans="1:23" x14ac:dyDescent="0.35">
      <c r="A6332">
        <v>6331</v>
      </c>
      <c r="B6332" t="s">
        <v>8843</v>
      </c>
      <c r="C6332" s="1" t="s">
        <v>11347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  <c r="V6332">
        <f t="shared" si="196"/>
        <v>6</v>
      </c>
      <c r="W6332">
        <f t="shared" si="197"/>
        <v>24.000000000000004</v>
      </c>
    </row>
    <row r="6333" spans="1:23" x14ac:dyDescent="0.35">
      <c r="A6333">
        <v>6332</v>
      </c>
      <c r="B6333" t="s">
        <v>8843</v>
      </c>
      <c r="C6333" s="1" t="s">
        <v>11347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 t="shared" si="196"/>
        <v>6</v>
      </c>
      <c r="W6333">
        <f t="shared" si="197"/>
        <v>28.999999999999996</v>
      </c>
    </row>
    <row r="6334" spans="1:23" x14ac:dyDescent="0.35">
      <c r="A6334">
        <v>6333</v>
      </c>
      <c r="B6334" t="s">
        <v>8843</v>
      </c>
      <c r="C6334" s="1" t="s">
        <v>11347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 t="shared" si="196"/>
        <v>6</v>
      </c>
      <c r="W6334">
        <f t="shared" si="197"/>
        <v>33</v>
      </c>
    </row>
    <row r="6335" spans="1:23" x14ac:dyDescent="0.35">
      <c r="A6335">
        <v>6334</v>
      </c>
      <c r="B6335" t="s">
        <v>8843</v>
      </c>
      <c r="C6335" s="1" t="s">
        <v>11347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 t="shared" si="196"/>
        <v>6</v>
      </c>
      <c r="W6335">
        <f t="shared" si="197"/>
        <v>45</v>
      </c>
    </row>
    <row r="6336" spans="1:23" x14ac:dyDescent="0.35">
      <c r="A6336">
        <v>6335</v>
      </c>
      <c r="B6336" t="s">
        <v>8844</v>
      </c>
      <c r="C6336" s="1" t="s">
        <v>11324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 t="shared" si="196"/>
        <v>4</v>
      </c>
      <c r="W6336">
        <f t="shared" si="197"/>
        <v>47</v>
      </c>
    </row>
    <row r="6337" spans="1:23" x14ac:dyDescent="0.35">
      <c r="A6337">
        <v>6336</v>
      </c>
      <c r="B6337" t="s">
        <v>8844</v>
      </c>
      <c r="C6337" s="1" t="s">
        <v>11324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 t="shared" si="196"/>
        <v>4</v>
      </c>
      <c r="W6337">
        <f t="shared" si="197"/>
        <v>35</v>
      </c>
    </row>
    <row r="6338" spans="1:23" x14ac:dyDescent="0.35">
      <c r="A6338">
        <v>6337</v>
      </c>
      <c r="B6338" t="s">
        <v>8845</v>
      </c>
      <c r="C6338" s="1" t="s">
        <v>11073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  <c r="V6338">
        <f t="shared" ref="V6338:V6401" si="198">D6338-C6338</f>
        <v>7</v>
      </c>
      <c r="W6338">
        <f t="shared" si="197"/>
        <v>34</v>
      </c>
    </row>
    <row r="6339" spans="1:23" x14ac:dyDescent="0.35">
      <c r="A6339">
        <v>6338</v>
      </c>
      <c r="B6339" t="s">
        <v>8845</v>
      </c>
      <c r="C6339" s="1" t="s">
        <v>11073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  <c r="V6339">
        <f t="shared" si="198"/>
        <v>7</v>
      </c>
      <c r="W6339">
        <f t="shared" ref="W6339:W6402" si="199">U6339/R6339*100</f>
        <v>12.5</v>
      </c>
    </row>
    <row r="6340" spans="1:23" x14ac:dyDescent="0.35">
      <c r="A6340">
        <v>6339</v>
      </c>
      <c r="B6340" t="s">
        <v>8846</v>
      </c>
      <c r="C6340" s="1" t="s">
        <v>11301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>
        <f t="shared" si="198"/>
        <v>4</v>
      </c>
      <c r="W6340">
        <f t="shared" si="199"/>
        <v>50</v>
      </c>
    </row>
    <row r="6341" spans="1:23" x14ac:dyDescent="0.35">
      <c r="A6341">
        <v>6340</v>
      </c>
      <c r="B6341" t="s">
        <v>8846</v>
      </c>
      <c r="C6341" s="1" t="s">
        <v>11301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f t="shared" si="198"/>
        <v>4</v>
      </c>
      <c r="W6341">
        <f t="shared" si="199"/>
        <v>1.1111111111111112</v>
      </c>
    </row>
    <row r="6342" spans="1:23" x14ac:dyDescent="0.35">
      <c r="A6342">
        <v>6341</v>
      </c>
      <c r="B6342" t="s">
        <v>8846</v>
      </c>
      <c r="C6342" s="1" t="s">
        <v>11301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  <c r="V6342">
        <f t="shared" si="198"/>
        <v>4</v>
      </c>
      <c r="W6342">
        <f t="shared" si="199"/>
        <v>26</v>
      </c>
    </row>
    <row r="6343" spans="1:23" x14ac:dyDescent="0.35">
      <c r="A6343">
        <v>6342</v>
      </c>
      <c r="B6343" t="s">
        <v>8847</v>
      </c>
      <c r="C6343" s="1" t="s">
        <v>11353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198"/>
        <v>2</v>
      </c>
      <c r="W6343">
        <f t="shared" si="199"/>
        <v>-22.5</v>
      </c>
    </row>
    <row r="6344" spans="1:23" x14ac:dyDescent="0.35">
      <c r="A6344">
        <v>6343</v>
      </c>
      <c r="B6344" t="s">
        <v>8848</v>
      </c>
      <c r="C6344" s="1" t="s">
        <v>12045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 t="shared" si="198"/>
        <v>3</v>
      </c>
      <c r="W6344">
        <f t="shared" si="199"/>
        <v>44.000000000000007</v>
      </c>
    </row>
    <row r="6345" spans="1:23" x14ac:dyDescent="0.35">
      <c r="A6345">
        <v>6344</v>
      </c>
      <c r="B6345" t="s">
        <v>8848</v>
      </c>
      <c r="C6345" s="1" t="s">
        <v>12045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 t="shared" si="198"/>
        <v>3</v>
      </c>
      <c r="W6345">
        <f t="shared" si="199"/>
        <v>49</v>
      </c>
    </row>
    <row r="6346" spans="1:23" x14ac:dyDescent="0.35">
      <c r="A6346">
        <v>6345</v>
      </c>
      <c r="B6346" t="s">
        <v>8848</v>
      </c>
      <c r="C6346" s="1" t="s">
        <v>12045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 t="shared" si="198"/>
        <v>3</v>
      </c>
      <c r="W6346">
        <f t="shared" si="199"/>
        <v>47.999999999999993</v>
      </c>
    </row>
    <row r="6347" spans="1:23" x14ac:dyDescent="0.35">
      <c r="A6347">
        <v>6346</v>
      </c>
      <c r="B6347" t="s">
        <v>8848</v>
      </c>
      <c r="C6347" s="1" t="s">
        <v>12045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  <c r="V6347">
        <f t="shared" si="198"/>
        <v>3</v>
      </c>
      <c r="W6347">
        <f t="shared" si="199"/>
        <v>28.999999999999996</v>
      </c>
    </row>
    <row r="6348" spans="1:23" x14ac:dyDescent="0.35">
      <c r="A6348">
        <v>6347</v>
      </c>
      <c r="B6348" t="s">
        <v>8849</v>
      </c>
      <c r="C6348" s="1" t="s">
        <v>11119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 t="shared" si="198"/>
        <v>0</v>
      </c>
      <c r="W6348">
        <f t="shared" si="199"/>
        <v>49</v>
      </c>
    </row>
    <row r="6349" spans="1:23" x14ac:dyDescent="0.35">
      <c r="A6349">
        <v>6348</v>
      </c>
      <c r="B6349" t="s">
        <v>8850</v>
      </c>
      <c r="C6349" s="1" t="s">
        <v>11429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 t="shared" si="198"/>
        <v>5</v>
      </c>
      <c r="W6349">
        <f t="shared" si="199"/>
        <v>36.25</v>
      </c>
    </row>
    <row r="6350" spans="1:23" x14ac:dyDescent="0.35">
      <c r="A6350">
        <v>6349</v>
      </c>
      <c r="B6350" t="s">
        <v>8850</v>
      </c>
      <c r="C6350" s="1" t="s">
        <v>11429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 t="shared" si="198"/>
        <v>5</v>
      </c>
      <c r="W6350">
        <f t="shared" si="199"/>
        <v>28.000000000000004</v>
      </c>
    </row>
    <row r="6351" spans="1:23" x14ac:dyDescent="0.35">
      <c r="A6351">
        <v>6350</v>
      </c>
      <c r="B6351" t="s">
        <v>8850</v>
      </c>
      <c r="C6351" s="1" t="s">
        <v>11429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 t="shared" si="198"/>
        <v>5</v>
      </c>
      <c r="W6351">
        <f t="shared" si="199"/>
        <v>30</v>
      </c>
    </row>
    <row r="6352" spans="1:23" x14ac:dyDescent="0.35">
      <c r="A6352">
        <v>6351</v>
      </c>
      <c r="B6352" t="s">
        <v>8851</v>
      </c>
      <c r="C6352" s="1" t="s">
        <v>11153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 t="shared" si="198"/>
        <v>5</v>
      </c>
      <c r="W6352">
        <f t="shared" si="199"/>
        <v>-97.5</v>
      </c>
    </row>
    <row r="6353" spans="1:23" x14ac:dyDescent="0.35">
      <c r="A6353">
        <v>6352</v>
      </c>
      <c r="B6353" t="s">
        <v>8852</v>
      </c>
      <c r="C6353" s="1" t="s">
        <v>11072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198"/>
        <v>5</v>
      </c>
      <c r="W6353">
        <f t="shared" si="199"/>
        <v>7.5000000000000009</v>
      </c>
    </row>
    <row r="6354" spans="1:23" x14ac:dyDescent="0.35">
      <c r="A6354">
        <v>6353</v>
      </c>
      <c r="B6354" t="s">
        <v>8853</v>
      </c>
      <c r="C6354" s="1" t="s">
        <v>11963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198"/>
        <v>6</v>
      </c>
      <c r="W6354">
        <f t="shared" si="199"/>
        <v>-83.333333333333329</v>
      </c>
    </row>
    <row r="6355" spans="1:23" x14ac:dyDescent="0.35">
      <c r="A6355">
        <v>6354</v>
      </c>
      <c r="B6355" t="s">
        <v>8854</v>
      </c>
      <c r="C6355" s="1" t="s">
        <v>11624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>
        <f t="shared" si="198"/>
        <v>6</v>
      </c>
      <c r="W6355">
        <f t="shared" si="199"/>
        <v>25</v>
      </c>
    </row>
    <row r="6356" spans="1:23" x14ac:dyDescent="0.35">
      <c r="A6356">
        <v>6355</v>
      </c>
      <c r="B6356" t="s">
        <v>8854</v>
      </c>
      <c r="C6356" s="1" t="s">
        <v>11624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 t="shared" si="198"/>
        <v>6</v>
      </c>
      <c r="W6356">
        <f t="shared" si="199"/>
        <v>30</v>
      </c>
    </row>
    <row r="6357" spans="1:23" x14ac:dyDescent="0.35">
      <c r="A6357">
        <v>6356</v>
      </c>
      <c r="B6357" t="s">
        <v>8855</v>
      </c>
      <c r="C6357" s="1" t="s">
        <v>11131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 t="shared" si="198"/>
        <v>7</v>
      </c>
      <c r="W6357">
        <f t="shared" si="199"/>
        <v>-16.25</v>
      </c>
    </row>
    <row r="6358" spans="1:23" x14ac:dyDescent="0.35">
      <c r="A6358">
        <v>6357</v>
      </c>
      <c r="B6358" t="s">
        <v>8856</v>
      </c>
      <c r="C6358" s="1" t="s">
        <v>11145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 t="shared" si="198"/>
        <v>5</v>
      </c>
      <c r="W6358">
        <f t="shared" si="199"/>
        <v>35</v>
      </c>
    </row>
    <row r="6359" spans="1:23" x14ac:dyDescent="0.35">
      <c r="A6359">
        <v>6358</v>
      </c>
      <c r="B6359" t="s">
        <v>8856</v>
      </c>
      <c r="C6359" s="1" t="s">
        <v>11145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 t="shared" si="198"/>
        <v>5</v>
      </c>
      <c r="W6359">
        <f t="shared" si="199"/>
        <v>47.999999999999993</v>
      </c>
    </row>
    <row r="6360" spans="1:23" x14ac:dyDescent="0.35">
      <c r="A6360">
        <v>6359</v>
      </c>
      <c r="B6360" t="s">
        <v>8856</v>
      </c>
      <c r="C6360" s="1" t="s">
        <v>11145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 t="shared" si="198"/>
        <v>5</v>
      </c>
      <c r="W6360">
        <f t="shared" si="199"/>
        <v>47.999999999999993</v>
      </c>
    </row>
    <row r="6361" spans="1:23" x14ac:dyDescent="0.35">
      <c r="A6361">
        <v>6360</v>
      </c>
      <c r="B6361" t="s">
        <v>8856</v>
      </c>
      <c r="C6361" s="1" t="s">
        <v>11145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198"/>
        <v>5</v>
      </c>
      <c r="W6361">
        <f t="shared" si="199"/>
        <v>10</v>
      </c>
    </row>
    <row r="6362" spans="1:23" x14ac:dyDescent="0.35">
      <c r="A6362">
        <v>6361</v>
      </c>
      <c r="B6362" t="s">
        <v>8857</v>
      </c>
      <c r="C6362" s="1" t="s">
        <v>11835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  <c r="V6362">
        <f t="shared" si="198"/>
        <v>5</v>
      </c>
      <c r="W6362">
        <f t="shared" si="199"/>
        <v>28.000000000000004</v>
      </c>
    </row>
    <row r="6363" spans="1:23" x14ac:dyDescent="0.35">
      <c r="A6363">
        <v>6362</v>
      </c>
      <c r="B6363" t="s">
        <v>8858</v>
      </c>
      <c r="C6363" s="1" t="s">
        <v>11581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198"/>
        <v>5</v>
      </c>
      <c r="W6363">
        <f t="shared" si="199"/>
        <v>16.25</v>
      </c>
    </row>
    <row r="6364" spans="1:23" x14ac:dyDescent="0.35">
      <c r="A6364">
        <v>6363</v>
      </c>
      <c r="B6364" t="s">
        <v>8859</v>
      </c>
      <c r="C6364" s="1" t="s">
        <v>11550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 t="shared" si="198"/>
        <v>4</v>
      </c>
      <c r="W6364">
        <f t="shared" si="199"/>
        <v>37.499999999999993</v>
      </c>
    </row>
    <row r="6365" spans="1:23" x14ac:dyDescent="0.35">
      <c r="A6365">
        <v>6364</v>
      </c>
      <c r="B6365" t="s">
        <v>8859</v>
      </c>
      <c r="C6365" s="1" t="s">
        <v>11550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  <c r="V6365">
        <f t="shared" si="198"/>
        <v>4</v>
      </c>
      <c r="W6365">
        <f t="shared" si="199"/>
        <v>10</v>
      </c>
    </row>
    <row r="6366" spans="1:23" x14ac:dyDescent="0.35">
      <c r="A6366">
        <v>6365</v>
      </c>
      <c r="B6366" t="s">
        <v>8859</v>
      </c>
      <c r="C6366" s="1" t="s">
        <v>11550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  <c r="V6366">
        <f t="shared" si="198"/>
        <v>4</v>
      </c>
      <c r="W6366">
        <f t="shared" si="199"/>
        <v>47.999999999999993</v>
      </c>
    </row>
    <row r="6367" spans="1:23" x14ac:dyDescent="0.35">
      <c r="A6367">
        <v>6366</v>
      </c>
      <c r="B6367" t="s">
        <v>8863</v>
      </c>
      <c r="C6367" s="1" t="s">
        <v>12035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>
        <f t="shared" si="198"/>
        <v>1</v>
      </c>
      <c r="W6367">
        <f t="shared" si="199"/>
        <v>27</v>
      </c>
    </row>
    <row r="6368" spans="1:23" x14ac:dyDescent="0.35">
      <c r="A6368">
        <v>6367</v>
      </c>
      <c r="B6368" t="s">
        <v>8863</v>
      </c>
      <c r="C6368" s="1" t="s">
        <v>12035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f t="shared" si="198"/>
        <v>1</v>
      </c>
      <c r="W6368">
        <f t="shared" si="199"/>
        <v>3</v>
      </c>
    </row>
    <row r="6369" spans="1:23" x14ac:dyDescent="0.35">
      <c r="A6369">
        <v>6368</v>
      </c>
      <c r="B6369" t="s">
        <v>8863</v>
      </c>
      <c r="C6369" s="1" t="s">
        <v>12035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 t="shared" si="198"/>
        <v>1</v>
      </c>
      <c r="W6369">
        <f t="shared" si="199"/>
        <v>28.000000000000004</v>
      </c>
    </row>
    <row r="6370" spans="1:23" x14ac:dyDescent="0.35">
      <c r="A6370">
        <v>6369</v>
      </c>
      <c r="B6370" t="s">
        <v>8866</v>
      </c>
      <c r="C6370" s="1" t="s">
        <v>11180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 t="shared" si="198"/>
        <v>5</v>
      </c>
      <c r="W6370">
        <f t="shared" si="199"/>
        <v>37.5</v>
      </c>
    </row>
    <row r="6371" spans="1:23" x14ac:dyDescent="0.35">
      <c r="A6371">
        <v>6370</v>
      </c>
      <c r="B6371" t="s">
        <v>8867</v>
      </c>
      <c r="C6371" s="1" t="s">
        <v>11279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 t="shared" si="198"/>
        <v>4</v>
      </c>
      <c r="W6371">
        <f t="shared" si="199"/>
        <v>-77.5</v>
      </c>
    </row>
    <row r="6372" spans="1:23" x14ac:dyDescent="0.35">
      <c r="A6372">
        <v>6371</v>
      </c>
      <c r="B6372" t="s">
        <v>8868</v>
      </c>
      <c r="C6372" s="1" t="s">
        <v>11771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  <c r="V6372">
        <f t="shared" si="198"/>
        <v>0</v>
      </c>
      <c r="W6372">
        <f t="shared" si="199"/>
        <v>11.25</v>
      </c>
    </row>
    <row r="6373" spans="1:23" x14ac:dyDescent="0.35">
      <c r="A6373">
        <v>6372</v>
      </c>
      <c r="B6373" t="s">
        <v>8869</v>
      </c>
      <c r="C6373" s="1" t="s">
        <v>11561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 t="shared" si="198"/>
        <v>2</v>
      </c>
      <c r="W6373">
        <f t="shared" si="199"/>
        <v>25.999999999999996</v>
      </c>
    </row>
    <row r="6374" spans="1:23" x14ac:dyDescent="0.35">
      <c r="A6374">
        <v>6373</v>
      </c>
      <c r="B6374" t="s">
        <v>8869</v>
      </c>
      <c r="C6374" s="1" t="s">
        <v>11561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 t="shared" si="198"/>
        <v>2</v>
      </c>
      <c r="W6374">
        <f t="shared" si="199"/>
        <v>47</v>
      </c>
    </row>
    <row r="6375" spans="1:23" x14ac:dyDescent="0.35">
      <c r="A6375">
        <v>6374</v>
      </c>
      <c r="B6375" t="s">
        <v>8869</v>
      </c>
      <c r="C6375" s="1" t="s">
        <v>11561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 t="shared" si="198"/>
        <v>2</v>
      </c>
      <c r="W6375">
        <f t="shared" si="199"/>
        <v>18</v>
      </c>
    </row>
    <row r="6376" spans="1:23" x14ac:dyDescent="0.35">
      <c r="A6376">
        <v>6375</v>
      </c>
      <c r="B6376" t="s">
        <v>8870</v>
      </c>
      <c r="C6376" s="1" t="s">
        <v>11273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f t="shared" si="198"/>
        <v>4</v>
      </c>
      <c r="W6376">
        <f t="shared" si="199"/>
        <v>12.5</v>
      </c>
    </row>
    <row r="6377" spans="1:23" x14ac:dyDescent="0.35">
      <c r="A6377">
        <v>6376</v>
      </c>
      <c r="B6377" t="s">
        <v>8870</v>
      </c>
      <c r="C6377" s="1" t="s">
        <v>11273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f t="shared" si="198"/>
        <v>4</v>
      </c>
      <c r="W6377">
        <f t="shared" si="199"/>
        <v>-1.25</v>
      </c>
    </row>
    <row r="6378" spans="1:23" x14ac:dyDescent="0.35">
      <c r="A6378">
        <v>6377</v>
      </c>
      <c r="B6378" t="s">
        <v>8871</v>
      </c>
      <c r="C6378" s="1" t="s">
        <v>11817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198"/>
        <v>3</v>
      </c>
      <c r="W6378">
        <f t="shared" si="199"/>
        <v>35</v>
      </c>
    </row>
    <row r="6379" spans="1:23" x14ac:dyDescent="0.35">
      <c r="A6379">
        <v>6378</v>
      </c>
      <c r="B6379" t="s">
        <v>8872</v>
      </c>
      <c r="C6379" s="1" t="s">
        <v>11212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 t="shared" si="198"/>
        <v>7</v>
      </c>
      <c r="W6379">
        <f t="shared" si="199"/>
        <v>29.000000000000004</v>
      </c>
    </row>
    <row r="6380" spans="1:23" x14ac:dyDescent="0.35">
      <c r="A6380">
        <v>6379</v>
      </c>
      <c r="B6380" t="s">
        <v>8873</v>
      </c>
      <c r="C6380" s="1" t="s">
        <v>11258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 t="shared" si="198"/>
        <v>4</v>
      </c>
      <c r="W6380">
        <f t="shared" si="199"/>
        <v>42.000000000000007</v>
      </c>
    </row>
    <row r="6381" spans="1:23" x14ac:dyDescent="0.35">
      <c r="A6381">
        <v>6380</v>
      </c>
      <c r="B6381" t="s">
        <v>8873</v>
      </c>
      <c r="C6381" s="1" t="s">
        <v>11258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198"/>
        <v>4</v>
      </c>
      <c r="W6381">
        <f t="shared" si="199"/>
        <v>25</v>
      </c>
    </row>
    <row r="6382" spans="1:23" x14ac:dyDescent="0.35">
      <c r="A6382">
        <v>6381</v>
      </c>
      <c r="B6382" t="s">
        <v>8874</v>
      </c>
      <c r="C6382" s="1" t="s">
        <v>11858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198"/>
        <v>5</v>
      </c>
      <c r="W6382">
        <f t="shared" si="199"/>
        <v>-23.75</v>
      </c>
    </row>
    <row r="6383" spans="1:23" x14ac:dyDescent="0.35">
      <c r="A6383">
        <v>6382</v>
      </c>
      <c r="B6383" t="s">
        <v>8875</v>
      </c>
      <c r="C6383" s="1" t="s">
        <v>11832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198"/>
        <v>4</v>
      </c>
      <c r="W6383">
        <f t="shared" si="199"/>
        <v>-55.999999999999993</v>
      </c>
    </row>
    <row r="6384" spans="1:23" x14ac:dyDescent="0.35">
      <c r="A6384">
        <v>6383</v>
      </c>
      <c r="B6384" t="s">
        <v>8875</v>
      </c>
      <c r="C6384" s="1" t="s">
        <v>11832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  <c r="V6384">
        <f t="shared" si="198"/>
        <v>4</v>
      </c>
      <c r="W6384">
        <f t="shared" si="199"/>
        <v>-23.333333333333332</v>
      </c>
    </row>
    <row r="6385" spans="1:23" x14ac:dyDescent="0.35">
      <c r="A6385">
        <v>6384</v>
      </c>
      <c r="B6385" t="s">
        <v>8876</v>
      </c>
      <c r="C6385" s="1" t="s">
        <v>11727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198"/>
        <v>3</v>
      </c>
      <c r="W6385">
        <f t="shared" si="199"/>
        <v>-160</v>
      </c>
    </row>
    <row r="6386" spans="1:23" x14ac:dyDescent="0.35">
      <c r="A6386">
        <v>6385</v>
      </c>
      <c r="B6386" t="s">
        <v>8876</v>
      </c>
      <c r="C6386" s="1" t="s">
        <v>11727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198"/>
        <v>3</v>
      </c>
      <c r="W6386">
        <f t="shared" si="199"/>
        <v>30</v>
      </c>
    </row>
    <row r="6387" spans="1:23" x14ac:dyDescent="0.35">
      <c r="A6387">
        <v>6386</v>
      </c>
      <c r="B6387" t="s">
        <v>8876</v>
      </c>
      <c r="C6387" s="1" t="s">
        <v>11727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198"/>
        <v>3</v>
      </c>
      <c r="W6387">
        <f t="shared" si="199"/>
        <v>21.250000000000004</v>
      </c>
    </row>
    <row r="6388" spans="1:23" x14ac:dyDescent="0.35">
      <c r="A6388">
        <v>6387</v>
      </c>
      <c r="B6388" t="s">
        <v>8876</v>
      </c>
      <c r="C6388" s="1" t="s">
        <v>11727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198"/>
        <v>3</v>
      </c>
      <c r="W6388">
        <f t="shared" si="199"/>
        <v>-155</v>
      </c>
    </row>
    <row r="6389" spans="1:23" x14ac:dyDescent="0.35">
      <c r="A6389">
        <v>6388</v>
      </c>
      <c r="B6389" t="s">
        <v>8877</v>
      </c>
      <c r="C6389" s="1" t="s">
        <v>12046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 t="shared" si="198"/>
        <v>5</v>
      </c>
      <c r="W6389">
        <f t="shared" si="199"/>
        <v>44.999999999999993</v>
      </c>
    </row>
    <row r="6390" spans="1:23" x14ac:dyDescent="0.35">
      <c r="A6390">
        <v>6389</v>
      </c>
      <c r="B6390" t="s">
        <v>8877</v>
      </c>
      <c r="C6390" s="1" t="s">
        <v>12046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 t="shared" si="198"/>
        <v>5</v>
      </c>
      <c r="W6390">
        <f t="shared" si="199"/>
        <v>3.0000000000000004</v>
      </c>
    </row>
    <row r="6391" spans="1:23" x14ac:dyDescent="0.35">
      <c r="A6391">
        <v>6390</v>
      </c>
      <c r="B6391" t="s">
        <v>8878</v>
      </c>
      <c r="C6391" s="1" t="s">
        <v>12047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 t="shared" si="198"/>
        <v>4</v>
      </c>
      <c r="W6391">
        <f t="shared" si="199"/>
        <v>47</v>
      </c>
    </row>
    <row r="6392" spans="1:23" x14ac:dyDescent="0.35">
      <c r="A6392">
        <v>6391</v>
      </c>
      <c r="B6392" t="s">
        <v>8878</v>
      </c>
      <c r="C6392" s="1" t="s">
        <v>12047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 t="shared" si="198"/>
        <v>4</v>
      </c>
      <c r="W6392">
        <f t="shared" si="199"/>
        <v>48.999999999999993</v>
      </c>
    </row>
    <row r="6393" spans="1:23" x14ac:dyDescent="0.35">
      <c r="A6393">
        <v>6392</v>
      </c>
      <c r="B6393" t="s">
        <v>8879</v>
      </c>
      <c r="C6393" s="1" t="s">
        <v>11822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  <c r="V6393">
        <f t="shared" si="198"/>
        <v>5</v>
      </c>
      <c r="W6393">
        <f t="shared" si="199"/>
        <v>46</v>
      </c>
    </row>
    <row r="6394" spans="1:23" x14ac:dyDescent="0.35">
      <c r="A6394">
        <v>6393</v>
      </c>
      <c r="B6394" t="s">
        <v>8879</v>
      </c>
      <c r="C6394" s="1" t="s">
        <v>11822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 t="shared" si="198"/>
        <v>5</v>
      </c>
      <c r="W6394">
        <f t="shared" si="199"/>
        <v>49.000000000000007</v>
      </c>
    </row>
    <row r="6395" spans="1:23" x14ac:dyDescent="0.35">
      <c r="A6395">
        <v>6394</v>
      </c>
      <c r="B6395" t="s">
        <v>8879</v>
      </c>
      <c r="C6395" s="1" t="s">
        <v>11822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 t="shared" si="198"/>
        <v>5</v>
      </c>
      <c r="W6395">
        <f t="shared" si="199"/>
        <v>49</v>
      </c>
    </row>
    <row r="6396" spans="1:23" x14ac:dyDescent="0.35">
      <c r="A6396">
        <v>6395</v>
      </c>
      <c r="B6396" t="s">
        <v>8879</v>
      </c>
      <c r="C6396" s="1" t="s">
        <v>11822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 t="shared" si="198"/>
        <v>5</v>
      </c>
      <c r="W6396">
        <f t="shared" si="199"/>
        <v>50</v>
      </c>
    </row>
    <row r="6397" spans="1:23" x14ac:dyDescent="0.35">
      <c r="A6397">
        <v>6396</v>
      </c>
      <c r="B6397" t="s">
        <v>8879</v>
      </c>
      <c r="C6397" s="1" t="s">
        <v>11822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198"/>
        <v>5</v>
      </c>
      <c r="W6397">
        <f t="shared" si="199"/>
        <v>27</v>
      </c>
    </row>
    <row r="6398" spans="1:23" x14ac:dyDescent="0.35">
      <c r="A6398">
        <v>6397</v>
      </c>
      <c r="B6398" t="s">
        <v>8879</v>
      </c>
      <c r="C6398" s="1" t="s">
        <v>11822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  <c r="V6398">
        <f t="shared" si="198"/>
        <v>5</v>
      </c>
      <c r="W6398">
        <f t="shared" si="199"/>
        <v>33.75</v>
      </c>
    </row>
    <row r="6399" spans="1:23" x14ac:dyDescent="0.35">
      <c r="A6399">
        <v>6398</v>
      </c>
      <c r="B6399" t="s">
        <v>8882</v>
      </c>
      <c r="C6399" s="1" t="s">
        <v>12048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f t="shared" si="198"/>
        <v>4</v>
      </c>
      <c r="W6399">
        <f t="shared" si="199"/>
        <v>11.25</v>
      </c>
    </row>
    <row r="6400" spans="1:23" x14ac:dyDescent="0.35">
      <c r="A6400">
        <v>6399</v>
      </c>
      <c r="B6400" t="s">
        <v>8883</v>
      </c>
      <c r="C6400" s="1" t="s">
        <v>11574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  <c r="V6400">
        <f t="shared" si="198"/>
        <v>6</v>
      </c>
      <c r="W6400">
        <f t="shared" si="199"/>
        <v>30</v>
      </c>
    </row>
    <row r="6401" spans="1:23" x14ac:dyDescent="0.35">
      <c r="A6401">
        <v>6400</v>
      </c>
      <c r="B6401" t="s">
        <v>8883</v>
      </c>
      <c r="C6401" s="1" t="s">
        <v>11574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 t="shared" si="198"/>
        <v>6</v>
      </c>
      <c r="W6401">
        <f t="shared" si="199"/>
        <v>48</v>
      </c>
    </row>
    <row r="6402" spans="1:23" x14ac:dyDescent="0.35">
      <c r="A6402">
        <v>6401</v>
      </c>
      <c r="B6402" t="s">
        <v>8883</v>
      </c>
      <c r="C6402" s="1" t="s">
        <v>11574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 t="shared" ref="V6402:V6465" si="200">D6402-C6402</f>
        <v>6</v>
      </c>
      <c r="W6402">
        <f t="shared" si="199"/>
        <v>30.000000000000004</v>
      </c>
    </row>
    <row r="6403" spans="1:23" x14ac:dyDescent="0.35">
      <c r="A6403">
        <v>6402</v>
      </c>
      <c r="B6403" t="s">
        <v>8884</v>
      </c>
      <c r="C6403" s="1" t="s">
        <v>12049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 t="shared" si="200"/>
        <v>1</v>
      </c>
      <c r="W6403">
        <f t="shared" ref="W6403:W6466" si="201">U6403/R6403*100</f>
        <v>14.000000000000002</v>
      </c>
    </row>
    <row r="6404" spans="1:23" x14ac:dyDescent="0.35">
      <c r="A6404">
        <v>6403</v>
      </c>
      <c r="B6404" t="s">
        <v>8884</v>
      </c>
      <c r="C6404" s="1" t="s">
        <v>12049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 t="shared" si="200"/>
        <v>1</v>
      </c>
      <c r="W6404">
        <f t="shared" si="201"/>
        <v>48</v>
      </c>
    </row>
    <row r="6405" spans="1:23" x14ac:dyDescent="0.35">
      <c r="A6405">
        <v>6404</v>
      </c>
      <c r="B6405" t="s">
        <v>8884</v>
      </c>
      <c r="C6405" s="1" t="s">
        <v>12049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>
        <f t="shared" si="200"/>
        <v>1</v>
      </c>
      <c r="W6405">
        <f t="shared" si="201"/>
        <v>38</v>
      </c>
    </row>
    <row r="6406" spans="1:23" x14ac:dyDescent="0.35">
      <c r="A6406">
        <v>6405</v>
      </c>
      <c r="B6406" t="s">
        <v>8885</v>
      </c>
      <c r="C6406" s="1" t="s">
        <v>11612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 t="shared" si="200"/>
        <v>5</v>
      </c>
      <c r="W6406">
        <f t="shared" si="201"/>
        <v>11.25</v>
      </c>
    </row>
    <row r="6407" spans="1:23" x14ac:dyDescent="0.35">
      <c r="A6407">
        <v>6406</v>
      </c>
      <c r="B6407" t="s">
        <v>8886</v>
      </c>
      <c r="C6407" s="1" t="s">
        <v>11455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f t="shared" si="200"/>
        <v>2</v>
      </c>
      <c r="W6407">
        <f t="shared" si="201"/>
        <v>1.25</v>
      </c>
    </row>
    <row r="6408" spans="1:23" x14ac:dyDescent="0.35">
      <c r="A6408">
        <v>6407</v>
      </c>
      <c r="B6408" t="s">
        <v>8886</v>
      </c>
      <c r="C6408" s="1" t="s">
        <v>11455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200"/>
        <v>2</v>
      </c>
      <c r="W6408">
        <f t="shared" si="201"/>
        <v>29.000000000000004</v>
      </c>
    </row>
    <row r="6409" spans="1:23" x14ac:dyDescent="0.35">
      <c r="A6409">
        <v>6408</v>
      </c>
      <c r="B6409" t="s">
        <v>8887</v>
      </c>
      <c r="C6409" s="1" t="s">
        <v>11244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f t="shared" si="200"/>
        <v>1</v>
      </c>
      <c r="W6409">
        <f t="shared" si="201"/>
        <v>-1.4285714285714286</v>
      </c>
    </row>
    <row r="6410" spans="1:23" x14ac:dyDescent="0.35">
      <c r="A6410">
        <v>6409</v>
      </c>
      <c r="B6410" t="s">
        <v>8887</v>
      </c>
      <c r="C6410" s="1" t="s">
        <v>11244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 t="shared" si="200"/>
        <v>1</v>
      </c>
      <c r="W6410">
        <f t="shared" si="201"/>
        <v>12.5</v>
      </c>
    </row>
    <row r="6411" spans="1:23" x14ac:dyDescent="0.35">
      <c r="A6411">
        <v>6410</v>
      </c>
      <c r="B6411" t="s">
        <v>8887</v>
      </c>
      <c r="C6411" s="1" t="s">
        <v>11244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200"/>
        <v>1</v>
      </c>
      <c r="W6411">
        <f t="shared" si="201"/>
        <v>33.75</v>
      </c>
    </row>
    <row r="6412" spans="1:23" x14ac:dyDescent="0.35">
      <c r="A6412">
        <v>6411</v>
      </c>
      <c r="B6412" t="s">
        <v>8887</v>
      </c>
      <c r="C6412" s="1" t="s">
        <v>11244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  <c r="V6412">
        <f t="shared" si="200"/>
        <v>1</v>
      </c>
      <c r="W6412">
        <f t="shared" si="201"/>
        <v>8.75</v>
      </c>
    </row>
    <row r="6413" spans="1:23" x14ac:dyDescent="0.35">
      <c r="A6413">
        <v>6412</v>
      </c>
      <c r="B6413" t="s">
        <v>8887</v>
      </c>
      <c r="C6413" s="1" t="s">
        <v>11244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  <c r="V6413">
        <f t="shared" si="200"/>
        <v>1</v>
      </c>
      <c r="W6413">
        <f t="shared" si="201"/>
        <v>35</v>
      </c>
    </row>
    <row r="6414" spans="1:23" x14ac:dyDescent="0.35">
      <c r="A6414">
        <v>6413</v>
      </c>
      <c r="B6414" t="s">
        <v>8890</v>
      </c>
      <c r="C6414" s="1" t="s">
        <v>11569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 t="shared" si="200"/>
        <v>6</v>
      </c>
      <c r="W6414">
        <f t="shared" si="201"/>
        <v>47</v>
      </c>
    </row>
    <row r="6415" spans="1:23" x14ac:dyDescent="0.35">
      <c r="A6415">
        <v>6414</v>
      </c>
      <c r="B6415" t="s">
        <v>8890</v>
      </c>
      <c r="C6415" s="1" t="s">
        <v>11569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 t="shared" si="200"/>
        <v>6</v>
      </c>
      <c r="W6415">
        <f t="shared" si="201"/>
        <v>10</v>
      </c>
    </row>
    <row r="6416" spans="1:23" x14ac:dyDescent="0.35">
      <c r="A6416">
        <v>6415</v>
      </c>
      <c r="B6416" t="s">
        <v>8891</v>
      </c>
      <c r="C6416" s="1" t="s">
        <v>11408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  <c r="V6416">
        <f t="shared" si="200"/>
        <v>4</v>
      </c>
      <c r="W6416">
        <f t="shared" si="201"/>
        <v>-66.666666666666657</v>
      </c>
    </row>
    <row r="6417" spans="1:23" x14ac:dyDescent="0.35">
      <c r="A6417">
        <v>6416</v>
      </c>
      <c r="B6417" t="s">
        <v>8892</v>
      </c>
      <c r="C6417" s="1" t="s">
        <v>11110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 t="shared" si="200"/>
        <v>0</v>
      </c>
      <c r="W6417">
        <f t="shared" si="201"/>
        <v>35</v>
      </c>
    </row>
    <row r="6418" spans="1:23" x14ac:dyDescent="0.35">
      <c r="A6418">
        <v>6417</v>
      </c>
      <c r="B6418" t="s">
        <v>8893</v>
      </c>
      <c r="C6418" s="1" t="s">
        <v>11327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200"/>
        <v>4</v>
      </c>
      <c r="W6418">
        <f t="shared" si="201"/>
        <v>-23.333333333333332</v>
      </c>
    </row>
    <row r="6419" spans="1:23" x14ac:dyDescent="0.35">
      <c r="A6419">
        <v>6418</v>
      </c>
      <c r="B6419" t="s">
        <v>8893</v>
      </c>
      <c r="C6419" s="1" t="s">
        <v>11327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 t="shared" si="200"/>
        <v>4</v>
      </c>
      <c r="W6419">
        <f t="shared" si="201"/>
        <v>-22.5</v>
      </c>
    </row>
    <row r="6420" spans="1:23" x14ac:dyDescent="0.35">
      <c r="A6420">
        <v>6419</v>
      </c>
      <c r="B6420" t="s">
        <v>8894</v>
      </c>
      <c r="C6420" s="1" t="s">
        <v>11671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 t="shared" si="200"/>
        <v>5</v>
      </c>
      <c r="W6420">
        <f t="shared" si="201"/>
        <v>27.999999999999996</v>
      </c>
    </row>
    <row r="6421" spans="1:23" x14ac:dyDescent="0.35">
      <c r="A6421">
        <v>6420</v>
      </c>
      <c r="B6421" t="s">
        <v>8894</v>
      </c>
      <c r="C6421" s="1" t="s">
        <v>11671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 t="shared" si="200"/>
        <v>5</v>
      </c>
      <c r="W6421">
        <f t="shared" si="201"/>
        <v>21.999999999999996</v>
      </c>
    </row>
    <row r="6422" spans="1:23" x14ac:dyDescent="0.35">
      <c r="A6422">
        <v>6421</v>
      </c>
      <c r="B6422" t="s">
        <v>8894</v>
      </c>
      <c r="C6422" s="1" t="s">
        <v>11671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  <c r="V6422">
        <f t="shared" si="200"/>
        <v>5</v>
      </c>
      <c r="W6422">
        <f t="shared" si="201"/>
        <v>27.999999999999996</v>
      </c>
    </row>
    <row r="6423" spans="1:23" x14ac:dyDescent="0.35">
      <c r="A6423">
        <v>6422</v>
      </c>
      <c r="B6423" t="s">
        <v>8894</v>
      </c>
      <c r="C6423" s="1" t="s">
        <v>11671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  <c r="V6423">
        <f t="shared" si="200"/>
        <v>5</v>
      </c>
      <c r="W6423">
        <f t="shared" si="201"/>
        <v>3.0000000000000004</v>
      </c>
    </row>
    <row r="6424" spans="1:23" x14ac:dyDescent="0.35">
      <c r="A6424">
        <v>6423</v>
      </c>
      <c r="B6424" t="s">
        <v>8895</v>
      </c>
      <c r="C6424" s="1" t="s">
        <v>11651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 t="shared" si="200"/>
        <v>6</v>
      </c>
      <c r="W6424">
        <f t="shared" si="201"/>
        <v>31</v>
      </c>
    </row>
    <row r="6425" spans="1:23" x14ac:dyDescent="0.35">
      <c r="A6425">
        <v>6424</v>
      </c>
      <c r="B6425" t="s">
        <v>8896</v>
      </c>
      <c r="C6425" s="1" t="s">
        <v>11980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f t="shared" si="200"/>
        <v>3</v>
      </c>
      <c r="W6425">
        <f t="shared" si="201"/>
        <v>-16.25</v>
      </c>
    </row>
    <row r="6426" spans="1:23" x14ac:dyDescent="0.35">
      <c r="A6426">
        <v>6425</v>
      </c>
      <c r="B6426" t="s">
        <v>8897</v>
      </c>
      <c r="C6426" s="1" t="s">
        <v>11911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200"/>
        <v>5</v>
      </c>
      <c r="W6426">
        <f t="shared" si="201"/>
        <v>48.000000000000007</v>
      </c>
    </row>
    <row r="6427" spans="1:23" x14ac:dyDescent="0.35">
      <c r="A6427">
        <v>6426</v>
      </c>
      <c r="B6427" t="s">
        <v>8898</v>
      </c>
      <c r="C6427" s="1" t="s">
        <v>11394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200"/>
        <v>4</v>
      </c>
      <c r="W6427">
        <f t="shared" si="201"/>
        <v>13.33333333333333</v>
      </c>
    </row>
    <row r="6428" spans="1:23" x14ac:dyDescent="0.35">
      <c r="A6428">
        <v>6427</v>
      </c>
      <c r="B6428" t="s">
        <v>8898</v>
      </c>
      <c r="C6428" s="1" t="s">
        <v>11394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200"/>
        <v>4</v>
      </c>
      <c r="W6428">
        <f t="shared" si="201"/>
        <v>-66.666666666666657</v>
      </c>
    </row>
    <row r="6429" spans="1:23" x14ac:dyDescent="0.35">
      <c r="A6429">
        <v>6428</v>
      </c>
      <c r="B6429" t="s">
        <v>8898</v>
      </c>
      <c r="C6429" s="1" t="s">
        <v>11394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 t="shared" si="200"/>
        <v>4</v>
      </c>
      <c r="W6429">
        <f t="shared" si="201"/>
        <v>35</v>
      </c>
    </row>
    <row r="6430" spans="1:23" x14ac:dyDescent="0.35">
      <c r="A6430">
        <v>6429</v>
      </c>
      <c r="B6430" t="s">
        <v>8898</v>
      </c>
      <c r="C6430" s="1" t="s">
        <v>11394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200"/>
        <v>4</v>
      </c>
      <c r="W6430">
        <f t="shared" si="201"/>
        <v>-20</v>
      </c>
    </row>
    <row r="6431" spans="1:23" x14ac:dyDescent="0.35">
      <c r="A6431">
        <v>6430</v>
      </c>
      <c r="B6431" t="s">
        <v>8903</v>
      </c>
      <c r="C6431" s="1" t="s">
        <v>11875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200"/>
        <v>4</v>
      </c>
      <c r="W6431">
        <f t="shared" si="201"/>
        <v>-6.25</v>
      </c>
    </row>
    <row r="6432" spans="1:23" x14ac:dyDescent="0.35">
      <c r="A6432">
        <v>6431</v>
      </c>
      <c r="B6432" t="s">
        <v>8903</v>
      </c>
      <c r="C6432" s="1" t="s">
        <v>11875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200"/>
        <v>4</v>
      </c>
      <c r="W6432">
        <f t="shared" si="201"/>
        <v>-31.666666666666664</v>
      </c>
    </row>
    <row r="6433" spans="1:23" x14ac:dyDescent="0.35">
      <c r="A6433">
        <v>6432</v>
      </c>
      <c r="B6433" t="s">
        <v>8903</v>
      </c>
      <c r="C6433" s="1" t="s">
        <v>11875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  <c r="V6433">
        <f t="shared" si="200"/>
        <v>4</v>
      </c>
      <c r="W6433">
        <f t="shared" si="201"/>
        <v>-73.333333333333329</v>
      </c>
    </row>
    <row r="6434" spans="1:23" x14ac:dyDescent="0.35">
      <c r="A6434">
        <v>6433</v>
      </c>
      <c r="B6434" t="s">
        <v>8903</v>
      </c>
      <c r="C6434" s="1" t="s">
        <v>11875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200"/>
        <v>4</v>
      </c>
      <c r="W6434">
        <f t="shared" si="201"/>
        <v>-12.5</v>
      </c>
    </row>
    <row r="6435" spans="1:23" x14ac:dyDescent="0.35">
      <c r="A6435">
        <v>6434</v>
      </c>
      <c r="B6435" t="s">
        <v>8904</v>
      </c>
      <c r="C6435" s="1" t="s">
        <v>12050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 t="shared" si="200"/>
        <v>5</v>
      </c>
      <c r="W6435">
        <f t="shared" si="201"/>
        <v>36.25</v>
      </c>
    </row>
    <row r="6436" spans="1:23" x14ac:dyDescent="0.35">
      <c r="A6436">
        <v>6435</v>
      </c>
      <c r="B6436" t="s">
        <v>8904</v>
      </c>
      <c r="C6436" s="1" t="s">
        <v>12050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  <c r="V6436">
        <f t="shared" si="200"/>
        <v>5</v>
      </c>
      <c r="W6436">
        <f t="shared" si="201"/>
        <v>7.5</v>
      </c>
    </row>
    <row r="6437" spans="1:23" x14ac:dyDescent="0.35">
      <c r="A6437">
        <v>6436</v>
      </c>
      <c r="B6437" t="s">
        <v>8905</v>
      </c>
      <c r="C6437" s="1" t="s">
        <v>11777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  <c r="V6437">
        <f t="shared" si="200"/>
        <v>2</v>
      </c>
      <c r="W6437">
        <f t="shared" si="201"/>
        <v>42</v>
      </c>
    </row>
    <row r="6438" spans="1:23" x14ac:dyDescent="0.35">
      <c r="A6438">
        <v>6437</v>
      </c>
      <c r="B6438" t="s">
        <v>8905</v>
      </c>
      <c r="C6438" s="1" t="s">
        <v>11777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 t="shared" si="200"/>
        <v>2</v>
      </c>
      <c r="W6438">
        <f t="shared" si="201"/>
        <v>6.0000000000000009</v>
      </c>
    </row>
    <row r="6439" spans="1:23" x14ac:dyDescent="0.35">
      <c r="A6439">
        <v>6438</v>
      </c>
      <c r="B6439" t="s">
        <v>8905</v>
      </c>
      <c r="C6439" s="1" t="s">
        <v>11777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  <c r="V6439">
        <f t="shared" si="200"/>
        <v>2</v>
      </c>
      <c r="W6439">
        <f t="shared" si="201"/>
        <v>7.5000000000000009</v>
      </c>
    </row>
    <row r="6440" spans="1:23" x14ac:dyDescent="0.35">
      <c r="A6440">
        <v>6439</v>
      </c>
      <c r="B6440" t="s">
        <v>8906</v>
      </c>
      <c r="C6440" s="1" t="s">
        <v>11757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200"/>
        <v>5</v>
      </c>
      <c r="W6440">
        <f t="shared" si="201"/>
        <v>-10</v>
      </c>
    </row>
    <row r="6441" spans="1:23" x14ac:dyDescent="0.35">
      <c r="A6441">
        <v>6440</v>
      </c>
      <c r="B6441" t="s">
        <v>8907</v>
      </c>
      <c r="C6441" s="1" t="s">
        <v>11717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  <c r="V6441">
        <f t="shared" si="200"/>
        <v>2</v>
      </c>
      <c r="W6441">
        <f t="shared" si="201"/>
        <v>-1.1111111111111112</v>
      </c>
    </row>
    <row r="6442" spans="1:23" x14ac:dyDescent="0.35">
      <c r="A6442">
        <v>6441</v>
      </c>
      <c r="B6442" t="s">
        <v>8908</v>
      </c>
      <c r="C6442" s="1" t="s">
        <v>11003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200"/>
        <v>7</v>
      </c>
      <c r="W6442">
        <f t="shared" si="201"/>
        <v>36</v>
      </c>
    </row>
    <row r="6443" spans="1:23" x14ac:dyDescent="0.35">
      <c r="A6443">
        <v>6442</v>
      </c>
      <c r="B6443" t="s">
        <v>8908</v>
      </c>
      <c r="C6443" s="1" t="s">
        <v>11003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  <c r="V6443">
        <f t="shared" si="200"/>
        <v>7</v>
      </c>
      <c r="W6443">
        <f t="shared" si="201"/>
        <v>24.000000000000004</v>
      </c>
    </row>
    <row r="6444" spans="1:23" x14ac:dyDescent="0.35">
      <c r="A6444">
        <v>6443</v>
      </c>
      <c r="B6444" t="s">
        <v>8908</v>
      </c>
      <c r="C6444" s="1" t="s">
        <v>11003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 t="shared" si="200"/>
        <v>7</v>
      </c>
      <c r="W6444">
        <f t="shared" si="201"/>
        <v>48.000000000000007</v>
      </c>
    </row>
    <row r="6445" spans="1:23" x14ac:dyDescent="0.35">
      <c r="A6445">
        <v>6444</v>
      </c>
      <c r="B6445" t="s">
        <v>8908</v>
      </c>
      <c r="C6445" s="1" t="s">
        <v>11003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  <c r="V6445">
        <f t="shared" si="200"/>
        <v>7</v>
      </c>
      <c r="W6445">
        <f t="shared" si="201"/>
        <v>46.000000000000007</v>
      </c>
    </row>
    <row r="6446" spans="1:23" x14ac:dyDescent="0.35">
      <c r="A6446">
        <v>6445</v>
      </c>
      <c r="B6446" t="s">
        <v>8908</v>
      </c>
      <c r="C6446" s="1" t="s">
        <v>11003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 t="shared" si="200"/>
        <v>7</v>
      </c>
      <c r="W6446">
        <f t="shared" si="201"/>
        <v>40.999999999999993</v>
      </c>
    </row>
    <row r="6447" spans="1:23" x14ac:dyDescent="0.35">
      <c r="A6447">
        <v>6446</v>
      </c>
      <c r="B6447" t="s">
        <v>8909</v>
      </c>
      <c r="C6447" s="1" t="s">
        <v>11556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200"/>
        <v>5</v>
      </c>
      <c r="W6447">
        <f t="shared" si="201"/>
        <v>35</v>
      </c>
    </row>
    <row r="6448" spans="1:23" x14ac:dyDescent="0.35">
      <c r="A6448">
        <v>6447</v>
      </c>
      <c r="B6448" t="s">
        <v>8910</v>
      </c>
      <c r="C6448" s="1" t="s">
        <v>11108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 t="shared" si="200"/>
        <v>2</v>
      </c>
      <c r="W6448">
        <f t="shared" si="201"/>
        <v>-75</v>
      </c>
    </row>
    <row r="6449" spans="1:23" x14ac:dyDescent="0.35">
      <c r="A6449">
        <v>6448</v>
      </c>
      <c r="B6449" t="s">
        <v>8910</v>
      </c>
      <c r="C6449" s="1" t="s">
        <v>11108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 t="shared" si="200"/>
        <v>2</v>
      </c>
      <c r="W6449">
        <f t="shared" si="201"/>
        <v>35</v>
      </c>
    </row>
    <row r="6450" spans="1:23" x14ac:dyDescent="0.35">
      <c r="A6450">
        <v>6449</v>
      </c>
      <c r="B6450" t="s">
        <v>8910</v>
      </c>
      <c r="C6450" s="1" t="s">
        <v>11108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200"/>
        <v>2</v>
      </c>
      <c r="W6450">
        <f t="shared" si="201"/>
        <v>7.5</v>
      </c>
    </row>
    <row r="6451" spans="1:23" x14ac:dyDescent="0.35">
      <c r="A6451">
        <v>6450</v>
      </c>
      <c r="B6451" t="s">
        <v>8911</v>
      </c>
      <c r="C6451" s="1" t="s">
        <v>10952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 t="shared" si="200"/>
        <v>4</v>
      </c>
      <c r="W6451">
        <f t="shared" si="201"/>
        <v>48</v>
      </c>
    </row>
    <row r="6452" spans="1:23" x14ac:dyDescent="0.35">
      <c r="A6452">
        <v>6451</v>
      </c>
      <c r="B6452" t="s">
        <v>8911</v>
      </c>
      <c r="C6452" s="1" t="s">
        <v>10952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 t="shared" si="200"/>
        <v>4</v>
      </c>
      <c r="W6452">
        <f t="shared" si="201"/>
        <v>46</v>
      </c>
    </row>
    <row r="6453" spans="1:23" x14ac:dyDescent="0.35">
      <c r="A6453">
        <v>6452</v>
      </c>
      <c r="B6453" t="s">
        <v>8911</v>
      </c>
      <c r="C6453" s="1" t="s">
        <v>10952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 t="shared" si="200"/>
        <v>4</v>
      </c>
      <c r="W6453">
        <f t="shared" si="201"/>
        <v>32.999999999999993</v>
      </c>
    </row>
    <row r="6454" spans="1:23" x14ac:dyDescent="0.35">
      <c r="A6454">
        <v>6453</v>
      </c>
      <c r="B6454" t="s">
        <v>8912</v>
      </c>
      <c r="C6454" s="1" t="s">
        <v>11486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 t="shared" si="200"/>
        <v>4</v>
      </c>
      <c r="W6454">
        <f t="shared" si="201"/>
        <v>8.75</v>
      </c>
    </row>
    <row r="6455" spans="1:23" x14ac:dyDescent="0.35">
      <c r="A6455">
        <v>6454</v>
      </c>
      <c r="B6455" t="s">
        <v>8914</v>
      </c>
      <c r="C6455" s="1" t="s">
        <v>11989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  <c r="V6455">
        <f t="shared" si="200"/>
        <v>5</v>
      </c>
      <c r="W6455">
        <f t="shared" si="201"/>
        <v>16.25</v>
      </c>
    </row>
    <row r="6456" spans="1:23" x14ac:dyDescent="0.35">
      <c r="A6456">
        <v>6455</v>
      </c>
      <c r="B6456" t="s">
        <v>8915</v>
      </c>
      <c r="C6456" s="1" t="s">
        <v>11629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 t="shared" si="200"/>
        <v>3</v>
      </c>
      <c r="W6456">
        <f t="shared" si="201"/>
        <v>27</v>
      </c>
    </row>
    <row r="6457" spans="1:23" x14ac:dyDescent="0.35">
      <c r="A6457">
        <v>6456</v>
      </c>
      <c r="B6457" t="s">
        <v>8915</v>
      </c>
      <c r="C6457" s="1" t="s">
        <v>11629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 t="shared" si="200"/>
        <v>3</v>
      </c>
      <c r="W6457">
        <f t="shared" si="201"/>
        <v>31</v>
      </c>
    </row>
    <row r="6458" spans="1:23" x14ac:dyDescent="0.35">
      <c r="A6458">
        <v>6457</v>
      </c>
      <c r="B6458" t="s">
        <v>8916</v>
      </c>
      <c r="C6458" s="1" t="s">
        <v>11019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 t="shared" si="200"/>
        <v>6</v>
      </c>
      <c r="W6458">
        <f t="shared" si="201"/>
        <v>27</v>
      </c>
    </row>
    <row r="6459" spans="1:23" x14ac:dyDescent="0.35">
      <c r="A6459">
        <v>6458</v>
      </c>
      <c r="B6459" t="s">
        <v>8916</v>
      </c>
      <c r="C6459" s="1" t="s">
        <v>11019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  <c r="V6459">
        <f t="shared" si="200"/>
        <v>6</v>
      </c>
      <c r="W6459">
        <f t="shared" si="201"/>
        <v>44</v>
      </c>
    </row>
    <row r="6460" spans="1:23" x14ac:dyDescent="0.35">
      <c r="A6460">
        <v>6459</v>
      </c>
      <c r="B6460" t="s">
        <v>8917</v>
      </c>
      <c r="C6460" s="1" t="s">
        <v>11244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 t="shared" si="200"/>
        <v>3</v>
      </c>
      <c r="W6460">
        <f t="shared" si="201"/>
        <v>29.000000000000004</v>
      </c>
    </row>
    <row r="6461" spans="1:23" x14ac:dyDescent="0.35">
      <c r="A6461">
        <v>6460</v>
      </c>
      <c r="B6461" t="s">
        <v>8917</v>
      </c>
      <c r="C6461" s="1" t="s">
        <v>11244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 t="shared" si="200"/>
        <v>3</v>
      </c>
      <c r="W6461">
        <f t="shared" si="201"/>
        <v>45</v>
      </c>
    </row>
    <row r="6462" spans="1:23" x14ac:dyDescent="0.35">
      <c r="A6462">
        <v>6461</v>
      </c>
      <c r="B6462" t="s">
        <v>8917</v>
      </c>
      <c r="C6462" s="1" t="s">
        <v>11244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200"/>
        <v>3</v>
      </c>
      <c r="W6462">
        <f t="shared" si="201"/>
        <v>25</v>
      </c>
    </row>
    <row r="6463" spans="1:23" x14ac:dyDescent="0.35">
      <c r="A6463">
        <v>6462</v>
      </c>
      <c r="B6463" t="s">
        <v>8917</v>
      </c>
      <c r="C6463" s="1" t="s">
        <v>11244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 t="shared" si="200"/>
        <v>3</v>
      </c>
      <c r="W6463">
        <f t="shared" si="201"/>
        <v>21</v>
      </c>
    </row>
    <row r="6464" spans="1:23" x14ac:dyDescent="0.35">
      <c r="A6464">
        <v>6463</v>
      </c>
      <c r="B6464" t="s">
        <v>8917</v>
      </c>
      <c r="C6464" s="1" t="s">
        <v>11244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  <c r="V6464">
        <f t="shared" si="200"/>
        <v>3</v>
      </c>
      <c r="W6464">
        <f t="shared" si="201"/>
        <v>9.0000000000000018</v>
      </c>
    </row>
    <row r="6465" spans="1:23" x14ac:dyDescent="0.35">
      <c r="A6465">
        <v>6464</v>
      </c>
      <c r="B6465" t="s">
        <v>8917</v>
      </c>
      <c r="C6465" s="1" t="s">
        <v>11244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 t="shared" si="200"/>
        <v>3</v>
      </c>
      <c r="W6465">
        <f t="shared" si="201"/>
        <v>50</v>
      </c>
    </row>
    <row r="6466" spans="1:23" x14ac:dyDescent="0.35">
      <c r="A6466">
        <v>6465</v>
      </c>
      <c r="B6466" t="s">
        <v>8918</v>
      </c>
      <c r="C6466" s="1" t="s">
        <v>11837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>
        <f t="shared" ref="V6466:V6529" si="202">D6466-C6466</f>
        <v>6</v>
      </c>
      <c r="W6466">
        <f t="shared" si="201"/>
        <v>48</v>
      </c>
    </row>
    <row r="6467" spans="1:23" x14ac:dyDescent="0.35">
      <c r="A6467">
        <v>6466</v>
      </c>
      <c r="B6467" t="s">
        <v>8919</v>
      </c>
      <c r="C6467" s="1" t="s">
        <v>10990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  <c r="V6467">
        <f t="shared" si="202"/>
        <v>4</v>
      </c>
      <c r="W6467">
        <f t="shared" ref="W6467:W6530" si="203">U6467/R6467*100</f>
        <v>7.5000000000000009</v>
      </c>
    </row>
    <row r="6468" spans="1:23" x14ac:dyDescent="0.35">
      <c r="A6468">
        <v>6467</v>
      </c>
      <c r="B6468" t="s">
        <v>8920</v>
      </c>
      <c r="C6468" s="1" t="s">
        <v>11993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202"/>
        <v>3</v>
      </c>
      <c r="W6468">
        <f t="shared" si="203"/>
        <v>37.000000000000007</v>
      </c>
    </row>
    <row r="6469" spans="1:23" x14ac:dyDescent="0.35">
      <c r="A6469">
        <v>6468</v>
      </c>
      <c r="B6469" t="s">
        <v>8921</v>
      </c>
      <c r="C6469" s="1" t="s">
        <v>11439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 t="shared" si="202"/>
        <v>6</v>
      </c>
      <c r="W6469">
        <f t="shared" si="203"/>
        <v>27.999999999999996</v>
      </c>
    </row>
    <row r="6470" spans="1:23" x14ac:dyDescent="0.35">
      <c r="A6470">
        <v>6469</v>
      </c>
      <c r="B6470" t="s">
        <v>8921</v>
      </c>
      <c r="C6470" s="1" t="s">
        <v>11439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 t="shared" si="202"/>
        <v>6</v>
      </c>
      <c r="W6470">
        <f t="shared" si="203"/>
        <v>27.999999999999996</v>
      </c>
    </row>
    <row r="6471" spans="1:23" x14ac:dyDescent="0.35">
      <c r="A6471">
        <v>6470</v>
      </c>
      <c r="B6471" t="s">
        <v>8921</v>
      </c>
      <c r="C6471" s="1" t="s">
        <v>11439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  <c r="V6471">
        <f t="shared" si="202"/>
        <v>6</v>
      </c>
      <c r="W6471">
        <f t="shared" si="203"/>
        <v>32.999999999999993</v>
      </c>
    </row>
    <row r="6472" spans="1:23" x14ac:dyDescent="0.35">
      <c r="A6472">
        <v>6471</v>
      </c>
      <c r="B6472" t="s">
        <v>8922</v>
      </c>
      <c r="C6472" s="1" t="s">
        <v>12051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202"/>
        <v>4</v>
      </c>
      <c r="W6472">
        <f t="shared" si="203"/>
        <v>27</v>
      </c>
    </row>
    <row r="6473" spans="1:23" x14ac:dyDescent="0.35">
      <c r="A6473">
        <v>6472</v>
      </c>
      <c r="B6473" t="s">
        <v>8922</v>
      </c>
      <c r="C6473" s="1" t="s">
        <v>12051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 t="shared" si="202"/>
        <v>4</v>
      </c>
      <c r="W6473">
        <f t="shared" si="203"/>
        <v>10</v>
      </c>
    </row>
    <row r="6474" spans="1:23" x14ac:dyDescent="0.35">
      <c r="A6474">
        <v>6473</v>
      </c>
      <c r="B6474" t="s">
        <v>8923</v>
      </c>
      <c r="C6474" s="1" t="s">
        <v>11511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 t="shared" si="202"/>
        <v>4</v>
      </c>
      <c r="W6474">
        <f t="shared" si="203"/>
        <v>33.75</v>
      </c>
    </row>
    <row r="6475" spans="1:23" x14ac:dyDescent="0.35">
      <c r="A6475">
        <v>6474</v>
      </c>
      <c r="B6475" t="s">
        <v>8924</v>
      </c>
      <c r="C6475" s="1" t="s">
        <v>11136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f t="shared" si="202"/>
        <v>2</v>
      </c>
      <c r="W6475">
        <f t="shared" si="203"/>
        <v>10.000000000000002</v>
      </c>
    </row>
    <row r="6476" spans="1:23" x14ac:dyDescent="0.35">
      <c r="A6476">
        <v>6475</v>
      </c>
      <c r="B6476" t="s">
        <v>8925</v>
      </c>
      <c r="C6476" s="1" t="s">
        <v>12052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 t="shared" si="202"/>
        <v>1</v>
      </c>
      <c r="W6476">
        <f t="shared" si="203"/>
        <v>-86</v>
      </c>
    </row>
    <row r="6477" spans="1:23" x14ac:dyDescent="0.35">
      <c r="A6477">
        <v>6476</v>
      </c>
      <c r="B6477" t="s">
        <v>8926</v>
      </c>
      <c r="C6477" s="1" t="s">
        <v>11035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202"/>
        <v>7</v>
      </c>
      <c r="W6477">
        <f t="shared" si="203"/>
        <v>-76.666666666666657</v>
      </c>
    </row>
    <row r="6478" spans="1:23" x14ac:dyDescent="0.35">
      <c r="A6478">
        <v>6477</v>
      </c>
      <c r="B6478" t="s">
        <v>8926</v>
      </c>
      <c r="C6478" s="1" t="s">
        <v>11035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 t="shared" si="202"/>
        <v>7</v>
      </c>
      <c r="W6478">
        <f t="shared" si="203"/>
        <v>11.249999999999998</v>
      </c>
    </row>
    <row r="6479" spans="1:23" x14ac:dyDescent="0.35">
      <c r="A6479">
        <v>6478</v>
      </c>
      <c r="B6479" t="s">
        <v>8926</v>
      </c>
      <c r="C6479" s="1" t="s">
        <v>11035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f t="shared" si="202"/>
        <v>7</v>
      </c>
      <c r="W6479">
        <f t="shared" si="203"/>
        <v>-1.25</v>
      </c>
    </row>
    <row r="6480" spans="1:23" x14ac:dyDescent="0.35">
      <c r="A6480">
        <v>6479</v>
      </c>
      <c r="B6480" t="s">
        <v>8926</v>
      </c>
      <c r="C6480" s="1" t="s">
        <v>11035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 t="shared" si="202"/>
        <v>7</v>
      </c>
      <c r="W6480">
        <f t="shared" si="203"/>
        <v>35</v>
      </c>
    </row>
    <row r="6481" spans="1:23" x14ac:dyDescent="0.35">
      <c r="A6481">
        <v>6480</v>
      </c>
      <c r="B6481" t="s">
        <v>8926</v>
      </c>
      <c r="C6481" s="1" t="s">
        <v>11035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 t="shared" si="202"/>
        <v>7</v>
      </c>
      <c r="W6481">
        <f t="shared" si="203"/>
        <v>10</v>
      </c>
    </row>
    <row r="6482" spans="1:23" x14ac:dyDescent="0.35">
      <c r="A6482">
        <v>6481</v>
      </c>
      <c r="B6482" t="s">
        <v>8926</v>
      </c>
      <c r="C6482" s="1" t="s">
        <v>11035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202"/>
        <v>7</v>
      </c>
      <c r="W6482">
        <f t="shared" si="203"/>
        <v>7.5</v>
      </c>
    </row>
    <row r="6483" spans="1:23" x14ac:dyDescent="0.35">
      <c r="A6483">
        <v>6482</v>
      </c>
      <c r="B6483" t="s">
        <v>8926</v>
      </c>
      <c r="C6483" s="1" t="s">
        <v>11035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 t="shared" si="202"/>
        <v>7</v>
      </c>
      <c r="W6483">
        <f t="shared" si="203"/>
        <v>0</v>
      </c>
    </row>
    <row r="6484" spans="1:23" x14ac:dyDescent="0.35">
      <c r="A6484">
        <v>6483</v>
      </c>
      <c r="B6484" t="s">
        <v>8926</v>
      </c>
      <c r="C6484" s="1" t="s">
        <v>11035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  <c r="V6484">
        <f t="shared" si="202"/>
        <v>7</v>
      </c>
      <c r="W6484">
        <f t="shared" si="203"/>
        <v>-3.75</v>
      </c>
    </row>
    <row r="6485" spans="1:23" x14ac:dyDescent="0.35">
      <c r="A6485">
        <v>6484</v>
      </c>
      <c r="B6485" t="s">
        <v>8927</v>
      </c>
      <c r="C6485" s="1" t="s">
        <v>11035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202"/>
        <v>6</v>
      </c>
      <c r="W6485">
        <f t="shared" si="203"/>
        <v>-30.000000000000004</v>
      </c>
    </row>
    <row r="6486" spans="1:23" x14ac:dyDescent="0.35">
      <c r="A6486">
        <v>6485</v>
      </c>
      <c r="B6486" t="s">
        <v>8927</v>
      </c>
      <c r="C6486" s="1" t="s">
        <v>11035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  <c r="V6486">
        <f t="shared" si="202"/>
        <v>6</v>
      </c>
      <c r="W6486">
        <f t="shared" si="203"/>
        <v>46</v>
      </c>
    </row>
    <row r="6487" spans="1:23" x14ac:dyDescent="0.35">
      <c r="A6487">
        <v>6486</v>
      </c>
      <c r="B6487" t="s">
        <v>8927</v>
      </c>
      <c r="C6487" s="1" t="s">
        <v>11035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 t="shared" si="202"/>
        <v>6</v>
      </c>
      <c r="W6487">
        <f t="shared" si="203"/>
        <v>49.000000000000007</v>
      </c>
    </row>
    <row r="6488" spans="1:23" x14ac:dyDescent="0.35">
      <c r="A6488">
        <v>6487</v>
      </c>
      <c r="B6488" t="s">
        <v>8928</v>
      </c>
      <c r="C6488" s="1" t="s">
        <v>12053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 t="shared" si="202"/>
        <v>5</v>
      </c>
      <c r="W6488">
        <f t="shared" si="203"/>
        <v>16.249999999999996</v>
      </c>
    </row>
    <row r="6489" spans="1:23" x14ac:dyDescent="0.35">
      <c r="A6489">
        <v>6488</v>
      </c>
      <c r="B6489" t="s">
        <v>8928</v>
      </c>
      <c r="C6489" s="1" t="s">
        <v>12053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  <c r="V6489">
        <f t="shared" si="202"/>
        <v>5</v>
      </c>
      <c r="W6489">
        <f t="shared" si="203"/>
        <v>-76.666666666666657</v>
      </c>
    </row>
    <row r="6490" spans="1:23" x14ac:dyDescent="0.35">
      <c r="A6490">
        <v>6489</v>
      </c>
      <c r="B6490" t="s">
        <v>8928</v>
      </c>
      <c r="C6490" s="1" t="s">
        <v>12053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202"/>
        <v>5</v>
      </c>
      <c r="W6490">
        <f t="shared" si="203"/>
        <v>32.5</v>
      </c>
    </row>
    <row r="6491" spans="1:23" x14ac:dyDescent="0.35">
      <c r="A6491">
        <v>6490</v>
      </c>
      <c r="B6491" t="s">
        <v>8929</v>
      </c>
      <c r="C6491" s="1" t="s">
        <v>10960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  <c r="V6491">
        <f t="shared" si="202"/>
        <v>5</v>
      </c>
      <c r="W6491">
        <f t="shared" si="203"/>
        <v>48</v>
      </c>
    </row>
    <row r="6492" spans="1:23" x14ac:dyDescent="0.35">
      <c r="A6492">
        <v>6491</v>
      </c>
      <c r="B6492" t="s">
        <v>8930</v>
      </c>
      <c r="C6492" s="1" t="s">
        <v>12054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202"/>
        <v>4</v>
      </c>
      <c r="W6492">
        <f t="shared" si="203"/>
        <v>16.25</v>
      </c>
    </row>
    <row r="6493" spans="1:23" x14ac:dyDescent="0.35">
      <c r="A6493">
        <v>6492</v>
      </c>
      <c r="B6493" t="s">
        <v>8931</v>
      </c>
      <c r="C6493" s="1" t="s">
        <v>11013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 t="shared" si="202"/>
        <v>5</v>
      </c>
      <c r="W6493">
        <f t="shared" si="203"/>
        <v>3.7500000000000004</v>
      </c>
    </row>
    <row r="6494" spans="1:23" x14ac:dyDescent="0.35">
      <c r="A6494">
        <v>6493</v>
      </c>
      <c r="B6494" t="s">
        <v>8931</v>
      </c>
      <c r="C6494" s="1" t="s">
        <v>11013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 t="shared" si="202"/>
        <v>5</v>
      </c>
      <c r="W6494">
        <f t="shared" si="203"/>
        <v>11.249999999999998</v>
      </c>
    </row>
    <row r="6495" spans="1:23" x14ac:dyDescent="0.35">
      <c r="A6495">
        <v>6494</v>
      </c>
      <c r="B6495" t="s">
        <v>8931</v>
      </c>
      <c r="C6495" s="1" t="s">
        <v>11013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 t="shared" si="202"/>
        <v>5</v>
      </c>
      <c r="W6495">
        <f t="shared" si="203"/>
        <v>10</v>
      </c>
    </row>
    <row r="6496" spans="1:23" x14ac:dyDescent="0.35">
      <c r="A6496">
        <v>6495</v>
      </c>
      <c r="B6496" t="s">
        <v>8932</v>
      </c>
      <c r="C6496" s="1" t="s">
        <v>11900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 t="shared" si="202"/>
        <v>4</v>
      </c>
      <c r="W6496">
        <f t="shared" si="203"/>
        <v>-11.25</v>
      </c>
    </row>
    <row r="6497" spans="1:23" x14ac:dyDescent="0.35">
      <c r="A6497">
        <v>6496</v>
      </c>
      <c r="B6497" t="s">
        <v>8932</v>
      </c>
      <c r="C6497" s="1" t="s">
        <v>11900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 t="shared" si="202"/>
        <v>4</v>
      </c>
      <c r="W6497">
        <f t="shared" si="203"/>
        <v>35</v>
      </c>
    </row>
    <row r="6498" spans="1:23" x14ac:dyDescent="0.35">
      <c r="A6498">
        <v>6497</v>
      </c>
      <c r="B6498" t="s">
        <v>8932</v>
      </c>
      <c r="C6498" s="1" t="s">
        <v>11900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202"/>
        <v>4</v>
      </c>
      <c r="W6498">
        <f t="shared" si="203"/>
        <v>-12.5</v>
      </c>
    </row>
    <row r="6499" spans="1:23" x14ac:dyDescent="0.35">
      <c r="A6499">
        <v>6498</v>
      </c>
      <c r="B6499" t="s">
        <v>8933</v>
      </c>
      <c r="C6499" s="1" t="s">
        <v>12055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 t="shared" si="202"/>
        <v>4</v>
      </c>
      <c r="W6499">
        <f t="shared" si="203"/>
        <v>28.999999999999996</v>
      </c>
    </row>
    <row r="6500" spans="1:23" x14ac:dyDescent="0.35">
      <c r="A6500">
        <v>6499</v>
      </c>
      <c r="B6500" t="s">
        <v>8933</v>
      </c>
      <c r="C6500" s="1" t="s">
        <v>12055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 t="shared" si="202"/>
        <v>4</v>
      </c>
      <c r="W6500">
        <f t="shared" si="203"/>
        <v>46</v>
      </c>
    </row>
    <row r="6501" spans="1:23" x14ac:dyDescent="0.35">
      <c r="A6501">
        <v>6500</v>
      </c>
      <c r="B6501" t="s">
        <v>8933</v>
      </c>
      <c r="C6501" s="1" t="s">
        <v>12055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 t="shared" si="202"/>
        <v>4</v>
      </c>
      <c r="W6501">
        <f t="shared" si="203"/>
        <v>23</v>
      </c>
    </row>
    <row r="6502" spans="1:23" x14ac:dyDescent="0.35">
      <c r="A6502">
        <v>6501</v>
      </c>
      <c r="B6502" t="s">
        <v>8933</v>
      </c>
      <c r="C6502" s="1" t="s">
        <v>12055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 t="shared" si="202"/>
        <v>4</v>
      </c>
      <c r="W6502">
        <f t="shared" si="203"/>
        <v>46</v>
      </c>
    </row>
    <row r="6503" spans="1:23" x14ac:dyDescent="0.35">
      <c r="A6503">
        <v>6502</v>
      </c>
      <c r="B6503" t="s">
        <v>8936</v>
      </c>
      <c r="C6503" s="1" t="s">
        <v>11921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202"/>
        <v>4</v>
      </c>
      <c r="W6503">
        <f t="shared" si="203"/>
        <v>-20</v>
      </c>
    </row>
    <row r="6504" spans="1:23" x14ac:dyDescent="0.35">
      <c r="A6504">
        <v>6503</v>
      </c>
      <c r="B6504" t="s">
        <v>8936</v>
      </c>
      <c r="C6504" s="1" t="s">
        <v>11921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202"/>
        <v>4</v>
      </c>
      <c r="W6504">
        <f t="shared" si="203"/>
        <v>-20</v>
      </c>
    </row>
    <row r="6505" spans="1:23" x14ac:dyDescent="0.35">
      <c r="A6505">
        <v>6504</v>
      </c>
      <c r="B6505" t="s">
        <v>8936</v>
      </c>
      <c r="C6505" s="1" t="s">
        <v>11921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202"/>
        <v>4</v>
      </c>
      <c r="W6505">
        <f t="shared" si="203"/>
        <v>-70</v>
      </c>
    </row>
    <row r="6506" spans="1:23" x14ac:dyDescent="0.35">
      <c r="A6506">
        <v>6505</v>
      </c>
      <c r="B6506" t="s">
        <v>8937</v>
      </c>
      <c r="C6506" s="1" t="s">
        <v>11641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202"/>
        <v>5</v>
      </c>
      <c r="W6506">
        <f t="shared" si="203"/>
        <v>27.999999999999996</v>
      </c>
    </row>
    <row r="6507" spans="1:23" x14ac:dyDescent="0.35">
      <c r="A6507">
        <v>6506</v>
      </c>
      <c r="B6507" t="s">
        <v>8938</v>
      </c>
      <c r="C6507" s="1" t="s">
        <v>11130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202"/>
        <v>4</v>
      </c>
      <c r="W6507">
        <f t="shared" si="203"/>
        <v>8.75</v>
      </c>
    </row>
    <row r="6508" spans="1:23" x14ac:dyDescent="0.35">
      <c r="A6508">
        <v>6507</v>
      </c>
      <c r="B6508" t="s">
        <v>8941</v>
      </c>
      <c r="C6508" s="1" t="s">
        <v>11730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  <c r="V6508">
        <f t="shared" si="202"/>
        <v>2</v>
      </c>
      <c r="W6508">
        <f t="shared" si="203"/>
        <v>31.250000000000007</v>
      </c>
    </row>
    <row r="6509" spans="1:23" x14ac:dyDescent="0.35">
      <c r="A6509">
        <v>6508</v>
      </c>
      <c r="B6509" t="s">
        <v>8941</v>
      </c>
      <c r="C6509" s="1" t="s">
        <v>11730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202"/>
        <v>2</v>
      </c>
      <c r="W6509">
        <f t="shared" si="203"/>
        <v>-7.5</v>
      </c>
    </row>
    <row r="6510" spans="1:23" x14ac:dyDescent="0.35">
      <c r="A6510">
        <v>6509</v>
      </c>
      <c r="B6510" t="s">
        <v>8942</v>
      </c>
      <c r="C6510" s="1" t="s">
        <v>11638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202"/>
        <v>6</v>
      </c>
      <c r="W6510">
        <f t="shared" si="203"/>
        <v>49.000000000000007</v>
      </c>
    </row>
    <row r="6511" spans="1:23" x14ac:dyDescent="0.35">
      <c r="A6511">
        <v>6510</v>
      </c>
      <c r="B6511" t="s">
        <v>8942</v>
      </c>
      <c r="C6511" s="1" t="s">
        <v>11638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202"/>
        <v>6</v>
      </c>
      <c r="W6511">
        <f t="shared" si="203"/>
        <v>35</v>
      </c>
    </row>
    <row r="6512" spans="1:23" x14ac:dyDescent="0.35">
      <c r="A6512">
        <v>6511</v>
      </c>
      <c r="B6512" t="s">
        <v>8942</v>
      </c>
      <c r="C6512" s="1" t="s">
        <v>11638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202"/>
        <v>6</v>
      </c>
      <c r="W6512">
        <f t="shared" si="203"/>
        <v>48.999999999999993</v>
      </c>
    </row>
    <row r="6513" spans="1:23" x14ac:dyDescent="0.35">
      <c r="A6513">
        <v>6512</v>
      </c>
      <c r="B6513" t="s">
        <v>8943</v>
      </c>
      <c r="C6513" s="1" t="s">
        <v>11844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 t="shared" si="202"/>
        <v>4</v>
      </c>
      <c r="W6513">
        <f t="shared" si="203"/>
        <v>34</v>
      </c>
    </row>
    <row r="6514" spans="1:23" x14ac:dyDescent="0.35">
      <c r="A6514">
        <v>6513</v>
      </c>
      <c r="B6514" t="s">
        <v>8943</v>
      </c>
      <c r="C6514" s="1" t="s">
        <v>11844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>
        <f t="shared" si="202"/>
        <v>4</v>
      </c>
      <c r="W6514">
        <f t="shared" si="203"/>
        <v>49.000000000000007</v>
      </c>
    </row>
    <row r="6515" spans="1:23" x14ac:dyDescent="0.35">
      <c r="A6515">
        <v>6514</v>
      </c>
      <c r="B6515" t="s">
        <v>8943</v>
      </c>
      <c r="C6515" s="1" t="s">
        <v>11844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>
        <f t="shared" si="202"/>
        <v>4</v>
      </c>
      <c r="W6515">
        <f t="shared" si="203"/>
        <v>49</v>
      </c>
    </row>
    <row r="6516" spans="1:23" x14ac:dyDescent="0.35">
      <c r="A6516">
        <v>6515</v>
      </c>
      <c r="B6516" t="s">
        <v>8943</v>
      </c>
      <c r="C6516" s="1" t="s">
        <v>11844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 t="shared" si="202"/>
        <v>4</v>
      </c>
      <c r="W6516">
        <f t="shared" si="203"/>
        <v>11.25</v>
      </c>
    </row>
    <row r="6517" spans="1:23" x14ac:dyDescent="0.35">
      <c r="A6517">
        <v>6516</v>
      </c>
      <c r="B6517" t="s">
        <v>8944</v>
      </c>
      <c r="C6517" s="1" t="s">
        <v>11115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 t="shared" si="202"/>
        <v>4</v>
      </c>
      <c r="W6517">
        <f t="shared" si="203"/>
        <v>0</v>
      </c>
    </row>
    <row r="6518" spans="1:23" x14ac:dyDescent="0.35">
      <c r="A6518">
        <v>6517</v>
      </c>
      <c r="B6518" t="s">
        <v>8944</v>
      </c>
      <c r="C6518" s="1" t="s">
        <v>11115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 t="shared" si="202"/>
        <v>4</v>
      </c>
      <c r="W6518">
        <f t="shared" si="203"/>
        <v>20</v>
      </c>
    </row>
    <row r="6519" spans="1:23" x14ac:dyDescent="0.35">
      <c r="A6519">
        <v>6518</v>
      </c>
      <c r="B6519" t="s">
        <v>8944</v>
      </c>
      <c r="C6519" s="1" t="s">
        <v>11115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 t="shared" si="202"/>
        <v>4</v>
      </c>
      <c r="W6519">
        <f t="shared" si="203"/>
        <v>42.000000000000007</v>
      </c>
    </row>
    <row r="6520" spans="1:23" x14ac:dyDescent="0.35">
      <c r="A6520">
        <v>6519</v>
      </c>
      <c r="B6520" t="s">
        <v>8944</v>
      </c>
      <c r="C6520" s="1" t="s">
        <v>11115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  <c r="V6520">
        <f t="shared" si="202"/>
        <v>4</v>
      </c>
      <c r="W6520">
        <f t="shared" si="203"/>
        <v>28.000000000000004</v>
      </c>
    </row>
    <row r="6521" spans="1:23" x14ac:dyDescent="0.35">
      <c r="A6521">
        <v>6520</v>
      </c>
      <c r="B6521" t="s">
        <v>8944</v>
      </c>
      <c r="C6521" s="1" t="s">
        <v>11115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 t="shared" si="202"/>
        <v>4</v>
      </c>
      <c r="W6521">
        <f t="shared" si="203"/>
        <v>31.249999999999993</v>
      </c>
    </row>
    <row r="6522" spans="1:23" x14ac:dyDescent="0.35">
      <c r="A6522">
        <v>6521</v>
      </c>
      <c r="B6522" t="s">
        <v>8945</v>
      </c>
      <c r="C6522" s="1" t="s">
        <v>11974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 t="shared" si="202"/>
        <v>2</v>
      </c>
      <c r="W6522">
        <f t="shared" si="203"/>
        <v>46</v>
      </c>
    </row>
    <row r="6523" spans="1:23" x14ac:dyDescent="0.35">
      <c r="A6523">
        <v>6522</v>
      </c>
      <c r="B6523" t="s">
        <v>8945</v>
      </c>
      <c r="C6523" s="1" t="s">
        <v>11974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>
        <f t="shared" si="202"/>
        <v>2</v>
      </c>
      <c r="W6523">
        <f t="shared" si="203"/>
        <v>24</v>
      </c>
    </row>
    <row r="6524" spans="1:23" x14ac:dyDescent="0.35">
      <c r="A6524">
        <v>6523</v>
      </c>
      <c r="B6524" t="s">
        <v>8945</v>
      </c>
      <c r="C6524" s="1" t="s">
        <v>11974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  <c r="V6524">
        <f t="shared" si="202"/>
        <v>2</v>
      </c>
      <c r="W6524">
        <f t="shared" si="203"/>
        <v>45</v>
      </c>
    </row>
    <row r="6525" spans="1:23" x14ac:dyDescent="0.35">
      <c r="A6525">
        <v>6524</v>
      </c>
      <c r="B6525" t="s">
        <v>8948</v>
      </c>
      <c r="C6525" s="1" t="s">
        <v>11214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  <c r="V6525">
        <f t="shared" si="202"/>
        <v>6</v>
      </c>
      <c r="W6525">
        <f t="shared" si="203"/>
        <v>32.499999999999993</v>
      </c>
    </row>
    <row r="6526" spans="1:23" x14ac:dyDescent="0.35">
      <c r="A6526">
        <v>6525</v>
      </c>
      <c r="B6526" t="s">
        <v>8948</v>
      </c>
      <c r="C6526" s="1" t="s">
        <v>11214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 t="shared" si="202"/>
        <v>6</v>
      </c>
      <c r="W6526">
        <f t="shared" si="203"/>
        <v>-21.666666666666664</v>
      </c>
    </row>
    <row r="6527" spans="1:23" x14ac:dyDescent="0.35">
      <c r="A6527">
        <v>6526</v>
      </c>
      <c r="B6527" t="s">
        <v>8948</v>
      </c>
      <c r="C6527" s="1" t="s">
        <v>11214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202"/>
        <v>6</v>
      </c>
      <c r="W6527">
        <f t="shared" si="203"/>
        <v>-83.333333333333343</v>
      </c>
    </row>
    <row r="6528" spans="1:23" x14ac:dyDescent="0.35">
      <c r="A6528">
        <v>6527</v>
      </c>
      <c r="B6528" t="s">
        <v>8948</v>
      </c>
      <c r="C6528" s="1" t="s">
        <v>11214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  <c r="V6528">
        <f t="shared" si="202"/>
        <v>6</v>
      </c>
      <c r="W6528">
        <f t="shared" si="203"/>
        <v>-83.333333333333329</v>
      </c>
    </row>
    <row r="6529" spans="1:23" x14ac:dyDescent="0.35">
      <c r="A6529">
        <v>6528</v>
      </c>
      <c r="B6529" t="s">
        <v>8949</v>
      </c>
      <c r="C6529" s="1" t="s">
        <v>11383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 t="shared" si="202"/>
        <v>5</v>
      </c>
      <c r="W6529">
        <f t="shared" si="203"/>
        <v>44.999999999999993</v>
      </c>
    </row>
    <row r="6530" spans="1:23" x14ac:dyDescent="0.35">
      <c r="A6530">
        <v>6529</v>
      </c>
      <c r="B6530" t="s">
        <v>8950</v>
      </c>
      <c r="C6530" s="1" t="s">
        <v>12031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  <c r="V6530">
        <f t="shared" ref="V6530:V6593" si="204">D6530-C6530</f>
        <v>4</v>
      </c>
      <c r="W6530">
        <f t="shared" si="203"/>
        <v>26</v>
      </c>
    </row>
    <row r="6531" spans="1:23" x14ac:dyDescent="0.35">
      <c r="A6531">
        <v>6530</v>
      </c>
      <c r="B6531" t="s">
        <v>8953</v>
      </c>
      <c r="C6531" s="1" t="s">
        <v>12056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 t="shared" si="204"/>
        <v>4</v>
      </c>
      <c r="W6531">
        <f t="shared" ref="W6531:W6594" si="205">U6531/R6531*100</f>
        <v>33.75</v>
      </c>
    </row>
    <row r="6532" spans="1:23" x14ac:dyDescent="0.35">
      <c r="A6532">
        <v>6531</v>
      </c>
      <c r="B6532" t="s">
        <v>8953</v>
      </c>
      <c r="C6532" s="1" t="s">
        <v>12056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204"/>
        <v>4</v>
      </c>
      <c r="W6532">
        <f t="shared" si="205"/>
        <v>-155</v>
      </c>
    </row>
    <row r="6533" spans="1:23" x14ac:dyDescent="0.35">
      <c r="A6533">
        <v>6532</v>
      </c>
      <c r="B6533" t="s">
        <v>8954</v>
      </c>
      <c r="C6533" s="1" t="s">
        <v>11709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 t="shared" si="204"/>
        <v>4</v>
      </c>
      <c r="W6533">
        <f t="shared" si="205"/>
        <v>28.999999999999996</v>
      </c>
    </row>
    <row r="6534" spans="1:23" x14ac:dyDescent="0.35">
      <c r="A6534">
        <v>6533</v>
      </c>
      <c r="B6534" t="s">
        <v>8954</v>
      </c>
      <c r="C6534" s="1" t="s">
        <v>11709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>
        <f t="shared" si="204"/>
        <v>4</v>
      </c>
      <c r="W6534">
        <f t="shared" si="205"/>
        <v>21</v>
      </c>
    </row>
    <row r="6535" spans="1:23" x14ac:dyDescent="0.35">
      <c r="A6535">
        <v>6534</v>
      </c>
      <c r="B6535" t="s">
        <v>8954</v>
      </c>
      <c r="C6535" s="1" t="s">
        <v>11709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>
        <f t="shared" si="204"/>
        <v>4</v>
      </c>
      <c r="W6535">
        <f t="shared" si="205"/>
        <v>36</v>
      </c>
    </row>
    <row r="6536" spans="1:23" x14ac:dyDescent="0.35">
      <c r="A6536">
        <v>6535</v>
      </c>
      <c r="B6536" t="s">
        <v>8955</v>
      </c>
      <c r="C6536" s="1" t="s">
        <v>11604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204"/>
        <v>5</v>
      </c>
      <c r="W6536">
        <f t="shared" si="205"/>
        <v>33.75</v>
      </c>
    </row>
    <row r="6537" spans="1:23" x14ac:dyDescent="0.35">
      <c r="A6537">
        <v>6536</v>
      </c>
      <c r="B6537" t="s">
        <v>8955</v>
      </c>
      <c r="C6537" s="1" t="s">
        <v>11604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204"/>
        <v>5</v>
      </c>
      <c r="W6537">
        <f t="shared" si="205"/>
        <v>-1.25</v>
      </c>
    </row>
    <row r="6538" spans="1:23" x14ac:dyDescent="0.35">
      <c r="A6538">
        <v>6537</v>
      </c>
      <c r="B6538" t="s">
        <v>8956</v>
      </c>
      <c r="C6538" s="1" t="s">
        <v>10962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 t="shared" si="204"/>
        <v>3</v>
      </c>
      <c r="W6538">
        <f t="shared" si="205"/>
        <v>-45</v>
      </c>
    </row>
    <row r="6539" spans="1:23" x14ac:dyDescent="0.35">
      <c r="A6539">
        <v>6538</v>
      </c>
      <c r="B6539" t="s">
        <v>8956</v>
      </c>
      <c r="C6539" s="1" t="s">
        <v>10962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204"/>
        <v>3</v>
      </c>
      <c r="W6539">
        <f t="shared" si="205"/>
        <v>-25</v>
      </c>
    </row>
    <row r="6540" spans="1:23" x14ac:dyDescent="0.35">
      <c r="A6540">
        <v>6539</v>
      </c>
      <c r="B6540" t="s">
        <v>8957</v>
      </c>
      <c r="C6540" s="1" t="s">
        <v>11909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 t="shared" si="204"/>
        <v>5</v>
      </c>
      <c r="W6540">
        <f t="shared" si="205"/>
        <v>26</v>
      </c>
    </row>
    <row r="6541" spans="1:23" x14ac:dyDescent="0.35">
      <c r="A6541">
        <v>6540</v>
      </c>
      <c r="B6541" t="s">
        <v>8957</v>
      </c>
      <c r="C6541" s="1" t="s">
        <v>11909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204"/>
        <v>5</v>
      </c>
      <c r="W6541">
        <f t="shared" si="205"/>
        <v>26</v>
      </c>
    </row>
    <row r="6542" spans="1:23" x14ac:dyDescent="0.35">
      <c r="A6542">
        <v>6541</v>
      </c>
      <c r="B6542" t="s">
        <v>8958</v>
      </c>
      <c r="C6542" s="1" t="s">
        <v>11613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204"/>
        <v>3</v>
      </c>
      <c r="W6542">
        <f t="shared" si="205"/>
        <v>47</v>
      </c>
    </row>
    <row r="6543" spans="1:23" x14ac:dyDescent="0.35">
      <c r="A6543">
        <v>6542</v>
      </c>
      <c r="B6543" t="s">
        <v>8958</v>
      </c>
      <c r="C6543" s="1" t="s">
        <v>11613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 t="shared" si="204"/>
        <v>3</v>
      </c>
      <c r="W6543">
        <f t="shared" si="205"/>
        <v>17</v>
      </c>
    </row>
    <row r="6544" spans="1:23" x14ac:dyDescent="0.35">
      <c r="A6544">
        <v>6543</v>
      </c>
      <c r="B6544" t="s">
        <v>8958</v>
      </c>
      <c r="C6544" s="1" t="s">
        <v>11613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  <c r="V6544">
        <f t="shared" si="204"/>
        <v>3</v>
      </c>
      <c r="W6544">
        <f t="shared" si="205"/>
        <v>10</v>
      </c>
    </row>
    <row r="6545" spans="1:23" x14ac:dyDescent="0.35">
      <c r="A6545">
        <v>6544</v>
      </c>
      <c r="B6545" t="s">
        <v>8958</v>
      </c>
      <c r="C6545" s="1" t="s">
        <v>11613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  <c r="V6545">
        <f t="shared" si="204"/>
        <v>3</v>
      </c>
      <c r="W6545">
        <f t="shared" si="205"/>
        <v>24.000000000000004</v>
      </c>
    </row>
    <row r="6546" spans="1:23" x14ac:dyDescent="0.35">
      <c r="A6546">
        <v>6545</v>
      </c>
      <c r="B6546" t="s">
        <v>8959</v>
      </c>
      <c r="C6546" s="1" t="s">
        <v>11244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  <c r="V6546">
        <f t="shared" si="204"/>
        <v>4</v>
      </c>
      <c r="W6546">
        <f t="shared" si="205"/>
        <v>-80</v>
      </c>
    </row>
    <row r="6547" spans="1:23" x14ac:dyDescent="0.35">
      <c r="A6547">
        <v>6546</v>
      </c>
      <c r="B6547" t="s">
        <v>8959</v>
      </c>
      <c r="C6547" s="1" t="s">
        <v>11244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 t="shared" si="204"/>
        <v>4</v>
      </c>
      <c r="W6547">
        <f t="shared" si="205"/>
        <v>35</v>
      </c>
    </row>
    <row r="6548" spans="1:23" x14ac:dyDescent="0.35">
      <c r="A6548">
        <v>6547</v>
      </c>
      <c r="B6548" t="s">
        <v>8959</v>
      </c>
      <c r="C6548" s="1" t="s">
        <v>11244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204"/>
        <v>4</v>
      </c>
      <c r="W6548">
        <f t="shared" si="205"/>
        <v>31.25</v>
      </c>
    </row>
    <row r="6549" spans="1:23" x14ac:dyDescent="0.35">
      <c r="A6549">
        <v>6548</v>
      </c>
      <c r="B6549" t="s">
        <v>8960</v>
      </c>
      <c r="C6549" s="1" t="s">
        <v>11012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204"/>
        <v>4</v>
      </c>
      <c r="W6549">
        <f t="shared" si="205"/>
        <v>-27.142857142857142</v>
      </c>
    </row>
    <row r="6550" spans="1:23" x14ac:dyDescent="0.35">
      <c r="A6550">
        <v>6549</v>
      </c>
      <c r="B6550" t="s">
        <v>8960</v>
      </c>
      <c r="C6550" s="1" t="s">
        <v>11012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204"/>
        <v>4</v>
      </c>
      <c r="W6550">
        <f t="shared" si="205"/>
        <v>32.499999999999993</v>
      </c>
    </row>
    <row r="6551" spans="1:23" x14ac:dyDescent="0.35">
      <c r="A6551">
        <v>6550</v>
      </c>
      <c r="B6551" t="s">
        <v>8961</v>
      </c>
      <c r="C6551" s="1" t="s">
        <v>11057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 t="shared" si="204"/>
        <v>2</v>
      </c>
      <c r="W6551">
        <f t="shared" si="205"/>
        <v>25</v>
      </c>
    </row>
    <row r="6552" spans="1:23" x14ac:dyDescent="0.35">
      <c r="A6552">
        <v>6551</v>
      </c>
      <c r="B6552" t="s">
        <v>8962</v>
      </c>
      <c r="C6552" s="1" t="s">
        <v>11489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204"/>
        <v>2</v>
      </c>
      <c r="W6552">
        <f t="shared" si="205"/>
        <v>6.6666666666666652</v>
      </c>
    </row>
    <row r="6553" spans="1:23" x14ac:dyDescent="0.35">
      <c r="A6553">
        <v>6552</v>
      </c>
      <c r="B6553" t="s">
        <v>8963</v>
      </c>
      <c r="C6553" s="1" t="s">
        <v>11759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 t="shared" si="204"/>
        <v>5</v>
      </c>
      <c r="W6553">
        <f t="shared" si="205"/>
        <v>48</v>
      </c>
    </row>
    <row r="6554" spans="1:23" x14ac:dyDescent="0.35">
      <c r="A6554">
        <v>6553</v>
      </c>
      <c r="B6554" t="s">
        <v>8963</v>
      </c>
      <c r="C6554" s="1" t="s">
        <v>11759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f t="shared" si="204"/>
        <v>5</v>
      </c>
      <c r="W6554">
        <f t="shared" si="205"/>
        <v>5</v>
      </c>
    </row>
    <row r="6555" spans="1:23" x14ac:dyDescent="0.35">
      <c r="A6555">
        <v>6554</v>
      </c>
      <c r="B6555" t="s">
        <v>8964</v>
      </c>
      <c r="C6555" s="1" t="s">
        <v>10962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204"/>
        <v>2</v>
      </c>
      <c r="W6555">
        <f t="shared" si="205"/>
        <v>22.5</v>
      </c>
    </row>
    <row r="6556" spans="1:23" x14ac:dyDescent="0.35">
      <c r="A6556">
        <v>6555</v>
      </c>
      <c r="B6556" t="s">
        <v>8964</v>
      </c>
      <c r="C6556" s="1" t="s">
        <v>10962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  <c r="V6556">
        <f t="shared" si="204"/>
        <v>2</v>
      </c>
      <c r="W6556">
        <f t="shared" si="205"/>
        <v>6.25</v>
      </c>
    </row>
    <row r="6557" spans="1:23" x14ac:dyDescent="0.35">
      <c r="A6557">
        <v>6556</v>
      </c>
      <c r="B6557" t="s">
        <v>8964</v>
      </c>
      <c r="C6557" s="1" t="s">
        <v>10962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  <c r="V6557">
        <f t="shared" si="204"/>
        <v>2</v>
      </c>
      <c r="W6557">
        <f t="shared" si="205"/>
        <v>32.5</v>
      </c>
    </row>
    <row r="6558" spans="1:23" x14ac:dyDescent="0.35">
      <c r="A6558">
        <v>6557</v>
      </c>
      <c r="B6558" t="s">
        <v>8964</v>
      </c>
      <c r="C6558" s="1" t="s">
        <v>10962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204"/>
        <v>2</v>
      </c>
      <c r="W6558">
        <f t="shared" si="205"/>
        <v>-170</v>
      </c>
    </row>
    <row r="6559" spans="1:23" x14ac:dyDescent="0.35">
      <c r="A6559">
        <v>6558</v>
      </c>
      <c r="B6559" t="s">
        <v>8964</v>
      </c>
      <c r="C6559" s="1" t="s">
        <v>10962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204"/>
        <v>2</v>
      </c>
      <c r="W6559">
        <f t="shared" si="205"/>
        <v>32.5</v>
      </c>
    </row>
    <row r="6560" spans="1:23" x14ac:dyDescent="0.35">
      <c r="A6560">
        <v>6559</v>
      </c>
      <c r="B6560" t="s">
        <v>8967</v>
      </c>
      <c r="C6560" s="1" t="s">
        <v>12057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204"/>
        <v>5</v>
      </c>
      <c r="W6560">
        <f t="shared" si="205"/>
        <v>11.111111111111111</v>
      </c>
    </row>
    <row r="6561" spans="1:23" x14ac:dyDescent="0.35">
      <c r="A6561">
        <v>6560</v>
      </c>
      <c r="B6561" t="s">
        <v>8968</v>
      </c>
      <c r="C6561" s="1" t="s">
        <v>11598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 t="shared" si="204"/>
        <v>5</v>
      </c>
      <c r="W6561">
        <f t="shared" si="205"/>
        <v>47</v>
      </c>
    </row>
    <row r="6562" spans="1:23" x14ac:dyDescent="0.35">
      <c r="A6562">
        <v>6561</v>
      </c>
      <c r="B6562" t="s">
        <v>8968</v>
      </c>
      <c r="C6562" s="1" t="s">
        <v>11598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 t="shared" si="204"/>
        <v>5</v>
      </c>
      <c r="W6562">
        <f t="shared" si="205"/>
        <v>48.000000000000007</v>
      </c>
    </row>
    <row r="6563" spans="1:23" x14ac:dyDescent="0.35">
      <c r="A6563">
        <v>6562</v>
      </c>
      <c r="B6563" t="s">
        <v>8969</v>
      </c>
      <c r="C6563" s="1" t="s">
        <v>11125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204"/>
        <v>2</v>
      </c>
      <c r="W6563">
        <f t="shared" si="205"/>
        <v>-270</v>
      </c>
    </row>
    <row r="6564" spans="1:23" x14ac:dyDescent="0.35">
      <c r="A6564">
        <v>6563</v>
      </c>
      <c r="B6564" t="s">
        <v>8970</v>
      </c>
      <c r="C6564" s="1" t="s">
        <v>12058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 t="shared" si="204"/>
        <v>5</v>
      </c>
      <c r="W6564">
        <f t="shared" si="205"/>
        <v>49</v>
      </c>
    </row>
    <row r="6565" spans="1:23" x14ac:dyDescent="0.35">
      <c r="A6565">
        <v>6564</v>
      </c>
      <c r="B6565" t="s">
        <v>8970</v>
      </c>
      <c r="C6565" s="1" t="s">
        <v>12058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  <c r="V6565">
        <f t="shared" si="204"/>
        <v>5</v>
      </c>
      <c r="W6565">
        <f t="shared" si="205"/>
        <v>-20</v>
      </c>
    </row>
    <row r="6566" spans="1:23" x14ac:dyDescent="0.35">
      <c r="A6566">
        <v>6565</v>
      </c>
      <c r="B6566" t="s">
        <v>8970</v>
      </c>
      <c r="C6566" s="1" t="s">
        <v>12058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 t="shared" si="204"/>
        <v>5</v>
      </c>
      <c r="W6566">
        <f t="shared" si="205"/>
        <v>28.999999999999996</v>
      </c>
    </row>
    <row r="6567" spans="1:23" x14ac:dyDescent="0.35">
      <c r="A6567">
        <v>6566</v>
      </c>
      <c r="B6567" t="s">
        <v>8970</v>
      </c>
      <c r="C6567" s="1" t="s">
        <v>12058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 t="shared" si="204"/>
        <v>5</v>
      </c>
      <c r="W6567">
        <f t="shared" si="205"/>
        <v>27.999999999999996</v>
      </c>
    </row>
    <row r="6568" spans="1:23" x14ac:dyDescent="0.35">
      <c r="A6568">
        <v>6567</v>
      </c>
      <c r="B6568" t="s">
        <v>8971</v>
      </c>
      <c r="C6568" s="1" t="s">
        <v>12059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204"/>
        <v>3</v>
      </c>
      <c r="W6568">
        <f t="shared" si="205"/>
        <v>-175</v>
      </c>
    </row>
    <row r="6569" spans="1:23" x14ac:dyDescent="0.35">
      <c r="A6569">
        <v>6568</v>
      </c>
      <c r="B6569" t="s">
        <v>8971</v>
      </c>
      <c r="C6569" s="1" t="s">
        <v>12059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 t="shared" si="204"/>
        <v>3</v>
      </c>
      <c r="W6569">
        <f t="shared" si="205"/>
        <v>10</v>
      </c>
    </row>
    <row r="6570" spans="1:23" x14ac:dyDescent="0.35">
      <c r="A6570">
        <v>6569</v>
      </c>
      <c r="B6570" t="s">
        <v>8972</v>
      </c>
      <c r="C6570" s="1" t="s">
        <v>11831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 t="shared" si="204"/>
        <v>4</v>
      </c>
      <c r="W6570">
        <f t="shared" si="205"/>
        <v>37.5</v>
      </c>
    </row>
    <row r="6571" spans="1:23" x14ac:dyDescent="0.35">
      <c r="A6571">
        <v>6570</v>
      </c>
      <c r="B6571" t="s">
        <v>8972</v>
      </c>
      <c r="C6571" s="1" t="s">
        <v>11831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204"/>
        <v>4</v>
      </c>
      <c r="W6571">
        <f t="shared" si="205"/>
        <v>-5.7142857142857144</v>
      </c>
    </row>
    <row r="6572" spans="1:23" x14ac:dyDescent="0.35">
      <c r="A6572">
        <v>6571</v>
      </c>
      <c r="B6572" t="s">
        <v>8972</v>
      </c>
      <c r="C6572" s="1" t="s">
        <v>11831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 t="shared" si="204"/>
        <v>4</v>
      </c>
      <c r="W6572">
        <f t="shared" si="205"/>
        <v>33.75</v>
      </c>
    </row>
    <row r="6573" spans="1:23" x14ac:dyDescent="0.35">
      <c r="A6573">
        <v>6572</v>
      </c>
      <c r="B6573" t="s">
        <v>8972</v>
      </c>
      <c r="C6573" s="1" t="s">
        <v>11831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  <c r="V6573">
        <f t="shared" si="204"/>
        <v>4</v>
      </c>
      <c r="W6573">
        <f t="shared" si="205"/>
        <v>12.5</v>
      </c>
    </row>
    <row r="6574" spans="1:23" x14ac:dyDescent="0.35">
      <c r="A6574">
        <v>6573</v>
      </c>
      <c r="B6574" t="s">
        <v>8973</v>
      </c>
      <c r="C6574" s="1" t="s">
        <v>12060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>
        <f t="shared" si="204"/>
        <v>6</v>
      </c>
      <c r="W6574">
        <f t="shared" si="205"/>
        <v>49</v>
      </c>
    </row>
    <row r="6575" spans="1:23" x14ac:dyDescent="0.35">
      <c r="A6575">
        <v>6574</v>
      </c>
      <c r="B6575" t="s">
        <v>8974</v>
      </c>
      <c r="C6575" s="1" t="s">
        <v>11821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 t="shared" si="204"/>
        <v>5</v>
      </c>
      <c r="W6575">
        <f t="shared" si="205"/>
        <v>12.000000000000002</v>
      </c>
    </row>
    <row r="6576" spans="1:23" x14ac:dyDescent="0.35">
      <c r="A6576">
        <v>6575</v>
      </c>
      <c r="B6576" t="s">
        <v>8974</v>
      </c>
      <c r="C6576" s="1" t="s">
        <v>11821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  <c r="V6576">
        <f t="shared" si="204"/>
        <v>5</v>
      </c>
      <c r="W6576">
        <f t="shared" si="205"/>
        <v>37</v>
      </c>
    </row>
    <row r="6577" spans="1:23" x14ac:dyDescent="0.35">
      <c r="A6577">
        <v>6576</v>
      </c>
      <c r="B6577" t="s">
        <v>8977</v>
      </c>
      <c r="C6577" s="1" t="s">
        <v>11388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  <c r="V6577">
        <f t="shared" si="204"/>
        <v>5</v>
      </c>
      <c r="W6577">
        <f t="shared" si="205"/>
        <v>42</v>
      </c>
    </row>
    <row r="6578" spans="1:23" x14ac:dyDescent="0.35">
      <c r="A6578">
        <v>6577</v>
      </c>
      <c r="B6578" t="s">
        <v>8977</v>
      </c>
      <c r="C6578" s="1" t="s">
        <v>11388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 t="shared" si="204"/>
        <v>5</v>
      </c>
      <c r="W6578">
        <f t="shared" si="205"/>
        <v>-10</v>
      </c>
    </row>
    <row r="6579" spans="1:23" x14ac:dyDescent="0.35">
      <c r="A6579">
        <v>6578</v>
      </c>
      <c r="B6579" t="s">
        <v>8978</v>
      </c>
      <c r="C6579" s="1" t="s">
        <v>11341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 t="shared" si="204"/>
        <v>5</v>
      </c>
      <c r="W6579">
        <f t="shared" si="205"/>
        <v>28.999999999999996</v>
      </c>
    </row>
    <row r="6580" spans="1:23" x14ac:dyDescent="0.35">
      <c r="A6580">
        <v>6579</v>
      </c>
      <c r="B6580" t="s">
        <v>8979</v>
      </c>
      <c r="C6580" s="1" t="s">
        <v>10995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204"/>
        <v>5</v>
      </c>
      <c r="W6580">
        <f t="shared" si="205"/>
        <v>7.5</v>
      </c>
    </row>
    <row r="6581" spans="1:23" x14ac:dyDescent="0.35">
      <c r="A6581">
        <v>6580</v>
      </c>
      <c r="B6581" t="s">
        <v>8980</v>
      </c>
      <c r="C6581" s="1" t="s">
        <v>11272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 t="shared" si="204"/>
        <v>0</v>
      </c>
      <c r="W6581">
        <f t="shared" si="205"/>
        <v>48</v>
      </c>
    </row>
    <row r="6582" spans="1:23" x14ac:dyDescent="0.35">
      <c r="A6582">
        <v>6581</v>
      </c>
      <c r="B6582" t="s">
        <v>8980</v>
      </c>
      <c r="C6582" s="1" t="s">
        <v>11272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 t="shared" si="204"/>
        <v>0</v>
      </c>
      <c r="W6582">
        <f t="shared" si="205"/>
        <v>26.999999999999996</v>
      </c>
    </row>
    <row r="6583" spans="1:23" x14ac:dyDescent="0.35">
      <c r="A6583">
        <v>6582</v>
      </c>
      <c r="B6583" t="s">
        <v>8980</v>
      </c>
      <c r="C6583" s="1" t="s">
        <v>11272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  <c r="V6583">
        <f t="shared" si="204"/>
        <v>0</v>
      </c>
      <c r="W6583">
        <f t="shared" si="205"/>
        <v>30</v>
      </c>
    </row>
    <row r="6584" spans="1:23" x14ac:dyDescent="0.35">
      <c r="A6584">
        <v>6583</v>
      </c>
      <c r="B6584" t="s">
        <v>8983</v>
      </c>
      <c r="C6584" s="1" t="s">
        <v>12061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 t="shared" si="204"/>
        <v>4</v>
      </c>
      <c r="W6584">
        <f t="shared" si="205"/>
        <v>48</v>
      </c>
    </row>
    <row r="6585" spans="1:23" x14ac:dyDescent="0.35">
      <c r="A6585">
        <v>6584</v>
      </c>
      <c r="B6585" t="s">
        <v>8984</v>
      </c>
      <c r="C6585" s="1" t="s">
        <v>11186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  <c r="V6585">
        <f t="shared" si="204"/>
        <v>6</v>
      </c>
      <c r="W6585">
        <f t="shared" si="205"/>
        <v>28.999999999999996</v>
      </c>
    </row>
    <row r="6586" spans="1:23" x14ac:dyDescent="0.35">
      <c r="A6586">
        <v>6585</v>
      </c>
      <c r="B6586" t="s">
        <v>8984</v>
      </c>
      <c r="C6586" s="1" t="s">
        <v>11186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204"/>
        <v>6</v>
      </c>
      <c r="W6586">
        <f t="shared" si="205"/>
        <v>25</v>
      </c>
    </row>
    <row r="6587" spans="1:23" x14ac:dyDescent="0.35">
      <c r="A6587">
        <v>6586</v>
      </c>
      <c r="B6587" t="s">
        <v>8984</v>
      </c>
      <c r="C6587" s="1" t="s">
        <v>11186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204"/>
        <v>6</v>
      </c>
      <c r="W6587">
        <f t="shared" si="205"/>
        <v>43.999999999999993</v>
      </c>
    </row>
    <row r="6588" spans="1:23" x14ac:dyDescent="0.35">
      <c r="A6588">
        <v>6587</v>
      </c>
      <c r="B6588" t="s">
        <v>8984</v>
      </c>
      <c r="C6588" s="1" t="s">
        <v>11186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 t="shared" si="204"/>
        <v>6</v>
      </c>
      <c r="W6588">
        <f t="shared" si="205"/>
        <v>29.000000000000004</v>
      </c>
    </row>
    <row r="6589" spans="1:23" x14ac:dyDescent="0.35">
      <c r="A6589">
        <v>6588</v>
      </c>
      <c r="B6589" t="s">
        <v>8984</v>
      </c>
      <c r="C6589" s="1" t="s">
        <v>11186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 t="shared" si="204"/>
        <v>6</v>
      </c>
      <c r="W6589">
        <f t="shared" si="205"/>
        <v>23</v>
      </c>
    </row>
    <row r="6590" spans="1:23" x14ac:dyDescent="0.35">
      <c r="A6590">
        <v>6589</v>
      </c>
      <c r="B6590" t="s">
        <v>8984</v>
      </c>
      <c r="C6590" s="1" t="s">
        <v>11186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 t="shared" si="204"/>
        <v>6</v>
      </c>
      <c r="W6590">
        <f t="shared" si="205"/>
        <v>48</v>
      </c>
    </row>
    <row r="6591" spans="1:23" x14ac:dyDescent="0.35">
      <c r="A6591">
        <v>6590</v>
      </c>
      <c r="B6591" t="s">
        <v>8984</v>
      </c>
      <c r="C6591" s="1" t="s">
        <v>11186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 t="shared" si="204"/>
        <v>6</v>
      </c>
      <c r="W6591">
        <f t="shared" si="205"/>
        <v>5</v>
      </c>
    </row>
    <row r="6592" spans="1:23" x14ac:dyDescent="0.35">
      <c r="A6592">
        <v>6591</v>
      </c>
      <c r="B6592" t="s">
        <v>8985</v>
      </c>
      <c r="C6592" s="1" t="s">
        <v>11833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 t="shared" si="204"/>
        <v>3</v>
      </c>
      <c r="W6592">
        <f t="shared" si="205"/>
        <v>32.499999999999993</v>
      </c>
    </row>
    <row r="6593" spans="1:23" x14ac:dyDescent="0.35">
      <c r="A6593">
        <v>6592</v>
      </c>
      <c r="B6593" t="s">
        <v>8987</v>
      </c>
      <c r="C6593" s="1" t="s">
        <v>10968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 t="shared" si="204"/>
        <v>6</v>
      </c>
      <c r="W6593">
        <f t="shared" si="205"/>
        <v>28.000000000000004</v>
      </c>
    </row>
    <row r="6594" spans="1:23" x14ac:dyDescent="0.35">
      <c r="A6594">
        <v>6593</v>
      </c>
      <c r="B6594" t="s">
        <v>8987</v>
      </c>
      <c r="C6594" s="1" t="s">
        <v>10968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 t="shared" ref="V6594:V6657" si="206">D6594-C6594</f>
        <v>6</v>
      </c>
      <c r="W6594">
        <f t="shared" si="205"/>
        <v>8.75</v>
      </c>
    </row>
    <row r="6595" spans="1:23" x14ac:dyDescent="0.35">
      <c r="A6595">
        <v>6594</v>
      </c>
      <c r="B6595" t="s">
        <v>8988</v>
      </c>
      <c r="C6595" s="1" t="s">
        <v>11840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si="206"/>
        <v>3</v>
      </c>
      <c r="W6595">
        <f t="shared" ref="W6595:W6658" si="207">U6595/R6595*100</f>
        <v>35</v>
      </c>
    </row>
    <row r="6596" spans="1:23" x14ac:dyDescent="0.35">
      <c r="A6596">
        <v>6595</v>
      </c>
      <c r="B6596" t="s">
        <v>8989</v>
      </c>
      <c r="C6596" s="1" t="s">
        <v>11064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 t="shared" si="206"/>
        <v>7</v>
      </c>
      <c r="W6596">
        <f t="shared" si="207"/>
        <v>27.999999999999996</v>
      </c>
    </row>
    <row r="6597" spans="1:23" x14ac:dyDescent="0.35">
      <c r="A6597">
        <v>6596</v>
      </c>
      <c r="B6597" t="s">
        <v>8990</v>
      </c>
      <c r="C6597" s="1" t="s">
        <v>11696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 t="shared" si="206"/>
        <v>3</v>
      </c>
      <c r="W6597">
        <f t="shared" si="207"/>
        <v>-66.666666666666657</v>
      </c>
    </row>
    <row r="6598" spans="1:23" x14ac:dyDescent="0.35">
      <c r="A6598">
        <v>6597</v>
      </c>
      <c r="B6598" t="s">
        <v>8990</v>
      </c>
      <c r="C6598" s="1" t="s">
        <v>11696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206"/>
        <v>3</v>
      </c>
      <c r="W6598">
        <f t="shared" si="207"/>
        <v>35</v>
      </c>
    </row>
    <row r="6599" spans="1:23" x14ac:dyDescent="0.35">
      <c r="A6599">
        <v>6598</v>
      </c>
      <c r="B6599" t="s">
        <v>8991</v>
      </c>
      <c r="C6599" s="1" t="s">
        <v>11511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 t="shared" si="206"/>
        <v>6</v>
      </c>
      <c r="W6599">
        <f t="shared" si="207"/>
        <v>-66.666666666666671</v>
      </c>
    </row>
    <row r="6600" spans="1:23" x14ac:dyDescent="0.35">
      <c r="A6600">
        <v>6599</v>
      </c>
      <c r="B6600" t="s">
        <v>8991</v>
      </c>
      <c r="C6600" s="1" t="s">
        <v>11511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206"/>
        <v>6</v>
      </c>
      <c r="W6600">
        <f t="shared" si="207"/>
        <v>36.25</v>
      </c>
    </row>
    <row r="6601" spans="1:23" x14ac:dyDescent="0.35">
      <c r="A6601">
        <v>6600</v>
      </c>
      <c r="B6601" t="s">
        <v>8992</v>
      </c>
      <c r="C6601" s="1" t="s">
        <v>11206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 t="shared" si="206"/>
        <v>5</v>
      </c>
      <c r="W6601">
        <f t="shared" si="207"/>
        <v>39</v>
      </c>
    </row>
    <row r="6602" spans="1:23" x14ac:dyDescent="0.35">
      <c r="A6602">
        <v>6601</v>
      </c>
      <c r="B6602" t="s">
        <v>8992</v>
      </c>
      <c r="C6602" s="1" t="s">
        <v>11206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>
        <f t="shared" si="206"/>
        <v>5</v>
      </c>
      <c r="W6602">
        <f t="shared" si="207"/>
        <v>50</v>
      </c>
    </row>
    <row r="6603" spans="1:23" x14ac:dyDescent="0.35">
      <c r="A6603">
        <v>6602</v>
      </c>
      <c r="B6603" t="s">
        <v>8992</v>
      </c>
      <c r="C6603" s="1" t="s">
        <v>11206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 t="shared" si="206"/>
        <v>5</v>
      </c>
      <c r="W6603">
        <f t="shared" si="207"/>
        <v>26.999999999999996</v>
      </c>
    </row>
    <row r="6604" spans="1:23" x14ac:dyDescent="0.35">
      <c r="A6604">
        <v>6603</v>
      </c>
      <c r="B6604" t="s">
        <v>8992</v>
      </c>
      <c r="C6604" s="1" t="s">
        <v>11206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 t="shared" si="206"/>
        <v>5</v>
      </c>
      <c r="W6604">
        <f t="shared" si="207"/>
        <v>46</v>
      </c>
    </row>
    <row r="6605" spans="1:23" x14ac:dyDescent="0.35">
      <c r="A6605">
        <v>6604</v>
      </c>
      <c r="B6605" t="s">
        <v>8993</v>
      </c>
      <c r="C6605" s="1" t="s">
        <v>10986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206"/>
        <v>3</v>
      </c>
      <c r="W6605">
        <f t="shared" si="207"/>
        <v>-22.5</v>
      </c>
    </row>
    <row r="6606" spans="1:23" x14ac:dyDescent="0.35">
      <c r="A6606">
        <v>6605</v>
      </c>
      <c r="B6606" t="s">
        <v>8995</v>
      </c>
      <c r="C6606" s="1" t="s">
        <v>11379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 t="shared" si="206"/>
        <v>5</v>
      </c>
      <c r="W6606">
        <f t="shared" si="207"/>
        <v>0</v>
      </c>
    </row>
    <row r="6607" spans="1:23" x14ac:dyDescent="0.35">
      <c r="A6607">
        <v>6606</v>
      </c>
      <c r="B6607" t="s">
        <v>8995</v>
      </c>
      <c r="C6607" s="1" t="s">
        <v>11379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 t="shared" si="206"/>
        <v>5</v>
      </c>
      <c r="W6607">
        <f t="shared" si="207"/>
        <v>48</v>
      </c>
    </row>
    <row r="6608" spans="1:23" x14ac:dyDescent="0.35">
      <c r="A6608">
        <v>6607</v>
      </c>
      <c r="B6608" t="s">
        <v>8995</v>
      </c>
      <c r="C6608" s="1" t="s">
        <v>11379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206"/>
        <v>5</v>
      </c>
      <c r="W6608">
        <f t="shared" si="207"/>
        <v>11.249999999999998</v>
      </c>
    </row>
    <row r="6609" spans="1:23" x14ac:dyDescent="0.35">
      <c r="A6609">
        <v>6608</v>
      </c>
      <c r="B6609" t="s">
        <v>8995</v>
      </c>
      <c r="C6609" s="1" t="s">
        <v>11379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f t="shared" si="206"/>
        <v>5</v>
      </c>
      <c r="W6609">
        <f t="shared" si="207"/>
        <v>-17.5</v>
      </c>
    </row>
    <row r="6610" spans="1:23" x14ac:dyDescent="0.35">
      <c r="A6610">
        <v>6609</v>
      </c>
      <c r="B6610" t="s">
        <v>8995</v>
      </c>
      <c r="C6610" s="1" t="s">
        <v>11379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  <c r="V6610">
        <f t="shared" si="206"/>
        <v>5</v>
      </c>
      <c r="W6610">
        <f t="shared" si="207"/>
        <v>31.25</v>
      </c>
    </row>
    <row r="6611" spans="1:23" x14ac:dyDescent="0.35">
      <c r="A6611">
        <v>6610</v>
      </c>
      <c r="B6611" t="s">
        <v>8996</v>
      </c>
      <c r="C6611" s="1" t="s">
        <v>11306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 t="shared" si="206"/>
        <v>0</v>
      </c>
      <c r="W6611">
        <f t="shared" si="207"/>
        <v>28.000000000000004</v>
      </c>
    </row>
    <row r="6612" spans="1:23" x14ac:dyDescent="0.35">
      <c r="A6612">
        <v>6611</v>
      </c>
      <c r="B6612" t="s">
        <v>8997</v>
      </c>
      <c r="C6612" s="1" t="s">
        <v>11141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 t="shared" si="206"/>
        <v>2</v>
      </c>
      <c r="W6612">
        <f t="shared" si="207"/>
        <v>31.25</v>
      </c>
    </row>
    <row r="6613" spans="1:23" x14ac:dyDescent="0.35">
      <c r="A6613">
        <v>6612</v>
      </c>
      <c r="B6613" t="s">
        <v>8998</v>
      </c>
      <c r="C6613" s="1" t="s">
        <v>12062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 t="shared" si="206"/>
        <v>7</v>
      </c>
      <c r="W6613">
        <f t="shared" si="207"/>
        <v>26.999999999999996</v>
      </c>
    </row>
    <row r="6614" spans="1:23" x14ac:dyDescent="0.35">
      <c r="A6614">
        <v>6613</v>
      </c>
      <c r="B6614" t="s">
        <v>8998</v>
      </c>
      <c r="C6614" s="1" t="s">
        <v>12062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 t="shared" si="206"/>
        <v>7</v>
      </c>
      <c r="W6614">
        <f t="shared" si="207"/>
        <v>46</v>
      </c>
    </row>
    <row r="6615" spans="1:23" x14ac:dyDescent="0.35">
      <c r="A6615">
        <v>6614</v>
      </c>
      <c r="B6615" t="s">
        <v>8998</v>
      </c>
      <c r="C6615" s="1" t="s">
        <v>12062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 t="shared" si="206"/>
        <v>7</v>
      </c>
      <c r="W6615">
        <f t="shared" si="207"/>
        <v>28.000000000000004</v>
      </c>
    </row>
    <row r="6616" spans="1:23" x14ac:dyDescent="0.35">
      <c r="A6616">
        <v>6615</v>
      </c>
      <c r="B6616" t="s">
        <v>8998</v>
      </c>
      <c r="C6616" s="1" t="s">
        <v>12062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 t="shared" si="206"/>
        <v>7</v>
      </c>
      <c r="W6616">
        <f t="shared" si="207"/>
        <v>17</v>
      </c>
    </row>
    <row r="6617" spans="1:23" x14ac:dyDescent="0.35">
      <c r="A6617">
        <v>6616</v>
      </c>
      <c r="B6617" t="s">
        <v>8999</v>
      </c>
      <c r="C6617" s="1" t="s">
        <v>10966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206"/>
        <v>2</v>
      </c>
      <c r="W6617">
        <f t="shared" si="207"/>
        <v>5.882352941176471</v>
      </c>
    </row>
    <row r="6618" spans="1:23" x14ac:dyDescent="0.35">
      <c r="A6618">
        <v>6617</v>
      </c>
      <c r="B6618" t="s">
        <v>8999</v>
      </c>
      <c r="C6618" s="1" t="s">
        <v>10966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  <c r="V6618">
        <f t="shared" si="206"/>
        <v>2</v>
      </c>
      <c r="W6618">
        <f t="shared" si="207"/>
        <v>48.000000000000007</v>
      </c>
    </row>
    <row r="6619" spans="1:23" x14ac:dyDescent="0.35">
      <c r="A6619">
        <v>6618</v>
      </c>
      <c r="B6619" t="s">
        <v>8999</v>
      </c>
      <c r="C6619" s="1" t="s">
        <v>10966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>
        <f t="shared" si="206"/>
        <v>2</v>
      </c>
      <c r="W6619">
        <f t="shared" si="207"/>
        <v>49</v>
      </c>
    </row>
    <row r="6620" spans="1:23" x14ac:dyDescent="0.35">
      <c r="A6620">
        <v>6619</v>
      </c>
      <c r="B6620" t="s">
        <v>9000</v>
      </c>
      <c r="C6620" s="1" t="s">
        <v>12063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  <c r="V6620">
        <f t="shared" si="206"/>
        <v>5</v>
      </c>
      <c r="W6620">
        <f t="shared" si="207"/>
        <v>48</v>
      </c>
    </row>
    <row r="6621" spans="1:23" x14ac:dyDescent="0.35">
      <c r="A6621">
        <v>6620</v>
      </c>
      <c r="B6621" t="s">
        <v>9000</v>
      </c>
      <c r="C6621" s="1" t="s">
        <v>12063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>
        <f t="shared" si="206"/>
        <v>5</v>
      </c>
      <c r="W6621">
        <f t="shared" si="207"/>
        <v>26</v>
      </c>
    </row>
    <row r="6622" spans="1:23" x14ac:dyDescent="0.35">
      <c r="A6622">
        <v>6621</v>
      </c>
      <c r="B6622" t="s">
        <v>9000</v>
      </c>
      <c r="C6622" s="1" t="s">
        <v>12063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f t="shared" si="206"/>
        <v>5</v>
      </c>
      <c r="W6622">
        <f t="shared" si="207"/>
        <v>2</v>
      </c>
    </row>
    <row r="6623" spans="1:23" x14ac:dyDescent="0.35">
      <c r="A6623">
        <v>6622</v>
      </c>
      <c r="B6623" t="s">
        <v>9000</v>
      </c>
      <c r="C6623" s="1" t="s">
        <v>12063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  <c r="V6623">
        <f t="shared" si="206"/>
        <v>5</v>
      </c>
      <c r="W6623">
        <f t="shared" si="207"/>
        <v>25</v>
      </c>
    </row>
    <row r="6624" spans="1:23" x14ac:dyDescent="0.35">
      <c r="A6624">
        <v>6623</v>
      </c>
      <c r="B6624" t="s">
        <v>9001</v>
      </c>
      <c r="C6624" s="1" t="s">
        <v>12064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 t="shared" si="206"/>
        <v>3</v>
      </c>
      <c r="W6624">
        <f t="shared" si="207"/>
        <v>28.999999999999996</v>
      </c>
    </row>
    <row r="6625" spans="1:23" x14ac:dyDescent="0.35">
      <c r="A6625">
        <v>6624</v>
      </c>
      <c r="B6625" t="s">
        <v>9001</v>
      </c>
      <c r="C6625" s="1" t="s">
        <v>12064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 t="shared" si="206"/>
        <v>3</v>
      </c>
      <c r="W6625">
        <f t="shared" si="207"/>
        <v>47</v>
      </c>
    </row>
    <row r="6626" spans="1:23" x14ac:dyDescent="0.35">
      <c r="A6626">
        <v>6625</v>
      </c>
      <c r="B6626" t="s">
        <v>9004</v>
      </c>
      <c r="C6626" s="1" t="s">
        <v>12065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 t="shared" si="206"/>
        <v>4</v>
      </c>
      <c r="W6626">
        <f t="shared" si="207"/>
        <v>-12.857142857142856</v>
      </c>
    </row>
    <row r="6627" spans="1:23" x14ac:dyDescent="0.35">
      <c r="A6627">
        <v>6626</v>
      </c>
      <c r="B6627" t="s">
        <v>9004</v>
      </c>
      <c r="C6627" s="1" t="s">
        <v>12065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206"/>
        <v>4</v>
      </c>
      <c r="W6627">
        <f t="shared" si="207"/>
        <v>-4.2857142857142856</v>
      </c>
    </row>
    <row r="6628" spans="1:23" x14ac:dyDescent="0.35">
      <c r="A6628">
        <v>6627</v>
      </c>
      <c r="B6628" t="s">
        <v>9006</v>
      </c>
      <c r="C6628" s="1" t="s">
        <v>11577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  <c r="V6628">
        <f t="shared" si="206"/>
        <v>7</v>
      </c>
      <c r="W6628">
        <f t="shared" si="207"/>
        <v>32</v>
      </c>
    </row>
    <row r="6629" spans="1:23" x14ac:dyDescent="0.35">
      <c r="A6629">
        <v>6628</v>
      </c>
      <c r="B6629" t="s">
        <v>9007</v>
      </c>
      <c r="C6629" s="1" t="s">
        <v>11175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 t="shared" si="206"/>
        <v>4</v>
      </c>
      <c r="W6629">
        <f t="shared" si="207"/>
        <v>47.999999999999993</v>
      </c>
    </row>
    <row r="6630" spans="1:23" x14ac:dyDescent="0.35">
      <c r="A6630">
        <v>6629</v>
      </c>
      <c r="B6630" t="s">
        <v>9008</v>
      </c>
      <c r="C6630" s="1" t="s">
        <v>11384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 t="shared" si="206"/>
        <v>3</v>
      </c>
      <c r="W6630">
        <f t="shared" si="207"/>
        <v>47.999999999999993</v>
      </c>
    </row>
    <row r="6631" spans="1:23" x14ac:dyDescent="0.35">
      <c r="A6631">
        <v>6630</v>
      </c>
      <c r="B6631" t="s">
        <v>9009</v>
      </c>
      <c r="C6631" s="1" t="s">
        <v>11593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 t="shared" si="206"/>
        <v>4</v>
      </c>
      <c r="W6631">
        <f t="shared" si="207"/>
        <v>-73.333333333333329</v>
      </c>
    </row>
    <row r="6632" spans="1:23" x14ac:dyDescent="0.35">
      <c r="A6632">
        <v>6631</v>
      </c>
      <c r="B6632" t="s">
        <v>9011</v>
      </c>
      <c r="C6632" s="1" t="s">
        <v>11531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206"/>
        <v>5</v>
      </c>
      <c r="W6632">
        <f t="shared" si="207"/>
        <v>7.5</v>
      </c>
    </row>
    <row r="6633" spans="1:23" x14ac:dyDescent="0.35">
      <c r="A6633">
        <v>6632</v>
      </c>
      <c r="B6633" t="s">
        <v>9011</v>
      </c>
      <c r="C6633" s="1" t="s">
        <v>11531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 t="shared" si="206"/>
        <v>5</v>
      </c>
      <c r="W6633">
        <f t="shared" si="207"/>
        <v>36</v>
      </c>
    </row>
    <row r="6634" spans="1:23" x14ac:dyDescent="0.35">
      <c r="A6634">
        <v>6633</v>
      </c>
      <c r="B6634" t="s">
        <v>9012</v>
      </c>
      <c r="C6634" s="1" t="s">
        <v>11655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  <c r="V6634">
        <f t="shared" si="206"/>
        <v>2</v>
      </c>
      <c r="W6634">
        <f t="shared" si="207"/>
        <v>28.000000000000004</v>
      </c>
    </row>
    <row r="6635" spans="1:23" x14ac:dyDescent="0.35">
      <c r="A6635">
        <v>6634</v>
      </c>
      <c r="B6635" t="s">
        <v>9013</v>
      </c>
      <c r="C6635" s="1" t="s">
        <v>11997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 t="shared" si="206"/>
        <v>0</v>
      </c>
      <c r="W6635">
        <f t="shared" si="207"/>
        <v>43</v>
      </c>
    </row>
    <row r="6636" spans="1:23" x14ac:dyDescent="0.35">
      <c r="A6636">
        <v>6635</v>
      </c>
      <c r="B6636" t="s">
        <v>9014</v>
      </c>
      <c r="C6636" s="1" t="s">
        <v>11576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206"/>
        <v>0</v>
      </c>
      <c r="W6636">
        <f t="shared" si="207"/>
        <v>-76.666666666666671</v>
      </c>
    </row>
    <row r="6637" spans="1:23" x14ac:dyDescent="0.35">
      <c r="A6637">
        <v>6636</v>
      </c>
      <c r="B6637" t="s">
        <v>9014</v>
      </c>
      <c r="C6637" s="1" t="s">
        <v>11576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f t="shared" si="206"/>
        <v>0</v>
      </c>
      <c r="W6637">
        <f t="shared" si="207"/>
        <v>11.249999999999998</v>
      </c>
    </row>
    <row r="6638" spans="1:23" x14ac:dyDescent="0.35">
      <c r="A6638">
        <v>6637</v>
      </c>
      <c r="B6638" t="s">
        <v>9014</v>
      </c>
      <c r="C6638" s="1" t="s">
        <v>11576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 t="shared" si="206"/>
        <v>0</v>
      </c>
      <c r="W6638">
        <f t="shared" si="207"/>
        <v>32.5</v>
      </c>
    </row>
    <row r="6639" spans="1:23" x14ac:dyDescent="0.35">
      <c r="A6639">
        <v>6638</v>
      </c>
      <c r="B6639" t="s">
        <v>9015</v>
      </c>
      <c r="C6639" s="1" t="s">
        <v>11284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 t="shared" si="206"/>
        <v>3</v>
      </c>
      <c r="W6639">
        <f t="shared" si="207"/>
        <v>28.999999999999996</v>
      </c>
    </row>
    <row r="6640" spans="1:23" x14ac:dyDescent="0.35">
      <c r="A6640">
        <v>6639</v>
      </c>
      <c r="B6640" t="s">
        <v>9015</v>
      </c>
      <c r="C6640" s="1" t="s">
        <v>11284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206"/>
        <v>3</v>
      </c>
      <c r="W6640">
        <f t="shared" si="207"/>
        <v>33.75</v>
      </c>
    </row>
    <row r="6641" spans="1:23" x14ac:dyDescent="0.35">
      <c r="A6641">
        <v>6640</v>
      </c>
      <c r="B6641" t="s">
        <v>9016</v>
      </c>
      <c r="C6641" s="1" t="s">
        <v>11596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206"/>
        <v>2</v>
      </c>
      <c r="W6641">
        <f t="shared" si="207"/>
        <v>-51.666666666666657</v>
      </c>
    </row>
    <row r="6642" spans="1:23" x14ac:dyDescent="0.35">
      <c r="A6642">
        <v>6641</v>
      </c>
      <c r="B6642" t="s">
        <v>9017</v>
      </c>
      <c r="C6642" s="1" t="s">
        <v>11425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 t="shared" si="206"/>
        <v>4</v>
      </c>
      <c r="W6642">
        <f t="shared" si="207"/>
        <v>48.000000000000007</v>
      </c>
    </row>
    <row r="6643" spans="1:23" x14ac:dyDescent="0.35">
      <c r="A6643">
        <v>6642</v>
      </c>
      <c r="B6643" t="s">
        <v>9017</v>
      </c>
      <c r="C6643" s="1" t="s">
        <v>11425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 t="shared" si="206"/>
        <v>4</v>
      </c>
      <c r="W6643">
        <f t="shared" si="207"/>
        <v>37</v>
      </c>
    </row>
    <row r="6644" spans="1:23" x14ac:dyDescent="0.35">
      <c r="A6644">
        <v>6643</v>
      </c>
      <c r="B6644" t="s">
        <v>9017</v>
      </c>
      <c r="C6644" s="1" t="s">
        <v>11425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206"/>
        <v>4</v>
      </c>
      <c r="W6644">
        <f t="shared" si="207"/>
        <v>50</v>
      </c>
    </row>
    <row r="6645" spans="1:23" x14ac:dyDescent="0.35">
      <c r="A6645">
        <v>6644</v>
      </c>
      <c r="B6645" t="s">
        <v>9018</v>
      </c>
      <c r="C6645" s="1" t="s">
        <v>11484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206"/>
        <v>6</v>
      </c>
      <c r="W6645">
        <f t="shared" si="207"/>
        <v>8.75</v>
      </c>
    </row>
    <row r="6646" spans="1:23" x14ac:dyDescent="0.35">
      <c r="A6646">
        <v>6645</v>
      </c>
      <c r="B6646" t="s">
        <v>9018</v>
      </c>
      <c r="C6646" s="1" t="s">
        <v>11484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206"/>
        <v>6</v>
      </c>
      <c r="W6646">
        <f t="shared" si="207"/>
        <v>-22.500000000000004</v>
      </c>
    </row>
    <row r="6647" spans="1:23" x14ac:dyDescent="0.35">
      <c r="A6647">
        <v>6646</v>
      </c>
      <c r="B6647" t="s">
        <v>9018</v>
      </c>
      <c r="C6647" s="1" t="s">
        <v>11484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206"/>
        <v>6</v>
      </c>
      <c r="W6647">
        <f t="shared" si="207"/>
        <v>11.249999999999998</v>
      </c>
    </row>
    <row r="6648" spans="1:23" x14ac:dyDescent="0.35">
      <c r="A6648">
        <v>6647</v>
      </c>
      <c r="B6648" t="s">
        <v>9019</v>
      </c>
      <c r="C6648" s="1" t="s">
        <v>11212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206"/>
        <v>6</v>
      </c>
      <c r="W6648">
        <f t="shared" si="207"/>
        <v>-53.999999999999993</v>
      </c>
    </row>
    <row r="6649" spans="1:23" x14ac:dyDescent="0.35">
      <c r="A6649">
        <v>6648</v>
      </c>
      <c r="B6649" t="s">
        <v>9019</v>
      </c>
      <c r="C6649" s="1" t="s">
        <v>11212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  <c r="V6649">
        <f t="shared" si="206"/>
        <v>6</v>
      </c>
      <c r="W6649">
        <f t="shared" si="207"/>
        <v>9.9999999999999982</v>
      </c>
    </row>
    <row r="6650" spans="1:23" x14ac:dyDescent="0.35">
      <c r="A6650">
        <v>6649</v>
      </c>
      <c r="B6650" t="s">
        <v>9020</v>
      </c>
      <c r="C6650" s="1" t="s">
        <v>11505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 t="shared" si="206"/>
        <v>3</v>
      </c>
      <c r="W6650">
        <f t="shared" si="207"/>
        <v>-160</v>
      </c>
    </row>
    <row r="6651" spans="1:23" x14ac:dyDescent="0.35">
      <c r="A6651">
        <v>6650</v>
      </c>
      <c r="B6651" t="s">
        <v>9020</v>
      </c>
      <c r="C6651" s="1" t="s">
        <v>11505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206"/>
        <v>3</v>
      </c>
      <c r="W6651">
        <f t="shared" si="207"/>
        <v>33.75</v>
      </c>
    </row>
    <row r="6652" spans="1:23" x14ac:dyDescent="0.35">
      <c r="A6652">
        <v>6651</v>
      </c>
      <c r="B6652" t="s">
        <v>9020</v>
      </c>
      <c r="C6652" s="1" t="s">
        <v>11505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 t="shared" si="206"/>
        <v>3</v>
      </c>
      <c r="W6652">
        <f t="shared" si="207"/>
        <v>33.75</v>
      </c>
    </row>
    <row r="6653" spans="1:23" x14ac:dyDescent="0.35">
      <c r="A6653">
        <v>6652</v>
      </c>
      <c r="B6653" t="s">
        <v>9020</v>
      </c>
      <c r="C6653" s="1" t="s">
        <v>11505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206"/>
        <v>3</v>
      </c>
      <c r="W6653">
        <f t="shared" si="207"/>
        <v>-54.999999999999993</v>
      </c>
    </row>
    <row r="6654" spans="1:23" x14ac:dyDescent="0.35">
      <c r="A6654">
        <v>6653</v>
      </c>
      <c r="B6654" t="s">
        <v>9020</v>
      </c>
      <c r="C6654" s="1" t="s">
        <v>11505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206"/>
        <v>3</v>
      </c>
      <c r="W6654">
        <f t="shared" si="207"/>
        <v>35</v>
      </c>
    </row>
    <row r="6655" spans="1:23" x14ac:dyDescent="0.35">
      <c r="A6655">
        <v>6654</v>
      </c>
      <c r="B6655" t="s">
        <v>9020</v>
      </c>
      <c r="C6655" s="1" t="s">
        <v>11505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  <c r="V6655">
        <f t="shared" si="206"/>
        <v>3</v>
      </c>
      <c r="W6655">
        <f t="shared" si="207"/>
        <v>-18.571428571428573</v>
      </c>
    </row>
    <row r="6656" spans="1:23" x14ac:dyDescent="0.35">
      <c r="A6656">
        <v>6655</v>
      </c>
      <c r="B6656" t="s">
        <v>9021</v>
      </c>
      <c r="C6656" s="1" t="s">
        <v>11237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 t="shared" si="206"/>
        <v>7</v>
      </c>
      <c r="W6656">
        <f t="shared" si="207"/>
        <v>7.5</v>
      </c>
    </row>
    <row r="6657" spans="1:23" x14ac:dyDescent="0.35">
      <c r="A6657">
        <v>6656</v>
      </c>
      <c r="B6657" t="s">
        <v>9021</v>
      </c>
      <c r="C6657" s="1" t="s">
        <v>11237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 t="shared" si="206"/>
        <v>7</v>
      </c>
      <c r="W6657">
        <f t="shared" si="207"/>
        <v>15</v>
      </c>
    </row>
    <row r="6658" spans="1:23" x14ac:dyDescent="0.35">
      <c r="A6658">
        <v>6657</v>
      </c>
      <c r="B6658" t="s">
        <v>9021</v>
      </c>
      <c r="C6658" s="1" t="s">
        <v>11237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ref="V6658:V6721" si="208">D6658-C6658</f>
        <v>7</v>
      </c>
      <c r="W6658">
        <f t="shared" si="207"/>
        <v>-12.5</v>
      </c>
    </row>
    <row r="6659" spans="1:23" x14ac:dyDescent="0.35">
      <c r="A6659">
        <v>6658</v>
      </c>
      <c r="B6659" t="s">
        <v>9021</v>
      </c>
      <c r="C6659" s="1" t="s">
        <v>11237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>
        <f t="shared" si="208"/>
        <v>7</v>
      </c>
      <c r="W6659">
        <f t="shared" ref="W6659:W6722" si="209">U6659/R6659*100</f>
        <v>36.25</v>
      </c>
    </row>
    <row r="6660" spans="1:23" x14ac:dyDescent="0.35">
      <c r="A6660">
        <v>6659</v>
      </c>
      <c r="B6660" t="s">
        <v>9021</v>
      </c>
      <c r="C6660" s="1" t="s">
        <v>11237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 t="shared" si="208"/>
        <v>7</v>
      </c>
      <c r="W6660">
        <f t="shared" si="209"/>
        <v>23.75</v>
      </c>
    </row>
    <row r="6661" spans="1:23" x14ac:dyDescent="0.35">
      <c r="A6661">
        <v>6660</v>
      </c>
      <c r="B6661" t="s">
        <v>9021</v>
      </c>
      <c r="C6661" s="1" t="s">
        <v>11237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 t="shared" si="208"/>
        <v>7</v>
      </c>
      <c r="W6661">
        <f t="shared" si="209"/>
        <v>-48</v>
      </c>
    </row>
    <row r="6662" spans="1:23" x14ac:dyDescent="0.35">
      <c r="A6662">
        <v>6661</v>
      </c>
      <c r="B6662" t="s">
        <v>9022</v>
      </c>
      <c r="C6662" s="1" t="s">
        <v>11756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  <c r="V6662">
        <f t="shared" si="208"/>
        <v>2</v>
      </c>
      <c r="W6662">
        <f t="shared" si="209"/>
        <v>30.000000000000004</v>
      </c>
    </row>
    <row r="6663" spans="1:23" x14ac:dyDescent="0.35">
      <c r="A6663">
        <v>6662</v>
      </c>
      <c r="B6663" t="s">
        <v>9022</v>
      </c>
      <c r="C6663" s="1" t="s">
        <v>11756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 t="shared" si="208"/>
        <v>2</v>
      </c>
      <c r="W6663">
        <f t="shared" si="209"/>
        <v>28.999999999999996</v>
      </c>
    </row>
    <row r="6664" spans="1:23" x14ac:dyDescent="0.35">
      <c r="A6664">
        <v>6663</v>
      </c>
      <c r="B6664" t="s">
        <v>9022</v>
      </c>
      <c r="C6664" s="1" t="s">
        <v>11756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 t="shared" si="208"/>
        <v>2</v>
      </c>
      <c r="W6664">
        <f t="shared" si="209"/>
        <v>47</v>
      </c>
    </row>
    <row r="6665" spans="1:23" x14ac:dyDescent="0.35">
      <c r="A6665">
        <v>6664</v>
      </c>
      <c r="B6665" t="s">
        <v>9023</v>
      </c>
      <c r="C6665" s="1" t="s">
        <v>10980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 t="shared" si="208"/>
        <v>6</v>
      </c>
      <c r="W6665">
        <f t="shared" si="209"/>
        <v>17</v>
      </c>
    </row>
    <row r="6666" spans="1:23" x14ac:dyDescent="0.35">
      <c r="A6666">
        <v>6665</v>
      </c>
      <c r="B6666" t="s">
        <v>9023</v>
      </c>
      <c r="C6666" s="1" t="s">
        <v>10980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 t="shared" si="208"/>
        <v>6</v>
      </c>
      <c r="W6666">
        <f t="shared" si="209"/>
        <v>44.999999999999993</v>
      </c>
    </row>
    <row r="6667" spans="1:23" x14ac:dyDescent="0.35">
      <c r="A6667">
        <v>6666</v>
      </c>
      <c r="B6667" t="s">
        <v>9024</v>
      </c>
      <c r="C6667" s="1" t="s">
        <v>11156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  <c r="V6667">
        <f t="shared" si="208"/>
        <v>4</v>
      </c>
      <c r="W6667">
        <f t="shared" si="209"/>
        <v>36.25</v>
      </c>
    </row>
    <row r="6668" spans="1:23" x14ac:dyDescent="0.35">
      <c r="A6668">
        <v>6667</v>
      </c>
      <c r="B6668" t="s">
        <v>9025</v>
      </c>
      <c r="C6668" s="1" t="s">
        <v>11545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  <c r="V6668">
        <f t="shared" si="208"/>
        <v>2</v>
      </c>
      <c r="W6668">
        <f t="shared" si="209"/>
        <v>36</v>
      </c>
    </row>
    <row r="6669" spans="1:23" x14ac:dyDescent="0.35">
      <c r="A6669">
        <v>6668</v>
      </c>
      <c r="B6669" t="s">
        <v>9025</v>
      </c>
      <c r="C6669" s="1" t="s">
        <v>11545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 t="shared" si="208"/>
        <v>2</v>
      </c>
      <c r="W6669">
        <f t="shared" si="209"/>
        <v>48</v>
      </c>
    </row>
    <row r="6670" spans="1:23" x14ac:dyDescent="0.35">
      <c r="A6670">
        <v>6669</v>
      </c>
      <c r="B6670" t="s">
        <v>9025</v>
      </c>
      <c r="C6670" s="1" t="s">
        <v>11545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>
        <f t="shared" si="208"/>
        <v>2</v>
      </c>
      <c r="W6670">
        <f t="shared" si="209"/>
        <v>26</v>
      </c>
    </row>
    <row r="6671" spans="1:23" x14ac:dyDescent="0.35">
      <c r="A6671">
        <v>6670</v>
      </c>
      <c r="B6671" t="s">
        <v>9025</v>
      </c>
      <c r="C6671" s="1" t="s">
        <v>11545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  <c r="V6671">
        <f t="shared" si="208"/>
        <v>2</v>
      </c>
      <c r="W6671">
        <f t="shared" si="209"/>
        <v>40</v>
      </c>
    </row>
    <row r="6672" spans="1:23" x14ac:dyDescent="0.35">
      <c r="A6672">
        <v>6671</v>
      </c>
      <c r="B6672" t="s">
        <v>9026</v>
      </c>
      <c r="C6672" s="1" t="s">
        <v>12066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 t="shared" si="208"/>
        <v>4</v>
      </c>
      <c r="W6672">
        <f t="shared" si="209"/>
        <v>45</v>
      </c>
    </row>
    <row r="6673" spans="1:23" x14ac:dyDescent="0.35">
      <c r="A6673">
        <v>6672</v>
      </c>
      <c r="B6673" t="s">
        <v>9027</v>
      </c>
      <c r="C6673" s="1" t="s">
        <v>11649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208"/>
        <v>4</v>
      </c>
      <c r="W6673">
        <f t="shared" si="209"/>
        <v>35</v>
      </c>
    </row>
    <row r="6674" spans="1:23" x14ac:dyDescent="0.35">
      <c r="A6674">
        <v>6673</v>
      </c>
      <c r="B6674" t="s">
        <v>9028</v>
      </c>
      <c r="C6674" s="1" t="s">
        <v>11801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 t="shared" si="208"/>
        <v>5</v>
      </c>
      <c r="W6674">
        <f t="shared" si="209"/>
        <v>30</v>
      </c>
    </row>
    <row r="6675" spans="1:23" x14ac:dyDescent="0.35">
      <c r="A6675">
        <v>6674</v>
      </c>
      <c r="B6675" t="s">
        <v>9029</v>
      </c>
      <c r="C6675" s="1" t="s">
        <v>11517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208"/>
        <v>7</v>
      </c>
      <c r="W6675">
        <f t="shared" si="209"/>
        <v>18</v>
      </c>
    </row>
    <row r="6676" spans="1:23" x14ac:dyDescent="0.35">
      <c r="A6676">
        <v>6675</v>
      </c>
      <c r="B6676" t="s">
        <v>9032</v>
      </c>
      <c r="C6676" s="1" t="s">
        <v>11022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 t="shared" si="208"/>
        <v>2</v>
      </c>
      <c r="W6676">
        <f t="shared" si="209"/>
        <v>44.999999999999993</v>
      </c>
    </row>
    <row r="6677" spans="1:23" x14ac:dyDescent="0.35">
      <c r="A6677">
        <v>6676</v>
      </c>
      <c r="B6677" t="s">
        <v>9032</v>
      </c>
      <c r="C6677" s="1" t="s">
        <v>11022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  <c r="V6677">
        <f t="shared" si="208"/>
        <v>2</v>
      </c>
      <c r="W6677">
        <f t="shared" si="209"/>
        <v>26.999999999999996</v>
      </c>
    </row>
    <row r="6678" spans="1:23" x14ac:dyDescent="0.35">
      <c r="A6678">
        <v>6677</v>
      </c>
      <c r="B6678" t="s">
        <v>9032</v>
      </c>
      <c r="C6678" s="1" t="s">
        <v>11022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  <c r="V6678">
        <f t="shared" si="208"/>
        <v>2</v>
      </c>
      <c r="W6678">
        <f t="shared" si="209"/>
        <v>26</v>
      </c>
    </row>
    <row r="6679" spans="1:23" x14ac:dyDescent="0.35">
      <c r="A6679">
        <v>6678</v>
      </c>
      <c r="B6679" t="s">
        <v>9032</v>
      </c>
      <c r="C6679" s="1" t="s">
        <v>11022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  <c r="V6679">
        <f t="shared" si="208"/>
        <v>2</v>
      </c>
      <c r="W6679">
        <f t="shared" si="209"/>
        <v>42</v>
      </c>
    </row>
    <row r="6680" spans="1:23" x14ac:dyDescent="0.35">
      <c r="A6680">
        <v>6679</v>
      </c>
      <c r="B6680" t="s">
        <v>9035</v>
      </c>
      <c r="C6680" s="1" t="s">
        <v>11922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 t="shared" si="208"/>
        <v>4</v>
      </c>
      <c r="W6680">
        <f t="shared" si="209"/>
        <v>7.5</v>
      </c>
    </row>
    <row r="6681" spans="1:23" x14ac:dyDescent="0.35">
      <c r="A6681">
        <v>6680</v>
      </c>
      <c r="B6681" t="s">
        <v>9036</v>
      </c>
      <c r="C6681" s="1" t="s">
        <v>11204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 t="shared" si="208"/>
        <v>5</v>
      </c>
      <c r="W6681">
        <f t="shared" si="209"/>
        <v>26</v>
      </c>
    </row>
    <row r="6682" spans="1:23" x14ac:dyDescent="0.35">
      <c r="A6682">
        <v>6681</v>
      </c>
      <c r="B6682" t="s">
        <v>9036</v>
      </c>
      <c r="C6682" s="1" t="s">
        <v>11204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 t="shared" si="208"/>
        <v>5</v>
      </c>
      <c r="W6682">
        <f t="shared" si="209"/>
        <v>47</v>
      </c>
    </row>
    <row r="6683" spans="1:23" x14ac:dyDescent="0.35">
      <c r="A6683">
        <v>6682</v>
      </c>
      <c r="B6683" t="s">
        <v>9036</v>
      </c>
      <c r="C6683" s="1" t="s">
        <v>11204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>
        <f t="shared" si="208"/>
        <v>5</v>
      </c>
      <c r="W6683">
        <f t="shared" si="209"/>
        <v>50</v>
      </c>
    </row>
    <row r="6684" spans="1:23" x14ac:dyDescent="0.35">
      <c r="A6684">
        <v>6683</v>
      </c>
      <c r="B6684" t="s">
        <v>9037</v>
      </c>
      <c r="C6684" s="1" t="s">
        <v>11254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 t="shared" si="208"/>
        <v>1</v>
      </c>
      <c r="W6684">
        <f t="shared" si="209"/>
        <v>48</v>
      </c>
    </row>
    <row r="6685" spans="1:23" x14ac:dyDescent="0.35">
      <c r="A6685">
        <v>6684</v>
      </c>
      <c r="B6685" t="s">
        <v>9038</v>
      </c>
      <c r="C6685" s="1" t="s">
        <v>12067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  <c r="V6685">
        <f t="shared" si="208"/>
        <v>5</v>
      </c>
      <c r="W6685">
        <f t="shared" si="209"/>
        <v>44.000000000000007</v>
      </c>
    </row>
    <row r="6686" spans="1:23" x14ac:dyDescent="0.35">
      <c r="A6686">
        <v>6685</v>
      </c>
      <c r="B6686" t="s">
        <v>9039</v>
      </c>
      <c r="C6686" s="1" t="s">
        <v>11937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208"/>
        <v>5</v>
      </c>
      <c r="W6686">
        <f t="shared" si="209"/>
        <v>-8.75</v>
      </c>
    </row>
    <row r="6687" spans="1:23" x14ac:dyDescent="0.35">
      <c r="A6687">
        <v>6686</v>
      </c>
      <c r="B6687" t="s">
        <v>9039</v>
      </c>
      <c r="C6687" s="1" t="s">
        <v>11937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 t="shared" si="208"/>
        <v>5</v>
      </c>
      <c r="W6687">
        <f t="shared" si="209"/>
        <v>-47.5</v>
      </c>
    </row>
    <row r="6688" spans="1:23" x14ac:dyDescent="0.35">
      <c r="A6688">
        <v>6687</v>
      </c>
      <c r="B6688" t="s">
        <v>9039</v>
      </c>
      <c r="C6688" s="1" t="s">
        <v>11937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 t="shared" si="208"/>
        <v>5</v>
      </c>
      <c r="W6688">
        <f t="shared" si="209"/>
        <v>11.25</v>
      </c>
    </row>
    <row r="6689" spans="1:23" x14ac:dyDescent="0.35">
      <c r="A6689">
        <v>6688</v>
      </c>
      <c r="B6689" t="s">
        <v>9040</v>
      </c>
      <c r="C6689" s="1" t="s">
        <v>11203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  <c r="V6689">
        <f t="shared" si="208"/>
        <v>7</v>
      </c>
      <c r="W6689">
        <f t="shared" si="209"/>
        <v>5</v>
      </c>
    </row>
    <row r="6690" spans="1:23" x14ac:dyDescent="0.35">
      <c r="A6690">
        <v>6689</v>
      </c>
      <c r="B6690" t="s">
        <v>9041</v>
      </c>
      <c r="C6690" s="1" t="s">
        <v>11374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 t="shared" si="208"/>
        <v>5</v>
      </c>
      <c r="W6690">
        <f t="shared" si="209"/>
        <v>19.000000000000004</v>
      </c>
    </row>
    <row r="6691" spans="1:23" x14ac:dyDescent="0.35">
      <c r="A6691">
        <v>6690</v>
      </c>
      <c r="B6691" t="s">
        <v>9042</v>
      </c>
      <c r="C6691" s="1" t="s">
        <v>11514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  <c r="V6691">
        <f t="shared" si="208"/>
        <v>7</v>
      </c>
      <c r="W6691">
        <f t="shared" si="209"/>
        <v>17.5</v>
      </c>
    </row>
    <row r="6692" spans="1:23" x14ac:dyDescent="0.35">
      <c r="A6692">
        <v>6691</v>
      </c>
      <c r="B6692" t="s">
        <v>9043</v>
      </c>
      <c r="C6692" s="1" t="s">
        <v>11629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 t="shared" si="208"/>
        <v>5</v>
      </c>
      <c r="W6692">
        <f t="shared" si="209"/>
        <v>48</v>
      </c>
    </row>
    <row r="6693" spans="1:23" x14ac:dyDescent="0.35">
      <c r="A6693">
        <v>6692</v>
      </c>
      <c r="B6693" t="s">
        <v>9043</v>
      </c>
      <c r="C6693" s="1" t="s">
        <v>11629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 t="shared" si="208"/>
        <v>5</v>
      </c>
      <c r="W6693">
        <f t="shared" si="209"/>
        <v>35</v>
      </c>
    </row>
    <row r="6694" spans="1:23" x14ac:dyDescent="0.35">
      <c r="A6694">
        <v>6693</v>
      </c>
      <c r="B6694" t="s">
        <v>9044</v>
      </c>
      <c r="C6694" s="1" t="s">
        <v>11878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>
        <f t="shared" si="208"/>
        <v>2</v>
      </c>
      <c r="W6694">
        <f t="shared" si="209"/>
        <v>46</v>
      </c>
    </row>
    <row r="6695" spans="1:23" x14ac:dyDescent="0.35">
      <c r="A6695">
        <v>6694</v>
      </c>
      <c r="B6695" t="s">
        <v>9045</v>
      </c>
      <c r="C6695" s="1" t="s">
        <v>11973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>
        <f t="shared" si="208"/>
        <v>2</v>
      </c>
      <c r="W6695">
        <f t="shared" si="209"/>
        <v>49.000000000000007</v>
      </c>
    </row>
    <row r="6696" spans="1:23" x14ac:dyDescent="0.35">
      <c r="A6696">
        <v>6695</v>
      </c>
      <c r="B6696" t="s">
        <v>9046</v>
      </c>
      <c r="C6696" s="1" t="s">
        <v>11310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 t="shared" si="208"/>
        <v>4</v>
      </c>
      <c r="W6696">
        <f t="shared" si="209"/>
        <v>31</v>
      </c>
    </row>
    <row r="6697" spans="1:23" x14ac:dyDescent="0.35">
      <c r="A6697">
        <v>6696</v>
      </c>
      <c r="B6697" t="s">
        <v>9047</v>
      </c>
      <c r="C6697" s="1" t="s">
        <v>11439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208"/>
        <v>5</v>
      </c>
      <c r="W6697">
        <f t="shared" si="209"/>
        <v>32.5</v>
      </c>
    </row>
    <row r="6698" spans="1:23" x14ac:dyDescent="0.35">
      <c r="A6698">
        <v>6697</v>
      </c>
      <c r="B6698" t="s">
        <v>9047</v>
      </c>
      <c r="C6698" s="1" t="s">
        <v>11439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 t="shared" si="208"/>
        <v>5</v>
      </c>
      <c r="W6698">
        <f t="shared" si="209"/>
        <v>32.5</v>
      </c>
    </row>
    <row r="6699" spans="1:23" x14ac:dyDescent="0.35">
      <c r="A6699">
        <v>6698</v>
      </c>
      <c r="B6699" t="s">
        <v>9047</v>
      </c>
      <c r="C6699" s="1" t="s">
        <v>11439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>
        <f t="shared" si="208"/>
        <v>5</v>
      </c>
      <c r="W6699">
        <f t="shared" si="209"/>
        <v>49</v>
      </c>
    </row>
    <row r="6700" spans="1:23" x14ac:dyDescent="0.35">
      <c r="A6700">
        <v>6699</v>
      </c>
      <c r="B6700" t="s">
        <v>9048</v>
      </c>
      <c r="C6700" s="1" t="s">
        <v>11186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>
        <f t="shared" si="208"/>
        <v>4</v>
      </c>
      <c r="W6700">
        <f t="shared" si="209"/>
        <v>47</v>
      </c>
    </row>
    <row r="6701" spans="1:23" x14ac:dyDescent="0.35">
      <c r="A6701">
        <v>6700</v>
      </c>
      <c r="B6701" t="s">
        <v>9048</v>
      </c>
      <c r="C6701" s="1" t="s">
        <v>11186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208"/>
        <v>4</v>
      </c>
      <c r="W6701">
        <f t="shared" si="209"/>
        <v>10</v>
      </c>
    </row>
    <row r="6702" spans="1:23" x14ac:dyDescent="0.35">
      <c r="A6702">
        <v>6701</v>
      </c>
      <c r="B6702" t="s">
        <v>9048</v>
      </c>
      <c r="C6702" s="1" t="s">
        <v>11186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208"/>
        <v>4</v>
      </c>
      <c r="W6702">
        <f t="shared" si="209"/>
        <v>35</v>
      </c>
    </row>
    <row r="6703" spans="1:23" x14ac:dyDescent="0.35">
      <c r="A6703">
        <v>6702</v>
      </c>
      <c r="B6703" t="s">
        <v>9051</v>
      </c>
      <c r="C6703" s="1" t="s">
        <v>12068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 t="shared" si="208"/>
        <v>4</v>
      </c>
      <c r="W6703">
        <f t="shared" si="209"/>
        <v>12.5</v>
      </c>
    </row>
    <row r="6704" spans="1:23" x14ac:dyDescent="0.35">
      <c r="A6704">
        <v>6703</v>
      </c>
      <c r="B6704" t="s">
        <v>9051</v>
      </c>
      <c r="C6704" s="1" t="s">
        <v>12068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208"/>
        <v>4</v>
      </c>
      <c r="W6704">
        <f t="shared" si="209"/>
        <v>-76.666666666666657</v>
      </c>
    </row>
    <row r="6705" spans="1:23" x14ac:dyDescent="0.35">
      <c r="A6705">
        <v>6704</v>
      </c>
      <c r="B6705" t="s">
        <v>9052</v>
      </c>
      <c r="C6705" s="1" t="s">
        <v>11477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 t="shared" si="208"/>
        <v>5</v>
      </c>
      <c r="W6705">
        <f t="shared" si="209"/>
        <v>8.75</v>
      </c>
    </row>
    <row r="6706" spans="1:23" x14ac:dyDescent="0.35">
      <c r="A6706">
        <v>6705</v>
      </c>
      <c r="B6706" t="s">
        <v>9052</v>
      </c>
      <c r="C6706" s="1" t="s">
        <v>11477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 t="shared" si="208"/>
        <v>5</v>
      </c>
      <c r="W6706">
        <f t="shared" si="209"/>
        <v>33</v>
      </c>
    </row>
    <row r="6707" spans="1:23" x14ac:dyDescent="0.35">
      <c r="A6707">
        <v>6706</v>
      </c>
      <c r="B6707" t="s">
        <v>9052</v>
      </c>
      <c r="C6707" s="1" t="s">
        <v>11477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f t="shared" si="208"/>
        <v>5</v>
      </c>
      <c r="W6707">
        <f t="shared" si="209"/>
        <v>6.25</v>
      </c>
    </row>
    <row r="6708" spans="1:23" x14ac:dyDescent="0.35">
      <c r="A6708">
        <v>6707</v>
      </c>
      <c r="B6708" t="s">
        <v>9053</v>
      </c>
      <c r="C6708" s="1" t="s">
        <v>11485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208"/>
        <v>5</v>
      </c>
      <c r="W6708">
        <f t="shared" si="209"/>
        <v>11.25</v>
      </c>
    </row>
    <row r="6709" spans="1:23" x14ac:dyDescent="0.35">
      <c r="A6709">
        <v>6708</v>
      </c>
      <c r="B6709" t="s">
        <v>9054</v>
      </c>
      <c r="C6709" s="1" t="s">
        <v>11078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>
        <f t="shared" si="208"/>
        <v>5</v>
      </c>
      <c r="W6709">
        <f t="shared" si="209"/>
        <v>46</v>
      </c>
    </row>
    <row r="6710" spans="1:23" x14ac:dyDescent="0.35">
      <c r="A6710">
        <v>6709</v>
      </c>
      <c r="B6710" t="s">
        <v>9057</v>
      </c>
      <c r="C6710" s="1" t="s">
        <v>11657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f t="shared" si="208"/>
        <v>5</v>
      </c>
      <c r="W6710">
        <f t="shared" si="209"/>
        <v>11.25</v>
      </c>
    </row>
    <row r="6711" spans="1:23" x14ac:dyDescent="0.35">
      <c r="A6711">
        <v>6710</v>
      </c>
      <c r="B6711" t="s">
        <v>9057</v>
      </c>
      <c r="C6711" s="1" t="s">
        <v>11657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 t="shared" si="208"/>
        <v>5</v>
      </c>
      <c r="W6711">
        <f t="shared" si="209"/>
        <v>8.75</v>
      </c>
    </row>
    <row r="6712" spans="1:23" x14ac:dyDescent="0.35">
      <c r="A6712">
        <v>6711</v>
      </c>
      <c r="B6712" t="s">
        <v>9059</v>
      </c>
      <c r="C6712" s="1" t="s">
        <v>10950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 t="shared" si="208"/>
        <v>3</v>
      </c>
      <c r="W6712">
        <f t="shared" si="209"/>
        <v>36.25</v>
      </c>
    </row>
    <row r="6713" spans="1:23" x14ac:dyDescent="0.35">
      <c r="A6713">
        <v>6712</v>
      </c>
      <c r="B6713" t="s">
        <v>9060</v>
      </c>
      <c r="C6713" s="1" t="s">
        <v>11178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208"/>
        <v>3</v>
      </c>
      <c r="W6713">
        <f t="shared" si="209"/>
        <v>12.5</v>
      </c>
    </row>
    <row r="6714" spans="1:23" x14ac:dyDescent="0.35">
      <c r="A6714">
        <v>6713</v>
      </c>
      <c r="B6714" t="s">
        <v>9061</v>
      </c>
      <c r="C6714" s="1" t="s">
        <v>11757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208"/>
        <v>0</v>
      </c>
      <c r="W6714">
        <f t="shared" si="209"/>
        <v>-110.00000000000001</v>
      </c>
    </row>
    <row r="6715" spans="1:23" x14ac:dyDescent="0.35">
      <c r="A6715">
        <v>6714</v>
      </c>
      <c r="B6715" t="s">
        <v>9061</v>
      </c>
      <c r="C6715" s="1" t="s">
        <v>11757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208"/>
        <v>0</v>
      </c>
      <c r="W6715">
        <f t="shared" si="209"/>
        <v>-47.5</v>
      </c>
    </row>
    <row r="6716" spans="1:23" x14ac:dyDescent="0.35">
      <c r="A6716">
        <v>6715</v>
      </c>
      <c r="B6716" t="s">
        <v>9061</v>
      </c>
      <c r="C6716" s="1" t="s">
        <v>11757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208"/>
        <v>0</v>
      </c>
      <c r="W6716">
        <f t="shared" si="209"/>
        <v>-12.5</v>
      </c>
    </row>
    <row r="6717" spans="1:23" x14ac:dyDescent="0.35">
      <c r="A6717">
        <v>6716</v>
      </c>
      <c r="B6717" t="s">
        <v>9061</v>
      </c>
      <c r="C6717" s="1" t="s">
        <v>11757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  <c r="V6717">
        <f t="shared" si="208"/>
        <v>0</v>
      </c>
      <c r="W6717">
        <f t="shared" si="209"/>
        <v>26.25</v>
      </c>
    </row>
    <row r="6718" spans="1:23" x14ac:dyDescent="0.35">
      <c r="A6718">
        <v>6717</v>
      </c>
      <c r="B6718" t="s">
        <v>9062</v>
      </c>
      <c r="C6718" s="1" t="s">
        <v>11083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 t="shared" si="208"/>
        <v>7</v>
      </c>
      <c r="W6718">
        <f t="shared" si="209"/>
        <v>48.000000000000007</v>
      </c>
    </row>
    <row r="6719" spans="1:23" x14ac:dyDescent="0.35">
      <c r="A6719">
        <v>6718</v>
      </c>
      <c r="B6719" t="s">
        <v>9062</v>
      </c>
      <c r="C6719" s="1" t="s">
        <v>11083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 t="shared" si="208"/>
        <v>7</v>
      </c>
      <c r="W6719">
        <f t="shared" si="209"/>
        <v>48.999999999999993</v>
      </c>
    </row>
    <row r="6720" spans="1:23" x14ac:dyDescent="0.35">
      <c r="A6720">
        <v>6719</v>
      </c>
      <c r="B6720" t="s">
        <v>9062</v>
      </c>
      <c r="C6720" s="1" t="s">
        <v>11083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208"/>
        <v>7</v>
      </c>
      <c r="W6720">
        <f t="shared" si="209"/>
        <v>20.000000000000004</v>
      </c>
    </row>
    <row r="6721" spans="1:23" x14ac:dyDescent="0.35">
      <c r="A6721">
        <v>6720</v>
      </c>
      <c r="B6721" t="s">
        <v>9063</v>
      </c>
      <c r="C6721" s="1" t="s">
        <v>11126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208"/>
        <v>3</v>
      </c>
      <c r="W6721">
        <f t="shared" si="209"/>
        <v>8.75</v>
      </c>
    </row>
    <row r="6722" spans="1:23" x14ac:dyDescent="0.35">
      <c r="A6722">
        <v>6721</v>
      </c>
      <c r="B6722" t="s">
        <v>9065</v>
      </c>
      <c r="C6722" s="1" t="s">
        <v>10960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 t="shared" ref="V6722:V6785" si="210">D6722-C6722</f>
        <v>5</v>
      </c>
      <c r="W6722">
        <f t="shared" si="209"/>
        <v>21.000000000000004</v>
      </c>
    </row>
    <row r="6723" spans="1:23" x14ac:dyDescent="0.35">
      <c r="A6723">
        <v>6722</v>
      </c>
      <c r="B6723" t="s">
        <v>9065</v>
      </c>
      <c r="C6723" s="1" t="s">
        <v>10960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  <c r="V6723">
        <f t="shared" si="210"/>
        <v>5</v>
      </c>
      <c r="W6723">
        <f t="shared" ref="W6723:W6786" si="211">U6723/R6723*100</f>
        <v>26</v>
      </c>
    </row>
    <row r="6724" spans="1:23" x14ac:dyDescent="0.35">
      <c r="A6724">
        <v>6723</v>
      </c>
      <c r="B6724" t="s">
        <v>9065</v>
      </c>
      <c r="C6724" s="1" t="s">
        <v>10960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210"/>
        <v>5</v>
      </c>
      <c r="W6724">
        <f t="shared" si="211"/>
        <v>28.999999999999996</v>
      </c>
    </row>
    <row r="6725" spans="1:23" x14ac:dyDescent="0.35">
      <c r="A6725">
        <v>6724</v>
      </c>
      <c r="B6725" t="s">
        <v>9066</v>
      </c>
      <c r="C6725" s="1" t="s">
        <v>11447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 t="shared" si="210"/>
        <v>2</v>
      </c>
      <c r="W6725">
        <f t="shared" si="211"/>
        <v>47</v>
      </c>
    </row>
    <row r="6726" spans="1:23" x14ac:dyDescent="0.35">
      <c r="A6726">
        <v>6725</v>
      </c>
      <c r="B6726" t="s">
        <v>9067</v>
      </c>
      <c r="C6726" s="1" t="s">
        <v>11066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 t="shared" si="210"/>
        <v>4</v>
      </c>
      <c r="W6726">
        <f t="shared" si="211"/>
        <v>46</v>
      </c>
    </row>
    <row r="6727" spans="1:23" x14ac:dyDescent="0.35">
      <c r="A6727">
        <v>6726</v>
      </c>
      <c r="B6727" t="s">
        <v>9067</v>
      </c>
      <c r="C6727" s="1" t="s">
        <v>11066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>
        <f t="shared" si="210"/>
        <v>4</v>
      </c>
      <c r="W6727">
        <f t="shared" si="211"/>
        <v>47</v>
      </c>
    </row>
    <row r="6728" spans="1:23" x14ac:dyDescent="0.35">
      <c r="A6728">
        <v>6727</v>
      </c>
      <c r="B6728" t="s">
        <v>9067</v>
      </c>
      <c r="C6728" s="1" t="s">
        <v>11066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210"/>
        <v>4</v>
      </c>
      <c r="W6728">
        <f t="shared" si="211"/>
        <v>37.5</v>
      </c>
    </row>
    <row r="6729" spans="1:23" x14ac:dyDescent="0.35">
      <c r="A6729">
        <v>6728</v>
      </c>
      <c r="B6729" t="s">
        <v>9068</v>
      </c>
      <c r="C6729" s="1" t="s">
        <v>11622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  <c r="V6729">
        <f t="shared" si="210"/>
        <v>5</v>
      </c>
      <c r="W6729">
        <f t="shared" si="211"/>
        <v>47.000000000000007</v>
      </c>
    </row>
    <row r="6730" spans="1:23" x14ac:dyDescent="0.35">
      <c r="A6730">
        <v>6729</v>
      </c>
      <c r="B6730" t="s">
        <v>9069</v>
      </c>
      <c r="C6730" s="1" t="s">
        <v>11194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210"/>
        <v>5</v>
      </c>
      <c r="W6730">
        <f t="shared" si="211"/>
        <v>16.25</v>
      </c>
    </row>
    <row r="6731" spans="1:23" x14ac:dyDescent="0.35">
      <c r="A6731">
        <v>6730</v>
      </c>
      <c r="B6731" t="s">
        <v>9070</v>
      </c>
      <c r="C6731" s="1" t="s">
        <v>11592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210"/>
        <v>2</v>
      </c>
      <c r="W6731">
        <f t="shared" si="211"/>
        <v>-73.333333333333343</v>
      </c>
    </row>
    <row r="6732" spans="1:23" x14ac:dyDescent="0.35">
      <c r="A6732">
        <v>6731</v>
      </c>
      <c r="B6732" t="s">
        <v>9070</v>
      </c>
      <c r="C6732" s="1" t="s">
        <v>11592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 t="shared" si="210"/>
        <v>2</v>
      </c>
      <c r="W6732">
        <f t="shared" si="211"/>
        <v>8.75</v>
      </c>
    </row>
    <row r="6733" spans="1:23" x14ac:dyDescent="0.35">
      <c r="A6733">
        <v>6732</v>
      </c>
      <c r="B6733" t="s">
        <v>9070</v>
      </c>
      <c r="C6733" s="1" t="s">
        <v>11592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210"/>
        <v>2</v>
      </c>
      <c r="W6733">
        <f t="shared" si="211"/>
        <v>35</v>
      </c>
    </row>
    <row r="6734" spans="1:23" x14ac:dyDescent="0.35">
      <c r="A6734">
        <v>6733</v>
      </c>
      <c r="B6734" t="s">
        <v>9071</v>
      </c>
      <c r="C6734" s="1" t="s">
        <v>12069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  <c r="V6734">
        <f t="shared" si="210"/>
        <v>3</v>
      </c>
      <c r="W6734">
        <f t="shared" si="211"/>
        <v>35</v>
      </c>
    </row>
    <row r="6735" spans="1:23" x14ac:dyDescent="0.35">
      <c r="A6735">
        <v>6734</v>
      </c>
      <c r="B6735" t="s">
        <v>9071</v>
      </c>
      <c r="C6735" s="1" t="s">
        <v>12069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210"/>
        <v>3</v>
      </c>
      <c r="W6735">
        <f t="shared" si="211"/>
        <v>10</v>
      </c>
    </row>
    <row r="6736" spans="1:23" x14ac:dyDescent="0.35">
      <c r="A6736">
        <v>6735</v>
      </c>
      <c r="B6736" t="s">
        <v>9072</v>
      </c>
      <c r="C6736" s="1" t="s">
        <v>11079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 t="shared" si="210"/>
        <v>5</v>
      </c>
      <c r="W6736">
        <f t="shared" si="211"/>
        <v>33.75</v>
      </c>
    </row>
    <row r="6737" spans="1:23" x14ac:dyDescent="0.35">
      <c r="A6737">
        <v>6736</v>
      </c>
      <c r="B6737" t="s">
        <v>9073</v>
      </c>
      <c r="C6737" s="1" t="s">
        <v>11282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 t="shared" si="210"/>
        <v>7</v>
      </c>
      <c r="W6737">
        <f t="shared" si="211"/>
        <v>38.999999999999993</v>
      </c>
    </row>
    <row r="6738" spans="1:23" x14ac:dyDescent="0.35">
      <c r="A6738">
        <v>6737</v>
      </c>
      <c r="B6738" t="s">
        <v>9073</v>
      </c>
      <c r="C6738" s="1" t="s">
        <v>11282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  <c r="V6738">
        <f t="shared" si="210"/>
        <v>7</v>
      </c>
      <c r="W6738">
        <f t="shared" si="211"/>
        <v>14.000000000000002</v>
      </c>
    </row>
    <row r="6739" spans="1:23" x14ac:dyDescent="0.35">
      <c r="A6739">
        <v>6738</v>
      </c>
      <c r="B6739" t="s">
        <v>9073</v>
      </c>
      <c r="C6739" s="1" t="s">
        <v>11282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  <c r="V6739">
        <f t="shared" si="210"/>
        <v>7</v>
      </c>
      <c r="W6739">
        <f t="shared" si="211"/>
        <v>4</v>
      </c>
    </row>
    <row r="6740" spans="1:23" x14ac:dyDescent="0.35">
      <c r="A6740">
        <v>6739</v>
      </c>
      <c r="B6740" t="s">
        <v>9073</v>
      </c>
      <c r="C6740" s="1" t="s">
        <v>11282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 t="shared" si="210"/>
        <v>7</v>
      </c>
      <c r="W6740">
        <f t="shared" si="211"/>
        <v>32.5</v>
      </c>
    </row>
    <row r="6741" spans="1:23" x14ac:dyDescent="0.35">
      <c r="A6741">
        <v>6740</v>
      </c>
      <c r="B6741" t="s">
        <v>9074</v>
      </c>
      <c r="C6741" s="1" t="s">
        <v>11482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  <c r="V6741">
        <f t="shared" si="210"/>
        <v>5</v>
      </c>
      <c r="W6741">
        <f t="shared" si="211"/>
        <v>7.5</v>
      </c>
    </row>
    <row r="6742" spans="1:23" x14ac:dyDescent="0.35">
      <c r="A6742">
        <v>6741</v>
      </c>
      <c r="B6742" t="s">
        <v>9074</v>
      </c>
      <c r="C6742" s="1" t="s">
        <v>11482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f t="shared" si="210"/>
        <v>5</v>
      </c>
      <c r="W6742">
        <f t="shared" si="211"/>
        <v>-1.4285714285714286</v>
      </c>
    </row>
    <row r="6743" spans="1:23" x14ac:dyDescent="0.35">
      <c r="A6743">
        <v>6742</v>
      </c>
      <c r="B6743" t="s">
        <v>9074</v>
      </c>
      <c r="C6743" s="1" t="s">
        <v>11482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210"/>
        <v>5</v>
      </c>
      <c r="W6743">
        <f t="shared" si="211"/>
        <v>23.75</v>
      </c>
    </row>
    <row r="6744" spans="1:23" x14ac:dyDescent="0.35">
      <c r="A6744">
        <v>6743</v>
      </c>
      <c r="B6744" t="s">
        <v>9075</v>
      </c>
      <c r="C6744" s="1" t="s">
        <v>11031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 t="shared" si="210"/>
        <v>5</v>
      </c>
      <c r="W6744">
        <f t="shared" si="211"/>
        <v>-11.25</v>
      </c>
    </row>
    <row r="6745" spans="1:23" x14ac:dyDescent="0.35">
      <c r="A6745">
        <v>6744</v>
      </c>
      <c r="B6745" t="s">
        <v>9076</v>
      </c>
      <c r="C6745" s="1" t="s">
        <v>12070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210"/>
        <v>4</v>
      </c>
      <c r="W6745">
        <f t="shared" si="211"/>
        <v>45</v>
      </c>
    </row>
    <row r="6746" spans="1:23" x14ac:dyDescent="0.35">
      <c r="A6746">
        <v>6745</v>
      </c>
      <c r="B6746" t="s">
        <v>9077</v>
      </c>
      <c r="C6746" s="1" t="s">
        <v>11054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 t="shared" si="210"/>
        <v>2</v>
      </c>
      <c r="W6746">
        <f t="shared" si="211"/>
        <v>22.5</v>
      </c>
    </row>
    <row r="6747" spans="1:23" x14ac:dyDescent="0.35">
      <c r="A6747">
        <v>6746</v>
      </c>
      <c r="B6747" t="s">
        <v>9077</v>
      </c>
      <c r="C6747" s="1" t="s">
        <v>11054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 t="shared" si="210"/>
        <v>2</v>
      </c>
      <c r="W6747">
        <f t="shared" si="211"/>
        <v>7.5</v>
      </c>
    </row>
    <row r="6748" spans="1:23" x14ac:dyDescent="0.35">
      <c r="A6748">
        <v>6747</v>
      </c>
      <c r="B6748" t="s">
        <v>9078</v>
      </c>
      <c r="C6748" s="1" t="s">
        <v>10978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210"/>
        <v>3</v>
      </c>
      <c r="W6748">
        <f t="shared" si="211"/>
        <v>26</v>
      </c>
    </row>
    <row r="6749" spans="1:23" x14ac:dyDescent="0.35">
      <c r="A6749">
        <v>6748</v>
      </c>
      <c r="B6749" t="s">
        <v>9079</v>
      </c>
      <c r="C6749" s="1" t="s">
        <v>11097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 t="shared" si="210"/>
        <v>4</v>
      </c>
      <c r="W6749">
        <f t="shared" si="211"/>
        <v>33.75</v>
      </c>
    </row>
    <row r="6750" spans="1:23" x14ac:dyDescent="0.35">
      <c r="A6750">
        <v>6749</v>
      </c>
      <c r="B6750" t="s">
        <v>9079</v>
      </c>
      <c r="C6750" s="1" t="s">
        <v>11097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210"/>
        <v>4</v>
      </c>
      <c r="W6750">
        <f t="shared" si="211"/>
        <v>45</v>
      </c>
    </row>
    <row r="6751" spans="1:23" x14ac:dyDescent="0.35">
      <c r="A6751">
        <v>6750</v>
      </c>
      <c r="B6751" t="s">
        <v>9079</v>
      </c>
      <c r="C6751" s="1" t="s">
        <v>11097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  <c r="V6751">
        <f t="shared" si="210"/>
        <v>4</v>
      </c>
      <c r="W6751">
        <f t="shared" si="211"/>
        <v>25</v>
      </c>
    </row>
    <row r="6752" spans="1:23" x14ac:dyDescent="0.35">
      <c r="A6752">
        <v>6751</v>
      </c>
      <c r="B6752" t="s">
        <v>9080</v>
      </c>
      <c r="C6752" s="1" t="s">
        <v>11871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  <c r="V6752">
        <f t="shared" si="210"/>
        <v>2</v>
      </c>
      <c r="W6752">
        <f t="shared" si="211"/>
        <v>17</v>
      </c>
    </row>
    <row r="6753" spans="1:23" x14ac:dyDescent="0.35">
      <c r="A6753">
        <v>6752</v>
      </c>
      <c r="B6753" t="s">
        <v>9080</v>
      </c>
      <c r="C6753" s="1" t="s">
        <v>11871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>
        <f t="shared" si="210"/>
        <v>2</v>
      </c>
      <c r="W6753">
        <f t="shared" si="211"/>
        <v>26</v>
      </c>
    </row>
    <row r="6754" spans="1:23" x14ac:dyDescent="0.35">
      <c r="A6754">
        <v>6753</v>
      </c>
      <c r="B6754" t="s">
        <v>9080</v>
      </c>
      <c r="C6754" s="1" t="s">
        <v>11871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 t="shared" si="210"/>
        <v>2</v>
      </c>
      <c r="W6754">
        <f t="shared" si="211"/>
        <v>45</v>
      </c>
    </row>
    <row r="6755" spans="1:23" x14ac:dyDescent="0.35">
      <c r="A6755">
        <v>6754</v>
      </c>
      <c r="B6755" t="s">
        <v>9080</v>
      </c>
      <c r="C6755" s="1" t="s">
        <v>11871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>
        <f t="shared" si="210"/>
        <v>2</v>
      </c>
      <c r="W6755">
        <f t="shared" si="211"/>
        <v>47</v>
      </c>
    </row>
    <row r="6756" spans="1:23" x14ac:dyDescent="0.35">
      <c r="A6756">
        <v>6755</v>
      </c>
      <c r="B6756" t="s">
        <v>9080</v>
      </c>
      <c r="C6756" s="1" t="s">
        <v>11871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 t="shared" si="210"/>
        <v>2</v>
      </c>
      <c r="W6756">
        <f t="shared" si="211"/>
        <v>43.999999999999993</v>
      </c>
    </row>
    <row r="6757" spans="1:23" x14ac:dyDescent="0.35">
      <c r="A6757">
        <v>6756</v>
      </c>
      <c r="B6757" t="s">
        <v>9081</v>
      </c>
      <c r="C6757" s="1" t="s">
        <v>11115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  <c r="V6757">
        <f t="shared" si="210"/>
        <v>4</v>
      </c>
      <c r="W6757">
        <f t="shared" si="211"/>
        <v>40</v>
      </c>
    </row>
    <row r="6758" spans="1:23" x14ac:dyDescent="0.35">
      <c r="A6758">
        <v>6757</v>
      </c>
      <c r="B6758" t="s">
        <v>9081</v>
      </c>
      <c r="C6758" s="1" t="s">
        <v>11115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>
        <f t="shared" si="210"/>
        <v>4</v>
      </c>
      <c r="W6758">
        <f t="shared" si="211"/>
        <v>28.000000000000004</v>
      </c>
    </row>
    <row r="6759" spans="1:23" x14ac:dyDescent="0.35">
      <c r="A6759">
        <v>6758</v>
      </c>
      <c r="B6759" t="s">
        <v>9081</v>
      </c>
      <c r="C6759" s="1" t="s">
        <v>11115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 t="shared" si="210"/>
        <v>4</v>
      </c>
      <c r="W6759">
        <f t="shared" si="211"/>
        <v>26</v>
      </c>
    </row>
    <row r="6760" spans="1:23" x14ac:dyDescent="0.35">
      <c r="A6760">
        <v>6759</v>
      </c>
      <c r="B6760" t="s">
        <v>9081</v>
      </c>
      <c r="C6760" s="1" t="s">
        <v>11115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 t="shared" si="210"/>
        <v>4</v>
      </c>
      <c r="W6760">
        <f t="shared" si="211"/>
        <v>0</v>
      </c>
    </row>
    <row r="6761" spans="1:23" x14ac:dyDescent="0.35">
      <c r="A6761">
        <v>6760</v>
      </c>
      <c r="B6761" t="s">
        <v>9084</v>
      </c>
      <c r="C6761" s="1" t="s">
        <v>11514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210"/>
        <v>6</v>
      </c>
      <c r="W6761">
        <f t="shared" si="211"/>
        <v>7.5</v>
      </c>
    </row>
    <row r="6762" spans="1:23" x14ac:dyDescent="0.35">
      <c r="A6762">
        <v>6761</v>
      </c>
      <c r="B6762" t="s">
        <v>9085</v>
      </c>
      <c r="C6762" s="1" t="s">
        <v>11275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 t="shared" si="210"/>
        <v>4</v>
      </c>
      <c r="W6762">
        <f t="shared" si="211"/>
        <v>0</v>
      </c>
    </row>
    <row r="6763" spans="1:23" x14ac:dyDescent="0.35">
      <c r="A6763">
        <v>6762</v>
      </c>
      <c r="B6763" t="s">
        <v>9086</v>
      </c>
      <c r="C6763" s="1" t="s">
        <v>12071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210"/>
        <v>2</v>
      </c>
      <c r="W6763">
        <f t="shared" si="211"/>
        <v>12.222222222222221</v>
      </c>
    </row>
    <row r="6764" spans="1:23" x14ac:dyDescent="0.35">
      <c r="A6764">
        <v>6763</v>
      </c>
      <c r="B6764" t="s">
        <v>9087</v>
      </c>
      <c r="C6764" s="1" t="s">
        <v>11416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 t="shared" si="210"/>
        <v>6</v>
      </c>
      <c r="W6764">
        <f t="shared" si="211"/>
        <v>33.75</v>
      </c>
    </row>
    <row r="6765" spans="1:23" x14ac:dyDescent="0.35">
      <c r="A6765">
        <v>6764</v>
      </c>
      <c r="B6765" t="s">
        <v>9087</v>
      </c>
      <c r="C6765" s="1" t="s">
        <v>11416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210"/>
        <v>6</v>
      </c>
      <c r="W6765">
        <f t="shared" si="211"/>
        <v>-23.75</v>
      </c>
    </row>
    <row r="6766" spans="1:23" x14ac:dyDescent="0.35">
      <c r="A6766">
        <v>6765</v>
      </c>
      <c r="B6766" t="s">
        <v>9087</v>
      </c>
      <c r="C6766" s="1" t="s">
        <v>11416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  <c r="V6766">
        <f t="shared" si="210"/>
        <v>6</v>
      </c>
      <c r="W6766">
        <f t="shared" si="211"/>
        <v>-1.4285714285714284</v>
      </c>
    </row>
    <row r="6767" spans="1:23" x14ac:dyDescent="0.35">
      <c r="A6767">
        <v>6766</v>
      </c>
      <c r="B6767" t="s">
        <v>9090</v>
      </c>
      <c r="C6767" s="1" t="s">
        <v>11633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210"/>
        <v>4</v>
      </c>
      <c r="W6767">
        <f t="shared" si="211"/>
        <v>-5.7142857142857144</v>
      </c>
    </row>
    <row r="6768" spans="1:23" x14ac:dyDescent="0.35">
      <c r="A6768">
        <v>6767</v>
      </c>
      <c r="B6768" t="s">
        <v>9090</v>
      </c>
      <c r="C6768" s="1" t="s">
        <v>11633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 t="shared" si="210"/>
        <v>4</v>
      </c>
      <c r="W6768">
        <f t="shared" si="211"/>
        <v>22.499999999999996</v>
      </c>
    </row>
    <row r="6769" spans="1:23" x14ac:dyDescent="0.35">
      <c r="A6769">
        <v>6768</v>
      </c>
      <c r="B6769" t="s">
        <v>9090</v>
      </c>
      <c r="C6769" s="1" t="s">
        <v>11633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 t="shared" si="210"/>
        <v>4</v>
      </c>
      <c r="W6769">
        <f t="shared" si="211"/>
        <v>-42.5</v>
      </c>
    </row>
    <row r="6770" spans="1:23" x14ac:dyDescent="0.35">
      <c r="A6770">
        <v>6769</v>
      </c>
      <c r="B6770" t="s">
        <v>9091</v>
      </c>
      <c r="C6770" s="1" t="s">
        <v>12072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 t="shared" si="210"/>
        <v>4</v>
      </c>
      <c r="W6770">
        <f t="shared" si="211"/>
        <v>50</v>
      </c>
    </row>
    <row r="6771" spans="1:23" x14ac:dyDescent="0.35">
      <c r="A6771">
        <v>6770</v>
      </c>
      <c r="B6771" t="s">
        <v>9092</v>
      </c>
      <c r="C6771" s="1" t="s">
        <v>10960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  <c r="V6771">
        <f t="shared" si="210"/>
        <v>4</v>
      </c>
      <c r="W6771">
        <f t="shared" si="211"/>
        <v>38</v>
      </c>
    </row>
    <row r="6772" spans="1:23" x14ac:dyDescent="0.35">
      <c r="A6772">
        <v>6771</v>
      </c>
      <c r="B6772" t="s">
        <v>9093</v>
      </c>
      <c r="C6772" s="1" t="s">
        <v>10974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 t="shared" si="210"/>
        <v>4</v>
      </c>
      <c r="W6772">
        <f t="shared" si="211"/>
        <v>35</v>
      </c>
    </row>
    <row r="6773" spans="1:23" x14ac:dyDescent="0.35">
      <c r="A6773">
        <v>6772</v>
      </c>
      <c r="B6773" t="s">
        <v>9093</v>
      </c>
      <c r="C6773" s="1" t="s">
        <v>10974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210"/>
        <v>4</v>
      </c>
      <c r="W6773">
        <f t="shared" si="211"/>
        <v>-76.666666666666657</v>
      </c>
    </row>
    <row r="6774" spans="1:23" x14ac:dyDescent="0.35">
      <c r="A6774">
        <v>6773</v>
      </c>
      <c r="B6774" t="s">
        <v>9094</v>
      </c>
      <c r="C6774" s="1" t="s">
        <v>11194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210"/>
        <v>4</v>
      </c>
      <c r="W6774">
        <f t="shared" si="211"/>
        <v>36.25</v>
      </c>
    </row>
    <row r="6775" spans="1:23" x14ac:dyDescent="0.35">
      <c r="A6775">
        <v>6774</v>
      </c>
      <c r="B6775" t="s">
        <v>9094</v>
      </c>
      <c r="C6775" s="1" t="s">
        <v>11194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210"/>
        <v>4</v>
      </c>
      <c r="W6775">
        <f t="shared" si="211"/>
        <v>31.25</v>
      </c>
    </row>
    <row r="6776" spans="1:23" x14ac:dyDescent="0.35">
      <c r="A6776">
        <v>6775</v>
      </c>
      <c r="B6776" t="s">
        <v>9094</v>
      </c>
      <c r="C6776" s="1" t="s">
        <v>11194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210"/>
        <v>4</v>
      </c>
      <c r="W6776">
        <f t="shared" si="211"/>
        <v>48.000000000000007</v>
      </c>
    </row>
    <row r="6777" spans="1:23" x14ac:dyDescent="0.35">
      <c r="A6777">
        <v>6776</v>
      </c>
      <c r="B6777" t="s">
        <v>9097</v>
      </c>
      <c r="C6777" s="1" t="s">
        <v>11308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 t="shared" si="210"/>
        <v>6</v>
      </c>
      <c r="W6777">
        <f t="shared" si="211"/>
        <v>46</v>
      </c>
    </row>
    <row r="6778" spans="1:23" x14ac:dyDescent="0.35">
      <c r="A6778">
        <v>6777</v>
      </c>
      <c r="B6778" t="s">
        <v>9098</v>
      </c>
      <c r="C6778" s="1" t="s">
        <v>11004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 t="shared" si="210"/>
        <v>6</v>
      </c>
      <c r="W6778">
        <f t="shared" si="211"/>
        <v>-18.75</v>
      </c>
    </row>
    <row r="6779" spans="1:23" x14ac:dyDescent="0.35">
      <c r="A6779">
        <v>6778</v>
      </c>
      <c r="B6779" t="s">
        <v>9099</v>
      </c>
      <c r="C6779" s="1" t="s">
        <v>11420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 t="shared" si="210"/>
        <v>4</v>
      </c>
      <c r="W6779">
        <f t="shared" si="211"/>
        <v>35</v>
      </c>
    </row>
    <row r="6780" spans="1:23" x14ac:dyDescent="0.35">
      <c r="A6780">
        <v>6779</v>
      </c>
      <c r="B6780" t="s">
        <v>9100</v>
      </c>
      <c r="C6780" s="1" t="s">
        <v>11263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 t="shared" si="210"/>
        <v>5</v>
      </c>
      <c r="W6780">
        <f t="shared" si="211"/>
        <v>9</v>
      </c>
    </row>
    <row r="6781" spans="1:23" x14ac:dyDescent="0.35">
      <c r="A6781">
        <v>6780</v>
      </c>
      <c r="B6781" t="s">
        <v>9100</v>
      </c>
      <c r="C6781" s="1" t="s">
        <v>11263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 t="shared" si="210"/>
        <v>5</v>
      </c>
      <c r="W6781">
        <f t="shared" si="211"/>
        <v>29.000000000000004</v>
      </c>
    </row>
    <row r="6782" spans="1:23" x14ac:dyDescent="0.35">
      <c r="A6782">
        <v>6781</v>
      </c>
      <c r="B6782" t="s">
        <v>9100</v>
      </c>
      <c r="C6782" s="1" t="s">
        <v>11263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 t="shared" si="210"/>
        <v>5</v>
      </c>
      <c r="W6782">
        <f t="shared" si="211"/>
        <v>46</v>
      </c>
    </row>
    <row r="6783" spans="1:23" x14ac:dyDescent="0.35">
      <c r="A6783">
        <v>6782</v>
      </c>
      <c r="B6783" t="s">
        <v>9100</v>
      </c>
      <c r="C6783" s="1" t="s">
        <v>11263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 t="shared" si="210"/>
        <v>5</v>
      </c>
      <c r="W6783">
        <f t="shared" si="211"/>
        <v>47</v>
      </c>
    </row>
    <row r="6784" spans="1:23" x14ac:dyDescent="0.35">
      <c r="A6784">
        <v>6783</v>
      </c>
      <c r="B6784" t="s">
        <v>9101</v>
      </c>
      <c r="C6784" s="1" t="s">
        <v>11740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 t="shared" si="210"/>
        <v>3</v>
      </c>
      <c r="W6784">
        <f t="shared" si="211"/>
        <v>15.000000000000002</v>
      </c>
    </row>
    <row r="6785" spans="1:23" x14ac:dyDescent="0.35">
      <c r="A6785">
        <v>6784</v>
      </c>
      <c r="B6785" t="s">
        <v>9101</v>
      </c>
      <c r="C6785" s="1" t="s">
        <v>11740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  <c r="V6785">
        <f t="shared" si="210"/>
        <v>3</v>
      </c>
      <c r="W6785">
        <f t="shared" si="211"/>
        <v>11.249999999999998</v>
      </c>
    </row>
    <row r="6786" spans="1:23" x14ac:dyDescent="0.35">
      <c r="A6786">
        <v>6785</v>
      </c>
      <c r="B6786" t="s">
        <v>9101</v>
      </c>
      <c r="C6786" s="1" t="s">
        <v>11740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ref="V6786:V6849" si="212">D6786-C6786</f>
        <v>3</v>
      </c>
      <c r="W6786">
        <f t="shared" si="211"/>
        <v>-25</v>
      </c>
    </row>
    <row r="6787" spans="1:23" x14ac:dyDescent="0.35">
      <c r="A6787">
        <v>6786</v>
      </c>
      <c r="B6787" t="s">
        <v>9101</v>
      </c>
      <c r="C6787" s="1" t="s">
        <v>11740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 t="shared" si="212"/>
        <v>3</v>
      </c>
      <c r="W6787">
        <f t="shared" ref="W6787:W6850" si="213">U6787/R6787*100</f>
        <v>-10</v>
      </c>
    </row>
    <row r="6788" spans="1:23" x14ac:dyDescent="0.35">
      <c r="A6788">
        <v>6787</v>
      </c>
      <c r="B6788" t="s">
        <v>9101</v>
      </c>
      <c r="C6788" s="1" t="s">
        <v>11740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212"/>
        <v>3</v>
      </c>
      <c r="W6788">
        <f t="shared" si="213"/>
        <v>35</v>
      </c>
    </row>
    <row r="6789" spans="1:23" x14ac:dyDescent="0.35">
      <c r="A6789">
        <v>6788</v>
      </c>
      <c r="B6789" t="s">
        <v>9104</v>
      </c>
      <c r="C6789" s="1" t="s">
        <v>11963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 t="shared" si="212"/>
        <v>7</v>
      </c>
      <c r="W6789">
        <f t="shared" si="213"/>
        <v>10</v>
      </c>
    </row>
    <row r="6790" spans="1:23" x14ac:dyDescent="0.35">
      <c r="A6790">
        <v>6789</v>
      </c>
      <c r="B6790" t="s">
        <v>9104</v>
      </c>
      <c r="C6790" s="1" t="s">
        <v>11963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212"/>
        <v>7</v>
      </c>
      <c r="W6790">
        <f t="shared" si="213"/>
        <v>44.999999999999993</v>
      </c>
    </row>
    <row r="6791" spans="1:23" x14ac:dyDescent="0.35">
      <c r="A6791">
        <v>6790</v>
      </c>
      <c r="B6791" t="s">
        <v>9105</v>
      </c>
      <c r="C6791" s="1" t="s">
        <v>11007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212"/>
        <v>2</v>
      </c>
      <c r="W6791">
        <f t="shared" si="213"/>
        <v>8.75</v>
      </c>
    </row>
    <row r="6792" spans="1:23" x14ac:dyDescent="0.35">
      <c r="A6792">
        <v>6791</v>
      </c>
      <c r="B6792" t="s">
        <v>9106</v>
      </c>
      <c r="C6792" s="1" t="s">
        <v>11016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 t="shared" si="212"/>
        <v>1</v>
      </c>
      <c r="W6792">
        <f t="shared" si="213"/>
        <v>33.75</v>
      </c>
    </row>
    <row r="6793" spans="1:23" x14ac:dyDescent="0.35">
      <c r="A6793">
        <v>6792</v>
      </c>
      <c r="B6793" t="s">
        <v>9109</v>
      </c>
      <c r="C6793" s="1" t="s">
        <v>11278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  <c r="V6793">
        <f t="shared" si="212"/>
        <v>5</v>
      </c>
      <c r="W6793">
        <f t="shared" si="213"/>
        <v>27.999999999999996</v>
      </c>
    </row>
    <row r="6794" spans="1:23" x14ac:dyDescent="0.35">
      <c r="A6794">
        <v>6793</v>
      </c>
      <c r="B6794" t="s">
        <v>9110</v>
      </c>
      <c r="C6794" s="1" t="s">
        <v>11800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 t="shared" si="212"/>
        <v>3</v>
      </c>
      <c r="W6794">
        <f t="shared" si="213"/>
        <v>48.000000000000007</v>
      </c>
    </row>
    <row r="6795" spans="1:23" x14ac:dyDescent="0.35">
      <c r="A6795">
        <v>6794</v>
      </c>
      <c r="B6795" t="s">
        <v>9111</v>
      </c>
      <c r="C6795" s="1" t="s">
        <v>11487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 t="shared" si="212"/>
        <v>4</v>
      </c>
      <c r="W6795">
        <f t="shared" si="213"/>
        <v>7.5</v>
      </c>
    </row>
    <row r="6796" spans="1:23" x14ac:dyDescent="0.35">
      <c r="A6796">
        <v>6795</v>
      </c>
      <c r="B6796" t="s">
        <v>9111</v>
      </c>
      <c r="C6796" s="1" t="s">
        <v>11487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 t="shared" si="212"/>
        <v>4</v>
      </c>
      <c r="W6796">
        <f t="shared" si="213"/>
        <v>11.25</v>
      </c>
    </row>
    <row r="6797" spans="1:23" x14ac:dyDescent="0.35">
      <c r="A6797">
        <v>6796</v>
      </c>
      <c r="B6797" t="s">
        <v>9111</v>
      </c>
      <c r="C6797" s="1" t="s">
        <v>11487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212"/>
        <v>4</v>
      </c>
      <c r="W6797">
        <f t="shared" si="213"/>
        <v>-45</v>
      </c>
    </row>
    <row r="6798" spans="1:23" x14ac:dyDescent="0.35">
      <c r="A6798">
        <v>6797</v>
      </c>
      <c r="B6798" t="s">
        <v>9112</v>
      </c>
      <c r="C6798" s="1" t="s">
        <v>11707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212"/>
        <v>0</v>
      </c>
      <c r="W6798">
        <f t="shared" si="213"/>
        <v>-82.5</v>
      </c>
    </row>
    <row r="6799" spans="1:23" x14ac:dyDescent="0.35">
      <c r="A6799">
        <v>6798</v>
      </c>
      <c r="B6799" t="s">
        <v>9112</v>
      </c>
      <c r="C6799" s="1" t="s">
        <v>11707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 t="shared" si="212"/>
        <v>0</v>
      </c>
      <c r="W6799">
        <f t="shared" si="213"/>
        <v>-160</v>
      </c>
    </row>
    <row r="6800" spans="1:23" x14ac:dyDescent="0.35">
      <c r="A6800">
        <v>6799</v>
      </c>
      <c r="B6800" t="s">
        <v>9112</v>
      </c>
      <c r="C6800" s="1" t="s">
        <v>11707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  <c r="V6800">
        <f t="shared" si="212"/>
        <v>0</v>
      </c>
      <c r="W6800">
        <f t="shared" si="213"/>
        <v>-50</v>
      </c>
    </row>
    <row r="6801" spans="1:23" x14ac:dyDescent="0.35">
      <c r="A6801">
        <v>6800</v>
      </c>
      <c r="B6801" t="s">
        <v>9115</v>
      </c>
      <c r="C6801" s="1" t="s">
        <v>11531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 t="shared" si="212"/>
        <v>7</v>
      </c>
      <c r="W6801">
        <f t="shared" si="213"/>
        <v>-68</v>
      </c>
    </row>
    <row r="6802" spans="1:23" x14ac:dyDescent="0.35">
      <c r="A6802">
        <v>6801</v>
      </c>
      <c r="B6802" t="s">
        <v>9115</v>
      </c>
      <c r="C6802" s="1" t="s">
        <v>11531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212"/>
        <v>7</v>
      </c>
      <c r="W6802">
        <f t="shared" si="213"/>
        <v>-143.33333333333331</v>
      </c>
    </row>
    <row r="6803" spans="1:23" x14ac:dyDescent="0.35">
      <c r="A6803">
        <v>6802</v>
      </c>
      <c r="B6803" t="s">
        <v>9115</v>
      </c>
      <c r="C6803" s="1" t="s">
        <v>11531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 t="shared" si="212"/>
        <v>7</v>
      </c>
      <c r="W6803">
        <f t="shared" si="213"/>
        <v>-17.5</v>
      </c>
    </row>
    <row r="6804" spans="1:23" x14ac:dyDescent="0.35">
      <c r="A6804">
        <v>6803</v>
      </c>
      <c r="B6804" t="s">
        <v>9115</v>
      </c>
      <c r="C6804" s="1" t="s">
        <v>11531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 t="shared" si="212"/>
        <v>7</v>
      </c>
      <c r="W6804">
        <f t="shared" si="213"/>
        <v>21.250000000000004</v>
      </c>
    </row>
    <row r="6805" spans="1:23" x14ac:dyDescent="0.35">
      <c r="A6805">
        <v>6804</v>
      </c>
      <c r="B6805" t="s">
        <v>9115</v>
      </c>
      <c r="C6805" s="1" t="s">
        <v>11531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212"/>
        <v>7</v>
      </c>
      <c r="W6805">
        <f t="shared" si="213"/>
        <v>8.7499999999999982</v>
      </c>
    </row>
    <row r="6806" spans="1:23" x14ac:dyDescent="0.35">
      <c r="A6806">
        <v>6805</v>
      </c>
      <c r="B6806" t="s">
        <v>9116</v>
      </c>
      <c r="C6806" s="1" t="s">
        <v>12022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 t="shared" si="212"/>
        <v>1</v>
      </c>
      <c r="W6806">
        <f t="shared" si="213"/>
        <v>35</v>
      </c>
    </row>
    <row r="6807" spans="1:23" x14ac:dyDescent="0.35">
      <c r="A6807">
        <v>6806</v>
      </c>
      <c r="B6807" t="s">
        <v>9117</v>
      </c>
      <c r="C6807" s="1" t="s">
        <v>11694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212"/>
        <v>3</v>
      </c>
      <c r="W6807">
        <f t="shared" si="213"/>
        <v>48.999999999999993</v>
      </c>
    </row>
    <row r="6808" spans="1:23" x14ac:dyDescent="0.35">
      <c r="A6808">
        <v>6807</v>
      </c>
      <c r="B6808" t="s">
        <v>9118</v>
      </c>
      <c r="C6808" s="1" t="s">
        <v>10993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212"/>
        <v>4</v>
      </c>
      <c r="W6808">
        <f t="shared" si="213"/>
        <v>36.25</v>
      </c>
    </row>
    <row r="6809" spans="1:23" x14ac:dyDescent="0.35">
      <c r="A6809">
        <v>6808</v>
      </c>
      <c r="B6809" t="s">
        <v>9119</v>
      </c>
      <c r="C6809" s="1" t="s">
        <v>11992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212"/>
        <v>5</v>
      </c>
      <c r="W6809">
        <f t="shared" si="213"/>
        <v>36.249999999999993</v>
      </c>
    </row>
    <row r="6810" spans="1:23" x14ac:dyDescent="0.35">
      <c r="A6810">
        <v>6809</v>
      </c>
      <c r="B6810" t="s">
        <v>9119</v>
      </c>
      <c r="C6810" s="1" t="s">
        <v>11992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  <c r="V6810">
        <f t="shared" si="212"/>
        <v>5</v>
      </c>
      <c r="W6810">
        <f t="shared" si="213"/>
        <v>-35</v>
      </c>
    </row>
    <row r="6811" spans="1:23" x14ac:dyDescent="0.35">
      <c r="A6811">
        <v>6810</v>
      </c>
      <c r="B6811" t="s">
        <v>9120</v>
      </c>
      <c r="C6811" s="1" t="s">
        <v>10972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212"/>
        <v>1</v>
      </c>
      <c r="W6811">
        <f t="shared" si="213"/>
        <v>-66.666666666666657</v>
      </c>
    </row>
    <row r="6812" spans="1:23" x14ac:dyDescent="0.35">
      <c r="A6812">
        <v>6811</v>
      </c>
      <c r="B6812" t="s">
        <v>9120</v>
      </c>
      <c r="C6812" s="1" t="s">
        <v>10972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212"/>
        <v>1</v>
      </c>
      <c r="W6812">
        <f t="shared" si="213"/>
        <v>-143.33333333333331</v>
      </c>
    </row>
    <row r="6813" spans="1:23" x14ac:dyDescent="0.35">
      <c r="A6813">
        <v>6812</v>
      </c>
      <c r="B6813" t="s">
        <v>9120</v>
      </c>
      <c r="C6813" s="1" t="s">
        <v>10972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212"/>
        <v>1</v>
      </c>
      <c r="W6813">
        <f t="shared" si="213"/>
        <v>-25.714285714285712</v>
      </c>
    </row>
    <row r="6814" spans="1:23" x14ac:dyDescent="0.35">
      <c r="A6814">
        <v>6813</v>
      </c>
      <c r="B6814" t="s">
        <v>9120</v>
      </c>
      <c r="C6814" s="1" t="s">
        <v>10972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 t="shared" si="212"/>
        <v>1</v>
      </c>
      <c r="W6814">
        <f t="shared" si="213"/>
        <v>-66.666666666666657</v>
      </c>
    </row>
    <row r="6815" spans="1:23" x14ac:dyDescent="0.35">
      <c r="A6815">
        <v>6814</v>
      </c>
      <c r="B6815" t="s">
        <v>9120</v>
      </c>
      <c r="C6815" s="1" t="s">
        <v>10972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212"/>
        <v>1</v>
      </c>
      <c r="W6815">
        <f t="shared" si="213"/>
        <v>3.75</v>
      </c>
    </row>
    <row r="6816" spans="1:23" x14ac:dyDescent="0.35">
      <c r="A6816">
        <v>6815</v>
      </c>
      <c r="B6816" t="s">
        <v>9120</v>
      </c>
      <c r="C6816" s="1" t="s">
        <v>10972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 t="shared" si="212"/>
        <v>1</v>
      </c>
      <c r="W6816">
        <f t="shared" si="213"/>
        <v>-70</v>
      </c>
    </row>
    <row r="6817" spans="1:23" x14ac:dyDescent="0.35">
      <c r="A6817">
        <v>6816</v>
      </c>
      <c r="B6817" t="s">
        <v>9123</v>
      </c>
      <c r="C6817" s="1" t="s">
        <v>12043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 t="shared" si="212"/>
        <v>4</v>
      </c>
      <c r="W6817">
        <f t="shared" si="213"/>
        <v>42</v>
      </c>
    </row>
    <row r="6818" spans="1:23" x14ac:dyDescent="0.35">
      <c r="A6818">
        <v>6817</v>
      </c>
      <c r="B6818" t="s">
        <v>9123</v>
      </c>
      <c r="C6818" s="1" t="s">
        <v>12043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212"/>
        <v>4</v>
      </c>
      <c r="W6818">
        <f t="shared" si="213"/>
        <v>50</v>
      </c>
    </row>
    <row r="6819" spans="1:23" x14ac:dyDescent="0.35">
      <c r="A6819">
        <v>6818</v>
      </c>
      <c r="B6819" t="s">
        <v>9123</v>
      </c>
      <c r="C6819" s="1" t="s">
        <v>12043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212"/>
        <v>4</v>
      </c>
      <c r="W6819">
        <f t="shared" si="213"/>
        <v>32.5</v>
      </c>
    </row>
    <row r="6820" spans="1:23" x14ac:dyDescent="0.35">
      <c r="A6820">
        <v>6819</v>
      </c>
      <c r="B6820" t="s">
        <v>9124</v>
      </c>
      <c r="C6820" s="1" t="s">
        <v>11056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  <c r="V6820">
        <f t="shared" si="212"/>
        <v>4</v>
      </c>
      <c r="W6820">
        <f t="shared" si="213"/>
        <v>-160</v>
      </c>
    </row>
    <row r="6821" spans="1:23" x14ac:dyDescent="0.35">
      <c r="A6821">
        <v>6820</v>
      </c>
      <c r="B6821" t="s">
        <v>9124</v>
      </c>
      <c r="C6821" s="1" t="s">
        <v>11056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  <c r="V6821">
        <f t="shared" si="212"/>
        <v>4</v>
      </c>
      <c r="W6821">
        <f t="shared" si="213"/>
        <v>-30</v>
      </c>
    </row>
    <row r="6822" spans="1:23" x14ac:dyDescent="0.35">
      <c r="A6822">
        <v>6821</v>
      </c>
      <c r="B6822" t="s">
        <v>9124</v>
      </c>
      <c r="C6822" s="1" t="s">
        <v>11056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f t="shared" si="212"/>
        <v>4</v>
      </c>
      <c r="W6822">
        <f t="shared" si="213"/>
        <v>-2.8571428571428572</v>
      </c>
    </row>
    <row r="6823" spans="1:23" x14ac:dyDescent="0.35">
      <c r="A6823">
        <v>6822</v>
      </c>
      <c r="B6823" t="s">
        <v>9124</v>
      </c>
      <c r="C6823" s="1" t="s">
        <v>11056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 t="shared" si="212"/>
        <v>4</v>
      </c>
      <c r="W6823">
        <f t="shared" si="213"/>
        <v>-47.5</v>
      </c>
    </row>
    <row r="6824" spans="1:23" x14ac:dyDescent="0.35">
      <c r="A6824">
        <v>6823</v>
      </c>
      <c r="B6824" t="s">
        <v>9125</v>
      </c>
      <c r="C6824" s="1" t="s">
        <v>11748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 t="shared" si="212"/>
        <v>5</v>
      </c>
      <c r="W6824">
        <f t="shared" si="213"/>
        <v>26</v>
      </c>
    </row>
    <row r="6825" spans="1:23" x14ac:dyDescent="0.35">
      <c r="A6825">
        <v>6824</v>
      </c>
      <c r="B6825" t="s">
        <v>9126</v>
      </c>
      <c r="C6825" s="1" t="s">
        <v>11335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 t="shared" si="212"/>
        <v>4</v>
      </c>
      <c r="W6825">
        <f t="shared" si="213"/>
        <v>50</v>
      </c>
    </row>
    <row r="6826" spans="1:23" x14ac:dyDescent="0.35">
      <c r="A6826">
        <v>6825</v>
      </c>
      <c r="B6826" t="s">
        <v>9126</v>
      </c>
      <c r="C6826" s="1" t="s">
        <v>11335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 t="shared" si="212"/>
        <v>4</v>
      </c>
      <c r="W6826">
        <f t="shared" si="213"/>
        <v>11.000000000000002</v>
      </c>
    </row>
    <row r="6827" spans="1:23" x14ac:dyDescent="0.35">
      <c r="A6827">
        <v>6826</v>
      </c>
      <c r="B6827" t="s">
        <v>9127</v>
      </c>
      <c r="C6827" s="1" t="s">
        <v>11764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212"/>
        <v>7</v>
      </c>
      <c r="W6827">
        <f t="shared" si="213"/>
        <v>15.000000000000002</v>
      </c>
    </row>
    <row r="6828" spans="1:23" x14ac:dyDescent="0.35">
      <c r="A6828">
        <v>6827</v>
      </c>
      <c r="B6828" t="s">
        <v>9127</v>
      </c>
      <c r="C6828" s="1" t="s">
        <v>11764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  <c r="V6828">
        <f t="shared" si="212"/>
        <v>7</v>
      </c>
      <c r="W6828">
        <f t="shared" si="213"/>
        <v>48.000000000000007</v>
      </c>
    </row>
    <row r="6829" spans="1:23" x14ac:dyDescent="0.35">
      <c r="A6829">
        <v>6828</v>
      </c>
      <c r="B6829" t="s">
        <v>9127</v>
      </c>
      <c r="C6829" s="1" t="s">
        <v>11764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>
        <f t="shared" si="212"/>
        <v>7</v>
      </c>
      <c r="W6829">
        <f t="shared" si="213"/>
        <v>44.999999999999993</v>
      </c>
    </row>
    <row r="6830" spans="1:23" x14ac:dyDescent="0.35">
      <c r="A6830">
        <v>6829</v>
      </c>
      <c r="B6830" t="s">
        <v>9127</v>
      </c>
      <c r="C6830" s="1" t="s">
        <v>11764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 t="shared" si="212"/>
        <v>7</v>
      </c>
      <c r="W6830">
        <f t="shared" si="213"/>
        <v>49.000000000000007</v>
      </c>
    </row>
    <row r="6831" spans="1:23" x14ac:dyDescent="0.35">
      <c r="A6831">
        <v>6830</v>
      </c>
      <c r="B6831" t="s">
        <v>9127</v>
      </c>
      <c r="C6831" s="1" t="s">
        <v>11764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 t="shared" si="212"/>
        <v>7</v>
      </c>
      <c r="W6831">
        <f t="shared" si="213"/>
        <v>28.000000000000004</v>
      </c>
    </row>
    <row r="6832" spans="1:23" x14ac:dyDescent="0.35">
      <c r="A6832">
        <v>6831</v>
      </c>
      <c r="B6832" t="s">
        <v>9128</v>
      </c>
      <c r="C6832" s="1" t="s">
        <v>11375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 t="shared" si="212"/>
        <v>3</v>
      </c>
      <c r="W6832">
        <f t="shared" si="213"/>
        <v>27</v>
      </c>
    </row>
    <row r="6833" spans="1:23" x14ac:dyDescent="0.35">
      <c r="A6833">
        <v>6832</v>
      </c>
      <c r="B6833" t="s">
        <v>9129</v>
      </c>
      <c r="C6833" s="1" t="s">
        <v>11186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>
        <f t="shared" si="212"/>
        <v>6</v>
      </c>
      <c r="W6833">
        <f t="shared" si="213"/>
        <v>26</v>
      </c>
    </row>
    <row r="6834" spans="1:23" x14ac:dyDescent="0.35">
      <c r="A6834">
        <v>6833</v>
      </c>
      <c r="B6834" t="s">
        <v>9130</v>
      </c>
      <c r="C6834" s="1" t="s">
        <v>11938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  <c r="V6834">
        <f t="shared" si="212"/>
        <v>7</v>
      </c>
      <c r="W6834">
        <f t="shared" si="213"/>
        <v>12.5</v>
      </c>
    </row>
    <row r="6835" spans="1:23" x14ac:dyDescent="0.35">
      <c r="A6835">
        <v>6834</v>
      </c>
      <c r="B6835" t="s">
        <v>9131</v>
      </c>
      <c r="C6835" s="1" t="s">
        <v>11102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212"/>
        <v>0</v>
      </c>
      <c r="W6835">
        <f t="shared" si="213"/>
        <v>-8.75</v>
      </c>
    </row>
    <row r="6836" spans="1:23" x14ac:dyDescent="0.35">
      <c r="A6836">
        <v>6835</v>
      </c>
      <c r="B6836" t="s">
        <v>9132</v>
      </c>
      <c r="C6836" s="1" t="s">
        <v>11013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  <c r="V6836">
        <f t="shared" si="212"/>
        <v>4</v>
      </c>
      <c r="W6836">
        <f t="shared" si="213"/>
        <v>14.000000000000002</v>
      </c>
    </row>
    <row r="6837" spans="1:23" x14ac:dyDescent="0.35">
      <c r="A6837">
        <v>6836</v>
      </c>
      <c r="B6837" t="s">
        <v>9134</v>
      </c>
      <c r="C6837" s="1" t="s">
        <v>11393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 t="shared" si="212"/>
        <v>5</v>
      </c>
      <c r="W6837">
        <f t="shared" si="213"/>
        <v>46</v>
      </c>
    </row>
    <row r="6838" spans="1:23" x14ac:dyDescent="0.35">
      <c r="A6838">
        <v>6837</v>
      </c>
      <c r="B6838" t="s">
        <v>9134</v>
      </c>
      <c r="C6838" s="1" t="s">
        <v>11393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 t="shared" si="212"/>
        <v>5</v>
      </c>
      <c r="W6838">
        <f t="shared" si="213"/>
        <v>41</v>
      </c>
    </row>
    <row r="6839" spans="1:23" x14ac:dyDescent="0.35">
      <c r="A6839">
        <v>6838</v>
      </c>
      <c r="B6839" t="s">
        <v>9135</v>
      </c>
      <c r="C6839" s="1" t="s">
        <v>11320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 t="shared" si="212"/>
        <v>6</v>
      </c>
      <c r="W6839">
        <f t="shared" si="213"/>
        <v>26</v>
      </c>
    </row>
    <row r="6840" spans="1:23" x14ac:dyDescent="0.35">
      <c r="A6840">
        <v>6839</v>
      </c>
      <c r="B6840" t="s">
        <v>9136</v>
      </c>
      <c r="C6840" s="1" t="s">
        <v>12059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  <c r="V6840">
        <f t="shared" si="212"/>
        <v>4</v>
      </c>
      <c r="W6840">
        <f t="shared" si="213"/>
        <v>28.000000000000004</v>
      </c>
    </row>
    <row r="6841" spans="1:23" x14ac:dyDescent="0.35">
      <c r="A6841">
        <v>6840</v>
      </c>
      <c r="B6841" t="s">
        <v>9136</v>
      </c>
      <c r="C6841" s="1" t="s">
        <v>12059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 t="shared" si="212"/>
        <v>4</v>
      </c>
      <c r="W6841">
        <f t="shared" si="213"/>
        <v>11.25</v>
      </c>
    </row>
    <row r="6842" spans="1:23" x14ac:dyDescent="0.35">
      <c r="A6842">
        <v>6841</v>
      </c>
      <c r="B6842" t="s">
        <v>9137</v>
      </c>
      <c r="C6842" s="1" t="s">
        <v>11341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212"/>
        <v>1</v>
      </c>
      <c r="W6842">
        <f t="shared" si="213"/>
        <v>-70</v>
      </c>
    </row>
    <row r="6843" spans="1:23" x14ac:dyDescent="0.35">
      <c r="A6843">
        <v>6842</v>
      </c>
      <c r="B6843" t="s">
        <v>9138</v>
      </c>
      <c r="C6843" s="1" t="s">
        <v>11066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  <c r="V6843">
        <f t="shared" si="212"/>
        <v>5</v>
      </c>
      <c r="W6843">
        <f t="shared" si="213"/>
        <v>8</v>
      </c>
    </row>
    <row r="6844" spans="1:23" x14ac:dyDescent="0.35">
      <c r="A6844">
        <v>6843</v>
      </c>
      <c r="B6844" t="s">
        <v>9138</v>
      </c>
      <c r="C6844" s="1" t="s">
        <v>11066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 t="shared" si="212"/>
        <v>5</v>
      </c>
      <c r="W6844">
        <f t="shared" si="213"/>
        <v>46</v>
      </c>
    </row>
    <row r="6845" spans="1:23" x14ac:dyDescent="0.35">
      <c r="A6845">
        <v>6844</v>
      </c>
      <c r="B6845" t="s">
        <v>9138</v>
      </c>
      <c r="C6845" s="1" t="s">
        <v>11066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212"/>
        <v>5</v>
      </c>
      <c r="W6845">
        <f t="shared" si="213"/>
        <v>1</v>
      </c>
    </row>
    <row r="6846" spans="1:23" x14ac:dyDescent="0.35">
      <c r="A6846">
        <v>6845</v>
      </c>
      <c r="B6846" t="s">
        <v>9138</v>
      </c>
      <c r="C6846" s="1" t="s">
        <v>11066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212"/>
        <v>5</v>
      </c>
      <c r="W6846">
        <f t="shared" si="213"/>
        <v>28.999999999999996</v>
      </c>
    </row>
    <row r="6847" spans="1:23" x14ac:dyDescent="0.35">
      <c r="A6847">
        <v>6846</v>
      </c>
      <c r="B6847" t="s">
        <v>9141</v>
      </c>
      <c r="C6847" s="1" t="s">
        <v>11462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 t="shared" si="212"/>
        <v>6</v>
      </c>
      <c r="W6847">
        <f t="shared" si="213"/>
        <v>10</v>
      </c>
    </row>
    <row r="6848" spans="1:23" x14ac:dyDescent="0.35">
      <c r="A6848">
        <v>6847</v>
      </c>
      <c r="B6848" t="s">
        <v>9143</v>
      </c>
      <c r="C6848" s="1" t="s">
        <v>11135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>
        <f t="shared" si="212"/>
        <v>5</v>
      </c>
      <c r="W6848">
        <f t="shared" si="213"/>
        <v>45</v>
      </c>
    </row>
    <row r="6849" spans="1:23" x14ac:dyDescent="0.35">
      <c r="A6849">
        <v>6848</v>
      </c>
      <c r="B6849" t="s">
        <v>9144</v>
      </c>
      <c r="C6849" s="1" t="s">
        <v>11367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212"/>
        <v>4</v>
      </c>
      <c r="W6849">
        <f t="shared" si="213"/>
        <v>6.25</v>
      </c>
    </row>
    <row r="6850" spans="1:23" x14ac:dyDescent="0.35">
      <c r="A6850">
        <v>6849</v>
      </c>
      <c r="B6850" t="s">
        <v>9145</v>
      </c>
      <c r="C6850" s="1" t="s">
        <v>12073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  <c r="V6850">
        <f t="shared" ref="V6850:V6913" si="214">D6850-C6850</f>
        <v>3</v>
      </c>
      <c r="W6850">
        <f t="shared" si="213"/>
        <v>35</v>
      </c>
    </row>
    <row r="6851" spans="1:23" x14ac:dyDescent="0.35">
      <c r="A6851">
        <v>6850</v>
      </c>
      <c r="B6851" t="s">
        <v>9146</v>
      </c>
      <c r="C6851" s="1" t="s">
        <v>11957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  <c r="V6851">
        <f t="shared" si="214"/>
        <v>5</v>
      </c>
      <c r="W6851">
        <f t="shared" ref="W6851:W6914" si="215">U6851/R6851*100</f>
        <v>46</v>
      </c>
    </row>
    <row r="6852" spans="1:23" x14ac:dyDescent="0.35">
      <c r="A6852">
        <v>6851</v>
      </c>
      <c r="B6852" t="s">
        <v>9147</v>
      </c>
      <c r="C6852" s="1" t="s">
        <v>12074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 t="shared" si="214"/>
        <v>4</v>
      </c>
      <c r="W6852">
        <f t="shared" si="215"/>
        <v>26</v>
      </c>
    </row>
    <row r="6853" spans="1:23" x14ac:dyDescent="0.35">
      <c r="A6853">
        <v>6852</v>
      </c>
      <c r="B6853" t="s">
        <v>9147</v>
      </c>
      <c r="C6853" s="1" t="s">
        <v>12074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 t="shared" si="214"/>
        <v>4</v>
      </c>
      <c r="W6853">
        <f t="shared" si="215"/>
        <v>47</v>
      </c>
    </row>
    <row r="6854" spans="1:23" x14ac:dyDescent="0.35">
      <c r="A6854">
        <v>6853</v>
      </c>
      <c r="B6854" t="s">
        <v>9148</v>
      </c>
      <c r="C6854" s="1" t="s">
        <v>11271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 t="shared" si="214"/>
        <v>5</v>
      </c>
      <c r="W6854">
        <f t="shared" si="215"/>
        <v>28.000000000000004</v>
      </c>
    </row>
    <row r="6855" spans="1:23" x14ac:dyDescent="0.35">
      <c r="A6855">
        <v>6854</v>
      </c>
      <c r="B6855" t="s">
        <v>9148</v>
      </c>
      <c r="C6855" s="1" t="s">
        <v>11271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  <c r="V6855">
        <f t="shared" si="214"/>
        <v>5</v>
      </c>
      <c r="W6855">
        <f t="shared" si="215"/>
        <v>30</v>
      </c>
    </row>
    <row r="6856" spans="1:23" x14ac:dyDescent="0.35">
      <c r="A6856">
        <v>6855</v>
      </c>
      <c r="B6856" t="s">
        <v>9148</v>
      </c>
      <c r="C6856" s="1" t="s">
        <v>11271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 t="shared" si="214"/>
        <v>5</v>
      </c>
      <c r="W6856">
        <f t="shared" si="215"/>
        <v>4.0000000000000009</v>
      </c>
    </row>
    <row r="6857" spans="1:23" x14ac:dyDescent="0.35">
      <c r="A6857">
        <v>6856</v>
      </c>
      <c r="B6857" t="s">
        <v>9148</v>
      </c>
      <c r="C6857" s="1" t="s">
        <v>11271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 t="shared" si="214"/>
        <v>5</v>
      </c>
      <c r="W6857">
        <f t="shared" si="215"/>
        <v>46</v>
      </c>
    </row>
    <row r="6858" spans="1:23" x14ac:dyDescent="0.35">
      <c r="A6858">
        <v>6857</v>
      </c>
      <c r="B6858" t="s">
        <v>9148</v>
      </c>
      <c r="C6858" s="1" t="s">
        <v>11271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  <c r="V6858">
        <f t="shared" si="214"/>
        <v>5</v>
      </c>
      <c r="W6858">
        <f t="shared" si="215"/>
        <v>47</v>
      </c>
    </row>
    <row r="6859" spans="1:23" x14ac:dyDescent="0.35">
      <c r="A6859">
        <v>6858</v>
      </c>
      <c r="B6859" t="s">
        <v>9149</v>
      </c>
      <c r="C6859" s="1" t="s">
        <v>11767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 t="shared" si="214"/>
        <v>5</v>
      </c>
      <c r="W6859">
        <f t="shared" si="215"/>
        <v>48</v>
      </c>
    </row>
    <row r="6860" spans="1:23" x14ac:dyDescent="0.35">
      <c r="A6860">
        <v>6859</v>
      </c>
      <c r="B6860" t="s">
        <v>9149</v>
      </c>
      <c r="C6860" s="1" t="s">
        <v>11767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 t="shared" si="214"/>
        <v>5</v>
      </c>
      <c r="W6860">
        <f t="shared" si="215"/>
        <v>47</v>
      </c>
    </row>
    <row r="6861" spans="1:23" x14ac:dyDescent="0.35">
      <c r="A6861">
        <v>6860</v>
      </c>
      <c r="B6861" t="s">
        <v>9149</v>
      </c>
      <c r="C6861" s="1" t="s">
        <v>11767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 t="shared" si="214"/>
        <v>5</v>
      </c>
      <c r="W6861">
        <f t="shared" si="215"/>
        <v>32.999999999999993</v>
      </c>
    </row>
    <row r="6862" spans="1:23" x14ac:dyDescent="0.35">
      <c r="A6862">
        <v>6861</v>
      </c>
      <c r="B6862" t="s">
        <v>9149</v>
      </c>
      <c r="C6862" s="1" t="s">
        <v>11767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 t="shared" si="214"/>
        <v>5</v>
      </c>
      <c r="W6862">
        <f t="shared" si="215"/>
        <v>17</v>
      </c>
    </row>
    <row r="6863" spans="1:23" x14ac:dyDescent="0.35">
      <c r="A6863">
        <v>6862</v>
      </c>
      <c r="B6863" t="s">
        <v>9149</v>
      </c>
      <c r="C6863" s="1" t="s">
        <v>11767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 t="shared" si="214"/>
        <v>5</v>
      </c>
      <c r="W6863">
        <f t="shared" si="215"/>
        <v>49.000000000000007</v>
      </c>
    </row>
    <row r="6864" spans="1:23" x14ac:dyDescent="0.35">
      <c r="A6864">
        <v>6863</v>
      </c>
      <c r="B6864" t="s">
        <v>9149</v>
      </c>
      <c r="C6864" s="1" t="s">
        <v>11767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214"/>
        <v>5</v>
      </c>
      <c r="W6864">
        <f t="shared" si="215"/>
        <v>-8.75</v>
      </c>
    </row>
    <row r="6865" spans="1:23" x14ac:dyDescent="0.35">
      <c r="A6865">
        <v>6864</v>
      </c>
      <c r="B6865" t="s">
        <v>9150</v>
      </c>
      <c r="C6865" s="1" t="s">
        <v>11036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  <c r="V6865">
        <f t="shared" si="214"/>
        <v>7</v>
      </c>
      <c r="W6865">
        <f t="shared" si="215"/>
        <v>35</v>
      </c>
    </row>
    <row r="6866" spans="1:23" x14ac:dyDescent="0.35">
      <c r="A6866">
        <v>6865</v>
      </c>
      <c r="B6866" t="s">
        <v>9151</v>
      </c>
      <c r="C6866" s="1" t="s">
        <v>11976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214"/>
        <v>7</v>
      </c>
      <c r="W6866">
        <f t="shared" si="215"/>
        <v>37.499999999999993</v>
      </c>
    </row>
    <row r="6867" spans="1:23" x14ac:dyDescent="0.35">
      <c r="A6867">
        <v>6866</v>
      </c>
      <c r="B6867" t="s">
        <v>9151</v>
      </c>
      <c r="C6867" s="1" t="s">
        <v>11976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 t="shared" si="214"/>
        <v>7</v>
      </c>
      <c r="W6867">
        <f t="shared" si="215"/>
        <v>-22.5</v>
      </c>
    </row>
    <row r="6868" spans="1:23" x14ac:dyDescent="0.35">
      <c r="A6868">
        <v>6867</v>
      </c>
      <c r="B6868" t="s">
        <v>9151</v>
      </c>
      <c r="C6868" s="1" t="s">
        <v>11976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 t="shared" si="214"/>
        <v>7</v>
      </c>
      <c r="W6868">
        <f t="shared" si="215"/>
        <v>36</v>
      </c>
    </row>
    <row r="6869" spans="1:23" x14ac:dyDescent="0.35">
      <c r="A6869">
        <v>6868</v>
      </c>
      <c r="B6869" t="s">
        <v>9151</v>
      </c>
      <c r="C6869" s="1" t="s">
        <v>11976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214"/>
        <v>7</v>
      </c>
      <c r="W6869">
        <f t="shared" si="215"/>
        <v>-25</v>
      </c>
    </row>
    <row r="6870" spans="1:23" x14ac:dyDescent="0.35">
      <c r="A6870">
        <v>6869</v>
      </c>
      <c r="B6870" t="s">
        <v>9151</v>
      </c>
      <c r="C6870" s="1" t="s">
        <v>11976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  <c r="V6870">
        <f t="shared" si="214"/>
        <v>7</v>
      </c>
      <c r="W6870">
        <f t="shared" si="215"/>
        <v>6.25</v>
      </c>
    </row>
    <row r="6871" spans="1:23" x14ac:dyDescent="0.35">
      <c r="A6871">
        <v>6870</v>
      </c>
      <c r="B6871" t="s">
        <v>9151</v>
      </c>
      <c r="C6871" s="1" t="s">
        <v>11976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  <c r="V6871">
        <f t="shared" si="214"/>
        <v>7</v>
      </c>
      <c r="W6871">
        <f t="shared" si="215"/>
        <v>47.999999999999993</v>
      </c>
    </row>
    <row r="6872" spans="1:23" x14ac:dyDescent="0.35">
      <c r="A6872">
        <v>6871</v>
      </c>
      <c r="B6872" t="s">
        <v>9151</v>
      </c>
      <c r="C6872" s="1" t="s">
        <v>11976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>
        <f t="shared" si="214"/>
        <v>7</v>
      </c>
      <c r="W6872">
        <f t="shared" si="215"/>
        <v>44.999999999999993</v>
      </c>
    </row>
    <row r="6873" spans="1:23" x14ac:dyDescent="0.35">
      <c r="A6873">
        <v>6872</v>
      </c>
      <c r="B6873" t="s">
        <v>9152</v>
      </c>
      <c r="C6873" s="1" t="s">
        <v>10945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 t="shared" si="214"/>
        <v>3</v>
      </c>
      <c r="W6873">
        <f t="shared" si="215"/>
        <v>32.5</v>
      </c>
    </row>
    <row r="6874" spans="1:23" x14ac:dyDescent="0.35">
      <c r="A6874">
        <v>6873</v>
      </c>
      <c r="B6874" t="s">
        <v>9153</v>
      </c>
      <c r="C6874" s="1" t="s">
        <v>12075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214"/>
        <v>3</v>
      </c>
      <c r="W6874">
        <f t="shared" si="215"/>
        <v>46.999999999999993</v>
      </c>
    </row>
    <row r="6875" spans="1:23" x14ac:dyDescent="0.35">
      <c r="A6875">
        <v>6874</v>
      </c>
      <c r="B6875" t="s">
        <v>9154</v>
      </c>
      <c r="C6875" s="1" t="s">
        <v>12076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 t="shared" si="214"/>
        <v>5</v>
      </c>
      <c r="W6875">
        <f t="shared" si="215"/>
        <v>-160</v>
      </c>
    </row>
    <row r="6876" spans="1:23" x14ac:dyDescent="0.35">
      <c r="A6876">
        <v>6875</v>
      </c>
      <c r="B6876" t="s">
        <v>9154</v>
      </c>
      <c r="C6876" s="1" t="s">
        <v>12076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214"/>
        <v>5</v>
      </c>
      <c r="W6876">
        <f t="shared" si="215"/>
        <v>-15.000000000000002</v>
      </c>
    </row>
    <row r="6877" spans="1:23" x14ac:dyDescent="0.35">
      <c r="A6877">
        <v>6876</v>
      </c>
      <c r="B6877" t="s">
        <v>9156</v>
      </c>
      <c r="C6877" s="1" t="s">
        <v>11004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  <c r="V6877">
        <f t="shared" si="214"/>
        <v>5</v>
      </c>
      <c r="W6877">
        <f t="shared" si="215"/>
        <v>47</v>
      </c>
    </row>
    <row r="6878" spans="1:23" x14ac:dyDescent="0.35">
      <c r="A6878">
        <v>6877</v>
      </c>
      <c r="B6878" t="s">
        <v>9156</v>
      </c>
      <c r="C6878" s="1" t="s">
        <v>11004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 t="shared" si="214"/>
        <v>5</v>
      </c>
      <c r="W6878">
        <f t="shared" si="215"/>
        <v>19</v>
      </c>
    </row>
    <row r="6879" spans="1:23" x14ac:dyDescent="0.35">
      <c r="A6879">
        <v>6878</v>
      </c>
      <c r="B6879" t="s">
        <v>9157</v>
      </c>
      <c r="C6879" s="1" t="s">
        <v>10992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214"/>
        <v>0</v>
      </c>
      <c r="W6879">
        <f t="shared" si="215"/>
        <v>-72.5</v>
      </c>
    </row>
    <row r="6880" spans="1:23" x14ac:dyDescent="0.35">
      <c r="A6880">
        <v>6879</v>
      </c>
      <c r="B6880" t="s">
        <v>9157</v>
      </c>
      <c r="C6880" s="1" t="s">
        <v>10992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214"/>
        <v>0</v>
      </c>
      <c r="W6880">
        <f t="shared" si="215"/>
        <v>35</v>
      </c>
    </row>
    <row r="6881" spans="1:23" x14ac:dyDescent="0.35">
      <c r="A6881">
        <v>6880</v>
      </c>
      <c r="B6881" t="s">
        <v>9158</v>
      </c>
      <c r="C6881" s="1" t="s">
        <v>11434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 t="shared" si="214"/>
        <v>4</v>
      </c>
      <c r="W6881">
        <f t="shared" si="215"/>
        <v>6.25</v>
      </c>
    </row>
    <row r="6882" spans="1:23" x14ac:dyDescent="0.35">
      <c r="A6882">
        <v>6881</v>
      </c>
      <c r="B6882" t="s">
        <v>9158</v>
      </c>
      <c r="C6882" s="1" t="s">
        <v>11434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  <c r="V6882">
        <f t="shared" si="214"/>
        <v>4</v>
      </c>
      <c r="W6882">
        <f t="shared" si="215"/>
        <v>48</v>
      </c>
    </row>
    <row r="6883" spans="1:23" x14ac:dyDescent="0.35">
      <c r="A6883">
        <v>6882</v>
      </c>
      <c r="B6883" t="s">
        <v>9158</v>
      </c>
      <c r="C6883" s="1" t="s">
        <v>11434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 t="shared" si="214"/>
        <v>4</v>
      </c>
      <c r="W6883">
        <f t="shared" si="215"/>
        <v>21</v>
      </c>
    </row>
    <row r="6884" spans="1:23" x14ac:dyDescent="0.35">
      <c r="A6884">
        <v>6883</v>
      </c>
      <c r="B6884" t="s">
        <v>9158</v>
      </c>
      <c r="C6884" s="1" t="s">
        <v>11434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214"/>
        <v>4</v>
      </c>
      <c r="W6884">
        <f t="shared" si="215"/>
        <v>2</v>
      </c>
    </row>
    <row r="6885" spans="1:23" x14ac:dyDescent="0.35">
      <c r="A6885">
        <v>6884</v>
      </c>
      <c r="B6885" t="s">
        <v>9158</v>
      </c>
      <c r="C6885" s="1" t="s">
        <v>11434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 t="shared" si="214"/>
        <v>4</v>
      </c>
      <c r="W6885">
        <f t="shared" si="215"/>
        <v>46</v>
      </c>
    </row>
    <row r="6886" spans="1:23" x14ac:dyDescent="0.35">
      <c r="A6886">
        <v>6885</v>
      </c>
      <c r="B6886" t="s">
        <v>9159</v>
      </c>
      <c r="C6886" s="1" t="s">
        <v>11010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  <c r="V6886">
        <f t="shared" si="214"/>
        <v>4</v>
      </c>
      <c r="W6886">
        <f t="shared" si="215"/>
        <v>30</v>
      </c>
    </row>
    <row r="6887" spans="1:23" x14ac:dyDescent="0.35">
      <c r="A6887">
        <v>6886</v>
      </c>
      <c r="B6887" t="s">
        <v>9160</v>
      </c>
      <c r="C6887" s="1" t="s">
        <v>10958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214"/>
        <v>7</v>
      </c>
      <c r="W6887">
        <f t="shared" si="215"/>
        <v>23.750000000000004</v>
      </c>
    </row>
    <row r="6888" spans="1:23" x14ac:dyDescent="0.35">
      <c r="A6888">
        <v>6887</v>
      </c>
      <c r="B6888" t="s">
        <v>9160</v>
      </c>
      <c r="C6888" s="1" t="s">
        <v>10958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214"/>
        <v>7</v>
      </c>
      <c r="W6888">
        <f t="shared" si="215"/>
        <v>-21.666666666666664</v>
      </c>
    </row>
    <row r="6889" spans="1:23" x14ac:dyDescent="0.35">
      <c r="A6889">
        <v>6888</v>
      </c>
      <c r="B6889" t="s">
        <v>9161</v>
      </c>
      <c r="C6889" s="1" t="s">
        <v>11956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 t="shared" si="214"/>
        <v>7</v>
      </c>
      <c r="W6889">
        <f t="shared" si="215"/>
        <v>46</v>
      </c>
    </row>
    <row r="6890" spans="1:23" x14ac:dyDescent="0.35">
      <c r="A6890">
        <v>6889</v>
      </c>
      <c r="B6890" t="s">
        <v>9161</v>
      </c>
      <c r="C6890" s="1" t="s">
        <v>11956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214"/>
        <v>7</v>
      </c>
      <c r="W6890">
        <f t="shared" si="215"/>
        <v>37.500000000000007</v>
      </c>
    </row>
    <row r="6891" spans="1:23" x14ac:dyDescent="0.35">
      <c r="A6891">
        <v>6890</v>
      </c>
      <c r="B6891" t="s">
        <v>9162</v>
      </c>
      <c r="C6891" s="1" t="s">
        <v>11005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 t="shared" si="214"/>
        <v>4</v>
      </c>
      <c r="W6891">
        <f t="shared" si="215"/>
        <v>27.999999999999996</v>
      </c>
    </row>
    <row r="6892" spans="1:23" x14ac:dyDescent="0.35">
      <c r="A6892">
        <v>6891</v>
      </c>
      <c r="B6892" t="s">
        <v>9162</v>
      </c>
      <c r="C6892" s="1" t="s">
        <v>11005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 t="shared" si="214"/>
        <v>4</v>
      </c>
      <c r="W6892">
        <f t="shared" si="215"/>
        <v>48</v>
      </c>
    </row>
    <row r="6893" spans="1:23" x14ac:dyDescent="0.35">
      <c r="A6893">
        <v>6892</v>
      </c>
      <c r="B6893" t="s">
        <v>9162</v>
      </c>
      <c r="C6893" s="1" t="s">
        <v>11005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 t="shared" si="214"/>
        <v>4</v>
      </c>
      <c r="W6893">
        <f t="shared" si="215"/>
        <v>30.000000000000004</v>
      </c>
    </row>
    <row r="6894" spans="1:23" x14ac:dyDescent="0.35">
      <c r="A6894">
        <v>6893</v>
      </c>
      <c r="B6894" t="s">
        <v>9162</v>
      </c>
      <c r="C6894" s="1" t="s">
        <v>11005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  <c r="V6894">
        <f t="shared" si="214"/>
        <v>4</v>
      </c>
      <c r="W6894">
        <f t="shared" si="215"/>
        <v>47.999999999999993</v>
      </c>
    </row>
    <row r="6895" spans="1:23" x14ac:dyDescent="0.35">
      <c r="A6895">
        <v>6894</v>
      </c>
      <c r="B6895" t="s">
        <v>9162</v>
      </c>
      <c r="C6895" s="1" t="s">
        <v>11005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  <c r="V6895">
        <f t="shared" si="214"/>
        <v>4</v>
      </c>
      <c r="W6895">
        <f t="shared" si="215"/>
        <v>34</v>
      </c>
    </row>
    <row r="6896" spans="1:23" x14ac:dyDescent="0.35">
      <c r="A6896">
        <v>6895</v>
      </c>
      <c r="B6896" t="s">
        <v>9162</v>
      </c>
      <c r="C6896" s="1" t="s">
        <v>11005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 t="shared" si="214"/>
        <v>4</v>
      </c>
      <c r="W6896">
        <f t="shared" si="215"/>
        <v>28.999999999999996</v>
      </c>
    </row>
    <row r="6897" spans="1:23" x14ac:dyDescent="0.35">
      <c r="A6897">
        <v>6896</v>
      </c>
      <c r="B6897" t="s">
        <v>9162</v>
      </c>
      <c r="C6897" s="1" t="s">
        <v>11005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214"/>
        <v>4</v>
      </c>
      <c r="W6897">
        <f t="shared" si="215"/>
        <v>29.000000000000004</v>
      </c>
    </row>
    <row r="6898" spans="1:23" x14ac:dyDescent="0.35">
      <c r="A6898">
        <v>6897</v>
      </c>
      <c r="B6898" t="s">
        <v>9162</v>
      </c>
      <c r="C6898" s="1" t="s">
        <v>11005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  <c r="V6898">
        <f t="shared" si="214"/>
        <v>4</v>
      </c>
      <c r="W6898">
        <f t="shared" si="215"/>
        <v>47</v>
      </c>
    </row>
    <row r="6899" spans="1:23" x14ac:dyDescent="0.35">
      <c r="A6899">
        <v>6898</v>
      </c>
      <c r="B6899" t="s">
        <v>9163</v>
      </c>
      <c r="C6899" s="1" t="s">
        <v>11178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 t="shared" si="214"/>
        <v>7</v>
      </c>
      <c r="W6899">
        <f t="shared" si="215"/>
        <v>-73.333333333333329</v>
      </c>
    </row>
    <row r="6900" spans="1:23" x14ac:dyDescent="0.35">
      <c r="A6900">
        <v>6899</v>
      </c>
      <c r="B6900" t="s">
        <v>9164</v>
      </c>
      <c r="C6900" s="1" t="s">
        <v>12077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214"/>
        <v>2</v>
      </c>
      <c r="W6900">
        <f t="shared" si="215"/>
        <v>-27.142857142857142</v>
      </c>
    </row>
    <row r="6901" spans="1:23" x14ac:dyDescent="0.35">
      <c r="A6901">
        <v>6900</v>
      </c>
      <c r="B6901" t="s">
        <v>9164</v>
      </c>
      <c r="C6901" s="1" t="s">
        <v>12077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214"/>
        <v>2</v>
      </c>
      <c r="W6901">
        <f t="shared" si="215"/>
        <v>-170.00000000000003</v>
      </c>
    </row>
    <row r="6902" spans="1:23" x14ac:dyDescent="0.35">
      <c r="A6902">
        <v>6901</v>
      </c>
      <c r="B6902" t="s">
        <v>9165</v>
      </c>
      <c r="C6902" s="1" t="s">
        <v>11007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214"/>
        <v>4</v>
      </c>
      <c r="W6902">
        <f t="shared" si="215"/>
        <v>30.000000000000004</v>
      </c>
    </row>
    <row r="6903" spans="1:23" x14ac:dyDescent="0.35">
      <c r="A6903">
        <v>6902</v>
      </c>
      <c r="B6903" t="s">
        <v>9166</v>
      </c>
      <c r="C6903" s="1" t="s">
        <v>12078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 t="shared" si="214"/>
        <v>0</v>
      </c>
      <c r="W6903">
        <f t="shared" si="215"/>
        <v>35</v>
      </c>
    </row>
    <row r="6904" spans="1:23" x14ac:dyDescent="0.35">
      <c r="A6904">
        <v>6903</v>
      </c>
      <c r="B6904" t="s">
        <v>9167</v>
      </c>
      <c r="C6904" s="1" t="s">
        <v>11204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 t="shared" si="214"/>
        <v>6</v>
      </c>
      <c r="W6904">
        <f t="shared" si="215"/>
        <v>35</v>
      </c>
    </row>
    <row r="6905" spans="1:23" x14ac:dyDescent="0.35">
      <c r="A6905">
        <v>6904</v>
      </c>
      <c r="B6905" t="s">
        <v>9167</v>
      </c>
      <c r="C6905" s="1" t="s">
        <v>11204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214"/>
        <v>6</v>
      </c>
      <c r="W6905">
        <f t="shared" si="215"/>
        <v>-270</v>
      </c>
    </row>
    <row r="6906" spans="1:23" x14ac:dyDescent="0.35">
      <c r="A6906">
        <v>6905</v>
      </c>
      <c r="B6906" t="s">
        <v>9167</v>
      </c>
      <c r="C6906" s="1" t="s">
        <v>11204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  <c r="V6906">
        <f t="shared" si="214"/>
        <v>6</v>
      </c>
      <c r="W6906">
        <f t="shared" si="215"/>
        <v>-18.75</v>
      </c>
    </row>
    <row r="6907" spans="1:23" x14ac:dyDescent="0.35">
      <c r="A6907">
        <v>6906</v>
      </c>
      <c r="B6907" t="s">
        <v>9170</v>
      </c>
      <c r="C6907" s="1" t="s">
        <v>12079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 t="shared" si="214"/>
        <v>2</v>
      </c>
      <c r="W6907">
        <f t="shared" si="215"/>
        <v>27</v>
      </c>
    </row>
    <row r="6908" spans="1:23" x14ac:dyDescent="0.35">
      <c r="A6908">
        <v>6907</v>
      </c>
      <c r="B6908" t="s">
        <v>9171</v>
      </c>
      <c r="C6908" s="1" t="s">
        <v>11908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 t="shared" si="214"/>
        <v>0</v>
      </c>
      <c r="W6908">
        <f t="shared" si="215"/>
        <v>48</v>
      </c>
    </row>
    <row r="6909" spans="1:23" x14ac:dyDescent="0.35">
      <c r="A6909">
        <v>6908</v>
      </c>
      <c r="B6909" t="s">
        <v>9172</v>
      </c>
      <c r="C6909" s="1" t="s">
        <v>11660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214"/>
        <v>6</v>
      </c>
      <c r="W6909">
        <f t="shared" si="215"/>
        <v>12.5</v>
      </c>
    </row>
    <row r="6910" spans="1:23" x14ac:dyDescent="0.35">
      <c r="A6910">
        <v>6909</v>
      </c>
      <c r="B6910" t="s">
        <v>9173</v>
      </c>
      <c r="C6910" s="1" t="s">
        <v>11329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 t="shared" si="214"/>
        <v>5</v>
      </c>
      <c r="W6910">
        <f t="shared" si="215"/>
        <v>29.000000000000004</v>
      </c>
    </row>
    <row r="6911" spans="1:23" x14ac:dyDescent="0.35">
      <c r="A6911">
        <v>6910</v>
      </c>
      <c r="B6911" t="s">
        <v>9174</v>
      </c>
      <c r="C6911" s="1" t="s">
        <v>11043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214"/>
        <v>5</v>
      </c>
      <c r="W6911">
        <f t="shared" si="215"/>
        <v>-80</v>
      </c>
    </row>
    <row r="6912" spans="1:23" x14ac:dyDescent="0.35">
      <c r="A6912">
        <v>6911</v>
      </c>
      <c r="B6912" t="s">
        <v>9175</v>
      </c>
      <c r="C6912" s="1" t="s">
        <v>11510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 t="shared" si="214"/>
        <v>4</v>
      </c>
      <c r="W6912">
        <f t="shared" si="215"/>
        <v>22</v>
      </c>
    </row>
    <row r="6913" spans="1:23" x14ac:dyDescent="0.35">
      <c r="A6913">
        <v>6912</v>
      </c>
      <c r="B6913" t="s">
        <v>9176</v>
      </c>
      <c r="C6913" s="1" t="s">
        <v>11318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 t="shared" si="214"/>
        <v>4</v>
      </c>
      <c r="W6913">
        <f t="shared" si="215"/>
        <v>27</v>
      </c>
    </row>
    <row r="6914" spans="1:23" x14ac:dyDescent="0.35">
      <c r="A6914">
        <v>6913</v>
      </c>
      <c r="B6914" t="s">
        <v>9177</v>
      </c>
      <c r="C6914" s="1" t="s">
        <v>11683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 t="shared" ref="V6914:V6977" si="216">D6914-C6914</f>
        <v>3</v>
      </c>
      <c r="W6914">
        <f t="shared" si="215"/>
        <v>37</v>
      </c>
    </row>
    <row r="6915" spans="1:23" x14ac:dyDescent="0.35">
      <c r="A6915">
        <v>6914</v>
      </c>
      <c r="B6915" t="s">
        <v>9178</v>
      </c>
      <c r="C6915" s="1" t="s">
        <v>11761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si="216"/>
        <v>4</v>
      </c>
      <c r="W6915">
        <f t="shared" ref="W6915:W6978" si="217">U6915/R6915*100</f>
        <v>7.5</v>
      </c>
    </row>
    <row r="6916" spans="1:23" x14ac:dyDescent="0.35">
      <c r="A6916">
        <v>6915</v>
      </c>
      <c r="B6916" t="s">
        <v>9180</v>
      </c>
      <c r="C6916" s="1" t="s">
        <v>12031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 t="shared" si="216"/>
        <v>7</v>
      </c>
      <c r="W6916">
        <f t="shared" si="217"/>
        <v>7.5000000000000009</v>
      </c>
    </row>
    <row r="6917" spans="1:23" x14ac:dyDescent="0.35">
      <c r="A6917">
        <v>6916</v>
      </c>
      <c r="B6917" t="s">
        <v>9180</v>
      </c>
      <c r="C6917" s="1" t="s">
        <v>12031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 t="shared" si="216"/>
        <v>7</v>
      </c>
      <c r="W6917">
        <f t="shared" si="217"/>
        <v>-175</v>
      </c>
    </row>
    <row r="6918" spans="1:23" x14ac:dyDescent="0.35">
      <c r="A6918">
        <v>6917</v>
      </c>
      <c r="B6918" t="s">
        <v>9180</v>
      </c>
      <c r="C6918" s="1" t="s">
        <v>12031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 t="shared" si="216"/>
        <v>7</v>
      </c>
      <c r="W6918">
        <f t="shared" si="217"/>
        <v>36.25</v>
      </c>
    </row>
    <row r="6919" spans="1:23" x14ac:dyDescent="0.35">
      <c r="A6919">
        <v>6918</v>
      </c>
      <c r="B6919" t="s">
        <v>9181</v>
      </c>
      <c r="C6919" s="1" t="s">
        <v>11697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 t="shared" si="216"/>
        <v>5</v>
      </c>
      <c r="W6919">
        <f t="shared" si="217"/>
        <v>5</v>
      </c>
    </row>
    <row r="6920" spans="1:23" x14ac:dyDescent="0.35">
      <c r="A6920">
        <v>6919</v>
      </c>
      <c r="B6920" t="s">
        <v>9182</v>
      </c>
      <c r="C6920" s="1" t="s">
        <v>11887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  <c r="V6920">
        <f t="shared" si="216"/>
        <v>2</v>
      </c>
      <c r="W6920">
        <f t="shared" si="217"/>
        <v>3</v>
      </c>
    </row>
    <row r="6921" spans="1:23" x14ac:dyDescent="0.35">
      <c r="A6921">
        <v>6920</v>
      </c>
      <c r="B6921" t="s">
        <v>9183</v>
      </c>
      <c r="C6921" s="1" t="s">
        <v>11971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216"/>
        <v>7</v>
      </c>
      <c r="W6921">
        <f t="shared" si="217"/>
        <v>-73.333333333333329</v>
      </c>
    </row>
    <row r="6922" spans="1:23" x14ac:dyDescent="0.35">
      <c r="A6922">
        <v>6921</v>
      </c>
      <c r="B6922" t="s">
        <v>9184</v>
      </c>
      <c r="C6922" s="1" t="s">
        <v>11365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 t="shared" si="216"/>
        <v>4</v>
      </c>
      <c r="W6922">
        <f t="shared" si="217"/>
        <v>27.999999999999996</v>
      </c>
    </row>
    <row r="6923" spans="1:23" x14ac:dyDescent="0.35">
      <c r="A6923">
        <v>6922</v>
      </c>
      <c r="B6923" t="s">
        <v>9185</v>
      </c>
      <c r="C6923" s="1" t="s">
        <v>12035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 t="shared" si="216"/>
        <v>6</v>
      </c>
      <c r="W6923">
        <f t="shared" si="217"/>
        <v>50</v>
      </c>
    </row>
    <row r="6924" spans="1:23" x14ac:dyDescent="0.35">
      <c r="A6924">
        <v>6923</v>
      </c>
      <c r="B6924" t="s">
        <v>9186</v>
      </c>
      <c r="C6924" s="1" t="s">
        <v>11139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 t="shared" si="216"/>
        <v>3</v>
      </c>
      <c r="W6924">
        <f t="shared" si="217"/>
        <v>49</v>
      </c>
    </row>
    <row r="6925" spans="1:23" x14ac:dyDescent="0.35">
      <c r="A6925">
        <v>6924</v>
      </c>
      <c r="B6925" t="s">
        <v>9186</v>
      </c>
      <c r="C6925" s="1" t="s">
        <v>11139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 t="shared" si="216"/>
        <v>3</v>
      </c>
      <c r="W6925">
        <f t="shared" si="217"/>
        <v>46</v>
      </c>
    </row>
    <row r="6926" spans="1:23" x14ac:dyDescent="0.35">
      <c r="A6926">
        <v>6925</v>
      </c>
      <c r="B6926" t="s">
        <v>9187</v>
      </c>
      <c r="C6926" s="1" t="s">
        <v>11612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 t="shared" si="216"/>
        <v>4</v>
      </c>
      <c r="W6926">
        <f t="shared" si="217"/>
        <v>46</v>
      </c>
    </row>
    <row r="6927" spans="1:23" x14ac:dyDescent="0.35">
      <c r="A6927">
        <v>6926</v>
      </c>
      <c r="B6927" t="s">
        <v>9187</v>
      </c>
      <c r="C6927" s="1" t="s">
        <v>11612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216"/>
        <v>4</v>
      </c>
      <c r="W6927">
        <f t="shared" si="217"/>
        <v>6.25</v>
      </c>
    </row>
    <row r="6928" spans="1:23" x14ac:dyDescent="0.35">
      <c r="A6928">
        <v>6927</v>
      </c>
      <c r="B6928" t="s">
        <v>9188</v>
      </c>
      <c r="C6928" s="1" t="s">
        <v>12002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216"/>
        <v>6</v>
      </c>
      <c r="W6928">
        <f t="shared" si="217"/>
        <v>46.000000000000007</v>
      </c>
    </row>
    <row r="6929" spans="1:23" x14ac:dyDescent="0.35">
      <c r="A6929">
        <v>6928</v>
      </c>
      <c r="B6929" t="s">
        <v>9189</v>
      </c>
      <c r="C6929" s="1" t="s">
        <v>11601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 t="shared" si="216"/>
        <v>2</v>
      </c>
      <c r="W6929">
        <f t="shared" si="217"/>
        <v>27</v>
      </c>
    </row>
    <row r="6930" spans="1:23" x14ac:dyDescent="0.35">
      <c r="A6930">
        <v>6929</v>
      </c>
      <c r="B6930" t="s">
        <v>9189</v>
      </c>
      <c r="C6930" s="1" t="s">
        <v>11601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 t="shared" si="216"/>
        <v>2</v>
      </c>
      <c r="W6930">
        <f t="shared" si="217"/>
        <v>47</v>
      </c>
    </row>
    <row r="6931" spans="1:23" x14ac:dyDescent="0.35">
      <c r="A6931">
        <v>6930</v>
      </c>
      <c r="B6931" t="s">
        <v>9189</v>
      </c>
      <c r="C6931" s="1" t="s">
        <v>11601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f t="shared" si="216"/>
        <v>2</v>
      </c>
      <c r="W6931">
        <f t="shared" si="217"/>
        <v>11.249999999999998</v>
      </c>
    </row>
    <row r="6932" spans="1:23" x14ac:dyDescent="0.35">
      <c r="A6932">
        <v>6931</v>
      </c>
      <c r="B6932" t="s">
        <v>9189</v>
      </c>
      <c r="C6932" s="1" t="s">
        <v>11601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 t="shared" si="216"/>
        <v>2</v>
      </c>
      <c r="W6932">
        <f t="shared" si="217"/>
        <v>47</v>
      </c>
    </row>
    <row r="6933" spans="1:23" x14ac:dyDescent="0.35">
      <c r="A6933">
        <v>6932</v>
      </c>
      <c r="B6933" t="s">
        <v>9190</v>
      </c>
      <c r="C6933" s="1" t="s">
        <v>11626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  <c r="V6933">
        <f t="shared" si="216"/>
        <v>4</v>
      </c>
      <c r="W6933">
        <f t="shared" si="217"/>
        <v>-16.666666666666668</v>
      </c>
    </row>
    <row r="6934" spans="1:23" x14ac:dyDescent="0.35">
      <c r="A6934">
        <v>6933</v>
      </c>
      <c r="B6934" t="s">
        <v>9190</v>
      </c>
      <c r="C6934" s="1" t="s">
        <v>11626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  <c r="V6934">
        <f t="shared" si="216"/>
        <v>4</v>
      </c>
      <c r="W6934">
        <f t="shared" si="217"/>
        <v>-58.333333333333336</v>
      </c>
    </row>
    <row r="6935" spans="1:23" x14ac:dyDescent="0.35">
      <c r="A6935">
        <v>6934</v>
      </c>
      <c r="B6935" t="s">
        <v>9190</v>
      </c>
      <c r="C6935" s="1" t="s">
        <v>11626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  <c r="V6935">
        <f t="shared" si="216"/>
        <v>4</v>
      </c>
      <c r="W6935">
        <f t="shared" si="217"/>
        <v>3.75</v>
      </c>
    </row>
    <row r="6936" spans="1:23" x14ac:dyDescent="0.35">
      <c r="A6936">
        <v>6935</v>
      </c>
      <c r="B6936" t="s">
        <v>9190</v>
      </c>
      <c r="C6936" s="1" t="s">
        <v>11626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216"/>
        <v>4</v>
      </c>
      <c r="W6936">
        <f t="shared" si="217"/>
        <v>11.25</v>
      </c>
    </row>
    <row r="6937" spans="1:23" x14ac:dyDescent="0.35">
      <c r="A6937">
        <v>6936</v>
      </c>
      <c r="B6937" t="s">
        <v>9193</v>
      </c>
      <c r="C6937" s="1" t="s">
        <v>11269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216"/>
        <v>3</v>
      </c>
      <c r="W6937">
        <f t="shared" si="217"/>
        <v>-11.25</v>
      </c>
    </row>
    <row r="6938" spans="1:23" x14ac:dyDescent="0.35">
      <c r="A6938">
        <v>6937</v>
      </c>
      <c r="B6938" t="s">
        <v>9194</v>
      </c>
      <c r="C6938" s="1" t="s">
        <v>11416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216"/>
        <v>2</v>
      </c>
      <c r="W6938">
        <f t="shared" si="217"/>
        <v>-90</v>
      </c>
    </row>
    <row r="6939" spans="1:23" x14ac:dyDescent="0.35">
      <c r="A6939">
        <v>6938</v>
      </c>
      <c r="B6939" t="s">
        <v>9197</v>
      </c>
      <c r="C6939" s="1" t="s">
        <v>11285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216"/>
        <v>0</v>
      </c>
      <c r="W6939">
        <f t="shared" si="217"/>
        <v>32.5</v>
      </c>
    </row>
    <row r="6940" spans="1:23" x14ac:dyDescent="0.35">
      <c r="A6940">
        <v>6939</v>
      </c>
      <c r="B6940" t="s">
        <v>9198</v>
      </c>
      <c r="C6940" s="1" t="s">
        <v>11672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  <c r="V6940">
        <f t="shared" si="216"/>
        <v>4</v>
      </c>
      <c r="W6940">
        <f t="shared" si="217"/>
        <v>10.999999999999998</v>
      </c>
    </row>
    <row r="6941" spans="1:23" x14ac:dyDescent="0.35">
      <c r="A6941">
        <v>6940</v>
      </c>
      <c r="B6941" t="s">
        <v>9201</v>
      </c>
      <c r="C6941" s="1" t="s">
        <v>11275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216"/>
        <v>4</v>
      </c>
      <c r="W6941">
        <f t="shared" si="217"/>
        <v>36.250000000000007</v>
      </c>
    </row>
    <row r="6942" spans="1:23" x14ac:dyDescent="0.35">
      <c r="A6942">
        <v>6941</v>
      </c>
      <c r="B6942" t="s">
        <v>9201</v>
      </c>
      <c r="C6942" s="1" t="s">
        <v>11275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 t="shared" si="216"/>
        <v>4</v>
      </c>
      <c r="W6942">
        <f t="shared" si="217"/>
        <v>29.000000000000004</v>
      </c>
    </row>
    <row r="6943" spans="1:23" x14ac:dyDescent="0.35">
      <c r="A6943">
        <v>6942</v>
      </c>
      <c r="B6943" t="s">
        <v>9201</v>
      </c>
      <c r="C6943" s="1" t="s">
        <v>11275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 t="shared" si="216"/>
        <v>4</v>
      </c>
      <c r="W6943">
        <f t="shared" si="217"/>
        <v>30</v>
      </c>
    </row>
    <row r="6944" spans="1:23" x14ac:dyDescent="0.35">
      <c r="A6944">
        <v>6943</v>
      </c>
      <c r="B6944" t="s">
        <v>9201</v>
      </c>
      <c r="C6944" s="1" t="s">
        <v>11275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 t="shared" si="216"/>
        <v>4</v>
      </c>
      <c r="W6944">
        <f t="shared" si="217"/>
        <v>46</v>
      </c>
    </row>
    <row r="6945" spans="1:23" x14ac:dyDescent="0.35">
      <c r="A6945">
        <v>6944</v>
      </c>
      <c r="B6945" t="s">
        <v>9202</v>
      </c>
      <c r="C6945" s="1" t="s">
        <v>11335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>
        <f t="shared" si="216"/>
        <v>5</v>
      </c>
      <c r="W6945">
        <f t="shared" si="217"/>
        <v>6.25</v>
      </c>
    </row>
    <row r="6946" spans="1:23" x14ac:dyDescent="0.35">
      <c r="A6946">
        <v>6945</v>
      </c>
      <c r="B6946" t="s">
        <v>9205</v>
      </c>
      <c r="C6946" s="1" t="s">
        <v>11805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 t="shared" si="216"/>
        <v>4</v>
      </c>
      <c r="W6946">
        <f t="shared" si="217"/>
        <v>49.000000000000007</v>
      </c>
    </row>
    <row r="6947" spans="1:23" x14ac:dyDescent="0.35">
      <c r="A6947">
        <v>6946</v>
      </c>
      <c r="B6947" t="s">
        <v>9206</v>
      </c>
      <c r="C6947" s="1" t="s">
        <v>11895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216"/>
        <v>4</v>
      </c>
      <c r="W6947">
        <f t="shared" si="217"/>
        <v>-5.0000000000000009</v>
      </c>
    </row>
    <row r="6948" spans="1:23" x14ac:dyDescent="0.35">
      <c r="A6948">
        <v>6947</v>
      </c>
      <c r="B6948" t="s">
        <v>9207</v>
      </c>
      <c r="C6948" s="1" t="s">
        <v>11469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 t="shared" si="216"/>
        <v>4</v>
      </c>
      <c r="W6948">
        <f t="shared" si="217"/>
        <v>47</v>
      </c>
    </row>
    <row r="6949" spans="1:23" x14ac:dyDescent="0.35">
      <c r="A6949">
        <v>6948</v>
      </c>
      <c r="B6949" t="s">
        <v>9208</v>
      </c>
      <c r="C6949" s="1" t="s">
        <v>11274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 t="shared" si="216"/>
        <v>4</v>
      </c>
      <c r="W6949">
        <f t="shared" si="217"/>
        <v>-25</v>
      </c>
    </row>
    <row r="6950" spans="1:23" x14ac:dyDescent="0.35">
      <c r="A6950">
        <v>6949</v>
      </c>
      <c r="B6950" t="s">
        <v>9208</v>
      </c>
      <c r="C6950" s="1" t="s">
        <v>11274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216"/>
        <v>4</v>
      </c>
      <c r="W6950">
        <f t="shared" si="217"/>
        <v>-18.571428571428573</v>
      </c>
    </row>
    <row r="6951" spans="1:23" x14ac:dyDescent="0.35">
      <c r="A6951">
        <v>6950</v>
      </c>
      <c r="B6951" t="s">
        <v>9209</v>
      </c>
      <c r="C6951" s="1" t="s">
        <v>11063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216"/>
        <v>0</v>
      </c>
      <c r="W6951">
        <f t="shared" si="217"/>
        <v>31.25</v>
      </c>
    </row>
    <row r="6952" spans="1:23" x14ac:dyDescent="0.35">
      <c r="A6952">
        <v>6951</v>
      </c>
      <c r="B6952" t="s">
        <v>9209</v>
      </c>
      <c r="C6952" s="1" t="s">
        <v>11063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216"/>
        <v>0</v>
      </c>
      <c r="W6952">
        <f t="shared" si="217"/>
        <v>-36.666666666666664</v>
      </c>
    </row>
    <row r="6953" spans="1:23" x14ac:dyDescent="0.35">
      <c r="A6953">
        <v>6952</v>
      </c>
      <c r="B6953" t="s">
        <v>9210</v>
      </c>
      <c r="C6953" s="1" t="s">
        <v>11252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  <c r="V6953">
        <f t="shared" si="216"/>
        <v>4</v>
      </c>
      <c r="W6953">
        <f t="shared" si="217"/>
        <v>11.666666666666666</v>
      </c>
    </row>
    <row r="6954" spans="1:23" x14ac:dyDescent="0.35">
      <c r="A6954">
        <v>6953</v>
      </c>
      <c r="B6954" t="s">
        <v>9213</v>
      </c>
      <c r="C6954" s="1" t="s">
        <v>11593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 t="shared" si="216"/>
        <v>1</v>
      </c>
      <c r="W6954">
        <f t="shared" si="217"/>
        <v>35</v>
      </c>
    </row>
    <row r="6955" spans="1:23" x14ac:dyDescent="0.35">
      <c r="A6955">
        <v>6954</v>
      </c>
      <c r="B6955" t="s">
        <v>9213</v>
      </c>
      <c r="C6955" s="1" t="s">
        <v>11593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216"/>
        <v>1</v>
      </c>
      <c r="W6955">
        <f t="shared" si="217"/>
        <v>36.25</v>
      </c>
    </row>
    <row r="6956" spans="1:23" x14ac:dyDescent="0.35">
      <c r="A6956">
        <v>6955</v>
      </c>
      <c r="B6956" t="s">
        <v>9213</v>
      </c>
      <c r="C6956" s="1" t="s">
        <v>11593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  <c r="V6956">
        <f t="shared" si="216"/>
        <v>1</v>
      </c>
      <c r="W6956">
        <f t="shared" si="217"/>
        <v>10</v>
      </c>
    </row>
    <row r="6957" spans="1:23" x14ac:dyDescent="0.35">
      <c r="A6957">
        <v>6956</v>
      </c>
      <c r="B6957" t="s">
        <v>9214</v>
      </c>
      <c r="C6957" s="1" t="s">
        <v>11274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 t="shared" si="216"/>
        <v>7</v>
      </c>
      <c r="W6957">
        <f t="shared" si="217"/>
        <v>46</v>
      </c>
    </row>
    <row r="6958" spans="1:23" x14ac:dyDescent="0.35">
      <c r="A6958">
        <v>6957</v>
      </c>
      <c r="B6958" t="s">
        <v>9215</v>
      </c>
      <c r="C6958" s="1" t="s">
        <v>11156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  <c r="V6958">
        <f t="shared" si="216"/>
        <v>5</v>
      </c>
      <c r="W6958">
        <f t="shared" si="217"/>
        <v>47</v>
      </c>
    </row>
    <row r="6959" spans="1:23" x14ac:dyDescent="0.35">
      <c r="A6959">
        <v>6958</v>
      </c>
      <c r="B6959" t="s">
        <v>9215</v>
      </c>
      <c r="C6959" s="1" t="s">
        <v>11156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 t="shared" si="216"/>
        <v>5</v>
      </c>
      <c r="W6959">
        <f t="shared" si="217"/>
        <v>30</v>
      </c>
    </row>
    <row r="6960" spans="1:23" x14ac:dyDescent="0.35">
      <c r="A6960">
        <v>6959</v>
      </c>
      <c r="B6960" t="s">
        <v>9218</v>
      </c>
      <c r="C6960" s="1" t="s">
        <v>11814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 t="shared" si="216"/>
        <v>2</v>
      </c>
      <c r="W6960">
        <f t="shared" si="217"/>
        <v>28.000000000000004</v>
      </c>
    </row>
    <row r="6961" spans="1:23" x14ac:dyDescent="0.35">
      <c r="A6961">
        <v>6960</v>
      </c>
      <c r="B6961" t="s">
        <v>9218</v>
      </c>
      <c r="C6961" s="1" t="s">
        <v>11814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 t="shared" si="216"/>
        <v>2</v>
      </c>
      <c r="W6961">
        <f t="shared" si="217"/>
        <v>50</v>
      </c>
    </row>
    <row r="6962" spans="1:23" x14ac:dyDescent="0.35">
      <c r="A6962">
        <v>6961</v>
      </c>
      <c r="B6962" t="s">
        <v>9218</v>
      </c>
      <c r="C6962" s="1" t="s">
        <v>11814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 t="shared" si="216"/>
        <v>2</v>
      </c>
      <c r="W6962">
        <f t="shared" si="217"/>
        <v>47.999999999999993</v>
      </c>
    </row>
    <row r="6963" spans="1:23" x14ac:dyDescent="0.35">
      <c r="A6963">
        <v>6962</v>
      </c>
      <c r="B6963" t="s">
        <v>9219</v>
      </c>
      <c r="C6963" s="1" t="s">
        <v>11408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 t="shared" si="216"/>
        <v>0</v>
      </c>
      <c r="W6963">
        <f t="shared" si="217"/>
        <v>26.999999999999996</v>
      </c>
    </row>
    <row r="6964" spans="1:23" x14ac:dyDescent="0.35">
      <c r="A6964">
        <v>6963</v>
      </c>
      <c r="B6964" t="s">
        <v>9220</v>
      </c>
      <c r="C6964" s="1" t="s">
        <v>11027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216"/>
        <v>4</v>
      </c>
      <c r="W6964">
        <f t="shared" si="217"/>
        <v>47</v>
      </c>
    </row>
    <row r="6965" spans="1:23" x14ac:dyDescent="0.35">
      <c r="A6965">
        <v>6964</v>
      </c>
      <c r="B6965" t="s">
        <v>9220</v>
      </c>
      <c r="C6965" s="1" t="s">
        <v>11027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  <c r="V6965">
        <f t="shared" si="216"/>
        <v>4</v>
      </c>
      <c r="W6965">
        <f t="shared" si="217"/>
        <v>25</v>
      </c>
    </row>
    <row r="6966" spans="1:23" x14ac:dyDescent="0.35">
      <c r="A6966">
        <v>6965</v>
      </c>
      <c r="B6966" t="s">
        <v>9220</v>
      </c>
      <c r="C6966" s="1" t="s">
        <v>11027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 t="shared" si="216"/>
        <v>4</v>
      </c>
      <c r="W6966">
        <f t="shared" si="217"/>
        <v>46</v>
      </c>
    </row>
    <row r="6967" spans="1:23" x14ac:dyDescent="0.35">
      <c r="A6967">
        <v>6966</v>
      </c>
      <c r="B6967" t="s">
        <v>9220</v>
      </c>
      <c r="C6967" s="1" t="s">
        <v>11027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>
        <f t="shared" si="216"/>
        <v>4</v>
      </c>
      <c r="W6967">
        <f t="shared" si="217"/>
        <v>23.999999999999996</v>
      </c>
    </row>
    <row r="6968" spans="1:23" x14ac:dyDescent="0.35">
      <c r="A6968">
        <v>6967</v>
      </c>
      <c r="B6968" t="s">
        <v>9220</v>
      </c>
      <c r="C6968" s="1" t="s">
        <v>11027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 t="shared" si="216"/>
        <v>4</v>
      </c>
      <c r="W6968">
        <f t="shared" si="217"/>
        <v>49</v>
      </c>
    </row>
    <row r="6969" spans="1:23" x14ac:dyDescent="0.35">
      <c r="A6969">
        <v>6968</v>
      </c>
      <c r="B6969" t="s">
        <v>9220</v>
      </c>
      <c r="C6969" s="1" t="s">
        <v>11027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  <c r="V6969">
        <f t="shared" si="216"/>
        <v>4</v>
      </c>
      <c r="W6969">
        <f t="shared" si="217"/>
        <v>48.000000000000007</v>
      </c>
    </row>
    <row r="6970" spans="1:23" x14ac:dyDescent="0.35">
      <c r="A6970">
        <v>6969</v>
      </c>
      <c r="B6970" t="s">
        <v>9221</v>
      </c>
      <c r="C6970" s="1" t="s">
        <v>12080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 t="shared" si="216"/>
        <v>4</v>
      </c>
      <c r="W6970">
        <f t="shared" si="217"/>
        <v>26</v>
      </c>
    </row>
    <row r="6971" spans="1:23" x14ac:dyDescent="0.35">
      <c r="A6971">
        <v>6970</v>
      </c>
      <c r="B6971" t="s">
        <v>9222</v>
      </c>
      <c r="C6971" s="1" t="s">
        <v>11934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 t="shared" si="216"/>
        <v>3</v>
      </c>
      <c r="W6971">
        <f t="shared" si="217"/>
        <v>31</v>
      </c>
    </row>
    <row r="6972" spans="1:23" x14ac:dyDescent="0.35">
      <c r="A6972">
        <v>6971</v>
      </c>
      <c r="B6972" t="s">
        <v>9223</v>
      </c>
      <c r="C6972" s="1" t="s">
        <v>10960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216"/>
        <v>6</v>
      </c>
      <c r="W6972">
        <f t="shared" si="217"/>
        <v>-20</v>
      </c>
    </row>
    <row r="6973" spans="1:23" x14ac:dyDescent="0.35">
      <c r="A6973">
        <v>6972</v>
      </c>
      <c r="B6973" t="s">
        <v>9223</v>
      </c>
      <c r="C6973" s="1" t="s">
        <v>10960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f t="shared" si="216"/>
        <v>6</v>
      </c>
      <c r="W6973">
        <f t="shared" si="217"/>
        <v>5</v>
      </c>
    </row>
    <row r="6974" spans="1:23" x14ac:dyDescent="0.35">
      <c r="A6974">
        <v>6973</v>
      </c>
      <c r="B6974" t="s">
        <v>9223</v>
      </c>
      <c r="C6974" s="1" t="s">
        <v>10960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  <c r="V6974">
        <f t="shared" si="216"/>
        <v>6</v>
      </c>
      <c r="W6974">
        <f t="shared" si="217"/>
        <v>6.25</v>
      </c>
    </row>
    <row r="6975" spans="1:23" x14ac:dyDescent="0.35">
      <c r="A6975">
        <v>6974</v>
      </c>
      <c r="B6975" t="s">
        <v>9223</v>
      </c>
      <c r="C6975" s="1" t="s">
        <v>10960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 t="shared" si="216"/>
        <v>6</v>
      </c>
      <c r="W6975">
        <f t="shared" si="217"/>
        <v>-76.666666666666671</v>
      </c>
    </row>
    <row r="6976" spans="1:23" x14ac:dyDescent="0.35">
      <c r="A6976">
        <v>6975</v>
      </c>
      <c r="B6976" t="s">
        <v>9224</v>
      </c>
      <c r="C6976" s="1" t="s">
        <v>11115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  <c r="V6976">
        <f t="shared" si="216"/>
        <v>4</v>
      </c>
      <c r="W6976">
        <f t="shared" si="217"/>
        <v>26.25</v>
      </c>
    </row>
    <row r="6977" spans="1:23" x14ac:dyDescent="0.35">
      <c r="A6977">
        <v>6976</v>
      </c>
      <c r="B6977" t="s">
        <v>9225</v>
      </c>
      <c r="C6977" s="1" t="s">
        <v>12081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216"/>
        <v>4</v>
      </c>
      <c r="W6977">
        <f t="shared" si="217"/>
        <v>33.75</v>
      </c>
    </row>
    <row r="6978" spans="1:23" x14ac:dyDescent="0.35">
      <c r="A6978">
        <v>6977</v>
      </c>
      <c r="B6978" t="s">
        <v>9225</v>
      </c>
      <c r="C6978" s="1" t="s">
        <v>12081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 t="shared" ref="V6978:V7041" si="218">D6978-C6978</f>
        <v>4</v>
      </c>
      <c r="W6978">
        <f t="shared" si="217"/>
        <v>7.5</v>
      </c>
    </row>
    <row r="6979" spans="1:23" x14ac:dyDescent="0.35">
      <c r="A6979">
        <v>6978</v>
      </c>
      <c r="B6979" t="s">
        <v>9226</v>
      </c>
      <c r="C6979" s="1" t="s">
        <v>11821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 t="shared" si="218"/>
        <v>3</v>
      </c>
      <c r="W6979">
        <f t="shared" ref="W6979:W7042" si="219">U6979/R6979*100</f>
        <v>30</v>
      </c>
    </row>
    <row r="6980" spans="1:23" x14ac:dyDescent="0.35">
      <c r="A6980">
        <v>6979</v>
      </c>
      <c r="B6980" t="s">
        <v>9227</v>
      </c>
      <c r="C6980" s="1" t="s">
        <v>11860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 t="shared" si="218"/>
        <v>4</v>
      </c>
      <c r="W6980">
        <f t="shared" si="219"/>
        <v>49.000000000000007</v>
      </c>
    </row>
    <row r="6981" spans="1:23" x14ac:dyDescent="0.35">
      <c r="A6981">
        <v>6980</v>
      </c>
      <c r="B6981" t="s">
        <v>9228</v>
      </c>
      <c r="C6981" s="1" t="s">
        <v>11364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>
        <f t="shared" si="218"/>
        <v>5</v>
      </c>
      <c r="W6981">
        <f t="shared" si="219"/>
        <v>44.999999999999993</v>
      </c>
    </row>
    <row r="6982" spans="1:23" x14ac:dyDescent="0.35">
      <c r="A6982">
        <v>6981</v>
      </c>
      <c r="B6982" t="s">
        <v>9229</v>
      </c>
      <c r="C6982" s="1" t="s">
        <v>11785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 t="shared" si="218"/>
        <v>1</v>
      </c>
      <c r="W6982">
        <f t="shared" si="219"/>
        <v>48.000000000000007</v>
      </c>
    </row>
    <row r="6983" spans="1:23" x14ac:dyDescent="0.35">
      <c r="A6983">
        <v>6982</v>
      </c>
      <c r="B6983" t="s">
        <v>9229</v>
      </c>
      <c r="C6983" s="1" t="s">
        <v>11785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>
        <f t="shared" si="218"/>
        <v>1</v>
      </c>
      <c r="W6983">
        <f t="shared" si="219"/>
        <v>46</v>
      </c>
    </row>
    <row r="6984" spans="1:23" x14ac:dyDescent="0.35">
      <c r="A6984">
        <v>6983</v>
      </c>
      <c r="B6984" t="s">
        <v>9230</v>
      </c>
      <c r="C6984" s="1" t="s">
        <v>11082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 t="shared" si="218"/>
        <v>4</v>
      </c>
      <c r="W6984">
        <f t="shared" si="219"/>
        <v>46</v>
      </c>
    </row>
    <row r="6985" spans="1:23" x14ac:dyDescent="0.35">
      <c r="A6985">
        <v>6984</v>
      </c>
      <c r="B6985" t="s">
        <v>9230</v>
      </c>
      <c r="C6985" s="1" t="s">
        <v>11082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218"/>
        <v>4</v>
      </c>
      <c r="W6985">
        <f t="shared" si="219"/>
        <v>26</v>
      </c>
    </row>
    <row r="6986" spans="1:23" x14ac:dyDescent="0.35">
      <c r="A6986">
        <v>6985</v>
      </c>
      <c r="B6986" t="s">
        <v>9230</v>
      </c>
      <c r="C6986" s="1" t="s">
        <v>11082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 t="shared" si="218"/>
        <v>4</v>
      </c>
      <c r="W6986">
        <f t="shared" si="219"/>
        <v>18.888888888888893</v>
      </c>
    </row>
    <row r="6987" spans="1:23" x14ac:dyDescent="0.35">
      <c r="A6987">
        <v>6986</v>
      </c>
      <c r="B6987" t="s">
        <v>9230</v>
      </c>
      <c r="C6987" s="1" t="s">
        <v>11082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 t="shared" si="218"/>
        <v>4</v>
      </c>
      <c r="W6987">
        <f t="shared" si="219"/>
        <v>49</v>
      </c>
    </row>
    <row r="6988" spans="1:23" x14ac:dyDescent="0.35">
      <c r="A6988">
        <v>6987</v>
      </c>
      <c r="B6988" t="s">
        <v>9230</v>
      </c>
      <c r="C6988" s="1" t="s">
        <v>11082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 t="shared" si="218"/>
        <v>4</v>
      </c>
      <c r="W6988">
        <f t="shared" si="219"/>
        <v>25</v>
      </c>
    </row>
    <row r="6989" spans="1:23" x14ac:dyDescent="0.35">
      <c r="A6989">
        <v>6988</v>
      </c>
      <c r="B6989" t="s">
        <v>9230</v>
      </c>
      <c r="C6989" s="1" t="s">
        <v>11082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 t="shared" si="218"/>
        <v>4</v>
      </c>
      <c r="W6989">
        <f t="shared" si="219"/>
        <v>48.000000000000007</v>
      </c>
    </row>
    <row r="6990" spans="1:23" x14ac:dyDescent="0.35">
      <c r="A6990">
        <v>6989</v>
      </c>
      <c r="B6990" t="s">
        <v>9231</v>
      </c>
      <c r="C6990" s="1" t="s">
        <v>11283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218"/>
        <v>5</v>
      </c>
      <c r="W6990">
        <f t="shared" si="219"/>
        <v>11.250000000000002</v>
      </c>
    </row>
    <row r="6991" spans="1:23" x14ac:dyDescent="0.35">
      <c r="A6991">
        <v>6990</v>
      </c>
      <c r="B6991" t="s">
        <v>9232</v>
      </c>
      <c r="C6991" s="1" t="s">
        <v>11097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  <c r="V6991">
        <f t="shared" si="218"/>
        <v>2</v>
      </c>
      <c r="W6991">
        <f t="shared" si="219"/>
        <v>-270</v>
      </c>
    </row>
    <row r="6992" spans="1:23" x14ac:dyDescent="0.35">
      <c r="A6992">
        <v>6991</v>
      </c>
      <c r="B6992" t="s">
        <v>9236</v>
      </c>
      <c r="C6992" s="1" t="s">
        <v>11567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 t="shared" si="218"/>
        <v>5</v>
      </c>
      <c r="W6992">
        <f t="shared" si="219"/>
        <v>42</v>
      </c>
    </row>
    <row r="6993" spans="1:23" x14ac:dyDescent="0.35">
      <c r="A6993">
        <v>6992</v>
      </c>
      <c r="B6993" t="s">
        <v>9236</v>
      </c>
      <c r="C6993" s="1" t="s">
        <v>11567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  <c r="V6993">
        <f t="shared" si="218"/>
        <v>5</v>
      </c>
      <c r="W6993">
        <f t="shared" si="219"/>
        <v>26</v>
      </c>
    </row>
    <row r="6994" spans="1:23" x14ac:dyDescent="0.35">
      <c r="A6994">
        <v>6993</v>
      </c>
      <c r="B6994" t="s">
        <v>9236</v>
      </c>
      <c r="C6994" s="1" t="s">
        <v>11567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>
        <f t="shared" si="218"/>
        <v>5</v>
      </c>
      <c r="W6994">
        <f t="shared" si="219"/>
        <v>22.000000000000004</v>
      </c>
    </row>
    <row r="6995" spans="1:23" x14ac:dyDescent="0.35">
      <c r="A6995">
        <v>6994</v>
      </c>
      <c r="B6995" t="s">
        <v>9236</v>
      </c>
      <c r="C6995" s="1" t="s">
        <v>11567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 t="shared" si="218"/>
        <v>5</v>
      </c>
      <c r="W6995">
        <f t="shared" si="219"/>
        <v>30</v>
      </c>
    </row>
    <row r="6996" spans="1:23" x14ac:dyDescent="0.35">
      <c r="A6996">
        <v>6995</v>
      </c>
      <c r="B6996" t="s">
        <v>9236</v>
      </c>
      <c r="C6996" s="1" t="s">
        <v>11567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 t="shared" si="218"/>
        <v>5</v>
      </c>
      <c r="W6996">
        <f t="shared" si="219"/>
        <v>25</v>
      </c>
    </row>
    <row r="6997" spans="1:23" x14ac:dyDescent="0.35">
      <c r="A6997">
        <v>6996</v>
      </c>
      <c r="B6997" t="s">
        <v>9237</v>
      </c>
      <c r="C6997" s="1" t="s">
        <v>11842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 t="shared" si="218"/>
        <v>7</v>
      </c>
      <c r="W6997">
        <f t="shared" si="219"/>
        <v>27</v>
      </c>
    </row>
    <row r="6998" spans="1:23" x14ac:dyDescent="0.35">
      <c r="A6998">
        <v>6997</v>
      </c>
      <c r="B6998" t="s">
        <v>9238</v>
      </c>
      <c r="C6998" s="1" t="s">
        <v>11271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 t="shared" si="218"/>
        <v>2</v>
      </c>
      <c r="W6998">
        <f t="shared" si="219"/>
        <v>-160</v>
      </c>
    </row>
    <row r="6999" spans="1:23" x14ac:dyDescent="0.35">
      <c r="A6999">
        <v>6998</v>
      </c>
      <c r="B6999" t="s">
        <v>9238</v>
      </c>
      <c r="C6999" s="1" t="s">
        <v>11271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218"/>
        <v>2</v>
      </c>
      <c r="W6999">
        <f t="shared" si="219"/>
        <v>36.25</v>
      </c>
    </row>
    <row r="7000" spans="1:23" x14ac:dyDescent="0.35">
      <c r="A7000">
        <v>6999</v>
      </c>
      <c r="B7000" t="s">
        <v>9239</v>
      </c>
      <c r="C7000" s="1" t="s">
        <v>12082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  <c r="V7000">
        <f t="shared" si="218"/>
        <v>6</v>
      </c>
      <c r="W7000">
        <f t="shared" si="219"/>
        <v>48.999999999999993</v>
      </c>
    </row>
    <row r="7001" spans="1:23" x14ac:dyDescent="0.35">
      <c r="A7001">
        <v>7000</v>
      </c>
      <c r="B7001" t="s">
        <v>9240</v>
      </c>
      <c r="C7001" s="1" t="s">
        <v>12083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  <c r="V7001">
        <f t="shared" si="218"/>
        <v>3</v>
      </c>
      <c r="W7001">
        <f t="shared" si="219"/>
        <v>30</v>
      </c>
    </row>
    <row r="7002" spans="1:23" x14ac:dyDescent="0.35">
      <c r="A7002">
        <v>7001</v>
      </c>
      <c r="B7002" t="s">
        <v>9240</v>
      </c>
      <c r="C7002" s="1" t="s">
        <v>12083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 t="shared" si="218"/>
        <v>3</v>
      </c>
      <c r="W7002">
        <f t="shared" si="219"/>
        <v>3</v>
      </c>
    </row>
    <row r="7003" spans="1:23" x14ac:dyDescent="0.35">
      <c r="A7003">
        <v>7002</v>
      </c>
      <c r="B7003" t="s">
        <v>9241</v>
      </c>
      <c r="C7003" s="1" t="s">
        <v>12050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218"/>
        <v>4</v>
      </c>
      <c r="W7003">
        <f t="shared" si="219"/>
        <v>-30</v>
      </c>
    </row>
    <row r="7004" spans="1:23" x14ac:dyDescent="0.35">
      <c r="A7004">
        <v>7003</v>
      </c>
      <c r="B7004" t="s">
        <v>9243</v>
      </c>
      <c r="C7004" s="1" t="s">
        <v>11650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 t="shared" si="218"/>
        <v>2</v>
      </c>
      <c r="W7004">
        <f t="shared" si="219"/>
        <v>9</v>
      </c>
    </row>
    <row r="7005" spans="1:23" x14ac:dyDescent="0.35">
      <c r="A7005">
        <v>7004</v>
      </c>
      <c r="B7005" t="s">
        <v>9243</v>
      </c>
      <c r="C7005" s="1" t="s">
        <v>11650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  <c r="V7005">
        <f t="shared" si="218"/>
        <v>2</v>
      </c>
      <c r="W7005">
        <f t="shared" si="219"/>
        <v>32.5</v>
      </c>
    </row>
    <row r="7006" spans="1:23" x14ac:dyDescent="0.35">
      <c r="A7006">
        <v>7005</v>
      </c>
      <c r="B7006" t="s">
        <v>9244</v>
      </c>
      <c r="C7006" s="1" t="s">
        <v>11791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  <c r="V7006">
        <f t="shared" si="218"/>
        <v>5</v>
      </c>
      <c r="W7006">
        <f t="shared" si="219"/>
        <v>35</v>
      </c>
    </row>
    <row r="7007" spans="1:23" x14ac:dyDescent="0.35">
      <c r="A7007">
        <v>7006</v>
      </c>
      <c r="B7007" t="s">
        <v>9245</v>
      </c>
      <c r="C7007" s="1" t="s">
        <v>11489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  <c r="V7007">
        <f t="shared" si="218"/>
        <v>4</v>
      </c>
      <c r="W7007">
        <f t="shared" si="219"/>
        <v>6.666666666666667</v>
      </c>
    </row>
    <row r="7008" spans="1:23" x14ac:dyDescent="0.35">
      <c r="A7008">
        <v>7007</v>
      </c>
      <c r="B7008" t="s">
        <v>9246</v>
      </c>
      <c r="C7008" s="1" t="s">
        <v>11474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  <c r="V7008">
        <f t="shared" si="218"/>
        <v>6</v>
      </c>
      <c r="W7008">
        <f t="shared" si="219"/>
        <v>-87.5</v>
      </c>
    </row>
    <row r="7009" spans="1:23" x14ac:dyDescent="0.35">
      <c r="A7009">
        <v>7008</v>
      </c>
      <c r="B7009" t="s">
        <v>9247</v>
      </c>
      <c r="C7009" s="1" t="s">
        <v>11231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218"/>
        <v>4</v>
      </c>
      <c r="W7009">
        <f t="shared" si="219"/>
        <v>-70</v>
      </c>
    </row>
    <row r="7010" spans="1:23" x14ac:dyDescent="0.35">
      <c r="A7010">
        <v>7009</v>
      </c>
      <c r="B7010" t="s">
        <v>9247</v>
      </c>
      <c r="C7010" s="1" t="s">
        <v>11231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 t="shared" si="218"/>
        <v>4</v>
      </c>
      <c r="W7010">
        <f t="shared" si="219"/>
        <v>-7.1428571428571441</v>
      </c>
    </row>
    <row r="7011" spans="1:23" x14ac:dyDescent="0.35">
      <c r="A7011">
        <v>7010</v>
      </c>
      <c r="B7011" t="s">
        <v>9247</v>
      </c>
      <c r="C7011" s="1" t="s">
        <v>11231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218"/>
        <v>4</v>
      </c>
      <c r="W7011">
        <f t="shared" si="219"/>
        <v>-15</v>
      </c>
    </row>
    <row r="7012" spans="1:23" x14ac:dyDescent="0.35">
      <c r="A7012">
        <v>7011</v>
      </c>
      <c r="B7012" t="s">
        <v>9248</v>
      </c>
      <c r="C7012" s="1" t="s">
        <v>11175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 t="shared" si="218"/>
        <v>4</v>
      </c>
      <c r="W7012">
        <f t="shared" si="219"/>
        <v>32.499999999999993</v>
      </c>
    </row>
    <row r="7013" spans="1:23" x14ac:dyDescent="0.35">
      <c r="A7013">
        <v>7012</v>
      </c>
      <c r="B7013" t="s">
        <v>9248</v>
      </c>
      <c r="C7013" s="1" t="s">
        <v>11175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  <c r="V7013">
        <f t="shared" si="218"/>
        <v>4</v>
      </c>
      <c r="W7013">
        <f t="shared" si="219"/>
        <v>3</v>
      </c>
    </row>
    <row r="7014" spans="1:23" x14ac:dyDescent="0.35">
      <c r="A7014">
        <v>7013</v>
      </c>
      <c r="B7014" t="s">
        <v>9248</v>
      </c>
      <c r="C7014" s="1" t="s">
        <v>11175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 t="shared" si="218"/>
        <v>4</v>
      </c>
      <c r="W7014">
        <f t="shared" si="219"/>
        <v>27</v>
      </c>
    </row>
    <row r="7015" spans="1:23" x14ac:dyDescent="0.35">
      <c r="A7015">
        <v>7014</v>
      </c>
      <c r="B7015" t="s">
        <v>9249</v>
      </c>
      <c r="C7015" s="1" t="s">
        <v>10974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218"/>
        <v>2</v>
      </c>
      <c r="W7015">
        <f t="shared" si="219"/>
        <v>10.588235294117647</v>
      </c>
    </row>
    <row r="7016" spans="1:23" x14ac:dyDescent="0.35">
      <c r="A7016">
        <v>7015</v>
      </c>
      <c r="B7016" t="s">
        <v>9250</v>
      </c>
      <c r="C7016" s="1" t="s">
        <v>11458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 t="shared" si="218"/>
        <v>2</v>
      </c>
      <c r="W7016">
        <f t="shared" si="219"/>
        <v>26</v>
      </c>
    </row>
    <row r="7017" spans="1:23" x14ac:dyDescent="0.35">
      <c r="A7017">
        <v>7016</v>
      </c>
      <c r="B7017" t="s">
        <v>9250</v>
      </c>
      <c r="C7017" s="1" t="s">
        <v>11458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 t="shared" si="218"/>
        <v>2</v>
      </c>
      <c r="W7017">
        <f t="shared" si="219"/>
        <v>43</v>
      </c>
    </row>
    <row r="7018" spans="1:23" x14ac:dyDescent="0.35">
      <c r="A7018">
        <v>7017</v>
      </c>
      <c r="B7018" t="s">
        <v>9250</v>
      </c>
      <c r="C7018" s="1" t="s">
        <v>11458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 t="shared" si="218"/>
        <v>2</v>
      </c>
      <c r="W7018">
        <f t="shared" si="219"/>
        <v>27.999999999999996</v>
      </c>
    </row>
    <row r="7019" spans="1:23" x14ac:dyDescent="0.35">
      <c r="A7019">
        <v>7018</v>
      </c>
      <c r="B7019" t="s">
        <v>9250</v>
      </c>
      <c r="C7019" s="1" t="s">
        <v>11458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  <c r="V7019">
        <f t="shared" si="218"/>
        <v>2</v>
      </c>
      <c r="W7019">
        <f t="shared" si="219"/>
        <v>47</v>
      </c>
    </row>
    <row r="7020" spans="1:23" x14ac:dyDescent="0.35">
      <c r="A7020">
        <v>7019</v>
      </c>
      <c r="B7020" t="s">
        <v>9251</v>
      </c>
      <c r="C7020" s="1" t="s">
        <v>11601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>
        <f t="shared" si="218"/>
        <v>4</v>
      </c>
      <c r="W7020">
        <f t="shared" si="219"/>
        <v>47</v>
      </c>
    </row>
    <row r="7021" spans="1:23" x14ac:dyDescent="0.35">
      <c r="A7021">
        <v>7020</v>
      </c>
      <c r="B7021" t="s">
        <v>9252</v>
      </c>
      <c r="C7021" s="1" t="s">
        <v>11649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  <c r="V7021">
        <f t="shared" si="218"/>
        <v>4</v>
      </c>
      <c r="W7021">
        <f t="shared" si="219"/>
        <v>35</v>
      </c>
    </row>
    <row r="7022" spans="1:23" x14ac:dyDescent="0.35">
      <c r="A7022">
        <v>7021</v>
      </c>
      <c r="B7022" t="s">
        <v>9252</v>
      </c>
      <c r="C7022" s="1" t="s">
        <v>11649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  <c r="V7022">
        <f t="shared" si="218"/>
        <v>4</v>
      </c>
      <c r="W7022">
        <f t="shared" si="219"/>
        <v>7.5</v>
      </c>
    </row>
    <row r="7023" spans="1:23" x14ac:dyDescent="0.35">
      <c r="A7023">
        <v>7022</v>
      </c>
      <c r="B7023" t="s">
        <v>9252</v>
      </c>
      <c r="C7023" s="1" t="s">
        <v>11649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218"/>
        <v>4</v>
      </c>
      <c r="W7023">
        <f t="shared" si="219"/>
        <v>30</v>
      </c>
    </row>
    <row r="7024" spans="1:23" x14ac:dyDescent="0.35">
      <c r="A7024">
        <v>7023</v>
      </c>
      <c r="B7024" t="s">
        <v>9252</v>
      </c>
      <c r="C7024" s="1" t="s">
        <v>11649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 t="shared" si="218"/>
        <v>4</v>
      </c>
      <c r="W7024">
        <f t="shared" si="219"/>
        <v>7.5000000000000009</v>
      </c>
    </row>
    <row r="7025" spans="1:23" x14ac:dyDescent="0.35">
      <c r="A7025">
        <v>7024</v>
      </c>
      <c r="B7025" t="s">
        <v>9252</v>
      </c>
      <c r="C7025" s="1" t="s">
        <v>11649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 t="shared" si="218"/>
        <v>4</v>
      </c>
      <c r="W7025">
        <f t="shared" si="219"/>
        <v>35</v>
      </c>
    </row>
    <row r="7026" spans="1:23" x14ac:dyDescent="0.35">
      <c r="A7026">
        <v>7025</v>
      </c>
      <c r="B7026" t="s">
        <v>9252</v>
      </c>
      <c r="C7026" s="1" t="s">
        <v>11649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218"/>
        <v>4</v>
      </c>
      <c r="W7026">
        <f t="shared" si="219"/>
        <v>31.25</v>
      </c>
    </row>
    <row r="7027" spans="1:23" x14ac:dyDescent="0.35">
      <c r="A7027">
        <v>7026</v>
      </c>
      <c r="B7027" t="s">
        <v>9255</v>
      </c>
      <c r="C7027" s="1" t="s">
        <v>11635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 t="shared" si="218"/>
        <v>6</v>
      </c>
      <c r="W7027">
        <f t="shared" si="219"/>
        <v>28.999999999999996</v>
      </c>
    </row>
    <row r="7028" spans="1:23" x14ac:dyDescent="0.35">
      <c r="A7028">
        <v>7027</v>
      </c>
      <c r="B7028" t="s">
        <v>9255</v>
      </c>
      <c r="C7028" s="1" t="s">
        <v>11635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  <c r="V7028">
        <f t="shared" si="218"/>
        <v>6</v>
      </c>
      <c r="W7028">
        <f t="shared" si="219"/>
        <v>33.75</v>
      </c>
    </row>
    <row r="7029" spans="1:23" x14ac:dyDescent="0.35">
      <c r="A7029">
        <v>7028</v>
      </c>
      <c r="B7029" t="s">
        <v>9256</v>
      </c>
      <c r="C7029" s="1" t="s">
        <v>11866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 t="shared" si="218"/>
        <v>7</v>
      </c>
      <c r="W7029">
        <f t="shared" si="219"/>
        <v>46</v>
      </c>
    </row>
    <row r="7030" spans="1:23" x14ac:dyDescent="0.35">
      <c r="A7030">
        <v>7029</v>
      </c>
      <c r="B7030" t="s">
        <v>9257</v>
      </c>
      <c r="C7030" s="1" t="s">
        <v>11827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 t="shared" si="218"/>
        <v>3</v>
      </c>
      <c r="W7030">
        <f t="shared" si="219"/>
        <v>46</v>
      </c>
    </row>
    <row r="7031" spans="1:23" x14ac:dyDescent="0.35">
      <c r="A7031">
        <v>7030</v>
      </c>
      <c r="B7031" t="s">
        <v>9258</v>
      </c>
      <c r="C7031" s="1" t="s">
        <v>11523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 t="shared" si="218"/>
        <v>5</v>
      </c>
      <c r="W7031">
        <f t="shared" si="219"/>
        <v>27.999999999999996</v>
      </c>
    </row>
    <row r="7032" spans="1:23" x14ac:dyDescent="0.35">
      <c r="A7032">
        <v>7031</v>
      </c>
      <c r="B7032" t="s">
        <v>9258</v>
      </c>
      <c r="C7032" s="1" t="s">
        <v>11523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  <c r="V7032">
        <f t="shared" si="218"/>
        <v>5</v>
      </c>
      <c r="W7032">
        <f t="shared" si="219"/>
        <v>18.000000000000004</v>
      </c>
    </row>
    <row r="7033" spans="1:23" x14ac:dyDescent="0.35">
      <c r="A7033">
        <v>7032</v>
      </c>
      <c r="B7033" t="s">
        <v>9258</v>
      </c>
      <c r="C7033" s="1" t="s">
        <v>11523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 t="shared" si="218"/>
        <v>5</v>
      </c>
      <c r="W7033">
        <f t="shared" si="219"/>
        <v>27</v>
      </c>
    </row>
    <row r="7034" spans="1:23" x14ac:dyDescent="0.35">
      <c r="A7034">
        <v>7033</v>
      </c>
      <c r="B7034" t="s">
        <v>9258</v>
      </c>
      <c r="C7034" s="1" t="s">
        <v>11523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f t="shared" si="218"/>
        <v>5</v>
      </c>
      <c r="W7034">
        <f t="shared" si="219"/>
        <v>3.3333333333333335</v>
      </c>
    </row>
    <row r="7035" spans="1:23" x14ac:dyDescent="0.35">
      <c r="A7035">
        <v>7034</v>
      </c>
      <c r="B7035" t="s">
        <v>9258</v>
      </c>
      <c r="C7035" s="1" t="s">
        <v>11523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218"/>
        <v>5</v>
      </c>
      <c r="W7035">
        <f t="shared" si="219"/>
        <v>31.25</v>
      </c>
    </row>
    <row r="7036" spans="1:23" x14ac:dyDescent="0.35">
      <c r="A7036">
        <v>7035</v>
      </c>
      <c r="B7036" t="s">
        <v>9258</v>
      </c>
      <c r="C7036" s="1" t="s">
        <v>11523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 t="shared" si="218"/>
        <v>5</v>
      </c>
      <c r="W7036">
        <f t="shared" si="219"/>
        <v>32.5</v>
      </c>
    </row>
    <row r="7037" spans="1:23" x14ac:dyDescent="0.35">
      <c r="A7037">
        <v>7036</v>
      </c>
      <c r="B7037" t="s">
        <v>9259</v>
      </c>
      <c r="C7037" s="1" t="s">
        <v>10985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218"/>
        <v>4</v>
      </c>
      <c r="W7037">
        <f t="shared" si="219"/>
        <v>10</v>
      </c>
    </row>
    <row r="7038" spans="1:23" x14ac:dyDescent="0.35">
      <c r="A7038">
        <v>7037</v>
      </c>
      <c r="B7038" t="s">
        <v>9260</v>
      </c>
      <c r="C7038" s="1" t="s">
        <v>12013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 t="shared" si="218"/>
        <v>2</v>
      </c>
      <c r="W7038">
        <f t="shared" si="219"/>
        <v>18.75</v>
      </c>
    </row>
    <row r="7039" spans="1:23" x14ac:dyDescent="0.35">
      <c r="A7039">
        <v>7038</v>
      </c>
      <c r="B7039" t="s">
        <v>9261</v>
      </c>
      <c r="C7039" s="1" t="s">
        <v>11525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  <c r="V7039">
        <f t="shared" si="218"/>
        <v>5</v>
      </c>
      <c r="W7039">
        <f t="shared" si="219"/>
        <v>47.999999999999993</v>
      </c>
    </row>
    <row r="7040" spans="1:23" x14ac:dyDescent="0.35">
      <c r="A7040">
        <v>7039</v>
      </c>
      <c r="B7040" t="s">
        <v>9261</v>
      </c>
      <c r="C7040" s="1" t="s">
        <v>11525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218"/>
        <v>5</v>
      </c>
      <c r="W7040">
        <f t="shared" si="219"/>
        <v>36</v>
      </c>
    </row>
    <row r="7041" spans="1:23" x14ac:dyDescent="0.35">
      <c r="A7041">
        <v>7040</v>
      </c>
      <c r="B7041" t="s">
        <v>9264</v>
      </c>
      <c r="C7041" s="1" t="s">
        <v>11034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 t="shared" si="218"/>
        <v>6</v>
      </c>
      <c r="W7041">
        <f t="shared" si="219"/>
        <v>25</v>
      </c>
    </row>
    <row r="7042" spans="1:23" x14ac:dyDescent="0.35">
      <c r="A7042">
        <v>7041</v>
      </c>
      <c r="B7042" t="s">
        <v>9264</v>
      </c>
      <c r="C7042" s="1" t="s">
        <v>11034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ref="V7042:V7105" si="220">D7042-C7042</f>
        <v>6</v>
      </c>
      <c r="W7042">
        <f t="shared" si="219"/>
        <v>33.75</v>
      </c>
    </row>
    <row r="7043" spans="1:23" x14ac:dyDescent="0.35">
      <c r="A7043">
        <v>7042</v>
      </c>
      <c r="B7043" t="s">
        <v>9264</v>
      </c>
      <c r="C7043" s="1" t="s">
        <v>11034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>
        <f t="shared" si="220"/>
        <v>6</v>
      </c>
      <c r="W7043">
        <f t="shared" ref="W7043:W7106" si="221">U7043/R7043*100</f>
        <v>22</v>
      </c>
    </row>
    <row r="7044" spans="1:23" x14ac:dyDescent="0.35">
      <c r="A7044">
        <v>7043</v>
      </c>
      <c r="B7044" t="s">
        <v>9265</v>
      </c>
      <c r="C7044" s="1" t="s">
        <v>11870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  <c r="V7044">
        <f t="shared" si="220"/>
        <v>5</v>
      </c>
      <c r="W7044">
        <f t="shared" si="221"/>
        <v>11.666666666666666</v>
      </c>
    </row>
    <row r="7045" spans="1:23" x14ac:dyDescent="0.35">
      <c r="A7045">
        <v>7044</v>
      </c>
      <c r="B7045" t="s">
        <v>9265</v>
      </c>
      <c r="C7045" s="1" t="s">
        <v>11870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 t="shared" si="220"/>
        <v>5</v>
      </c>
      <c r="W7045">
        <f t="shared" si="221"/>
        <v>-7.1428571428571423</v>
      </c>
    </row>
    <row r="7046" spans="1:23" x14ac:dyDescent="0.35">
      <c r="A7046">
        <v>7045</v>
      </c>
      <c r="B7046" t="s">
        <v>9265</v>
      </c>
      <c r="C7046" s="1" t="s">
        <v>11870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220"/>
        <v>5</v>
      </c>
      <c r="W7046">
        <f t="shared" si="221"/>
        <v>12.5</v>
      </c>
    </row>
    <row r="7047" spans="1:23" x14ac:dyDescent="0.35">
      <c r="A7047">
        <v>7046</v>
      </c>
      <c r="B7047" t="s">
        <v>9266</v>
      </c>
      <c r="C7047" s="1" t="s">
        <v>10994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220"/>
        <v>6</v>
      </c>
      <c r="W7047">
        <f t="shared" si="221"/>
        <v>36.25</v>
      </c>
    </row>
    <row r="7048" spans="1:23" x14ac:dyDescent="0.35">
      <c r="A7048">
        <v>7047</v>
      </c>
      <c r="B7048" t="s">
        <v>9267</v>
      </c>
      <c r="C7048" s="1" t="s">
        <v>11858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220"/>
        <v>4</v>
      </c>
      <c r="W7048">
        <f t="shared" si="221"/>
        <v>2.5</v>
      </c>
    </row>
    <row r="7049" spans="1:23" x14ac:dyDescent="0.35">
      <c r="A7049">
        <v>7048</v>
      </c>
      <c r="B7049" t="s">
        <v>9267</v>
      </c>
      <c r="C7049" s="1" t="s">
        <v>11858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 t="shared" si="220"/>
        <v>4</v>
      </c>
      <c r="W7049">
        <f t="shared" si="221"/>
        <v>35</v>
      </c>
    </row>
    <row r="7050" spans="1:23" x14ac:dyDescent="0.35">
      <c r="A7050">
        <v>7049</v>
      </c>
      <c r="B7050" t="s">
        <v>9268</v>
      </c>
      <c r="C7050" s="1" t="s">
        <v>11981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  <c r="V7050">
        <f t="shared" si="220"/>
        <v>2</v>
      </c>
      <c r="W7050">
        <f t="shared" si="221"/>
        <v>35</v>
      </c>
    </row>
    <row r="7051" spans="1:23" x14ac:dyDescent="0.35">
      <c r="A7051">
        <v>7050</v>
      </c>
      <c r="B7051" t="s">
        <v>9269</v>
      </c>
      <c r="C7051" s="1" t="s">
        <v>11734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220"/>
        <v>5</v>
      </c>
      <c r="W7051">
        <f t="shared" si="221"/>
        <v>16.249999999999996</v>
      </c>
    </row>
    <row r="7052" spans="1:23" x14ac:dyDescent="0.35">
      <c r="A7052">
        <v>7051</v>
      </c>
      <c r="B7052" t="s">
        <v>9270</v>
      </c>
      <c r="C7052" s="1" t="s">
        <v>10965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 t="shared" si="220"/>
        <v>0</v>
      </c>
      <c r="W7052">
        <f t="shared" si="221"/>
        <v>32.5</v>
      </c>
    </row>
    <row r="7053" spans="1:23" x14ac:dyDescent="0.35">
      <c r="A7053">
        <v>7052</v>
      </c>
      <c r="B7053" t="s">
        <v>9270</v>
      </c>
      <c r="C7053" s="1" t="s">
        <v>10965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  <c r="V7053">
        <f t="shared" si="220"/>
        <v>0</v>
      </c>
      <c r="W7053">
        <f t="shared" si="221"/>
        <v>26</v>
      </c>
    </row>
    <row r="7054" spans="1:23" x14ac:dyDescent="0.35">
      <c r="A7054">
        <v>7053</v>
      </c>
      <c r="B7054" t="s">
        <v>9270</v>
      </c>
      <c r="C7054" s="1" t="s">
        <v>10965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 t="shared" si="220"/>
        <v>0</v>
      </c>
      <c r="W7054">
        <f t="shared" si="221"/>
        <v>45</v>
      </c>
    </row>
    <row r="7055" spans="1:23" x14ac:dyDescent="0.35">
      <c r="A7055">
        <v>7054</v>
      </c>
      <c r="B7055" t="s">
        <v>9270</v>
      </c>
      <c r="C7055" s="1" t="s">
        <v>10965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 t="shared" si="220"/>
        <v>0</v>
      </c>
      <c r="W7055">
        <f t="shared" si="221"/>
        <v>21.000000000000004</v>
      </c>
    </row>
    <row r="7056" spans="1:23" x14ac:dyDescent="0.35">
      <c r="A7056">
        <v>7055</v>
      </c>
      <c r="B7056" t="s">
        <v>9270</v>
      </c>
      <c r="C7056" s="1" t="s">
        <v>10965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 t="shared" si="220"/>
        <v>0</v>
      </c>
      <c r="W7056">
        <f t="shared" si="221"/>
        <v>-8.75</v>
      </c>
    </row>
    <row r="7057" spans="1:23" x14ac:dyDescent="0.35">
      <c r="A7057">
        <v>7056</v>
      </c>
      <c r="B7057" t="s">
        <v>9270</v>
      </c>
      <c r="C7057" s="1" t="s">
        <v>10965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 t="shared" si="220"/>
        <v>0</v>
      </c>
      <c r="W7057">
        <f t="shared" si="221"/>
        <v>31.25</v>
      </c>
    </row>
    <row r="7058" spans="1:23" x14ac:dyDescent="0.35">
      <c r="A7058">
        <v>7057</v>
      </c>
      <c r="B7058" t="s">
        <v>9270</v>
      </c>
      <c r="C7058" s="1" t="s">
        <v>10965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 t="shared" si="220"/>
        <v>0</v>
      </c>
      <c r="W7058">
        <f t="shared" si="221"/>
        <v>32.5</v>
      </c>
    </row>
    <row r="7059" spans="1:23" x14ac:dyDescent="0.35">
      <c r="A7059">
        <v>7058</v>
      </c>
      <c r="B7059" t="s">
        <v>9270</v>
      </c>
      <c r="C7059" s="1" t="s">
        <v>10965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 t="shared" si="220"/>
        <v>0</v>
      </c>
      <c r="W7059">
        <f t="shared" si="221"/>
        <v>12.5</v>
      </c>
    </row>
    <row r="7060" spans="1:23" x14ac:dyDescent="0.35">
      <c r="A7060">
        <v>7059</v>
      </c>
      <c r="B7060" t="s">
        <v>9270</v>
      </c>
      <c r="C7060" s="1" t="s">
        <v>10965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  <c r="V7060">
        <f t="shared" si="220"/>
        <v>0</v>
      </c>
      <c r="W7060">
        <f t="shared" si="221"/>
        <v>4</v>
      </c>
    </row>
    <row r="7061" spans="1:23" x14ac:dyDescent="0.35">
      <c r="A7061">
        <v>7060</v>
      </c>
      <c r="B7061" t="s">
        <v>9270</v>
      </c>
      <c r="C7061" s="1" t="s">
        <v>10965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 t="shared" si="220"/>
        <v>0</v>
      </c>
      <c r="W7061">
        <f t="shared" si="221"/>
        <v>28.999999999999996</v>
      </c>
    </row>
    <row r="7062" spans="1:23" x14ac:dyDescent="0.35">
      <c r="A7062">
        <v>7061</v>
      </c>
      <c r="B7062" t="s">
        <v>9270</v>
      </c>
      <c r="C7062" s="1" t="s">
        <v>10965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>
        <f t="shared" si="220"/>
        <v>0</v>
      </c>
      <c r="W7062">
        <f t="shared" si="221"/>
        <v>36.25</v>
      </c>
    </row>
    <row r="7063" spans="1:23" x14ac:dyDescent="0.35">
      <c r="A7063">
        <v>7062</v>
      </c>
      <c r="B7063" t="s">
        <v>9273</v>
      </c>
      <c r="C7063" s="1" t="s">
        <v>11242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 t="shared" si="220"/>
        <v>2</v>
      </c>
      <c r="W7063">
        <f t="shared" si="221"/>
        <v>33.75</v>
      </c>
    </row>
    <row r="7064" spans="1:23" x14ac:dyDescent="0.35">
      <c r="A7064">
        <v>7063</v>
      </c>
      <c r="B7064" t="s">
        <v>9274</v>
      </c>
      <c r="C7064" s="1" t="s">
        <v>11663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220"/>
        <v>2</v>
      </c>
      <c r="W7064">
        <f t="shared" si="221"/>
        <v>37.5</v>
      </c>
    </row>
    <row r="7065" spans="1:23" x14ac:dyDescent="0.35">
      <c r="A7065">
        <v>7064</v>
      </c>
      <c r="B7065" t="s">
        <v>9275</v>
      </c>
      <c r="C7065" s="1" t="s">
        <v>11455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  <c r="V7065">
        <f t="shared" si="220"/>
        <v>5</v>
      </c>
      <c r="W7065">
        <f t="shared" si="221"/>
        <v>11.25</v>
      </c>
    </row>
    <row r="7066" spans="1:23" x14ac:dyDescent="0.35">
      <c r="A7066">
        <v>7065</v>
      </c>
      <c r="B7066" t="s">
        <v>9276</v>
      </c>
      <c r="C7066" s="1" t="s">
        <v>12084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 t="shared" si="220"/>
        <v>5</v>
      </c>
      <c r="W7066">
        <f t="shared" si="221"/>
        <v>25.999999999999996</v>
      </c>
    </row>
    <row r="7067" spans="1:23" x14ac:dyDescent="0.35">
      <c r="A7067">
        <v>7066</v>
      </c>
      <c r="B7067" t="s">
        <v>9277</v>
      </c>
      <c r="C7067" s="1" t="s">
        <v>11716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 t="shared" si="220"/>
        <v>2</v>
      </c>
      <c r="W7067">
        <f t="shared" si="221"/>
        <v>26</v>
      </c>
    </row>
    <row r="7068" spans="1:23" x14ac:dyDescent="0.35">
      <c r="A7068">
        <v>7067</v>
      </c>
      <c r="B7068" t="s">
        <v>9278</v>
      </c>
      <c r="C7068" s="1" t="s">
        <v>11138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220"/>
        <v>4</v>
      </c>
      <c r="W7068">
        <f t="shared" si="221"/>
        <v>48.000000000000007</v>
      </c>
    </row>
    <row r="7069" spans="1:23" x14ac:dyDescent="0.35">
      <c r="A7069">
        <v>7068</v>
      </c>
      <c r="B7069" t="s">
        <v>9279</v>
      </c>
      <c r="C7069" s="1" t="s">
        <v>11146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 t="shared" si="220"/>
        <v>5</v>
      </c>
      <c r="W7069">
        <f t="shared" si="221"/>
        <v>-165</v>
      </c>
    </row>
    <row r="7070" spans="1:23" x14ac:dyDescent="0.35">
      <c r="A7070">
        <v>7069</v>
      </c>
      <c r="B7070" t="s">
        <v>9279</v>
      </c>
      <c r="C7070" s="1" t="s">
        <v>11146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220"/>
        <v>5</v>
      </c>
      <c r="W7070">
        <f t="shared" si="221"/>
        <v>37.499999999999993</v>
      </c>
    </row>
    <row r="7071" spans="1:23" x14ac:dyDescent="0.35">
      <c r="A7071">
        <v>7070</v>
      </c>
      <c r="B7071" t="s">
        <v>9280</v>
      </c>
      <c r="C7071" s="1" t="s">
        <v>11068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 t="shared" si="220"/>
        <v>5</v>
      </c>
      <c r="W7071">
        <f t="shared" si="221"/>
        <v>44.999999999999993</v>
      </c>
    </row>
    <row r="7072" spans="1:23" x14ac:dyDescent="0.35">
      <c r="A7072">
        <v>7071</v>
      </c>
      <c r="B7072" t="s">
        <v>9281</v>
      </c>
      <c r="C7072" s="1" t="s">
        <v>11004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220"/>
        <v>5</v>
      </c>
      <c r="W7072">
        <f t="shared" si="221"/>
        <v>36.25</v>
      </c>
    </row>
    <row r="7073" spans="1:23" x14ac:dyDescent="0.35">
      <c r="A7073">
        <v>7072</v>
      </c>
      <c r="B7073" t="s">
        <v>9282</v>
      </c>
      <c r="C7073" s="1" t="s">
        <v>11250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220"/>
        <v>5</v>
      </c>
      <c r="W7073">
        <f t="shared" si="221"/>
        <v>7.5</v>
      </c>
    </row>
    <row r="7074" spans="1:23" x14ac:dyDescent="0.35">
      <c r="A7074">
        <v>7073</v>
      </c>
      <c r="B7074" t="s">
        <v>9282</v>
      </c>
      <c r="C7074" s="1" t="s">
        <v>11250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 t="shared" si="220"/>
        <v>5</v>
      </c>
      <c r="W7074">
        <f t="shared" si="221"/>
        <v>35</v>
      </c>
    </row>
    <row r="7075" spans="1:23" x14ac:dyDescent="0.35">
      <c r="A7075">
        <v>7074</v>
      </c>
      <c r="B7075" t="s">
        <v>9282</v>
      </c>
      <c r="C7075" s="1" t="s">
        <v>11250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 t="shared" si="220"/>
        <v>5</v>
      </c>
      <c r="W7075">
        <f t="shared" si="221"/>
        <v>8.75</v>
      </c>
    </row>
    <row r="7076" spans="1:23" x14ac:dyDescent="0.35">
      <c r="A7076">
        <v>7075</v>
      </c>
      <c r="B7076" t="s">
        <v>9282</v>
      </c>
      <c r="C7076" s="1" t="s">
        <v>11250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220"/>
        <v>5</v>
      </c>
      <c r="W7076">
        <f t="shared" si="221"/>
        <v>-175.00000000000003</v>
      </c>
    </row>
    <row r="7077" spans="1:23" x14ac:dyDescent="0.35">
      <c r="A7077">
        <v>7076</v>
      </c>
      <c r="B7077" t="s">
        <v>9282</v>
      </c>
      <c r="C7077" s="1" t="s">
        <v>11250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220"/>
        <v>5</v>
      </c>
      <c r="W7077">
        <f t="shared" si="221"/>
        <v>7.5</v>
      </c>
    </row>
    <row r="7078" spans="1:23" x14ac:dyDescent="0.35">
      <c r="A7078">
        <v>7077</v>
      </c>
      <c r="B7078" t="s">
        <v>9283</v>
      </c>
      <c r="C7078" s="1" t="s">
        <v>11476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 t="shared" si="220"/>
        <v>5</v>
      </c>
      <c r="W7078">
        <f t="shared" si="221"/>
        <v>49</v>
      </c>
    </row>
    <row r="7079" spans="1:23" x14ac:dyDescent="0.35">
      <c r="A7079">
        <v>7078</v>
      </c>
      <c r="B7079" t="s">
        <v>9284</v>
      </c>
      <c r="C7079" s="1" t="s">
        <v>11416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220"/>
        <v>4</v>
      </c>
      <c r="W7079">
        <f t="shared" si="221"/>
        <v>-76.666666666666671</v>
      </c>
    </row>
    <row r="7080" spans="1:23" x14ac:dyDescent="0.35">
      <c r="A7080">
        <v>7079</v>
      </c>
      <c r="B7080" t="s">
        <v>9284</v>
      </c>
      <c r="C7080" s="1" t="s">
        <v>11416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  <c r="V7080">
        <f t="shared" si="220"/>
        <v>4</v>
      </c>
      <c r="W7080">
        <f t="shared" si="221"/>
        <v>11.249999999999998</v>
      </c>
    </row>
    <row r="7081" spans="1:23" x14ac:dyDescent="0.35">
      <c r="A7081">
        <v>7080</v>
      </c>
      <c r="B7081" t="s">
        <v>9284</v>
      </c>
      <c r="C7081" s="1" t="s">
        <v>11416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 t="shared" si="220"/>
        <v>4</v>
      </c>
      <c r="W7081">
        <f t="shared" si="221"/>
        <v>17.5</v>
      </c>
    </row>
    <row r="7082" spans="1:23" x14ac:dyDescent="0.35">
      <c r="A7082">
        <v>7081</v>
      </c>
      <c r="B7082" t="s">
        <v>9284</v>
      </c>
      <c r="C7082" s="1" t="s">
        <v>11416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220"/>
        <v>4</v>
      </c>
      <c r="W7082">
        <f t="shared" si="221"/>
        <v>-31.666666666666664</v>
      </c>
    </row>
    <row r="7083" spans="1:23" x14ac:dyDescent="0.35">
      <c r="A7083">
        <v>7082</v>
      </c>
      <c r="B7083" t="s">
        <v>9284</v>
      </c>
      <c r="C7083" s="1" t="s">
        <v>11416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 t="shared" si="220"/>
        <v>4</v>
      </c>
      <c r="W7083">
        <f t="shared" si="221"/>
        <v>30</v>
      </c>
    </row>
    <row r="7084" spans="1:23" x14ac:dyDescent="0.35">
      <c r="A7084">
        <v>7083</v>
      </c>
      <c r="B7084" t="s">
        <v>9284</v>
      </c>
      <c r="C7084" s="1" t="s">
        <v>11416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  <c r="V7084">
        <f t="shared" si="220"/>
        <v>4</v>
      </c>
      <c r="W7084">
        <f t="shared" si="221"/>
        <v>-73.333333333333343</v>
      </c>
    </row>
    <row r="7085" spans="1:23" x14ac:dyDescent="0.35">
      <c r="A7085">
        <v>7084</v>
      </c>
      <c r="B7085" t="s">
        <v>9285</v>
      </c>
      <c r="C7085" s="1" t="s">
        <v>11186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 t="shared" si="220"/>
        <v>4</v>
      </c>
      <c r="W7085">
        <f t="shared" si="221"/>
        <v>48</v>
      </c>
    </row>
    <row r="7086" spans="1:23" x14ac:dyDescent="0.35">
      <c r="A7086">
        <v>7085</v>
      </c>
      <c r="B7086" t="s">
        <v>9285</v>
      </c>
      <c r="C7086" s="1" t="s">
        <v>11186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 t="shared" si="220"/>
        <v>4</v>
      </c>
      <c r="W7086">
        <f t="shared" si="221"/>
        <v>7.5</v>
      </c>
    </row>
    <row r="7087" spans="1:23" x14ac:dyDescent="0.35">
      <c r="A7087">
        <v>7086</v>
      </c>
      <c r="B7087" t="s">
        <v>9286</v>
      </c>
      <c r="C7087" s="1" t="s">
        <v>11085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220"/>
        <v>3</v>
      </c>
      <c r="W7087">
        <f t="shared" si="221"/>
        <v>-73.333333333333329</v>
      </c>
    </row>
    <row r="7088" spans="1:23" x14ac:dyDescent="0.35">
      <c r="A7088">
        <v>7087</v>
      </c>
      <c r="B7088" t="s">
        <v>9286</v>
      </c>
      <c r="C7088" s="1" t="s">
        <v>11085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220"/>
        <v>3</v>
      </c>
      <c r="W7088">
        <f t="shared" si="221"/>
        <v>-22.5</v>
      </c>
    </row>
    <row r="7089" spans="1:23" x14ac:dyDescent="0.35">
      <c r="A7089">
        <v>7088</v>
      </c>
      <c r="B7089" t="s">
        <v>9287</v>
      </c>
      <c r="C7089" s="1" t="s">
        <v>11586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  <c r="V7089">
        <f t="shared" si="220"/>
        <v>3</v>
      </c>
      <c r="W7089">
        <f t="shared" si="221"/>
        <v>24.000000000000004</v>
      </c>
    </row>
    <row r="7090" spans="1:23" x14ac:dyDescent="0.35">
      <c r="A7090">
        <v>7089</v>
      </c>
      <c r="B7090" t="s">
        <v>9288</v>
      </c>
      <c r="C7090" s="1" t="s">
        <v>11909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 t="shared" si="220"/>
        <v>2</v>
      </c>
      <c r="W7090">
        <f t="shared" si="221"/>
        <v>30</v>
      </c>
    </row>
    <row r="7091" spans="1:23" x14ac:dyDescent="0.35">
      <c r="A7091">
        <v>7090</v>
      </c>
      <c r="B7091" t="s">
        <v>9289</v>
      </c>
      <c r="C7091" s="1" t="s">
        <v>11080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 t="shared" si="220"/>
        <v>4</v>
      </c>
      <c r="W7091">
        <f t="shared" si="221"/>
        <v>6.25</v>
      </c>
    </row>
    <row r="7092" spans="1:23" x14ac:dyDescent="0.35">
      <c r="A7092">
        <v>7091</v>
      </c>
      <c r="B7092" t="s">
        <v>9290</v>
      </c>
      <c r="C7092" s="1" t="s">
        <v>12085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 t="shared" si="220"/>
        <v>4</v>
      </c>
      <c r="W7092">
        <f t="shared" si="221"/>
        <v>47</v>
      </c>
    </row>
    <row r="7093" spans="1:23" x14ac:dyDescent="0.35">
      <c r="A7093">
        <v>7092</v>
      </c>
      <c r="B7093" t="s">
        <v>9290</v>
      </c>
      <c r="C7093" s="1" t="s">
        <v>12085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  <c r="V7093">
        <f t="shared" si="220"/>
        <v>4</v>
      </c>
      <c r="W7093">
        <f t="shared" si="221"/>
        <v>27.999999999999996</v>
      </c>
    </row>
    <row r="7094" spans="1:23" x14ac:dyDescent="0.35">
      <c r="A7094">
        <v>7093</v>
      </c>
      <c r="B7094" t="s">
        <v>9290</v>
      </c>
      <c r="C7094" s="1" t="s">
        <v>12085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>
        <f t="shared" si="220"/>
        <v>4</v>
      </c>
      <c r="W7094">
        <f t="shared" si="221"/>
        <v>26</v>
      </c>
    </row>
    <row r="7095" spans="1:23" x14ac:dyDescent="0.35">
      <c r="A7095">
        <v>7094</v>
      </c>
      <c r="B7095" t="s">
        <v>9290</v>
      </c>
      <c r="C7095" s="1" t="s">
        <v>12085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  <c r="V7095">
        <f t="shared" si="220"/>
        <v>4</v>
      </c>
      <c r="W7095">
        <f t="shared" si="221"/>
        <v>47</v>
      </c>
    </row>
    <row r="7096" spans="1:23" x14ac:dyDescent="0.35">
      <c r="A7096">
        <v>7095</v>
      </c>
      <c r="B7096" t="s">
        <v>9291</v>
      </c>
      <c r="C7096" s="1" t="s">
        <v>11037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 t="shared" si="220"/>
        <v>4</v>
      </c>
      <c r="W7096">
        <f t="shared" si="221"/>
        <v>18.75</v>
      </c>
    </row>
    <row r="7097" spans="1:23" x14ac:dyDescent="0.35">
      <c r="A7097">
        <v>7096</v>
      </c>
      <c r="B7097" t="s">
        <v>9292</v>
      </c>
      <c r="C7097" s="1" t="s">
        <v>12086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220"/>
        <v>1</v>
      </c>
      <c r="W7097">
        <f t="shared" si="221"/>
        <v>37.500000000000007</v>
      </c>
    </row>
    <row r="7098" spans="1:23" x14ac:dyDescent="0.35">
      <c r="A7098">
        <v>7097</v>
      </c>
      <c r="B7098" t="s">
        <v>9292</v>
      </c>
      <c r="C7098" s="1" t="s">
        <v>12086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220"/>
        <v>1</v>
      </c>
      <c r="W7098">
        <f t="shared" si="221"/>
        <v>32.5</v>
      </c>
    </row>
    <row r="7099" spans="1:23" x14ac:dyDescent="0.35">
      <c r="A7099">
        <v>7098</v>
      </c>
      <c r="B7099" t="s">
        <v>9292</v>
      </c>
      <c r="C7099" s="1" t="s">
        <v>12086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 t="shared" si="220"/>
        <v>1</v>
      </c>
      <c r="W7099">
        <f t="shared" si="221"/>
        <v>36.25</v>
      </c>
    </row>
    <row r="7100" spans="1:23" x14ac:dyDescent="0.35">
      <c r="A7100">
        <v>7099</v>
      </c>
      <c r="B7100" t="s">
        <v>9293</v>
      </c>
      <c r="C7100" s="1" t="s">
        <v>10984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220"/>
        <v>4</v>
      </c>
      <c r="W7100">
        <f t="shared" si="221"/>
        <v>47</v>
      </c>
    </row>
    <row r="7101" spans="1:23" x14ac:dyDescent="0.35">
      <c r="A7101">
        <v>7100</v>
      </c>
      <c r="B7101" t="s">
        <v>9294</v>
      </c>
      <c r="C7101" s="1" t="s">
        <v>11147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  <c r="V7101">
        <f t="shared" si="220"/>
        <v>4</v>
      </c>
      <c r="W7101">
        <f t="shared" si="221"/>
        <v>47</v>
      </c>
    </row>
    <row r="7102" spans="1:23" x14ac:dyDescent="0.35">
      <c r="A7102">
        <v>7101</v>
      </c>
      <c r="B7102" t="s">
        <v>9295</v>
      </c>
      <c r="C7102" s="1" t="s">
        <v>11473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220"/>
        <v>5</v>
      </c>
      <c r="W7102">
        <f t="shared" si="221"/>
        <v>37.499999999999993</v>
      </c>
    </row>
    <row r="7103" spans="1:23" x14ac:dyDescent="0.35">
      <c r="A7103">
        <v>7102</v>
      </c>
      <c r="B7103" t="s">
        <v>9296</v>
      </c>
      <c r="C7103" s="1" t="s">
        <v>12087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 t="shared" si="220"/>
        <v>4</v>
      </c>
      <c r="W7103">
        <f t="shared" si="221"/>
        <v>33.75</v>
      </c>
    </row>
    <row r="7104" spans="1:23" x14ac:dyDescent="0.35">
      <c r="A7104">
        <v>7103</v>
      </c>
      <c r="B7104" t="s">
        <v>9297</v>
      </c>
      <c r="C7104" s="1" t="s">
        <v>11098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 t="shared" si="220"/>
        <v>3</v>
      </c>
      <c r="W7104">
        <f t="shared" si="221"/>
        <v>-76.666666666666657</v>
      </c>
    </row>
    <row r="7105" spans="1:23" x14ac:dyDescent="0.35">
      <c r="A7105">
        <v>7104</v>
      </c>
      <c r="B7105" t="s">
        <v>9298</v>
      </c>
      <c r="C7105" s="1" t="s">
        <v>11447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  <c r="V7105">
        <f t="shared" si="220"/>
        <v>4</v>
      </c>
      <c r="W7105">
        <f t="shared" si="221"/>
        <v>25</v>
      </c>
    </row>
    <row r="7106" spans="1:23" x14ac:dyDescent="0.35">
      <c r="A7106">
        <v>7105</v>
      </c>
      <c r="B7106" t="s">
        <v>9299</v>
      </c>
      <c r="C7106" s="1" t="s">
        <v>11189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ref="V7106:V7169" si="222">D7106-C7106</f>
        <v>2</v>
      </c>
      <c r="W7106">
        <f t="shared" si="221"/>
        <v>-5.7142857142857144</v>
      </c>
    </row>
    <row r="7107" spans="1:23" x14ac:dyDescent="0.35">
      <c r="A7107">
        <v>7106</v>
      </c>
      <c r="B7107" t="s">
        <v>9299</v>
      </c>
      <c r="C7107" s="1" t="s">
        <v>11189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si="222"/>
        <v>2</v>
      </c>
      <c r="W7107">
        <f t="shared" ref="W7107:W7170" si="223">U7107/R7107*100</f>
        <v>18.75</v>
      </c>
    </row>
    <row r="7108" spans="1:23" x14ac:dyDescent="0.35">
      <c r="A7108">
        <v>7107</v>
      </c>
      <c r="B7108" t="s">
        <v>9299</v>
      </c>
      <c r="C7108" s="1" t="s">
        <v>11189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  <c r="V7108">
        <f t="shared" si="222"/>
        <v>2</v>
      </c>
      <c r="W7108">
        <f t="shared" si="223"/>
        <v>1.25</v>
      </c>
    </row>
    <row r="7109" spans="1:23" x14ac:dyDescent="0.35">
      <c r="A7109">
        <v>7108</v>
      </c>
      <c r="B7109" t="s">
        <v>9300</v>
      </c>
      <c r="C7109" s="1" t="s">
        <v>11415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f t="shared" si="222"/>
        <v>7</v>
      </c>
      <c r="W7109">
        <f t="shared" si="223"/>
        <v>3</v>
      </c>
    </row>
    <row r="7110" spans="1:23" x14ac:dyDescent="0.35">
      <c r="A7110">
        <v>7109</v>
      </c>
      <c r="B7110" t="s">
        <v>9300</v>
      </c>
      <c r="C7110" s="1" t="s">
        <v>11415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 t="shared" si="222"/>
        <v>7</v>
      </c>
      <c r="W7110">
        <f t="shared" si="223"/>
        <v>45</v>
      </c>
    </row>
    <row r="7111" spans="1:23" x14ac:dyDescent="0.35">
      <c r="A7111">
        <v>7110</v>
      </c>
      <c r="B7111" t="s">
        <v>9300</v>
      </c>
      <c r="C7111" s="1" t="s">
        <v>11415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 t="shared" si="222"/>
        <v>7</v>
      </c>
      <c r="W7111">
        <f t="shared" si="223"/>
        <v>3.0000000000000004</v>
      </c>
    </row>
    <row r="7112" spans="1:23" x14ac:dyDescent="0.35">
      <c r="A7112">
        <v>7111</v>
      </c>
      <c r="B7112" t="s">
        <v>9300</v>
      </c>
      <c r="C7112" s="1" t="s">
        <v>11415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  <c r="V7112">
        <f t="shared" si="222"/>
        <v>7</v>
      </c>
      <c r="W7112">
        <f t="shared" si="223"/>
        <v>28.999999999999996</v>
      </c>
    </row>
    <row r="7113" spans="1:23" x14ac:dyDescent="0.35">
      <c r="A7113">
        <v>7112</v>
      </c>
      <c r="B7113" t="s">
        <v>9300</v>
      </c>
      <c r="C7113" s="1" t="s">
        <v>11415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222"/>
        <v>7</v>
      </c>
      <c r="W7113">
        <f t="shared" si="223"/>
        <v>25</v>
      </c>
    </row>
    <row r="7114" spans="1:23" x14ac:dyDescent="0.35">
      <c r="A7114">
        <v>7113</v>
      </c>
      <c r="B7114" t="s">
        <v>9300</v>
      </c>
      <c r="C7114" s="1" t="s">
        <v>11415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 t="shared" si="222"/>
        <v>7</v>
      </c>
      <c r="W7114">
        <f t="shared" si="223"/>
        <v>28.000000000000004</v>
      </c>
    </row>
    <row r="7115" spans="1:23" x14ac:dyDescent="0.35">
      <c r="A7115">
        <v>7114</v>
      </c>
      <c r="B7115" t="s">
        <v>9300</v>
      </c>
      <c r="C7115" s="1" t="s">
        <v>11415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222"/>
        <v>7</v>
      </c>
      <c r="W7115">
        <f t="shared" si="223"/>
        <v>35</v>
      </c>
    </row>
    <row r="7116" spans="1:23" x14ac:dyDescent="0.35">
      <c r="A7116">
        <v>7115</v>
      </c>
      <c r="B7116" t="s">
        <v>9301</v>
      </c>
      <c r="C7116" s="1" t="s">
        <v>11405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>
        <f t="shared" si="222"/>
        <v>1</v>
      </c>
      <c r="W7116">
        <f t="shared" si="223"/>
        <v>19</v>
      </c>
    </row>
    <row r="7117" spans="1:23" x14ac:dyDescent="0.35">
      <c r="A7117">
        <v>7116</v>
      </c>
      <c r="B7117" t="s">
        <v>9301</v>
      </c>
      <c r="C7117" s="1" t="s">
        <v>11405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222"/>
        <v>1</v>
      </c>
      <c r="W7117">
        <f t="shared" si="223"/>
        <v>35</v>
      </c>
    </row>
    <row r="7118" spans="1:23" x14ac:dyDescent="0.35">
      <c r="A7118">
        <v>7117</v>
      </c>
      <c r="B7118" t="s">
        <v>9302</v>
      </c>
      <c r="C7118" s="1" t="s">
        <v>11578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 t="shared" si="222"/>
        <v>5</v>
      </c>
      <c r="W7118">
        <f t="shared" si="223"/>
        <v>45</v>
      </c>
    </row>
    <row r="7119" spans="1:23" x14ac:dyDescent="0.35">
      <c r="A7119">
        <v>7118</v>
      </c>
      <c r="B7119" t="s">
        <v>9302</v>
      </c>
      <c r="C7119" s="1" t="s">
        <v>11578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222"/>
        <v>5</v>
      </c>
      <c r="W7119">
        <f t="shared" si="223"/>
        <v>35</v>
      </c>
    </row>
    <row r="7120" spans="1:23" x14ac:dyDescent="0.35">
      <c r="A7120">
        <v>7119</v>
      </c>
      <c r="B7120" t="s">
        <v>9303</v>
      </c>
      <c r="C7120" s="1" t="s">
        <v>11718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222"/>
        <v>4</v>
      </c>
      <c r="W7120">
        <f t="shared" si="223"/>
        <v>48.999999999999993</v>
      </c>
    </row>
    <row r="7121" spans="1:23" x14ac:dyDescent="0.35">
      <c r="A7121">
        <v>7120</v>
      </c>
      <c r="B7121" t="s">
        <v>9304</v>
      </c>
      <c r="C7121" s="1" t="s">
        <v>11641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 t="shared" si="222"/>
        <v>7</v>
      </c>
      <c r="W7121">
        <f t="shared" si="223"/>
        <v>32.499999999999993</v>
      </c>
    </row>
    <row r="7122" spans="1:23" x14ac:dyDescent="0.35">
      <c r="A7122">
        <v>7121</v>
      </c>
      <c r="B7122" t="s">
        <v>9305</v>
      </c>
      <c r="C7122" s="1" t="s">
        <v>11347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222"/>
        <v>6</v>
      </c>
      <c r="W7122">
        <f t="shared" si="223"/>
        <v>-76.666666666666657</v>
      </c>
    </row>
    <row r="7123" spans="1:23" x14ac:dyDescent="0.35">
      <c r="A7123">
        <v>7122</v>
      </c>
      <c r="B7123" t="s">
        <v>9306</v>
      </c>
      <c r="C7123" s="1" t="s">
        <v>11036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>
        <f t="shared" si="222"/>
        <v>7</v>
      </c>
      <c r="W7123">
        <f t="shared" si="223"/>
        <v>45</v>
      </c>
    </row>
    <row r="7124" spans="1:23" x14ac:dyDescent="0.35">
      <c r="A7124">
        <v>7123</v>
      </c>
      <c r="B7124" t="s">
        <v>9306</v>
      </c>
      <c r="C7124" s="1" t="s">
        <v>11036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  <c r="V7124">
        <f t="shared" si="222"/>
        <v>7</v>
      </c>
      <c r="W7124">
        <f t="shared" si="223"/>
        <v>28.999999999999996</v>
      </c>
    </row>
    <row r="7125" spans="1:23" x14ac:dyDescent="0.35">
      <c r="A7125">
        <v>7124</v>
      </c>
      <c r="B7125" t="s">
        <v>9307</v>
      </c>
      <c r="C7125" s="1" t="s">
        <v>11041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  <c r="V7125">
        <f t="shared" si="222"/>
        <v>7</v>
      </c>
      <c r="W7125">
        <f t="shared" si="223"/>
        <v>44.000000000000007</v>
      </c>
    </row>
    <row r="7126" spans="1:23" x14ac:dyDescent="0.35">
      <c r="A7126">
        <v>7125</v>
      </c>
      <c r="B7126" t="s">
        <v>9307</v>
      </c>
      <c r="C7126" s="1" t="s">
        <v>11041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  <c r="V7126">
        <f t="shared" si="222"/>
        <v>7</v>
      </c>
      <c r="W7126">
        <f t="shared" si="223"/>
        <v>48</v>
      </c>
    </row>
    <row r="7127" spans="1:23" x14ac:dyDescent="0.35">
      <c r="A7127">
        <v>7126</v>
      </c>
      <c r="B7127" t="s">
        <v>9308</v>
      </c>
      <c r="C7127" s="1" t="s">
        <v>11660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222"/>
        <v>2</v>
      </c>
      <c r="W7127">
        <f t="shared" si="223"/>
        <v>48.999999999999993</v>
      </c>
    </row>
    <row r="7128" spans="1:23" x14ac:dyDescent="0.35">
      <c r="A7128">
        <v>7127</v>
      </c>
      <c r="B7128" t="s">
        <v>9308</v>
      </c>
      <c r="C7128" s="1" t="s">
        <v>11660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 t="shared" si="222"/>
        <v>2</v>
      </c>
      <c r="W7128">
        <f t="shared" si="223"/>
        <v>33</v>
      </c>
    </row>
    <row r="7129" spans="1:23" x14ac:dyDescent="0.35">
      <c r="A7129">
        <v>7128</v>
      </c>
      <c r="B7129" t="s">
        <v>9309</v>
      </c>
      <c r="C7129" s="1" t="s">
        <v>11636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 t="shared" si="222"/>
        <v>6</v>
      </c>
      <c r="W7129">
        <f t="shared" si="223"/>
        <v>46</v>
      </c>
    </row>
    <row r="7130" spans="1:23" x14ac:dyDescent="0.35">
      <c r="A7130">
        <v>7129</v>
      </c>
      <c r="B7130" t="s">
        <v>9309</v>
      </c>
      <c r="C7130" s="1" t="s">
        <v>11636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222"/>
        <v>6</v>
      </c>
      <c r="W7130">
        <f t="shared" si="223"/>
        <v>32.999999999999993</v>
      </c>
    </row>
    <row r="7131" spans="1:23" x14ac:dyDescent="0.35">
      <c r="A7131">
        <v>7130</v>
      </c>
      <c r="B7131" t="s">
        <v>9310</v>
      </c>
      <c r="C7131" s="1" t="s">
        <v>11887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222"/>
        <v>6</v>
      </c>
      <c r="W7131">
        <f t="shared" si="223"/>
        <v>23.75</v>
      </c>
    </row>
    <row r="7132" spans="1:23" x14ac:dyDescent="0.35">
      <c r="A7132">
        <v>7131</v>
      </c>
      <c r="B7132" t="s">
        <v>9310</v>
      </c>
      <c r="C7132" s="1" t="s">
        <v>11887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222"/>
        <v>6</v>
      </c>
      <c r="W7132">
        <f t="shared" si="223"/>
        <v>32.5</v>
      </c>
    </row>
    <row r="7133" spans="1:23" x14ac:dyDescent="0.35">
      <c r="A7133">
        <v>7132</v>
      </c>
      <c r="B7133" t="s">
        <v>9311</v>
      </c>
      <c r="C7133" s="1" t="s">
        <v>11140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 t="shared" si="222"/>
        <v>5</v>
      </c>
      <c r="W7133">
        <f t="shared" si="223"/>
        <v>26</v>
      </c>
    </row>
    <row r="7134" spans="1:23" x14ac:dyDescent="0.35">
      <c r="A7134">
        <v>7133</v>
      </c>
      <c r="B7134" t="s">
        <v>9311</v>
      </c>
      <c r="C7134" s="1" t="s">
        <v>11140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 t="shared" si="222"/>
        <v>5</v>
      </c>
      <c r="W7134">
        <f t="shared" si="223"/>
        <v>28.999999999999996</v>
      </c>
    </row>
    <row r="7135" spans="1:23" x14ac:dyDescent="0.35">
      <c r="A7135">
        <v>7134</v>
      </c>
      <c r="B7135" t="s">
        <v>9311</v>
      </c>
      <c r="C7135" s="1" t="s">
        <v>11140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 t="shared" si="222"/>
        <v>5</v>
      </c>
      <c r="W7135">
        <f t="shared" si="223"/>
        <v>36</v>
      </c>
    </row>
    <row r="7136" spans="1:23" x14ac:dyDescent="0.35">
      <c r="A7136">
        <v>7135</v>
      </c>
      <c r="B7136" t="s">
        <v>9311</v>
      </c>
      <c r="C7136" s="1" t="s">
        <v>11140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 t="shared" si="222"/>
        <v>5</v>
      </c>
      <c r="W7136">
        <f t="shared" si="223"/>
        <v>47.999999999999993</v>
      </c>
    </row>
    <row r="7137" spans="1:23" x14ac:dyDescent="0.35">
      <c r="A7137">
        <v>7136</v>
      </c>
      <c r="B7137" t="s">
        <v>9311</v>
      </c>
      <c r="C7137" s="1" t="s">
        <v>11140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 t="shared" si="222"/>
        <v>5</v>
      </c>
      <c r="W7137">
        <f t="shared" si="223"/>
        <v>28.999999999999996</v>
      </c>
    </row>
    <row r="7138" spans="1:23" x14ac:dyDescent="0.35">
      <c r="A7138">
        <v>7137</v>
      </c>
      <c r="B7138" t="s">
        <v>9312</v>
      </c>
      <c r="C7138" s="1" t="s">
        <v>11252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 t="shared" si="222"/>
        <v>7</v>
      </c>
      <c r="W7138">
        <f t="shared" si="223"/>
        <v>-80</v>
      </c>
    </row>
    <row r="7139" spans="1:23" x14ac:dyDescent="0.35">
      <c r="A7139">
        <v>7138</v>
      </c>
      <c r="B7139" t="s">
        <v>9312</v>
      </c>
      <c r="C7139" s="1" t="s">
        <v>11252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222"/>
        <v>7</v>
      </c>
      <c r="W7139">
        <f t="shared" si="223"/>
        <v>7.5</v>
      </c>
    </row>
    <row r="7140" spans="1:23" x14ac:dyDescent="0.35">
      <c r="A7140">
        <v>7139</v>
      </c>
      <c r="B7140" t="s">
        <v>9312</v>
      </c>
      <c r="C7140" s="1" t="s">
        <v>11252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 t="shared" si="222"/>
        <v>7</v>
      </c>
      <c r="W7140">
        <f t="shared" si="223"/>
        <v>-80</v>
      </c>
    </row>
    <row r="7141" spans="1:23" x14ac:dyDescent="0.35">
      <c r="A7141">
        <v>7140</v>
      </c>
      <c r="B7141" t="s">
        <v>9312</v>
      </c>
      <c r="C7141" s="1" t="s">
        <v>11252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222"/>
        <v>7</v>
      </c>
      <c r="W7141">
        <f t="shared" si="223"/>
        <v>-12.5</v>
      </c>
    </row>
    <row r="7142" spans="1:23" x14ac:dyDescent="0.35">
      <c r="A7142">
        <v>7141</v>
      </c>
      <c r="B7142" t="s">
        <v>9313</v>
      </c>
      <c r="C7142" s="1" t="s">
        <v>11150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 t="shared" si="222"/>
        <v>0</v>
      </c>
      <c r="W7142">
        <f t="shared" si="223"/>
        <v>41</v>
      </c>
    </row>
    <row r="7143" spans="1:23" x14ac:dyDescent="0.35">
      <c r="A7143">
        <v>7142</v>
      </c>
      <c r="B7143" t="s">
        <v>9313</v>
      </c>
      <c r="C7143" s="1" t="s">
        <v>11150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 t="shared" si="222"/>
        <v>0</v>
      </c>
      <c r="W7143">
        <f t="shared" si="223"/>
        <v>27.999999999999996</v>
      </c>
    </row>
    <row r="7144" spans="1:23" x14ac:dyDescent="0.35">
      <c r="A7144">
        <v>7143</v>
      </c>
      <c r="B7144" t="s">
        <v>9315</v>
      </c>
      <c r="C7144" s="1" t="s">
        <v>11096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  <c r="V7144">
        <f t="shared" si="222"/>
        <v>5</v>
      </c>
      <c r="W7144">
        <f t="shared" si="223"/>
        <v>43.999999999999993</v>
      </c>
    </row>
    <row r="7145" spans="1:23" x14ac:dyDescent="0.35">
      <c r="A7145">
        <v>7144</v>
      </c>
      <c r="B7145" t="s">
        <v>9316</v>
      </c>
      <c r="C7145" s="1" t="s">
        <v>11765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  <c r="V7145">
        <f t="shared" si="222"/>
        <v>5</v>
      </c>
      <c r="W7145">
        <f t="shared" si="223"/>
        <v>-23.333333333333332</v>
      </c>
    </row>
    <row r="7146" spans="1:23" x14ac:dyDescent="0.35">
      <c r="A7146">
        <v>7145</v>
      </c>
      <c r="B7146" t="s">
        <v>9316</v>
      </c>
      <c r="C7146" s="1" t="s">
        <v>11765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 t="shared" si="222"/>
        <v>5</v>
      </c>
      <c r="W7146">
        <f t="shared" si="223"/>
        <v>-70</v>
      </c>
    </row>
    <row r="7147" spans="1:23" x14ac:dyDescent="0.35">
      <c r="A7147">
        <v>7146</v>
      </c>
      <c r="B7147" t="s">
        <v>9316</v>
      </c>
      <c r="C7147" s="1" t="s">
        <v>11765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222"/>
        <v>5</v>
      </c>
      <c r="W7147">
        <f t="shared" si="223"/>
        <v>-30</v>
      </c>
    </row>
    <row r="7148" spans="1:23" x14ac:dyDescent="0.35">
      <c r="A7148">
        <v>7147</v>
      </c>
      <c r="B7148" t="s">
        <v>9316</v>
      </c>
      <c r="C7148" s="1" t="s">
        <v>11765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  <c r="V7148">
        <f t="shared" si="222"/>
        <v>5</v>
      </c>
      <c r="W7148">
        <f t="shared" si="223"/>
        <v>7.5</v>
      </c>
    </row>
    <row r="7149" spans="1:23" x14ac:dyDescent="0.35">
      <c r="A7149">
        <v>7148</v>
      </c>
      <c r="B7149" t="s">
        <v>9317</v>
      </c>
      <c r="C7149" s="1" t="s">
        <v>10941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 t="shared" si="222"/>
        <v>5</v>
      </c>
      <c r="W7149">
        <f t="shared" si="223"/>
        <v>45</v>
      </c>
    </row>
    <row r="7150" spans="1:23" x14ac:dyDescent="0.35">
      <c r="A7150">
        <v>7149</v>
      </c>
      <c r="B7150" t="s">
        <v>9317</v>
      </c>
      <c r="C7150" s="1" t="s">
        <v>10941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>
        <f t="shared" si="222"/>
        <v>5</v>
      </c>
      <c r="W7150">
        <f t="shared" si="223"/>
        <v>35</v>
      </c>
    </row>
    <row r="7151" spans="1:23" x14ac:dyDescent="0.35">
      <c r="A7151">
        <v>7150</v>
      </c>
      <c r="B7151" t="s">
        <v>9318</v>
      </c>
      <c r="C7151" s="1" t="s">
        <v>11093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 t="shared" si="222"/>
        <v>4</v>
      </c>
      <c r="W7151">
        <f t="shared" si="223"/>
        <v>11.25</v>
      </c>
    </row>
    <row r="7152" spans="1:23" x14ac:dyDescent="0.35">
      <c r="A7152">
        <v>7151</v>
      </c>
      <c r="B7152" t="s">
        <v>9319</v>
      </c>
      <c r="C7152" s="1" t="s">
        <v>11006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 t="shared" si="222"/>
        <v>4</v>
      </c>
      <c r="W7152">
        <f t="shared" si="223"/>
        <v>25</v>
      </c>
    </row>
    <row r="7153" spans="1:23" x14ac:dyDescent="0.35">
      <c r="A7153">
        <v>7152</v>
      </c>
      <c r="B7153" t="s">
        <v>9320</v>
      </c>
      <c r="C7153" s="1" t="s">
        <v>11006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222"/>
        <v>3</v>
      </c>
      <c r="W7153">
        <f t="shared" si="223"/>
        <v>-73.999999999999986</v>
      </c>
    </row>
    <row r="7154" spans="1:23" x14ac:dyDescent="0.35">
      <c r="A7154">
        <v>7153</v>
      </c>
      <c r="B7154" t="s">
        <v>9321</v>
      </c>
      <c r="C7154" s="1" t="s">
        <v>12088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 t="shared" si="222"/>
        <v>6</v>
      </c>
      <c r="W7154">
        <f t="shared" si="223"/>
        <v>35</v>
      </c>
    </row>
    <row r="7155" spans="1:23" x14ac:dyDescent="0.35">
      <c r="A7155">
        <v>7154</v>
      </c>
      <c r="B7155" t="s">
        <v>9322</v>
      </c>
      <c r="C7155" s="1" t="s">
        <v>11835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222"/>
        <v>5</v>
      </c>
      <c r="W7155">
        <f t="shared" si="223"/>
        <v>-204.99999999999997</v>
      </c>
    </row>
    <row r="7156" spans="1:23" x14ac:dyDescent="0.35">
      <c r="A7156">
        <v>7155</v>
      </c>
      <c r="B7156" t="s">
        <v>9323</v>
      </c>
      <c r="C7156" s="1" t="s">
        <v>11647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  <c r="V7156">
        <f t="shared" si="222"/>
        <v>2</v>
      </c>
      <c r="W7156">
        <f t="shared" si="223"/>
        <v>17</v>
      </c>
    </row>
    <row r="7157" spans="1:23" x14ac:dyDescent="0.35">
      <c r="A7157">
        <v>7156</v>
      </c>
      <c r="B7157" t="s">
        <v>9323</v>
      </c>
      <c r="C7157" s="1" t="s">
        <v>11647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 t="shared" si="222"/>
        <v>2</v>
      </c>
      <c r="W7157">
        <f t="shared" si="223"/>
        <v>46.999999999999993</v>
      </c>
    </row>
    <row r="7158" spans="1:23" x14ac:dyDescent="0.35">
      <c r="A7158">
        <v>7157</v>
      </c>
      <c r="B7158" t="s">
        <v>9324</v>
      </c>
      <c r="C7158" s="1" t="s">
        <v>11508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 t="shared" si="222"/>
        <v>5</v>
      </c>
      <c r="W7158">
        <f t="shared" si="223"/>
        <v>49</v>
      </c>
    </row>
    <row r="7159" spans="1:23" x14ac:dyDescent="0.35">
      <c r="A7159">
        <v>7158</v>
      </c>
      <c r="B7159" t="s">
        <v>9325</v>
      </c>
      <c r="C7159" s="1" t="s">
        <v>11403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f t="shared" si="222"/>
        <v>3</v>
      </c>
      <c r="W7159">
        <f t="shared" si="223"/>
        <v>1</v>
      </c>
    </row>
    <row r="7160" spans="1:23" x14ac:dyDescent="0.35">
      <c r="A7160">
        <v>7159</v>
      </c>
      <c r="B7160" t="s">
        <v>9325</v>
      </c>
      <c r="C7160" s="1" t="s">
        <v>11403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>
        <f t="shared" si="222"/>
        <v>3</v>
      </c>
      <c r="W7160">
        <f t="shared" si="223"/>
        <v>49</v>
      </c>
    </row>
    <row r="7161" spans="1:23" x14ac:dyDescent="0.35">
      <c r="A7161">
        <v>7160</v>
      </c>
      <c r="B7161" t="s">
        <v>9328</v>
      </c>
      <c r="C7161" s="1" t="s">
        <v>12089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222"/>
        <v>5</v>
      </c>
      <c r="W7161">
        <f t="shared" si="223"/>
        <v>7.5</v>
      </c>
    </row>
    <row r="7162" spans="1:23" x14ac:dyDescent="0.35">
      <c r="A7162">
        <v>7161</v>
      </c>
      <c r="B7162" t="s">
        <v>9328</v>
      </c>
      <c r="C7162" s="1" t="s">
        <v>12089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 t="shared" si="222"/>
        <v>5</v>
      </c>
      <c r="W7162">
        <f t="shared" si="223"/>
        <v>35</v>
      </c>
    </row>
    <row r="7163" spans="1:23" x14ac:dyDescent="0.35">
      <c r="A7163">
        <v>7162</v>
      </c>
      <c r="B7163" t="s">
        <v>9329</v>
      </c>
      <c r="C7163" s="1" t="s">
        <v>12069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 t="shared" si="222"/>
        <v>5</v>
      </c>
      <c r="W7163">
        <f t="shared" si="223"/>
        <v>50</v>
      </c>
    </row>
    <row r="7164" spans="1:23" x14ac:dyDescent="0.35">
      <c r="A7164">
        <v>7163</v>
      </c>
      <c r="B7164" t="s">
        <v>9329</v>
      </c>
      <c r="C7164" s="1" t="s">
        <v>12069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 t="shared" si="222"/>
        <v>5</v>
      </c>
      <c r="W7164">
        <f t="shared" si="223"/>
        <v>49.000000000000007</v>
      </c>
    </row>
    <row r="7165" spans="1:23" x14ac:dyDescent="0.35">
      <c r="A7165">
        <v>7164</v>
      </c>
      <c r="B7165" t="s">
        <v>9330</v>
      </c>
      <c r="C7165" s="1" t="s">
        <v>12090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 t="shared" si="222"/>
        <v>2</v>
      </c>
      <c r="W7165">
        <f t="shared" si="223"/>
        <v>49</v>
      </c>
    </row>
    <row r="7166" spans="1:23" x14ac:dyDescent="0.35">
      <c r="A7166">
        <v>7165</v>
      </c>
      <c r="B7166" t="s">
        <v>9330</v>
      </c>
      <c r="C7166" s="1" t="s">
        <v>12090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222"/>
        <v>2</v>
      </c>
      <c r="W7166">
        <f t="shared" si="223"/>
        <v>33.75</v>
      </c>
    </row>
    <row r="7167" spans="1:23" x14ac:dyDescent="0.35">
      <c r="A7167">
        <v>7166</v>
      </c>
      <c r="B7167" t="s">
        <v>9331</v>
      </c>
      <c r="C7167" s="1" t="s">
        <v>11191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 t="shared" si="222"/>
        <v>3</v>
      </c>
      <c r="W7167">
        <f t="shared" si="223"/>
        <v>25</v>
      </c>
    </row>
    <row r="7168" spans="1:23" x14ac:dyDescent="0.35">
      <c r="A7168">
        <v>7167</v>
      </c>
      <c r="B7168" t="s">
        <v>9332</v>
      </c>
      <c r="C7168" s="1" t="s">
        <v>11132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 t="shared" si="222"/>
        <v>2</v>
      </c>
      <c r="W7168">
        <f t="shared" si="223"/>
        <v>28.000000000000004</v>
      </c>
    </row>
    <row r="7169" spans="1:23" x14ac:dyDescent="0.35">
      <c r="A7169">
        <v>7168</v>
      </c>
      <c r="B7169" t="s">
        <v>9332</v>
      </c>
      <c r="C7169" s="1" t="s">
        <v>11132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 t="shared" si="222"/>
        <v>2</v>
      </c>
      <c r="W7169">
        <f t="shared" si="223"/>
        <v>10</v>
      </c>
    </row>
    <row r="7170" spans="1:23" x14ac:dyDescent="0.35">
      <c r="A7170">
        <v>7169</v>
      </c>
      <c r="B7170" t="s">
        <v>9332</v>
      </c>
      <c r="C7170" s="1" t="s">
        <v>11132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 t="shared" ref="V7170:V7233" si="224">D7170-C7170</f>
        <v>2</v>
      </c>
      <c r="W7170">
        <f t="shared" si="223"/>
        <v>28.999999999999996</v>
      </c>
    </row>
    <row r="7171" spans="1:23" x14ac:dyDescent="0.35">
      <c r="A7171">
        <v>7170</v>
      </c>
      <c r="B7171" t="s">
        <v>9332</v>
      </c>
      <c r="C7171" s="1" t="s">
        <v>11132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 t="shared" si="224"/>
        <v>2</v>
      </c>
      <c r="W7171">
        <f t="shared" ref="W7171:W7234" si="225">U7171/R7171*100</f>
        <v>11.25</v>
      </c>
    </row>
    <row r="7172" spans="1:23" x14ac:dyDescent="0.35">
      <c r="A7172">
        <v>7171</v>
      </c>
      <c r="B7172" t="s">
        <v>9333</v>
      </c>
      <c r="C7172" s="1" t="s">
        <v>11988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f t="shared" si="224"/>
        <v>6</v>
      </c>
      <c r="W7172">
        <f t="shared" si="225"/>
        <v>2.2222222222222219</v>
      </c>
    </row>
    <row r="7173" spans="1:23" x14ac:dyDescent="0.35">
      <c r="A7173">
        <v>7172</v>
      </c>
      <c r="B7173" t="s">
        <v>9334</v>
      </c>
      <c r="C7173" s="1" t="s">
        <v>11956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 t="shared" si="224"/>
        <v>2</v>
      </c>
      <c r="W7173">
        <f t="shared" si="225"/>
        <v>21</v>
      </c>
    </row>
    <row r="7174" spans="1:23" x14ac:dyDescent="0.35">
      <c r="A7174">
        <v>7173</v>
      </c>
      <c r="B7174" t="s">
        <v>9335</v>
      </c>
      <c r="C7174" s="1" t="s">
        <v>11546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 t="shared" si="224"/>
        <v>4</v>
      </c>
      <c r="W7174">
        <f t="shared" si="225"/>
        <v>1.25</v>
      </c>
    </row>
    <row r="7175" spans="1:23" x14ac:dyDescent="0.35">
      <c r="A7175">
        <v>7174</v>
      </c>
      <c r="B7175" t="s">
        <v>9335</v>
      </c>
      <c r="C7175" s="1" t="s">
        <v>11546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 t="shared" si="224"/>
        <v>4</v>
      </c>
      <c r="W7175">
        <f t="shared" si="225"/>
        <v>23.75</v>
      </c>
    </row>
    <row r="7176" spans="1:23" x14ac:dyDescent="0.35">
      <c r="A7176">
        <v>7175</v>
      </c>
      <c r="B7176" t="s">
        <v>9335</v>
      </c>
      <c r="C7176" s="1" t="s">
        <v>11546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224"/>
        <v>4</v>
      </c>
      <c r="W7176">
        <f t="shared" si="225"/>
        <v>31.25</v>
      </c>
    </row>
    <row r="7177" spans="1:23" x14ac:dyDescent="0.35">
      <c r="A7177">
        <v>7176</v>
      </c>
      <c r="B7177" t="s">
        <v>9335</v>
      </c>
      <c r="C7177" s="1" t="s">
        <v>11546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224"/>
        <v>4</v>
      </c>
      <c r="W7177">
        <f t="shared" si="225"/>
        <v>-259.99999999999994</v>
      </c>
    </row>
    <row r="7178" spans="1:23" x14ac:dyDescent="0.35">
      <c r="A7178">
        <v>7177</v>
      </c>
      <c r="B7178" t="s">
        <v>9335</v>
      </c>
      <c r="C7178" s="1" t="s">
        <v>11546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224"/>
        <v>4</v>
      </c>
      <c r="W7178">
        <f t="shared" si="225"/>
        <v>7.5000000000000009</v>
      </c>
    </row>
    <row r="7179" spans="1:23" x14ac:dyDescent="0.35">
      <c r="A7179">
        <v>7178</v>
      </c>
      <c r="B7179" t="s">
        <v>9336</v>
      </c>
      <c r="C7179" s="1" t="s">
        <v>11404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  <c r="V7179">
        <f t="shared" si="224"/>
        <v>6</v>
      </c>
      <c r="W7179">
        <f t="shared" si="225"/>
        <v>-70</v>
      </c>
    </row>
    <row r="7180" spans="1:23" x14ac:dyDescent="0.35">
      <c r="A7180">
        <v>7179</v>
      </c>
      <c r="B7180" t="s">
        <v>9336</v>
      </c>
      <c r="C7180" s="1" t="s">
        <v>11404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224"/>
        <v>6</v>
      </c>
      <c r="W7180">
        <f t="shared" si="225"/>
        <v>-80</v>
      </c>
    </row>
    <row r="7181" spans="1:23" x14ac:dyDescent="0.35">
      <c r="A7181">
        <v>7180</v>
      </c>
      <c r="B7181" t="s">
        <v>9337</v>
      </c>
      <c r="C7181" s="1" t="s">
        <v>11636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  <c r="V7181">
        <f t="shared" si="224"/>
        <v>4</v>
      </c>
      <c r="W7181">
        <f t="shared" si="225"/>
        <v>28.000000000000004</v>
      </c>
    </row>
    <row r="7182" spans="1:23" x14ac:dyDescent="0.35">
      <c r="A7182">
        <v>7181</v>
      </c>
      <c r="B7182" t="s">
        <v>9338</v>
      </c>
      <c r="C7182" s="1" t="s">
        <v>11977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 t="shared" si="224"/>
        <v>1</v>
      </c>
      <c r="W7182">
        <f t="shared" si="225"/>
        <v>41</v>
      </c>
    </row>
    <row r="7183" spans="1:23" x14ac:dyDescent="0.35">
      <c r="A7183">
        <v>7182</v>
      </c>
      <c r="B7183" t="s">
        <v>9339</v>
      </c>
      <c r="C7183" s="1" t="s">
        <v>11737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 t="shared" si="224"/>
        <v>3</v>
      </c>
      <c r="W7183">
        <f t="shared" si="225"/>
        <v>1.25</v>
      </c>
    </row>
    <row r="7184" spans="1:23" x14ac:dyDescent="0.35">
      <c r="A7184">
        <v>7183</v>
      </c>
      <c r="B7184" t="s">
        <v>9340</v>
      </c>
      <c r="C7184" s="1" t="s">
        <v>11444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 t="shared" si="224"/>
        <v>4</v>
      </c>
      <c r="W7184">
        <f t="shared" si="225"/>
        <v>32.5</v>
      </c>
    </row>
    <row r="7185" spans="1:23" x14ac:dyDescent="0.35">
      <c r="A7185">
        <v>7184</v>
      </c>
      <c r="B7185" t="s">
        <v>9341</v>
      </c>
      <c r="C7185" s="1" t="s">
        <v>11021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 t="shared" si="224"/>
        <v>2</v>
      </c>
      <c r="W7185">
        <f t="shared" si="225"/>
        <v>25</v>
      </c>
    </row>
    <row r="7186" spans="1:23" x14ac:dyDescent="0.35">
      <c r="A7186">
        <v>7185</v>
      </c>
      <c r="B7186" t="s">
        <v>9342</v>
      </c>
      <c r="C7186" s="1" t="s">
        <v>11569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224"/>
        <v>7</v>
      </c>
      <c r="W7186">
        <f t="shared" si="225"/>
        <v>-18.75</v>
      </c>
    </row>
    <row r="7187" spans="1:23" x14ac:dyDescent="0.35">
      <c r="A7187">
        <v>7186</v>
      </c>
      <c r="B7187" t="s">
        <v>9342</v>
      </c>
      <c r="C7187" s="1" t="s">
        <v>11569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  <c r="V7187">
        <f t="shared" si="224"/>
        <v>7</v>
      </c>
      <c r="W7187">
        <f t="shared" si="225"/>
        <v>12.5</v>
      </c>
    </row>
    <row r="7188" spans="1:23" x14ac:dyDescent="0.35">
      <c r="A7188">
        <v>7187</v>
      </c>
      <c r="B7188" t="s">
        <v>9342</v>
      </c>
      <c r="C7188" s="1" t="s">
        <v>11569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224"/>
        <v>7</v>
      </c>
      <c r="W7188">
        <f t="shared" si="225"/>
        <v>-2.8571428571428572</v>
      </c>
    </row>
    <row r="7189" spans="1:23" x14ac:dyDescent="0.35">
      <c r="A7189">
        <v>7188</v>
      </c>
      <c r="B7189" t="s">
        <v>9342</v>
      </c>
      <c r="C7189" s="1" t="s">
        <v>11569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224"/>
        <v>7</v>
      </c>
      <c r="W7189">
        <f t="shared" si="225"/>
        <v>-132.50000000000003</v>
      </c>
    </row>
    <row r="7190" spans="1:23" x14ac:dyDescent="0.35">
      <c r="A7190">
        <v>7189</v>
      </c>
      <c r="B7190" t="s">
        <v>9342</v>
      </c>
      <c r="C7190" s="1" t="s">
        <v>11569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224"/>
        <v>7</v>
      </c>
      <c r="W7190">
        <f t="shared" si="225"/>
        <v>-255.00000000000003</v>
      </c>
    </row>
    <row r="7191" spans="1:23" x14ac:dyDescent="0.35">
      <c r="A7191">
        <v>7190</v>
      </c>
      <c r="B7191" t="s">
        <v>9343</v>
      </c>
      <c r="C7191" s="1" t="s">
        <v>11336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  <c r="V7191">
        <f t="shared" si="224"/>
        <v>3</v>
      </c>
      <c r="W7191">
        <f t="shared" si="225"/>
        <v>12.5</v>
      </c>
    </row>
    <row r="7192" spans="1:23" x14ac:dyDescent="0.35">
      <c r="A7192">
        <v>7191</v>
      </c>
      <c r="B7192" t="s">
        <v>9343</v>
      </c>
      <c r="C7192" s="1" t="s">
        <v>11336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  <c r="V7192">
        <f t="shared" si="224"/>
        <v>3</v>
      </c>
      <c r="W7192">
        <f t="shared" si="225"/>
        <v>-1.25</v>
      </c>
    </row>
    <row r="7193" spans="1:23" x14ac:dyDescent="0.35">
      <c r="A7193">
        <v>7192</v>
      </c>
      <c r="B7193" t="s">
        <v>9344</v>
      </c>
      <c r="C7193" s="1" t="s">
        <v>11333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 t="shared" si="224"/>
        <v>5</v>
      </c>
      <c r="W7193">
        <f t="shared" si="225"/>
        <v>-83.333333333333343</v>
      </c>
    </row>
    <row r="7194" spans="1:23" x14ac:dyDescent="0.35">
      <c r="A7194">
        <v>7193</v>
      </c>
      <c r="B7194" t="s">
        <v>9344</v>
      </c>
      <c r="C7194" s="1" t="s">
        <v>11333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224"/>
        <v>5</v>
      </c>
      <c r="W7194">
        <f t="shared" si="225"/>
        <v>16.25</v>
      </c>
    </row>
    <row r="7195" spans="1:23" x14ac:dyDescent="0.35">
      <c r="A7195">
        <v>7194</v>
      </c>
      <c r="B7195" t="s">
        <v>9345</v>
      </c>
      <c r="C7195" s="1" t="s">
        <v>12091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 t="shared" si="224"/>
        <v>2</v>
      </c>
      <c r="W7195">
        <f t="shared" si="225"/>
        <v>13</v>
      </c>
    </row>
    <row r="7196" spans="1:23" x14ac:dyDescent="0.35">
      <c r="A7196">
        <v>7195</v>
      </c>
      <c r="B7196" t="s">
        <v>9345</v>
      </c>
      <c r="C7196" s="1" t="s">
        <v>12091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 t="shared" si="224"/>
        <v>2</v>
      </c>
      <c r="W7196">
        <f t="shared" si="225"/>
        <v>47</v>
      </c>
    </row>
    <row r="7197" spans="1:23" x14ac:dyDescent="0.35">
      <c r="A7197">
        <v>7196</v>
      </c>
      <c r="B7197" t="s">
        <v>9346</v>
      </c>
      <c r="C7197" s="1" t="s">
        <v>11313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  <c r="V7197">
        <f t="shared" si="224"/>
        <v>4</v>
      </c>
      <c r="W7197">
        <f t="shared" si="225"/>
        <v>37</v>
      </c>
    </row>
    <row r="7198" spans="1:23" x14ac:dyDescent="0.35">
      <c r="A7198">
        <v>7197</v>
      </c>
      <c r="B7198" t="s">
        <v>9347</v>
      </c>
      <c r="C7198" s="1" t="s">
        <v>11699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 t="shared" si="224"/>
        <v>4</v>
      </c>
      <c r="W7198">
        <f t="shared" si="225"/>
        <v>29.000000000000004</v>
      </c>
    </row>
    <row r="7199" spans="1:23" x14ac:dyDescent="0.35">
      <c r="A7199">
        <v>7198</v>
      </c>
      <c r="B7199" t="s">
        <v>9347</v>
      </c>
      <c r="C7199" s="1" t="s">
        <v>11699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  <c r="V7199">
        <f t="shared" si="224"/>
        <v>4</v>
      </c>
      <c r="W7199">
        <f t="shared" si="225"/>
        <v>46</v>
      </c>
    </row>
    <row r="7200" spans="1:23" x14ac:dyDescent="0.35">
      <c r="A7200">
        <v>7199</v>
      </c>
      <c r="B7200" t="s">
        <v>9348</v>
      </c>
      <c r="C7200" s="1" t="s">
        <v>12007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 t="shared" si="224"/>
        <v>4</v>
      </c>
      <c r="W7200">
        <f t="shared" si="225"/>
        <v>25.999999999999996</v>
      </c>
    </row>
    <row r="7201" spans="1:23" x14ac:dyDescent="0.35">
      <c r="A7201">
        <v>7200</v>
      </c>
      <c r="B7201" t="s">
        <v>9348</v>
      </c>
      <c r="C7201" s="1" t="s">
        <v>12007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 t="shared" si="224"/>
        <v>4</v>
      </c>
      <c r="W7201">
        <f t="shared" si="225"/>
        <v>25</v>
      </c>
    </row>
    <row r="7202" spans="1:23" x14ac:dyDescent="0.35">
      <c r="A7202">
        <v>7201</v>
      </c>
      <c r="B7202" t="s">
        <v>9349</v>
      </c>
      <c r="C7202" s="1" t="s">
        <v>11521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  <c r="V7202">
        <f t="shared" si="224"/>
        <v>6</v>
      </c>
      <c r="W7202">
        <f t="shared" si="225"/>
        <v>12.5</v>
      </c>
    </row>
    <row r="7203" spans="1:23" x14ac:dyDescent="0.35">
      <c r="A7203">
        <v>7202</v>
      </c>
      <c r="B7203" t="s">
        <v>9349</v>
      </c>
      <c r="C7203" s="1" t="s">
        <v>11521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224"/>
        <v>6</v>
      </c>
      <c r="W7203">
        <f t="shared" si="225"/>
        <v>-34.54545454545454</v>
      </c>
    </row>
    <row r="7204" spans="1:23" x14ac:dyDescent="0.35">
      <c r="A7204">
        <v>7203</v>
      </c>
      <c r="B7204" t="s">
        <v>9350</v>
      </c>
      <c r="C7204" s="1" t="s">
        <v>11039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  <c r="V7204">
        <f t="shared" si="224"/>
        <v>0</v>
      </c>
      <c r="W7204">
        <f t="shared" si="225"/>
        <v>10.000000000000002</v>
      </c>
    </row>
    <row r="7205" spans="1:23" x14ac:dyDescent="0.35">
      <c r="A7205">
        <v>7204</v>
      </c>
      <c r="B7205" t="s">
        <v>9353</v>
      </c>
      <c r="C7205" s="1" t="s">
        <v>11222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224"/>
        <v>4</v>
      </c>
      <c r="W7205">
        <f t="shared" si="225"/>
        <v>-54.999999999999993</v>
      </c>
    </row>
    <row r="7206" spans="1:23" x14ac:dyDescent="0.35">
      <c r="A7206">
        <v>7205</v>
      </c>
      <c r="B7206" t="s">
        <v>9354</v>
      </c>
      <c r="C7206" s="1" t="s">
        <v>11169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  <c r="V7206">
        <f t="shared" si="224"/>
        <v>7</v>
      </c>
      <c r="W7206">
        <f t="shared" si="225"/>
        <v>34</v>
      </c>
    </row>
    <row r="7207" spans="1:23" x14ac:dyDescent="0.35">
      <c r="A7207">
        <v>7206</v>
      </c>
      <c r="B7207" t="s">
        <v>9355</v>
      </c>
      <c r="C7207" s="1" t="s">
        <v>11220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 t="shared" si="224"/>
        <v>4</v>
      </c>
      <c r="W7207">
        <f t="shared" si="225"/>
        <v>34</v>
      </c>
    </row>
    <row r="7208" spans="1:23" x14ac:dyDescent="0.35">
      <c r="A7208">
        <v>7207</v>
      </c>
      <c r="B7208" t="s">
        <v>9355</v>
      </c>
      <c r="C7208" s="1" t="s">
        <v>11220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  <c r="V7208">
        <f t="shared" si="224"/>
        <v>4</v>
      </c>
      <c r="W7208">
        <f t="shared" si="225"/>
        <v>8.7499999999999982</v>
      </c>
    </row>
    <row r="7209" spans="1:23" x14ac:dyDescent="0.35">
      <c r="A7209">
        <v>7208</v>
      </c>
      <c r="B7209" t="s">
        <v>9356</v>
      </c>
      <c r="C7209" s="1" t="s">
        <v>11048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 t="shared" si="224"/>
        <v>2</v>
      </c>
      <c r="W7209">
        <f t="shared" si="225"/>
        <v>31.25</v>
      </c>
    </row>
    <row r="7210" spans="1:23" x14ac:dyDescent="0.35">
      <c r="A7210">
        <v>7209</v>
      </c>
      <c r="B7210" t="s">
        <v>9356</v>
      </c>
      <c r="C7210" s="1" t="s">
        <v>11048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224"/>
        <v>2</v>
      </c>
      <c r="W7210">
        <f t="shared" si="225"/>
        <v>35</v>
      </c>
    </row>
    <row r="7211" spans="1:23" x14ac:dyDescent="0.35">
      <c r="A7211">
        <v>7210</v>
      </c>
      <c r="B7211" t="s">
        <v>9356</v>
      </c>
      <c r="C7211" s="1" t="s">
        <v>11048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 t="shared" si="224"/>
        <v>2</v>
      </c>
      <c r="W7211">
        <f t="shared" si="225"/>
        <v>31.250000000000007</v>
      </c>
    </row>
    <row r="7212" spans="1:23" x14ac:dyDescent="0.35">
      <c r="A7212">
        <v>7211</v>
      </c>
      <c r="B7212" t="s">
        <v>9357</v>
      </c>
      <c r="C7212" s="1" t="s">
        <v>11739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>
        <f t="shared" si="224"/>
        <v>4</v>
      </c>
      <c r="W7212">
        <f t="shared" si="225"/>
        <v>46</v>
      </c>
    </row>
    <row r="7213" spans="1:23" x14ac:dyDescent="0.35">
      <c r="A7213">
        <v>7212</v>
      </c>
      <c r="B7213" t="s">
        <v>9357</v>
      </c>
      <c r="C7213" s="1" t="s">
        <v>11739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224"/>
        <v>4</v>
      </c>
      <c r="W7213">
        <f t="shared" si="225"/>
        <v>36.25</v>
      </c>
    </row>
    <row r="7214" spans="1:23" x14ac:dyDescent="0.35">
      <c r="A7214">
        <v>7213</v>
      </c>
      <c r="B7214" t="s">
        <v>9357</v>
      </c>
      <c r="C7214" s="1" t="s">
        <v>11739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 t="shared" si="224"/>
        <v>4</v>
      </c>
      <c r="W7214">
        <f t="shared" si="225"/>
        <v>35</v>
      </c>
    </row>
    <row r="7215" spans="1:23" x14ac:dyDescent="0.35">
      <c r="A7215">
        <v>7214</v>
      </c>
      <c r="B7215" t="s">
        <v>9358</v>
      </c>
      <c r="C7215" s="1" t="s">
        <v>11393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 t="shared" si="224"/>
        <v>4</v>
      </c>
      <c r="W7215">
        <f t="shared" si="225"/>
        <v>49</v>
      </c>
    </row>
    <row r="7216" spans="1:23" x14ac:dyDescent="0.35">
      <c r="A7216">
        <v>7215</v>
      </c>
      <c r="B7216" t="s">
        <v>9360</v>
      </c>
      <c r="C7216" s="1" t="s">
        <v>11814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224"/>
        <v>3</v>
      </c>
      <c r="W7216">
        <f t="shared" si="225"/>
        <v>29.000000000000004</v>
      </c>
    </row>
    <row r="7217" spans="1:23" x14ac:dyDescent="0.35">
      <c r="A7217">
        <v>7216</v>
      </c>
      <c r="B7217" t="s">
        <v>9360</v>
      </c>
      <c r="C7217" s="1" t="s">
        <v>11814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 t="shared" si="224"/>
        <v>3</v>
      </c>
      <c r="W7217">
        <f t="shared" si="225"/>
        <v>47.999999999999993</v>
      </c>
    </row>
    <row r="7218" spans="1:23" x14ac:dyDescent="0.35">
      <c r="A7218">
        <v>7217</v>
      </c>
      <c r="B7218" t="s">
        <v>9361</v>
      </c>
      <c r="C7218" s="1" t="s">
        <v>11850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 t="shared" si="224"/>
        <v>3</v>
      </c>
      <c r="W7218">
        <f t="shared" si="225"/>
        <v>28.999999999999996</v>
      </c>
    </row>
    <row r="7219" spans="1:23" x14ac:dyDescent="0.35">
      <c r="A7219">
        <v>7218</v>
      </c>
      <c r="B7219" t="s">
        <v>9361</v>
      </c>
      <c r="C7219" s="1" t="s">
        <v>11850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  <c r="V7219">
        <f t="shared" si="224"/>
        <v>3</v>
      </c>
      <c r="W7219">
        <f t="shared" si="225"/>
        <v>35</v>
      </c>
    </row>
    <row r="7220" spans="1:23" x14ac:dyDescent="0.35">
      <c r="A7220">
        <v>7219</v>
      </c>
      <c r="B7220" t="s">
        <v>9361</v>
      </c>
      <c r="C7220" s="1" t="s">
        <v>11850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 t="shared" si="224"/>
        <v>3</v>
      </c>
      <c r="W7220">
        <f t="shared" si="225"/>
        <v>36</v>
      </c>
    </row>
    <row r="7221" spans="1:23" x14ac:dyDescent="0.35">
      <c r="A7221">
        <v>7220</v>
      </c>
      <c r="B7221" t="s">
        <v>9361</v>
      </c>
      <c r="C7221" s="1" t="s">
        <v>11850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224"/>
        <v>3</v>
      </c>
      <c r="W7221">
        <f t="shared" si="225"/>
        <v>35</v>
      </c>
    </row>
    <row r="7222" spans="1:23" x14ac:dyDescent="0.35">
      <c r="A7222">
        <v>7221</v>
      </c>
      <c r="B7222" t="s">
        <v>9362</v>
      </c>
      <c r="C7222" s="1" t="s">
        <v>12092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224"/>
        <v>4</v>
      </c>
      <c r="W7222">
        <f t="shared" si="225"/>
        <v>-83.333333333333343</v>
      </c>
    </row>
    <row r="7223" spans="1:23" x14ac:dyDescent="0.35">
      <c r="A7223">
        <v>7222</v>
      </c>
      <c r="B7223" t="s">
        <v>9363</v>
      </c>
      <c r="C7223" s="1" t="s">
        <v>11618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  <c r="V7223">
        <f t="shared" si="224"/>
        <v>4</v>
      </c>
      <c r="W7223">
        <f t="shared" si="225"/>
        <v>26</v>
      </c>
    </row>
    <row r="7224" spans="1:23" x14ac:dyDescent="0.35">
      <c r="A7224">
        <v>7223</v>
      </c>
      <c r="B7224" t="s">
        <v>9364</v>
      </c>
      <c r="C7224" s="1" t="s">
        <v>11204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 t="shared" si="224"/>
        <v>4</v>
      </c>
      <c r="W7224">
        <f t="shared" si="225"/>
        <v>-17.5</v>
      </c>
    </row>
    <row r="7225" spans="1:23" x14ac:dyDescent="0.35">
      <c r="A7225">
        <v>7224</v>
      </c>
      <c r="B7225" t="s">
        <v>9365</v>
      </c>
      <c r="C7225" s="1" t="s">
        <v>11156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 t="shared" si="224"/>
        <v>4</v>
      </c>
      <c r="W7225">
        <f t="shared" si="225"/>
        <v>11.249999999999998</v>
      </c>
    </row>
    <row r="7226" spans="1:23" x14ac:dyDescent="0.35">
      <c r="A7226">
        <v>7225</v>
      </c>
      <c r="B7226" t="s">
        <v>9365</v>
      </c>
      <c r="C7226" s="1" t="s">
        <v>11156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  <c r="V7226">
        <f t="shared" si="224"/>
        <v>4</v>
      </c>
      <c r="W7226">
        <f t="shared" si="225"/>
        <v>32.999999999999993</v>
      </c>
    </row>
    <row r="7227" spans="1:23" x14ac:dyDescent="0.35">
      <c r="A7227">
        <v>7226</v>
      </c>
      <c r="B7227" t="s">
        <v>9365</v>
      </c>
      <c r="C7227" s="1" t="s">
        <v>11156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 t="shared" si="224"/>
        <v>4</v>
      </c>
      <c r="W7227">
        <f t="shared" si="225"/>
        <v>32.999999999999993</v>
      </c>
    </row>
    <row r="7228" spans="1:23" x14ac:dyDescent="0.35">
      <c r="A7228">
        <v>7227</v>
      </c>
      <c r="B7228" t="s">
        <v>9366</v>
      </c>
      <c r="C7228" s="1" t="s">
        <v>11582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 t="shared" si="224"/>
        <v>4</v>
      </c>
      <c r="W7228">
        <f t="shared" si="225"/>
        <v>31.25</v>
      </c>
    </row>
    <row r="7229" spans="1:23" x14ac:dyDescent="0.35">
      <c r="A7229">
        <v>7228</v>
      </c>
      <c r="B7229" t="s">
        <v>9366</v>
      </c>
      <c r="C7229" s="1" t="s">
        <v>11582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 t="shared" si="224"/>
        <v>4</v>
      </c>
      <c r="W7229">
        <f t="shared" si="225"/>
        <v>16.25</v>
      </c>
    </row>
    <row r="7230" spans="1:23" x14ac:dyDescent="0.35">
      <c r="A7230">
        <v>7229</v>
      </c>
      <c r="B7230" t="s">
        <v>9367</v>
      </c>
      <c r="C7230" s="1" t="s">
        <v>11776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224"/>
        <v>2</v>
      </c>
      <c r="W7230">
        <f t="shared" si="225"/>
        <v>33.75</v>
      </c>
    </row>
    <row r="7231" spans="1:23" x14ac:dyDescent="0.35">
      <c r="A7231">
        <v>7230</v>
      </c>
      <c r="B7231" t="s">
        <v>9367</v>
      </c>
      <c r="C7231" s="1" t="s">
        <v>11776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 t="shared" si="224"/>
        <v>2</v>
      </c>
      <c r="W7231">
        <f t="shared" si="225"/>
        <v>47</v>
      </c>
    </row>
    <row r="7232" spans="1:23" x14ac:dyDescent="0.35">
      <c r="A7232">
        <v>7231</v>
      </c>
      <c r="B7232" t="s">
        <v>9368</v>
      </c>
      <c r="C7232" s="1" t="s">
        <v>11617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 t="shared" si="224"/>
        <v>2</v>
      </c>
      <c r="W7232">
        <f t="shared" si="225"/>
        <v>50</v>
      </c>
    </row>
    <row r="7233" spans="1:23" x14ac:dyDescent="0.35">
      <c r="A7233">
        <v>7232</v>
      </c>
      <c r="B7233" t="s">
        <v>9368</v>
      </c>
      <c r="C7233" s="1" t="s">
        <v>11617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>
        <f t="shared" si="224"/>
        <v>2</v>
      </c>
      <c r="W7233">
        <f t="shared" si="225"/>
        <v>25.999999999999996</v>
      </c>
    </row>
    <row r="7234" spans="1:23" x14ac:dyDescent="0.35">
      <c r="A7234">
        <v>7233</v>
      </c>
      <c r="B7234" t="s">
        <v>9368</v>
      </c>
      <c r="C7234" s="1" t="s">
        <v>11617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 t="shared" ref="V7234:V7297" si="226">D7234-C7234</f>
        <v>2</v>
      </c>
      <c r="W7234">
        <f t="shared" si="225"/>
        <v>46</v>
      </c>
    </row>
    <row r="7235" spans="1:23" x14ac:dyDescent="0.35">
      <c r="A7235">
        <v>7234</v>
      </c>
      <c r="B7235" t="s">
        <v>9369</v>
      </c>
      <c r="C7235" s="1" t="s">
        <v>11327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 t="shared" si="226"/>
        <v>4</v>
      </c>
      <c r="W7235">
        <f t="shared" ref="W7235:W7298" si="227">U7235/R7235*100</f>
        <v>39</v>
      </c>
    </row>
    <row r="7236" spans="1:23" x14ac:dyDescent="0.35">
      <c r="A7236">
        <v>7235</v>
      </c>
      <c r="B7236" t="s">
        <v>9369</v>
      </c>
      <c r="C7236" s="1" t="s">
        <v>11327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 t="shared" si="226"/>
        <v>4</v>
      </c>
      <c r="W7236">
        <f t="shared" si="227"/>
        <v>48.999999999999993</v>
      </c>
    </row>
    <row r="7237" spans="1:23" x14ac:dyDescent="0.35">
      <c r="A7237">
        <v>7236</v>
      </c>
      <c r="B7237" t="s">
        <v>9369</v>
      </c>
      <c r="C7237" s="1" t="s">
        <v>11327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  <c r="V7237">
        <f t="shared" si="226"/>
        <v>4</v>
      </c>
      <c r="W7237">
        <f t="shared" si="227"/>
        <v>32.5</v>
      </c>
    </row>
    <row r="7238" spans="1:23" x14ac:dyDescent="0.35">
      <c r="A7238">
        <v>7237</v>
      </c>
      <c r="B7238" t="s">
        <v>9370</v>
      </c>
      <c r="C7238" s="1" t="s">
        <v>11975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 t="shared" si="226"/>
        <v>3</v>
      </c>
      <c r="W7238">
        <f t="shared" si="227"/>
        <v>27.999999999999996</v>
      </c>
    </row>
    <row r="7239" spans="1:23" x14ac:dyDescent="0.35">
      <c r="A7239">
        <v>7238</v>
      </c>
      <c r="B7239" t="s">
        <v>9371</v>
      </c>
      <c r="C7239" s="1" t="s">
        <v>11152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226"/>
        <v>0</v>
      </c>
      <c r="W7239">
        <f t="shared" si="227"/>
        <v>-93.333333333333329</v>
      </c>
    </row>
    <row r="7240" spans="1:23" x14ac:dyDescent="0.35">
      <c r="A7240">
        <v>7239</v>
      </c>
      <c r="B7240" t="s">
        <v>9374</v>
      </c>
      <c r="C7240" s="1" t="s">
        <v>11375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  <c r="V7240">
        <f t="shared" si="226"/>
        <v>6</v>
      </c>
      <c r="W7240">
        <f t="shared" si="227"/>
        <v>42</v>
      </c>
    </row>
    <row r="7241" spans="1:23" x14ac:dyDescent="0.35">
      <c r="A7241">
        <v>7240</v>
      </c>
      <c r="B7241" t="s">
        <v>9374</v>
      </c>
      <c r="C7241" s="1" t="s">
        <v>11375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 t="shared" si="226"/>
        <v>6</v>
      </c>
      <c r="W7241">
        <f t="shared" si="227"/>
        <v>47</v>
      </c>
    </row>
    <row r="7242" spans="1:23" x14ac:dyDescent="0.35">
      <c r="A7242">
        <v>7241</v>
      </c>
      <c r="B7242" t="s">
        <v>9375</v>
      </c>
      <c r="C7242" s="1" t="s">
        <v>11696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  <c r="V7242">
        <f t="shared" si="226"/>
        <v>2</v>
      </c>
      <c r="W7242">
        <f t="shared" si="227"/>
        <v>40</v>
      </c>
    </row>
    <row r="7243" spans="1:23" x14ac:dyDescent="0.35">
      <c r="A7243">
        <v>7242</v>
      </c>
      <c r="B7243" t="s">
        <v>9375</v>
      </c>
      <c r="C7243" s="1" t="s">
        <v>11696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 t="shared" si="226"/>
        <v>2</v>
      </c>
      <c r="W7243">
        <f t="shared" si="227"/>
        <v>32.5</v>
      </c>
    </row>
    <row r="7244" spans="1:23" x14ac:dyDescent="0.35">
      <c r="A7244">
        <v>7243</v>
      </c>
      <c r="B7244" t="s">
        <v>9375</v>
      </c>
      <c r="C7244" s="1" t="s">
        <v>11696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  <c r="V7244">
        <f t="shared" si="226"/>
        <v>2</v>
      </c>
      <c r="W7244">
        <f t="shared" si="227"/>
        <v>32.999999999999993</v>
      </c>
    </row>
    <row r="7245" spans="1:23" x14ac:dyDescent="0.35">
      <c r="A7245">
        <v>7244</v>
      </c>
      <c r="B7245" t="s">
        <v>9376</v>
      </c>
      <c r="C7245" s="1" t="s">
        <v>11569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226"/>
        <v>5</v>
      </c>
      <c r="W7245">
        <f t="shared" si="227"/>
        <v>-14.285714285714285</v>
      </c>
    </row>
    <row r="7246" spans="1:23" x14ac:dyDescent="0.35">
      <c r="A7246">
        <v>7245</v>
      </c>
      <c r="B7246" t="s">
        <v>9377</v>
      </c>
      <c r="C7246" s="1" t="s">
        <v>11993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  <c r="V7246">
        <f t="shared" si="226"/>
        <v>3</v>
      </c>
      <c r="W7246">
        <f t="shared" si="227"/>
        <v>37.999999999999993</v>
      </c>
    </row>
    <row r="7247" spans="1:23" x14ac:dyDescent="0.35">
      <c r="A7247">
        <v>7246</v>
      </c>
      <c r="B7247" t="s">
        <v>9378</v>
      </c>
      <c r="C7247" s="1" t="s">
        <v>11779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 t="shared" si="226"/>
        <v>4</v>
      </c>
      <c r="W7247">
        <f t="shared" si="227"/>
        <v>5</v>
      </c>
    </row>
    <row r="7248" spans="1:23" x14ac:dyDescent="0.35">
      <c r="A7248">
        <v>7247</v>
      </c>
      <c r="B7248" t="s">
        <v>9379</v>
      </c>
      <c r="C7248" s="1" t="s">
        <v>11163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  <c r="V7248">
        <f t="shared" si="226"/>
        <v>5</v>
      </c>
      <c r="W7248">
        <f t="shared" si="227"/>
        <v>32.5</v>
      </c>
    </row>
    <row r="7249" spans="1:23" x14ac:dyDescent="0.35">
      <c r="A7249">
        <v>7248</v>
      </c>
      <c r="B7249" t="s">
        <v>9379</v>
      </c>
      <c r="C7249" s="1" t="s">
        <v>11163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 t="shared" si="226"/>
        <v>5</v>
      </c>
      <c r="W7249">
        <f t="shared" si="227"/>
        <v>-66</v>
      </c>
    </row>
    <row r="7250" spans="1:23" x14ac:dyDescent="0.35">
      <c r="A7250">
        <v>7249</v>
      </c>
      <c r="B7250" t="s">
        <v>9379</v>
      </c>
      <c r="C7250" s="1" t="s">
        <v>11163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226"/>
        <v>5</v>
      </c>
      <c r="W7250">
        <f t="shared" si="227"/>
        <v>-22.5</v>
      </c>
    </row>
    <row r="7251" spans="1:23" x14ac:dyDescent="0.35">
      <c r="A7251">
        <v>7250</v>
      </c>
      <c r="B7251" t="s">
        <v>9380</v>
      </c>
      <c r="C7251" s="1" t="s">
        <v>11533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>
        <f t="shared" si="226"/>
        <v>5</v>
      </c>
      <c r="W7251">
        <f t="shared" si="227"/>
        <v>30</v>
      </c>
    </row>
    <row r="7252" spans="1:23" x14ac:dyDescent="0.35">
      <c r="A7252">
        <v>7251</v>
      </c>
      <c r="B7252" t="s">
        <v>9380</v>
      </c>
      <c r="C7252" s="1" t="s">
        <v>11533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  <c r="V7252">
        <f t="shared" si="226"/>
        <v>5</v>
      </c>
      <c r="W7252">
        <f t="shared" si="227"/>
        <v>40</v>
      </c>
    </row>
    <row r="7253" spans="1:23" x14ac:dyDescent="0.35">
      <c r="A7253">
        <v>7252</v>
      </c>
      <c r="B7253" t="s">
        <v>9381</v>
      </c>
      <c r="C7253" s="1" t="s">
        <v>11218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226"/>
        <v>6</v>
      </c>
      <c r="W7253">
        <f t="shared" si="227"/>
        <v>36.250000000000007</v>
      </c>
    </row>
    <row r="7254" spans="1:23" x14ac:dyDescent="0.35">
      <c r="A7254">
        <v>7253</v>
      </c>
      <c r="B7254" t="s">
        <v>9384</v>
      </c>
      <c r="C7254" s="1" t="s">
        <v>11066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 t="shared" si="226"/>
        <v>6</v>
      </c>
      <c r="W7254">
        <f t="shared" si="227"/>
        <v>46</v>
      </c>
    </row>
    <row r="7255" spans="1:23" x14ac:dyDescent="0.35">
      <c r="A7255">
        <v>7254</v>
      </c>
      <c r="B7255" t="s">
        <v>9385</v>
      </c>
      <c r="C7255" s="1" t="s">
        <v>11138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 t="shared" si="226"/>
        <v>5</v>
      </c>
      <c r="W7255">
        <f t="shared" si="227"/>
        <v>30</v>
      </c>
    </row>
    <row r="7256" spans="1:23" x14ac:dyDescent="0.35">
      <c r="A7256">
        <v>7255</v>
      </c>
      <c r="B7256" t="s">
        <v>9385</v>
      </c>
      <c r="C7256" s="1" t="s">
        <v>11138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 t="shared" si="226"/>
        <v>5</v>
      </c>
      <c r="W7256">
        <f t="shared" si="227"/>
        <v>44.999999999999993</v>
      </c>
    </row>
    <row r="7257" spans="1:23" x14ac:dyDescent="0.35">
      <c r="A7257">
        <v>7256</v>
      </c>
      <c r="B7257" t="s">
        <v>9385</v>
      </c>
      <c r="C7257" s="1" t="s">
        <v>11138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 t="shared" si="226"/>
        <v>5</v>
      </c>
      <c r="W7257">
        <f t="shared" si="227"/>
        <v>28.000000000000004</v>
      </c>
    </row>
    <row r="7258" spans="1:23" x14ac:dyDescent="0.35">
      <c r="A7258">
        <v>7257</v>
      </c>
      <c r="B7258" t="s">
        <v>9385</v>
      </c>
      <c r="C7258" s="1" t="s">
        <v>11138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 t="shared" si="226"/>
        <v>5</v>
      </c>
      <c r="W7258">
        <f t="shared" si="227"/>
        <v>26</v>
      </c>
    </row>
    <row r="7259" spans="1:23" x14ac:dyDescent="0.35">
      <c r="A7259">
        <v>7258</v>
      </c>
      <c r="B7259" t="s">
        <v>9385</v>
      </c>
      <c r="C7259" s="1" t="s">
        <v>11138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 t="shared" si="226"/>
        <v>5</v>
      </c>
      <c r="W7259">
        <f t="shared" si="227"/>
        <v>48.000000000000007</v>
      </c>
    </row>
    <row r="7260" spans="1:23" x14ac:dyDescent="0.35">
      <c r="A7260">
        <v>7259</v>
      </c>
      <c r="B7260" t="s">
        <v>9385</v>
      </c>
      <c r="C7260" s="1" t="s">
        <v>11138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 t="shared" si="226"/>
        <v>5</v>
      </c>
      <c r="W7260">
        <f t="shared" si="227"/>
        <v>27</v>
      </c>
    </row>
    <row r="7261" spans="1:23" x14ac:dyDescent="0.35">
      <c r="A7261">
        <v>7260</v>
      </c>
      <c r="B7261" t="s">
        <v>9385</v>
      </c>
      <c r="C7261" s="1" t="s">
        <v>11138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 t="shared" si="226"/>
        <v>5</v>
      </c>
      <c r="W7261">
        <f t="shared" si="227"/>
        <v>48</v>
      </c>
    </row>
    <row r="7262" spans="1:23" x14ac:dyDescent="0.35">
      <c r="A7262">
        <v>7261</v>
      </c>
      <c r="B7262" t="s">
        <v>9385</v>
      </c>
      <c r="C7262" s="1" t="s">
        <v>11138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 t="shared" si="226"/>
        <v>5</v>
      </c>
      <c r="W7262">
        <f t="shared" si="227"/>
        <v>28.000000000000004</v>
      </c>
    </row>
    <row r="7263" spans="1:23" x14ac:dyDescent="0.35">
      <c r="A7263">
        <v>7262</v>
      </c>
      <c r="B7263" t="s">
        <v>9386</v>
      </c>
      <c r="C7263" s="1" t="s">
        <v>11133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  <c r="V7263">
        <f t="shared" si="226"/>
        <v>3</v>
      </c>
      <c r="W7263">
        <f t="shared" si="227"/>
        <v>27.999999999999996</v>
      </c>
    </row>
    <row r="7264" spans="1:23" x14ac:dyDescent="0.35">
      <c r="A7264">
        <v>7263</v>
      </c>
      <c r="B7264" t="s">
        <v>9387</v>
      </c>
      <c r="C7264" s="1" t="s">
        <v>11700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 t="shared" si="226"/>
        <v>6</v>
      </c>
      <c r="W7264">
        <f t="shared" si="227"/>
        <v>-20</v>
      </c>
    </row>
    <row r="7265" spans="1:23" x14ac:dyDescent="0.35">
      <c r="A7265">
        <v>7264</v>
      </c>
      <c r="B7265" t="s">
        <v>9387</v>
      </c>
      <c r="C7265" s="1" t="s">
        <v>11700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  <c r="V7265">
        <f t="shared" si="226"/>
        <v>6</v>
      </c>
      <c r="W7265">
        <f t="shared" si="227"/>
        <v>35</v>
      </c>
    </row>
    <row r="7266" spans="1:23" x14ac:dyDescent="0.35">
      <c r="A7266">
        <v>7265</v>
      </c>
      <c r="B7266" t="s">
        <v>9388</v>
      </c>
      <c r="C7266" s="1" t="s">
        <v>11427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>
        <f t="shared" si="226"/>
        <v>4</v>
      </c>
      <c r="W7266">
        <f t="shared" si="227"/>
        <v>27.999999999999996</v>
      </c>
    </row>
    <row r="7267" spans="1:23" x14ac:dyDescent="0.35">
      <c r="A7267">
        <v>7266</v>
      </c>
      <c r="B7267" t="s">
        <v>9389</v>
      </c>
      <c r="C7267" s="1" t="s">
        <v>11473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226"/>
        <v>3</v>
      </c>
      <c r="W7267">
        <f t="shared" si="227"/>
        <v>-22.857142857142854</v>
      </c>
    </row>
    <row r="7268" spans="1:23" x14ac:dyDescent="0.35">
      <c r="A7268">
        <v>7267</v>
      </c>
      <c r="B7268" t="s">
        <v>9390</v>
      </c>
      <c r="C7268" s="1" t="s">
        <v>12093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 t="shared" si="226"/>
        <v>0</v>
      </c>
      <c r="W7268">
        <f t="shared" si="227"/>
        <v>-83.333333333333329</v>
      </c>
    </row>
    <row r="7269" spans="1:23" x14ac:dyDescent="0.35">
      <c r="A7269">
        <v>7268</v>
      </c>
      <c r="B7269" t="s">
        <v>9390</v>
      </c>
      <c r="C7269" s="1" t="s">
        <v>12093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f t="shared" si="226"/>
        <v>0</v>
      </c>
      <c r="W7269">
        <f t="shared" si="227"/>
        <v>-1.25</v>
      </c>
    </row>
    <row r="7270" spans="1:23" x14ac:dyDescent="0.35">
      <c r="A7270">
        <v>7269</v>
      </c>
      <c r="B7270" t="s">
        <v>9391</v>
      </c>
      <c r="C7270" s="1" t="s">
        <v>12094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226"/>
        <v>6</v>
      </c>
      <c r="W7270">
        <f t="shared" si="227"/>
        <v>36.250000000000007</v>
      </c>
    </row>
    <row r="7271" spans="1:23" x14ac:dyDescent="0.35">
      <c r="A7271">
        <v>7270</v>
      </c>
      <c r="B7271" t="s">
        <v>9391</v>
      </c>
      <c r="C7271" s="1" t="s">
        <v>12094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  <c r="V7271">
        <f t="shared" si="226"/>
        <v>6</v>
      </c>
      <c r="W7271">
        <f t="shared" si="227"/>
        <v>10</v>
      </c>
    </row>
    <row r="7272" spans="1:23" x14ac:dyDescent="0.35">
      <c r="A7272">
        <v>7271</v>
      </c>
      <c r="B7272" t="s">
        <v>9394</v>
      </c>
      <c r="C7272" s="1" t="s">
        <v>12082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226"/>
        <v>6</v>
      </c>
      <c r="W7272">
        <f t="shared" si="227"/>
        <v>-4.7058823529411766</v>
      </c>
    </row>
    <row r="7273" spans="1:23" x14ac:dyDescent="0.35">
      <c r="A7273">
        <v>7272</v>
      </c>
      <c r="B7273" t="s">
        <v>9394</v>
      </c>
      <c r="C7273" s="1" t="s">
        <v>12082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>
        <f t="shared" si="226"/>
        <v>6</v>
      </c>
      <c r="W7273">
        <f t="shared" si="227"/>
        <v>26</v>
      </c>
    </row>
    <row r="7274" spans="1:23" x14ac:dyDescent="0.35">
      <c r="A7274">
        <v>7273</v>
      </c>
      <c r="B7274" t="s">
        <v>9395</v>
      </c>
      <c r="C7274" s="1" t="s">
        <v>12095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 t="shared" si="226"/>
        <v>4</v>
      </c>
      <c r="W7274">
        <f t="shared" si="227"/>
        <v>-21.25</v>
      </c>
    </row>
    <row r="7275" spans="1:23" x14ac:dyDescent="0.35">
      <c r="A7275">
        <v>7274</v>
      </c>
      <c r="B7275" t="s">
        <v>9395</v>
      </c>
      <c r="C7275" s="1" t="s">
        <v>12095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 t="shared" si="226"/>
        <v>4</v>
      </c>
      <c r="W7275">
        <f t="shared" si="227"/>
        <v>-66.666666666666671</v>
      </c>
    </row>
    <row r="7276" spans="1:23" x14ac:dyDescent="0.35">
      <c r="A7276">
        <v>7275</v>
      </c>
      <c r="B7276" t="s">
        <v>9396</v>
      </c>
      <c r="C7276" s="1" t="s">
        <v>10990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  <c r="V7276">
        <f t="shared" si="226"/>
        <v>4</v>
      </c>
      <c r="W7276">
        <f t="shared" si="227"/>
        <v>12.5</v>
      </c>
    </row>
    <row r="7277" spans="1:23" x14ac:dyDescent="0.35">
      <c r="A7277">
        <v>7276</v>
      </c>
      <c r="B7277" t="s">
        <v>9396</v>
      </c>
      <c r="C7277" s="1" t="s">
        <v>10990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 t="shared" si="226"/>
        <v>4</v>
      </c>
      <c r="W7277">
        <f t="shared" si="227"/>
        <v>34</v>
      </c>
    </row>
    <row r="7278" spans="1:23" x14ac:dyDescent="0.35">
      <c r="A7278">
        <v>7277</v>
      </c>
      <c r="B7278" t="s">
        <v>9397</v>
      </c>
      <c r="C7278" s="1" t="s">
        <v>11921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  <c r="V7278">
        <f t="shared" si="226"/>
        <v>4</v>
      </c>
      <c r="W7278">
        <f t="shared" si="227"/>
        <v>30</v>
      </c>
    </row>
    <row r="7279" spans="1:23" x14ac:dyDescent="0.35">
      <c r="A7279">
        <v>7278</v>
      </c>
      <c r="B7279" t="s">
        <v>9398</v>
      </c>
      <c r="C7279" s="1" t="s">
        <v>12020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226"/>
        <v>2</v>
      </c>
      <c r="W7279">
        <f t="shared" si="227"/>
        <v>12.5</v>
      </c>
    </row>
    <row r="7280" spans="1:23" x14ac:dyDescent="0.35">
      <c r="A7280">
        <v>7279</v>
      </c>
      <c r="B7280" t="s">
        <v>9398</v>
      </c>
      <c r="C7280" s="1" t="s">
        <v>12020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  <c r="V7280">
        <f t="shared" si="226"/>
        <v>2</v>
      </c>
      <c r="W7280">
        <f t="shared" si="227"/>
        <v>34</v>
      </c>
    </row>
    <row r="7281" spans="1:23" x14ac:dyDescent="0.35">
      <c r="A7281">
        <v>7280</v>
      </c>
      <c r="B7281" t="s">
        <v>9399</v>
      </c>
      <c r="C7281" s="1" t="s">
        <v>11615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226"/>
        <v>0</v>
      </c>
      <c r="W7281">
        <f t="shared" si="227"/>
        <v>26.25</v>
      </c>
    </row>
    <row r="7282" spans="1:23" x14ac:dyDescent="0.35">
      <c r="A7282">
        <v>7281</v>
      </c>
      <c r="B7282" t="s">
        <v>9400</v>
      </c>
      <c r="C7282" s="1" t="s">
        <v>11720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 t="shared" si="226"/>
        <v>6</v>
      </c>
      <c r="W7282">
        <f t="shared" si="227"/>
        <v>50</v>
      </c>
    </row>
    <row r="7283" spans="1:23" x14ac:dyDescent="0.35">
      <c r="A7283">
        <v>7282</v>
      </c>
      <c r="B7283" t="s">
        <v>9401</v>
      </c>
      <c r="C7283" s="1" t="s">
        <v>11464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226"/>
        <v>5</v>
      </c>
      <c r="W7283">
        <f t="shared" si="227"/>
        <v>-80</v>
      </c>
    </row>
    <row r="7284" spans="1:23" x14ac:dyDescent="0.35">
      <c r="A7284">
        <v>7283</v>
      </c>
      <c r="B7284" t="s">
        <v>9402</v>
      </c>
      <c r="C7284" s="1" t="s">
        <v>11678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 t="shared" si="226"/>
        <v>7</v>
      </c>
      <c r="W7284">
        <f t="shared" si="227"/>
        <v>-165</v>
      </c>
    </row>
    <row r="7285" spans="1:23" x14ac:dyDescent="0.35">
      <c r="A7285">
        <v>7284</v>
      </c>
      <c r="B7285" t="s">
        <v>9403</v>
      </c>
      <c r="C7285" s="1" t="s">
        <v>11368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 t="shared" si="226"/>
        <v>4</v>
      </c>
      <c r="W7285">
        <f t="shared" si="227"/>
        <v>15</v>
      </c>
    </row>
    <row r="7286" spans="1:23" x14ac:dyDescent="0.35">
      <c r="A7286">
        <v>7285</v>
      </c>
      <c r="B7286" t="s">
        <v>9403</v>
      </c>
      <c r="C7286" s="1" t="s">
        <v>11368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226"/>
        <v>4</v>
      </c>
      <c r="W7286">
        <f t="shared" si="227"/>
        <v>-13.750000000000002</v>
      </c>
    </row>
    <row r="7287" spans="1:23" x14ac:dyDescent="0.35">
      <c r="A7287">
        <v>7286</v>
      </c>
      <c r="B7287" t="s">
        <v>9404</v>
      </c>
      <c r="C7287" s="1" t="s">
        <v>11276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 t="shared" si="226"/>
        <v>5</v>
      </c>
      <c r="W7287">
        <f t="shared" si="227"/>
        <v>33</v>
      </c>
    </row>
    <row r="7288" spans="1:23" x14ac:dyDescent="0.35">
      <c r="A7288">
        <v>7287</v>
      </c>
      <c r="B7288" t="s">
        <v>9405</v>
      </c>
      <c r="C7288" s="1" t="s">
        <v>10963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  <c r="V7288">
        <f t="shared" si="226"/>
        <v>5</v>
      </c>
      <c r="W7288">
        <f t="shared" si="227"/>
        <v>8</v>
      </c>
    </row>
    <row r="7289" spans="1:23" x14ac:dyDescent="0.35">
      <c r="A7289">
        <v>7288</v>
      </c>
      <c r="B7289" t="s">
        <v>9405</v>
      </c>
      <c r="C7289" s="1" t="s">
        <v>10963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  <c r="V7289">
        <f t="shared" si="226"/>
        <v>5</v>
      </c>
      <c r="W7289">
        <f t="shared" si="227"/>
        <v>41</v>
      </c>
    </row>
    <row r="7290" spans="1:23" x14ac:dyDescent="0.35">
      <c r="A7290">
        <v>7289</v>
      </c>
      <c r="B7290" t="s">
        <v>9406</v>
      </c>
      <c r="C7290" s="1" t="s">
        <v>11754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  <c r="V7290">
        <f t="shared" si="226"/>
        <v>5</v>
      </c>
      <c r="W7290">
        <f t="shared" si="227"/>
        <v>-21.666666666666664</v>
      </c>
    </row>
    <row r="7291" spans="1:23" x14ac:dyDescent="0.35">
      <c r="A7291">
        <v>7290</v>
      </c>
      <c r="B7291" t="s">
        <v>9407</v>
      </c>
      <c r="C7291" s="1" t="s">
        <v>11746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 t="shared" si="226"/>
        <v>1</v>
      </c>
      <c r="W7291">
        <f t="shared" si="227"/>
        <v>25</v>
      </c>
    </row>
    <row r="7292" spans="1:23" x14ac:dyDescent="0.35">
      <c r="A7292">
        <v>7291</v>
      </c>
      <c r="B7292" t="s">
        <v>9407</v>
      </c>
      <c r="C7292" s="1" t="s">
        <v>11746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 t="shared" si="226"/>
        <v>1</v>
      </c>
      <c r="W7292">
        <f t="shared" si="227"/>
        <v>35</v>
      </c>
    </row>
    <row r="7293" spans="1:23" x14ac:dyDescent="0.35">
      <c r="A7293">
        <v>7292</v>
      </c>
      <c r="B7293" t="s">
        <v>9407</v>
      </c>
      <c r="C7293" s="1" t="s">
        <v>11746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 t="shared" si="226"/>
        <v>1</v>
      </c>
      <c r="W7293">
        <f t="shared" si="227"/>
        <v>47</v>
      </c>
    </row>
    <row r="7294" spans="1:23" x14ac:dyDescent="0.35">
      <c r="A7294">
        <v>7293</v>
      </c>
      <c r="B7294" t="s">
        <v>9408</v>
      </c>
      <c r="C7294" s="1" t="s">
        <v>11709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  <c r="V7294">
        <f t="shared" si="226"/>
        <v>5</v>
      </c>
      <c r="W7294">
        <f t="shared" si="227"/>
        <v>-42</v>
      </c>
    </row>
    <row r="7295" spans="1:23" x14ac:dyDescent="0.35">
      <c r="A7295">
        <v>7294</v>
      </c>
      <c r="B7295" t="s">
        <v>9410</v>
      </c>
      <c r="C7295" s="1" t="s">
        <v>12096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  <c r="V7295">
        <f t="shared" si="226"/>
        <v>6</v>
      </c>
      <c r="W7295">
        <f t="shared" si="227"/>
        <v>36</v>
      </c>
    </row>
    <row r="7296" spans="1:23" x14ac:dyDescent="0.35">
      <c r="A7296">
        <v>7295</v>
      </c>
      <c r="B7296" t="s">
        <v>9411</v>
      </c>
      <c r="C7296" s="1" t="s">
        <v>11929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226"/>
        <v>5</v>
      </c>
      <c r="W7296">
        <f t="shared" si="227"/>
        <v>39</v>
      </c>
    </row>
    <row r="7297" spans="1:23" x14ac:dyDescent="0.35">
      <c r="A7297">
        <v>7296</v>
      </c>
      <c r="B7297" t="s">
        <v>9412</v>
      </c>
      <c r="C7297" s="1" t="s">
        <v>11357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226"/>
        <v>1</v>
      </c>
      <c r="W7297">
        <f t="shared" si="227"/>
        <v>7.5</v>
      </c>
    </row>
    <row r="7298" spans="1:23" x14ac:dyDescent="0.35">
      <c r="A7298">
        <v>7297</v>
      </c>
      <c r="B7298" t="s">
        <v>9412</v>
      </c>
      <c r="C7298" s="1" t="s">
        <v>11357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  <c r="V7298">
        <f t="shared" ref="V7298:V7361" si="228">D7298-C7298</f>
        <v>1</v>
      </c>
      <c r="W7298">
        <f t="shared" si="227"/>
        <v>33.75</v>
      </c>
    </row>
    <row r="7299" spans="1:23" x14ac:dyDescent="0.35">
      <c r="A7299">
        <v>7298</v>
      </c>
      <c r="B7299" t="s">
        <v>9413</v>
      </c>
      <c r="C7299" s="1" t="s">
        <v>12097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si="228"/>
        <v>4</v>
      </c>
      <c r="W7299">
        <f t="shared" ref="W7299:W7362" si="229">U7299/R7299*100</f>
        <v>10</v>
      </c>
    </row>
    <row r="7300" spans="1:23" x14ac:dyDescent="0.35">
      <c r="A7300">
        <v>7299</v>
      </c>
      <c r="B7300" t="s">
        <v>9414</v>
      </c>
      <c r="C7300" s="1" t="s">
        <v>11668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 t="shared" si="228"/>
        <v>3</v>
      </c>
      <c r="W7300">
        <f t="shared" si="229"/>
        <v>-59.999999999999986</v>
      </c>
    </row>
    <row r="7301" spans="1:23" x14ac:dyDescent="0.35">
      <c r="A7301">
        <v>7300</v>
      </c>
      <c r="B7301" t="s">
        <v>9414</v>
      </c>
      <c r="C7301" s="1" t="s">
        <v>11668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  <c r="V7301">
        <f t="shared" si="228"/>
        <v>3</v>
      </c>
      <c r="W7301">
        <f t="shared" si="229"/>
        <v>-87.5</v>
      </c>
    </row>
    <row r="7302" spans="1:23" x14ac:dyDescent="0.35">
      <c r="A7302">
        <v>7301</v>
      </c>
      <c r="B7302" t="s">
        <v>9414</v>
      </c>
      <c r="C7302" s="1" t="s">
        <v>11668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  <c r="V7302">
        <f t="shared" si="228"/>
        <v>3</v>
      </c>
      <c r="W7302">
        <f t="shared" si="229"/>
        <v>-7.1428571428571441</v>
      </c>
    </row>
    <row r="7303" spans="1:23" x14ac:dyDescent="0.35">
      <c r="A7303">
        <v>7302</v>
      </c>
      <c r="B7303" t="s">
        <v>9414</v>
      </c>
      <c r="C7303" s="1" t="s">
        <v>11668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228"/>
        <v>3</v>
      </c>
      <c r="W7303">
        <f t="shared" si="229"/>
        <v>-170.00000000000003</v>
      </c>
    </row>
    <row r="7304" spans="1:23" x14ac:dyDescent="0.35">
      <c r="A7304">
        <v>7303</v>
      </c>
      <c r="B7304" t="s">
        <v>9414</v>
      </c>
      <c r="C7304" s="1" t="s">
        <v>11668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f t="shared" si="228"/>
        <v>3</v>
      </c>
      <c r="W7304">
        <f t="shared" si="229"/>
        <v>-17.5</v>
      </c>
    </row>
    <row r="7305" spans="1:23" x14ac:dyDescent="0.35">
      <c r="A7305">
        <v>7304</v>
      </c>
      <c r="B7305" t="s">
        <v>9415</v>
      </c>
      <c r="C7305" s="1" t="s">
        <v>11447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228"/>
        <v>4</v>
      </c>
      <c r="W7305">
        <f t="shared" si="229"/>
        <v>6.25</v>
      </c>
    </row>
    <row r="7306" spans="1:23" x14ac:dyDescent="0.35">
      <c r="A7306">
        <v>7305</v>
      </c>
      <c r="B7306" t="s">
        <v>9415</v>
      </c>
      <c r="C7306" s="1" t="s">
        <v>11447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 t="shared" si="228"/>
        <v>4</v>
      </c>
      <c r="W7306">
        <f t="shared" si="229"/>
        <v>35</v>
      </c>
    </row>
    <row r="7307" spans="1:23" x14ac:dyDescent="0.35">
      <c r="A7307">
        <v>7306</v>
      </c>
      <c r="B7307" t="s">
        <v>9416</v>
      </c>
      <c r="C7307" s="1" t="s">
        <v>12098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228"/>
        <v>4</v>
      </c>
      <c r="W7307">
        <f t="shared" si="229"/>
        <v>-17.142857142857142</v>
      </c>
    </row>
    <row r="7308" spans="1:23" x14ac:dyDescent="0.35">
      <c r="A7308">
        <v>7307</v>
      </c>
      <c r="B7308" t="s">
        <v>9417</v>
      </c>
      <c r="C7308" s="1" t="s">
        <v>11672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  <c r="V7308">
        <f t="shared" si="228"/>
        <v>2</v>
      </c>
      <c r="W7308">
        <f t="shared" si="229"/>
        <v>18.000000000000004</v>
      </c>
    </row>
    <row r="7309" spans="1:23" x14ac:dyDescent="0.35">
      <c r="A7309">
        <v>7308</v>
      </c>
      <c r="B7309" t="s">
        <v>9417</v>
      </c>
      <c r="C7309" s="1" t="s">
        <v>11672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228"/>
        <v>2</v>
      </c>
      <c r="W7309">
        <f t="shared" si="229"/>
        <v>8.75</v>
      </c>
    </row>
    <row r="7310" spans="1:23" x14ac:dyDescent="0.35">
      <c r="A7310">
        <v>7309</v>
      </c>
      <c r="B7310" t="s">
        <v>9417</v>
      </c>
      <c r="C7310" s="1" t="s">
        <v>11672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 t="shared" si="228"/>
        <v>2</v>
      </c>
      <c r="W7310">
        <f t="shared" si="229"/>
        <v>49</v>
      </c>
    </row>
    <row r="7311" spans="1:23" x14ac:dyDescent="0.35">
      <c r="A7311">
        <v>7310</v>
      </c>
      <c r="B7311" t="s">
        <v>9418</v>
      </c>
      <c r="C7311" s="1" t="s">
        <v>11133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 t="shared" si="228"/>
        <v>4</v>
      </c>
      <c r="W7311">
        <f t="shared" si="229"/>
        <v>5</v>
      </c>
    </row>
    <row r="7312" spans="1:23" x14ac:dyDescent="0.35">
      <c r="A7312">
        <v>7311</v>
      </c>
      <c r="B7312" t="s">
        <v>9419</v>
      </c>
      <c r="C7312" s="1" t="s">
        <v>11484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 t="shared" si="228"/>
        <v>4</v>
      </c>
      <c r="W7312">
        <f t="shared" si="229"/>
        <v>45</v>
      </c>
    </row>
    <row r="7313" spans="1:23" x14ac:dyDescent="0.35">
      <c r="A7313">
        <v>7312</v>
      </c>
      <c r="B7313" t="s">
        <v>9420</v>
      </c>
      <c r="C7313" s="1" t="s">
        <v>11270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 t="shared" si="228"/>
        <v>4</v>
      </c>
      <c r="W7313">
        <f t="shared" si="229"/>
        <v>-70</v>
      </c>
    </row>
    <row r="7314" spans="1:23" x14ac:dyDescent="0.35">
      <c r="A7314">
        <v>7313</v>
      </c>
      <c r="B7314" t="s">
        <v>9420</v>
      </c>
      <c r="C7314" s="1" t="s">
        <v>11270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 t="shared" si="228"/>
        <v>4</v>
      </c>
      <c r="W7314">
        <f t="shared" si="229"/>
        <v>-76.666666666666671</v>
      </c>
    </row>
    <row r="7315" spans="1:23" x14ac:dyDescent="0.35">
      <c r="A7315">
        <v>7314</v>
      </c>
      <c r="B7315" t="s">
        <v>9420</v>
      </c>
      <c r="C7315" s="1" t="s">
        <v>11270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228"/>
        <v>4</v>
      </c>
      <c r="W7315">
        <f t="shared" si="229"/>
        <v>20</v>
      </c>
    </row>
    <row r="7316" spans="1:23" x14ac:dyDescent="0.35">
      <c r="A7316">
        <v>7315</v>
      </c>
      <c r="B7316" t="s">
        <v>9421</v>
      </c>
      <c r="C7316" s="1" t="s">
        <v>11256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 t="shared" si="228"/>
        <v>5</v>
      </c>
      <c r="W7316">
        <f t="shared" si="229"/>
        <v>8.75</v>
      </c>
    </row>
    <row r="7317" spans="1:23" x14ac:dyDescent="0.35">
      <c r="A7317">
        <v>7316</v>
      </c>
      <c r="B7317" t="s">
        <v>9422</v>
      </c>
      <c r="C7317" s="1" t="s">
        <v>11883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 t="shared" si="228"/>
        <v>5</v>
      </c>
      <c r="W7317">
        <f t="shared" si="229"/>
        <v>28.999999999999996</v>
      </c>
    </row>
    <row r="7318" spans="1:23" x14ac:dyDescent="0.35">
      <c r="A7318">
        <v>7317</v>
      </c>
      <c r="B7318" t="s">
        <v>9423</v>
      </c>
      <c r="C7318" s="1" t="s">
        <v>12099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228"/>
        <v>4</v>
      </c>
      <c r="W7318">
        <f t="shared" si="229"/>
        <v>-26.666666666666668</v>
      </c>
    </row>
    <row r="7319" spans="1:23" x14ac:dyDescent="0.35">
      <c r="A7319">
        <v>7318</v>
      </c>
      <c r="B7319" t="s">
        <v>9424</v>
      </c>
      <c r="C7319" s="1" t="s">
        <v>11641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228"/>
        <v>4</v>
      </c>
      <c r="W7319">
        <f t="shared" si="229"/>
        <v>33.75</v>
      </c>
    </row>
    <row r="7320" spans="1:23" x14ac:dyDescent="0.35">
      <c r="A7320">
        <v>7319</v>
      </c>
      <c r="B7320" t="s">
        <v>9424</v>
      </c>
      <c r="C7320" s="1" t="s">
        <v>11641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228"/>
        <v>4</v>
      </c>
      <c r="W7320">
        <f t="shared" si="229"/>
        <v>-83.333333333333329</v>
      </c>
    </row>
    <row r="7321" spans="1:23" x14ac:dyDescent="0.35">
      <c r="A7321">
        <v>7320</v>
      </c>
      <c r="B7321" t="s">
        <v>9426</v>
      </c>
      <c r="C7321" s="1" t="s">
        <v>11140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  <c r="V7321">
        <f t="shared" si="228"/>
        <v>3</v>
      </c>
      <c r="W7321">
        <f t="shared" si="229"/>
        <v>26.999999999999996</v>
      </c>
    </row>
    <row r="7322" spans="1:23" x14ac:dyDescent="0.35">
      <c r="A7322">
        <v>7321</v>
      </c>
      <c r="B7322" t="s">
        <v>9426</v>
      </c>
      <c r="C7322" s="1" t="s">
        <v>11140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 t="shared" si="228"/>
        <v>3</v>
      </c>
      <c r="W7322">
        <f t="shared" si="229"/>
        <v>27.999999999999996</v>
      </c>
    </row>
    <row r="7323" spans="1:23" x14ac:dyDescent="0.35">
      <c r="A7323">
        <v>7322</v>
      </c>
      <c r="B7323" t="s">
        <v>9427</v>
      </c>
      <c r="C7323" s="1" t="s">
        <v>11153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 t="shared" si="228"/>
        <v>4</v>
      </c>
      <c r="W7323">
        <f t="shared" si="229"/>
        <v>37.5</v>
      </c>
    </row>
    <row r="7324" spans="1:23" x14ac:dyDescent="0.35">
      <c r="A7324">
        <v>7323</v>
      </c>
      <c r="B7324" t="s">
        <v>9427</v>
      </c>
      <c r="C7324" s="1" t="s">
        <v>11153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 t="shared" si="228"/>
        <v>4</v>
      </c>
      <c r="W7324">
        <f t="shared" si="229"/>
        <v>21.250000000000004</v>
      </c>
    </row>
    <row r="7325" spans="1:23" x14ac:dyDescent="0.35">
      <c r="A7325">
        <v>7324</v>
      </c>
      <c r="B7325" t="s">
        <v>9428</v>
      </c>
      <c r="C7325" s="1" t="s">
        <v>11196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 t="shared" si="228"/>
        <v>3</v>
      </c>
      <c r="W7325">
        <f t="shared" si="229"/>
        <v>25.999999999999996</v>
      </c>
    </row>
    <row r="7326" spans="1:23" x14ac:dyDescent="0.35">
      <c r="A7326">
        <v>7325</v>
      </c>
      <c r="B7326" t="s">
        <v>9428</v>
      </c>
      <c r="C7326" s="1" t="s">
        <v>11196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228"/>
        <v>3</v>
      </c>
      <c r="W7326">
        <f t="shared" si="229"/>
        <v>48</v>
      </c>
    </row>
    <row r="7327" spans="1:23" x14ac:dyDescent="0.35">
      <c r="A7327">
        <v>7326</v>
      </c>
      <c r="B7327" t="s">
        <v>9429</v>
      </c>
      <c r="C7327" s="1" t="s">
        <v>11408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  <c r="V7327">
        <f t="shared" si="228"/>
        <v>7</v>
      </c>
      <c r="W7327">
        <f t="shared" si="229"/>
        <v>28.000000000000004</v>
      </c>
    </row>
    <row r="7328" spans="1:23" x14ac:dyDescent="0.35">
      <c r="A7328">
        <v>7327</v>
      </c>
      <c r="B7328" t="s">
        <v>9429</v>
      </c>
      <c r="C7328" s="1" t="s">
        <v>11408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228"/>
        <v>7</v>
      </c>
      <c r="W7328">
        <f t="shared" si="229"/>
        <v>35</v>
      </c>
    </row>
    <row r="7329" spans="1:23" x14ac:dyDescent="0.35">
      <c r="A7329">
        <v>7328</v>
      </c>
      <c r="B7329" t="s">
        <v>9430</v>
      </c>
      <c r="C7329" s="1" t="s">
        <v>11712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  <c r="V7329">
        <f t="shared" si="228"/>
        <v>6</v>
      </c>
      <c r="W7329">
        <f t="shared" si="229"/>
        <v>13</v>
      </c>
    </row>
    <row r="7330" spans="1:23" x14ac:dyDescent="0.35">
      <c r="A7330">
        <v>7329</v>
      </c>
      <c r="B7330" t="s">
        <v>9430</v>
      </c>
      <c r="C7330" s="1" t="s">
        <v>11712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228"/>
        <v>6</v>
      </c>
      <c r="W7330">
        <f t="shared" si="229"/>
        <v>32.499999999999993</v>
      </c>
    </row>
    <row r="7331" spans="1:23" x14ac:dyDescent="0.35">
      <c r="A7331">
        <v>7330</v>
      </c>
      <c r="B7331" t="s">
        <v>9430</v>
      </c>
      <c r="C7331" s="1" t="s">
        <v>11712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 t="shared" si="228"/>
        <v>6</v>
      </c>
      <c r="W7331">
        <f t="shared" si="229"/>
        <v>18</v>
      </c>
    </row>
    <row r="7332" spans="1:23" x14ac:dyDescent="0.35">
      <c r="A7332">
        <v>7331</v>
      </c>
      <c r="B7332" t="s">
        <v>9432</v>
      </c>
      <c r="C7332" s="1" t="s">
        <v>11336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 t="shared" si="228"/>
        <v>1</v>
      </c>
      <c r="W7332">
        <f t="shared" si="229"/>
        <v>-37.5</v>
      </c>
    </row>
    <row r="7333" spans="1:23" x14ac:dyDescent="0.35">
      <c r="A7333">
        <v>7332</v>
      </c>
      <c r="B7333" t="s">
        <v>9433</v>
      </c>
      <c r="C7333" s="1" t="s">
        <v>10980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228"/>
        <v>4</v>
      </c>
      <c r="W7333">
        <f t="shared" si="229"/>
        <v>-21.666666666666664</v>
      </c>
    </row>
    <row r="7334" spans="1:23" x14ac:dyDescent="0.35">
      <c r="A7334">
        <v>7333</v>
      </c>
      <c r="B7334" t="s">
        <v>9433</v>
      </c>
      <c r="C7334" s="1" t="s">
        <v>10980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228"/>
        <v>4</v>
      </c>
      <c r="W7334">
        <f t="shared" si="229"/>
        <v>-80</v>
      </c>
    </row>
    <row r="7335" spans="1:23" x14ac:dyDescent="0.35">
      <c r="A7335">
        <v>7334</v>
      </c>
      <c r="B7335" t="s">
        <v>9434</v>
      </c>
      <c r="C7335" s="1" t="s">
        <v>11287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 t="shared" si="228"/>
        <v>6</v>
      </c>
      <c r="W7335">
        <f t="shared" si="229"/>
        <v>15</v>
      </c>
    </row>
    <row r="7336" spans="1:23" x14ac:dyDescent="0.35">
      <c r="A7336">
        <v>7335</v>
      </c>
      <c r="B7336" t="s">
        <v>9434</v>
      </c>
      <c r="C7336" s="1" t="s">
        <v>11287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228"/>
        <v>6</v>
      </c>
      <c r="W7336">
        <f t="shared" si="229"/>
        <v>26.25</v>
      </c>
    </row>
    <row r="7337" spans="1:23" x14ac:dyDescent="0.35">
      <c r="A7337">
        <v>7336</v>
      </c>
      <c r="B7337" t="s">
        <v>9435</v>
      </c>
      <c r="C7337" s="1" t="s">
        <v>11647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 t="shared" si="228"/>
        <v>5</v>
      </c>
      <c r="W7337">
        <f t="shared" si="229"/>
        <v>44</v>
      </c>
    </row>
    <row r="7338" spans="1:23" x14ac:dyDescent="0.35">
      <c r="A7338">
        <v>7337</v>
      </c>
      <c r="B7338" t="s">
        <v>9435</v>
      </c>
      <c r="C7338" s="1" t="s">
        <v>11647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228"/>
        <v>5</v>
      </c>
      <c r="W7338">
        <f t="shared" si="229"/>
        <v>12.5</v>
      </c>
    </row>
    <row r="7339" spans="1:23" x14ac:dyDescent="0.35">
      <c r="A7339">
        <v>7338</v>
      </c>
      <c r="B7339" t="s">
        <v>9436</v>
      </c>
      <c r="C7339" s="1" t="s">
        <v>11236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  <c r="V7339">
        <f t="shared" si="228"/>
        <v>2</v>
      </c>
      <c r="W7339">
        <f t="shared" si="229"/>
        <v>25</v>
      </c>
    </row>
    <row r="7340" spans="1:23" x14ac:dyDescent="0.35">
      <c r="A7340">
        <v>7339</v>
      </c>
      <c r="B7340" t="s">
        <v>9437</v>
      </c>
      <c r="C7340" s="1" t="s">
        <v>11354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  <c r="V7340">
        <f t="shared" si="228"/>
        <v>3</v>
      </c>
      <c r="W7340">
        <f t="shared" si="229"/>
        <v>18.888888888888889</v>
      </c>
    </row>
    <row r="7341" spans="1:23" x14ac:dyDescent="0.35">
      <c r="A7341">
        <v>7340</v>
      </c>
      <c r="B7341" t="s">
        <v>9438</v>
      </c>
      <c r="C7341" s="1" t="s">
        <v>12014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 t="shared" si="228"/>
        <v>3</v>
      </c>
      <c r="W7341">
        <f t="shared" si="229"/>
        <v>28.000000000000004</v>
      </c>
    </row>
    <row r="7342" spans="1:23" x14ac:dyDescent="0.35">
      <c r="A7342">
        <v>7341</v>
      </c>
      <c r="B7342" t="s">
        <v>9439</v>
      </c>
      <c r="C7342" s="1" t="s">
        <v>11651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 t="shared" si="228"/>
        <v>6</v>
      </c>
      <c r="W7342">
        <f t="shared" si="229"/>
        <v>27</v>
      </c>
    </row>
    <row r="7343" spans="1:23" x14ac:dyDescent="0.35">
      <c r="A7343">
        <v>7342</v>
      </c>
      <c r="B7343" t="s">
        <v>9439</v>
      </c>
      <c r="C7343" s="1" t="s">
        <v>11651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228"/>
        <v>6</v>
      </c>
      <c r="W7343">
        <f t="shared" si="229"/>
        <v>47</v>
      </c>
    </row>
    <row r="7344" spans="1:23" x14ac:dyDescent="0.35">
      <c r="A7344">
        <v>7343</v>
      </c>
      <c r="B7344" t="s">
        <v>9439</v>
      </c>
      <c r="C7344" s="1" t="s">
        <v>11651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  <c r="V7344">
        <f t="shared" si="228"/>
        <v>6</v>
      </c>
      <c r="W7344">
        <f t="shared" si="229"/>
        <v>36</v>
      </c>
    </row>
    <row r="7345" spans="1:23" x14ac:dyDescent="0.35">
      <c r="A7345">
        <v>7344</v>
      </c>
      <c r="B7345" t="s">
        <v>9440</v>
      </c>
      <c r="C7345" s="1" t="s">
        <v>10998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 t="shared" si="228"/>
        <v>6</v>
      </c>
      <c r="W7345">
        <f t="shared" si="229"/>
        <v>10</v>
      </c>
    </row>
    <row r="7346" spans="1:23" x14ac:dyDescent="0.35">
      <c r="A7346">
        <v>7345</v>
      </c>
      <c r="B7346" t="s">
        <v>9441</v>
      </c>
      <c r="C7346" s="1" t="s">
        <v>11097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 t="shared" si="228"/>
        <v>6</v>
      </c>
      <c r="W7346">
        <f t="shared" si="229"/>
        <v>-58.18181818181818</v>
      </c>
    </row>
    <row r="7347" spans="1:23" x14ac:dyDescent="0.35">
      <c r="A7347">
        <v>7346</v>
      </c>
      <c r="B7347" t="s">
        <v>9441</v>
      </c>
      <c r="C7347" s="1" t="s">
        <v>11097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228"/>
        <v>6</v>
      </c>
      <c r="W7347">
        <f t="shared" si="229"/>
        <v>-22.500000000000004</v>
      </c>
    </row>
    <row r="7348" spans="1:23" x14ac:dyDescent="0.35">
      <c r="A7348">
        <v>7347</v>
      </c>
      <c r="B7348" t="s">
        <v>9441</v>
      </c>
      <c r="C7348" s="1" t="s">
        <v>11097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 t="shared" si="228"/>
        <v>6</v>
      </c>
      <c r="W7348">
        <f t="shared" si="229"/>
        <v>10</v>
      </c>
    </row>
    <row r="7349" spans="1:23" x14ac:dyDescent="0.35">
      <c r="A7349">
        <v>7348</v>
      </c>
      <c r="B7349" t="s">
        <v>9441</v>
      </c>
      <c r="C7349" s="1" t="s">
        <v>11097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 t="shared" si="228"/>
        <v>6</v>
      </c>
      <c r="W7349">
        <f t="shared" si="229"/>
        <v>-18.75</v>
      </c>
    </row>
    <row r="7350" spans="1:23" x14ac:dyDescent="0.35">
      <c r="A7350">
        <v>7349</v>
      </c>
      <c r="B7350" t="s">
        <v>9442</v>
      </c>
      <c r="C7350" s="1" t="s">
        <v>11163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228"/>
        <v>4</v>
      </c>
      <c r="W7350">
        <f t="shared" si="229"/>
        <v>-260</v>
      </c>
    </row>
    <row r="7351" spans="1:23" x14ac:dyDescent="0.35">
      <c r="A7351">
        <v>7350</v>
      </c>
      <c r="B7351" t="s">
        <v>9443</v>
      </c>
      <c r="C7351" s="1" t="s">
        <v>11148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 t="shared" si="228"/>
        <v>6</v>
      </c>
      <c r="W7351">
        <f t="shared" si="229"/>
        <v>50</v>
      </c>
    </row>
    <row r="7352" spans="1:23" x14ac:dyDescent="0.35">
      <c r="A7352">
        <v>7351</v>
      </c>
      <c r="B7352" t="s">
        <v>9443</v>
      </c>
      <c r="C7352" s="1" t="s">
        <v>11148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 t="shared" si="228"/>
        <v>6</v>
      </c>
      <c r="W7352">
        <f t="shared" si="229"/>
        <v>48.000000000000007</v>
      </c>
    </row>
    <row r="7353" spans="1:23" x14ac:dyDescent="0.35">
      <c r="A7353">
        <v>7352</v>
      </c>
      <c r="B7353" t="s">
        <v>9444</v>
      </c>
      <c r="C7353" s="1" t="s">
        <v>11408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 t="shared" si="228"/>
        <v>6</v>
      </c>
      <c r="W7353">
        <f t="shared" si="229"/>
        <v>39</v>
      </c>
    </row>
    <row r="7354" spans="1:23" x14ac:dyDescent="0.35">
      <c r="A7354">
        <v>7353</v>
      </c>
      <c r="B7354" t="s">
        <v>9446</v>
      </c>
      <c r="C7354" s="1" t="s">
        <v>11573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f t="shared" si="228"/>
        <v>2</v>
      </c>
      <c r="W7354">
        <f t="shared" si="229"/>
        <v>-18.333333333333336</v>
      </c>
    </row>
    <row r="7355" spans="1:23" x14ac:dyDescent="0.35">
      <c r="A7355">
        <v>7354</v>
      </c>
      <c r="B7355" t="s">
        <v>9447</v>
      </c>
      <c r="C7355" s="1" t="s">
        <v>11837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 t="shared" si="228"/>
        <v>7</v>
      </c>
      <c r="W7355">
        <f t="shared" si="229"/>
        <v>32.5</v>
      </c>
    </row>
    <row r="7356" spans="1:23" x14ac:dyDescent="0.35">
      <c r="A7356">
        <v>7355</v>
      </c>
      <c r="B7356" t="s">
        <v>9448</v>
      </c>
      <c r="C7356" s="1" t="s">
        <v>11635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  <c r="V7356">
        <f t="shared" si="228"/>
        <v>7</v>
      </c>
      <c r="W7356">
        <f t="shared" si="229"/>
        <v>45</v>
      </c>
    </row>
    <row r="7357" spans="1:23" x14ac:dyDescent="0.35">
      <c r="A7357">
        <v>7356</v>
      </c>
      <c r="B7357" t="s">
        <v>9449</v>
      </c>
      <c r="C7357" s="1" t="s">
        <v>11560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 t="shared" si="228"/>
        <v>2</v>
      </c>
      <c r="W7357">
        <f t="shared" si="229"/>
        <v>45</v>
      </c>
    </row>
    <row r="7358" spans="1:23" x14ac:dyDescent="0.35">
      <c r="A7358">
        <v>7357</v>
      </c>
      <c r="B7358" t="s">
        <v>9450</v>
      </c>
      <c r="C7358" s="1" t="s">
        <v>11730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228"/>
        <v>5</v>
      </c>
      <c r="W7358">
        <f t="shared" si="229"/>
        <v>11.250000000000002</v>
      </c>
    </row>
    <row r="7359" spans="1:23" x14ac:dyDescent="0.35">
      <c r="A7359">
        <v>7358</v>
      </c>
      <c r="B7359" t="s">
        <v>9450</v>
      </c>
      <c r="C7359" s="1" t="s">
        <v>11730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 t="shared" si="228"/>
        <v>5</v>
      </c>
      <c r="W7359">
        <f t="shared" si="229"/>
        <v>0</v>
      </c>
    </row>
    <row r="7360" spans="1:23" x14ac:dyDescent="0.35">
      <c r="A7360">
        <v>7359</v>
      </c>
      <c r="B7360" t="s">
        <v>9451</v>
      </c>
      <c r="C7360" s="1" t="s">
        <v>11065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228"/>
        <v>4</v>
      </c>
      <c r="W7360">
        <f t="shared" si="229"/>
        <v>-20</v>
      </c>
    </row>
    <row r="7361" spans="1:23" x14ac:dyDescent="0.35">
      <c r="A7361">
        <v>7360</v>
      </c>
      <c r="B7361" t="s">
        <v>9451</v>
      </c>
      <c r="C7361" s="1" t="s">
        <v>11065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228"/>
        <v>4</v>
      </c>
      <c r="W7361">
        <f t="shared" si="229"/>
        <v>-36.666666666666664</v>
      </c>
    </row>
    <row r="7362" spans="1:23" x14ac:dyDescent="0.35">
      <c r="A7362">
        <v>7361</v>
      </c>
      <c r="B7362" t="s">
        <v>9452</v>
      </c>
      <c r="C7362" s="1" t="s">
        <v>11348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ref="V7362:V7425" si="230">D7362-C7362</f>
        <v>2</v>
      </c>
      <c r="W7362">
        <f t="shared" si="229"/>
        <v>48.000000000000007</v>
      </c>
    </row>
    <row r="7363" spans="1:23" x14ac:dyDescent="0.35">
      <c r="A7363">
        <v>7362</v>
      </c>
      <c r="B7363" t="s">
        <v>9452</v>
      </c>
      <c r="C7363" s="1" t="s">
        <v>11348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 t="shared" si="230"/>
        <v>2</v>
      </c>
      <c r="W7363">
        <f t="shared" ref="W7363:W7426" si="231">U7363/R7363*100</f>
        <v>-18.75</v>
      </c>
    </row>
    <row r="7364" spans="1:23" x14ac:dyDescent="0.35">
      <c r="A7364">
        <v>7363</v>
      </c>
      <c r="B7364" t="s">
        <v>9452</v>
      </c>
      <c r="C7364" s="1" t="s">
        <v>11348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 t="shared" si="230"/>
        <v>2</v>
      </c>
      <c r="W7364">
        <f t="shared" si="231"/>
        <v>37.5</v>
      </c>
    </row>
    <row r="7365" spans="1:23" x14ac:dyDescent="0.35">
      <c r="A7365">
        <v>7364</v>
      </c>
      <c r="B7365" t="s">
        <v>9453</v>
      </c>
      <c r="C7365" s="1" t="s">
        <v>11025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230"/>
        <v>6</v>
      </c>
      <c r="W7365">
        <f t="shared" si="231"/>
        <v>-21.666666666666668</v>
      </c>
    </row>
    <row r="7366" spans="1:23" x14ac:dyDescent="0.35">
      <c r="A7366">
        <v>7365</v>
      </c>
      <c r="B7366" t="s">
        <v>9453</v>
      </c>
      <c r="C7366" s="1" t="s">
        <v>11025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230"/>
        <v>6</v>
      </c>
      <c r="W7366">
        <f t="shared" si="231"/>
        <v>21.25</v>
      </c>
    </row>
    <row r="7367" spans="1:23" x14ac:dyDescent="0.35">
      <c r="A7367">
        <v>7366</v>
      </c>
      <c r="B7367" t="s">
        <v>9453</v>
      </c>
      <c r="C7367" s="1" t="s">
        <v>11025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230"/>
        <v>6</v>
      </c>
      <c r="W7367">
        <f t="shared" si="231"/>
        <v>-73.333333333333329</v>
      </c>
    </row>
    <row r="7368" spans="1:23" x14ac:dyDescent="0.35">
      <c r="A7368">
        <v>7367</v>
      </c>
      <c r="B7368" t="s">
        <v>9453</v>
      </c>
      <c r="C7368" s="1" t="s">
        <v>11025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230"/>
        <v>6</v>
      </c>
      <c r="W7368">
        <f t="shared" si="231"/>
        <v>-23.75</v>
      </c>
    </row>
    <row r="7369" spans="1:23" x14ac:dyDescent="0.35">
      <c r="A7369">
        <v>7368</v>
      </c>
      <c r="B7369" t="s">
        <v>9453</v>
      </c>
      <c r="C7369" s="1" t="s">
        <v>11025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 t="shared" si="230"/>
        <v>6</v>
      </c>
      <c r="W7369">
        <f t="shared" si="231"/>
        <v>-7.1428571428571423</v>
      </c>
    </row>
    <row r="7370" spans="1:23" x14ac:dyDescent="0.35">
      <c r="A7370">
        <v>7369</v>
      </c>
      <c r="B7370" t="s">
        <v>9454</v>
      </c>
      <c r="C7370" s="1" t="s">
        <v>10944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  <c r="V7370">
        <f t="shared" si="230"/>
        <v>2</v>
      </c>
      <c r="W7370">
        <f t="shared" si="231"/>
        <v>-76.666666666666657</v>
      </c>
    </row>
    <row r="7371" spans="1:23" x14ac:dyDescent="0.35">
      <c r="A7371">
        <v>7370</v>
      </c>
      <c r="B7371" t="s">
        <v>9455</v>
      </c>
      <c r="C7371" s="1" t="s">
        <v>11940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230"/>
        <v>2</v>
      </c>
      <c r="W7371">
        <f t="shared" si="231"/>
        <v>36.250000000000007</v>
      </c>
    </row>
    <row r="7372" spans="1:23" x14ac:dyDescent="0.35">
      <c r="A7372">
        <v>7371</v>
      </c>
      <c r="B7372" t="s">
        <v>9456</v>
      </c>
      <c r="C7372" s="1" t="s">
        <v>11859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 t="shared" si="230"/>
        <v>4</v>
      </c>
      <c r="W7372">
        <f t="shared" si="231"/>
        <v>28.999999999999996</v>
      </c>
    </row>
    <row r="7373" spans="1:23" x14ac:dyDescent="0.35">
      <c r="A7373">
        <v>7372</v>
      </c>
      <c r="B7373" t="s">
        <v>9458</v>
      </c>
      <c r="C7373" s="1" t="s">
        <v>11303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 t="shared" si="230"/>
        <v>2</v>
      </c>
      <c r="W7373">
        <f t="shared" si="231"/>
        <v>29.000000000000004</v>
      </c>
    </row>
    <row r="7374" spans="1:23" x14ac:dyDescent="0.35">
      <c r="A7374">
        <v>7373</v>
      </c>
      <c r="B7374" t="s">
        <v>9458</v>
      </c>
      <c r="C7374" s="1" t="s">
        <v>11303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  <c r="V7374">
        <f t="shared" si="230"/>
        <v>2</v>
      </c>
      <c r="W7374">
        <f t="shared" si="231"/>
        <v>0.99999999999999989</v>
      </c>
    </row>
    <row r="7375" spans="1:23" x14ac:dyDescent="0.35">
      <c r="A7375">
        <v>7374</v>
      </c>
      <c r="B7375" t="s">
        <v>9458</v>
      </c>
      <c r="C7375" s="1" t="s">
        <v>11303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  <c r="V7375">
        <f t="shared" si="230"/>
        <v>2</v>
      </c>
      <c r="W7375">
        <f t="shared" si="231"/>
        <v>28.999999999999996</v>
      </c>
    </row>
    <row r="7376" spans="1:23" x14ac:dyDescent="0.35">
      <c r="A7376">
        <v>7375</v>
      </c>
      <c r="B7376" t="s">
        <v>9458</v>
      </c>
      <c r="C7376" s="1" t="s">
        <v>11303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 t="shared" si="230"/>
        <v>2</v>
      </c>
      <c r="W7376">
        <f t="shared" si="231"/>
        <v>45</v>
      </c>
    </row>
    <row r="7377" spans="1:23" x14ac:dyDescent="0.35">
      <c r="A7377">
        <v>7376</v>
      </c>
      <c r="B7377" t="s">
        <v>9459</v>
      </c>
      <c r="C7377" s="1" t="s">
        <v>11742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230"/>
        <v>7</v>
      </c>
      <c r="W7377">
        <f t="shared" si="231"/>
        <v>32.5</v>
      </c>
    </row>
    <row r="7378" spans="1:23" x14ac:dyDescent="0.35">
      <c r="A7378">
        <v>7377</v>
      </c>
      <c r="B7378" t="s">
        <v>9460</v>
      </c>
      <c r="C7378" s="1" t="s">
        <v>11748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230"/>
        <v>3</v>
      </c>
      <c r="W7378">
        <f t="shared" si="231"/>
        <v>10</v>
      </c>
    </row>
    <row r="7379" spans="1:23" x14ac:dyDescent="0.35">
      <c r="A7379">
        <v>7378</v>
      </c>
      <c r="B7379" t="s">
        <v>9461</v>
      </c>
      <c r="C7379" s="1" t="s">
        <v>11051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 t="shared" si="230"/>
        <v>4</v>
      </c>
      <c r="W7379">
        <f t="shared" si="231"/>
        <v>27</v>
      </c>
    </row>
    <row r="7380" spans="1:23" x14ac:dyDescent="0.35">
      <c r="A7380">
        <v>7379</v>
      </c>
      <c r="B7380" t="s">
        <v>9462</v>
      </c>
      <c r="C7380" s="1" t="s">
        <v>11010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 t="shared" si="230"/>
        <v>0</v>
      </c>
      <c r="W7380">
        <f t="shared" si="231"/>
        <v>11.249999999999998</v>
      </c>
    </row>
    <row r="7381" spans="1:23" x14ac:dyDescent="0.35">
      <c r="A7381">
        <v>7380</v>
      </c>
      <c r="B7381" t="s">
        <v>9463</v>
      </c>
      <c r="C7381" s="1" t="s">
        <v>12100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f t="shared" si="230"/>
        <v>5</v>
      </c>
      <c r="W7381">
        <f t="shared" si="231"/>
        <v>0.99999999999999989</v>
      </c>
    </row>
    <row r="7382" spans="1:23" x14ac:dyDescent="0.35">
      <c r="A7382">
        <v>7381</v>
      </c>
      <c r="B7382" t="s">
        <v>9463</v>
      </c>
      <c r="C7382" s="1" t="s">
        <v>12100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  <c r="V7382">
        <f t="shared" si="230"/>
        <v>5</v>
      </c>
      <c r="W7382">
        <f t="shared" si="231"/>
        <v>49</v>
      </c>
    </row>
    <row r="7383" spans="1:23" x14ac:dyDescent="0.35">
      <c r="A7383">
        <v>7382</v>
      </c>
      <c r="B7383" t="s">
        <v>9463</v>
      </c>
      <c r="C7383" s="1" t="s">
        <v>12100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230"/>
        <v>5</v>
      </c>
      <c r="W7383">
        <f t="shared" si="231"/>
        <v>28.000000000000004</v>
      </c>
    </row>
    <row r="7384" spans="1:23" x14ac:dyDescent="0.35">
      <c r="A7384">
        <v>7383</v>
      </c>
      <c r="B7384" t="s">
        <v>9463</v>
      </c>
      <c r="C7384" s="1" t="s">
        <v>12100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  <c r="V7384">
        <f t="shared" si="230"/>
        <v>5</v>
      </c>
      <c r="W7384">
        <f t="shared" si="231"/>
        <v>30.000000000000004</v>
      </c>
    </row>
    <row r="7385" spans="1:23" x14ac:dyDescent="0.35">
      <c r="A7385">
        <v>7384</v>
      </c>
      <c r="B7385" t="s">
        <v>9463</v>
      </c>
      <c r="C7385" s="1" t="s">
        <v>12100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 t="shared" si="230"/>
        <v>5</v>
      </c>
      <c r="W7385">
        <f t="shared" si="231"/>
        <v>48</v>
      </c>
    </row>
    <row r="7386" spans="1:23" x14ac:dyDescent="0.35">
      <c r="A7386">
        <v>7385</v>
      </c>
      <c r="B7386" t="s">
        <v>9463</v>
      </c>
      <c r="C7386" s="1" t="s">
        <v>12100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 t="shared" si="230"/>
        <v>5</v>
      </c>
      <c r="W7386">
        <f t="shared" si="231"/>
        <v>36.000000000000007</v>
      </c>
    </row>
    <row r="7387" spans="1:23" x14ac:dyDescent="0.35">
      <c r="A7387">
        <v>7386</v>
      </c>
      <c r="B7387" t="s">
        <v>9463</v>
      </c>
      <c r="C7387" s="1" t="s">
        <v>12100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 t="shared" si="230"/>
        <v>5</v>
      </c>
      <c r="W7387">
        <f t="shared" si="231"/>
        <v>48.999999999999993</v>
      </c>
    </row>
    <row r="7388" spans="1:23" x14ac:dyDescent="0.35">
      <c r="A7388">
        <v>7387</v>
      </c>
      <c r="B7388" t="s">
        <v>9463</v>
      </c>
      <c r="C7388" s="1" t="s">
        <v>12100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 t="shared" si="230"/>
        <v>5</v>
      </c>
      <c r="W7388">
        <f t="shared" si="231"/>
        <v>27</v>
      </c>
    </row>
    <row r="7389" spans="1:23" x14ac:dyDescent="0.35">
      <c r="A7389">
        <v>7388</v>
      </c>
      <c r="B7389" t="s">
        <v>9463</v>
      </c>
      <c r="C7389" s="1" t="s">
        <v>12100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 t="shared" si="230"/>
        <v>5</v>
      </c>
      <c r="W7389">
        <f t="shared" si="231"/>
        <v>29.000000000000004</v>
      </c>
    </row>
    <row r="7390" spans="1:23" x14ac:dyDescent="0.35">
      <c r="A7390">
        <v>7389</v>
      </c>
      <c r="B7390" t="s">
        <v>9463</v>
      </c>
      <c r="C7390" s="1" t="s">
        <v>12100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 t="shared" si="230"/>
        <v>5</v>
      </c>
      <c r="W7390">
        <f t="shared" si="231"/>
        <v>1.0000000000000002</v>
      </c>
    </row>
    <row r="7391" spans="1:23" x14ac:dyDescent="0.35">
      <c r="A7391">
        <v>7390</v>
      </c>
      <c r="B7391" t="s">
        <v>9464</v>
      </c>
      <c r="C7391" s="1" t="s">
        <v>12101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230"/>
        <v>4</v>
      </c>
      <c r="W7391">
        <f t="shared" si="231"/>
        <v>12.5</v>
      </c>
    </row>
    <row r="7392" spans="1:23" x14ac:dyDescent="0.35">
      <c r="A7392">
        <v>7391</v>
      </c>
      <c r="B7392" t="s">
        <v>9464</v>
      </c>
      <c r="C7392" s="1" t="s">
        <v>12101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  <c r="V7392">
        <f t="shared" si="230"/>
        <v>4</v>
      </c>
      <c r="W7392">
        <f t="shared" si="231"/>
        <v>18.75</v>
      </c>
    </row>
    <row r="7393" spans="1:23" x14ac:dyDescent="0.35">
      <c r="A7393">
        <v>7392</v>
      </c>
      <c r="B7393" t="s">
        <v>9465</v>
      </c>
      <c r="C7393" s="1" t="s">
        <v>11709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230"/>
        <v>3</v>
      </c>
      <c r="W7393">
        <f t="shared" si="231"/>
        <v>31.25</v>
      </c>
    </row>
    <row r="7394" spans="1:23" x14ac:dyDescent="0.35">
      <c r="A7394">
        <v>7393</v>
      </c>
      <c r="B7394" t="s">
        <v>9466</v>
      </c>
      <c r="C7394" s="1" t="s">
        <v>11683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  <c r="V7394">
        <f t="shared" si="230"/>
        <v>4</v>
      </c>
      <c r="W7394">
        <f t="shared" si="231"/>
        <v>45.000000000000007</v>
      </c>
    </row>
    <row r="7395" spans="1:23" x14ac:dyDescent="0.35">
      <c r="A7395">
        <v>7394</v>
      </c>
      <c r="B7395" t="s">
        <v>9466</v>
      </c>
      <c r="C7395" s="1" t="s">
        <v>11683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  <c r="V7395">
        <f t="shared" si="230"/>
        <v>4</v>
      </c>
      <c r="W7395">
        <f t="shared" si="231"/>
        <v>25.999999999999996</v>
      </c>
    </row>
    <row r="7396" spans="1:23" x14ac:dyDescent="0.35">
      <c r="A7396">
        <v>7395</v>
      </c>
      <c r="B7396" t="s">
        <v>9466</v>
      </c>
      <c r="C7396" s="1" t="s">
        <v>11683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 t="shared" si="230"/>
        <v>4</v>
      </c>
      <c r="W7396">
        <f t="shared" si="231"/>
        <v>46</v>
      </c>
    </row>
    <row r="7397" spans="1:23" x14ac:dyDescent="0.35">
      <c r="A7397">
        <v>7396</v>
      </c>
      <c r="B7397" t="s">
        <v>9467</v>
      </c>
      <c r="C7397" s="1" t="s">
        <v>11531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230"/>
        <v>5</v>
      </c>
      <c r="W7397">
        <f t="shared" si="231"/>
        <v>-38.333333333333336</v>
      </c>
    </row>
    <row r="7398" spans="1:23" x14ac:dyDescent="0.35">
      <c r="A7398">
        <v>7397</v>
      </c>
      <c r="B7398" t="s">
        <v>9467</v>
      </c>
      <c r="C7398" s="1" t="s">
        <v>11531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230"/>
        <v>5</v>
      </c>
      <c r="W7398">
        <f t="shared" si="231"/>
        <v>20</v>
      </c>
    </row>
    <row r="7399" spans="1:23" x14ac:dyDescent="0.35">
      <c r="A7399">
        <v>7398</v>
      </c>
      <c r="B7399" t="s">
        <v>9468</v>
      </c>
      <c r="C7399" s="1" t="s">
        <v>11527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 t="shared" si="230"/>
        <v>0</v>
      </c>
      <c r="W7399">
        <f t="shared" si="231"/>
        <v>7.5</v>
      </c>
    </row>
    <row r="7400" spans="1:23" x14ac:dyDescent="0.35">
      <c r="A7400">
        <v>7399</v>
      </c>
      <c r="B7400" t="s">
        <v>9469</v>
      </c>
      <c r="C7400" s="1" t="s">
        <v>11076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 t="shared" si="230"/>
        <v>3</v>
      </c>
      <c r="W7400">
        <f t="shared" si="231"/>
        <v>36.25</v>
      </c>
    </row>
    <row r="7401" spans="1:23" x14ac:dyDescent="0.35">
      <c r="A7401">
        <v>7400</v>
      </c>
      <c r="B7401" t="s">
        <v>9469</v>
      </c>
      <c r="C7401" s="1" t="s">
        <v>11076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 t="shared" si="230"/>
        <v>3</v>
      </c>
      <c r="W7401">
        <f t="shared" si="231"/>
        <v>13.750000000000002</v>
      </c>
    </row>
    <row r="7402" spans="1:23" x14ac:dyDescent="0.35">
      <c r="A7402">
        <v>7401</v>
      </c>
      <c r="B7402" t="s">
        <v>9470</v>
      </c>
      <c r="C7402" s="1" t="s">
        <v>11102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 t="shared" si="230"/>
        <v>5</v>
      </c>
      <c r="W7402">
        <f t="shared" si="231"/>
        <v>34</v>
      </c>
    </row>
    <row r="7403" spans="1:23" x14ac:dyDescent="0.35">
      <c r="A7403">
        <v>7402</v>
      </c>
      <c r="B7403" t="s">
        <v>9470</v>
      </c>
      <c r="C7403" s="1" t="s">
        <v>11102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 t="shared" si="230"/>
        <v>5</v>
      </c>
      <c r="W7403">
        <f t="shared" si="231"/>
        <v>46</v>
      </c>
    </row>
    <row r="7404" spans="1:23" x14ac:dyDescent="0.35">
      <c r="A7404">
        <v>7403</v>
      </c>
      <c r="B7404" t="s">
        <v>9471</v>
      </c>
      <c r="C7404" s="1" t="s">
        <v>11574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 t="shared" si="230"/>
        <v>4</v>
      </c>
      <c r="W7404">
        <f t="shared" si="231"/>
        <v>30</v>
      </c>
    </row>
    <row r="7405" spans="1:23" x14ac:dyDescent="0.35">
      <c r="A7405">
        <v>7404</v>
      </c>
      <c r="B7405" t="s">
        <v>9472</v>
      </c>
      <c r="C7405" s="1" t="s">
        <v>11203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f t="shared" si="230"/>
        <v>5</v>
      </c>
      <c r="W7405">
        <f t="shared" si="231"/>
        <v>8.235294117647058</v>
      </c>
    </row>
    <row r="7406" spans="1:23" x14ac:dyDescent="0.35">
      <c r="A7406">
        <v>7405</v>
      </c>
      <c r="B7406" t="s">
        <v>9472</v>
      </c>
      <c r="C7406" s="1" t="s">
        <v>11203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 t="shared" si="230"/>
        <v>5</v>
      </c>
      <c r="W7406">
        <f t="shared" si="231"/>
        <v>28.000000000000004</v>
      </c>
    </row>
    <row r="7407" spans="1:23" x14ac:dyDescent="0.35">
      <c r="A7407">
        <v>7406</v>
      </c>
      <c r="B7407" t="s">
        <v>9472</v>
      </c>
      <c r="C7407" s="1" t="s">
        <v>11203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230"/>
        <v>5</v>
      </c>
      <c r="W7407">
        <f t="shared" si="231"/>
        <v>-6.25</v>
      </c>
    </row>
    <row r="7408" spans="1:23" x14ac:dyDescent="0.35">
      <c r="A7408">
        <v>7407</v>
      </c>
      <c r="B7408" t="s">
        <v>9472</v>
      </c>
      <c r="C7408" s="1" t="s">
        <v>11203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  <c r="V7408">
        <f t="shared" si="230"/>
        <v>5</v>
      </c>
      <c r="W7408">
        <f t="shared" si="231"/>
        <v>11.25</v>
      </c>
    </row>
    <row r="7409" spans="1:23" x14ac:dyDescent="0.35">
      <c r="A7409">
        <v>7408</v>
      </c>
      <c r="B7409" t="s">
        <v>9473</v>
      </c>
      <c r="C7409" s="1" t="s">
        <v>11116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 t="shared" si="230"/>
        <v>1</v>
      </c>
      <c r="W7409">
        <f t="shared" si="231"/>
        <v>36.250000000000007</v>
      </c>
    </row>
    <row r="7410" spans="1:23" x14ac:dyDescent="0.35">
      <c r="A7410">
        <v>7409</v>
      </c>
      <c r="B7410" t="s">
        <v>9474</v>
      </c>
      <c r="C7410" s="1" t="s">
        <v>11138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  <c r="V7410">
        <f t="shared" si="230"/>
        <v>7</v>
      </c>
      <c r="W7410">
        <f t="shared" si="231"/>
        <v>6.9999999999999991</v>
      </c>
    </row>
    <row r="7411" spans="1:23" x14ac:dyDescent="0.35">
      <c r="A7411">
        <v>7410</v>
      </c>
      <c r="B7411" t="s">
        <v>9475</v>
      </c>
      <c r="C7411" s="1" t="s">
        <v>11858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  <c r="V7411">
        <f t="shared" si="230"/>
        <v>4</v>
      </c>
      <c r="W7411">
        <f t="shared" si="231"/>
        <v>-54.999999999999993</v>
      </c>
    </row>
    <row r="7412" spans="1:23" x14ac:dyDescent="0.35">
      <c r="A7412">
        <v>7411</v>
      </c>
      <c r="B7412" t="s">
        <v>9476</v>
      </c>
      <c r="C7412" s="1" t="s">
        <v>11089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f t="shared" si="230"/>
        <v>1</v>
      </c>
      <c r="W7412">
        <f t="shared" si="231"/>
        <v>8</v>
      </c>
    </row>
    <row r="7413" spans="1:23" x14ac:dyDescent="0.35">
      <c r="A7413">
        <v>7412</v>
      </c>
      <c r="B7413" t="s">
        <v>9477</v>
      </c>
      <c r="C7413" s="1" t="s">
        <v>12049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  <c r="V7413">
        <f t="shared" si="230"/>
        <v>4</v>
      </c>
      <c r="W7413">
        <f t="shared" si="231"/>
        <v>11.249999999999998</v>
      </c>
    </row>
    <row r="7414" spans="1:23" x14ac:dyDescent="0.35">
      <c r="A7414">
        <v>7413</v>
      </c>
      <c r="B7414" t="s">
        <v>9477</v>
      </c>
      <c r="C7414" s="1" t="s">
        <v>12049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 t="shared" si="230"/>
        <v>4</v>
      </c>
      <c r="W7414">
        <f t="shared" si="231"/>
        <v>-8.75</v>
      </c>
    </row>
    <row r="7415" spans="1:23" x14ac:dyDescent="0.35">
      <c r="A7415">
        <v>7414</v>
      </c>
      <c r="B7415" t="s">
        <v>9477</v>
      </c>
      <c r="C7415" s="1" t="s">
        <v>12049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230"/>
        <v>4</v>
      </c>
      <c r="W7415">
        <f t="shared" si="231"/>
        <v>-2.5</v>
      </c>
    </row>
    <row r="7416" spans="1:23" x14ac:dyDescent="0.35">
      <c r="A7416">
        <v>7415</v>
      </c>
      <c r="B7416" t="s">
        <v>9478</v>
      </c>
      <c r="C7416" s="1" t="s">
        <v>11009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f t="shared" si="230"/>
        <v>2</v>
      </c>
      <c r="W7416">
        <f t="shared" si="231"/>
        <v>-1.4285714285714286</v>
      </c>
    </row>
    <row r="7417" spans="1:23" x14ac:dyDescent="0.35">
      <c r="A7417">
        <v>7416</v>
      </c>
      <c r="B7417" t="s">
        <v>9478</v>
      </c>
      <c r="C7417" s="1" t="s">
        <v>11009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  <c r="V7417">
        <f t="shared" si="230"/>
        <v>2</v>
      </c>
      <c r="W7417">
        <f t="shared" si="231"/>
        <v>12.5</v>
      </c>
    </row>
    <row r="7418" spans="1:23" x14ac:dyDescent="0.35">
      <c r="A7418">
        <v>7417</v>
      </c>
      <c r="B7418" t="s">
        <v>9478</v>
      </c>
      <c r="C7418" s="1" t="s">
        <v>11009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 t="shared" si="230"/>
        <v>2</v>
      </c>
      <c r="W7418">
        <f t="shared" si="231"/>
        <v>-21.666666666666671</v>
      </c>
    </row>
    <row r="7419" spans="1:23" x14ac:dyDescent="0.35">
      <c r="A7419">
        <v>7418</v>
      </c>
      <c r="B7419" t="s">
        <v>9478</v>
      </c>
      <c r="C7419" s="1" t="s">
        <v>11009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  <c r="V7419">
        <f t="shared" si="230"/>
        <v>2</v>
      </c>
      <c r="W7419">
        <f t="shared" si="231"/>
        <v>33.75</v>
      </c>
    </row>
    <row r="7420" spans="1:23" x14ac:dyDescent="0.35">
      <c r="A7420">
        <v>7419</v>
      </c>
      <c r="B7420" t="s">
        <v>9478</v>
      </c>
      <c r="C7420" s="1" t="s">
        <v>11009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230"/>
        <v>2</v>
      </c>
      <c r="W7420">
        <f t="shared" si="231"/>
        <v>-80</v>
      </c>
    </row>
    <row r="7421" spans="1:23" x14ac:dyDescent="0.35">
      <c r="A7421">
        <v>7420</v>
      </c>
      <c r="B7421" t="s">
        <v>9478</v>
      </c>
      <c r="C7421" s="1" t="s">
        <v>11009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230"/>
        <v>2</v>
      </c>
      <c r="W7421">
        <f t="shared" si="231"/>
        <v>-25</v>
      </c>
    </row>
    <row r="7422" spans="1:23" x14ac:dyDescent="0.35">
      <c r="A7422">
        <v>7421</v>
      </c>
      <c r="B7422" t="s">
        <v>9478</v>
      </c>
      <c r="C7422" s="1" t="s">
        <v>11009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 t="shared" si="230"/>
        <v>2</v>
      </c>
      <c r="W7422">
        <f t="shared" si="231"/>
        <v>-66.666666666666657</v>
      </c>
    </row>
    <row r="7423" spans="1:23" x14ac:dyDescent="0.35">
      <c r="A7423">
        <v>7422</v>
      </c>
      <c r="B7423" t="s">
        <v>9478</v>
      </c>
      <c r="C7423" s="1" t="s">
        <v>11009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  <c r="V7423">
        <f t="shared" si="230"/>
        <v>2</v>
      </c>
      <c r="W7423">
        <f t="shared" si="231"/>
        <v>-22.499999999999996</v>
      </c>
    </row>
    <row r="7424" spans="1:23" x14ac:dyDescent="0.35">
      <c r="A7424">
        <v>7423</v>
      </c>
      <c r="B7424" t="s">
        <v>9478</v>
      </c>
      <c r="C7424" s="1" t="s">
        <v>11009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  <c r="V7424">
        <f t="shared" si="230"/>
        <v>2</v>
      </c>
      <c r="W7424">
        <f t="shared" si="231"/>
        <v>-143.33333333333334</v>
      </c>
    </row>
    <row r="7425" spans="1:23" x14ac:dyDescent="0.35">
      <c r="A7425">
        <v>7424</v>
      </c>
      <c r="B7425" t="s">
        <v>9481</v>
      </c>
      <c r="C7425" s="1" t="s">
        <v>11258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230"/>
        <v>4</v>
      </c>
      <c r="W7425">
        <f t="shared" si="231"/>
        <v>11.25</v>
      </c>
    </row>
    <row r="7426" spans="1:23" x14ac:dyDescent="0.35">
      <c r="A7426">
        <v>7425</v>
      </c>
      <c r="B7426" t="s">
        <v>9481</v>
      </c>
      <c r="C7426" s="1" t="s">
        <v>11258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ref="V7426:V7489" si="232">D7426-C7426</f>
        <v>4</v>
      </c>
      <c r="W7426">
        <f t="shared" si="231"/>
        <v>17.5</v>
      </c>
    </row>
    <row r="7427" spans="1:23" x14ac:dyDescent="0.35">
      <c r="A7427">
        <v>7426</v>
      </c>
      <c r="B7427" t="s">
        <v>9482</v>
      </c>
      <c r="C7427" s="1" t="s">
        <v>11614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f t="shared" si="232"/>
        <v>2</v>
      </c>
      <c r="W7427">
        <f t="shared" ref="W7427:W7490" si="233">U7427/R7427*100</f>
        <v>-7.1428571428571441</v>
      </c>
    </row>
    <row r="7428" spans="1:23" x14ac:dyDescent="0.35">
      <c r="A7428">
        <v>7427</v>
      </c>
      <c r="B7428" t="s">
        <v>9482</v>
      </c>
      <c r="C7428" s="1" t="s">
        <v>11614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232"/>
        <v>2</v>
      </c>
      <c r="W7428">
        <f t="shared" si="233"/>
        <v>-80</v>
      </c>
    </row>
    <row r="7429" spans="1:23" x14ac:dyDescent="0.35">
      <c r="A7429">
        <v>7428</v>
      </c>
      <c r="B7429" t="s">
        <v>9483</v>
      </c>
      <c r="C7429" s="1" t="s">
        <v>11401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 t="shared" si="232"/>
        <v>4</v>
      </c>
      <c r="W7429">
        <f t="shared" si="233"/>
        <v>47</v>
      </c>
    </row>
    <row r="7430" spans="1:23" x14ac:dyDescent="0.35">
      <c r="A7430">
        <v>7429</v>
      </c>
      <c r="B7430" t="s">
        <v>9483</v>
      </c>
      <c r="C7430" s="1" t="s">
        <v>11401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 t="shared" si="232"/>
        <v>4</v>
      </c>
      <c r="W7430">
        <f t="shared" si="233"/>
        <v>49</v>
      </c>
    </row>
    <row r="7431" spans="1:23" x14ac:dyDescent="0.35">
      <c r="A7431">
        <v>7430</v>
      </c>
      <c r="B7431" t="s">
        <v>9483</v>
      </c>
      <c r="C7431" s="1" t="s">
        <v>11401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 t="shared" si="232"/>
        <v>4</v>
      </c>
      <c r="W7431">
        <f t="shared" si="233"/>
        <v>48.999999999999993</v>
      </c>
    </row>
    <row r="7432" spans="1:23" x14ac:dyDescent="0.35">
      <c r="A7432">
        <v>7431</v>
      </c>
      <c r="B7432" t="s">
        <v>9483</v>
      </c>
      <c r="C7432" s="1" t="s">
        <v>11401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>
        <f t="shared" si="232"/>
        <v>4</v>
      </c>
      <c r="W7432">
        <f t="shared" si="233"/>
        <v>48</v>
      </c>
    </row>
    <row r="7433" spans="1:23" x14ac:dyDescent="0.35">
      <c r="A7433">
        <v>7432</v>
      </c>
      <c r="B7433" t="s">
        <v>9483</v>
      </c>
      <c r="C7433" s="1" t="s">
        <v>11401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 t="shared" si="232"/>
        <v>4</v>
      </c>
      <c r="W7433">
        <f t="shared" si="233"/>
        <v>25.999999999999996</v>
      </c>
    </row>
    <row r="7434" spans="1:23" x14ac:dyDescent="0.35">
      <c r="A7434">
        <v>7433</v>
      </c>
      <c r="B7434" t="s">
        <v>9484</v>
      </c>
      <c r="C7434" s="1" t="s">
        <v>11068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 t="shared" si="232"/>
        <v>4</v>
      </c>
      <c r="W7434">
        <f t="shared" si="233"/>
        <v>-21.249999999999996</v>
      </c>
    </row>
    <row r="7435" spans="1:23" x14ac:dyDescent="0.35">
      <c r="A7435">
        <v>7434</v>
      </c>
      <c r="B7435" t="s">
        <v>9484</v>
      </c>
      <c r="C7435" s="1" t="s">
        <v>11068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232"/>
        <v>4</v>
      </c>
      <c r="W7435">
        <f t="shared" si="233"/>
        <v>-70</v>
      </c>
    </row>
    <row r="7436" spans="1:23" x14ac:dyDescent="0.35">
      <c r="A7436">
        <v>7435</v>
      </c>
      <c r="B7436" t="s">
        <v>9485</v>
      </c>
      <c r="C7436" s="1" t="s">
        <v>11293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232"/>
        <v>5</v>
      </c>
      <c r="W7436">
        <f t="shared" si="233"/>
        <v>33.75</v>
      </c>
    </row>
    <row r="7437" spans="1:23" x14ac:dyDescent="0.35">
      <c r="A7437">
        <v>7436</v>
      </c>
      <c r="B7437" t="s">
        <v>9485</v>
      </c>
      <c r="C7437" s="1" t="s">
        <v>11293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232"/>
        <v>5</v>
      </c>
      <c r="W7437">
        <f t="shared" si="233"/>
        <v>36.25</v>
      </c>
    </row>
    <row r="7438" spans="1:23" x14ac:dyDescent="0.35">
      <c r="A7438">
        <v>7437</v>
      </c>
      <c r="B7438" t="s">
        <v>9485</v>
      </c>
      <c r="C7438" s="1" t="s">
        <v>11293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 t="shared" si="232"/>
        <v>5</v>
      </c>
      <c r="W7438">
        <f t="shared" si="233"/>
        <v>26</v>
      </c>
    </row>
    <row r="7439" spans="1:23" x14ac:dyDescent="0.35">
      <c r="A7439">
        <v>7438</v>
      </c>
      <c r="B7439" t="s">
        <v>9486</v>
      </c>
      <c r="C7439" s="1" t="s">
        <v>12102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 t="shared" si="232"/>
        <v>4</v>
      </c>
      <c r="W7439">
        <f t="shared" si="233"/>
        <v>33.75</v>
      </c>
    </row>
    <row r="7440" spans="1:23" x14ac:dyDescent="0.35">
      <c r="A7440">
        <v>7439</v>
      </c>
      <c r="B7440" t="s">
        <v>9487</v>
      </c>
      <c r="C7440" s="1" t="s">
        <v>11479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  <c r="V7440">
        <f t="shared" si="232"/>
        <v>3</v>
      </c>
      <c r="W7440">
        <f t="shared" si="233"/>
        <v>28.000000000000004</v>
      </c>
    </row>
    <row r="7441" spans="1:23" x14ac:dyDescent="0.35">
      <c r="A7441">
        <v>7440</v>
      </c>
      <c r="B7441" t="s">
        <v>9488</v>
      </c>
      <c r="C7441" s="1" t="s">
        <v>11204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 t="shared" si="232"/>
        <v>4</v>
      </c>
      <c r="W7441">
        <f t="shared" si="233"/>
        <v>35</v>
      </c>
    </row>
    <row r="7442" spans="1:23" x14ac:dyDescent="0.35">
      <c r="A7442">
        <v>7441</v>
      </c>
      <c r="B7442" t="s">
        <v>9488</v>
      </c>
      <c r="C7442" s="1" t="s">
        <v>11204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f t="shared" si="232"/>
        <v>4</v>
      </c>
      <c r="W7442">
        <f t="shared" si="233"/>
        <v>-1.25</v>
      </c>
    </row>
    <row r="7443" spans="1:23" x14ac:dyDescent="0.35">
      <c r="A7443">
        <v>7442</v>
      </c>
      <c r="B7443" t="s">
        <v>9489</v>
      </c>
      <c r="C7443" s="1" t="s">
        <v>11487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232"/>
        <v>2</v>
      </c>
      <c r="W7443">
        <f t="shared" si="233"/>
        <v>46.000000000000007</v>
      </c>
    </row>
    <row r="7444" spans="1:23" x14ac:dyDescent="0.35">
      <c r="A7444">
        <v>7443</v>
      </c>
      <c r="B7444" t="s">
        <v>9490</v>
      </c>
      <c r="C7444" s="1" t="s">
        <v>11277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232"/>
        <v>2</v>
      </c>
      <c r="W7444">
        <f t="shared" si="233"/>
        <v>35</v>
      </c>
    </row>
    <row r="7445" spans="1:23" x14ac:dyDescent="0.35">
      <c r="A7445">
        <v>7444</v>
      </c>
      <c r="B7445" t="s">
        <v>9490</v>
      </c>
      <c r="C7445" s="1" t="s">
        <v>11277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 t="shared" si="232"/>
        <v>2</v>
      </c>
      <c r="W7445">
        <f t="shared" si="233"/>
        <v>8.75</v>
      </c>
    </row>
    <row r="7446" spans="1:23" x14ac:dyDescent="0.35">
      <c r="A7446">
        <v>7445</v>
      </c>
      <c r="B7446" t="s">
        <v>9491</v>
      </c>
      <c r="C7446" s="1" t="s">
        <v>11387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 t="shared" si="232"/>
        <v>4</v>
      </c>
      <c r="W7446">
        <f t="shared" si="233"/>
        <v>35</v>
      </c>
    </row>
    <row r="7447" spans="1:23" x14ac:dyDescent="0.35">
      <c r="A7447">
        <v>7446</v>
      </c>
      <c r="B7447" t="s">
        <v>9491</v>
      </c>
      <c r="C7447" s="1" t="s">
        <v>11387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>
        <f t="shared" si="232"/>
        <v>4</v>
      </c>
      <c r="W7447">
        <f t="shared" si="233"/>
        <v>36.25</v>
      </c>
    </row>
    <row r="7448" spans="1:23" x14ac:dyDescent="0.35">
      <c r="A7448">
        <v>7447</v>
      </c>
      <c r="B7448" t="s">
        <v>9491</v>
      </c>
      <c r="C7448" s="1" t="s">
        <v>11387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  <c r="V7448">
        <f t="shared" si="232"/>
        <v>4</v>
      </c>
      <c r="W7448">
        <f t="shared" si="233"/>
        <v>-117.5</v>
      </c>
    </row>
    <row r="7449" spans="1:23" x14ac:dyDescent="0.35">
      <c r="A7449">
        <v>7448</v>
      </c>
      <c r="B7449" t="s">
        <v>9491</v>
      </c>
      <c r="C7449" s="1" t="s">
        <v>11387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 t="shared" si="232"/>
        <v>4</v>
      </c>
      <c r="W7449">
        <f t="shared" si="233"/>
        <v>35</v>
      </c>
    </row>
    <row r="7450" spans="1:23" x14ac:dyDescent="0.35">
      <c r="A7450">
        <v>7449</v>
      </c>
      <c r="B7450" t="s">
        <v>9492</v>
      </c>
      <c r="C7450" s="1" t="s">
        <v>11283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 t="shared" si="232"/>
        <v>3</v>
      </c>
      <c r="W7450">
        <f t="shared" si="233"/>
        <v>16.25</v>
      </c>
    </row>
    <row r="7451" spans="1:23" x14ac:dyDescent="0.35">
      <c r="A7451">
        <v>7450</v>
      </c>
      <c r="B7451" t="s">
        <v>9493</v>
      </c>
      <c r="C7451" s="1" t="s">
        <v>11637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 t="shared" si="232"/>
        <v>5</v>
      </c>
      <c r="W7451">
        <f t="shared" si="233"/>
        <v>32.499999999999993</v>
      </c>
    </row>
    <row r="7452" spans="1:23" x14ac:dyDescent="0.35">
      <c r="A7452">
        <v>7451</v>
      </c>
      <c r="B7452" t="s">
        <v>9493</v>
      </c>
      <c r="C7452" s="1" t="s">
        <v>11637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 t="shared" si="232"/>
        <v>5</v>
      </c>
      <c r="W7452">
        <f t="shared" si="233"/>
        <v>-24.285714285714285</v>
      </c>
    </row>
    <row r="7453" spans="1:23" x14ac:dyDescent="0.35">
      <c r="A7453">
        <v>7452</v>
      </c>
      <c r="B7453" t="s">
        <v>9493</v>
      </c>
      <c r="C7453" s="1" t="s">
        <v>11637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 t="shared" si="232"/>
        <v>5</v>
      </c>
      <c r="W7453">
        <f t="shared" si="233"/>
        <v>-175.00000000000003</v>
      </c>
    </row>
    <row r="7454" spans="1:23" x14ac:dyDescent="0.35">
      <c r="A7454">
        <v>7453</v>
      </c>
      <c r="B7454" t="s">
        <v>9493</v>
      </c>
      <c r="C7454" s="1" t="s">
        <v>11637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  <c r="V7454">
        <f t="shared" si="232"/>
        <v>5</v>
      </c>
      <c r="W7454">
        <f t="shared" si="233"/>
        <v>6.25</v>
      </c>
    </row>
    <row r="7455" spans="1:23" x14ac:dyDescent="0.35">
      <c r="A7455">
        <v>7454</v>
      </c>
      <c r="B7455" t="s">
        <v>9494</v>
      </c>
      <c r="C7455" s="1" t="s">
        <v>11583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232"/>
        <v>6</v>
      </c>
      <c r="W7455">
        <f t="shared" si="233"/>
        <v>11.250000000000002</v>
      </c>
    </row>
    <row r="7456" spans="1:23" x14ac:dyDescent="0.35">
      <c r="A7456">
        <v>7455</v>
      </c>
      <c r="B7456" t="s">
        <v>9495</v>
      </c>
      <c r="C7456" s="1" t="s">
        <v>11619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  <c r="V7456">
        <f t="shared" si="232"/>
        <v>5</v>
      </c>
      <c r="W7456">
        <f t="shared" si="233"/>
        <v>33.75</v>
      </c>
    </row>
    <row r="7457" spans="1:23" x14ac:dyDescent="0.35">
      <c r="A7457">
        <v>7456</v>
      </c>
      <c r="B7457" t="s">
        <v>9495</v>
      </c>
      <c r="C7457" s="1" t="s">
        <v>11619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232"/>
        <v>5</v>
      </c>
      <c r="W7457">
        <f t="shared" si="233"/>
        <v>5</v>
      </c>
    </row>
    <row r="7458" spans="1:23" x14ac:dyDescent="0.35">
      <c r="A7458">
        <v>7457</v>
      </c>
      <c r="B7458" t="s">
        <v>9496</v>
      </c>
      <c r="C7458" s="1" t="s">
        <v>11332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 t="shared" si="232"/>
        <v>2</v>
      </c>
      <c r="W7458">
        <f t="shared" si="233"/>
        <v>26</v>
      </c>
    </row>
    <row r="7459" spans="1:23" x14ac:dyDescent="0.35">
      <c r="A7459">
        <v>7458</v>
      </c>
      <c r="B7459" t="s">
        <v>9496</v>
      </c>
      <c r="C7459" s="1" t="s">
        <v>11332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 t="shared" si="232"/>
        <v>2</v>
      </c>
      <c r="W7459">
        <f t="shared" si="233"/>
        <v>50</v>
      </c>
    </row>
    <row r="7460" spans="1:23" x14ac:dyDescent="0.35">
      <c r="A7460">
        <v>7459</v>
      </c>
      <c r="B7460" t="s">
        <v>9496</v>
      </c>
      <c r="C7460" s="1" t="s">
        <v>11332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232"/>
        <v>2</v>
      </c>
      <c r="W7460">
        <f t="shared" si="233"/>
        <v>10.000000000000002</v>
      </c>
    </row>
    <row r="7461" spans="1:23" x14ac:dyDescent="0.35">
      <c r="A7461">
        <v>7460</v>
      </c>
      <c r="B7461" t="s">
        <v>9496</v>
      </c>
      <c r="C7461" s="1" t="s">
        <v>11332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 t="shared" si="232"/>
        <v>2</v>
      </c>
      <c r="W7461">
        <f t="shared" si="233"/>
        <v>24.000000000000004</v>
      </c>
    </row>
    <row r="7462" spans="1:23" x14ac:dyDescent="0.35">
      <c r="A7462">
        <v>7461</v>
      </c>
      <c r="B7462" t="s">
        <v>9497</v>
      </c>
      <c r="C7462" s="1" t="s">
        <v>11287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232"/>
        <v>3</v>
      </c>
      <c r="W7462">
        <f t="shared" si="233"/>
        <v>33.75</v>
      </c>
    </row>
    <row r="7463" spans="1:23" x14ac:dyDescent="0.35">
      <c r="A7463">
        <v>7462</v>
      </c>
      <c r="B7463" t="s">
        <v>9497</v>
      </c>
      <c r="C7463" s="1" t="s">
        <v>11287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 t="shared" si="232"/>
        <v>3</v>
      </c>
      <c r="W7463">
        <f t="shared" si="233"/>
        <v>46</v>
      </c>
    </row>
    <row r="7464" spans="1:23" x14ac:dyDescent="0.35">
      <c r="A7464">
        <v>7463</v>
      </c>
      <c r="B7464" t="s">
        <v>9498</v>
      </c>
      <c r="C7464" s="1" t="s">
        <v>11854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232"/>
        <v>2</v>
      </c>
      <c r="W7464">
        <f t="shared" si="233"/>
        <v>15</v>
      </c>
    </row>
    <row r="7465" spans="1:23" x14ac:dyDescent="0.35">
      <c r="A7465">
        <v>7464</v>
      </c>
      <c r="B7465" t="s">
        <v>9499</v>
      </c>
      <c r="C7465" s="1" t="s">
        <v>11102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  <c r="V7465">
        <f t="shared" si="232"/>
        <v>7</v>
      </c>
      <c r="W7465">
        <f t="shared" si="233"/>
        <v>25</v>
      </c>
    </row>
    <row r="7466" spans="1:23" x14ac:dyDescent="0.35">
      <c r="A7466">
        <v>7465</v>
      </c>
      <c r="B7466" t="s">
        <v>9499</v>
      </c>
      <c r="C7466" s="1" t="s">
        <v>11102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  <c r="V7466">
        <f t="shared" si="232"/>
        <v>7</v>
      </c>
      <c r="W7466">
        <f t="shared" si="233"/>
        <v>44.999999999999993</v>
      </c>
    </row>
    <row r="7467" spans="1:23" x14ac:dyDescent="0.35">
      <c r="A7467">
        <v>7466</v>
      </c>
      <c r="B7467" t="s">
        <v>9499</v>
      </c>
      <c r="C7467" s="1" t="s">
        <v>11102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 t="shared" si="232"/>
        <v>7</v>
      </c>
      <c r="W7467">
        <f t="shared" si="233"/>
        <v>25</v>
      </c>
    </row>
    <row r="7468" spans="1:23" x14ac:dyDescent="0.35">
      <c r="A7468">
        <v>7467</v>
      </c>
      <c r="B7468" t="s">
        <v>9500</v>
      </c>
      <c r="C7468" s="1" t="s">
        <v>11228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 t="shared" si="232"/>
        <v>4</v>
      </c>
      <c r="W7468">
        <f t="shared" si="233"/>
        <v>26.999999999999996</v>
      </c>
    </row>
    <row r="7469" spans="1:23" x14ac:dyDescent="0.35">
      <c r="A7469">
        <v>7468</v>
      </c>
      <c r="B7469" t="s">
        <v>9501</v>
      </c>
      <c r="C7469" s="1" t="s">
        <v>11283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 t="shared" si="232"/>
        <v>4</v>
      </c>
      <c r="W7469">
        <f t="shared" si="233"/>
        <v>34</v>
      </c>
    </row>
    <row r="7470" spans="1:23" x14ac:dyDescent="0.35">
      <c r="A7470">
        <v>7469</v>
      </c>
      <c r="B7470" t="s">
        <v>9502</v>
      </c>
      <c r="C7470" s="1" t="s">
        <v>12054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 t="shared" si="232"/>
        <v>5</v>
      </c>
      <c r="W7470">
        <f t="shared" si="233"/>
        <v>47</v>
      </c>
    </row>
    <row r="7471" spans="1:23" x14ac:dyDescent="0.35">
      <c r="A7471">
        <v>7470</v>
      </c>
      <c r="B7471" t="s">
        <v>9502</v>
      </c>
      <c r="C7471" s="1" t="s">
        <v>12054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 t="shared" si="232"/>
        <v>5</v>
      </c>
      <c r="W7471">
        <f t="shared" si="233"/>
        <v>42.999999999999993</v>
      </c>
    </row>
    <row r="7472" spans="1:23" x14ac:dyDescent="0.35">
      <c r="A7472">
        <v>7471</v>
      </c>
      <c r="B7472" t="s">
        <v>9503</v>
      </c>
      <c r="C7472" s="1" t="s">
        <v>11366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232"/>
        <v>5</v>
      </c>
      <c r="W7472">
        <f t="shared" si="233"/>
        <v>-80</v>
      </c>
    </row>
    <row r="7473" spans="1:23" x14ac:dyDescent="0.35">
      <c r="A7473">
        <v>7472</v>
      </c>
      <c r="B7473" t="s">
        <v>9503</v>
      </c>
      <c r="C7473" s="1" t="s">
        <v>11366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232"/>
        <v>5</v>
      </c>
      <c r="W7473">
        <f t="shared" si="233"/>
        <v>-20</v>
      </c>
    </row>
    <row r="7474" spans="1:23" x14ac:dyDescent="0.35">
      <c r="A7474">
        <v>7473</v>
      </c>
      <c r="B7474" t="s">
        <v>9504</v>
      </c>
      <c r="C7474" s="1" t="s">
        <v>11889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  <c r="V7474">
        <f t="shared" si="232"/>
        <v>2</v>
      </c>
      <c r="W7474">
        <f t="shared" si="233"/>
        <v>30</v>
      </c>
    </row>
    <row r="7475" spans="1:23" x14ac:dyDescent="0.35">
      <c r="A7475">
        <v>7474</v>
      </c>
      <c r="B7475" t="s">
        <v>9505</v>
      </c>
      <c r="C7475" s="1" t="s">
        <v>11282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 t="shared" si="232"/>
        <v>5</v>
      </c>
      <c r="W7475">
        <f t="shared" si="233"/>
        <v>23.75</v>
      </c>
    </row>
    <row r="7476" spans="1:23" x14ac:dyDescent="0.35">
      <c r="A7476">
        <v>7475</v>
      </c>
      <c r="B7476" t="s">
        <v>9506</v>
      </c>
      <c r="C7476" s="1" t="s">
        <v>11977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232"/>
        <v>4</v>
      </c>
      <c r="W7476">
        <f t="shared" si="233"/>
        <v>28.999999999999996</v>
      </c>
    </row>
    <row r="7477" spans="1:23" x14ac:dyDescent="0.35">
      <c r="A7477">
        <v>7476</v>
      </c>
      <c r="B7477" t="s">
        <v>9506</v>
      </c>
      <c r="C7477" s="1" t="s">
        <v>11977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 t="shared" si="232"/>
        <v>4</v>
      </c>
      <c r="W7477">
        <f t="shared" si="233"/>
        <v>44.999999999999993</v>
      </c>
    </row>
    <row r="7478" spans="1:23" x14ac:dyDescent="0.35">
      <c r="A7478">
        <v>7477</v>
      </c>
      <c r="B7478" t="s">
        <v>9506</v>
      </c>
      <c r="C7478" s="1" t="s">
        <v>11977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 t="shared" si="232"/>
        <v>4</v>
      </c>
      <c r="W7478">
        <f t="shared" si="233"/>
        <v>26.999999999999996</v>
      </c>
    </row>
    <row r="7479" spans="1:23" x14ac:dyDescent="0.35">
      <c r="A7479">
        <v>7478</v>
      </c>
      <c r="B7479" t="s">
        <v>9506</v>
      </c>
      <c r="C7479" s="1" t="s">
        <v>11977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 t="shared" si="232"/>
        <v>4</v>
      </c>
      <c r="W7479">
        <f t="shared" si="233"/>
        <v>28.999999999999996</v>
      </c>
    </row>
    <row r="7480" spans="1:23" x14ac:dyDescent="0.35">
      <c r="A7480">
        <v>7479</v>
      </c>
      <c r="B7480" t="s">
        <v>9506</v>
      </c>
      <c r="C7480" s="1" t="s">
        <v>11977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 t="shared" si="232"/>
        <v>4</v>
      </c>
      <c r="W7480">
        <f t="shared" si="233"/>
        <v>26.999999999999996</v>
      </c>
    </row>
    <row r="7481" spans="1:23" x14ac:dyDescent="0.35">
      <c r="A7481">
        <v>7480</v>
      </c>
      <c r="B7481" t="s">
        <v>9506</v>
      </c>
      <c r="C7481" s="1" t="s">
        <v>11977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  <c r="V7481">
        <f t="shared" si="232"/>
        <v>4</v>
      </c>
      <c r="W7481">
        <f t="shared" si="233"/>
        <v>0.99999999999999989</v>
      </c>
    </row>
    <row r="7482" spans="1:23" x14ac:dyDescent="0.35">
      <c r="A7482">
        <v>7481</v>
      </c>
      <c r="B7482" t="s">
        <v>9506</v>
      </c>
      <c r="C7482" s="1" t="s">
        <v>11977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 t="shared" si="232"/>
        <v>4</v>
      </c>
      <c r="W7482">
        <f t="shared" si="233"/>
        <v>46</v>
      </c>
    </row>
    <row r="7483" spans="1:23" x14ac:dyDescent="0.35">
      <c r="A7483">
        <v>7482</v>
      </c>
      <c r="B7483" t="s">
        <v>9507</v>
      </c>
      <c r="C7483" s="1" t="s">
        <v>11082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 t="shared" si="232"/>
        <v>2</v>
      </c>
      <c r="W7483">
        <f t="shared" si="233"/>
        <v>45.000000000000007</v>
      </c>
    </row>
    <row r="7484" spans="1:23" x14ac:dyDescent="0.35">
      <c r="A7484">
        <v>7483</v>
      </c>
      <c r="B7484" t="s">
        <v>9508</v>
      </c>
      <c r="C7484" s="1" t="s">
        <v>11805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232"/>
        <v>7</v>
      </c>
      <c r="W7484">
        <f t="shared" si="233"/>
        <v>37.500000000000007</v>
      </c>
    </row>
    <row r="7485" spans="1:23" x14ac:dyDescent="0.35">
      <c r="A7485">
        <v>7484</v>
      </c>
      <c r="B7485" t="s">
        <v>9509</v>
      </c>
      <c r="C7485" s="1" t="s">
        <v>11474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232"/>
        <v>2</v>
      </c>
      <c r="W7485">
        <f t="shared" si="233"/>
        <v>-24.285714285714281</v>
      </c>
    </row>
    <row r="7486" spans="1:23" x14ac:dyDescent="0.35">
      <c r="A7486">
        <v>7485</v>
      </c>
      <c r="B7486" t="s">
        <v>9510</v>
      </c>
      <c r="C7486" s="1" t="s">
        <v>11056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 t="shared" si="232"/>
        <v>5</v>
      </c>
      <c r="W7486">
        <f t="shared" si="233"/>
        <v>35</v>
      </c>
    </row>
    <row r="7487" spans="1:23" x14ac:dyDescent="0.35">
      <c r="A7487">
        <v>7486</v>
      </c>
      <c r="B7487" t="s">
        <v>9510</v>
      </c>
      <c r="C7487" s="1" t="s">
        <v>11056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  <c r="V7487">
        <f t="shared" si="232"/>
        <v>5</v>
      </c>
      <c r="W7487">
        <f t="shared" si="233"/>
        <v>49.000000000000007</v>
      </c>
    </row>
    <row r="7488" spans="1:23" x14ac:dyDescent="0.35">
      <c r="A7488">
        <v>7487</v>
      </c>
      <c r="B7488" t="s">
        <v>9512</v>
      </c>
      <c r="C7488" s="1" t="s">
        <v>11486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  <c r="V7488">
        <f t="shared" si="232"/>
        <v>5</v>
      </c>
      <c r="W7488">
        <f t="shared" si="233"/>
        <v>49</v>
      </c>
    </row>
    <row r="7489" spans="1:23" x14ac:dyDescent="0.35">
      <c r="A7489">
        <v>7488</v>
      </c>
      <c r="B7489" t="s">
        <v>9512</v>
      </c>
      <c r="C7489" s="1" t="s">
        <v>11486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  <c r="V7489">
        <f t="shared" si="232"/>
        <v>5</v>
      </c>
      <c r="W7489">
        <f t="shared" si="233"/>
        <v>23</v>
      </c>
    </row>
    <row r="7490" spans="1:23" x14ac:dyDescent="0.35">
      <c r="A7490">
        <v>7489</v>
      </c>
      <c r="B7490" t="s">
        <v>9512</v>
      </c>
      <c r="C7490" s="1" t="s">
        <v>11486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 t="shared" ref="V7490:V7553" si="234">D7490-C7490</f>
        <v>5</v>
      </c>
      <c r="W7490">
        <f t="shared" si="233"/>
        <v>-10</v>
      </c>
    </row>
    <row r="7491" spans="1:23" x14ac:dyDescent="0.35">
      <c r="A7491">
        <v>7490</v>
      </c>
      <c r="B7491" t="s">
        <v>9513</v>
      </c>
      <c r="C7491" s="1" t="s">
        <v>11000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 t="shared" si="234"/>
        <v>4</v>
      </c>
      <c r="W7491">
        <f t="shared" ref="W7491:W7554" si="235">U7491/R7491*100</f>
        <v>47.999999999999993</v>
      </c>
    </row>
    <row r="7492" spans="1:23" x14ac:dyDescent="0.35">
      <c r="A7492">
        <v>7491</v>
      </c>
      <c r="B7492" t="s">
        <v>9514</v>
      </c>
      <c r="C7492" s="1" t="s">
        <v>11169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 t="shared" si="234"/>
        <v>6</v>
      </c>
      <c r="W7492">
        <f t="shared" si="235"/>
        <v>30.999999999999993</v>
      </c>
    </row>
    <row r="7493" spans="1:23" x14ac:dyDescent="0.35">
      <c r="A7493">
        <v>7492</v>
      </c>
      <c r="B7493" t="s">
        <v>9515</v>
      </c>
      <c r="C7493" s="1" t="s">
        <v>11613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  <c r="V7493">
        <f t="shared" si="234"/>
        <v>0</v>
      </c>
      <c r="W7493">
        <f t="shared" si="235"/>
        <v>5</v>
      </c>
    </row>
    <row r="7494" spans="1:23" x14ac:dyDescent="0.35">
      <c r="A7494">
        <v>7493</v>
      </c>
      <c r="B7494" t="s">
        <v>9516</v>
      </c>
      <c r="C7494" s="1" t="s">
        <v>11160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  <c r="V7494">
        <f t="shared" si="234"/>
        <v>5</v>
      </c>
      <c r="W7494">
        <f t="shared" si="235"/>
        <v>31.25</v>
      </c>
    </row>
    <row r="7495" spans="1:23" x14ac:dyDescent="0.35">
      <c r="A7495">
        <v>7494</v>
      </c>
      <c r="B7495" t="s">
        <v>9516</v>
      </c>
      <c r="C7495" s="1" t="s">
        <v>11160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234"/>
        <v>5</v>
      </c>
      <c r="W7495">
        <f t="shared" si="235"/>
        <v>-12.857142857142856</v>
      </c>
    </row>
    <row r="7496" spans="1:23" x14ac:dyDescent="0.35">
      <c r="A7496">
        <v>7495</v>
      </c>
      <c r="B7496" t="s">
        <v>9516</v>
      </c>
      <c r="C7496" s="1" t="s">
        <v>11160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 t="shared" si="234"/>
        <v>5</v>
      </c>
      <c r="W7496">
        <f t="shared" si="235"/>
        <v>-270</v>
      </c>
    </row>
    <row r="7497" spans="1:23" x14ac:dyDescent="0.35">
      <c r="A7497">
        <v>7496</v>
      </c>
      <c r="B7497" t="s">
        <v>9517</v>
      </c>
      <c r="C7497" s="1" t="s">
        <v>12103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 t="shared" si="234"/>
        <v>4</v>
      </c>
      <c r="W7497">
        <f t="shared" si="235"/>
        <v>32.499999999999993</v>
      </c>
    </row>
    <row r="7498" spans="1:23" x14ac:dyDescent="0.35">
      <c r="A7498">
        <v>7497</v>
      </c>
      <c r="B7498" t="s">
        <v>9517</v>
      </c>
      <c r="C7498" s="1" t="s">
        <v>12103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 t="shared" si="234"/>
        <v>4</v>
      </c>
      <c r="W7498">
        <f t="shared" si="235"/>
        <v>18</v>
      </c>
    </row>
    <row r="7499" spans="1:23" x14ac:dyDescent="0.35">
      <c r="A7499">
        <v>7498</v>
      </c>
      <c r="B7499" t="s">
        <v>9517</v>
      </c>
      <c r="C7499" s="1" t="s">
        <v>12103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 t="shared" si="234"/>
        <v>4</v>
      </c>
      <c r="W7499">
        <f t="shared" si="235"/>
        <v>47</v>
      </c>
    </row>
    <row r="7500" spans="1:23" x14ac:dyDescent="0.35">
      <c r="A7500">
        <v>7499</v>
      </c>
      <c r="B7500" t="s">
        <v>9517</v>
      </c>
      <c r="C7500" s="1" t="s">
        <v>12103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 t="shared" si="234"/>
        <v>4</v>
      </c>
      <c r="W7500">
        <f t="shared" si="235"/>
        <v>28.999999999999996</v>
      </c>
    </row>
    <row r="7501" spans="1:23" x14ac:dyDescent="0.35">
      <c r="A7501">
        <v>7500</v>
      </c>
      <c r="B7501" t="s">
        <v>9517</v>
      </c>
      <c r="C7501" s="1" t="s">
        <v>12103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 t="shared" si="234"/>
        <v>4</v>
      </c>
      <c r="W7501">
        <f t="shared" si="235"/>
        <v>42</v>
      </c>
    </row>
    <row r="7502" spans="1:23" x14ac:dyDescent="0.35">
      <c r="A7502">
        <v>7501</v>
      </c>
      <c r="B7502" t="s">
        <v>9517</v>
      </c>
      <c r="C7502" s="1" t="s">
        <v>12103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 t="shared" si="234"/>
        <v>4</v>
      </c>
      <c r="W7502">
        <f t="shared" si="235"/>
        <v>14.000000000000002</v>
      </c>
    </row>
    <row r="7503" spans="1:23" x14ac:dyDescent="0.35">
      <c r="A7503">
        <v>7502</v>
      </c>
      <c r="B7503" t="s">
        <v>9517</v>
      </c>
      <c r="C7503" s="1" t="s">
        <v>12103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234"/>
        <v>4</v>
      </c>
      <c r="W7503">
        <f t="shared" si="235"/>
        <v>11.25</v>
      </c>
    </row>
    <row r="7504" spans="1:23" x14ac:dyDescent="0.35">
      <c r="A7504">
        <v>7503</v>
      </c>
      <c r="B7504" t="s">
        <v>9518</v>
      </c>
      <c r="C7504" s="1" t="s">
        <v>11923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  <c r="V7504">
        <f t="shared" si="234"/>
        <v>0</v>
      </c>
      <c r="W7504">
        <f t="shared" si="235"/>
        <v>34</v>
      </c>
    </row>
    <row r="7505" spans="1:23" x14ac:dyDescent="0.35">
      <c r="A7505">
        <v>7504</v>
      </c>
      <c r="B7505" t="s">
        <v>9518</v>
      </c>
      <c r="C7505" s="1" t="s">
        <v>11923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 t="shared" si="234"/>
        <v>0</v>
      </c>
      <c r="W7505">
        <f t="shared" si="235"/>
        <v>11.25</v>
      </c>
    </row>
    <row r="7506" spans="1:23" x14ac:dyDescent="0.35">
      <c r="A7506">
        <v>7505</v>
      </c>
      <c r="B7506" t="s">
        <v>9519</v>
      </c>
      <c r="C7506" s="1" t="s">
        <v>11951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 t="shared" si="234"/>
        <v>4</v>
      </c>
      <c r="W7506">
        <f t="shared" si="235"/>
        <v>50</v>
      </c>
    </row>
    <row r="7507" spans="1:23" x14ac:dyDescent="0.35">
      <c r="A7507">
        <v>7506</v>
      </c>
      <c r="B7507" t="s">
        <v>9521</v>
      </c>
      <c r="C7507" s="1" t="s">
        <v>11050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 t="shared" si="234"/>
        <v>5</v>
      </c>
      <c r="W7507">
        <f t="shared" si="235"/>
        <v>-155</v>
      </c>
    </row>
    <row r="7508" spans="1:23" x14ac:dyDescent="0.35">
      <c r="A7508">
        <v>7507</v>
      </c>
      <c r="B7508" t="s">
        <v>9522</v>
      </c>
      <c r="C7508" s="1" t="s">
        <v>11921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f t="shared" si="234"/>
        <v>4</v>
      </c>
      <c r="W7508">
        <f t="shared" si="235"/>
        <v>11.25</v>
      </c>
    </row>
    <row r="7509" spans="1:23" x14ac:dyDescent="0.35">
      <c r="A7509">
        <v>7508</v>
      </c>
      <c r="B7509" t="s">
        <v>9522</v>
      </c>
      <c r="C7509" s="1" t="s">
        <v>11921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 t="shared" si="234"/>
        <v>4</v>
      </c>
      <c r="W7509">
        <f t="shared" si="235"/>
        <v>28.999999999999996</v>
      </c>
    </row>
    <row r="7510" spans="1:23" x14ac:dyDescent="0.35">
      <c r="A7510">
        <v>7509</v>
      </c>
      <c r="B7510" t="s">
        <v>9523</v>
      </c>
      <c r="C7510" s="1" t="s">
        <v>12103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234"/>
        <v>4</v>
      </c>
      <c r="W7510">
        <f t="shared" si="235"/>
        <v>36.25</v>
      </c>
    </row>
    <row r="7511" spans="1:23" x14ac:dyDescent="0.35">
      <c r="A7511">
        <v>7510</v>
      </c>
      <c r="B7511" t="s">
        <v>9523</v>
      </c>
      <c r="C7511" s="1" t="s">
        <v>12103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234"/>
        <v>4</v>
      </c>
      <c r="W7511">
        <f t="shared" si="235"/>
        <v>-20</v>
      </c>
    </row>
    <row r="7512" spans="1:23" x14ac:dyDescent="0.35">
      <c r="A7512">
        <v>7511</v>
      </c>
      <c r="B7512" t="s">
        <v>9523</v>
      </c>
      <c r="C7512" s="1" t="s">
        <v>12103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 t="shared" si="234"/>
        <v>4</v>
      </c>
      <c r="W7512">
        <f t="shared" si="235"/>
        <v>7.5</v>
      </c>
    </row>
    <row r="7513" spans="1:23" x14ac:dyDescent="0.35">
      <c r="A7513">
        <v>7512</v>
      </c>
      <c r="B7513" t="s">
        <v>9523</v>
      </c>
      <c r="C7513" s="1" t="s">
        <v>12103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 t="shared" si="234"/>
        <v>4</v>
      </c>
      <c r="W7513">
        <f t="shared" si="235"/>
        <v>37.5</v>
      </c>
    </row>
    <row r="7514" spans="1:23" x14ac:dyDescent="0.35">
      <c r="A7514">
        <v>7513</v>
      </c>
      <c r="B7514" t="s">
        <v>9523</v>
      </c>
      <c r="C7514" s="1" t="s">
        <v>12103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234"/>
        <v>4</v>
      </c>
      <c r="W7514">
        <f t="shared" si="235"/>
        <v>7.5</v>
      </c>
    </row>
    <row r="7515" spans="1:23" x14ac:dyDescent="0.35">
      <c r="A7515">
        <v>7514</v>
      </c>
      <c r="B7515" t="s">
        <v>9523</v>
      </c>
      <c r="C7515" s="1" t="s">
        <v>12103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 t="shared" si="234"/>
        <v>4</v>
      </c>
      <c r="W7515">
        <f t="shared" si="235"/>
        <v>16.25</v>
      </c>
    </row>
    <row r="7516" spans="1:23" x14ac:dyDescent="0.35">
      <c r="A7516">
        <v>7515</v>
      </c>
      <c r="B7516" t="s">
        <v>9524</v>
      </c>
      <c r="C7516" s="1" t="s">
        <v>10974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 t="shared" si="234"/>
        <v>3</v>
      </c>
      <c r="W7516">
        <f t="shared" si="235"/>
        <v>46</v>
      </c>
    </row>
    <row r="7517" spans="1:23" x14ac:dyDescent="0.35">
      <c r="A7517">
        <v>7516</v>
      </c>
      <c r="B7517" t="s">
        <v>9524</v>
      </c>
      <c r="C7517" s="1" t="s">
        <v>10974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  <c r="V7517">
        <f t="shared" si="234"/>
        <v>3</v>
      </c>
      <c r="W7517">
        <f t="shared" si="235"/>
        <v>28.999999999999996</v>
      </c>
    </row>
    <row r="7518" spans="1:23" x14ac:dyDescent="0.35">
      <c r="A7518">
        <v>7517</v>
      </c>
      <c r="B7518" t="s">
        <v>9524</v>
      </c>
      <c r="C7518" s="1" t="s">
        <v>10974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 t="shared" si="234"/>
        <v>3</v>
      </c>
      <c r="W7518">
        <f t="shared" si="235"/>
        <v>47</v>
      </c>
    </row>
    <row r="7519" spans="1:23" x14ac:dyDescent="0.35">
      <c r="A7519">
        <v>7518</v>
      </c>
      <c r="B7519" t="s">
        <v>9524</v>
      </c>
      <c r="C7519" s="1" t="s">
        <v>10974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234"/>
        <v>3</v>
      </c>
      <c r="W7519">
        <f t="shared" si="235"/>
        <v>33</v>
      </c>
    </row>
    <row r="7520" spans="1:23" x14ac:dyDescent="0.35">
      <c r="A7520">
        <v>7519</v>
      </c>
      <c r="B7520" t="s">
        <v>9524</v>
      </c>
      <c r="C7520" s="1" t="s">
        <v>10974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f t="shared" si="234"/>
        <v>3</v>
      </c>
      <c r="W7520">
        <f t="shared" si="235"/>
        <v>4</v>
      </c>
    </row>
    <row r="7521" spans="1:23" x14ac:dyDescent="0.35">
      <c r="A7521">
        <v>7520</v>
      </c>
      <c r="B7521" t="s">
        <v>9524</v>
      </c>
      <c r="C7521" s="1" t="s">
        <v>10974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  <c r="V7521">
        <f t="shared" si="234"/>
        <v>3</v>
      </c>
      <c r="W7521">
        <f t="shared" si="235"/>
        <v>46</v>
      </c>
    </row>
    <row r="7522" spans="1:23" x14ac:dyDescent="0.35">
      <c r="A7522">
        <v>7521</v>
      </c>
      <c r="B7522" t="s">
        <v>9524</v>
      </c>
      <c r="C7522" s="1" t="s">
        <v>10974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 t="shared" si="234"/>
        <v>3</v>
      </c>
      <c r="W7522">
        <f t="shared" si="235"/>
        <v>45</v>
      </c>
    </row>
    <row r="7523" spans="1:23" x14ac:dyDescent="0.35">
      <c r="A7523">
        <v>7522</v>
      </c>
      <c r="B7523" t="s">
        <v>9525</v>
      </c>
      <c r="C7523" s="1" t="s">
        <v>11004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 t="shared" si="234"/>
        <v>6</v>
      </c>
      <c r="W7523">
        <f t="shared" si="235"/>
        <v>-83.333333333333343</v>
      </c>
    </row>
    <row r="7524" spans="1:23" x14ac:dyDescent="0.35">
      <c r="A7524">
        <v>7523</v>
      </c>
      <c r="B7524" t="s">
        <v>9525</v>
      </c>
      <c r="C7524" s="1" t="s">
        <v>11004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234"/>
        <v>6</v>
      </c>
      <c r="W7524">
        <f t="shared" si="235"/>
        <v>-73.333333333333329</v>
      </c>
    </row>
    <row r="7525" spans="1:23" x14ac:dyDescent="0.35">
      <c r="A7525">
        <v>7524</v>
      </c>
      <c r="B7525" t="s">
        <v>9525</v>
      </c>
      <c r="C7525" s="1" t="s">
        <v>11004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 t="shared" si="234"/>
        <v>6</v>
      </c>
      <c r="W7525">
        <f t="shared" si="235"/>
        <v>-1.4285714285714286</v>
      </c>
    </row>
    <row r="7526" spans="1:23" x14ac:dyDescent="0.35">
      <c r="A7526">
        <v>7525</v>
      </c>
      <c r="B7526" t="s">
        <v>9526</v>
      </c>
      <c r="C7526" s="1" t="s">
        <v>12016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 t="shared" si="234"/>
        <v>6</v>
      </c>
      <c r="W7526">
        <f t="shared" si="235"/>
        <v>35</v>
      </c>
    </row>
    <row r="7527" spans="1:23" x14ac:dyDescent="0.35">
      <c r="A7527">
        <v>7526</v>
      </c>
      <c r="B7527" t="s">
        <v>9526</v>
      </c>
      <c r="C7527" s="1" t="s">
        <v>12016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 t="shared" si="234"/>
        <v>6</v>
      </c>
      <c r="W7527">
        <f t="shared" si="235"/>
        <v>10</v>
      </c>
    </row>
    <row r="7528" spans="1:23" x14ac:dyDescent="0.35">
      <c r="A7528">
        <v>7527</v>
      </c>
      <c r="B7528" t="s">
        <v>9527</v>
      </c>
      <c r="C7528" s="1" t="s">
        <v>11926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 t="shared" si="234"/>
        <v>0</v>
      </c>
      <c r="W7528">
        <f t="shared" si="235"/>
        <v>46</v>
      </c>
    </row>
    <row r="7529" spans="1:23" x14ac:dyDescent="0.35">
      <c r="A7529">
        <v>7528</v>
      </c>
      <c r="B7529" t="s">
        <v>9527</v>
      </c>
      <c r="C7529" s="1" t="s">
        <v>11926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  <c r="V7529">
        <f t="shared" si="234"/>
        <v>0</v>
      </c>
      <c r="W7529">
        <f t="shared" si="235"/>
        <v>31.999999999999996</v>
      </c>
    </row>
    <row r="7530" spans="1:23" x14ac:dyDescent="0.35">
      <c r="A7530">
        <v>7529</v>
      </c>
      <c r="B7530" t="s">
        <v>9527</v>
      </c>
      <c r="C7530" s="1" t="s">
        <v>11926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234"/>
        <v>0</v>
      </c>
      <c r="W7530">
        <f t="shared" si="235"/>
        <v>45</v>
      </c>
    </row>
    <row r="7531" spans="1:23" x14ac:dyDescent="0.35">
      <c r="A7531">
        <v>7530</v>
      </c>
      <c r="B7531" t="s">
        <v>9527</v>
      </c>
      <c r="C7531" s="1" t="s">
        <v>11926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 t="shared" si="234"/>
        <v>0</v>
      </c>
      <c r="W7531">
        <f t="shared" si="235"/>
        <v>32.5</v>
      </c>
    </row>
    <row r="7532" spans="1:23" x14ac:dyDescent="0.35">
      <c r="A7532">
        <v>7531</v>
      </c>
      <c r="B7532" t="s">
        <v>9527</v>
      </c>
      <c r="C7532" s="1" t="s">
        <v>11926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234"/>
        <v>0</v>
      </c>
      <c r="W7532">
        <f t="shared" si="235"/>
        <v>33.75</v>
      </c>
    </row>
    <row r="7533" spans="1:23" x14ac:dyDescent="0.35">
      <c r="A7533">
        <v>7532</v>
      </c>
      <c r="B7533" t="s">
        <v>9528</v>
      </c>
      <c r="C7533" s="1" t="s">
        <v>10966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234"/>
        <v>2</v>
      </c>
      <c r="W7533">
        <f t="shared" si="235"/>
        <v>-5.0000000000000009</v>
      </c>
    </row>
    <row r="7534" spans="1:23" x14ac:dyDescent="0.35">
      <c r="A7534">
        <v>7533</v>
      </c>
      <c r="B7534" t="s">
        <v>9528</v>
      </c>
      <c r="C7534" s="1" t="s">
        <v>10966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f t="shared" si="234"/>
        <v>2</v>
      </c>
      <c r="W7534">
        <f t="shared" si="235"/>
        <v>11.25</v>
      </c>
    </row>
    <row r="7535" spans="1:23" x14ac:dyDescent="0.35">
      <c r="A7535">
        <v>7534</v>
      </c>
      <c r="B7535" t="s">
        <v>9530</v>
      </c>
      <c r="C7535" s="1" t="s">
        <v>11846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234"/>
        <v>4</v>
      </c>
      <c r="W7535">
        <f t="shared" si="235"/>
        <v>-11.250000000000002</v>
      </c>
    </row>
    <row r="7536" spans="1:23" x14ac:dyDescent="0.35">
      <c r="A7536">
        <v>7535</v>
      </c>
      <c r="B7536" t="s">
        <v>9530</v>
      </c>
      <c r="C7536" s="1" t="s">
        <v>11846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 t="shared" si="234"/>
        <v>4</v>
      </c>
      <c r="W7536">
        <f t="shared" si="235"/>
        <v>2.5</v>
      </c>
    </row>
    <row r="7537" spans="1:23" x14ac:dyDescent="0.35">
      <c r="A7537">
        <v>7536</v>
      </c>
      <c r="B7537" t="s">
        <v>9531</v>
      </c>
      <c r="C7537" s="1" t="s">
        <v>11125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 t="shared" si="234"/>
        <v>7</v>
      </c>
      <c r="W7537">
        <f t="shared" si="235"/>
        <v>27</v>
      </c>
    </row>
    <row r="7538" spans="1:23" x14ac:dyDescent="0.35">
      <c r="A7538">
        <v>7537</v>
      </c>
      <c r="B7538" t="s">
        <v>9532</v>
      </c>
      <c r="C7538" s="1" t="s">
        <v>11674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234"/>
        <v>5</v>
      </c>
      <c r="W7538">
        <f t="shared" si="235"/>
        <v>-104.99999999999999</v>
      </c>
    </row>
    <row r="7539" spans="1:23" x14ac:dyDescent="0.35">
      <c r="A7539">
        <v>7538</v>
      </c>
      <c r="B7539" t="s">
        <v>9533</v>
      </c>
      <c r="C7539" s="1" t="s">
        <v>11257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 t="shared" si="234"/>
        <v>3</v>
      </c>
      <c r="W7539">
        <f t="shared" si="235"/>
        <v>47</v>
      </c>
    </row>
    <row r="7540" spans="1:23" x14ac:dyDescent="0.35">
      <c r="A7540">
        <v>7539</v>
      </c>
      <c r="B7540" t="s">
        <v>9534</v>
      </c>
      <c r="C7540" s="1" t="s">
        <v>11514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 t="shared" si="234"/>
        <v>4</v>
      </c>
      <c r="W7540">
        <f t="shared" si="235"/>
        <v>11.25</v>
      </c>
    </row>
    <row r="7541" spans="1:23" x14ac:dyDescent="0.35">
      <c r="A7541">
        <v>7540</v>
      </c>
      <c r="B7541" t="s">
        <v>9534</v>
      </c>
      <c r="C7541" s="1" t="s">
        <v>11514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 t="shared" si="234"/>
        <v>4</v>
      </c>
      <c r="W7541">
        <f t="shared" si="235"/>
        <v>-66.666666666666657</v>
      </c>
    </row>
    <row r="7542" spans="1:23" x14ac:dyDescent="0.35">
      <c r="A7542">
        <v>7541</v>
      </c>
      <c r="B7542" t="s">
        <v>9534</v>
      </c>
      <c r="C7542" s="1" t="s">
        <v>11514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234"/>
        <v>4</v>
      </c>
      <c r="W7542">
        <f t="shared" si="235"/>
        <v>-150</v>
      </c>
    </row>
    <row r="7543" spans="1:23" x14ac:dyDescent="0.35">
      <c r="A7543">
        <v>7542</v>
      </c>
      <c r="B7543" t="s">
        <v>9534</v>
      </c>
      <c r="C7543" s="1" t="s">
        <v>11514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  <c r="V7543">
        <f t="shared" si="234"/>
        <v>4</v>
      </c>
      <c r="W7543">
        <f t="shared" si="235"/>
        <v>10</v>
      </c>
    </row>
    <row r="7544" spans="1:23" x14ac:dyDescent="0.35">
      <c r="A7544">
        <v>7543</v>
      </c>
      <c r="B7544" t="s">
        <v>9534</v>
      </c>
      <c r="C7544" s="1" t="s">
        <v>11514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 t="shared" si="234"/>
        <v>4</v>
      </c>
      <c r="W7544">
        <f t="shared" si="235"/>
        <v>0</v>
      </c>
    </row>
    <row r="7545" spans="1:23" x14ac:dyDescent="0.35">
      <c r="A7545">
        <v>7544</v>
      </c>
      <c r="B7545" t="s">
        <v>9534</v>
      </c>
      <c r="C7545" s="1" t="s">
        <v>11514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>
        <f t="shared" si="234"/>
        <v>4</v>
      </c>
      <c r="W7545">
        <f t="shared" si="235"/>
        <v>-25</v>
      </c>
    </row>
    <row r="7546" spans="1:23" x14ac:dyDescent="0.35">
      <c r="A7546">
        <v>7545</v>
      </c>
      <c r="B7546" t="s">
        <v>9534</v>
      </c>
      <c r="C7546" s="1" t="s">
        <v>11514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 t="shared" si="234"/>
        <v>4</v>
      </c>
      <c r="W7546">
        <f t="shared" si="235"/>
        <v>7.5000000000000009</v>
      </c>
    </row>
    <row r="7547" spans="1:23" x14ac:dyDescent="0.35">
      <c r="A7547">
        <v>7546</v>
      </c>
      <c r="B7547" t="s">
        <v>9535</v>
      </c>
      <c r="C7547" s="1" t="s">
        <v>11922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  <c r="V7547">
        <f t="shared" si="234"/>
        <v>5</v>
      </c>
      <c r="W7547">
        <f t="shared" si="235"/>
        <v>10</v>
      </c>
    </row>
    <row r="7548" spans="1:23" x14ac:dyDescent="0.35">
      <c r="A7548">
        <v>7547</v>
      </c>
      <c r="B7548" t="s">
        <v>9535</v>
      </c>
      <c r="C7548" s="1" t="s">
        <v>11922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234"/>
        <v>5</v>
      </c>
      <c r="W7548">
        <f t="shared" si="235"/>
        <v>8.75</v>
      </c>
    </row>
    <row r="7549" spans="1:23" x14ac:dyDescent="0.35">
      <c r="A7549">
        <v>7548</v>
      </c>
      <c r="B7549" t="s">
        <v>9535</v>
      </c>
      <c r="C7549" s="1" t="s">
        <v>11922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 t="shared" si="234"/>
        <v>5</v>
      </c>
      <c r="W7549">
        <f t="shared" si="235"/>
        <v>-160</v>
      </c>
    </row>
    <row r="7550" spans="1:23" x14ac:dyDescent="0.35">
      <c r="A7550">
        <v>7549</v>
      </c>
      <c r="B7550" t="s">
        <v>9535</v>
      </c>
      <c r="C7550" s="1" t="s">
        <v>11922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234"/>
        <v>5</v>
      </c>
      <c r="W7550">
        <f t="shared" si="235"/>
        <v>-174.99999999999997</v>
      </c>
    </row>
    <row r="7551" spans="1:23" x14ac:dyDescent="0.35">
      <c r="A7551">
        <v>7550</v>
      </c>
      <c r="B7551" t="s">
        <v>9538</v>
      </c>
      <c r="C7551" s="1" t="s">
        <v>11004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234"/>
        <v>2</v>
      </c>
      <c r="W7551">
        <f t="shared" si="235"/>
        <v>-55.000000000000007</v>
      </c>
    </row>
    <row r="7552" spans="1:23" x14ac:dyDescent="0.35">
      <c r="A7552">
        <v>7551</v>
      </c>
      <c r="B7552" t="s">
        <v>9539</v>
      </c>
      <c r="C7552" s="1" t="s">
        <v>12104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>
        <f t="shared" si="234"/>
        <v>5</v>
      </c>
      <c r="W7552">
        <f t="shared" si="235"/>
        <v>50</v>
      </c>
    </row>
    <row r="7553" spans="1:23" x14ac:dyDescent="0.35">
      <c r="A7553">
        <v>7552</v>
      </c>
      <c r="B7553" t="s">
        <v>9539</v>
      </c>
      <c r="C7553" s="1" t="s">
        <v>12104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 t="shared" si="234"/>
        <v>5</v>
      </c>
      <c r="W7553">
        <f t="shared" si="235"/>
        <v>25.999999999999996</v>
      </c>
    </row>
    <row r="7554" spans="1:23" x14ac:dyDescent="0.35">
      <c r="A7554">
        <v>7553</v>
      </c>
      <c r="B7554" t="s">
        <v>9539</v>
      </c>
      <c r="C7554" s="1" t="s">
        <v>12104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 t="shared" ref="V7554:V7617" si="236">D7554-C7554</f>
        <v>5</v>
      </c>
      <c r="W7554">
        <f t="shared" si="235"/>
        <v>34.999999999999993</v>
      </c>
    </row>
    <row r="7555" spans="1:23" x14ac:dyDescent="0.35">
      <c r="A7555">
        <v>7554</v>
      </c>
      <c r="B7555" t="s">
        <v>9539</v>
      </c>
      <c r="C7555" s="1" t="s">
        <v>12104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  <c r="V7555">
        <f t="shared" si="236"/>
        <v>5</v>
      </c>
      <c r="W7555">
        <f t="shared" ref="W7555:W7618" si="237">U7555/R7555*100</f>
        <v>47.999999999999993</v>
      </c>
    </row>
    <row r="7556" spans="1:23" x14ac:dyDescent="0.35">
      <c r="A7556">
        <v>7555</v>
      </c>
      <c r="B7556" t="s">
        <v>9540</v>
      </c>
      <c r="C7556" s="1" t="s">
        <v>11965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236"/>
        <v>4</v>
      </c>
      <c r="W7556">
        <f t="shared" si="237"/>
        <v>-62</v>
      </c>
    </row>
    <row r="7557" spans="1:23" x14ac:dyDescent="0.35">
      <c r="A7557">
        <v>7556</v>
      </c>
      <c r="B7557" t="s">
        <v>9540</v>
      </c>
      <c r="C7557" s="1" t="s">
        <v>11965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 t="shared" si="236"/>
        <v>4</v>
      </c>
      <c r="W7557">
        <f t="shared" si="237"/>
        <v>23.75</v>
      </c>
    </row>
    <row r="7558" spans="1:23" x14ac:dyDescent="0.35">
      <c r="A7558">
        <v>7557</v>
      </c>
      <c r="B7558" t="s">
        <v>9541</v>
      </c>
      <c r="C7558" s="1" t="s">
        <v>11284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 t="shared" si="236"/>
        <v>5</v>
      </c>
      <c r="W7558">
        <f t="shared" si="237"/>
        <v>46</v>
      </c>
    </row>
    <row r="7559" spans="1:23" x14ac:dyDescent="0.35">
      <c r="A7559">
        <v>7558</v>
      </c>
      <c r="B7559" t="s">
        <v>9541</v>
      </c>
      <c r="C7559" s="1" t="s">
        <v>11284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 t="shared" si="236"/>
        <v>5</v>
      </c>
      <c r="W7559">
        <f t="shared" si="237"/>
        <v>45</v>
      </c>
    </row>
    <row r="7560" spans="1:23" x14ac:dyDescent="0.35">
      <c r="A7560">
        <v>7559</v>
      </c>
      <c r="B7560" t="s">
        <v>9542</v>
      </c>
      <c r="C7560" s="1" t="s">
        <v>11241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 t="shared" si="236"/>
        <v>4</v>
      </c>
      <c r="W7560">
        <f t="shared" si="237"/>
        <v>28.999999999999996</v>
      </c>
    </row>
    <row r="7561" spans="1:23" x14ac:dyDescent="0.35">
      <c r="A7561">
        <v>7560</v>
      </c>
      <c r="B7561" t="s">
        <v>9542</v>
      </c>
      <c r="C7561" s="1" t="s">
        <v>11241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 t="shared" si="236"/>
        <v>4</v>
      </c>
      <c r="W7561">
        <f t="shared" si="237"/>
        <v>49</v>
      </c>
    </row>
    <row r="7562" spans="1:23" x14ac:dyDescent="0.35">
      <c r="A7562">
        <v>7561</v>
      </c>
      <c r="B7562" t="s">
        <v>9542</v>
      </c>
      <c r="C7562" s="1" t="s">
        <v>11241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 t="shared" si="236"/>
        <v>4</v>
      </c>
      <c r="W7562">
        <f t="shared" si="237"/>
        <v>31</v>
      </c>
    </row>
    <row r="7563" spans="1:23" x14ac:dyDescent="0.35">
      <c r="A7563">
        <v>7562</v>
      </c>
      <c r="B7563" t="s">
        <v>9543</v>
      </c>
      <c r="C7563" s="1" t="s">
        <v>11885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 t="shared" si="236"/>
        <v>2</v>
      </c>
      <c r="W7563">
        <f t="shared" si="237"/>
        <v>0</v>
      </c>
    </row>
    <row r="7564" spans="1:23" x14ac:dyDescent="0.35">
      <c r="A7564">
        <v>7563</v>
      </c>
      <c r="B7564" t="s">
        <v>9544</v>
      </c>
      <c r="C7564" s="1" t="s">
        <v>11263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>
        <f t="shared" si="236"/>
        <v>4</v>
      </c>
      <c r="W7564">
        <f t="shared" si="237"/>
        <v>0</v>
      </c>
    </row>
    <row r="7565" spans="1:23" x14ac:dyDescent="0.35">
      <c r="A7565">
        <v>7564</v>
      </c>
      <c r="B7565" t="s">
        <v>9545</v>
      </c>
      <c r="C7565" s="1" t="s">
        <v>11301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 t="shared" si="236"/>
        <v>2</v>
      </c>
      <c r="W7565">
        <f t="shared" si="237"/>
        <v>21.25</v>
      </c>
    </row>
    <row r="7566" spans="1:23" x14ac:dyDescent="0.35">
      <c r="A7566">
        <v>7565</v>
      </c>
      <c r="B7566" t="s">
        <v>9546</v>
      </c>
      <c r="C7566" s="1" t="s">
        <v>11746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236"/>
        <v>2</v>
      </c>
      <c r="W7566">
        <f t="shared" si="237"/>
        <v>-13.749999999999998</v>
      </c>
    </row>
    <row r="7567" spans="1:23" x14ac:dyDescent="0.35">
      <c r="A7567">
        <v>7566</v>
      </c>
      <c r="B7567" t="s">
        <v>9546</v>
      </c>
      <c r="C7567" s="1" t="s">
        <v>11746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 t="shared" si="236"/>
        <v>2</v>
      </c>
      <c r="W7567">
        <f t="shared" si="237"/>
        <v>16</v>
      </c>
    </row>
    <row r="7568" spans="1:23" x14ac:dyDescent="0.35">
      <c r="A7568">
        <v>7567</v>
      </c>
      <c r="B7568" t="s">
        <v>9547</v>
      </c>
      <c r="C7568" s="1" t="s">
        <v>11021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f t="shared" si="236"/>
        <v>2</v>
      </c>
      <c r="W7568">
        <f t="shared" si="237"/>
        <v>17.5</v>
      </c>
    </row>
    <row r="7569" spans="1:23" x14ac:dyDescent="0.35">
      <c r="A7569">
        <v>7568</v>
      </c>
      <c r="B7569" t="s">
        <v>9547</v>
      </c>
      <c r="C7569" s="1" t="s">
        <v>11021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236"/>
        <v>2</v>
      </c>
      <c r="W7569">
        <f t="shared" si="237"/>
        <v>35</v>
      </c>
    </row>
    <row r="7570" spans="1:23" x14ac:dyDescent="0.35">
      <c r="A7570">
        <v>7569</v>
      </c>
      <c r="B7570" t="s">
        <v>9548</v>
      </c>
      <c r="C7570" s="1" t="s">
        <v>10969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 t="shared" si="236"/>
        <v>5</v>
      </c>
      <c r="W7570">
        <f t="shared" si="237"/>
        <v>45</v>
      </c>
    </row>
    <row r="7571" spans="1:23" x14ac:dyDescent="0.35">
      <c r="A7571">
        <v>7570</v>
      </c>
      <c r="B7571" t="s">
        <v>9548</v>
      </c>
      <c r="C7571" s="1" t="s">
        <v>10969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  <c r="V7571">
        <f t="shared" si="236"/>
        <v>5</v>
      </c>
      <c r="W7571">
        <f t="shared" si="237"/>
        <v>47</v>
      </c>
    </row>
    <row r="7572" spans="1:23" x14ac:dyDescent="0.35">
      <c r="A7572">
        <v>7571</v>
      </c>
      <c r="B7572" t="s">
        <v>9548</v>
      </c>
      <c r="C7572" s="1" t="s">
        <v>10969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 t="shared" si="236"/>
        <v>5</v>
      </c>
      <c r="W7572">
        <f t="shared" si="237"/>
        <v>48.000000000000007</v>
      </c>
    </row>
    <row r="7573" spans="1:23" x14ac:dyDescent="0.35">
      <c r="A7573">
        <v>7572</v>
      </c>
      <c r="B7573" t="s">
        <v>9549</v>
      </c>
      <c r="C7573" s="1" t="s">
        <v>11558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f t="shared" si="236"/>
        <v>5</v>
      </c>
      <c r="W7573">
        <f t="shared" si="237"/>
        <v>5</v>
      </c>
    </row>
    <row r="7574" spans="1:23" x14ac:dyDescent="0.35">
      <c r="A7574">
        <v>7573</v>
      </c>
      <c r="B7574" t="s">
        <v>9549</v>
      </c>
      <c r="C7574" s="1" t="s">
        <v>11558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236"/>
        <v>5</v>
      </c>
      <c r="W7574">
        <f t="shared" si="237"/>
        <v>19</v>
      </c>
    </row>
    <row r="7575" spans="1:23" x14ac:dyDescent="0.35">
      <c r="A7575">
        <v>7574</v>
      </c>
      <c r="B7575" t="s">
        <v>9549</v>
      </c>
      <c r="C7575" s="1" t="s">
        <v>11558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 t="shared" si="236"/>
        <v>5</v>
      </c>
      <c r="W7575">
        <f t="shared" si="237"/>
        <v>31</v>
      </c>
    </row>
    <row r="7576" spans="1:23" x14ac:dyDescent="0.35">
      <c r="A7576">
        <v>7575</v>
      </c>
      <c r="B7576" t="s">
        <v>9550</v>
      </c>
      <c r="C7576" s="1" t="s">
        <v>11515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 t="shared" si="236"/>
        <v>4</v>
      </c>
      <c r="W7576">
        <f t="shared" si="237"/>
        <v>1.9999999999999998</v>
      </c>
    </row>
    <row r="7577" spans="1:23" x14ac:dyDescent="0.35">
      <c r="A7577">
        <v>7576</v>
      </c>
      <c r="B7577" t="s">
        <v>9550</v>
      </c>
      <c r="C7577" s="1" t="s">
        <v>11515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 t="shared" si="236"/>
        <v>4</v>
      </c>
      <c r="W7577">
        <f t="shared" si="237"/>
        <v>17</v>
      </c>
    </row>
    <row r="7578" spans="1:23" x14ac:dyDescent="0.35">
      <c r="A7578">
        <v>7577</v>
      </c>
      <c r="B7578" t="s">
        <v>9551</v>
      </c>
      <c r="C7578" s="1" t="s">
        <v>11921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 t="shared" si="236"/>
        <v>5</v>
      </c>
      <c r="W7578">
        <f t="shared" si="237"/>
        <v>36.000000000000007</v>
      </c>
    </row>
    <row r="7579" spans="1:23" x14ac:dyDescent="0.35">
      <c r="A7579">
        <v>7578</v>
      </c>
      <c r="B7579" t="s">
        <v>9551</v>
      </c>
      <c r="C7579" s="1" t="s">
        <v>11921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 t="shared" si="236"/>
        <v>5</v>
      </c>
      <c r="W7579">
        <f t="shared" si="237"/>
        <v>8.75</v>
      </c>
    </row>
    <row r="7580" spans="1:23" x14ac:dyDescent="0.35">
      <c r="A7580">
        <v>7579</v>
      </c>
      <c r="B7580" t="s">
        <v>9552</v>
      </c>
      <c r="C7580" s="1" t="s">
        <v>11062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 t="shared" si="236"/>
        <v>3</v>
      </c>
      <c r="W7580">
        <f t="shared" si="237"/>
        <v>20</v>
      </c>
    </row>
    <row r="7581" spans="1:23" x14ac:dyDescent="0.35">
      <c r="A7581">
        <v>7580</v>
      </c>
      <c r="B7581" t="s">
        <v>9553</v>
      </c>
      <c r="C7581" s="1" t="s">
        <v>11461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>
        <f t="shared" si="236"/>
        <v>4</v>
      </c>
      <c r="W7581">
        <f t="shared" si="237"/>
        <v>28.000000000000004</v>
      </c>
    </row>
    <row r="7582" spans="1:23" x14ac:dyDescent="0.35">
      <c r="A7582">
        <v>7581</v>
      </c>
      <c r="B7582" t="s">
        <v>9553</v>
      </c>
      <c r="C7582" s="1" t="s">
        <v>11461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236"/>
        <v>4</v>
      </c>
      <c r="W7582">
        <f t="shared" si="237"/>
        <v>25</v>
      </c>
    </row>
    <row r="7583" spans="1:23" x14ac:dyDescent="0.35">
      <c r="A7583">
        <v>7582</v>
      </c>
      <c r="B7583" t="s">
        <v>9554</v>
      </c>
      <c r="C7583" s="1" t="s">
        <v>11803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236"/>
        <v>3</v>
      </c>
      <c r="W7583">
        <f t="shared" si="237"/>
        <v>3.7500000000000004</v>
      </c>
    </row>
    <row r="7584" spans="1:23" x14ac:dyDescent="0.35">
      <c r="A7584">
        <v>7583</v>
      </c>
      <c r="B7584" t="s">
        <v>9555</v>
      </c>
      <c r="C7584" s="1" t="s">
        <v>11332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 t="shared" si="236"/>
        <v>5</v>
      </c>
      <c r="W7584">
        <f t="shared" si="237"/>
        <v>2.2222222222222223</v>
      </c>
    </row>
    <row r="7585" spans="1:23" x14ac:dyDescent="0.35">
      <c r="A7585">
        <v>7584</v>
      </c>
      <c r="B7585" t="s">
        <v>9556</v>
      </c>
      <c r="C7585" s="1" t="s">
        <v>11030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  <c r="V7585">
        <f t="shared" si="236"/>
        <v>4</v>
      </c>
      <c r="W7585">
        <f t="shared" si="237"/>
        <v>26</v>
      </c>
    </row>
    <row r="7586" spans="1:23" x14ac:dyDescent="0.35">
      <c r="A7586">
        <v>7585</v>
      </c>
      <c r="B7586" t="s">
        <v>9556</v>
      </c>
      <c r="C7586" s="1" t="s">
        <v>11030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  <c r="V7586">
        <f t="shared" si="236"/>
        <v>4</v>
      </c>
      <c r="W7586">
        <f t="shared" si="237"/>
        <v>46</v>
      </c>
    </row>
    <row r="7587" spans="1:23" x14ac:dyDescent="0.35">
      <c r="A7587">
        <v>7586</v>
      </c>
      <c r="B7587" t="s">
        <v>9556</v>
      </c>
      <c r="C7587" s="1" t="s">
        <v>11030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 t="shared" si="236"/>
        <v>4</v>
      </c>
      <c r="W7587">
        <f t="shared" si="237"/>
        <v>49</v>
      </c>
    </row>
    <row r="7588" spans="1:23" x14ac:dyDescent="0.35">
      <c r="A7588">
        <v>7587</v>
      </c>
      <c r="B7588" t="s">
        <v>9556</v>
      </c>
      <c r="C7588" s="1" t="s">
        <v>11030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 t="shared" si="236"/>
        <v>4</v>
      </c>
      <c r="W7588">
        <f t="shared" si="237"/>
        <v>28.999999999999996</v>
      </c>
    </row>
    <row r="7589" spans="1:23" x14ac:dyDescent="0.35">
      <c r="A7589">
        <v>7588</v>
      </c>
      <c r="B7589" t="s">
        <v>9556</v>
      </c>
      <c r="C7589" s="1" t="s">
        <v>11030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 t="shared" si="236"/>
        <v>4</v>
      </c>
      <c r="W7589">
        <f t="shared" si="237"/>
        <v>48.000000000000007</v>
      </c>
    </row>
    <row r="7590" spans="1:23" x14ac:dyDescent="0.35">
      <c r="A7590">
        <v>7589</v>
      </c>
      <c r="B7590" t="s">
        <v>9557</v>
      </c>
      <c r="C7590" s="1" t="s">
        <v>11613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236"/>
        <v>6</v>
      </c>
      <c r="W7590">
        <f t="shared" si="237"/>
        <v>30</v>
      </c>
    </row>
    <row r="7591" spans="1:23" x14ac:dyDescent="0.35">
      <c r="A7591">
        <v>7590</v>
      </c>
      <c r="B7591" t="s">
        <v>9558</v>
      </c>
      <c r="C7591" s="1" t="s">
        <v>10952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 t="shared" si="236"/>
        <v>4</v>
      </c>
      <c r="W7591">
        <f t="shared" si="237"/>
        <v>10</v>
      </c>
    </row>
    <row r="7592" spans="1:23" x14ac:dyDescent="0.35">
      <c r="A7592">
        <v>7591</v>
      </c>
      <c r="B7592" t="s">
        <v>9559</v>
      </c>
      <c r="C7592" s="1" t="s">
        <v>11004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 t="shared" si="236"/>
        <v>4</v>
      </c>
      <c r="W7592">
        <f t="shared" si="237"/>
        <v>20</v>
      </c>
    </row>
    <row r="7593" spans="1:23" x14ac:dyDescent="0.35">
      <c r="A7593">
        <v>7592</v>
      </c>
      <c r="B7593" t="s">
        <v>9559</v>
      </c>
      <c r="C7593" s="1" t="s">
        <v>11004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236"/>
        <v>4</v>
      </c>
      <c r="W7593">
        <f t="shared" si="237"/>
        <v>-27.142857142857146</v>
      </c>
    </row>
    <row r="7594" spans="1:23" x14ac:dyDescent="0.35">
      <c r="A7594">
        <v>7593</v>
      </c>
      <c r="B7594" t="s">
        <v>9559</v>
      </c>
      <c r="C7594" s="1" t="s">
        <v>11004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f t="shared" si="236"/>
        <v>4</v>
      </c>
      <c r="W7594">
        <f t="shared" si="237"/>
        <v>7.5000000000000009</v>
      </c>
    </row>
    <row r="7595" spans="1:23" x14ac:dyDescent="0.35">
      <c r="A7595">
        <v>7594</v>
      </c>
      <c r="B7595" t="s">
        <v>9559</v>
      </c>
      <c r="C7595" s="1" t="s">
        <v>11004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236"/>
        <v>4</v>
      </c>
      <c r="W7595">
        <f t="shared" si="237"/>
        <v>-7.1428571428571441</v>
      </c>
    </row>
    <row r="7596" spans="1:23" x14ac:dyDescent="0.35">
      <c r="A7596">
        <v>7595</v>
      </c>
      <c r="B7596" t="s">
        <v>9560</v>
      </c>
      <c r="C7596" s="1" t="s">
        <v>11633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236"/>
        <v>4</v>
      </c>
      <c r="W7596">
        <f t="shared" si="237"/>
        <v>48</v>
      </c>
    </row>
    <row r="7597" spans="1:23" x14ac:dyDescent="0.35">
      <c r="A7597">
        <v>7596</v>
      </c>
      <c r="B7597" t="s">
        <v>9560</v>
      </c>
      <c r="C7597" s="1" t="s">
        <v>11633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 t="shared" si="236"/>
        <v>4</v>
      </c>
      <c r="W7597">
        <f t="shared" si="237"/>
        <v>50</v>
      </c>
    </row>
    <row r="7598" spans="1:23" x14ac:dyDescent="0.35">
      <c r="A7598">
        <v>7597</v>
      </c>
      <c r="B7598" t="s">
        <v>9561</v>
      </c>
      <c r="C7598" s="1" t="s">
        <v>11865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236"/>
        <v>4</v>
      </c>
      <c r="W7598">
        <f t="shared" si="237"/>
        <v>10</v>
      </c>
    </row>
    <row r="7599" spans="1:23" x14ac:dyDescent="0.35">
      <c r="A7599">
        <v>7598</v>
      </c>
      <c r="B7599" t="s">
        <v>9562</v>
      </c>
      <c r="C7599" s="1" t="s">
        <v>11268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  <c r="V7599">
        <f t="shared" si="236"/>
        <v>5</v>
      </c>
      <c r="W7599">
        <f t="shared" si="237"/>
        <v>8.75</v>
      </c>
    </row>
    <row r="7600" spans="1:23" x14ac:dyDescent="0.35">
      <c r="A7600">
        <v>7599</v>
      </c>
      <c r="B7600" t="s">
        <v>9562</v>
      </c>
      <c r="C7600" s="1" t="s">
        <v>11268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 t="shared" si="236"/>
        <v>5</v>
      </c>
      <c r="W7600">
        <f t="shared" si="237"/>
        <v>12.5</v>
      </c>
    </row>
    <row r="7601" spans="1:23" x14ac:dyDescent="0.35">
      <c r="A7601">
        <v>7600</v>
      </c>
      <c r="B7601" t="s">
        <v>9562</v>
      </c>
      <c r="C7601" s="1" t="s">
        <v>11268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  <c r="V7601">
        <f t="shared" si="236"/>
        <v>5</v>
      </c>
      <c r="W7601">
        <f t="shared" si="237"/>
        <v>32.499999999999993</v>
      </c>
    </row>
    <row r="7602" spans="1:23" x14ac:dyDescent="0.35">
      <c r="A7602">
        <v>7601</v>
      </c>
      <c r="B7602" t="s">
        <v>9562</v>
      </c>
      <c r="C7602" s="1" t="s">
        <v>11268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  <c r="V7602">
        <f t="shared" si="236"/>
        <v>5</v>
      </c>
      <c r="W7602">
        <f t="shared" si="237"/>
        <v>-73.333333333333329</v>
      </c>
    </row>
    <row r="7603" spans="1:23" x14ac:dyDescent="0.35">
      <c r="A7603">
        <v>7602</v>
      </c>
      <c r="B7603" t="s">
        <v>9562</v>
      </c>
      <c r="C7603" s="1" t="s">
        <v>11268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 t="shared" si="236"/>
        <v>5</v>
      </c>
      <c r="W7603">
        <f t="shared" si="237"/>
        <v>31.25</v>
      </c>
    </row>
    <row r="7604" spans="1:23" x14ac:dyDescent="0.35">
      <c r="A7604">
        <v>7603</v>
      </c>
      <c r="B7604" t="s">
        <v>9562</v>
      </c>
      <c r="C7604" s="1" t="s">
        <v>11268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 t="shared" si="236"/>
        <v>5</v>
      </c>
      <c r="W7604">
        <f t="shared" si="237"/>
        <v>30</v>
      </c>
    </row>
    <row r="7605" spans="1:23" x14ac:dyDescent="0.35">
      <c r="A7605">
        <v>7604</v>
      </c>
      <c r="B7605" t="s">
        <v>9565</v>
      </c>
      <c r="C7605" s="1" t="s">
        <v>11570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 t="shared" si="236"/>
        <v>4</v>
      </c>
      <c r="W7605">
        <f t="shared" si="237"/>
        <v>47.999999999999993</v>
      </c>
    </row>
    <row r="7606" spans="1:23" x14ac:dyDescent="0.35">
      <c r="A7606">
        <v>7605</v>
      </c>
      <c r="B7606" t="s">
        <v>9566</v>
      </c>
      <c r="C7606" s="1" t="s">
        <v>11962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236"/>
        <v>4</v>
      </c>
      <c r="W7606">
        <f t="shared" si="237"/>
        <v>-132.5</v>
      </c>
    </row>
    <row r="7607" spans="1:23" x14ac:dyDescent="0.35">
      <c r="A7607">
        <v>7606</v>
      </c>
      <c r="B7607" t="s">
        <v>9566</v>
      </c>
      <c r="C7607" s="1" t="s">
        <v>11962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 t="shared" si="236"/>
        <v>4</v>
      </c>
      <c r="W7607">
        <f t="shared" si="237"/>
        <v>-30.000000000000004</v>
      </c>
    </row>
    <row r="7608" spans="1:23" x14ac:dyDescent="0.35">
      <c r="A7608">
        <v>7607</v>
      </c>
      <c r="B7608" t="s">
        <v>9566</v>
      </c>
      <c r="C7608" s="1" t="s">
        <v>11962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236"/>
        <v>4</v>
      </c>
      <c r="W7608">
        <f t="shared" si="237"/>
        <v>7.5</v>
      </c>
    </row>
    <row r="7609" spans="1:23" x14ac:dyDescent="0.35">
      <c r="A7609">
        <v>7608</v>
      </c>
      <c r="B7609" t="s">
        <v>9567</v>
      </c>
      <c r="C7609" s="1" t="s">
        <v>11105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 t="shared" si="236"/>
        <v>3</v>
      </c>
      <c r="W7609">
        <f t="shared" si="237"/>
        <v>7.5000000000000009</v>
      </c>
    </row>
    <row r="7610" spans="1:23" x14ac:dyDescent="0.35">
      <c r="A7610">
        <v>7609</v>
      </c>
      <c r="B7610" t="s">
        <v>9568</v>
      </c>
      <c r="C7610" s="1" t="s">
        <v>11838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 t="shared" si="236"/>
        <v>4</v>
      </c>
      <c r="W7610">
        <f t="shared" si="237"/>
        <v>47.999999999999993</v>
      </c>
    </row>
    <row r="7611" spans="1:23" x14ac:dyDescent="0.35">
      <c r="A7611">
        <v>7610</v>
      </c>
      <c r="B7611" t="s">
        <v>9568</v>
      </c>
      <c r="C7611" s="1" t="s">
        <v>11838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 t="shared" si="236"/>
        <v>4</v>
      </c>
      <c r="W7611">
        <f t="shared" si="237"/>
        <v>28.999999999999996</v>
      </c>
    </row>
    <row r="7612" spans="1:23" x14ac:dyDescent="0.35">
      <c r="A7612">
        <v>7611</v>
      </c>
      <c r="B7612" t="s">
        <v>9569</v>
      </c>
      <c r="C7612" s="1" t="s">
        <v>12105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236"/>
        <v>2</v>
      </c>
      <c r="W7612">
        <f t="shared" si="237"/>
        <v>48.000000000000007</v>
      </c>
    </row>
    <row r="7613" spans="1:23" x14ac:dyDescent="0.35">
      <c r="A7613">
        <v>7612</v>
      </c>
      <c r="B7613" t="s">
        <v>9570</v>
      </c>
      <c r="C7613" s="1" t="s">
        <v>11225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236"/>
        <v>3</v>
      </c>
      <c r="W7613">
        <f t="shared" si="237"/>
        <v>45.000000000000007</v>
      </c>
    </row>
    <row r="7614" spans="1:23" x14ac:dyDescent="0.35">
      <c r="A7614">
        <v>7613</v>
      </c>
      <c r="B7614" t="s">
        <v>9570</v>
      </c>
      <c r="C7614" s="1" t="s">
        <v>11225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 t="shared" si="236"/>
        <v>3</v>
      </c>
      <c r="W7614">
        <f t="shared" si="237"/>
        <v>31</v>
      </c>
    </row>
    <row r="7615" spans="1:23" x14ac:dyDescent="0.35">
      <c r="A7615">
        <v>7614</v>
      </c>
      <c r="B7615" t="s">
        <v>9570</v>
      </c>
      <c r="C7615" s="1" t="s">
        <v>11225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 t="shared" si="236"/>
        <v>3</v>
      </c>
      <c r="W7615">
        <f t="shared" si="237"/>
        <v>30</v>
      </c>
    </row>
    <row r="7616" spans="1:23" x14ac:dyDescent="0.35">
      <c r="A7616">
        <v>7615</v>
      </c>
      <c r="B7616" t="s">
        <v>9571</v>
      </c>
      <c r="C7616" s="1" t="s">
        <v>11192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 t="shared" si="236"/>
        <v>4</v>
      </c>
      <c r="W7616">
        <f t="shared" si="237"/>
        <v>31</v>
      </c>
    </row>
    <row r="7617" spans="1:23" x14ac:dyDescent="0.35">
      <c r="A7617">
        <v>7616</v>
      </c>
      <c r="B7617" t="s">
        <v>9572</v>
      </c>
      <c r="C7617" s="1" t="s">
        <v>11893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236"/>
        <v>4</v>
      </c>
      <c r="W7617">
        <f t="shared" si="237"/>
        <v>-66.666666666666657</v>
      </c>
    </row>
    <row r="7618" spans="1:23" x14ac:dyDescent="0.35">
      <c r="A7618">
        <v>7617</v>
      </c>
      <c r="B7618" t="s">
        <v>9573</v>
      </c>
      <c r="C7618" s="1" t="s">
        <v>11047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  <c r="V7618">
        <f t="shared" ref="V7618:V7681" si="238">D7618-C7618</f>
        <v>6</v>
      </c>
      <c r="W7618">
        <f t="shared" si="237"/>
        <v>47.000000000000007</v>
      </c>
    </row>
    <row r="7619" spans="1:23" x14ac:dyDescent="0.35">
      <c r="A7619">
        <v>7618</v>
      </c>
      <c r="B7619" t="s">
        <v>9573</v>
      </c>
      <c r="C7619" s="1" t="s">
        <v>11047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 t="shared" si="238"/>
        <v>6</v>
      </c>
      <c r="W7619">
        <f t="shared" ref="W7619:W7682" si="239">U7619/R7619*100</f>
        <v>32.499999999999993</v>
      </c>
    </row>
    <row r="7620" spans="1:23" x14ac:dyDescent="0.35">
      <c r="A7620">
        <v>7619</v>
      </c>
      <c r="B7620" t="s">
        <v>9574</v>
      </c>
      <c r="C7620" s="1" t="s">
        <v>11795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f t="shared" si="238"/>
        <v>2</v>
      </c>
      <c r="W7620">
        <f t="shared" si="239"/>
        <v>5</v>
      </c>
    </row>
    <row r="7621" spans="1:23" x14ac:dyDescent="0.35">
      <c r="A7621">
        <v>7620</v>
      </c>
      <c r="B7621" t="s">
        <v>9574</v>
      </c>
      <c r="C7621" s="1" t="s">
        <v>11795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238"/>
        <v>2</v>
      </c>
      <c r="W7621">
        <f t="shared" si="239"/>
        <v>10</v>
      </c>
    </row>
    <row r="7622" spans="1:23" x14ac:dyDescent="0.35">
      <c r="A7622">
        <v>7621</v>
      </c>
      <c r="B7622" t="s">
        <v>9575</v>
      </c>
      <c r="C7622" s="1" t="s">
        <v>11581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238"/>
        <v>4</v>
      </c>
      <c r="W7622">
        <f t="shared" si="239"/>
        <v>8.75</v>
      </c>
    </row>
    <row r="7623" spans="1:23" x14ac:dyDescent="0.35">
      <c r="A7623">
        <v>7622</v>
      </c>
      <c r="B7623" t="s">
        <v>9575</v>
      </c>
      <c r="C7623" s="1" t="s">
        <v>11581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238"/>
        <v>4</v>
      </c>
      <c r="W7623">
        <f t="shared" si="239"/>
        <v>7.4999999999999982</v>
      </c>
    </row>
    <row r="7624" spans="1:23" x14ac:dyDescent="0.35">
      <c r="A7624">
        <v>7623</v>
      </c>
      <c r="B7624" t="s">
        <v>9575</v>
      </c>
      <c r="C7624" s="1" t="s">
        <v>11581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 t="shared" si="238"/>
        <v>4</v>
      </c>
      <c r="W7624">
        <f t="shared" si="239"/>
        <v>35</v>
      </c>
    </row>
    <row r="7625" spans="1:23" x14ac:dyDescent="0.35">
      <c r="A7625">
        <v>7624</v>
      </c>
      <c r="B7625" t="s">
        <v>9576</v>
      </c>
      <c r="C7625" s="1" t="s">
        <v>11626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238"/>
        <v>6</v>
      </c>
      <c r="W7625">
        <f t="shared" si="239"/>
        <v>28.000000000000004</v>
      </c>
    </row>
    <row r="7626" spans="1:23" x14ac:dyDescent="0.35">
      <c r="A7626">
        <v>7625</v>
      </c>
      <c r="B7626" t="s">
        <v>9577</v>
      </c>
      <c r="C7626" s="1" t="s">
        <v>11233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 t="shared" si="238"/>
        <v>4</v>
      </c>
      <c r="W7626">
        <f t="shared" si="239"/>
        <v>28.888888888888886</v>
      </c>
    </row>
    <row r="7627" spans="1:23" x14ac:dyDescent="0.35">
      <c r="A7627">
        <v>7626</v>
      </c>
      <c r="B7627" t="s">
        <v>9577</v>
      </c>
      <c r="C7627" s="1" t="s">
        <v>11233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 t="shared" si="238"/>
        <v>4</v>
      </c>
      <c r="W7627">
        <f t="shared" si="239"/>
        <v>26</v>
      </c>
    </row>
    <row r="7628" spans="1:23" x14ac:dyDescent="0.35">
      <c r="A7628">
        <v>7627</v>
      </c>
      <c r="B7628" t="s">
        <v>9578</v>
      </c>
      <c r="C7628" s="1" t="s">
        <v>11022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238"/>
        <v>2</v>
      </c>
      <c r="W7628">
        <f t="shared" si="239"/>
        <v>8.75</v>
      </c>
    </row>
    <row r="7629" spans="1:23" x14ac:dyDescent="0.35">
      <c r="A7629">
        <v>7628</v>
      </c>
      <c r="B7629" t="s">
        <v>9578</v>
      </c>
      <c r="C7629" s="1" t="s">
        <v>11022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238"/>
        <v>2</v>
      </c>
      <c r="W7629">
        <f t="shared" si="239"/>
        <v>-6.25</v>
      </c>
    </row>
    <row r="7630" spans="1:23" x14ac:dyDescent="0.35">
      <c r="A7630">
        <v>7629</v>
      </c>
      <c r="B7630" t="s">
        <v>9578</v>
      </c>
      <c r="C7630" s="1" t="s">
        <v>11022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 t="shared" si="238"/>
        <v>2</v>
      </c>
      <c r="W7630">
        <f t="shared" si="239"/>
        <v>32.5</v>
      </c>
    </row>
    <row r="7631" spans="1:23" x14ac:dyDescent="0.35">
      <c r="A7631">
        <v>7630</v>
      </c>
      <c r="B7631" t="s">
        <v>9579</v>
      </c>
      <c r="C7631" s="1" t="s">
        <v>11749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 t="shared" si="238"/>
        <v>2</v>
      </c>
      <c r="W7631">
        <f t="shared" si="239"/>
        <v>33.75</v>
      </c>
    </row>
    <row r="7632" spans="1:23" x14ac:dyDescent="0.35">
      <c r="A7632">
        <v>7631</v>
      </c>
      <c r="B7632" t="s">
        <v>9579</v>
      </c>
      <c r="C7632" s="1" t="s">
        <v>11749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238"/>
        <v>2</v>
      </c>
      <c r="W7632">
        <f t="shared" si="239"/>
        <v>35</v>
      </c>
    </row>
    <row r="7633" spans="1:23" x14ac:dyDescent="0.35">
      <c r="A7633">
        <v>7632</v>
      </c>
      <c r="B7633" t="s">
        <v>9579</v>
      </c>
      <c r="C7633" s="1" t="s">
        <v>11749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 t="shared" si="238"/>
        <v>2</v>
      </c>
      <c r="W7633">
        <f t="shared" si="239"/>
        <v>-7.1428571428571423</v>
      </c>
    </row>
    <row r="7634" spans="1:23" x14ac:dyDescent="0.35">
      <c r="A7634">
        <v>7633</v>
      </c>
      <c r="B7634" t="s">
        <v>9580</v>
      </c>
      <c r="C7634" s="1" t="s">
        <v>11554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238"/>
        <v>3</v>
      </c>
      <c r="W7634">
        <f t="shared" si="239"/>
        <v>26.000000000000007</v>
      </c>
    </row>
    <row r="7635" spans="1:23" x14ac:dyDescent="0.35">
      <c r="A7635">
        <v>7634</v>
      </c>
      <c r="B7635" t="s">
        <v>9580</v>
      </c>
      <c r="C7635" s="1" t="s">
        <v>11554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 t="shared" si="238"/>
        <v>3</v>
      </c>
      <c r="W7635">
        <f t="shared" si="239"/>
        <v>47</v>
      </c>
    </row>
    <row r="7636" spans="1:23" x14ac:dyDescent="0.35">
      <c r="A7636">
        <v>7635</v>
      </c>
      <c r="B7636" t="s">
        <v>9580</v>
      </c>
      <c r="C7636" s="1" t="s">
        <v>11554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 t="shared" si="238"/>
        <v>3</v>
      </c>
      <c r="W7636">
        <f t="shared" si="239"/>
        <v>29.000000000000004</v>
      </c>
    </row>
    <row r="7637" spans="1:23" x14ac:dyDescent="0.35">
      <c r="A7637">
        <v>7636</v>
      </c>
      <c r="B7637" t="s">
        <v>9580</v>
      </c>
      <c r="C7637" s="1" t="s">
        <v>11554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  <c r="V7637">
        <f t="shared" si="238"/>
        <v>3</v>
      </c>
      <c r="W7637">
        <f t="shared" si="239"/>
        <v>28.999999999999996</v>
      </c>
    </row>
    <row r="7638" spans="1:23" x14ac:dyDescent="0.35">
      <c r="A7638">
        <v>7637</v>
      </c>
      <c r="B7638" t="s">
        <v>9580</v>
      </c>
      <c r="C7638" s="1" t="s">
        <v>11554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 t="shared" si="238"/>
        <v>3</v>
      </c>
      <c r="W7638">
        <f t="shared" si="239"/>
        <v>30</v>
      </c>
    </row>
    <row r="7639" spans="1:23" x14ac:dyDescent="0.35">
      <c r="A7639">
        <v>7638</v>
      </c>
      <c r="B7639" t="s">
        <v>9581</v>
      </c>
      <c r="C7639" s="1" t="s">
        <v>11520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  <c r="V7639">
        <f t="shared" si="238"/>
        <v>6</v>
      </c>
      <c r="W7639">
        <f t="shared" si="239"/>
        <v>25.999999999999996</v>
      </c>
    </row>
    <row r="7640" spans="1:23" x14ac:dyDescent="0.35">
      <c r="A7640">
        <v>7639</v>
      </c>
      <c r="B7640" t="s">
        <v>9581</v>
      </c>
      <c r="C7640" s="1" t="s">
        <v>11520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 t="shared" si="238"/>
        <v>6</v>
      </c>
      <c r="W7640">
        <f t="shared" si="239"/>
        <v>47</v>
      </c>
    </row>
    <row r="7641" spans="1:23" x14ac:dyDescent="0.35">
      <c r="A7641">
        <v>7640</v>
      </c>
      <c r="B7641" t="s">
        <v>9581</v>
      </c>
      <c r="C7641" s="1" t="s">
        <v>11520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>
        <f t="shared" si="238"/>
        <v>6</v>
      </c>
      <c r="W7641">
        <f t="shared" si="239"/>
        <v>23</v>
      </c>
    </row>
    <row r="7642" spans="1:23" x14ac:dyDescent="0.35">
      <c r="A7642">
        <v>7641</v>
      </c>
      <c r="B7642" t="s">
        <v>9581</v>
      </c>
      <c r="C7642" s="1" t="s">
        <v>11520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238"/>
        <v>6</v>
      </c>
      <c r="W7642">
        <f t="shared" si="239"/>
        <v>48.999999999999993</v>
      </c>
    </row>
    <row r="7643" spans="1:23" x14ac:dyDescent="0.35">
      <c r="A7643">
        <v>7642</v>
      </c>
      <c r="B7643" t="s">
        <v>9582</v>
      </c>
      <c r="C7643" s="1" t="s">
        <v>12039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>
        <f t="shared" si="238"/>
        <v>1</v>
      </c>
      <c r="W7643">
        <f t="shared" si="239"/>
        <v>-133.33333333333331</v>
      </c>
    </row>
    <row r="7644" spans="1:23" x14ac:dyDescent="0.35">
      <c r="A7644">
        <v>7643</v>
      </c>
      <c r="B7644" t="s">
        <v>9582</v>
      </c>
      <c r="C7644" s="1" t="s">
        <v>12039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 t="shared" si="238"/>
        <v>1</v>
      </c>
      <c r="W7644">
        <f t="shared" si="239"/>
        <v>-83.333333333333343</v>
      </c>
    </row>
    <row r="7645" spans="1:23" x14ac:dyDescent="0.35">
      <c r="A7645">
        <v>7644</v>
      </c>
      <c r="B7645" t="s">
        <v>9582</v>
      </c>
      <c r="C7645" s="1" t="s">
        <v>12039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238"/>
        <v>1</v>
      </c>
      <c r="W7645">
        <f t="shared" si="239"/>
        <v>-76.666666666666657</v>
      </c>
    </row>
    <row r="7646" spans="1:23" x14ac:dyDescent="0.35">
      <c r="A7646">
        <v>7645</v>
      </c>
      <c r="B7646" t="s">
        <v>9582</v>
      </c>
      <c r="C7646" s="1" t="s">
        <v>12039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238"/>
        <v>1</v>
      </c>
      <c r="W7646">
        <f t="shared" si="239"/>
        <v>1.2500000000000002</v>
      </c>
    </row>
    <row r="7647" spans="1:23" x14ac:dyDescent="0.35">
      <c r="A7647">
        <v>7646</v>
      </c>
      <c r="B7647" t="s">
        <v>9585</v>
      </c>
      <c r="C7647" s="1" t="s">
        <v>10997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238"/>
        <v>6</v>
      </c>
      <c r="W7647">
        <f t="shared" si="239"/>
        <v>10</v>
      </c>
    </row>
    <row r="7648" spans="1:23" x14ac:dyDescent="0.35">
      <c r="A7648">
        <v>7647</v>
      </c>
      <c r="B7648" t="s">
        <v>9586</v>
      </c>
      <c r="C7648" s="1" t="s">
        <v>11280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238"/>
        <v>4</v>
      </c>
      <c r="W7648">
        <f t="shared" si="239"/>
        <v>-43.999999999999993</v>
      </c>
    </row>
    <row r="7649" spans="1:23" x14ac:dyDescent="0.35">
      <c r="A7649">
        <v>7648</v>
      </c>
      <c r="B7649" t="s">
        <v>9587</v>
      </c>
      <c r="C7649" s="1" t="s">
        <v>11483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 t="shared" si="238"/>
        <v>1</v>
      </c>
      <c r="W7649">
        <f t="shared" si="239"/>
        <v>36.250000000000007</v>
      </c>
    </row>
    <row r="7650" spans="1:23" x14ac:dyDescent="0.35">
      <c r="A7650">
        <v>7649</v>
      </c>
      <c r="B7650" t="s">
        <v>9587</v>
      </c>
      <c r="C7650" s="1" t="s">
        <v>11483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238"/>
        <v>1</v>
      </c>
      <c r="W7650">
        <f t="shared" si="239"/>
        <v>6.25</v>
      </c>
    </row>
    <row r="7651" spans="1:23" x14ac:dyDescent="0.35">
      <c r="A7651">
        <v>7650</v>
      </c>
      <c r="B7651" t="s">
        <v>9588</v>
      </c>
      <c r="C7651" s="1" t="s">
        <v>10957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 t="shared" si="238"/>
        <v>4</v>
      </c>
      <c r="W7651">
        <f t="shared" si="239"/>
        <v>-30</v>
      </c>
    </row>
    <row r="7652" spans="1:23" x14ac:dyDescent="0.35">
      <c r="A7652">
        <v>7651</v>
      </c>
      <c r="B7652" t="s">
        <v>9588</v>
      </c>
      <c r="C7652" s="1" t="s">
        <v>10957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 t="shared" si="238"/>
        <v>4</v>
      </c>
      <c r="W7652">
        <f t="shared" si="239"/>
        <v>33.75</v>
      </c>
    </row>
    <row r="7653" spans="1:23" x14ac:dyDescent="0.35">
      <c r="A7653">
        <v>7652</v>
      </c>
      <c r="B7653" t="s">
        <v>9589</v>
      </c>
      <c r="C7653" s="1" t="s">
        <v>11723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238"/>
        <v>1</v>
      </c>
      <c r="W7653">
        <f t="shared" si="239"/>
        <v>-11.250000000000002</v>
      </c>
    </row>
    <row r="7654" spans="1:23" x14ac:dyDescent="0.35">
      <c r="A7654">
        <v>7653</v>
      </c>
      <c r="B7654" t="s">
        <v>9589</v>
      </c>
      <c r="C7654" s="1" t="s">
        <v>11723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 t="shared" si="238"/>
        <v>1</v>
      </c>
      <c r="W7654">
        <f t="shared" si="239"/>
        <v>-21.250000000000004</v>
      </c>
    </row>
    <row r="7655" spans="1:23" x14ac:dyDescent="0.35">
      <c r="A7655">
        <v>7654</v>
      </c>
      <c r="B7655" t="s">
        <v>9590</v>
      </c>
      <c r="C7655" s="1" t="s">
        <v>11144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238"/>
        <v>5</v>
      </c>
      <c r="W7655">
        <f t="shared" si="239"/>
        <v>28.000000000000004</v>
      </c>
    </row>
    <row r="7656" spans="1:23" x14ac:dyDescent="0.35">
      <c r="A7656">
        <v>7655</v>
      </c>
      <c r="B7656" t="s">
        <v>9593</v>
      </c>
      <c r="C7656" s="1" t="s">
        <v>11612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238"/>
        <v>2</v>
      </c>
      <c r="W7656">
        <f t="shared" si="239"/>
        <v>36.000000000000007</v>
      </c>
    </row>
    <row r="7657" spans="1:23" x14ac:dyDescent="0.35">
      <c r="A7657">
        <v>7656</v>
      </c>
      <c r="B7657" t="s">
        <v>9593</v>
      </c>
      <c r="C7657" s="1" t="s">
        <v>11612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  <c r="V7657">
        <f t="shared" si="238"/>
        <v>2</v>
      </c>
      <c r="W7657">
        <f t="shared" si="239"/>
        <v>47.999999999999993</v>
      </c>
    </row>
    <row r="7658" spans="1:23" x14ac:dyDescent="0.35">
      <c r="A7658">
        <v>7657</v>
      </c>
      <c r="B7658" t="s">
        <v>9594</v>
      </c>
      <c r="C7658" s="1" t="s">
        <v>12106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 t="shared" si="238"/>
        <v>0</v>
      </c>
      <c r="W7658">
        <f t="shared" si="239"/>
        <v>29.000000000000004</v>
      </c>
    </row>
    <row r="7659" spans="1:23" x14ac:dyDescent="0.35">
      <c r="A7659">
        <v>7658</v>
      </c>
      <c r="B7659" t="s">
        <v>9594</v>
      </c>
      <c r="C7659" s="1" t="s">
        <v>12106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 t="shared" si="238"/>
        <v>0</v>
      </c>
      <c r="W7659">
        <f t="shared" si="239"/>
        <v>41</v>
      </c>
    </row>
    <row r="7660" spans="1:23" x14ac:dyDescent="0.35">
      <c r="A7660">
        <v>7659</v>
      </c>
      <c r="B7660" t="s">
        <v>9595</v>
      </c>
      <c r="C7660" s="1" t="s">
        <v>11185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238"/>
        <v>3</v>
      </c>
      <c r="W7660">
        <f t="shared" si="239"/>
        <v>-70</v>
      </c>
    </row>
    <row r="7661" spans="1:23" x14ac:dyDescent="0.35">
      <c r="A7661">
        <v>7660</v>
      </c>
      <c r="B7661" t="s">
        <v>9596</v>
      </c>
      <c r="C7661" s="1" t="s">
        <v>11642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 t="shared" si="238"/>
        <v>4</v>
      </c>
      <c r="W7661">
        <f t="shared" si="239"/>
        <v>48.000000000000007</v>
      </c>
    </row>
    <row r="7662" spans="1:23" x14ac:dyDescent="0.35">
      <c r="A7662">
        <v>7661</v>
      </c>
      <c r="B7662" t="s">
        <v>9597</v>
      </c>
      <c r="C7662" s="1" t="s">
        <v>12107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238"/>
        <v>5</v>
      </c>
      <c r="W7662">
        <f t="shared" si="239"/>
        <v>-70</v>
      </c>
    </row>
    <row r="7663" spans="1:23" x14ac:dyDescent="0.35">
      <c r="A7663">
        <v>7662</v>
      </c>
      <c r="B7663" t="s">
        <v>9597</v>
      </c>
      <c r="C7663" s="1" t="s">
        <v>12107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 t="shared" si="238"/>
        <v>5</v>
      </c>
      <c r="W7663">
        <f t="shared" si="239"/>
        <v>-175.00000000000003</v>
      </c>
    </row>
    <row r="7664" spans="1:23" x14ac:dyDescent="0.35">
      <c r="A7664">
        <v>7663</v>
      </c>
      <c r="B7664" t="s">
        <v>9598</v>
      </c>
      <c r="C7664" s="1" t="s">
        <v>11305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 t="shared" si="238"/>
        <v>2</v>
      </c>
      <c r="W7664">
        <f t="shared" si="239"/>
        <v>26</v>
      </c>
    </row>
    <row r="7665" spans="1:23" x14ac:dyDescent="0.35">
      <c r="A7665">
        <v>7664</v>
      </c>
      <c r="B7665" t="s">
        <v>9599</v>
      </c>
      <c r="C7665" s="1" t="s">
        <v>12108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 t="shared" si="238"/>
        <v>6</v>
      </c>
      <c r="W7665">
        <f t="shared" si="239"/>
        <v>17.5</v>
      </c>
    </row>
    <row r="7666" spans="1:23" x14ac:dyDescent="0.35">
      <c r="A7666">
        <v>7665</v>
      </c>
      <c r="B7666" t="s">
        <v>9600</v>
      </c>
      <c r="C7666" s="1" t="s">
        <v>11008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238"/>
        <v>4</v>
      </c>
      <c r="W7666">
        <f t="shared" si="239"/>
        <v>8</v>
      </c>
    </row>
    <row r="7667" spans="1:23" x14ac:dyDescent="0.35">
      <c r="A7667">
        <v>7666</v>
      </c>
      <c r="B7667" t="s">
        <v>9601</v>
      </c>
      <c r="C7667" s="1" t="s">
        <v>11904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 t="shared" si="238"/>
        <v>4</v>
      </c>
      <c r="W7667">
        <f t="shared" si="239"/>
        <v>46</v>
      </c>
    </row>
    <row r="7668" spans="1:23" x14ac:dyDescent="0.35">
      <c r="A7668">
        <v>7667</v>
      </c>
      <c r="B7668" t="s">
        <v>9601</v>
      </c>
      <c r="C7668" s="1" t="s">
        <v>11904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 t="shared" si="238"/>
        <v>4</v>
      </c>
      <c r="W7668">
        <f t="shared" si="239"/>
        <v>48</v>
      </c>
    </row>
    <row r="7669" spans="1:23" x14ac:dyDescent="0.35">
      <c r="A7669">
        <v>7668</v>
      </c>
      <c r="B7669" t="s">
        <v>9601</v>
      </c>
      <c r="C7669" s="1" t="s">
        <v>11904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  <c r="V7669">
        <f t="shared" si="238"/>
        <v>4</v>
      </c>
      <c r="W7669">
        <f t="shared" si="239"/>
        <v>29.000000000000004</v>
      </c>
    </row>
    <row r="7670" spans="1:23" x14ac:dyDescent="0.35">
      <c r="A7670">
        <v>7669</v>
      </c>
      <c r="B7670" t="s">
        <v>9602</v>
      </c>
      <c r="C7670" s="1" t="s">
        <v>11094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 t="shared" si="238"/>
        <v>2</v>
      </c>
      <c r="W7670">
        <f t="shared" si="239"/>
        <v>48</v>
      </c>
    </row>
    <row r="7671" spans="1:23" x14ac:dyDescent="0.35">
      <c r="A7671">
        <v>7670</v>
      </c>
      <c r="B7671" t="s">
        <v>9602</v>
      </c>
      <c r="C7671" s="1" t="s">
        <v>11094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 t="shared" si="238"/>
        <v>2</v>
      </c>
      <c r="W7671">
        <f t="shared" si="239"/>
        <v>47</v>
      </c>
    </row>
    <row r="7672" spans="1:23" x14ac:dyDescent="0.35">
      <c r="A7672">
        <v>7671</v>
      </c>
      <c r="B7672" t="s">
        <v>9602</v>
      </c>
      <c r="C7672" s="1" t="s">
        <v>11094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  <c r="V7672">
        <f t="shared" si="238"/>
        <v>2</v>
      </c>
      <c r="W7672">
        <f t="shared" si="239"/>
        <v>34</v>
      </c>
    </row>
    <row r="7673" spans="1:23" x14ac:dyDescent="0.35">
      <c r="A7673">
        <v>7672</v>
      </c>
      <c r="B7673" t="s">
        <v>9602</v>
      </c>
      <c r="C7673" s="1" t="s">
        <v>11094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>
        <f t="shared" si="238"/>
        <v>2</v>
      </c>
      <c r="W7673">
        <f t="shared" si="239"/>
        <v>19</v>
      </c>
    </row>
    <row r="7674" spans="1:23" x14ac:dyDescent="0.35">
      <c r="A7674">
        <v>7673</v>
      </c>
      <c r="B7674" t="s">
        <v>9602</v>
      </c>
      <c r="C7674" s="1" t="s">
        <v>11094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  <c r="V7674">
        <f t="shared" si="238"/>
        <v>2</v>
      </c>
      <c r="W7674">
        <f t="shared" si="239"/>
        <v>12.000000000000002</v>
      </c>
    </row>
    <row r="7675" spans="1:23" x14ac:dyDescent="0.35">
      <c r="A7675">
        <v>7674</v>
      </c>
      <c r="B7675" t="s">
        <v>9602</v>
      </c>
      <c r="C7675" s="1" t="s">
        <v>11094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 t="shared" si="238"/>
        <v>2</v>
      </c>
      <c r="W7675">
        <f t="shared" si="239"/>
        <v>44.999999999999993</v>
      </c>
    </row>
    <row r="7676" spans="1:23" x14ac:dyDescent="0.35">
      <c r="A7676">
        <v>7675</v>
      </c>
      <c r="B7676" t="s">
        <v>9602</v>
      </c>
      <c r="C7676" s="1" t="s">
        <v>11094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 t="shared" si="238"/>
        <v>2</v>
      </c>
      <c r="W7676">
        <f t="shared" si="239"/>
        <v>0</v>
      </c>
    </row>
    <row r="7677" spans="1:23" x14ac:dyDescent="0.35">
      <c r="A7677">
        <v>7676</v>
      </c>
      <c r="B7677" t="s">
        <v>9605</v>
      </c>
      <c r="C7677" s="1" t="s">
        <v>11576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 t="shared" si="238"/>
        <v>3</v>
      </c>
      <c r="W7677">
        <f t="shared" si="239"/>
        <v>26.999999999999996</v>
      </c>
    </row>
    <row r="7678" spans="1:23" x14ac:dyDescent="0.35">
      <c r="A7678">
        <v>7677</v>
      </c>
      <c r="B7678" t="s">
        <v>9606</v>
      </c>
      <c r="C7678" s="1" t="s">
        <v>12109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  <c r="V7678">
        <f t="shared" si="238"/>
        <v>0</v>
      </c>
      <c r="W7678">
        <f t="shared" si="239"/>
        <v>21.25</v>
      </c>
    </row>
    <row r="7679" spans="1:23" x14ac:dyDescent="0.35">
      <c r="A7679">
        <v>7678</v>
      </c>
      <c r="B7679" t="s">
        <v>9607</v>
      </c>
      <c r="C7679" s="1" t="s">
        <v>11460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  <c r="V7679">
        <f t="shared" si="238"/>
        <v>7</v>
      </c>
      <c r="W7679">
        <f t="shared" si="239"/>
        <v>47</v>
      </c>
    </row>
    <row r="7680" spans="1:23" x14ac:dyDescent="0.35">
      <c r="A7680">
        <v>7679</v>
      </c>
      <c r="B7680" t="s">
        <v>9607</v>
      </c>
      <c r="C7680" s="1" t="s">
        <v>11460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 t="shared" si="238"/>
        <v>7</v>
      </c>
      <c r="W7680">
        <f t="shared" si="239"/>
        <v>47</v>
      </c>
    </row>
    <row r="7681" spans="1:23" x14ac:dyDescent="0.35">
      <c r="A7681">
        <v>7680</v>
      </c>
      <c r="B7681" t="s">
        <v>9607</v>
      </c>
      <c r="C7681" s="1" t="s">
        <v>11460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 t="shared" si="238"/>
        <v>7</v>
      </c>
      <c r="W7681">
        <f t="shared" si="239"/>
        <v>44</v>
      </c>
    </row>
    <row r="7682" spans="1:23" x14ac:dyDescent="0.35">
      <c r="A7682">
        <v>7681</v>
      </c>
      <c r="B7682" t="s">
        <v>9607</v>
      </c>
      <c r="C7682" s="1" t="s">
        <v>11460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 t="shared" ref="V7682:V7745" si="240">D7682-C7682</f>
        <v>7</v>
      </c>
      <c r="W7682">
        <f t="shared" si="239"/>
        <v>23.000000000000004</v>
      </c>
    </row>
    <row r="7683" spans="1:23" x14ac:dyDescent="0.35">
      <c r="A7683">
        <v>7682</v>
      </c>
      <c r="B7683" t="s">
        <v>9607</v>
      </c>
      <c r="C7683" s="1" t="s">
        <v>11460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 t="shared" si="240"/>
        <v>7</v>
      </c>
      <c r="W7683">
        <f t="shared" ref="W7683:W7746" si="241">U7683/R7683*100</f>
        <v>25</v>
      </c>
    </row>
    <row r="7684" spans="1:23" x14ac:dyDescent="0.35">
      <c r="A7684">
        <v>7683</v>
      </c>
      <c r="B7684" t="s">
        <v>9608</v>
      </c>
      <c r="C7684" s="1" t="s">
        <v>11092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  <c r="V7684">
        <f t="shared" si="240"/>
        <v>3</v>
      </c>
      <c r="W7684">
        <f t="shared" si="241"/>
        <v>22.222222222222225</v>
      </c>
    </row>
    <row r="7685" spans="1:23" x14ac:dyDescent="0.35">
      <c r="A7685">
        <v>7684</v>
      </c>
      <c r="B7685" t="s">
        <v>9608</v>
      </c>
      <c r="C7685" s="1" t="s">
        <v>11092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 t="shared" si="240"/>
        <v>3</v>
      </c>
      <c r="W7685">
        <f t="shared" si="241"/>
        <v>50</v>
      </c>
    </row>
    <row r="7686" spans="1:23" x14ac:dyDescent="0.35">
      <c r="A7686">
        <v>7685</v>
      </c>
      <c r="B7686" t="s">
        <v>9609</v>
      </c>
      <c r="C7686" s="1" t="s">
        <v>11906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240"/>
        <v>7</v>
      </c>
      <c r="W7686">
        <f t="shared" si="241"/>
        <v>36.25</v>
      </c>
    </row>
    <row r="7687" spans="1:23" x14ac:dyDescent="0.35">
      <c r="A7687">
        <v>7686</v>
      </c>
      <c r="B7687" t="s">
        <v>9609</v>
      </c>
      <c r="C7687" s="1" t="s">
        <v>11906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  <c r="V7687">
        <f t="shared" si="240"/>
        <v>7</v>
      </c>
      <c r="W7687">
        <f t="shared" si="241"/>
        <v>30</v>
      </c>
    </row>
    <row r="7688" spans="1:23" x14ac:dyDescent="0.35">
      <c r="A7688">
        <v>7687</v>
      </c>
      <c r="B7688" t="s">
        <v>9610</v>
      </c>
      <c r="C7688" s="1" t="s">
        <v>11821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 t="shared" si="240"/>
        <v>4</v>
      </c>
      <c r="W7688">
        <f t="shared" si="241"/>
        <v>21.000000000000004</v>
      </c>
    </row>
    <row r="7689" spans="1:23" x14ac:dyDescent="0.35">
      <c r="A7689">
        <v>7688</v>
      </c>
      <c r="B7689" t="s">
        <v>9610</v>
      </c>
      <c r="C7689" s="1" t="s">
        <v>11821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 t="shared" si="240"/>
        <v>4</v>
      </c>
      <c r="W7689">
        <f t="shared" si="241"/>
        <v>48</v>
      </c>
    </row>
    <row r="7690" spans="1:23" x14ac:dyDescent="0.35">
      <c r="A7690">
        <v>7689</v>
      </c>
      <c r="B7690" t="s">
        <v>9610</v>
      </c>
      <c r="C7690" s="1" t="s">
        <v>11821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  <c r="V7690">
        <f t="shared" si="240"/>
        <v>4</v>
      </c>
      <c r="W7690">
        <f t="shared" si="241"/>
        <v>39</v>
      </c>
    </row>
    <row r="7691" spans="1:23" x14ac:dyDescent="0.35">
      <c r="A7691">
        <v>7690</v>
      </c>
      <c r="B7691" t="s">
        <v>9613</v>
      </c>
      <c r="C7691" s="1" t="s">
        <v>11603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 t="shared" si="240"/>
        <v>2</v>
      </c>
      <c r="W7691">
        <f t="shared" si="241"/>
        <v>28.000000000000004</v>
      </c>
    </row>
    <row r="7692" spans="1:23" x14ac:dyDescent="0.35">
      <c r="A7692">
        <v>7691</v>
      </c>
      <c r="B7692" t="s">
        <v>9613</v>
      </c>
      <c r="C7692" s="1" t="s">
        <v>11603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 t="shared" si="240"/>
        <v>2</v>
      </c>
      <c r="W7692">
        <f t="shared" si="241"/>
        <v>18</v>
      </c>
    </row>
    <row r="7693" spans="1:23" x14ac:dyDescent="0.35">
      <c r="A7693">
        <v>7692</v>
      </c>
      <c r="B7693" t="s">
        <v>9613</v>
      </c>
      <c r="C7693" s="1" t="s">
        <v>11603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 t="shared" si="240"/>
        <v>2</v>
      </c>
      <c r="W7693">
        <f t="shared" si="241"/>
        <v>47.999999999999993</v>
      </c>
    </row>
    <row r="7694" spans="1:23" x14ac:dyDescent="0.35">
      <c r="A7694">
        <v>7693</v>
      </c>
      <c r="B7694" t="s">
        <v>9614</v>
      </c>
      <c r="C7694" s="1" t="s">
        <v>11222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 t="shared" si="240"/>
        <v>5</v>
      </c>
      <c r="W7694">
        <f t="shared" si="241"/>
        <v>50</v>
      </c>
    </row>
    <row r="7695" spans="1:23" x14ac:dyDescent="0.35">
      <c r="A7695">
        <v>7694</v>
      </c>
      <c r="B7695" t="s">
        <v>9614</v>
      </c>
      <c r="C7695" s="1" t="s">
        <v>11222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f t="shared" si="240"/>
        <v>5</v>
      </c>
      <c r="W7695">
        <f t="shared" si="241"/>
        <v>11.25</v>
      </c>
    </row>
    <row r="7696" spans="1:23" x14ac:dyDescent="0.35">
      <c r="A7696">
        <v>7695</v>
      </c>
      <c r="B7696" t="s">
        <v>9615</v>
      </c>
      <c r="C7696" s="1" t="s">
        <v>11494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240"/>
        <v>0</v>
      </c>
      <c r="W7696">
        <f t="shared" si="241"/>
        <v>8.75</v>
      </c>
    </row>
    <row r="7697" spans="1:23" x14ac:dyDescent="0.35">
      <c r="A7697">
        <v>7696</v>
      </c>
      <c r="B7697" t="s">
        <v>9616</v>
      </c>
      <c r="C7697" s="1" t="s">
        <v>12110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 t="shared" si="240"/>
        <v>3</v>
      </c>
      <c r="W7697">
        <f t="shared" si="241"/>
        <v>36.25</v>
      </c>
    </row>
    <row r="7698" spans="1:23" x14ac:dyDescent="0.35">
      <c r="A7698">
        <v>7697</v>
      </c>
      <c r="B7698" t="s">
        <v>9616</v>
      </c>
      <c r="C7698" s="1" t="s">
        <v>12110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240"/>
        <v>3</v>
      </c>
      <c r="W7698">
        <f t="shared" si="241"/>
        <v>-155</v>
      </c>
    </row>
    <row r="7699" spans="1:23" x14ac:dyDescent="0.35">
      <c r="A7699">
        <v>7698</v>
      </c>
      <c r="B7699" t="s">
        <v>9617</v>
      </c>
      <c r="C7699" s="1" t="s">
        <v>11757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 t="shared" si="240"/>
        <v>4</v>
      </c>
      <c r="W7699">
        <f t="shared" si="241"/>
        <v>39</v>
      </c>
    </row>
    <row r="7700" spans="1:23" x14ac:dyDescent="0.35">
      <c r="A7700">
        <v>7699</v>
      </c>
      <c r="B7700" t="s">
        <v>9617</v>
      </c>
      <c r="C7700" s="1" t="s">
        <v>11757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f t="shared" si="240"/>
        <v>4</v>
      </c>
      <c r="W7700">
        <f t="shared" si="241"/>
        <v>3.0000000000000004</v>
      </c>
    </row>
    <row r="7701" spans="1:23" x14ac:dyDescent="0.35">
      <c r="A7701">
        <v>7700</v>
      </c>
      <c r="B7701" t="s">
        <v>9617</v>
      </c>
      <c r="C7701" s="1" t="s">
        <v>11757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 t="shared" si="240"/>
        <v>4</v>
      </c>
      <c r="W7701">
        <f t="shared" si="241"/>
        <v>25.999999999999996</v>
      </c>
    </row>
    <row r="7702" spans="1:23" x14ac:dyDescent="0.35">
      <c r="A7702">
        <v>7701</v>
      </c>
      <c r="B7702" t="s">
        <v>9617</v>
      </c>
      <c r="C7702" s="1" t="s">
        <v>11757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  <c r="V7702">
        <f t="shared" si="240"/>
        <v>4</v>
      </c>
      <c r="W7702">
        <f t="shared" si="241"/>
        <v>47</v>
      </c>
    </row>
    <row r="7703" spans="1:23" x14ac:dyDescent="0.35">
      <c r="A7703">
        <v>7702</v>
      </c>
      <c r="B7703" t="s">
        <v>9617</v>
      </c>
      <c r="C7703" s="1" t="s">
        <v>11757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240"/>
        <v>4</v>
      </c>
      <c r="W7703">
        <f t="shared" si="241"/>
        <v>-10</v>
      </c>
    </row>
    <row r="7704" spans="1:23" x14ac:dyDescent="0.35">
      <c r="A7704">
        <v>7703</v>
      </c>
      <c r="B7704" t="s">
        <v>9618</v>
      </c>
      <c r="C7704" s="1" t="s">
        <v>11310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 t="shared" si="240"/>
        <v>7</v>
      </c>
      <c r="W7704">
        <f t="shared" si="241"/>
        <v>48.999999999999993</v>
      </c>
    </row>
    <row r="7705" spans="1:23" x14ac:dyDescent="0.35">
      <c r="A7705">
        <v>7704</v>
      </c>
      <c r="B7705" t="s">
        <v>9618</v>
      </c>
      <c r="C7705" s="1" t="s">
        <v>11310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 t="shared" si="240"/>
        <v>7</v>
      </c>
      <c r="W7705">
        <f t="shared" si="241"/>
        <v>28.000000000000004</v>
      </c>
    </row>
    <row r="7706" spans="1:23" x14ac:dyDescent="0.35">
      <c r="A7706">
        <v>7705</v>
      </c>
      <c r="B7706" t="s">
        <v>9618</v>
      </c>
      <c r="C7706" s="1" t="s">
        <v>11310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 t="shared" si="240"/>
        <v>7</v>
      </c>
      <c r="W7706">
        <f t="shared" si="241"/>
        <v>22</v>
      </c>
    </row>
    <row r="7707" spans="1:23" x14ac:dyDescent="0.35">
      <c r="A7707">
        <v>7706</v>
      </c>
      <c r="B7707" t="s">
        <v>9618</v>
      </c>
      <c r="C7707" s="1" t="s">
        <v>11310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 t="shared" si="240"/>
        <v>7</v>
      </c>
      <c r="W7707">
        <f t="shared" si="241"/>
        <v>34</v>
      </c>
    </row>
    <row r="7708" spans="1:23" x14ac:dyDescent="0.35">
      <c r="A7708">
        <v>7707</v>
      </c>
      <c r="B7708" t="s">
        <v>9618</v>
      </c>
      <c r="C7708" s="1" t="s">
        <v>11310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 t="shared" si="240"/>
        <v>7</v>
      </c>
      <c r="W7708">
        <f t="shared" si="241"/>
        <v>28.999999999999996</v>
      </c>
    </row>
    <row r="7709" spans="1:23" x14ac:dyDescent="0.35">
      <c r="A7709">
        <v>7708</v>
      </c>
      <c r="B7709" t="s">
        <v>9619</v>
      </c>
      <c r="C7709" s="1" t="s">
        <v>11393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>
        <f t="shared" si="240"/>
        <v>4</v>
      </c>
      <c r="W7709">
        <f t="shared" si="241"/>
        <v>36</v>
      </c>
    </row>
    <row r="7710" spans="1:23" x14ac:dyDescent="0.35">
      <c r="A7710">
        <v>7709</v>
      </c>
      <c r="B7710" t="s">
        <v>9620</v>
      </c>
      <c r="C7710" s="1" t="s">
        <v>12029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  <c r="V7710">
        <f t="shared" si="240"/>
        <v>4</v>
      </c>
      <c r="W7710">
        <f t="shared" si="241"/>
        <v>1.25</v>
      </c>
    </row>
    <row r="7711" spans="1:23" x14ac:dyDescent="0.35">
      <c r="A7711">
        <v>7710</v>
      </c>
      <c r="B7711" t="s">
        <v>9620</v>
      </c>
      <c r="C7711" s="1" t="s">
        <v>12029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 t="shared" si="240"/>
        <v>4</v>
      </c>
      <c r="W7711">
        <f t="shared" si="241"/>
        <v>-70</v>
      </c>
    </row>
    <row r="7712" spans="1:23" x14ac:dyDescent="0.35">
      <c r="A7712">
        <v>7711</v>
      </c>
      <c r="B7712" t="s">
        <v>9621</v>
      </c>
      <c r="C7712" s="1" t="s">
        <v>11728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>
        <f t="shared" si="240"/>
        <v>5</v>
      </c>
      <c r="W7712">
        <f t="shared" si="241"/>
        <v>37.5</v>
      </c>
    </row>
    <row r="7713" spans="1:23" x14ac:dyDescent="0.35">
      <c r="A7713">
        <v>7712</v>
      </c>
      <c r="B7713" t="s">
        <v>9622</v>
      </c>
      <c r="C7713" s="1" t="s">
        <v>11900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240"/>
        <v>2</v>
      </c>
      <c r="W7713">
        <f t="shared" si="241"/>
        <v>20</v>
      </c>
    </row>
    <row r="7714" spans="1:23" x14ac:dyDescent="0.35">
      <c r="A7714">
        <v>7713</v>
      </c>
      <c r="B7714" t="s">
        <v>9622</v>
      </c>
      <c r="C7714" s="1" t="s">
        <v>11900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240"/>
        <v>2</v>
      </c>
      <c r="W7714">
        <f t="shared" si="241"/>
        <v>-20</v>
      </c>
    </row>
    <row r="7715" spans="1:23" x14ac:dyDescent="0.35">
      <c r="A7715">
        <v>7714</v>
      </c>
      <c r="B7715" t="s">
        <v>9622</v>
      </c>
      <c r="C7715" s="1" t="s">
        <v>11900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240"/>
        <v>2</v>
      </c>
      <c r="W7715">
        <f t="shared" si="241"/>
        <v>33.75</v>
      </c>
    </row>
    <row r="7716" spans="1:23" x14ac:dyDescent="0.35">
      <c r="A7716">
        <v>7715</v>
      </c>
      <c r="B7716" t="s">
        <v>9623</v>
      </c>
      <c r="C7716" s="1" t="s">
        <v>10969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 t="shared" si="240"/>
        <v>2</v>
      </c>
      <c r="W7716">
        <f t="shared" si="241"/>
        <v>29.000000000000004</v>
      </c>
    </row>
    <row r="7717" spans="1:23" x14ac:dyDescent="0.35">
      <c r="A7717">
        <v>7716</v>
      </c>
      <c r="B7717" t="s">
        <v>9624</v>
      </c>
      <c r="C7717" s="1" t="s">
        <v>11072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  <c r="V7717">
        <f t="shared" si="240"/>
        <v>5</v>
      </c>
      <c r="W7717">
        <f t="shared" si="241"/>
        <v>1.25</v>
      </c>
    </row>
    <row r="7718" spans="1:23" x14ac:dyDescent="0.35">
      <c r="A7718">
        <v>7717</v>
      </c>
      <c r="B7718" t="s">
        <v>9625</v>
      </c>
      <c r="C7718" s="1" t="s">
        <v>12111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 t="shared" si="240"/>
        <v>6</v>
      </c>
      <c r="W7718">
        <f t="shared" si="241"/>
        <v>31.25</v>
      </c>
    </row>
    <row r="7719" spans="1:23" x14ac:dyDescent="0.35">
      <c r="A7719">
        <v>7718</v>
      </c>
      <c r="B7719" t="s">
        <v>9625</v>
      </c>
      <c r="C7719" s="1" t="s">
        <v>12111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 t="shared" si="240"/>
        <v>6</v>
      </c>
      <c r="W7719">
        <f t="shared" si="241"/>
        <v>-70</v>
      </c>
    </row>
    <row r="7720" spans="1:23" x14ac:dyDescent="0.35">
      <c r="A7720">
        <v>7719</v>
      </c>
      <c r="B7720" t="s">
        <v>9626</v>
      </c>
      <c r="C7720" s="1" t="s">
        <v>11368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 t="shared" si="240"/>
        <v>5</v>
      </c>
      <c r="W7720">
        <f t="shared" si="241"/>
        <v>31.999999999999996</v>
      </c>
    </row>
    <row r="7721" spans="1:23" x14ac:dyDescent="0.35">
      <c r="A7721">
        <v>7720</v>
      </c>
      <c r="B7721" t="s">
        <v>9627</v>
      </c>
      <c r="C7721" s="1" t="s">
        <v>11896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  <c r="V7721">
        <f t="shared" si="240"/>
        <v>5</v>
      </c>
      <c r="W7721">
        <f t="shared" si="241"/>
        <v>25.999999999999996</v>
      </c>
    </row>
    <row r="7722" spans="1:23" x14ac:dyDescent="0.35">
      <c r="A7722">
        <v>7721</v>
      </c>
      <c r="B7722" t="s">
        <v>9627</v>
      </c>
      <c r="C7722" s="1" t="s">
        <v>11896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 t="shared" si="240"/>
        <v>5</v>
      </c>
      <c r="W7722">
        <f t="shared" si="241"/>
        <v>47</v>
      </c>
    </row>
    <row r="7723" spans="1:23" x14ac:dyDescent="0.35">
      <c r="A7723">
        <v>7722</v>
      </c>
      <c r="B7723" t="s">
        <v>9627</v>
      </c>
      <c r="C7723" s="1" t="s">
        <v>11896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240"/>
        <v>5</v>
      </c>
      <c r="W7723">
        <f t="shared" si="241"/>
        <v>35</v>
      </c>
    </row>
    <row r="7724" spans="1:23" x14ac:dyDescent="0.35">
      <c r="A7724">
        <v>7723</v>
      </c>
      <c r="B7724" t="s">
        <v>9628</v>
      </c>
      <c r="C7724" s="1" t="s">
        <v>11453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>
        <f t="shared" si="240"/>
        <v>4</v>
      </c>
      <c r="W7724">
        <f t="shared" si="241"/>
        <v>30</v>
      </c>
    </row>
    <row r="7725" spans="1:23" x14ac:dyDescent="0.35">
      <c r="A7725">
        <v>7724</v>
      </c>
      <c r="B7725" t="s">
        <v>9631</v>
      </c>
      <c r="C7725" s="1" t="s">
        <v>11169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f t="shared" si="240"/>
        <v>4</v>
      </c>
      <c r="W7725">
        <f t="shared" si="241"/>
        <v>-1.4285714285714286</v>
      </c>
    </row>
    <row r="7726" spans="1:23" x14ac:dyDescent="0.35">
      <c r="A7726">
        <v>7725</v>
      </c>
      <c r="B7726" t="s">
        <v>9632</v>
      </c>
      <c r="C7726" s="1" t="s">
        <v>11417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240"/>
        <v>4</v>
      </c>
      <c r="W7726">
        <f t="shared" si="241"/>
        <v>6.25</v>
      </c>
    </row>
    <row r="7727" spans="1:23" x14ac:dyDescent="0.35">
      <c r="A7727">
        <v>7726</v>
      </c>
      <c r="B7727" t="s">
        <v>9632</v>
      </c>
      <c r="C7727" s="1" t="s">
        <v>11417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 t="shared" si="240"/>
        <v>4</v>
      </c>
      <c r="W7727">
        <f t="shared" si="241"/>
        <v>-20</v>
      </c>
    </row>
    <row r="7728" spans="1:23" x14ac:dyDescent="0.35">
      <c r="A7728">
        <v>7727</v>
      </c>
      <c r="B7728" t="s">
        <v>9632</v>
      </c>
      <c r="C7728" s="1" t="s">
        <v>11417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 t="shared" si="240"/>
        <v>4</v>
      </c>
      <c r="W7728">
        <f t="shared" si="241"/>
        <v>-25</v>
      </c>
    </row>
    <row r="7729" spans="1:23" x14ac:dyDescent="0.35">
      <c r="A7729">
        <v>7728</v>
      </c>
      <c r="B7729" t="s">
        <v>9633</v>
      </c>
      <c r="C7729" s="1" t="s">
        <v>11139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>
        <f t="shared" si="240"/>
        <v>4</v>
      </c>
      <c r="W7729">
        <f t="shared" si="241"/>
        <v>36</v>
      </c>
    </row>
    <row r="7730" spans="1:23" x14ac:dyDescent="0.35">
      <c r="A7730">
        <v>7729</v>
      </c>
      <c r="B7730" t="s">
        <v>9634</v>
      </c>
      <c r="C7730" s="1" t="s">
        <v>11431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240"/>
        <v>6</v>
      </c>
      <c r="W7730">
        <f t="shared" si="241"/>
        <v>23.75</v>
      </c>
    </row>
    <row r="7731" spans="1:23" x14ac:dyDescent="0.35">
      <c r="A7731">
        <v>7730</v>
      </c>
      <c r="B7731" t="s">
        <v>9635</v>
      </c>
      <c r="C7731" s="1" t="s">
        <v>11122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240"/>
        <v>5</v>
      </c>
      <c r="W7731">
        <f t="shared" si="241"/>
        <v>-17.5</v>
      </c>
    </row>
    <row r="7732" spans="1:23" x14ac:dyDescent="0.35">
      <c r="A7732">
        <v>7731</v>
      </c>
      <c r="B7732" t="s">
        <v>9636</v>
      </c>
      <c r="C7732" s="1" t="s">
        <v>11427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240"/>
        <v>6</v>
      </c>
      <c r="W7732">
        <f t="shared" si="241"/>
        <v>-8.75</v>
      </c>
    </row>
    <row r="7733" spans="1:23" x14ac:dyDescent="0.35">
      <c r="A7733">
        <v>7732</v>
      </c>
      <c r="B7733" t="s">
        <v>9637</v>
      </c>
      <c r="C7733" s="1" t="s">
        <v>11005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 t="shared" si="240"/>
        <v>3</v>
      </c>
      <c r="W7733">
        <f t="shared" si="241"/>
        <v>31.25</v>
      </c>
    </row>
    <row r="7734" spans="1:23" x14ac:dyDescent="0.35">
      <c r="A7734">
        <v>7733</v>
      </c>
      <c r="B7734" t="s">
        <v>9638</v>
      </c>
      <c r="C7734" s="1" t="s">
        <v>11395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240"/>
        <v>6</v>
      </c>
      <c r="W7734">
        <f t="shared" si="241"/>
        <v>35</v>
      </c>
    </row>
    <row r="7735" spans="1:23" x14ac:dyDescent="0.35">
      <c r="A7735">
        <v>7734</v>
      </c>
      <c r="B7735" t="s">
        <v>9639</v>
      </c>
      <c r="C7735" s="1" t="s">
        <v>11606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240"/>
        <v>4</v>
      </c>
      <c r="W7735">
        <f t="shared" si="241"/>
        <v>36.250000000000007</v>
      </c>
    </row>
    <row r="7736" spans="1:23" x14ac:dyDescent="0.35">
      <c r="A7736">
        <v>7735</v>
      </c>
      <c r="B7736" t="s">
        <v>9640</v>
      </c>
      <c r="C7736" s="1" t="s">
        <v>11115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 t="shared" si="240"/>
        <v>5</v>
      </c>
      <c r="W7736">
        <f t="shared" si="241"/>
        <v>42.000000000000007</v>
      </c>
    </row>
    <row r="7737" spans="1:23" x14ac:dyDescent="0.35">
      <c r="A7737">
        <v>7736</v>
      </c>
      <c r="B7737" t="s">
        <v>9641</v>
      </c>
      <c r="C7737" s="1" t="s">
        <v>11190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240"/>
        <v>4</v>
      </c>
      <c r="W7737">
        <f t="shared" si="241"/>
        <v>48.000000000000007</v>
      </c>
    </row>
    <row r="7738" spans="1:23" x14ac:dyDescent="0.35">
      <c r="A7738">
        <v>7737</v>
      </c>
      <c r="B7738" t="s">
        <v>9642</v>
      </c>
      <c r="C7738" s="1" t="s">
        <v>11932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240"/>
        <v>7</v>
      </c>
      <c r="W7738">
        <f t="shared" si="241"/>
        <v>37.500000000000007</v>
      </c>
    </row>
    <row r="7739" spans="1:23" x14ac:dyDescent="0.35">
      <c r="A7739">
        <v>7738</v>
      </c>
      <c r="B7739" t="s">
        <v>9643</v>
      </c>
      <c r="C7739" s="1" t="s">
        <v>11344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 t="shared" si="240"/>
        <v>2</v>
      </c>
      <c r="W7739">
        <f t="shared" si="241"/>
        <v>11.249999999999998</v>
      </c>
    </row>
    <row r="7740" spans="1:23" x14ac:dyDescent="0.35">
      <c r="A7740">
        <v>7739</v>
      </c>
      <c r="B7740" t="s">
        <v>9644</v>
      </c>
      <c r="C7740" s="1" t="s">
        <v>11185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 t="shared" si="240"/>
        <v>7</v>
      </c>
      <c r="W7740">
        <f t="shared" si="241"/>
        <v>48</v>
      </c>
    </row>
    <row r="7741" spans="1:23" x14ac:dyDescent="0.35">
      <c r="A7741">
        <v>7740</v>
      </c>
      <c r="B7741" t="s">
        <v>9645</v>
      </c>
      <c r="C7741" s="1" t="s">
        <v>11811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 t="shared" si="240"/>
        <v>5</v>
      </c>
      <c r="W7741">
        <f t="shared" si="241"/>
        <v>46</v>
      </c>
    </row>
    <row r="7742" spans="1:23" x14ac:dyDescent="0.35">
      <c r="A7742">
        <v>7741</v>
      </c>
      <c r="B7742" t="s">
        <v>9645</v>
      </c>
      <c r="C7742" s="1" t="s">
        <v>11811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  <c r="V7742">
        <f t="shared" si="240"/>
        <v>5</v>
      </c>
      <c r="W7742">
        <f t="shared" si="241"/>
        <v>30</v>
      </c>
    </row>
    <row r="7743" spans="1:23" x14ac:dyDescent="0.35">
      <c r="A7743">
        <v>7742</v>
      </c>
      <c r="B7743" t="s">
        <v>9646</v>
      </c>
      <c r="C7743" s="1" t="s">
        <v>11436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>
        <f t="shared" si="240"/>
        <v>2</v>
      </c>
      <c r="W7743">
        <f t="shared" si="241"/>
        <v>37.5</v>
      </c>
    </row>
    <row r="7744" spans="1:23" x14ac:dyDescent="0.35">
      <c r="A7744">
        <v>7743</v>
      </c>
      <c r="B7744" t="s">
        <v>9647</v>
      </c>
      <c r="C7744" s="1" t="s">
        <v>11588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 t="shared" si="240"/>
        <v>7</v>
      </c>
      <c r="W7744">
        <f t="shared" si="241"/>
        <v>47.999999999999993</v>
      </c>
    </row>
    <row r="7745" spans="1:23" x14ac:dyDescent="0.35">
      <c r="A7745">
        <v>7744</v>
      </c>
      <c r="B7745" t="s">
        <v>9648</v>
      </c>
      <c r="C7745" s="1" t="s">
        <v>10966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>
        <f t="shared" si="240"/>
        <v>5</v>
      </c>
      <c r="W7745">
        <f t="shared" si="241"/>
        <v>47</v>
      </c>
    </row>
    <row r="7746" spans="1:23" x14ac:dyDescent="0.35">
      <c r="A7746">
        <v>7745</v>
      </c>
      <c r="B7746" t="s">
        <v>9648</v>
      </c>
      <c r="C7746" s="1" t="s">
        <v>10966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 t="shared" ref="V7746:V7809" si="242">D7746-C7746</f>
        <v>5</v>
      </c>
      <c r="W7746">
        <f t="shared" si="241"/>
        <v>26.999999999999996</v>
      </c>
    </row>
    <row r="7747" spans="1:23" x14ac:dyDescent="0.35">
      <c r="A7747">
        <v>7746</v>
      </c>
      <c r="B7747" t="s">
        <v>9648</v>
      </c>
      <c r="C7747" s="1" t="s">
        <v>10966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 t="shared" si="242"/>
        <v>5</v>
      </c>
      <c r="W7747">
        <f t="shared" ref="W7747:W7810" si="243">U7747/R7747*100</f>
        <v>29.000000000000004</v>
      </c>
    </row>
    <row r="7748" spans="1:23" x14ac:dyDescent="0.35">
      <c r="A7748">
        <v>7747</v>
      </c>
      <c r="B7748" t="s">
        <v>9649</v>
      </c>
      <c r="C7748" s="1" t="s">
        <v>11486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 t="shared" si="242"/>
        <v>4</v>
      </c>
      <c r="W7748">
        <f t="shared" si="243"/>
        <v>18.75</v>
      </c>
    </row>
    <row r="7749" spans="1:23" x14ac:dyDescent="0.35">
      <c r="A7749">
        <v>7748</v>
      </c>
      <c r="B7749" t="s">
        <v>9650</v>
      </c>
      <c r="C7749" s="1" t="s">
        <v>11010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 t="shared" si="242"/>
        <v>2</v>
      </c>
      <c r="W7749">
        <f t="shared" si="243"/>
        <v>4</v>
      </c>
    </row>
    <row r="7750" spans="1:23" x14ac:dyDescent="0.35">
      <c r="A7750">
        <v>7749</v>
      </c>
      <c r="B7750" t="s">
        <v>9651</v>
      </c>
      <c r="C7750" s="1" t="s">
        <v>11592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  <c r="V7750">
        <f t="shared" si="242"/>
        <v>6</v>
      </c>
      <c r="W7750">
        <f t="shared" si="243"/>
        <v>32</v>
      </c>
    </row>
    <row r="7751" spans="1:23" x14ac:dyDescent="0.35">
      <c r="A7751">
        <v>7750</v>
      </c>
      <c r="B7751" t="s">
        <v>9651</v>
      </c>
      <c r="C7751" s="1" t="s">
        <v>11592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 t="shared" si="242"/>
        <v>6</v>
      </c>
      <c r="W7751">
        <f t="shared" si="243"/>
        <v>13</v>
      </c>
    </row>
    <row r="7752" spans="1:23" x14ac:dyDescent="0.35">
      <c r="A7752">
        <v>7751</v>
      </c>
      <c r="B7752" t="s">
        <v>9651</v>
      </c>
      <c r="C7752" s="1" t="s">
        <v>11592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 t="shared" si="242"/>
        <v>6</v>
      </c>
      <c r="W7752">
        <f t="shared" si="243"/>
        <v>48</v>
      </c>
    </row>
    <row r="7753" spans="1:23" x14ac:dyDescent="0.35">
      <c r="A7753">
        <v>7752</v>
      </c>
      <c r="B7753" t="s">
        <v>9651</v>
      </c>
      <c r="C7753" s="1" t="s">
        <v>11592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 t="shared" si="242"/>
        <v>6</v>
      </c>
      <c r="W7753">
        <f t="shared" si="243"/>
        <v>30</v>
      </c>
    </row>
    <row r="7754" spans="1:23" x14ac:dyDescent="0.35">
      <c r="A7754">
        <v>7753</v>
      </c>
      <c r="B7754" t="s">
        <v>9651</v>
      </c>
      <c r="C7754" s="1" t="s">
        <v>11592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242"/>
        <v>6</v>
      </c>
      <c r="W7754">
        <f t="shared" si="243"/>
        <v>48</v>
      </c>
    </row>
    <row r="7755" spans="1:23" x14ac:dyDescent="0.35">
      <c r="A7755">
        <v>7754</v>
      </c>
      <c r="B7755" t="s">
        <v>9652</v>
      </c>
      <c r="C7755" s="1" t="s">
        <v>11612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242"/>
        <v>3</v>
      </c>
      <c r="W7755">
        <f t="shared" si="243"/>
        <v>6.25</v>
      </c>
    </row>
    <row r="7756" spans="1:23" x14ac:dyDescent="0.35">
      <c r="A7756">
        <v>7755</v>
      </c>
      <c r="B7756" t="s">
        <v>9653</v>
      </c>
      <c r="C7756" s="1" t="s">
        <v>11319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 t="shared" si="242"/>
        <v>2</v>
      </c>
      <c r="W7756">
        <f t="shared" si="243"/>
        <v>11.249999999999998</v>
      </c>
    </row>
    <row r="7757" spans="1:23" x14ac:dyDescent="0.35">
      <c r="A7757">
        <v>7756</v>
      </c>
      <c r="B7757" t="s">
        <v>9654</v>
      </c>
      <c r="C7757" s="1" t="s">
        <v>11641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  <c r="V7757">
        <f t="shared" si="242"/>
        <v>4</v>
      </c>
      <c r="W7757">
        <f t="shared" si="243"/>
        <v>35</v>
      </c>
    </row>
    <row r="7758" spans="1:23" x14ac:dyDescent="0.35">
      <c r="A7758">
        <v>7757</v>
      </c>
      <c r="B7758" t="s">
        <v>9654</v>
      </c>
      <c r="C7758" s="1" t="s">
        <v>11641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 t="shared" si="242"/>
        <v>4</v>
      </c>
      <c r="W7758">
        <f t="shared" si="243"/>
        <v>25</v>
      </c>
    </row>
    <row r="7759" spans="1:23" x14ac:dyDescent="0.35">
      <c r="A7759">
        <v>7758</v>
      </c>
      <c r="B7759" t="s">
        <v>9657</v>
      </c>
      <c r="C7759" s="1" t="s">
        <v>10978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 t="shared" si="242"/>
        <v>3</v>
      </c>
      <c r="W7759">
        <f t="shared" si="243"/>
        <v>27.999999999999996</v>
      </c>
    </row>
    <row r="7760" spans="1:23" x14ac:dyDescent="0.35">
      <c r="A7760">
        <v>7759</v>
      </c>
      <c r="B7760" t="s">
        <v>9657</v>
      </c>
      <c r="C7760" s="1" t="s">
        <v>10978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  <c r="V7760">
        <f t="shared" si="242"/>
        <v>3</v>
      </c>
      <c r="W7760">
        <f t="shared" si="243"/>
        <v>20</v>
      </c>
    </row>
    <row r="7761" spans="1:23" x14ac:dyDescent="0.35">
      <c r="A7761">
        <v>7760</v>
      </c>
      <c r="B7761" t="s">
        <v>9658</v>
      </c>
      <c r="C7761" s="1" t="s">
        <v>11997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 t="shared" si="242"/>
        <v>4</v>
      </c>
      <c r="W7761">
        <f t="shared" si="243"/>
        <v>35</v>
      </c>
    </row>
    <row r="7762" spans="1:23" x14ac:dyDescent="0.35">
      <c r="A7762">
        <v>7761</v>
      </c>
      <c r="B7762" t="s">
        <v>9659</v>
      </c>
      <c r="C7762" s="1" t="s">
        <v>11716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242"/>
        <v>5</v>
      </c>
      <c r="W7762">
        <f t="shared" si="243"/>
        <v>32.5</v>
      </c>
    </row>
    <row r="7763" spans="1:23" x14ac:dyDescent="0.35">
      <c r="A7763">
        <v>7762</v>
      </c>
      <c r="B7763" t="s">
        <v>9660</v>
      </c>
      <c r="C7763" s="1" t="s">
        <v>11674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 t="shared" si="242"/>
        <v>3</v>
      </c>
      <c r="W7763">
        <f t="shared" si="243"/>
        <v>35</v>
      </c>
    </row>
    <row r="7764" spans="1:23" x14ac:dyDescent="0.35">
      <c r="A7764">
        <v>7763</v>
      </c>
      <c r="B7764" t="s">
        <v>9661</v>
      </c>
      <c r="C7764" s="1" t="s">
        <v>11926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242"/>
        <v>2</v>
      </c>
      <c r="W7764">
        <f t="shared" si="243"/>
        <v>25</v>
      </c>
    </row>
    <row r="7765" spans="1:23" x14ac:dyDescent="0.35">
      <c r="A7765">
        <v>7764</v>
      </c>
      <c r="B7765" t="s">
        <v>9662</v>
      </c>
      <c r="C7765" s="1" t="s">
        <v>11242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 t="shared" si="242"/>
        <v>4</v>
      </c>
      <c r="W7765">
        <f t="shared" si="243"/>
        <v>47</v>
      </c>
    </row>
    <row r="7766" spans="1:23" x14ac:dyDescent="0.35">
      <c r="A7766">
        <v>7765</v>
      </c>
      <c r="B7766" t="s">
        <v>9663</v>
      </c>
      <c r="C7766" s="1" t="s">
        <v>11741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 t="shared" si="242"/>
        <v>0</v>
      </c>
      <c r="W7766">
        <f t="shared" si="243"/>
        <v>30.000000000000004</v>
      </c>
    </row>
    <row r="7767" spans="1:23" x14ac:dyDescent="0.35">
      <c r="A7767">
        <v>7766</v>
      </c>
      <c r="B7767" t="s">
        <v>9663</v>
      </c>
      <c r="C7767" s="1" t="s">
        <v>11741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 t="shared" si="242"/>
        <v>0</v>
      </c>
      <c r="W7767">
        <f t="shared" si="243"/>
        <v>21</v>
      </c>
    </row>
    <row r="7768" spans="1:23" x14ac:dyDescent="0.35">
      <c r="A7768">
        <v>7767</v>
      </c>
      <c r="B7768" t="s">
        <v>9663</v>
      </c>
      <c r="C7768" s="1" t="s">
        <v>11741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 t="shared" si="242"/>
        <v>0</v>
      </c>
      <c r="W7768">
        <f t="shared" si="243"/>
        <v>26.999999999999996</v>
      </c>
    </row>
    <row r="7769" spans="1:23" x14ac:dyDescent="0.35">
      <c r="A7769">
        <v>7768</v>
      </c>
      <c r="B7769" t="s">
        <v>9664</v>
      </c>
      <c r="C7769" s="1" t="s">
        <v>11192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242"/>
        <v>2</v>
      </c>
      <c r="W7769">
        <f t="shared" si="243"/>
        <v>10</v>
      </c>
    </row>
    <row r="7770" spans="1:23" x14ac:dyDescent="0.35">
      <c r="A7770">
        <v>7769</v>
      </c>
      <c r="B7770" t="s">
        <v>9665</v>
      </c>
      <c r="C7770" s="1" t="s">
        <v>11045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 t="shared" si="242"/>
        <v>5</v>
      </c>
      <c r="W7770">
        <f t="shared" si="243"/>
        <v>35</v>
      </c>
    </row>
    <row r="7771" spans="1:23" x14ac:dyDescent="0.35">
      <c r="A7771">
        <v>7770</v>
      </c>
      <c r="B7771" t="s">
        <v>9666</v>
      </c>
      <c r="C7771" s="1" t="s">
        <v>12087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f t="shared" si="242"/>
        <v>0</v>
      </c>
      <c r="W7771">
        <f t="shared" si="243"/>
        <v>8.75</v>
      </c>
    </row>
    <row r="7772" spans="1:23" x14ac:dyDescent="0.35">
      <c r="A7772">
        <v>7771</v>
      </c>
      <c r="B7772" t="s">
        <v>9666</v>
      </c>
      <c r="C7772" s="1" t="s">
        <v>12087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 t="shared" si="242"/>
        <v>0</v>
      </c>
      <c r="W7772">
        <f t="shared" si="243"/>
        <v>30</v>
      </c>
    </row>
    <row r="7773" spans="1:23" x14ac:dyDescent="0.35">
      <c r="A7773">
        <v>7772</v>
      </c>
      <c r="B7773" t="s">
        <v>9667</v>
      </c>
      <c r="C7773" s="1" t="s">
        <v>11821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242"/>
        <v>7</v>
      </c>
      <c r="W7773">
        <f t="shared" si="243"/>
        <v>-66.666666666666657</v>
      </c>
    </row>
    <row r="7774" spans="1:23" x14ac:dyDescent="0.35">
      <c r="A7774">
        <v>7773</v>
      </c>
      <c r="B7774" t="s">
        <v>9667</v>
      </c>
      <c r="C7774" s="1" t="s">
        <v>11821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242"/>
        <v>7</v>
      </c>
      <c r="W7774">
        <f t="shared" si="243"/>
        <v>-146.66666666666669</v>
      </c>
    </row>
    <row r="7775" spans="1:23" x14ac:dyDescent="0.35">
      <c r="A7775">
        <v>7774</v>
      </c>
      <c r="B7775" t="s">
        <v>9667</v>
      </c>
      <c r="C7775" s="1" t="s">
        <v>11821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242"/>
        <v>7</v>
      </c>
      <c r="W7775">
        <f t="shared" si="243"/>
        <v>20</v>
      </c>
    </row>
    <row r="7776" spans="1:23" x14ac:dyDescent="0.35">
      <c r="A7776">
        <v>7775</v>
      </c>
      <c r="B7776" t="s">
        <v>9670</v>
      </c>
      <c r="C7776" s="1" t="s">
        <v>12112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 t="shared" si="242"/>
        <v>2</v>
      </c>
      <c r="W7776">
        <f t="shared" si="243"/>
        <v>47</v>
      </c>
    </row>
    <row r="7777" spans="1:23" x14ac:dyDescent="0.35">
      <c r="A7777">
        <v>7776</v>
      </c>
      <c r="B7777" t="s">
        <v>9671</v>
      </c>
      <c r="C7777" s="1" t="s">
        <v>11362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 t="shared" si="242"/>
        <v>4</v>
      </c>
      <c r="W7777">
        <f t="shared" si="243"/>
        <v>26.999999999999996</v>
      </c>
    </row>
    <row r="7778" spans="1:23" x14ac:dyDescent="0.35">
      <c r="A7778">
        <v>7777</v>
      </c>
      <c r="B7778" t="s">
        <v>9671</v>
      </c>
      <c r="C7778" s="1" t="s">
        <v>11362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 t="shared" si="242"/>
        <v>4</v>
      </c>
      <c r="W7778">
        <f t="shared" si="243"/>
        <v>46</v>
      </c>
    </row>
    <row r="7779" spans="1:23" x14ac:dyDescent="0.35">
      <c r="A7779">
        <v>7778</v>
      </c>
      <c r="B7779" t="s">
        <v>9671</v>
      </c>
      <c r="C7779" s="1" t="s">
        <v>11362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 t="shared" si="242"/>
        <v>4</v>
      </c>
      <c r="W7779">
        <f t="shared" si="243"/>
        <v>27</v>
      </c>
    </row>
    <row r="7780" spans="1:23" x14ac:dyDescent="0.35">
      <c r="A7780">
        <v>7779</v>
      </c>
      <c r="B7780" t="s">
        <v>9671</v>
      </c>
      <c r="C7780" s="1" t="s">
        <v>11362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242"/>
        <v>4</v>
      </c>
      <c r="W7780">
        <f t="shared" si="243"/>
        <v>37.500000000000007</v>
      </c>
    </row>
    <row r="7781" spans="1:23" x14ac:dyDescent="0.35">
      <c r="A7781">
        <v>7780</v>
      </c>
      <c r="B7781" t="s">
        <v>9672</v>
      </c>
      <c r="C7781" s="1" t="s">
        <v>11664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 t="shared" si="242"/>
        <v>4</v>
      </c>
      <c r="W7781">
        <f t="shared" si="243"/>
        <v>27</v>
      </c>
    </row>
    <row r="7782" spans="1:23" x14ac:dyDescent="0.35">
      <c r="A7782">
        <v>7781</v>
      </c>
      <c r="B7782" t="s">
        <v>9672</v>
      </c>
      <c r="C7782" s="1" t="s">
        <v>11664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 t="shared" si="242"/>
        <v>4</v>
      </c>
      <c r="W7782">
        <f t="shared" si="243"/>
        <v>27</v>
      </c>
    </row>
    <row r="7783" spans="1:23" x14ac:dyDescent="0.35">
      <c r="A7783">
        <v>7782</v>
      </c>
      <c r="B7783" t="s">
        <v>9673</v>
      </c>
      <c r="C7783" s="1" t="s">
        <v>11876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242"/>
        <v>4</v>
      </c>
      <c r="W7783">
        <f t="shared" si="243"/>
        <v>-170</v>
      </c>
    </row>
    <row r="7784" spans="1:23" x14ac:dyDescent="0.35">
      <c r="A7784">
        <v>7783</v>
      </c>
      <c r="B7784" t="s">
        <v>9674</v>
      </c>
      <c r="C7784" s="1" t="s">
        <v>11194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242"/>
        <v>2</v>
      </c>
      <c r="W7784">
        <f t="shared" si="243"/>
        <v>8.75</v>
      </c>
    </row>
    <row r="7785" spans="1:23" x14ac:dyDescent="0.35">
      <c r="A7785">
        <v>7784</v>
      </c>
      <c r="B7785" t="s">
        <v>9674</v>
      </c>
      <c r="C7785" s="1" t="s">
        <v>11194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 t="shared" si="242"/>
        <v>2</v>
      </c>
      <c r="W7785">
        <f t="shared" si="243"/>
        <v>-33.333333333333336</v>
      </c>
    </row>
    <row r="7786" spans="1:23" x14ac:dyDescent="0.35">
      <c r="A7786">
        <v>7785</v>
      </c>
      <c r="B7786" t="s">
        <v>9674</v>
      </c>
      <c r="C7786" s="1" t="s">
        <v>11194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242"/>
        <v>2</v>
      </c>
      <c r="W7786">
        <f t="shared" si="243"/>
        <v>-18.75</v>
      </c>
    </row>
    <row r="7787" spans="1:23" x14ac:dyDescent="0.35">
      <c r="A7787">
        <v>7786</v>
      </c>
      <c r="B7787" t="s">
        <v>9675</v>
      </c>
      <c r="C7787" s="1" t="s">
        <v>11443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 t="shared" si="242"/>
        <v>7</v>
      </c>
      <c r="W7787">
        <f t="shared" si="243"/>
        <v>47</v>
      </c>
    </row>
    <row r="7788" spans="1:23" x14ac:dyDescent="0.35">
      <c r="A7788">
        <v>7787</v>
      </c>
      <c r="B7788" t="s">
        <v>9676</v>
      </c>
      <c r="C7788" s="1" t="s">
        <v>11564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  <c r="V7788">
        <f t="shared" si="242"/>
        <v>3</v>
      </c>
      <c r="W7788">
        <f t="shared" si="243"/>
        <v>-165</v>
      </c>
    </row>
    <row r="7789" spans="1:23" x14ac:dyDescent="0.35">
      <c r="A7789">
        <v>7788</v>
      </c>
      <c r="B7789" t="s">
        <v>9676</v>
      </c>
      <c r="C7789" s="1" t="s">
        <v>11564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242"/>
        <v>3</v>
      </c>
      <c r="W7789">
        <f t="shared" si="243"/>
        <v>31.25</v>
      </c>
    </row>
    <row r="7790" spans="1:23" x14ac:dyDescent="0.35">
      <c r="A7790">
        <v>7789</v>
      </c>
      <c r="B7790" t="s">
        <v>9676</v>
      </c>
      <c r="C7790" s="1" t="s">
        <v>11564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242"/>
        <v>3</v>
      </c>
      <c r="W7790">
        <f t="shared" si="243"/>
        <v>-45</v>
      </c>
    </row>
    <row r="7791" spans="1:23" x14ac:dyDescent="0.35">
      <c r="A7791">
        <v>7790</v>
      </c>
      <c r="B7791" t="s">
        <v>9676</v>
      </c>
      <c r="C7791" s="1" t="s">
        <v>11564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242"/>
        <v>3</v>
      </c>
      <c r="W7791">
        <f t="shared" si="243"/>
        <v>31.25</v>
      </c>
    </row>
    <row r="7792" spans="1:23" x14ac:dyDescent="0.35">
      <c r="A7792">
        <v>7791</v>
      </c>
      <c r="B7792" t="s">
        <v>9677</v>
      </c>
      <c r="C7792" s="1" t="s">
        <v>10960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242"/>
        <v>0</v>
      </c>
      <c r="W7792">
        <f t="shared" si="243"/>
        <v>-70</v>
      </c>
    </row>
    <row r="7793" spans="1:23" x14ac:dyDescent="0.35">
      <c r="A7793">
        <v>7792</v>
      </c>
      <c r="B7793" t="s">
        <v>9678</v>
      </c>
      <c r="C7793" s="1" t="s">
        <v>11994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 t="shared" si="242"/>
        <v>5</v>
      </c>
      <c r="W7793">
        <f t="shared" si="243"/>
        <v>-160</v>
      </c>
    </row>
    <row r="7794" spans="1:23" x14ac:dyDescent="0.35">
      <c r="A7794">
        <v>7793</v>
      </c>
      <c r="B7794" t="s">
        <v>9679</v>
      </c>
      <c r="C7794" s="1" t="s">
        <v>11326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f t="shared" si="242"/>
        <v>3</v>
      </c>
      <c r="W7794">
        <f t="shared" si="243"/>
        <v>-3.75</v>
      </c>
    </row>
    <row r="7795" spans="1:23" x14ac:dyDescent="0.35">
      <c r="A7795">
        <v>7794</v>
      </c>
      <c r="B7795" t="s">
        <v>9680</v>
      </c>
      <c r="C7795" s="1" t="s">
        <v>11235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 t="shared" si="242"/>
        <v>3</v>
      </c>
      <c r="W7795">
        <f t="shared" si="243"/>
        <v>49</v>
      </c>
    </row>
    <row r="7796" spans="1:23" x14ac:dyDescent="0.35">
      <c r="A7796">
        <v>7795</v>
      </c>
      <c r="B7796" t="s">
        <v>9680</v>
      </c>
      <c r="C7796" s="1" t="s">
        <v>11235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 t="shared" si="242"/>
        <v>3</v>
      </c>
      <c r="W7796">
        <f t="shared" si="243"/>
        <v>50</v>
      </c>
    </row>
    <row r="7797" spans="1:23" x14ac:dyDescent="0.35">
      <c r="A7797">
        <v>7796</v>
      </c>
      <c r="B7797" t="s">
        <v>9681</v>
      </c>
      <c r="C7797" s="1" t="s">
        <v>11924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242"/>
        <v>6</v>
      </c>
      <c r="W7797">
        <f t="shared" si="243"/>
        <v>10</v>
      </c>
    </row>
    <row r="7798" spans="1:23" x14ac:dyDescent="0.35">
      <c r="A7798">
        <v>7797</v>
      </c>
      <c r="B7798" t="s">
        <v>9682</v>
      </c>
      <c r="C7798" s="1" t="s">
        <v>11593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 t="shared" si="242"/>
        <v>4</v>
      </c>
      <c r="W7798">
        <f t="shared" si="243"/>
        <v>49</v>
      </c>
    </row>
    <row r="7799" spans="1:23" x14ac:dyDescent="0.35">
      <c r="A7799">
        <v>7798</v>
      </c>
      <c r="B7799" t="s">
        <v>9683</v>
      </c>
      <c r="C7799" s="1" t="s">
        <v>11608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  <c r="V7799">
        <f t="shared" si="242"/>
        <v>3</v>
      </c>
      <c r="W7799">
        <f t="shared" si="243"/>
        <v>47</v>
      </c>
    </row>
    <row r="7800" spans="1:23" x14ac:dyDescent="0.35">
      <c r="A7800">
        <v>7799</v>
      </c>
      <c r="B7800" t="s">
        <v>9683</v>
      </c>
      <c r="C7800" s="1" t="s">
        <v>11608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 t="shared" si="242"/>
        <v>3</v>
      </c>
      <c r="W7800">
        <f t="shared" si="243"/>
        <v>28.999999999999996</v>
      </c>
    </row>
    <row r="7801" spans="1:23" x14ac:dyDescent="0.35">
      <c r="A7801">
        <v>7800</v>
      </c>
      <c r="B7801" t="s">
        <v>9683</v>
      </c>
      <c r="C7801" s="1" t="s">
        <v>11608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f t="shared" si="242"/>
        <v>3</v>
      </c>
      <c r="W7801">
        <f t="shared" si="243"/>
        <v>1.1111111111111112</v>
      </c>
    </row>
    <row r="7802" spans="1:23" x14ac:dyDescent="0.35">
      <c r="A7802">
        <v>7801</v>
      </c>
      <c r="B7802" t="s">
        <v>9684</v>
      </c>
      <c r="C7802" s="1" t="s">
        <v>11642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242"/>
        <v>5</v>
      </c>
      <c r="W7802">
        <f t="shared" si="243"/>
        <v>-23.75</v>
      </c>
    </row>
    <row r="7803" spans="1:23" x14ac:dyDescent="0.35">
      <c r="A7803">
        <v>7802</v>
      </c>
      <c r="B7803" t="s">
        <v>9685</v>
      </c>
      <c r="C7803" s="1" t="s">
        <v>11917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242"/>
        <v>5</v>
      </c>
      <c r="W7803">
        <f t="shared" si="243"/>
        <v>36.000000000000007</v>
      </c>
    </row>
    <row r="7804" spans="1:23" x14ac:dyDescent="0.35">
      <c r="A7804">
        <v>7803</v>
      </c>
      <c r="B7804" t="s">
        <v>9686</v>
      </c>
      <c r="C7804" s="1" t="s">
        <v>11297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 t="shared" si="242"/>
        <v>4</v>
      </c>
      <c r="W7804">
        <f t="shared" si="243"/>
        <v>35</v>
      </c>
    </row>
    <row r="7805" spans="1:23" x14ac:dyDescent="0.35">
      <c r="A7805">
        <v>7804</v>
      </c>
      <c r="B7805" t="s">
        <v>9686</v>
      </c>
      <c r="C7805" s="1" t="s">
        <v>11297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242"/>
        <v>4</v>
      </c>
      <c r="W7805">
        <f t="shared" si="243"/>
        <v>-8.75</v>
      </c>
    </row>
    <row r="7806" spans="1:23" x14ac:dyDescent="0.35">
      <c r="A7806">
        <v>7805</v>
      </c>
      <c r="B7806" t="s">
        <v>9686</v>
      </c>
      <c r="C7806" s="1" t="s">
        <v>11297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242"/>
        <v>4</v>
      </c>
      <c r="W7806">
        <f t="shared" si="243"/>
        <v>-18.750000000000004</v>
      </c>
    </row>
    <row r="7807" spans="1:23" x14ac:dyDescent="0.35">
      <c r="A7807">
        <v>7806</v>
      </c>
      <c r="B7807" t="s">
        <v>9686</v>
      </c>
      <c r="C7807" s="1" t="s">
        <v>11297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242"/>
        <v>4</v>
      </c>
      <c r="W7807">
        <f t="shared" si="243"/>
        <v>11.250000000000002</v>
      </c>
    </row>
    <row r="7808" spans="1:23" x14ac:dyDescent="0.35">
      <c r="A7808">
        <v>7807</v>
      </c>
      <c r="B7808" t="s">
        <v>9686</v>
      </c>
      <c r="C7808" s="1" t="s">
        <v>11297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242"/>
        <v>4</v>
      </c>
      <c r="W7808">
        <f t="shared" si="243"/>
        <v>-80</v>
      </c>
    </row>
    <row r="7809" spans="1:23" x14ac:dyDescent="0.35">
      <c r="A7809">
        <v>7808</v>
      </c>
      <c r="B7809" t="s">
        <v>9687</v>
      </c>
      <c r="C7809" s="1" t="s">
        <v>12074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242"/>
        <v>5</v>
      </c>
      <c r="W7809">
        <f t="shared" si="243"/>
        <v>-80</v>
      </c>
    </row>
    <row r="7810" spans="1:23" x14ac:dyDescent="0.35">
      <c r="A7810">
        <v>7809</v>
      </c>
      <c r="B7810" t="s">
        <v>9687</v>
      </c>
      <c r="C7810" s="1" t="s">
        <v>12074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f t="shared" ref="V7810:V7873" si="244">D7810-C7810</f>
        <v>5</v>
      </c>
      <c r="W7810">
        <f t="shared" si="243"/>
        <v>12.5</v>
      </c>
    </row>
    <row r="7811" spans="1:23" x14ac:dyDescent="0.35">
      <c r="A7811">
        <v>7810</v>
      </c>
      <c r="B7811" t="s">
        <v>9687</v>
      </c>
      <c r="C7811" s="1" t="s">
        <v>12074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si="244"/>
        <v>5</v>
      </c>
      <c r="W7811">
        <f t="shared" ref="W7811:W7874" si="245">U7811/R7811*100</f>
        <v>10</v>
      </c>
    </row>
    <row r="7812" spans="1:23" x14ac:dyDescent="0.35">
      <c r="A7812">
        <v>7811</v>
      </c>
      <c r="B7812" t="s">
        <v>9688</v>
      </c>
      <c r="C7812" s="1" t="s">
        <v>12113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244"/>
        <v>1</v>
      </c>
      <c r="W7812">
        <f t="shared" si="245"/>
        <v>45.000000000000007</v>
      </c>
    </row>
    <row r="7813" spans="1:23" x14ac:dyDescent="0.35">
      <c r="A7813">
        <v>7812</v>
      </c>
      <c r="B7813" t="s">
        <v>9688</v>
      </c>
      <c r="C7813" s="1" t="s">
        <v>12113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  <c r="V7813">
        <f t="shared" si="244"/>
        <v>1</v>
      </c>
      <c r="W7813">
        <f t="shared" si="245"/>
        <v>26</v>
      </c>
    </row>
    <row r="7814" spans="1:23" x14ac:dyDescent="0.35">
      <c r="A7814">
        <v>7813</v>
      </c>
      <c r="B7814" t="s">
        <v>9688</v>
      </c>
      <c r="C7814" s="1" t="s">
        <v>12113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244"/>
        <v>1</v>
      </c>
      <c r="W7814">
        <f t="shared" si="245"/>
        <v>-8.5714285714285712</v>
      </c>
    </row>
    <row r="7815" spans="1:23" x14ac:dyDescent="0.35">
      <c r="A7815">
        <v>7814</v>
      </c>
      <c r="B7815" t="s">
        <v>9688</v>
      </c>
      <c r="C7815" s="1" t="s">
        <v>12113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 t="shared" si="244"/>
        <v>1</v>
      </c>
      <c r="W7815">
        <f t="shared" si="245"/>
        <v>43.999999999999993</v>
      </c>
    </row>
    <row r="7816" spans="1:23" x14ac:dyDescent="0.35">
      <c r="A7816">
        <v>7815</v>
      </c>
      <c r="B7816" t="s">
        <v>9689</v>
      </c>
      <c r="C7816" s="1" t="s">
        <v>11050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244"/>
        <v>2</v>
      </c>
      <c r="W7816">
        <f t="shared" si="245"/>
        <v>9.4117647058823533</v>
      </c>
    </row>
    <row r="7817" spans="1:23" x14ac:dyDescent="0.35">
      <c r="A7817">
        <v>7816</v>
      </c>
      <c r="B7817" t="s">
        <v>9689</v>
      </c>
      <c r="C7817" s="1" t="s">
        <v>11050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 t="shared" si="244"/>
        <v>2</v>
      </c>
      <c r="W7817">
        <f t="shared" si="245"/>
        <v>-20</v>
      </c>
    </row>
    <row r="7818" spans="1:23" x14ac:dyDescent="0.35">
      <c r="A7818">
        <v>7817</v>
      </c>
      <c r="B7818" t="s">
        <v>9690</v>
      </c>
      <c r="C7818" s="1" t="s">
        <v>11087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 t="shared" si="244"/>
        <v>5</v>
      </c>
      <c r="W7818">
        <f t="shared" si="245"/>
        <v>26</v>
      </c>
    </row>
    <row r="7819" spans="1:23" x14ac:dyDescent="0.35">
      <c r="A7819">
        <v>7818</v>
      </c>
      <c r="B7819" t="s">
        <v>9690</v>
      </c>
      <c r="C7819" s="1" t="s">
        <v>11087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244"/>
        <v>5</v>
      </c>
      <c r="W7819">
        <f t="shared" si="245"/>
        <v>48.999999999999993</v>
      </c>
    </row>
    <row r="7820" spans="1:23" x14ac:dyDescent="0.35">
      <c r="A7820">
        <v>7819</v>
      </c>
      <c r="B7820" t="s">
        <v>9690</v>
      </c>
      <c r="C7820" s="1" t="s">
        <v>11087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244"/>
        <v>5</v>
      </c>
      <c r="W7820">
        <f t="shared" si="245"/>
        <v>36.250000000000007</v>
      </c>
    </row>
    <row r="7821" spans="1:23" x14ac:dyDescent="0.35">
      <c r="A7821">
        <v>7820</v>
      </c>
      <c r="B7821" t="s">
        <v>9691</v>
      </c>
      <c r="C7821" s="1" t="s">
        <v>11735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 t="shared" si="244"/>
        <v>4</v>
      </c>
      <c r="W7821">
        <f t="shared" si="245"/>
        <v>48.000000000000007</v>
      </c>
    </row>
    <row r="7822" spans="1:23" x14ac:dyDescent="0.35">
      <c r="A7822">
        <v>7821</v>
      </c>
      <c r="B7822" t="s">
        <v>9692</v>
      </c>
      <c r="C7822" s="1" t="s">
        <v>11106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 t="shared" si="244"/>
        <v>2</v>
      </c>
      <c r="W7822">
        <f t="shared" si="245"/>
        <v>27</v>
      </c>
    </row>
    <row r="7823" spans="1:23" x14ac:dyDescent="0.35">
      <c r="A7823">
        <v>7822</v>
      </c>
      <c r="B7823" t="s">
        <v>9693</v>
      </c>
      <c r="C7823" s="1" t="s">
        <v>11087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  <c r="V7823">
        <f t="shared" si="244"/>
        <v>3</v>
      </c>
      <c r="W7823">
        <f t="shared" si="245"/>
        <v>6.25</v>
      </c>
    </row>
    <row r="7824" spans="1:23" x14ac:dyDescent="0.35">
      <c r="A7824">
        <v>7823</v>
      </c>
      <c r="B7824" t="s">
        <v>9694</v>
      </c>
      <c r="C7824" s="1" t="s">
        <v>11026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 t="shared" si="244"/>
        <v>6</v>
      </c>
      <c r="W7824">
        <f t="shared" si="245"/>
        <v>28.999999999999996</v>
      </c>
    </row>
    <row r="7825" spans="1:23" x14ac:dyDescent="0.35">
      <c r="A7825">
        <v>7824</v>
      </c>
      <c r="B7825" t="s">
        <v>9694</v>
      </c>
      <c r="C7825" s="1" t="s">
        <v>11026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 t="shared" si="244"/>
        <v>6</v>
      </c>
      <c r="W7825">
        <f t="shared" si="245"/>
        <v>35</v>
      </c>
    </row>
    <row r="7826" spans="1:23" x14ac:dyDescent="0.35">
      <c r="A7826">
        <v>7825</v>
      </c>
      <c r="B7826" t="s">
        <v>9695</v>
      </c>
      <c r="C7826" s="1" t="s">
        <v>12114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  <c r="V7826">
        <f t="shared" si="244"/>
        <v>7</v>
      </c>
      <c r="W7826">
        <f t="shared" si="245"/>
        <v>7.5000000000000009</v>
      </c>
    </row>
    <row r="7827" spans="1:23" x14ac:dyDescent="0.35">
      <c r="A7827">
        <v>7826</v>
      </c>
      <c r="B7827" t="s">
        <v>9696</v>
      </c>
      <c r="C7827" s="1" t="s">
        <v>11242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 t="shared" si="244"/>
        <v>4</v>
      </c>
      <c r="W7827">
        <f t="shared" si="245"/>
        <v>16.666666666666664</v>
      </c>
    </row>
    <row r="7828" spans="1:23" x14ac:dyDescent="0.35">
      <c r="A7828">
        <v>7827</v>
      </c>
      <c r="B7828" t="s">
        <v>9697</v>
      </c>
      <c r="C7828" s="1" t="s">
        <v>12048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244"/>
        <v>5</v>
      </c>
      <c r="W7828">
        <f t="shared" si="245"/>
        <v>7.5000000000000009</v>
      </c>
    </row>
    <row r="7829" spans="1:23" x14ac:dyDescent="0.35">
      <c r="A7829">
        <v>7828</v>
      </c>
      <c r="B7829" t="s">
        <v>9697</v>
      </c>
      <c r="C7829" s="1" t="s">
        <v>12048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 t="shared" si="244"/>
        <v>5</v>
      </c>
      <c r="W7829">
        <f t="shared" si="245"/>
        <v>32.499999999999993</v>
      </c>
    </row>
    <row r="7830" spans="1:23" x14ac:dyDescent="0.35">
      <c r="A7830">
        <v>7829</v>
      </c>
      <c r="B7830" t="s">
        <v>9698</v>
      </c>
      <c r="C7830" s="1" t="s">
        <v>10973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  <c r="V7830">
        <f t="shared" si="244"/>
        <v>5</v>
      </c>
      <c r="W7830">
        <f t="shared" si="245"/>
        <v>10</v>
      </c>
    </row>
    <row r="7831" spans="1:23" x14ac:dyDescent="0.35">
      <c r="A7831">
        <v>7830</v>
      </c>
      <c r="B7831" t="s">
        <v>9698</v>
      </c>
      <c r="C7831" s="1" t="s">
        <v>10973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 t="shared" si="244"/>
        <v>5</v>
      </c>
      <c r="W7831">
        <f t="shared" si="245"/>
        <v>25.999999999999996</v>
      </c>
    </row>
    <row r="7832" spans="1:23" x14ac:dyDescent="0.35">
      <c r="A7832">
        <v>7831</v>
      </c>
      <c r="B7832" t="s">
        <v>9698</v>
      </c>
      <c r="C7832" s="1" t="s">
        <v>10973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  <c r="V7832">
        <f t="shared" si="244"/>
        <v>5</v>
      </c>
      <c r="W7832">
        <f t="shared" si="245"/>
        <v>12.5</v>
      </c>
    </row>
    <row r="7833" spans="1:23" x14ac:dyDescent="0.35">
      <c r="A7833">
        <v>7832</v>
      </c>
      <c r="B7833" t="s">
        <v>9698</v>
      </c>
      <c r="C7833" s="1" t="s">
        <v>10973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244"/>
        <v>5</v>
      </c>
      <c r="W7833">
        <f t="shared" si="245"/>
        <v>35</v>
      </c>
    </row>
    <row r="7834" spans="1:23" x14ac:dyDescent="0.35">
      <c r="A7834">
        <v>7833</v>
      </c>
      <c r="B7834" t="s">
        <v>9699</v>
      </c>
      <c r="C7834" s="1" t="s">
        <v>11135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 t="shared" si="244"/>
        <v>4</v>
      </c>
      <c r="W7834">
        <f t="shared" si="245"/>
        <v>10</v>
      </c>
    </row>
    <row r="7835" spans="1:23" x14ac:dyDescent="0.35">
      <c r="A7835">
        <v>7834</v>
      </c>
      <c r="B7835" t="s">
        <v>9700</v>
      </c>
      <c r="C7835" s="1" t="s">
        <v>12115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 t="shared" si="244"/>
        <v>4</v>
      </c>
      <c r="W7835">
        <f t="shared" si="245"/>
        <v>16.25</v>
      </c>
    </row>
    <row r="7836" spans="1:23" x14ac:dyDescent="0.35">
      <c r="A7836">
        <v>7835</v>
      </c>
      <c r="B7836" t="s">
        <v>9701</v>
      </c>
      <c r="C7836" s="1" t="s">
        <v>11597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244"/>
        <v>4</v>
      </c>
      <c r="W7836">
        <f t="shared" si="245"/>
        <v>-6.25</v>
      </c>
    </row>
    <row r="7837" spans="1:23" x14ac:dyDescent="0.35">
      <c r="A7837">
        <v>7836</v>
      </c>
      <c r="B7837" t="s">
        <v>9701</v>
      </c>
      <c r="C7837" s="1" t="s">
        <v>11597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 t="shared" si="244"/>
        <v>4</v>
      </c>
      <c r="W7837">
        <f t="shared" si="245"/>
        <v>8.75</v>
      </c>
    </row>
    <row r="7838" spans="1:23" x14ac:dyDescent="0.35">
      <c r="A7838">
        <v>7837</v>
      </c>
      <c r="B7838" t="s">
        <v>9702</v>
      </c>
      <c r="C7838" s="1" t="s">
        <v>10952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244"/>
        <v>5</v>
      </c>
      <c r="W7838">
        <f t="shared" si="245"/>
        <v>-3.75</v>
      </c>
    </row>
    <row r="7839" spans="1:23" x14ac:dyDescent="0.35">
      <c r="A7839">
        <v>7838</v>
      </c>
      <c r="B7839" t="s">
        <v>9702</v>
      </c>
      <c r="C7839" s="1" t="s">
        <v>10952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  <c r="V7839">
        <f t="shared" si="244"/>
        <v>5</v>
      </c>
      <c r="W7839">
        <f t="shared" si="245"/>
        <v>46</v>
      </c>
    </row>
    <row r="7840" spans="1:23" x14ac:dyDescent="0.35">
      <c r="A7840">
        <v>7839</v>
      </c>
      <c r="B7840" t="s">
        <v>9702</v>
      </c>
      <c r="C7840" s="1" t="s">
        <v>10952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244"/>
        <v>5</v>
      </c>
      <c r="W7840">
        <f t="shared" si="245"/>
        <v>36</v>
      </c>
    </row>
    <row r="7841" spans="1:23" x14ac:dyDescent="0.35">
      <c r="A7841">
        <v>7840</v>
      </c>
      <c r="B7841" t="s">
        <v>9703</v>
      </c>
      <c r="C7841" s="1" t="s">
        <v>12116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 t="shared" si="244"/>
        <v>5</v>
      </c>
      <c r="W7841">
        <f t="shared" si="245"/>
        <v>47</v>
      </c>
    </row>
    <row r="7842" spans="1:23" x14ac:dyDescent="0.35">
      <c r="A7842">
        <v>7841</v>
      </c>
      <c r="B7842" t="s">
        <v>9703</v>
      </c>
      <c r="C7842" s="1" t="s">
        <v>12116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 t="shared" si="244"/>
        <v>5</v>
      </c>
      <c r="W7842">
        <f t="shared" si="245"/>
        <v>9</v>
      </c>
    </row>
    <row r="7843" spans="1:23" x14ac:dyDescent="0.35">
      <c r="A7843">
        <v>7842</v>
      </c>
      <c r="B7843" t="s">
        <v>9704</v>
      </c>
      <c r="C7843" s="1" t="s">
        <v>10959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 t="shared" si="244"/>
        <v>5</v>
      </c>
      <c r="W7843">
        <f t="shared" si="245"/>
        <v>30</v>
      </c>
    </row>
    <row r="7844" spans="1:23" x14ac:dyDescent="0.35">
      <c r="A7844">
        <v>7843</v>
      </c>
      <c r="B7844" t="s">
        <v>9705</v>
      </c>
      <c r="C7844" s="1" t="s">
        <v>11927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 t="shared" si="244"/>
        <v>4</v>
      </c>
      <c r="W7844">
        <f t="shared" si="245"/>
        <v>46</v>
      </c>
    </row>
    <row r="7845" spans="1:23" x14ac:dyDescent="0.35">
      <c r="A7845">
        <v>7844</v>
      </c>
      <c r="B7845" t="s">
        <v>9705</v>
      </c>
      <c r="C7845" s="1" t="s">
        <v>11927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 t="shared" si="244"/>
        <v>4</v>
      </c>
      <c r="W7845">
        <f t="shared" si="245"/>
        <v>48</v>
      </c>
    </row>
    <row r="7846" spans="1:23" x14ac:dyDescent="0.35">
      <c r="A7846">
        <v>7845</v>
      </c>
      <c r="B7846" t="s">
        <v>9706</v>
      </c>
      <c r="C7846" s="1" t="s">
        <v>11186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 t="shared" si="244"/>
        <v>4</v>
      </c>
      <c r="W7846">
        <f t="shared" si="245"/>
        <v>-17.142857142857142</v>
      </c>
    </row>
    <row r="7847" spans="1:23" x14ac:dyDescent="0.35">
      <c r="A7847">
        <v>7846</v>
      </c>
      <c r="B7847" t="s">
        <v>9707</v>
      </c>
      <c r="C7847" s="1" t="s">
        <v>11814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 t="shared" si="244"/>
        <v>5</v>
      </c>
      <c r="W7847">
        <f t="shared" si="245"/>
        <v>44.999999999999993</v>
      </c>
    </row>
    <row r="7848" spans="1:23" x14ac:dyDescent="0.35">
      <c r="A7848">
        <v>7847</v>
      </c>
      <c r="B7848" t="s">
        <v>9707</v>
      </c>
      <c r="C7848" s="1" t="s">
        <v>11814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 t="shared" si="244"/>
        <v>5</v>
      </c>
      <c r="W7848">
        <f t="shared" si="245"/>
        <v>30</v>
      </c>
    </row>
    <row r="7849" spans="1:23" x14ac:dyDescent="0.35">
      <c r="A7849">
        <v>7848</v>
      </c>
      <c r="B7849" t="s">
        <v>9708</v>
      </c>
      <c r="C7849" s="1" t="s">
        <v>11475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  <c r="V7849">
        <f t="shared" si="244"/>
        <v>4</v>
      </c>
      <c r="W7849">
        <f t="shared" si="245"/>
        <v>-42.5</v>
      </c>
    </row>
    <row r="7850" spans="1:23" x14ac:dyDescent="0.35">
      <c r="A7850">
        <v>7849</v>
      </c>
      <c r="B7850" t="s">
        <v>9709</v>
      </c>
      <c r="C7850" s="1" t="s">
        <v>11380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  <c r="V7850">
        <f t="shared" si="244"/>
        <v>4</v>
      </c>
      <c r="W7850">
        <f t="shared" si="245"/>
        <v>-20</v>
      </c>
    </row>
    <row r="7851" spans="1:23" x14ac:dyDescent="0.35">
      <c r="A7851">
        <v>7850</v>
      </c>
      <c r="B7851" t="s">
        <v>9709</v>
      </c>
      <c r="C7851" s="1" t="s">
        <v>11380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244"/>
        <v>4</v>
      </c>
      <c r="W7851">
        <f t="shared" si="245"/>
        <v>-25</v>
      </c>
    </row>
    <row r="7852" spans="1:23" x14ac:dyDescent="0.35">
      <c r="A7852">
        <v>7851</v>
      </c>
      <c r="B7852" t="s">
        <v>9709</v>
      </c>
      <c r="C7852" s="1" t="s">
        <v>11380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 t="shared" si="244"/>
        <v>4</v>
      </c>
      <c r="W7852">
        <f t="shared" si="245"/>
        <v>35</v>
      </c>
    </row>
    <row r="7853" spans="1:23" x14ac:dyDescent="0.35">
      <c r="A7853">
        <v>7852</v>
      </c>
      <c r="B7853" t="s">
        <v>9710</v>
      </c>
      <c r="C7853" s="1" t="s">
        <v>11277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244"/>
        <v>6</v>
      </c>
      <c r="W7853">
        <f t="shared" si="245"/>
        <v>35</v>
      </c>
    </row>
    <row r="7854" spans="1:23" x14ac:dyDescent="0.35">
      <c r="A7854">
        <v>7853</v>
      </c>
      <c r="B7854" t="s">
        <v>9710</v>
      </c>
      <c r="C7854" s="1" t="s">
        <v>11277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244"/>
        <v>6</v>
      </c>
      <c r="W7854">
        <f t="shared" si="245"/>
        <v>-259.99999999999994</v>
      </c>
    </row>
    <row r="7855" spans="1:23" x14ac:dyDescent="0.35">
      <c r="A7855">
        <v>7854</v>
      </c>
      <c r="B7855" t="s">
        <v>9711</v>
      </c>
      <c r="C7855" s="1" t="s">
        <v>11647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244"/>
        <v>4</v>
      </c>
      <c r="W7855">
        <f t="shared" si="245"/>
        <v>48.999999999999993</v>
      </c>
    </row>
    <row r="7856" spans="1:23" x14ac:dyDescent="0.35">
      <c r="A7856">
        <v>7855</v>
      </c>
      <c r="B7856" t="s">
        <v>9712</v>
      </c>
      <c r="C7856" s="1" t="s">
        <v>11166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>
        <f t="shared" si="244"/>
        <v>5</v>
      </c>
      <c r="W7856">
        <f t="shared" si="245"/>
        <v>28.000000000000004</v>
      </c>
    </row>
    <row r="7857" spans="1:23" x14ac:dyDescent="0.35">
      <c r="A7857">
        <v>7856</v>
      </c>
      <c r="B7857" t="s">
        <v>9712</v>
      </c>
      <c r="C7857" s="1" t="s">
        <v>11166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 t="shared" si="244"/>
        <v>5</v>
      </c>
      <c r="W7857">
        <f t="shared" si="245"/>
        <v>44.999999999999993</v>
      </c>
    </row>
    <row r="7858" spans="1:23" x14ac:dyDescent="0.35">
      <c r="A7858">
        <v>7857</v>
      </c>
      <c r="B7858" t="s">
        <v>9713</v>
      </c>
      <c r="C7858" s="1" t="s">
        <v>11932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  <c r="V7858">
        <f t="shared" si="244"/>
        <v>2</v>
      </c>
      <c r="W7858">
        <f t="shared" si="245"/>
        <v>35</v>
      </c>
    </row>
    <row r="7859" spans="1:23" x14ac:dyDescent="0.35">
      <c r="A7859">
        <v>7858</v>
      </c>
      <c r="B7859" t="s">
        <v>9713</v>
      </c>
      <c r="C7859" s="1" t="s">
        <v>11932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 t="shared" si="244"/>
        <v>2</v>
      </c>
      <c r="W7859">
        <f t="shared" si="245"/>
        <v>28.999999999999996</v>
      </c>
    </row>
    <row r="7860" spans="1:23" x14ac:dyDescent="0.35">
      <c r="A7860">
        <v>7859</v>
      </c>
      <c r="B7860" t="s">
        <v>9713</v>
      </c>
      <c r="C7860" s="1" t="s">
        <v>11932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 t="shared" si="244"/>
        <v>2</v>
      </c>
      <c r="W7860">
        <f t="shared" si="245"/>
        <v>33</v>
      </c>
    </row>
    <row r="7861" spans="1:23" x14ac:dyDescent="0.35">
      <c r="A7861">
        <v>7860</v>
      </c>
      <c r="B7861" t="s">
        <v>9713</v>
      </c>
      <c r="C7861" s="1" t="s">
        <v>11932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 t="shared" si="244"/>
        <v>2</v>
      </c>
      <c r="W7861">
        <f t="shared" si="245"/>
        <v>44.999999999999993</v>
      </c>
    </row>
    <row r="7862" spans="1:23" x14ac:dyDescent="0.35">
      <c r="A7862">
        <v>7861</v>
      </c>
      <c r="B7862" t="s">
        <v>9714</v>
      </c>
      <c r="C7862" s="1" t="s">
        <v>11520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 t="shared" si="244"/>
        <v>4</v>
      </c>
      <c r="W7862">
        <f t="shared" si="245"/>
        <v>-66.666666666666671</v>
      </c>
    </row>
    <row r="7863" spans="1:23" x14ac:dyDescent="0.35">
      <c r="A7863">
        <v>7862</v>
      </c>
      <c r="B7863" t="s">
        <v>9715</v>
      </c>
      <c r="C7863" s="1" t="s">
        <v>11028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244"/>
        <v>5</v>
      </c>
      <c r="W7863">
        <f t="shared" si="245"/>
        <v>19</v>
      </c>
    </row>
    <row r="7864" spans="1:23" x14ac:dyDescent="0.35">
      <c r="A7864">
        <v>7863</v>
      </c>
      <c r="B7864" t="s">
        <v>9715</v>
      </c>
      <c r="C7864" s="1" t="s">
        <v>11028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 t="shared" si="244"/>
        <v>5</v>
      </c>
      <c r="W7864">
        <f t="shared" si="245"/>
        <v>0</v>
      </c>
    </row>
    <row r="7865" spans="1:23" x14ac:dyDescent="0.35">
      <c r="A7865">
        <v>7864</v>
      </c>
      <c r="B7865" t="s">
        <v>9716</v>
      </c>
      <c r="C7865" s="1" t="s">
        <v>12117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244"/>
        <v>5</v>
      </c>
      <c r="W7865">
        <f t="shared" si="245"/>
        <v>-23.75</v>
      </c>
    </row>
    <row r="7866" spans="1:23" x14ac:dyDescent="0.35">
      <c r="A7866">
        <v>7865</v>
      </c>
      <c r="B7866" t="s">
        <v>9716</v>
      </c>
      <c r="C7866" s="1" t="s">
        <v>12117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244"/>
        <v>5</v>
      </c>
      <c r="W7866">
        <f t="shared" si="245"/>
        <v>36.25</v>
      </c>
    </row>
    <row r="7867" spans="1:23" x14ac:dyDescent="0.35">
      <c r="A7867">
        <v>7866</v>
      </c>
      <c r="B7867" t="s">
        <v>9716</v>
      </c>
      <c r="C7867" s="1" t="s">
        <v>12117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 t="shared" si="244"/>
        <v>5</v>
      </c>
      <c r="W7867">
        <f t="shared" si="245"/>
        <v>11.25</v>
      </c>
    </row>
    <row r="7868" spans="1:23" x14ac:dyDescent="0.35">
      <c r="A7868">
        <v>7867</v>
      </c>
      <c r="B7868" t="s">
        <v>9716</v>
      </c>
      <c r="C7868" s="1" t="s">
        <v>12117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244"/>
        <v>5</v>
      </c>
      <c r="W7868">
        <f t="shared" si="245"/>
        <v>-150</v>
      </c>
    </row>
    <row r="7869" spans="1:23" x14ac:dyDescent="0.35">
      <c r="A7869">
        <v>7868</v>
      </c>
      <c r="B7869" t="s">
        <v>9719</v>
      </c>
      <c r="C7869" s="1" t="s">
        <v>11024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 t="shared" si="244"/>
        <v>5</v>
      </c>
      <c r="W7869">
        <f t="shared" si="245"/>
        <v>48</v>
      </c>
    </row>
    <row r="7870" spans="1:23" x14ac:dyDescent="0.35">
      <c r="A7870">
        <v>7869</v>
      </c>
      <c r="B7870" t="s">
        <v>9720</v>
      </c>
      <c r="C7870" s="1" t="s">
        <v>11962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 t="shared" si="244"/>
        <v>6</v>
      </c>
      <c r="W7870">
        <f t="shared" si="245"/>
        <v>46</v>
      </c>
    </row>
    <row r="7871" spans="1:23" x14ac:dyDescent="0.35">
      <c r="A7871">
        <v>7870</v>
      </c>
      <c r="B7871" t="s">
        <v>9721</v>
      </c>
      <c r="C7871" s="1" t="s">
        <v>11385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 t="shared" si="244"/>
        <v>6</v>
      </c>
      <c r="W7871">
        <f t="shared" si="245"/>
        <v>-11.25</v>
      </c>
    </row>
    <row r="7872" spans="1:23" x14ac:dyDescent="0.35">
      <c r="A7872">
        <v>7871</v>
      </c>
      <c r="B7872" t="s">
        <v>9722</v>
      </c>
      <c r="C7872" s="1" t="s">
        <v>11085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 t="shared" si="244"/>
        <v>4</v>
      </c>
      <c r="W7872">
        <f t="shared" si="245"/>
        <v>36.249999999999993</v>
      </c>
    </row>
    <row r="7873" spans="1:23" x14ac:dyDescent="0.35">
      <c r="A7873">
        <v>7872</v>
      </c>
      <c r="B7873" t="s">
        <v>9723</v>
      </c>
      <c r="C7873" s="1" t="s">
        <v>11279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 t="shared" si="244"/>
        <v>4</v>
      </c>
      <c r="W7873">
        <f t="shared" si="245"/>
        <v>48</v>
      </c>
    </row>
    <row r="7874" spans="1:23" x14ac:dyDescent="0.35">
      <c r="A7874">
        <v>7873</v>
      </c>
      <c r="B7874" t="s">
        <v>9723</v>
      </c>
      <c r="C7874" s="1" t="s">
        <v>11279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 t="shared" ref="V7874:V7937" si="246">D7874-C7874</f>
        <v>4</v>
      </c>
      <c r="W7874">
        <f t="shared" si="245"/>
        <v>11.25</v>
      </c>
    </row>
    <row r="7875" spans="1:23" x14ac:dyDescent="0.35">
      <c r="A7875">
        <v>7874</v>
      </c>
      <c r="B7875" t="s">
        <v>9723</v>
      </c>
      <c r="C7875" s="1" t="s">
        <v>11279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  <c r="V7875">
        <f t="shared" si="246"/>
        <v>4</v>
      </c>
      <c r="W7875">
        <f t="shared" ref="W7875:W7938" si="247">U7875/R7875*100</f>
        <v>44.999999999999993</v>
      </c>
    </row>
    <row r="7876" spans="1:23" x14ac:dyDescent="0.35">
      <c r="A7876">
        <v>7875</v>
      </c>
      <c r="B7876" t="s">
        <v>9723</v>
      </c>
      <c r="C7876" s="1" t="s">
        <v>11279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 t="shared" si="246"/>
        <v>4</v>
      </c>
      <c r="W7876">
        <f t="shared" si="247"/>
        <v>47</v>
      </c>
    </row>
    <row r="7877" spans="1:23" x14ac:dyDescent="0.35">
      <c r="A7877">
        <v>7876</v>
      </c>
      <c r="B7877" t="s">
        <v>9724</v>
      </c>
      <c r="C7877" s="1" t="s">
        <v>11368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 t="shared" si="246"/>
        <v>6</v>
      </c>
      <c r="W7877">
        <f t="shared" si="247"/>
        <v>36.25</v>
      </c>
    </row>
    <row r="7878" spans="1:23" x14ac:dyDescent="0.35">
      <c r="A7878">
        <v>7877</v>
      </c>
      <c r="B7878" t="s">
        <v>9724</v>
      </c>
      <c r="C7878" s="1" t="s">
        <v>11368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  <c r="V7878">
        <f t="shared" si="246"/>
        <v>6</v>
      </c>
      <c r="W7878">
        <f t="shared" si="247"/>
        <v>7.5</v>
      </c>
    </row>
    <row r="7879" spans="1:23" x14ac:dyDescent="0.35">
      <c r="A7879">
        <v>7878</v>
      </c>
      <c r="B7879" t="s">
        <v>9725</v>
      </c>
      <c r="C7879" s="1" t="s">
        <v>11839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 t="shared" si="246"/>
        <v>6</v>
      </c>
      <c r="W7879">
        <f t="shared" si="247"/>
        <v>35</v>
      </c>
    </row>
    <row r="7880" spans="1:23" x14ac:dyDescent="0.35">
      <c r="A7880">
        <v>7879</v>
      </c>
      <c r="B7880" t="s">
        <v>9726</v>
      </c>
      <c r="C7880" s="1" t="s">
        <v>11836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246"/>
        <v>5</v>
      </c>
      <c r="W7880">
        <f t="shared" si="247"/>
        <v>-125.00000000000003</v>
      </c>
    </row>
    <row r="7881" spans="1:23" x14ac:dyDescent="0.35">
      <c r="A7881">
        <v>7880</v>
      </c>
      <c r="B7881" t="s">
        <v>9727</v>
      </c>
      <c r="C7881" s="1" t="s">
        <v>11343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246"/>
        <v>7</v>
      </c>
      <c r="W7881">
        <f t="shared" si="247"/>
        <v>-35</v>
      </c>
    </row>
    <row r="7882" spans="1:23" x14ac:dyDescent="0.35">
      <c r="A7882">
        <v>7881</v>
      </c>
      <c r="B7882" t="s">
        <v>9728</v>
      </c>
      <c r="C7882" s="1" t="s">
        <v>11674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246"/>
        <v>3</v>
      </c>
      <c r="W7882">
        <f t="shared" si="247"/>
        <v>7.5</v>
      </c>
    </row>
    <row r="7883" spans="1:23" x14ac:dyDescent="0.35">
      <c r="A7883">
        <v>7882</v>
      </c>
      <c r="B7883" t="s">
        <v>9728</v>
      </c>
      <c r="C7883" s="1" t="s">
        <v>11674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 t="shared" si="246"/>
        <v>3</v>
      </c>
      <c r="W7883">
        <f t="shared" si="247"/>
        <v>13.750000000000002</v>
      </c>
    </row>
    <row r="7884" spans="1:23" x14ac:dyDescent="0.35">
      <c r="A7884">
        <v>7883</v>
      </c>
      <c r="B7884" t="s">
        <v>9728</v>
      </c>
      <c r="C7884" s="1" t="s">
        <v>11674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 t="shared" si="246"/>
        <v>3</v>
      </c>
      <c r="W7884">
        <f t="shared" si="247"/>
        <v>13.749999999999998</v>
      </c>
    </row>
    <row r="7885" spans="1:23" x14ac:dyDescent="0.35">
      <c r="A7885">
        <v>7884</v>
      </c>
      <c r="B7885" t="s">
        <v>9728</v>
      </c>
      <c r="C7885" s="1" t="s">
        <v>11674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  <c r="V7885">
        <f t="shared" si="246"/>
        <v>3</v>
      </c>
      <c r="W7885">
        <f t="shared" si="247"/>
        <v>36.25</v>
      </c>
    </row>
    <row r="7886" spans="1:23" x14ac:dyDescent="0.35">
      <c r="A7886">
        <v>7885</v>
      </c>
      <c r="B7886" t="s">
        <v>9728</v>
      </c>
      <c r="C7886" s="1" t="s">
        <v>11674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  <c r="V7886">
        <f t="shared" si="246"/>
        <v>3</v>
      </c>
      <c r="W7886">
        <f t="shared" si="247"/>
        <v>12.5</v>
      </c>
    </row>
    <row r="7887" spans="1:23" x14ac:dyDescent="0.35">
      <c r="A7887">
        <v>7886</v>
      </c>
      <c r="B7887" t="s">
        <v>9728</v>
      </c>
      <c r="C7887" s="1" t="s">
        <v>11674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246"/>
        <v>3</v>
      </c>
      <c r="W7887">
        <f t="shared" si="247"/>
        <v>30</v>
      </c>
    </row>
    <row r="7888" spans="1:23" x14ac:dyDescent="0.35">
      <c r="A7888">
        <v>7887</v>
      </c>
      <c r="B7888" t="s">
        <v>9728</v>
      </c>
      <c r="C7888" s="1" t="s">
        <v>11674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 t="shared" si="246"/>
        <v>3</v>
      </c>
      <c r="W7888">
        <f t="shared" si="247"/>
        <v>20</v>
      </c>
    </row>
    <row r="7889" spans="1:23" x14ac:dyDescent="0.35">
      <c r="A7889">
        <v>7888</v>
      </c>
      <c r="B7889" t="s">
        <v>9728</v>
      </c>
      <c r="C7889" s="1" t="s">
        <v>11674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  <c r="V7889">
        <f t="shared" si="246"/>
        <v>3</v>
      </c>
      <c r="W7889">
        <f t="shared" si="247"/>
        <v>28.749999999999996</v>
      </c>
    </row>
    <row r="7890" spans="1:23" x14ac:dyDescent="0.35">
      <c r="A7890">
        <v>7889</v>
      </c>
      <c r="B7890" t="s">
        <v>9729</v>
      </c>
      <c r="C7890" s="1" t="s">
        <v>11705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 t="shared" si="246"/>
        <v>6</v>
      </c>
      <c r="W7890">
        <f t="shared" si="247"/>
        <v>48</v>
      </c>
    </row>
    <row r="7891" spans="1:23" x14ac:dyDescent="0.35">
      <c r="A7891">
        <v>7890</v>
      </c>
      <c r="B7891" t="s">
        <v>9731</v>
      </c>
      <c r="C7891" s="1" t="s">
        <v>11531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 t="shared" si="246"/>
        <v>4</v>
      </c>
      <c r="W7891">
        <f t="shared" si="247"/>
        <v>27</v>
      </c>
    </row>
    <row r="7892" spans="1:23" x14ac:dyDescent="0.35">
      <c r="A7892">
        <v>7891</v>
      </c>
      <c r="B7892" t="s">
        <v>9731</v>
      </c>
      <c r="C7892" s="1" t="s">
        <v>11531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 t="shared" si="246"/>
        <v>4</v>
      </c>
      <c r="W7892">
        <f t="shared" si="247"/>
        <v>43</v>
      </c>
    </row>
    <row r="7893" spans="1:23" x14ac:dyDescent="0.35">
      <c r="A7893">
        <v>7892</v>
      </c>
      <c r="B7893" t="s">
        <v>9731</v>
      </c>
      <c r="C7893" s="1" t="s">
        <v>11531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 t="shared" si="246"/>
        <v>4</v>
      </c>
      <c r="W7893">
        <f t="shared" si="247"/>
        <v>40</v>
      </c>
    </row>
    <row r="7894" spans="1:23" x14ac:dyDescent="0.35">
      <c r="A7894">
        <v>7893</v>
      </c>
      <c r="B7894" t="s">
        <v>9731</v>
      </c>
      <c r="C7894" s="1" t="s">
        <v>11531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  <c r="V7894">
        <f t="shared" si="246"/>
        <v>4</v>
      </c>
      <c r="W7894">
        <f t="shared" si="247"/>
        <v>47</v>
      </c>
    </row>
    <row r="7895" spans="1:23" x14ac:dyDescent="0.35">
      <c r="A7895">
        <v>7894</v>
      </c>
      <c r="B7895" t="s">
        <v>9732</v>
      </c>
      <c r="C7895" s="1" t="s">
        <v>11223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 t="shared" si="246"/>
        <v>7</v>
      </c>
      <c r="W7895">
        <f t="shared" si="247"/>
        <v>31.25</v>
      </c>
    </row>
    <row r="7896" spans="1:23" x14ac:dyDescent="0.35">
      <c r="A7896">
        <v>7895</v>
      </c>
      <c r="B7896" t="s">
        <v>9733</v>
      </c>
      <c r="C7896" s="1" t="s">
        <v>11488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 t="shared" si="246"/>
        <v>4</v>
      </c>
      <c r="W7896">
        <f t="shared" si="247"/>
        <v>48.999999999999993</v>
      </c>
    </row>
    <row r="7897" spans="1:23" x14ac:dyDescent="0.35">
      <c r="A7897">
        <v>7896</v>
      </c>
      <c r="B7897" t="s">
        <v>9733</v>
      </c>
      <c r="C7897" s="1" t="s">
        <v>11488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 t="shared" si="246"/>
        <v>4</v>
      </c>
      <c r="W7897">
        <f t="shared" si="247"/>
        <v>48.999999999999993</v>
      </c>
    </row>
    <row r="7898" spans="1:23" x14ac:dyDescent="0.35">
      <c r="A7898">
        <v>7897</v>
      </c>
      <c r="B7898" t="s">
        <v>9733</v>
      </c>
      <c r="C7898" s="1" t="s">
        <v>11488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 t="shared" si="246"/>
        <v>4</v>
      </c>
      <c r="W7898">
        <f t="shared" si="247"/>
        <v>49</v>
      </c>
    </row>
    <row r="7899" spans="1:23" x14ac:dyDescent="0.35">
      <c r="A7899">
        <v>7898</v>
      </c>
      <c r="B7899" t="s">
        <v>9735</v>
      </c>
      <c r="C7899" s="1" t="s">
        <v>11742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f t="shared" si="246"/>
        <v>5</v>
      </c>
      <c r="W7899">
        <f t="shared" si="247"/>
        <v>11.25</v>
      </c>
    </row>
    <row r="7900" spans="1:23" x14ac:dyDescent="0.35">
      <c r="A7900">
        <v>7899</v>
      </c>
      <c r="B7900" t="s">
        <v>9735</v>
      </c>
      <c r="C7900" s="1" t="s">
        <v>11742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246"/>
        <v>5</v>
      </c>
      <c r="W7900">
        <f t="shared" si="247"/>
        <v>-76.666666666666657</v>
      </c>
    </row>
    <row r="7901" spans="1:23" x14ac:dyDescent="0.35">
      <c r="A7901">
        <v>7900</v>
      </c>
      <c r="B7901" t="s">
        <v>9735</v>
      </c>
      <c r="C7901" s="1" t="s">
        <v>11742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 t="shared" si="246"/>
        <v>5</v>
      </c>
      <c r="W7901">
        <f t="shared" si="247"/>
        <v>37.499999999999993</v>
      </c>
    </row>
    <row r="7902" spans="1:23" x14ac:dyDescent="0.35">
      <c r="A7902">
        <v>7901</v>
      </c>
      <c r="B7902" t="s">
        <v>9735</v>
      </c>
      <c r="C7902" s="1" t="s">
        <v>11742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246"/>
        <v>5</v>
      </c>
      <c r="W7902">
        <f t="shared" si="247"/>
        <v>30</v>
      </c>
    </row>
    <row r="7903" spans="1:23" x14ac:dyDescent="0.35">
      <c r="A7903">
        <v>7902</v>
      </c>
      <c r="B7903" t="s">
        <v>9735</v>
      </c>
      <c r="C7903" s="1" t="s">
        <v>11742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 t="shared" si="246"/>
        <v>5</v>
      </c>
      <c r="W7903">
        <f t="shared" si="247"/>
        <v>0</v>
      </c>
    </row>
    <row r="7904" spans="1:23" x14ac:dyDescent="0.35">
      <c r="A7904">
        <v>7903</v>
      </c>
      <c r="B7904" t="s">
        <v>9735</v>
      </c>
      <c r="C7904" s="1" t="s">
        <v>11742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 t="shared" si="246"/>
        <v>5</v>
      </c>
      <c r="W7904">
        <f t="shared" si="247"/>
        <v>32.5</v>
      </c>
    </row>
    <row r="7905" spans="1:23" x14ac:dyDescent="0.35">
      <c r="A7905">
        <v>7904</v>
      </c>
      <c r="B7905" t="s">
        <v>9735</v>
      </c>
      <c r="C7905" s="1" t="s">
        <v>11742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246"/>
        <v>5</v>
      </c>
      <c r="W7905">
        <f t="shared" si="247"/>
        <v>11.25</v>
      </c>
    </row>
    <row r="7906" spans="1:23" x14ac:dyDescent="0.35">
      <c r="A7906">
        <v>7905</v>
      </c>
      <c r="B7906" t="s">
        <v>9736</v>
      </c>
      <c r="C7906" s="1" t="s">
        <v>11149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 t="shared" si="246"/>
        <v>6</v>
      </c>
      <c r="W7906">
        <f t="shared" si="247"/>
        <v>35</v>
      </c>
    </row>
    <row r="7907" spans="1:23" x14ac:dyDescent="0.35">
      <c r="A7907">
        <v>7906</v>
      </c>
      <c r="B7907" t="s">
        <v>9737</v>
      </c>
      <c r="C7907" s="1" t="s">
        <v>10992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246"/>
        <v>7</v>
      </c>
      <c r="W7907">
        <f t="shared" si="247"/>
        <v>37.499999999999993</v>
      </c>
    </row>
    <row r="7908" spans="1:23" x14ac:dyDescent="0.35">
      <c r="A7908">
        <v>7907</v>
      </c>
      <c r="B7908" t="s">
        <v>9737</v>
      </c>
      <c r="C7908" s="1" t="s">
        <v>10992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 t="shared" si="246"/>
        <v>7</v>
      </c>
      <c r="W7908">
        <f t="shared" si="247"/>
        <v>-175</v>
      </c>
    </row>
    <row r="7909" spans="1:23" x14ac:dyDescent="0.35">
      <c r="A7909">
        <v>7908</v>
      </c>
      <c r="B7909" t="s">
        <v>9738</v>
      </c>
      <c r="C7909" s="1" t="s">
        <v>11619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 t="shared" si="246"/>
        <v>3</v>
      </c>
      <c r="W7909">
        <f t="shared" si="247"/>
        <v>25</v>
      </c>
    </row>
    <row r="7910" spans="1:23" x14ac:dyDescent="0.35">
      <c r="A7910">
        <v>7909</v>
      </c>
      <c r="B7910" t="s">
        <v>9739</v>
      </c>
      <c r="C7910" s="1" t="s">
        <v>11215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f t="shared" si="246"/>
        <v>4</v>
      </c>
      <c r="W7910">
        <f t="shared" si="247"/>
        <v>2.5</v>
      </c>
    </row>
    <row r="7911" spans="1:23" x14ac:dyDescent="0.35">
      <c r="A7911">
        <v>7910</v>
      </c>
      <c r="B7911" t="s">
        <v>9739</v>
      </c>
      <c r="C7911" s="1" t="s">
        <v>11215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 t="shared" si="246"/>
        <v>4</v>
      </c>
      <c r="W7911">
        <f t="shared" si="247"/>
        <v>26.999999999999996</v>
      </c>
    </row>
    <row r="7912" spans="1:23" x14ac:dyDescent="0.35">
      <c r="A7912">
        <v>7911</v>
      </c>
      <c r="B7912" t="s">
        <v>9739</v>
      </c>
      <c r="C7912" s="1" t="s">
        <v>11215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 t="shared" si="246"/>
        <v>4</v>
      </c>
      <c r="W7912">
        <f t="shared" si="247"/>
        <v>15</v>
      </c>
    </row>
    <row r="7913" spans="1:23" x14ac:dyDescent="0.35">
      <c r="A7913">
        <v>7912</v>
      </c>
      <c r="B7913" t="s">
        <v>9739</v>
      </c>
      <c r="C7913" s="1" t="s">
        <v>11215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246"/>
        <v>4</v>
      </c>
      <c r="W7913">
        <f t="shared" si="247"/>
        <v>-5.882352941176471</v>
      </c>
    </row>
    <row r="7914" spans="1:23" x14ac:dyDescent="0.35">
      <c r="A7914">
        <v>7913</v>
      </c>
      <c r="B7914" t="s">
        <v>9741</v>
      </c>
      <c r="C7914" s="1" t="s">
        <v>11176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246"/>
        <v>2</v>
      </c>
      <c r="W7914">
        <f t="shared" si="247"/>
        <v>-105</v>
      </c>
    </row>
    <row r="7915" spans="1:23" x14ac:dyDescent="0.35">
      <c r="A7915">
        <v>7914</v>
      </c>
      <c r="B7915" t="s">
        <v>9742</v>
      </c>
      <c r="C7915" s="1" t="s">
        <v>11266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 t="shared" si="246"/>
        <v>2</v>
      </c>
      <c r="W7915">
        <f t="shared" si="247"/>
        <v>7.5</v>
      </c>
    </row>
    <row r="7916" spans="1:23" x14ac:dyDescent="0.35">
      <c r="A7916">
        <v>7915</v>
      </c>
      <c r="B7916" t="s">
        <v>9743</v>
      </c>
      <c r="C7916" s="1" t="s">
        <v>10986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>
        <f t="shared" si="246"/>
        <v>4</v>
      </c>
      <c r="W7916">
        <f t="shared" si="247"/>
        <v>49</v>
      </c>
    </row>
    <row r="7917" spans="1:23" x14ac:dyDescent="0.35">
      <c r="A7917">
        <v>7916</v>
      </c>
      <c r="B7917" t="s">
        <v>9743</v>
      </c>
      <c r="C7917" s="1" t="s">
        <v>10986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  <c r="V7917">
        <f t="shared" si="246"/>
        <v>4</v>
      </c>
      <c r="W7917">
        <f t="shared" si="247"/>
        <v>8</v>
      </c>
    </row>
    <row r="7918" spans="1:23" x14ac:dyDescent="0.35">
      <c r="A7918">
        <v>7917</v>
      </c>
      <c r="B7918" t="s">
        <v>9746</v>
      </c>
      <c r="C7918" s="1" t="s">
        <v>11252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246"/>
        <v>4</v>
      </c>
      <c r="W7918">
        <f t="shared" si="247"/>
        <v>-27.142857142857142</v>
      </c>
    </row>
    <row r="7919" spans="1:23" x14ac:dyDescent="0.35">
      <c r="A7919">
        <v>7918</v>
      </c>
      <c r="B7919" t="s">
        <v>9747</v>
      </c>
      <c r="C7919" s="1" t="s">
        <v>11447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f t="shared" si="246"/>
        <v>4</v>
      </c>
      <c r="W7919">
        <f t="shared" si="247"/>
        <v>12.5</v>
      </c>
    </row>
    <row r="7920" spans="1:23" x14ac:dyDescent="0.35">
      <c r="A7920">
        <v>7919</v>
      </c>
      <c r="B7920" t="s">
        <v>9748</v>
      </c>
      <c r="C7920" s="1" t="s">
        <v>11373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246"/>
        <v>4</v>
      </c>
      <c r="W7920">
        <f t="shared" si="247"/>
        <v>32.5</v>
      </c>
    </row>
    <row r="7921" spans="1:23" x14ac:dyDescent="0.35">
      <c r="A7921">
        <v>7920</v>
      </c>
      <c r="B7921" t="s">
        <v>9749</v>
      </c>
      <c r="C7921" s="1" t="s">
        <v>11115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246"/>
        <v>6</v>
      </c>
      <c r="W7921">
        <f t="shared" si="247"/>
        <v>27.999999999999996</v>
      </c>
    </row>
    <row r="7922" spans="1:23" x14ac:dyDescent="0.35">
      <c r="A7922">
        <v>7921</v>
      </c>
      <c r="B7922" t="s">
        <v>9749</v>
      </c>
      <c r="C7922" s="1" t="s">
        <v>11115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  <c r="V7922">
        <f t="shared" si="246"/>
        <v>6</v>
      </c>
      <c r="W7922">
        <f t="shared" si="247"/>
        <v>18.000000000000004</v>
      </c>
    </row>
    <row r="7923" spans="1:23" x14ac:dyDescent="0.35">
      <c r="A7923">
        <v>7922</v>
      </c>
      <c r="B7923" t="s">
        <v>9750</v>
      </c>
      <c r="C7923" s="1" t="s">
        <v>11617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 t="shared" si="246"/>
        <v>4</v>
      </c>
      <c r="W7923">
        <f t="shared" si="247"/>
        <v>47</v>
      </c>
    </row>
    <row r="7924" spans="1:23" x14ac:dyDescent="0.35">
      <c r="A7924">
        <v>7923</v>
      </c>
      <c r="B7924" t="s">
        <v>9751</v>
      </c>
      <c r="C7924" s="1" t="s">
        <v>11181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  <c r="V7924">
        <f t="shared" si="246"/>
        <v>5</v>
      </c>
      <c r="W7924">
        <f t="shared" si="247"/>
        <v>10</v>
      </c>
    </row>
    <row r="7925" spans="1:23" x14ac:dyDescent="0.35">
      <c r="A7925">
        <v>7924</v>
      </c>
      <c r="B7925" t="s">
        <v>9751</v>
      </c>
      <c r="C7925" s="1" t="s">
        <v>11181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 t="shared" si="246"/>
        <v>5</v>
      </c>
      <c r="W7925">
        <f t="shared" si="247"/>
        <v>-73.333333333333329</v>
      </c>
    </row>
    <row r="7926" spans="1:23" x14ac:dyDescent="0.35">
      <c r="A7926">
        <v>7925</v>
      </c>
      <c r="B7926" t="s">
        <v>9752</v>
      </c>
      <c r="C7926" s="1" t="s">
        <v>11512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 t="shared" si="246"/>
        <v>3</v>
      </c>
      <c r="W7926">
        <f t="shared" si="247"/>
        <v>48</v>
      </c>
    </row>
    <row r="7927" spans="1:23" x14ac:dyDescent="0.35">
      <c r="A7927">
        <v>7926</v>
      </c>
      <c r="B7927" t="s">
        <v>9752</v>
      </c>
      <c r="C7927" s="1" t="s">
        <v>11512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 t="shared" si="246"/>
        <v>3</v>
      </c>
      <c r="W7927">
        <f t="shared" si="247"/>
        <v>50</v>
      </c>
    </row>
    <row r="7928" spans="1:23" x14ac:dyDescent="0.35">
      <c r="A7928">
        <v>7927</v>
      </c>
      <c r="B7928" t="s">
        <v>9753</v>
      </c>
      <c r="C7928" s="1" t="s">
        <v>11165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  <c r="V7928">
        <f t="shared" si="246"/>
        <v>4</v>
      </c>
      <c r="W7928">
        <f t="shared" si="247"/>
        <v>44.999999999999993</v>
      </c>
    </row>
    <row r="7929" spans="1:23" x14ac:dyDescent="0.35">
      <c r="A7929">
        <v>7928</v>
      </c>
      <c r="B7929" t="s">
        <v>9753</v>
      </c>
      <c r="C7929" s="1" t="s">
        <v>11165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 t="shared" si="246"/>
        <v>4</v>
      </c>
      <c r="W7929">
        <f t="shared" si="247"/>
        <v>30.000000000000004</v>
      </c>
    </row>
    <row r="7930" spans="1:23" x14ac:dyDescent="0.35">
      <c r="A7930">
        <v>7929</v>
      </c>
      <c r="B7930" t="s">
        <v>9753</v>
      </c>
      <c r="C7930" s="1" t="s">
        <v>11165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  <c r="V7930">
        <f t="shared" si="246"/>
        <v>4</v>
      </c>
      <c r="W7930">
        <f t="shared" si="247"/>
        <v>18</v>
      </c>
    </row>
    <row r="7931" spans="1:23" x14ac:dyDescent="0.35">
      <c r="A7931">
        <v>7930</v>
      </c>
      <c r="B7931" t="s">
        <v>9754</v>
      </c>
      <c r="C7931" s="1" t="s">
        <v>11740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f t="shared" si="246"/>
        <v>2</v>
      </c>
      <c r="W7931">
        <f t="shared" si="247"/>
        <v>-1.4285714285714286</v>
      </c>
    </row>
    <row r="7932" spans="1:23" x14ac:dyDescent="0.35">
      <c r="A7932">
        <v>7931</v>
      </c>
      <c r="B7932" t="s">
        <v>9755</v>
      </c>
      <c r="C7932" s="1" t="s">
        <v>11809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 t="shared" si="246"/>
        <v>2</v>
      </c>
      <c r="W7932">
        <f t="shared" si="247"/>
        <v>30</v>
      </c>
    </row>
    <row r="7933" spans="1:23" x14ac:dyDescent="0.35">
      <c r="A7933">
        <v>7932</v>
      </c>
      <c r="B7933" t="s">
        <v>9756</v>
      </c>
      <c r="C7933" s="1" t="s">
        <v>11632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 t="shared" si="246"/>
        <v>5</v>
      </c>
      <c r="W7933">
        <f t="shared" si="247"/>
        <v>10</v>
      </c>
    </row>
    <row r="7934" spans="1:23" x14ac:dyDescent="0.35">
      <c r="A7934">
        <v>7933</v>
      </c>
      <c r="B7934" t="s">
        <v>9756</v>
      </c>
      <c r="C7934" s="1" t="s">
        <v>11632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 t="shared" si="246"/>
        <v>5</v>
      </c>
      <c r="W7934">
        <f t="shared" si="247"/>
        <v>32.499999999999993</v>
      </c>
    </row>
    <row r="7935" spans="1:23" x14ac:dyDescent="0.35">
      <c r="A7935">
        <v>7934</v>
      </c>
      <c r="B7935" t="s">
        <v>9757</v>
      </c>
      <c r="C7935" s="1" t="s">
        <v>11569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 t="shared" si="246"/>
        <v>7</v>
      </c>
      <c r="W7935">
        <f t="shared" si="247"/>
        <v>50</v>
      </c>
    </row>
    <row r="7936" spans="1:23" x14ac:dyDescent="0.35">
      <c r="A7936">
        <v>7935</v>
      </c>
      <c r="B7936" t="s">
        <v>9757</v>
      </c>
      <c r="C7936" s="1" t="s">
        <v>11569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f t="shared" si="246"/>
        <v>7</v>
      </c>
      <c r="W7936">
        <f t="shared" si="247"/>
        <v>12.5</v>
      </c>
    </row>
    <row r="7937" spans="1:23" x14ac:dyDescent="0.35">
      <c r="A7937">
        <v>7936</v>
      </c>
      <c r="B7937" t="s">
        <v>9757</v>
      </c>
      <c r="C7937" s="1" t="s">
        <v>11569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 t="shared" si="246"/>
        <v>7</v>
      </c>
      <c r="W7937">
        <f t="shared" si="247"/>
        <v>44.999999999999993</v>
      </c>
    </row>
    <row r="7938" spans="1:23" x14ac:dyDescent="0.35">
      <c r="A7938">
        <v>7937</v>
      </c>
      <c r="B7938" t="s">
        <v>9757</v>
      </c>
      <c r="C7938" s="1" t="s">
        <v>11569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  <c r="V7938">
        <f t="shared" ref="V7938:V8001" si="248">D7938-C7938</f>
        <v>7</v>
      </c>
      <c r="W7938">
        <f t="shared" si="247"/>
        <v>35</v>
      </c>
    </row>
    <row r="7939" spans="1:23" x14ac:dyDescent="0.35">
      <c r="A7939">
        <v>7938</v>
      </c>
      <c r="B7939" t="s">
        <v>9757</v>
      </c>
      <c r="C7939" s="1" t="s">
        <v>11569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 t="shared" si="248"/>
        <v>7</v>
      </c>
      <c r="W7939">
        <f t="shared" ref="W7939:W8002" si="249">U7939/R7939*100</f>
        <v>26</v>
      </c>
    </row>
    <row r="7940" spans="1:23" x14ac:dyDescent="0.35">
      <c r="A7940">
        <v>7939</v>
      </c>
      <c r="B7940" t="s">
        <v>9757</v>
      </c>
      <c r="C7940" s="1" t="s">
        <v>11569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248"/>
        <v>7</v>
      </c>
      <c r="W7940">
        <f t="shared" si="249"/>
        <v>26</v>
      </c>
    </row>
    <row r="7941" spans="1:23" x14ac:dyDescent="0.35">
      <c r="A7941">
        <v>7940</v>
      </c>
      <c r="B7941" t="s">
        <v>9757</v>
      </c>
      <c r="C7941" s="1" t="s">
        <v>11569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248"/>
        <v>7</v>
      </c>
      <c r="W7941">
        <f t="shared" si="249"/>
        <v>35</v>
      </c>
    </row>
    <row r="7942" spans="1:23" x14ac:dyDescent="0.35">
      <c r="A7942">
        <v>7941</v>
      </c>
      <c r="B7942" t="s">
        <v>9758</v>
      </c>
      <c r="C7942" s="1" t="s">
        <v>11822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248"/>
        <v>3</v>
      </c>
      <c r="W7942">
        <f t="shared" si="249"/>
        <v>-11.249999999999998</v>
      </c>
    </row>
    <row r="7943" spans="1:23" x14ac:dyDescent="0.35">
      <c r="A7943">
        <v>7942</v>
      </c>
      <c r="B7943" t="s">
        <v>9758</v>
      </c>
      <c r="C7943" s="1" t="s">
        <v>11822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248"/>
        <v>3</v>
      </c>
      <c r="W7943">
        <f t="shared" si="249"/>
        <v>26</v>
      </c>
    </row>
    <row r="7944" spans="1:23" x14ac:dyDescent="0.35">
      <c r="A7944">
        <v>7943</v>
      </c>
      <c r="B7944" t="s">
        <v>9759</v>
      </c>
      <c r="C7944" s="1" t="s">
        <v>10993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248"/>
        <v>7</v>
      </c>
      <c r="W7944">
        <f t="shared" si="249"/>
        <v>-150</v>
      </c>
    </row>
    <row r="7945" spans="1:23" x14ac:dyDescent="0.35">
      <c r="A7945">
        <v>7944</v>
      </c>
      <c r="B7945" t="s">
        <v>9759</v>
      </c>
      <c r="C7945" s="1" t="s">
        <v>10993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248"/>
        <v>7</v>
      </c>
      <c r="W7945">
        <f t="shared" si="249"/>
        <v>11.25</v>
      </c>
    </row>
    <row r="7946" spans="1:23" x14ac:dyDescent="0.35">
      <c r="A7946">
        <v>7945</v>
      </c>
      <c r="B7946" t="s">
        <v>9759</v>
      </c>
      <c r="C7946" s="1" t="s">
        <v>10993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  <c r="V7946">
        <f t="shared" si="248"/>
        <v>7</v>
      </c>
      <c r="W7946">
        <f t="shared" si="249"/>
        <v>7.5</v>
      </c>
    </row>
    <row r="7947" spans="1:23" x14ac:dyDescent="0.35">
      <c r="A7947">
        <v>7946</v>
      </c>
      <c r="B7947" t="s">
        <v>9759</v>
      </c>
      <c r="C7947" s="1" t="s">
        <v>10993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 t="shared" si="248"/>
        <v>7</v>
      </c>
      <c r="W7947">
        <f t="shared" si="249"/>
        <v>-160</v>
      </c>
    </row>
    <row r="7948" spans="1:23" x14ac:dyDescent="0.35">
      <c r="A7948">
        <v>7947</v>
      </c>
      <c r="B7948" t="s">
        <v>9759</v>
      </c>
      <c r="C7948" s="1" t="s">
        <v>10993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248"/>
        <v>7</v>
      </c>
      <c r="W7948">
        <f t="shared" si="249"/>
        <v>-160</v>
      </c>
    </row>
    <row r="7949" spans="1:23" x14ac:dyDescent="0.35">
      <c r="A7949">
        <v>7948</v>
      </c>
      <c r="B7949" t="s">
        <v>9760</v>
      </c>
      <c r="C7949" s="1" t="s">
        <v>11012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 t="shared" si="248"/>
        <v>4</v>
      </c>
      <c r="W7949">
        <f t="shared" si="249"/>
        <v>-18.75</v>
      </c>
    </row>
    <row r="7950" spans="1:23" x14ac:dyDescent="0.35">
      <c r="A7950">
        <v>7949</v>
      </c>
      <c r="B7950" t="s">
        <v>9760</v>
      </c>
      <c r="C7950" s="1" t="s">
        <v>11012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 t="shared" si="248"/>
        <v>4</v>
      </c>
      <c r="W7950">
        <f t="shared" si="249"/>
        <v>0</v>
      </c>
    </row>
    <row r="7951" spans="1:23" x14ac:dyDescent="0.35">
      <c r="A7951">
        <v>7950</v>
      </c>
      <c r="B7951" t="s">
        <v>9760</v>
      </c>
      <c r="C7951" s="1" t="s">
        <v>11012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 t="shared" si="248"/>
        <v>4</v>
      </c>
      <c r="W7951">
        <f t="shared" si="249"/>
        <v>-55.000000000000007</v>
      </c>
    </row>
    <row r="7952" spans="1:23" x14ac:dyDescent="0.35">
      <c r="A7952">
        <v>7951</v>
      </c>
      <c r="B7952" t="s">
        <v>9760</v>
      </c>
      <c r="C7952" s="1" t="s">
        <v>11012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248"/>
        <v>4</v>
      </c>
      <c r="W7952">
        <f t="shared" si="249"/>
        <v>-17.5</v>
      </c>
    </row>
    <row r="7953" spans="1:23" x14ac:dyDescent="0.35">
      <c r="A7953">
        <v>7952</v>
      </c>
      <c r="B7953" t="s">
        <v>9761</v>
      </c>
      <c r="C7953" s="1" t="s">
        <v>11842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  <c r="V7953">
        <f t="shared" si="248"/>
        <v>5</v>
      </c>
      <c r="W7953">
        <f t="shared" si="249"/>
        <v>37.500000000000007</v>
      </c>
    </row>
    <row r="7954" spans="1:23" x14ac:dyDescent="0.35">
      <c r="A7954">
        <v>7953</v>
      </c>
      <c r="B7954" t="s">
        <v>9761</v>
      </c>
      <c r="C7954" s="1" t="s">
        <v>11842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  <c r="V7954">
        <f t="shared" si="248"/>
        <v>5</v>
      </c>
      <c r="W7954">
        <f t="shared" si="249"/>
        <v>29.000000000000004</v>
      </c>
    </row>
    <row r="7955" spans="1:23" x14ac:dyDescent="0.35">
      <c r="A7955">
        <v>7954</v>
      </c>
      <c r="B7955" t="s">
        <v>9762</v>
      </c>
      <c r="C7955" s="1" t="s">
        <v>11410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248"/>
        <v>5</v>
      </c>
      <c r="W7955">
        <f t="shared" si="249"/>
        <v>4</v>
      </c>
    </row>
    <row r="7956" spans="1:23" x14ac:dyDescent="0.35">
      <c r="A7956">
        <v>7955</v>
      </c>
      <c r="B7956" t="s">
        <v>9762</v>
      </c>
      <c r="C7956" s="1" t="s">
        <v>11410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 t="shared" si="248"/>
        <v>5</v>
      </c>
      <c r="W7956">
        <f t="shared" si="249"/>
        <v>48.999999999999993</v>
      </c>
    </row>
    <row r="7957" spans="1:23" x14ac:dyDescent="0.35">
      <c r="A7957">
        <v>7956</v>
      </c>
      <c r="B7957" t="s">
        <v>9763</v>
      </c>
      <c r="C7957" s="1" t="s">
        <v>11301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248"/>
        <v>5</v>
      </c>
      <c r="W7957">
        <f t="shared" si="249"/>
        <v>-13.749999999999998</v>
      </c>
    </row>
    <row r="7958" spans="1:23" x14ac:dyDescent="0.35">
      <c r="A7958">
        <v>7957</v>
      </c>
      <c r="B7958" t="s">
        <v>9763</v>
      </c>
      <c r="C7958" s="1" t="s">
        <v>11301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 t="shared" si="248"/>
        <v>5</v>
      </c>
      <c r="W7958">
        <f t="shared" si="249"/>
        <v>46</v>
      </c>
    </row>
    <row r="7959" spans="1:23" x14ac:dyDescent="0.35">
      <c r="A7959">
        <v>7958</v>
      </c>
      <c r="B7959" t="s">
        <v>9763</v>
      </c>
      <c r="C7959" s="1" t="s">
        <v>11301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  <c r="V7959">
        <f t="shared" si="248"/>
        <v>5</v>
      </c>
      <c r="W7959">
        <f t="shared" si="249"/>
        <v>25.999999999999996</v>
      </c>
    </row>
    <row r="7960" spans="1:23" x14ac:dyDescent="0.35">
      <c r="A7960">
        <v>7959</v>
      </c>
      <c r="B7960" t="s">
        <v>9763</v>
      </c>
      <c r="C7960" s="1" t="s">
        <v>11301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248"/>
        <v>5</v>
      </c>
      <c r="W7960">
        <f t="shared" si="249"/>
        <v>36.999999999999993</v>
      </c>
    </row>
    <row r="7961" spans="1:23" x14ac:dyDescent="0.35">
      <c r="A7961">
        <v>7960</v>
      </c>
      <c r="B7961" t="s">
        <v>9763</v>
      </c>
      <c r="C7961" s="1" t="s">
        <v>11301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f t="shared" si="248"/>
        <v>5</v>
      </c>
      <c r="W7961">
        <f t="shared" si="249"/>
        <v>2.5</v>
      </c>
    </row>
    <row r="7962" spans="1:23" x14ac:dyDescent="0.35">
      <c r="A7962">
        <v>7961</v>
      </c>
      <c r="B7962" t="s">
        <v>9763</v>
      </c>
      <c r="C7962" s="1" t="s">
        <v>11301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 t="shared" si="248"/>
        <v>5</v>
      </c>
      <c r="W7962">
        <f t="shared" si="249"/>
        <v>33.75</v>
      </c>
    </row>
    <row r="7963" spans="1:23" x14ac:dyDescent="0.35">
      <c r="A7963">
        <v>7962</v>
      </c>
      <c r="B7963" t="s">
        <v>9764</v>
      </c>
      <c r="C7963" s="1" t="s">
        <v>11491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  <c r="V7963">
        <f t="shared" si="248"/>
        <v>5</v>
      </c>
      <c r="W7963">
        <f t="shared" si="249"/>
        <v>-23.75</v>
      </c>
    </row>
    <row r="7964" spans="1:23" x14ac:dyDescent="0.35">
      <c r="A7964">
        <v>7963</v>
      </c>
      <c r="B7964" t="s">
        <v>9764</v>
      </c>
      <c r="C7964" s="1" t="s">
        <v>11491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248"/>
        <v>5</v>
      </c>
      <c r="W7964">
        <f t="shared" si="249"/>
        <v>-80</v>
      </c>
    </row>
    <row r="7965" spans="1:23" x14ac:dyDescent="0.35">
      <c r="A7965">
        <v>7964</v>
      </c>
      <c r="B7965" t="s">
        <v>9764</v>
      </c>
      <c r="C7965" s="1" t="s">
        <v>11491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f t="shared" si="248"/>
        <v>5</v>
      </c>
      <c r="W7965">
        <f t="shared" si="249"/>
        <v>12.5</v>
      </c>
    </row>
    <row r="7966" spans="1:23" x14ac:dyDescent="0.35">
      <c r="A7966">
        <v>7965</v>
      </c>
      <c r="B7966" t="s">
        <v>9764</v>
      </c>
      <c r="C7966" s="1" t="s">
        <v>11491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248"/>
        <v>5</v>
      </c>
      <c r="W7966">
        <f t="shared" si="249"/>
        <v>35</v>
      </c>
    </row>
    <row r="7967" spans="1:23" x14ac:dyDescent="0.35">
      <c r="A7967">
        <v>7966</v>
      </c>
      <c r="B7967" t="s">
        <v>9764</v>
      </c>
      <c r="C7967" s="1" t="s">
        <v>11491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 t="shared" si="248"/>
        <v>5</v>
      </c>
      <c r="W7967">
        <f t="shared" si="249"/>
        <v>35</v>
      </c>
    </row>
    <row r="7968" spans="1:23" x14ac:dyDescent="0.35">
      <c r="A7968">
        <v>7967</v>
      </c>
      <c r="B7968" t="s">
        <v>9765</v>
      </c>
      <c r="C7968" s="1" t="s">
        <v>11331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>
        <f t="shared" si="248"/>
        <v>7</v>
      </c>
      <c r="W7968">
        <f t="shared" si="249"/>
        <v>50</v>
      </c>
    </row>
    <row r="7969" spans="1:23" x14ac:dyDescent="0.35">
      <c r="A7969">
        <v>7968</v>
      </c>
      <c r="B7969" t="s">
        <v>9766</v>
      </c>
      <c r="C7969" s="1" t="s">
        <v>12095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248"/>
        <v>2</v>
      </c>
      <c r="W7969">
        <f t="shared" si="249"/>
        <v>-210</v>
      </c>
    </row>
    <row r="7970" spans="1:23" x14ac:dyDescent="0.35">
      <c r="A7970">
        <v>7969</v>
      </c>
      <c r="B7970" t="s">
        <v>9766</v>
      </c>
      <c r="C7970" s="1" t="s">
        <v>12095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248"/>
        <v>2</v>
      </c>
      <c r="W7970">
        <f t="shared" si="249"/>
        <v>-18.749999999999996</v>
      </c>
    </row>
    <row r="7971" spans="1:23" x14ac:dyDescent="0.35">
      <c r="A7971">
        <v>7970</v>
      </c>
      <c r="B7971" t="s">
        <v>9766</v>
      </c>
      <c r="C7971" s="1" t="s">
        <v>12095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248"/>
        <v>2</v>
      </c>
      <c r="W7971">
        <f t="shared" si="249"/>
        <v>11.25</v>
      </c>
    </row>
    <row r="7972" spans="1:23" x14ac:dyDescent="0.35">
      <c r="A7972">
        <v>7971</v>
      </c>
      <c r="B7972" t="s">
        <v>9769</v>
      </c>
      <c r="C7972" s="1" t="s">
        <v>11688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248"/>
        <v>4</v>
      </c>
      <c r="W7972">
        <f t="shared" si="249"/>
        <v>-21.666666666666664</v>
      </c>
    </row>
    <row r="7973" spans="1:23" x14ac:dyDescent="0.35">
      <c r="A7973">
        <v>7972</v>
      </c>
      <c r="B7973" t="s">
        <v>9769</v>
      </c>
      <c r="C7973" s="1" t="s">
        <v>11688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  <c r="V7973">
        <f t="shared" si="248"/>
        <v>4</v>
      </c>
      <c r="W7973">
        <f t="shared" si="249"/>
        <v>-17.5</v>
      </c>
    </row>
    <row r="7974" spans="1:23" x14ac:dyDescent="0.35">
      <c r="A7974">
        <v>7973</v>
      </c>
      <c r="B7974" t="s">
        <v>9769</v>
      </c>
      <c r="C7974" s="1" t="s">
        <v>11688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  <c r="V7974">
        <f t="shared" si="248"/>
        <v>4</v>
      </c>
      <c r="W7974">
        <f t="shared" si="249"/>
        <v>35</v>
      </c>
    </row>
    <row r="7975" spans="1:23" x14ac:dyDescent="0.35">
      <c r="A7975">
        <v>7974</v>
      </c>
      <c r="B7975" t="s">
        <v>9769</v>
      </c>
      <c r="C7975" s="1" t="s">
        <v>11688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248"/>
        <v>4</v>
      </c>
      <c r="W7975">
        <f t="shared" si="249"/>
        <v>-70</v>
      </c>
    </row>
    <row r="7976" spans="1:23" x14ac:dyDescent="0.35">
      <c r="A7976">
        <v>7975</v>
      </c>
      <c r="B7976" t="s">
        <v>9769</v>
      </c>
      <c r="C7976" s="1" t="s">
        <v>11688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 t="shared" si="248"/>
        <v>4</v>
      </c>
      <c r="W7976">
        <f t="shared" si="249"/>
        <v>0</v>
      </c>
    </row>
    <row r="7977" spans="1:23" x14ac:dyDescent="0.35">
      <c r="A7977">
        <v>7976</v>
      </c>
      <c r="B7977" t="s">
        <v>9769</v>
      </c>
      <c r="C7977" s="1" t="s">
        <v>11688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 t="shared" si="248"/>
        <v>4</v>
      </c>
      <c r="W7977">
        <f t="shared" si="249"/>
        <v>-73.333333333333329</v>
      </c>
    </row>
    <row r="7978" spans="1:23" x14ac:dyDescent="0.35">
      <c r="A7978">
        <v>7977</v>
      </c>
      <c r="B7978" t="s">
        <v>9769</v>
      </c>
      <c r="C7978" s="1" t="s">
        <v>11688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 t="shared" si="248"/>
        <v>4</v>
      </c>
      <c r="W7978">
        <f t="shared" si="249"/>
        <v>31.25</v>
      </c>
    </row>
    <row r="7979" spans="1:23" x14ac:dyDescent="0.35">
      <c r="A7979">
        <v>7978</v>
      </c>
      <c r="B7979" t="s">
        <v>9770</v>
      </c>
      <c r="C7979" s="1" t="s">
        <v>12118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 t="shared" si="248"/>
        <v>5</v>
      </c>
      <c r="W7979">
        <f t="shared" si="249"/>
        <v>30</v>
      </c>
    </row>
    <row r="7980" spans="1:23" x14ac:dyDescent="0.35">
      <c r="A7980">
        <v>7979</v>
      </c>
      <c r="B7980" t="s">
        <v>9770</v>
      </c>
      <c r="C7980" s="1" t="s">
        <v>12118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 t="shared" si="248"/>
        <v>5</v>
      </c>
      <c r="W7980">
        <f t="shared" si="249"/>
        <v>28.999999999999996</v>
      </c>
    </row>
    <row r="7981" spans="1:23" x14ac:dyDescent="0.35">
      <c r="A7981">
        <v>7980</v>
      </c>
      <c r="B7981" t="s">
        <v>9771</v>
      </c>
      <c r="C7981" s="1" t="s">
        <v>11315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248"/>
        <v>4</v>
      </c>
      <c r="W7981">
        <f t="shared" si="249"/>
        <v>32.5</v>
      </c>
    </row>
    <row r="7982" spans="1:23" x14ac:dyDescent="0.35">
      <c r="A7982">
        <v>7981</v>
      </c>
      <c r="B7982" t="s">
        <v>9772</v>
      </c>
      <c r="C7982" s="1" t="s">
        <v>12119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  <c r="V7982">
        <f t="shared" si="248"/>
        <v>4</v>
      </c>
      <c r="W7982">
        <f t="shared" si="249"/>
        <v>33.75</v>
      </c>
    </row>
    <row r="7983" spans="1:23" x14ac:dyDescent="0.35">
      <c r="A7983">
        <v>7982</v>
      </c>
      <c r="B7983" t="s">
        <v>9773</v>
      </c>
      <c r="C7983" s="1" t="s">
        <v>12016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 t="shared" si="248"/>
        <v>3</v>
      </c>
      <c r="W7983">
        <f t="shared" si="249"/>
        <v>27</v>
      </c>
    </row>
    <row r="7984" spans="1:23" x14ac:dyDescent="0.35">
      <c r="A7984">
        <v>7983</v>
      </c>
      <c r="B7984" t="s">
        <v>9773</v>
      </c>
      <c r="C7984" s="1" t="s">
        <v>12016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 t="shared" si="248"/>
        <v>3</v>
      </c>
      <c r="W7984">
        <f t="shared" si="249"/>
        <v>30</v>
      </c>
    </row>
    <row r="7985" spans="1:23" x14ac:dyDescent="0.35">
      <c r="A7985">
        <v>7984</v>
      </c>
      <c r="B7985" t="s">
        <v>9775</v>
      </c>
      <c r="C7985" s="1" t="s">
        <v>11143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 t="shared" si="248"/>
        <v>3</v>
      </c>
      <c r="W7985">
        <f t="shared" si="249"/>
        <v>32.5</v>
      </c>
    </row>
    <row r="7986" spans="1:23" x14ac:dyDescent="0.35">
      <c r="A7986">
        <v>7985</v>
      </c>
      <c r="B7986" t="s">
        <v>9775</v>
      </c>
      <c r="C7986" s="1" t="s">
        <v>11143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  <c r="V7986">
        <f t="shared" si="248"/>
        <v>3</v>
      </c>
      <c r="W7986">
        <f t="shared" si="249"/>
        <v>11.25</v>
      </c>
    </row>
    <row r="7987" spans="1:23" x14ac:dyDescent="0.35">
      <c r="A7987">
        <v>7986</v>
      </c>
      <c r="B7987" t="s">
        <v>9776</v>
      </c>
      <c r="C7987" s="1" t="s">
        <v>11378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 t="shared" si="248"/>
        <v>3</v>
      </c>
      <c r="W7987">
        <f t="shared" si="249"/>
        <v>33.75</v>
      </c>
    </row>
    <row r="7988" spans="1:23" x14ac:dyDescent="0.35">
      <c r="A7988">
        <v>7987</v>
      </c>
      <c r="B7988" t="s">
        <v>9777</v>
      </c>
      <c r="C7988" s="1" t="s">
        <v>12120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 t="shared" si="248"/>
        <v>3</v>
      </c>
      <c r="W7988">
        <f t="shared" si="249"/>
        <v>48</v>
      </c>
    </row>
    <row r="7989" spans="1:23" x14ac:dyDescent="0.35">
      <c r="A7989">
        <v>7988</v>
      </c>
      <c r="B7989" t="s">
        <v>9778</v>
      </c>
      <c r="C7989" s="1" t="s">
        <v>11768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  <c r="V7989">
        <f t="shared" si="248"/>
        <v>6</v>
      </c>
      <c r="W7989">
        <f t="shared" si="249"/>
        <v>46</v>
      </c>
    </row>
    <row r="7990" spans="1:23" x14ac:dyDescent="0.35">
      <c r="A7990">
        <v>7989</v>
      </c>
      <c r="B7990" t="s">
        <v>9778</v>
      </c>
      <c r="C7990" s="1" t="s">
        <v>11768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248"/>
        <v>6</v>
      </c>
      <c r="W7990">
        <f t="shared" si="249"/>
        <v>47</v>
      </c>
    </row>
    <row r="7991" spans="1:23" x14ac:dyDescent="0.35">
      <c r="A7991">
        <v>7990</v>
      </c>
      <c r="B7991" t="s">
        <v>9778</v>
      </c>
      <c r="C7991" s="1" t="s">
        <v>11768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 t="shared" si="248"/>
        <v>6</v>
      </c>
      <c r="W7991">
        <f t="shared" si="249"/>
        <v>28.000000000000004</v>
      </c>
    </row>
    <row r="7992" spans="1:23" x14ac:dyDescent="0.35">
      <c r="A7992">
        <v>7991</v>
      </c>
      <c r="B7992" t="s">
        <v>9778</v>
      </c>
      <c r="C7992" s="1" t="s">
        <v>11768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>
        <f t="shared" si="248"/>
        <v>6</v>
      </c>
      <c r="W7992">
        <f t="shared" si="249"/>
        <v>45</v>
      </c>
    </row>
    <row r="7993" spans="1:23" x14ac:dyDescent="0.35">
      <c r="A7993">
        <v>7992</v>
      </c>
      <c r="B7993" t="s">
        <v>9780</v>
      </c>
      <c r="C7993" s="1" t="s">
        <v>11343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 t="shared" si="248"/>
        <v>3</v>
      </c>
      <c r="W7993">
        <f t="shared" si="249"/>
        <v>-66.666666666666657</v>
      </c>
    </row>
    <row r="7994" spans="1:23" x14ac:dyDescent="0.35">
      <c r="A7994">
        <v>7993</v>
      </c>
      <c r="B7994" t="s">
        <v>9780</v>
      </c>
      <c r="C7994" s="1" t="s">
        <v>11343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248"/>
        <v>3</v>
      </c>
      <c r="W7994">
        <f t="shared" si="249"/>
        <v>12.5</v>
      </c>
    </row>
    <row r="7995" spans="1:23" x14ac:dyDescent="0.35">
      <c r="A7995">
        <v>7994</v>
      </c>
      <c r="B7995" t="s">
        <v>9781</v>
      </c>
      <c r="C7995" s="1" t="s">
        <v>11252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 t="shared" si="248"/>
        <v>3</v>
      </c>
      <c r="W7995">
        <f t="shared" si="249"/>
        <v>-70</v>
      </c>
    </row>
    <row r="7996" spans="1:23" x14ac:dyDescent="0.35">
      <c r="A7996">
        <v>7995</v>
      </c>
      <c r="B7996" t="s">
        <v>9781</v>
      </c>
      <c r="C7996" s="1" t="s">
        <v>11252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248"/>
        <v>3</v>
      </c>
      <c r="W7996">
        <f t="shared" si="249"/>
        <v>-170</v>
      </c>
    </row>
    <row r="7997" spans="1:23" x14ac:dyDescent="0.35">
      <c r="A7997">
        <v>7996</v>
      </c>
      <c r="B7997" t="s">
        <v>9781</v>
      </c>
      <c r="C7997" s="1" t="s">
        <v>11252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248"/>
        <v>3</v>
      </c>
      <c r="W7997">
        <f t="shared" si="249"/>
        <v>-76.666666666666671</v>
      </c>
    </row>
    <row r="7998" spans="1:23" x14ac:dyDescent="0.35">
      <c r="A7998">
        <v>7997</v>
      </c>
      <c r="B7998" t="s">
        <v>9782</v>
      </c>
      <c r="C7998" s="1" t="s">
        <v>11072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 t="shared" si="248"/>
        <v>2</v>
      </c>
      <c r="W7998">
        <f t="shared" si="249"/>
        <v>44</v>
      </c>
    </row>
    <row r="7999" spans="1:23" x14ac:dyDescent="0.35">
      <c r="A7999">
        <v>7998</v>
      </c>
      <c r="B7999" t="s">
        <v>9782</v>
      </c>
      <c r="C7999" s="1" t="s">
        <v>11072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 t="shared" si="248"/>
        <v>2</v>
      </c>
      <c r="W7999">
        <f t="shared" si="249"/>
        <v>1.25</v>
      </c>
    </row>
    <row r="8000" spans="1:23" x14ac:dyDescent="0.35">
      <c r="A8000">
        <v>7999</v>
      </c>
      <c r="B8000" t="s">
        <v>9783</v>
      </c>
      <c r="C8000" s="1" t="s">
        <v>11357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 t="shared" si="248"/>
        <v>3</v>
      </c>
      <c r="W8000">
        <f t="shared" si="249"/>
        <v>32</v>
      </c>
    </row>
    <row r="8001" spans="1:23" x14ac:dyDescent="0.35">
      <c r="A8001">
        <v>8000</v>
      </c>
      <c r="B8001" t="s">
        <v>9783</v>
      </c>
      <c r="C8001" s="1" t="s">
        <v>11357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 t="shared" si="248"/>
        <v>3</v>
      </c>
      <c r="W8001">
        <f t="shared" si="249"/>
        <v>33</v>
      </c>
    </row>
    <row r="8002" spans="1:23" x14ac:dyDescent="0.35">
      <c r="A8002">
        <v>8001</v>
      </c>
      <c r="B8002" t="s">
        <v>9784</v>
      </c>
      <c r="C8002" s="1" t="s">
        <v>11567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ref="V8002:V8065" si="250">D8002-C8002</f>
        <v>4</v>
      </c>
      <c r="W8002">
        <f t="shared" si="249"/>
        <v>29.000000000000004</v>
      </c>
    </row>
    <row r="8003" spans="1:23" x14ac:dyDescent="0.35">
      <c r="A8003">
        <v>8002</v>
      </c>
      <c r="B8003" t="s">
        <v>9785</v>
      </c>
      <c r="C8003" s="1" t="s">
        <v>11235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 t="shared" si="250"/>
        <v>3</v>
      </c>
      <c r="W8003">
        <f t="shared" ref="W8003:W8066" si="251">U8003/R8003*100</f>
        <v>43</v>
      </c>
    </row>
    <row r="8004" spans="1:23" x14ac:dyDescent="0.35">
      <c r="A8004">
        <v>8003</v>
      </c>
      <c r="B8004" t="s">
        <v>9785</v>
      </c>
      <c r="C8004" s="1" t="s">
        <v>11235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f t="shared" si="250"/>
        <v>3</v>
      </c>
      <c r="W8004">
        <f t="shared" si="251"/>
        <v>1.9999999999999998</v>
      </c>
    </row>
    <row r="8005" spans="1:23" x14ac:dyDescent="0.35">
      <c r="A8005">
        <v>8004</v>
      </c>
      <c r="B8005" t="s">
        <v>9786</v>
      </c>
      <c r="C8005" s="1" t="s">
        <v>11528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250"/>
        <v>2</v>
      </c>
      <c r="W8005">
        <f t="shared" si="251"/>
        <v>29.000000000000004</v>
      </c>
    </row>
    <row r="8006" spans="1:23" x14ac:dyDescent="0.35">
      <c r="A8006">
        <v>8005</v>
      </c>
      <c r="B8006" t="s">
        <v>9786</v>
      </c>
      <c r="C8006" s="1" t="s">
        <v>11528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 t="shared" si="250"/>
        <v>2</v>
      </c>
      <c r="W8006">
        <f t="shared" si="251"/>
        <v>34</v>
      </c>
    </row>
    <row r="8007" spans="1:23" x14ac:dyDescent="0.35">
      <c r="A8007">
        <v>8006</v>
      </c>
      <c r="B8007" t="s">
        <v>9786</v>
      </c>
      <c r="C8007" s="1" t="s">
        <v>11528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 t="shared" si="250"/>
        <v>2</v>
      </c>
      <c r="W8007">
        <f t="shared" si="251"/>
        <v>33</v>
      </c>
    </row>
    <row r="8008" spans="1:23" x14ac:dyDescent="0.35">
      <c r="A8008">
        <v>8007</v>
      </c>
      <c r="B8008" t="s">
        <v>9787</v>
      </c>
      <c r="C8008" s="1" t="s">
        <v>11817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  <c r="V8008">
        <f t="shared" si="250"/>
        <v>4</v>
      </c>
      <c r="W8008">
        <f t="shared" si="251"/>
        <v>1</v>
      </c>
    </row>
    <row r="8009" spans="1:23" x14ac:dyDescent="0.35">
      <c r="A8009">
        <v>8008</v>
      </c>
      <c r="B8009" t="s">
        <v>9788</v>
      </c>
      <c r="C8009" s="1" t="s">
        <v>11912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f t="shared" si="250"/>
        <v>7</v>
      </c>
      <c r="W8009">
        <f t="shared" si="251"/>
        <v>1</v>
      </c>
    </row>
    <row r="8010" spans="1:23" x14ac:dyDescent="0.35">
      <c r="A8010">
        <v>8009</v>
      </c>
      <c r="B8010" t="s">
        <v>9788</v>
      </c>
      <c r="C8010" s="1" t="s">
        <v>11912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 t="shared" si="250"/>
        <v>7</v>
      </c>
      <c r="W8010">
        <f t="shared" si="251"/>
        <v>47</v>
      </c>
    </row>
    <row r="8011" spans="1:23" x14ac:dyDescent="0.35">
      <c r="A8011">
        <v>8010</v>
      </c>
      <c r="B8011" t="s">
        <v>9788</v>
      </c>
      <c r="C8011" s="1" t="s">
        <v>11912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  <c r="V8011">
        <f t="shared" si="250"/>
        <v>7</v>
      </c>
      <c r="W8011">
        <f t="shared" si="251"/>
        <v>28.999999999999996</v>
      </c>
    </row>
    <row r="8012" spans="1:23" x14ac:dyDescent="0.35">
      <c r="A8012">
        <v>8011</v>
      </c>
      <c r="B8012" t="s">
        <v>9789</v>
      </c>
      <c r="C8012" s="1" t="s">
        <v>11401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 t="shared" si="250"/>
        <v>3</v>
      </c>
      <c r="W8012">
        <f t="shared" si="251"/>
        <v>32.5</v>
      </c>
    </row>
    <row r="8013" spans="1:23" x14ac:dyDescent="0.35">
      <c r="A8013">
        <v>8012</v>
      </c>
      <c r="B8013" t="s">
        <v>9790</v>
      </c>
      <c r="C8013" s="1" t="s">
        <v>11722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  <c r="V8013">
        <f t="shared" si="250"/>
        <v>3</v>
      </c>
      <c r="W8013">
        <f t="shared" si="251"/>
        <v>12.5</v>
      </c>
    </row>
    <row r="8014" spans="1:23" x14ac:dyDescent="0.35">
      <c r="A8014">
        <v>8013</v>
      </c>
      <c r="B8014" t="s">
        <v>9791</v>
      </c>
      <c r="C8014" s="1" t="s">
        <v>12066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 t="shared" si="250"/>
        <v>0</v>
      </c>
      <c r="W8014">
        <f t="shared" si="251"/>
        <v>31.25</v>
      </c>
    </row>
    <row r="8015" spans="1:23" x14ac:dyDescent="0.35">
      <c r="A8015">
        <v>8014</v>
      </c>
      <c r="B8015" t="s">
        <v>9791</v>
      </c>
      <c r="C8015" s="1" t="s">
        <v>12066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 t="shared" si="250"/>
        <v>0</v>
      </c>
      <c r="W8015">
        <f t="shared" si="251"/>
        <v>11</v>
      </c>
    </row>
    <row r="8016" spans="1:23" x14ac:dyDescent="0.35">
      <c r="A8016">
        <v>8015</v>
      </c>
      <c r="B8016" t="s">
        <v>9791</v>
      </c>
      <c r="C8016" s="1" t="s">
        <v>12066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>
        <f t="shared" si="250"/>
        <v>0</v>
      </c>
      <c r="W8016">
        <f t="shared" si="251"/>
        <v>44.999999999999993</v>
      </c>
    </row>
    <row r="8017" spans="1:23" x14ac:dyDescent="0.35">
      <c r="A8017">
        <v>8016</v>
      </c>
      <c r="B8017" t="s">
        <v>9791</v>
      </c>
      <c r="C8017" s="1" t="s">
        <v>12066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 t="shared" si="250"/>
        <v>0</v>
      </c>
      <c r="W8017">
        <f t="shared" si="251"/>
        <v>32</v>
      </c>
    </row>
    <row r="8018" spans="1:23" x14ac:dyDescent="0.35">
      <c r="A8018">
        <v>8017</v>
      </c>
      <c r="B8018" t="s">
        <v>9792</v>
      </c>
      <c r="C8018" s="1" t="s">
        <v>11280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250"/>
        <v>2</v>
      </c>
      <c r="W8018">
        <f t="shared" si="251"/>
        <v>21.25</v>
      </c>
    </row>
    <row r="8019" spans="1:23" x14ac:dyDescent="0.35">
      <c r="A8019">
        <v>8018</v>
      </c>
      <c r="B8019" t="s">
        <v>9792</v>
      </c>
      <c r="C8019" s="1" t="s">
        <v>11280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250"/>
        <v>2</v>
      </c>
      <c r="W8019">
        <f t="shared" si="251"/>
        <v>8.75</v>
      </c>
    </row>
    <row r="8020" spans="1:23" x14ac:dyDescent="0.35">
      <c r="A8020">
        <v>8019</v>
      </c>
      <c r="B8020" t="s">
        <v>9793</v>
      </c>
      <c r="C8020" s="1" t="s">
        <v>11101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 t="shared" si="250"/>
        <v>2</v>
      </c>
      <c r="W8020">
        <f t="shared" si="251"/>
        <v>8.75</v>
      </c>
    </row>
    <row r="8021" spans="1:23" x14ac:dyDescent="0.35">
      <c r="A8021">
        <v>8020</v>
      </c>
      <c r="B8021" t="s">
        <v>9794</v>
      </c>
      <c r="C8021" s="1" t="s">
        <v>11748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>
        <f t="shared" si="250"/>
        <v>3</v>
      </c>
      <c r="W8021">
        <f t="shared" si="251"/>
        <v>25</v>
      </c>
    </row>
    <row r="8022" spans="1:23" x14ac:dyDescent="0.35">
      <c r="A8022">
        <v>8021</v>
      </c>
      <c r="B8022" t="s">
        <v>9794</v>
      </c>
      <c r="C8022" s="1" t="s">
        <v>11748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 t="shared" si="250"/>
        <v>3</v>
      </c>
      <c r="W8022">
        <f t="shared" si="251"/>
        <v>49.000000000000007</v>
      </c>
    </row>
    <row r="8023" spans="1:23" x14ac:dyDescent="0.35">
      <c r="A8023">
        <v>8022</v>
      </c>
      <c r="B8023" t="s">
        <v>9795</v>
      </c>
      <c r="C8023" s="1" t="s">
        <v>11549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 t="shared" si="250"/>
        <v>4</v>
      </c>
      <c r="W8023">
        <f t="shared" si="251"/>
        <v>-260</v>
      </c>
    </row>
    <row r="8024" spans="1:23" x14ac:dyDescent="0.35">
      <c r="A8024">
        <v>8023</v>
      </c>
      <c r="B8024" t="s">
        <v>9795</v>
      </c>
      <c r="C8024" s="1" t="s">
        <v>11549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  <c r="V8024">
        <f t="shared" si="250"/>
        <v>4</v>
      </c>
      <c r="W8024">
        <f t="shared" si="251"/>
        <v>33.75</v>
      </c>
    </row>
    <row r="8025" spans="1:23" x14ac:dyDescent="0.35">
      <c r="A8025">
        <v>8024</v>
      </c>
      <c r="B8025" t="s">
        <v>9795</v>
      </c>
      <c r="C8025" s="1" t="s">
        <v>11549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 t="shared" si="250"/>
        <v>4</v>
      </c>
      <c r="W8025">
        <f t="shared" si="251"/>
        <v>-14.285714285714285</v>
      </c>
    </row>
    <row r="8026" spans="1:23" x14ac:dyDescent="0.35">
      <c r="A8026">
        <v>8025</v>
      </c>
      <c r="B8026" t="s">
        <v>9795</v>
      </c>
      <c r="C8026" s="1" t="s">
        <v>11549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  <c r="V8026">
        <f t="shared" si="250"/>
        <v>4</v>
      </c>
      <c r="W8026">
        <f t="shared" si="251"/>
        <v>-175</v>
      </c>
    </row>
    <row r="8027" spans="1:23" x14ac:dyDescent="0.35">
      <c r="A8027">
        <v>8026</v>
      </c>
      <c r="B8027" t="s">
        <v>9796</v>
      </c>
      <c r="C8027" s="1" t="s">
        <v>11801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  <c r="V8027">
        <f t="shared" si="250"/>
        <v>4</v>
      </c>
      <c r="W8027">
        <f t="shared" si="251"/>
        <v>24</v>
      </c>
    </row>
    <row r="8028" spans="1:23" x14ac:dyDescent="0.35">
      <c r="A8028">
        <v>8027</v>
      </c>
      <c r="B8028" t="s">
        <v>9796</v>
      </c>
      <c r="C8028" s="1" t="s">
        <v>11801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  <c r="V8028">
        <f t="shared" si="250"/>
        <v>4</v>
      </c>
      <c r="W8028">
        <f t="shared" si="251"/>
        <v>2</v>
      </c>
    </row>
    <row r="8029" spans="1:23" x14ac:dyDescent="0.35">
      <c r="A8029">
        <v>8028</v>
      </c>
      <c r="B8029" t="s">
        <v>9796</v>
      </c>
      <c r="C8029" s="1" t="s">
        <v>11801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250"/>
        <v>4</v>
      </c>
      <c r="W8029">
        <f t="shared" si="251"/>
        <v>34</v>
      </c>
    </row>
    <row r="8030" spans="1:23" x14ac:dyDescent="0.35">
      <c r="A8030">
        <v>8029</v>
      </c>
      <c r="B8030" t="s">
        <v>9796</v>
      </c>
      <c r="C8030" s="1" t="s">
        <v>11801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  <c r="V8030">
        <f t="shared" si="250"/>
        <v>4</v>
      </c>
      <c r="W8030">
        <f t="shared" si="251"/>
        <v>14.000000000000002</v>
      </c>
    </row>
    <row r="8031" spans="1:23" x14ac:dyDescent="0.35">
      <c r="A8031">
        <v>8030</v>
      </c>
      <c r="B8031" t="s">
        <v>9797</v>
      </c>
      <c r="C8031" s="1" t="s">
        <v>11087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 t="shared" si="250"/>
        <v>4</v>
      </c>
      <c r="W8031">
        <f t="shared" si="251"/>
        <v>-8.75</v>
      </c>
    </row>
    <row r="8032" spans="1:23" x14ac:dyDescent="0.35">
      <c r="A8032">
        <v>8031</v>
      </c>
      <c r="B8032" t="s">
        <v>9798</v>
      </c>
      <c r="C8032" s="1" t="s">
        <v>11616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250"/>
        <v>4</v>
      </c>
      <c r="W8032">
        <f t="shared" si="251"/>
        <v>-47.5</v>
      </c>
    </row>
    <row r="8033" spans="1:23" x14ac:dyDescent="0.35">
      <c r="A8033">
        <v>8032</v>
      </c>
      <c r="B8033" t="s">
        <v>9798</v>
      </c>
      <c r="C8033" s="1" t="s">
        <v>11616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 t="shared" si="250"/>
        <v>4</v>
      </c>
      <c r="W8033">
        <f t="shared" si="251"/>
        <v>34.999999999999993</v>
      </c>
    </row>
    <row r="8034" spans="1:23" x14ac:dyDescent="0.35">
      <c r="A8034">
        <v>8033</v>
      </c>
      <c r="B8034" t="s">
        <v>9799</v>
      </c>
      <c r="C8034" s="1" t="s">
        <v>11548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250"/>
        <v>3</v>
      </c>
      <c r="W8034">
        <f t="shared" si="251"/>
        <v>33.75</v>
      </c>
    </row>
    <row r="8035" spans="1:23" x14ac:dyDescent="0.35">
      <c r="A8035">
        <v>8034</v>
      </c>
      <c r="B8035" t="s">
        <v>9799</v>
      </c>
      <c r="C8035" s="1" t="s">
        <v>11548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  <c r="V8035">
        <f t="shared" si="250"/>
        <v>3</v>
      </c>
      <c r="W8035">
        <f t="shared" si="251"/>
        <v>-150</v>
      </c>
    </row>
    <row r="8036" spans="1:23" x14ac:dyDescent="0.35">
      <c r="A8036">
        <v>8035</v>
      </c>
      <c r="B8036" t="s">
        <v>9799</v>
      </c>
      <c r="C8036" s="1" t="s">
        <v>11548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  <c r="V8036">
        <f t="shared" si="250"/>
        <v>3</v>
      </c>
      <c r="W8036">
        <f t="shared" si="251"/>
        <v>-27.499999999999996</v>
      </c>
    </row>
    <row r="8037" spans="1:23" x14ac:dyDescent="0.35">
      <c r="A8037">
        <v>8036</v>
      </c>
      <c r="B8037" t="s">
        <v>9799</v>
      </c>
      <c r="C8037" s="1" t="s">
        <v>11548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250"/>
        <v>3</v>
      </c>
      <c r="W8037">
        <f t="shared" si="251"/>
        <v>36.250000000000007</v>
      </c>
    </row>
    <row r="8038" spans="1:23" x14ac:dyDescent="0.35">
      <c r="A8038">
        <v>8037</v>
      </c>
      <c r="B8038" t="s">
        <v>9800</v>
      </c>
      <c r="C8038" s="1" t="s">
        <v>12121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  <c r="V8038">
        <f t="shared" si="250"/>
        <v>2</v>
      </c>
      <c r="W8038">
        <f t="shared" si="251"/>
        <v>45</v>
      </c>
    </row>
    <row r="8039" spans="1:23" x14ac:dyDescent="0.35">
      <c r="A8039">
        <v>8038</v>
      </c>
      <c r="B8039" t="s">
        <v>9801</v>
      </c>
      <c r="C8039" s="1" t="s">
        <v>11755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  <c r="V8039">
        <f t="shared" si="250"/>
        <v>4</v>
      </c>
      <c r="W8039">
        <f t="shared" si="251"/>
        <v>26</v>
      </c>
    </row>
    <row r="8040" spans="1:23" x14ac:dyDescent="0.35">
      <c r="A8040">
        <v>8039</v>
      </c>
      <c r="B8040" t="s">
        <v>9802</v>
      </c>
      <c r="C8040" s="1" t="s">
        <v>11100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f t="shared" si="250"/>
        <v>2</v>
      </c>
      <c r="W8040">
        <f t="shared" si="251"/>
        <v>1.1764705882352942</v>
      </c>
    </row>
    <row r="8041" spans="1:23" x14ac:dyDescent="0.35">
      <c r="A8041">
        <v>8040</v>
      </c>
      <c r="B8041" t="s">
        <v>9803</v>
      </c>
      <c r="C8041" s="1" t="s">
        <v>11110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250"/>
        <v>4</v>
      </c>
      <c r="W8041">
        <f t="shared" si="251"/>
        <v>10</v>
      </c>
    </row>
    <row r="8042" spans="1:23" x14ac:dyDescent="0.35">
      <c r="A8042">
        <v>8041</v>
      </c>
      <c r="B8042" t="s">
        <v>9803</v>
      </c>
      <c r="C8042" s="1" t="s">
        <v>11110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250"/>
        <v>4</v>
      </c>
      <c r="W8042">
        <f t="shared" si="251"/>
        <v>5.9999999999999991</v>
      </c>
    </row>
    <row r="8043" spans="1:23" x14ac:dyDescent="0.35">
      <c r="A8043">
        <v>8042</v>
      </c>
      <c r="B8043" t="s">
        <v>9803</v>
      </c>
      <c r="C8043" s="1" t="s">
        <v>11110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>
        <f t="shared" si="250"/>
        <v>4</v>
      </c>
      <c r="W8043">
        <f t="shared" si="251"/>
        <v>35</v>
      </c>
    </row>
    <row r="8044" spans="1:23" x14ac:dyDescent="0.35">
      <c r="A8044">
        <v>8043</v>
      </c>
      <c r="B8044" t="s">
        <v>9804</v>
      </c>
      <c r="C8044" s="1" t="s">
        <v>11765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 t="shared" si="250"/>
        <v>4</v>
      </c>
      <c r="W8044">
        <f t="shared" si="251"/>
        <v>38.999999999999993</v>
      </c>
    </row>
    <row r="8045" spans="1:23" x14ac:dyDescent="0.35">
      <c r="A8045">
        <v>8044</v>
      </c>
      <c r="B8045" t="s">
        <v>9804</v>
      </c>
      <c r="C8045" s="1" t="s">
        <v>11765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  <c r="V8045">
        <f t="shared" si="250"/>
        <v>4</v>
      </c>
      <c r="W8045">
        <f t="shared" si="251"/>
        <v>44</v>
      </c>
    </row>
    <row r="8046" spans="1:23" x14ac:dyDescent="0.35">
      <c r="A8046">
        <v>8045</v>
      </c>
      <c r="B8046" t="s">
        <v>9807</v>
      </c>
      <c r="C8046" s="1" t="s">
        <v>11115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250"/>
        <v>2</v>
      </c>
      <c r="W8046">
        <f t="shared" si="251"/>
        <v>36.250000000000007</v>
      </c>
    </row>
    <row r="8047" spans="1:23" x14ac:dyDescent="0.35">
      <c r="A8047">
        <v>8046</v>
      </c>
      <c r="B8047" t="s">
        <v>9808</v>
      </c>
      <c r="C8047" s="1" t="s">
        <v>11813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 t="shared" si="250"/>
        <v>4</v>
      </c>
      <c r="W8047">
        <f t="shared" si="251"/>
        <v>33</v>
      </c>
    </row>
    <row r="8048" spans="1:23" x14ac:dyDescent="0.35">
      <c r="A8048">
        <v>8047</v>
      </c>
      <c r="B8048" t="s">
        <v>9809</v>
      </c>
      <c r="C8048" s="1" t="s">
        <v>11212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  <c r="V8048">
        <f t="shared" si="250"/>
        <v>2</v>
      </c>
      <c r="W8048">
        <f t="shared" si="251"/>
        <v>-66.666666666666657</v>
      </c>
    </row>
    <row r="8049" spans="1:23" x14ac:dyDescent="0.35">
      <c r="A8049">
        <v>8048</v>
      </c>
      <c r="B8049" t="s">
        <v>9810</v>
      </c>
      <c r="C8049" s="1" t="s">
        <v>11072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250"/>
        <v>3</v>
      </c>
      <c r="W8049">
        <f t="shared" si="251"/>
        <v>32.500000000000007</v>
      </c>
    </row>
    <row r="8050" spans="1:23" x14ac:dyDescent="0.35">
      <c r="A8050">
        <v>8049</v>
      </c>
      <c r="B8050" t="s">
        <v>9811</v>
      </c>
      <c r="C8050" s="1" t="s">
        <v>11834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  <c r="V8050">
        <f t="shared" si="250"/>
        <v>4</v>
      </c>
      <c r="W8050">
        <f t="shared" si="251"/>
        <v>28.000000000000004</v>
      </c>
    </row>
    <row r="8051" spans="1:23" x14ac:dyDescent="0.35">
      <c r="A8051">
        <v>8050</v>
      </c>
      <c r="B8051" t="s">
        <v>9812</v>
      </c>
      <c r="C8051" s="1" t="s">
        <v>11407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 t="shared" si="250"/>
        <v>4</v>
      </c>
      <c r="W8051">
        <f t="shared" si="251"/>
        <v>-76.666666666666671</v>
      </c>
    </row>
    <row r="8052" spans="1:23" x14ac:dyDescent="0.35">
      <c r="A8052">
        <v>8051</v>
      </c>
      <c r="B8052" t="s">
        <v>9812</v>
      </c>
      <c r="C8052" s="1" t="s">
        <v>11407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 t="shared" si="250"/>
        <v>4</v>
      </c>
      <c r="W8052">
        <f t="shared" si="251"/>
        <v>22.499999999999996</v>
      </c>
    </row>
    <row r="8053" spans="1:23" x14ac:dyDescent="0.35">
      <c r="A8053">
        <v>8052</v>
      </c>
      <c r="B8053" t="s">
        <v>9812</v>
      </c>
      <c r="C8053" s="1" t="s">
        <v>11407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250"/>
        <v>4</v>
      </c>
      <c r="W8053">
        <f t="shared" si="251"/>
        <v>7.5000000000000009</v>
      </c>
    </row>
    <row r="8054" spans="1:23" x14ac:dyDescent="0.35">
      <c r="A8054">
        <v>8053</v>
      </c>
      <c r="B8054" t="s">
        <v>9813</v>
      </c>
      <c r="C8054" s="1" t="s">
        <v>11626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250"/>
        <v>3</v>
      </c>
      <c r="W8054">
        <f t="shared" si="251"/>
        <v>25</v>
      </c>
    </row>
    <row r="8055" spans="1:23" x14ac:dyDescent="0.35">
      <c r="A8055">
        <v>8054</v>
      </c>
      <c r="B8055" t="s">
        <v>9814</v>
      </c>
      <c r="C8055" s="1" t="s">
        <v>11334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 t="shared" si="250"/>
        <v>7</v>
      </c>
      <c r="W8055">
        <f t="shared" si="251"/>
        <v>-70</v>
      </c>
    </row>
    <row r="8056" spans="1:23" x14ac:dyDescent="0.35">
      <c r="A8056">
        <v>8055</v>
      </c>
      <c r="B8056" t="s">
        <v>9815</v>
      </c>
      <c r="C8056" s="1" t="s">
        <v>11774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 t="shared" si="250"/>
        <v>7</v>
      </c>
      <c r="W8056">
        <f t="shared" si="251"/>
        <v>30</v>
      </c>
    </row>
    <row r="8057" spans="1:23" x14ac:dyDescent="0.35">
      <c r="A8057">
        <v>8056</v>
      </c>
      <c r="B8057" t="s">
        <v>9815</v>
      </c>
      <c r="C8057" s="1" t="s">
        <v>11774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250"/>
        <v>7</v>
      </c>
      <c r="W8057">
        <f t="shared" si="251"/>
        <v>9.4117647058823533</v>
      </c>
    </row>
    <row r="8058" spans="1:23" x14ac:dyDescent="0.35">
      <c r="A8058">
        <v>8057</v>
      </c>
      <c r="B8058" t="s">
        <v>9815</v>
      </c>
      <c r="C8058" s="1" t="s">
        <v>11774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 t="shared" si="250"/>
        <v>7</v>
      </c>
      <c r="W8058">
        <f t="shared" si="251"/>
        <v>3.9999999999999996</v>
      </c>
    </row>
    <row r="8059" spans="1:23" x14ac:dyDescent="0.35">
      <c r="A8059">
        <v>8058</v>
      </c>
      <c r="B8059" t="s">
        <v>9815</v>
      </c>
      <c r="C8059" s="1" t="s">
        <v>11774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>
        <f t="shared" si="250"/>
        <v>7</v>
      </c>
      <c r="W8059">
        <f t="shared" si="251"/>
        <v>33.75</v>
      </c>
    </row>
    <row r="8060" spans="1:23" x14ac:dyDescent="0.35">
      <c r="A8060">
        <v>8059</v>
      </c>
      <c r="B8060" t="s">
        <v>9815</v>
      </c>
      <c r="C8060" s="1" t="s">
        <v>11774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250"/>
        <v>7</v>
      </c>
      <c r="W8060">
        <f t="shared" si="251"/>
        <v>35</v>
      </c>
    </row>
    <row r="8061" spans="1:23" x14ac:dyDescent="0.35">
      <c r="A8061">
        <v>8060</v>
      </c>
      <c r="B8061" t="s">
        <v>9815</v>
      </c>
      <c r="C8061" s="1" t="s">
        <v>11774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 t="shared" si="250"/>
        <v>7</v>
      </c>
      <c r="W8061">
        <f t="shared" si="251"/>
        <v>42</v>
      </c>
    </row>
    <row r="8062" spans="1:23" x14ac:dyDescent="0.35">
      <c r="A8062">
        <v>8061</v>
      </c>
      <c r="B8062" t="s">
        <v>9816</v>
      </c>
      <c r="C8062" s="1" t="s">
        <v>12121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 t="shared" si="250"/>
        <v>6</v>
      </c>
      <c r="W8062">
        <f t="shared" si="251"/>
        <v>47</v>
      </c>
    </row>
    <row r="8063" spans="1:23" x14ac:dyDescent="0.35">
      <c r="A8063">
        <v>8062</v>
      </c>
      <c r="B8063" t="s">
        <v>9816</v>
      </c>
      <c r="C8063" s="1" t="s">
        <v>12121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>
        <f t="shared" si="250"/>
        <v>6</v>
      </c>
      <c r="W8063">
        <f t="shared" si="251"/>
        <v>36.249999999999993</v>
      </c>
    </row>
    <row r="8064" spans="1:23" x14ac:dyDescent="0.35">
      <c r="A8064">
        <v>8063</v>
      </c>
      <c r="B8064" t="s">
        <v>9817</v>
      </c>
      <c r="C8064" s="1" t="s">
        <v>11017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250"/>
        <v>2</v>
      </c>
      <c r="W8064">
        <f t="shared" si="251"/>
        <v>27</v>
      </c>
    </row>
    <row r="8065" spans="1:23" x14ac:dyDescent="0.35">
      <c r="A8065">
        <v>8064</v>
      </c>
      <c r="B8065" t="s">
        <v>9817</v>
      </c>
      <c r="C8065" s="1" t="s">
        <v>11017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 t="shared" si="250"/>
        <v>2</v>
      </c>
      <c r="W8065">
        <f t="shared" si="251"/>
        <v>27.999999999999996</v>
      </c>
    </row>
    <row r="8066" spans="1:23" x14ac:dyDescent="0.35">
      <c r="A8066">
        <v>8065</v>
      </c>
      <c r="B8066" t="s">
        <v>9817</v>
      </c>
      <c r="C8066" s="1" t="s">
        <v>11017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  <c r="V8066">
        <f t="shared" ref="V8066:V8129" si="252">D8066-C8066</f>
        <v>2</v>
      </c>
      <c r="W8066">
        <f t="shared" si="251"/>
        <v>47.999999999999993</v>
      </c>
    </row>
    <row r="8067" spans="1:23" x14ac:dyDescent="0.35">
      <c r="A8067">
        <v>8066</v>
      </c>
      <c r="B8067" t="s">
        <v>9817</v>
      </c>
      <c r="C8067" s="1" t="s">
        <v>11017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f t="shared" si="252"/>
        <v>2</v>
      </c>
      <c r="W8067">
        <f t="shared" ref="W8067:W8130" si="253">U8067/R8067*100</f>
        <v>5</v>
      </c>
    </row>
    <row r="8068" spans="1:23" x14ac:dyDescent="0.35">
      <c r="A8068">
        <v>8067</v>
      </c>
      <c r="B8068" t="s">
        <v>9817</v>
      </c>
      <c r="C8068" s="1" t="s">
        <v>11017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252"/>
        <v>2</v>
      </c>
      <c r="W8068">
        <f t="shared" si="253"/>
        <v>32.5</v>
      </c>
    </row>
    <row r="8069" spans="1:23" x14ac:dyDescent="0.35">
      <c r="A8069">
        <v>8068</v>
      </c>
      <c r="B8069" t="s">
        <v>9818</v>
      </c>
      <c r="C8069" s="1" t="s">
        <v>12122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 t="shared" si="252"/>
        <v>4</v>
      </c>
      <c r="W8069">
        <f t="shared" si="253"/>
        <v>36</v>
      </c>
    </row>
    <row r="8070" spans="1:23" x14ac:dyDescent="0.35">
      <c r="A8070">
        <v>8069</v>
      </c>
      <c r="B8070" t="s">
        <v>9818</v>
      </c>
      <c r="C8070" s="1" t="s">
        <v>12122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>
        <f t="shared" si="252"/>
        <v>4</v>
      </c>
      <c r="W8070">
        <f t="shared" si="253"/>
        <v>38</v>
      </c>
    </row>
    <row r="8071" spans="1:23" x14ac:dyDescent="0.35">
      <c r="A8071">
        <v>8070</v>
      </c>
      <c r="B8071" t="s">
        <v>9819</v>
      </c>
      <c r="C8071" s="1" t="s">
        <v>11254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 t="shared" si="252"/>
        <v>4</v>
      </c>
      <c r="W8071">
        <f t="shared" si="253"/>
        <v>-23.75</v>
      </c>
    </row>
    <row r="8072" spans="1:23" x14ac:dyDescent="0.35">
      <c r="A8072">
        <v>8071</v>
      </c>
      <c r="B8072" t="s">
        <v>9819</v>
      </c>
      <c r="C8072" s="1" t="s">
        <v>11254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252"/>
        <v>4</v>
      </c>
      <c r="W8072">
        <f t="shared" si="253"/>
        <v>-132.5</v>
      </c>
    </row>
    <row r="8073" spans="1:23" x14ac:dyDescent="0.35">
      <c r="A8073">
        <v>8072</v>
      </c>
      <c r="B8073" t="s">
        <v>9819</v>
      </c>
      <c r="C8073" s="1" t="s">
        <v>11254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252"/>
        <v>4</v>
      </c>
      <c r="W8073">
        <f t="shared" si="253"/>
        <v>-8.5714285714285712</v>
      </c>
    </row>
    <row r="8074" spans="1:23" x14ac:dyDescent="0.35">
      <c r="A8074">
        <v>8073</v>
      </c>
      <c r="B8074" t="s">
        <v>9819</v>
      </c>
      <c r="C8074" s="1" t="s">
        <v>11254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252"/>
        <v>4</v>
      </c>
      <c r="W8074">
        <f t="shared" si="253"/>
        <v>17.5</v>
      </c>
    </row>
    <row r="8075" spans="1:23" x14ac:dyDescent="0.35">
      <c r="A8075">
        <v>8074</v>
      </c>
      <c r="B8075" t="s">
        <v>9819</v>
      </c>
      <c r="C8075" s="1" t="s">
        <v>11254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 t="shared" si="252"/>
        <v>4</v>
      </c>
      <c r="W8075">
        <f t="shared" si="253"/>
        <v>-150</v>
      </c>
    </row>
    <row r="8076" spans="1:23" x14ac:dyDescent="0.35">
      <c r="A8076">
        <v>8075</v>
      </c>
      <c r="B8076" t="s">
        <v>9819</v>
      </c>
      <c r="C8076" s="1" t="s">
        <v>11254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252"/>
        <v>4</v>
      </c>
      <c r="W8076">
        <f t="shared" si="253"/>
        <v>-165</v>
      </c>
    </row>
    <row r="8077" spans="1:23" x14ac:dyDescent="0.35">
      <c r="A8077">
        <v>8076</v>
      </c>
      <c r="B8077" t="s">
        <v>9819</v>
      </c>
      <c r="C8077" s="1" t="s">
        <v>11254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 t="shared" si="252"/>
        <v>4</v>
      </c>
      <c r="W8077">
        <f t="shared" si="253"/>
        <v>-254.99999999999997</v>
      </c>
    </row>
    <row r="8078" spans="1:23" x14ac:dyDescent="0.35">
      <c r="A8078">
        <v>8077</v>
      </c>
      <c r="B8078" t="s">
        <v>9820</v>
      </c>
      <c r="C8078" s="1" t="s">
        <v>11477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 t="shared" si="252"/>
        <v>6</v>
      </c>
      <c r="W8078">
        <f t="shared" si="253"/>
        <v>34</v>
      </c>
    </row>
    <row r="8079" spans="1:23" x14ac:dyDescent="0.35">
      <c r="A8079">
        <v>8078</v>
      </c>
      <c r="B8079" t="s">
        <v>9820</v>
      </c>
      <c r="C8079" s="1" t="s">
        <v>11477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 t="shared" si="252"/>
        <v>6</v>
      </c>
      <c r="W8079">
        <f t="shared" si="253"/>
        <v>45.000000000000007</v>
      </c>
    </row>
    <row r="8080" spans="1:23" x14ac:dyDescent="0.35">
      <c r="A8080">
        <v>8079</v>
      </c>
      <c r="B8080" t="s">
        <v>9820</v>
      </c>
      <c r="C8080" s="1" t="s">
        <v>11477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>
        <f t="shared" si="252"/>
        <v>6</v>
      </c>
      <c r="W8080">
        <f t="shared" si="253"/>
        <v>24</v>
      </c>
    </row>
    <row r="8081" spans="1:23" x14ac:dyDescent="0.35">
      <c r="A8081">
        <v>8080</v>
      </c>
      <c r="B8081" t="s">
        <v>9822</v>
      </c>
      <c r="C8081" s="1" t="s">
        <v>11381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252"/>
        <v>5</v>
      </c>
      <c r="W8081">
        <f t="shared" si="253"/>
        <v>35</v>
      </c>
    </row>
    <row r="8082" spans="1:23" x14ac:dyDescent="0.35">
      <c r="A8082">
        <v>8081</v>
      </c>
      <c r="B8082" t="s">
        <v>9823</v>
      </c>
      <c r="C8082" s="1" t="s">
        <v>11602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252"/>
        <v>6</v>
      </c>
      <c r="W8082">
        <f t="shared" si="253"/>
        <v>32.5</v>
      </c>
    </row>
    <row r="8083" spans="1:23" x14ac:dyDescent="0.35">
      <c r="A8083">
        <v>8082</v>
      </c>
      <c r="B8083" t="s">
        <v>9823</v>
      </c>
      <c r="C8083" s="1" t="s">
        <v>11602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  <c r="V8083">
        <f t="shared" si="252"/>
        <v>6</v>
      </c>
      <c r="W8083">
        <f t="shared" si="253"/>
        <v>36.25</v>
      </c>
    </row>
    <row r="8084" spans="1:23" x14ac:dyDescent="0.35">
      <c r="A8084">
        <v>8083</v>
      </c>
      <c r="B8084" t="s">
        <v>9823</v>
      </c>
      <c r="C8084" s="1" t="s">
        <v>11602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 t="shared" si="252"/>
        <v>6</v>
      </c>
      <c r="W8084">
        <f t="shared" si="253"/>
        <v>10</v>
      </c>
    </row>
    <row r="8085" spans="1:23" x14ac:dyDescent="0.35">
      <c r="A8085">
        <v>8084</v>
      </c>
      <c r="B8085" t="s">
        <v>9823</v>
      </c>
      <c r="C8085" s="1" t="s">
        <v>11602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  <c r="V8085">
        <f t="shared" si="252"/>
        <v>6</v>
      </c>
      <c r="W8085">
        <f t="shared" si="253"/>
        <v>-73.333333333333329</v>
      </c>
    </row>
    <row r="8086" spans="1:23" x14ac:dyDescent="0.35">
      <c r="A8086">
        <v>8085</v>
      </c>
      <c r="B8086" t="s">
        <v>9823</v>
      </c>
      <c r="C8086" s="1" t="s">
        <v>11602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252"/>
        <v>6</v>
      </c>
      <c r="W8086">
        <f t="shared" si="253"/>
        <v>-22.499999999999996</v>
      </c>
    </row>
    <row r="8087" spans="1:23" x14ac:dyDescent="0.35">
      <c r="A8087">
        <v>8086</v>
      </c>
      <c r="B8087" t="s">
        <v>9824</v>
      </c>
      <c r="C8087" s="1" t="s">
        <v>11141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 t="shared" si="252"/>
        <v>6</v>
      </c>
      <c r="W8087">
        <f t="shared" si="253"/>
        <v>30</v>
      </c>
    </row>
    <row r="8088" spans="1:23" x14ac:dyDescent="0.35">
      <c r="A8088">
        <v>8087</v>
      </c>
      <c r="B8088" t="s">
        <v>9827</v>
      </c>
      <c r="C8088" s="1" t="s">
        <v>11985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 t="shared" si="252"/>
        <v>4</v>
      </c>
      <c r="W8088">
        <f t="shared" si="253"/>
        <v>18.75</v>
      </c>
    </row>
    <row r="8089" spans="1:23" x14ac:dyDescent="0.35">
      <c r="A8089">
        <v>8088</v>
      </c>
      <c r="B8089" t="s">
        <v>9828</v>
      </c>
      <c r="C8089" s="1" t="s">
        <v>11261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 t="shared" si="252"/>
        <v>2</v>
      </c>
      <c r="W8089">
        <f t="shared" si="253"/>
        <v>11.25</v>
      </c>
    </row>
    <row r="8090" spans="1:23" x14ac:dyDescent="0.35">
      <c r="A8090">
        <v>8089</v>
      </c>
      <c r="B8090" t="s">
        <v>9829</v>
      </c>
      <c r="C8090" s="1" t="s">
        <v>11788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 t="shared" si="252"/>
        <v>4</v>
      </c>
      <c r="W8090">
        <f t="shared" si="253"/>
        <v>32.5</v>
      </c>
    </row>
    <row r="8091" spans="1:23" x14ac:dyDescent="0.35">
      <c r="A8091">
        <v>8090</v>
      </c>
      <c r="B8091" t="s">
        <v>9830</v>
      </c>
      <c r="C8091" s="1" t="s">
        <v>11916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 t="shared" si="252"/>
        <v>2</v>
      </c>
      <c r="W8091">
        <f t="shared" si="253"/>
        <v>26</v>
      </c>
    </row>
    <row r="8092" spans="1:23" x14ac:dyDescent="0.35">
      <c r="A8092">
        <v>8091</v>
      </c>
      <c r="B8092" t="s">
        <v>9831</v>
      </c>
      <c r="C8092" s="1" t="s">
        <v>11975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  <c r="V8092">
        <f t="shared" si="252"/>
        <v>6</v>
      </c>
      <c r="W8092">
        <f t="shared" si="253"/>
        <v>26</v>
      </c>
    </row>
    <row r="8093" spans="1:23" x14ac:dyDescent="0.35">
      <c r="A8093">
        <v>8092</v>
      </c>
      <c r="B8093" t="s">
        <v>9832</v>
      </c>
      <c r="C8093" s="1" t="s">
        <v>11835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 t="shared" si="252"/>
        <v>4</v>
      </c>
      <c r="W8093">
        <f t="shared" si="253"/>
        <v>49.000000000000007</v>
      </c>
    </row>
    <row r="8094" spans="1:23" x14ac:dyDescent="0.35">
      <c r="A8094">
        <v>8093</v>
      </c>
      <c r="B8094" t="s">
        <v>9833</v>
      </c>
      <c r="C8094" s="1" t="s">
        <v>12123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 t="shared" si="252"/>
        <v>5</v>
      </c>
      <c r="W8094">
        <f t="shared" si="253"/>
        <v>30</v>
      </c>
    </row>
    <row r="8095" spans="1:23" x14ac:dyDescent="0.35">
      <c r="A8095">
        <v>8094</v>
      </c>
      <c r="B8095" t="s">
        <v>9834</v>
      </c>
      <c r="C8095" s="1" t="s">
        <v>11884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 t="shared" si="252"/>
        <v>5</v>
      </c>
      <c r="W8095">
        <f t="shared" si="253"/>
        <v>44</v>
      </c>
    </row>
    <row r="8096" spans="1:23" x14ac:dyDescent="0.35">
      <c r="A8096">
        <v>8095</v>
      </c>
      <c r="B8096" t="s">
        <v>9834</v>
      </c>
      <c r="C8096" s="1" t="s">
        <v>11884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 t="shared" si="252"/>
        <v>5</v>
      </c>
      <c r="W8096">
        <f t="shared" si="253"/>
        <v>46</v>
      </c>
    </row>
    <row r="8097" spans="1:23" x14ac:dyDescent="0.35">
      <c r="A8097">
        <v>8096</v>
      </c>
      <c r="B8097" t="s">
        <v>9834</v>
      </c>
      <c r="C8097" s="1" t="s">
        <v>11884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  <c r="V8097">
        <f t="shared" si="252"/>
        <v>5</v>
      </c>
      <c r="W8097">
        <f t="shared" si="253"/>
        <v>47.999999999999993</v>
      </c>
    </row>
    <row r="8098" spans="1:23" x14ac:dyDescent="0.35">
      <c r="A8098">
        <v>8097</v>
      </c>
      <c r="B8098" t="s">
        <v>9834</v>
      </c>
      <c r="C8098" s="1" t="s">
        <v>11884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 t="shared" si="252"/>
        <v>5</v>
      </c>
      <c r="W8098">
        <f t="shared" si="253"/>
        <v>14.000000000000002</v>
      </c>
    </row>
    <row r="8099" spans="1:23" x14ac:dyDescent="0.35">
      <c r="A8099">
        <v>8098</v>
      </c>
      <c r="B8099" t="s">
        <v>9835</v>
      </c>
      <c r="C8099" s="1" t="s">
        <v>11056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 t="shared" si="252"/>
        <v>4</v>
      </c>
      <c r="W8099">
        <f t="shared" si="253"/>
        <v>28.999999999999996</v>
      </c>
    </row>
    <row r="8100" spans="1:23" x14ac:dyDescent="0.35">
      <c r="A8100">
        <v>8099</v>
      </c>
      <c r="B8100" t="s">
        <v>9835</v>
      </c>
      <c r="C8100" s="1" t="s">
        <v>11056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  <c r="V8100">
        <f t="shared" si="252"/>
        <v>4</v>
      </c>
      <c r="W8100">
        <f t="shared" si="253"/>
        <v>44.999999999999993</v>
      </c>
    </row>
    <row r="8101" spans="1:23" x14ac:dyDescent="0.35">
      <c r="A8101">
        <v>8100</v>
      </c>
      <c r="B8101" t="s">
        <v>9836</v>
      </c>
      <c r="C8101" s="1" t="s">
        <v>11552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 t="shared" si="252"/>
        <v>3</v>
      </c>
      <c r="W8101">
        <f t="shared" si="253"/>
        <v>18.999999999999996</v>
      </c>
    </row>
    <row r="8102" spans="1:23" x14ac:dyDescent="0.35">
      <c r="A8102">
        <v>8101</v>
      </c>
      <c r="B8102" t="s">
        <v>9836</v>
      </c>
      <c r="C8102" s="1" t="s">
        <v>11552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  <c r="V8102">
        <f t="shared" si="252"/>
        <v>3</v>
      </c>
      <c r="W8102">
        <f t="shared" si="253"/>
        <v>11.25</v>
      </c>
    </row>
    <row r="8103" spans="1:23" x14ac:dyDescent="0.35">
      <c r="A8103">
        <v>8102</v>
      </c>
      <c r="B8103" t="s">
        <v>9839</v>
      </c>
      <c r="C8103" s="1" t="s">
        <v>12124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 t="shared" si="252"/>
        <v>4</v>
      </c>
      <c r="W8103">
        <f t="shared" si="253"/>
        <v>46</v>
      </c>
    </row>
    <row r="8104" spans="1:23" x14ac:dyDescent="0.35">
      <c r="A8104">
        <v>8103</v>
      </c>
      <c r="B8104" t="s">
        <v>9839</v>
      </c>
      <c r="C8104" s="1" t="s">
        <v>12124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 t="shared" si="252"/>
        <v>4</v>
      </c>
      <c r="W8104">
        <f t="shared" si="253"/>
        <v>11.249999999999998</v>
      </c>
    </row>
    <row r="8105" spans="1:23" x14ac:dyDescent="0.35">
      <c r="A8105">
        <v>8104</v>
      </c>
      <c r="B8105" t="s">
        <v>9839</v>
      </c>
      <c r="C8105" s="1" t="s">
        <v>12124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 t="shared" si="252"/>
        <v>4</v>
      </c>
      <c r="W8105">
        <f t="shared" si="253"/>
        <v>27.999999999999996</v>
      </c>
    </row>
    <row r="8106" spans="1:23" x14ac:dyDescent="0.35">
      <c r="A8106">
        <v>8105</v>
      </c>
      <c r="B8106" t="s">
        <v>9839</v>
      </c>
      <c r="C8106" s="1" t="s">
        <v>12124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252"/>
        <v>4</v>
      </c>
      <c r="W8106">
        <f t="shared" si="253"/>
        <v>7.5000000000000009</v>
      </c>
    </row>
    <row r="8107" spans="1:23" x14ac:dyDescent="0.35">
      <c r="A8107">
        <v>8106</v>
      </c>
      <c r="B8107" t="s">
        <v>9840</v>
      </c>
      <c r="C8107" s="1" t="s">
        <v>11862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252"/>
        <v>2</v>
      </c>
      <c r="W8107">
        <f t="shared" si="253"/>
        <v>-19.117647058823529</v>
      </c>
    </row>
    <row r="8108" spans="1:23" x14ac:dyDescent="0.35">
      <c r="A8108">
        <v>8107</v>
      </c>
      <c r="B8108" t="s">
        <v>9840</v>
      </c>
      <c r="C8108" s="1" t="s">
        <v>11862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  <c r="V8108">
        <f t="shared" si="252"/>
        <v>2</v>
      </c>
      <c r="W8108">
        <f t="shared" si="253"/>
        <v>30</v>
      </c>
    </row>
    <row r="8109" spans="1:23" x14ac:dyDescent="0.35">
      <c r="A8109">
        <v>8108</v>
      </c>
      <c r="B8109" t="s">
        <v>9840</v>
      </c>
      <c r="C8109" s="1" t="s">
        <v>11862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252"/>
        <v>2</v>
      </c>
      <c r="W8109">
        <f t="shared" si="253"/>
        <v>-20</v>
      </c>
    </row>
    <row r="8110" spans="1:23" x14ac:dyDescent="0.35">
      <c r="A8110">
        <v>8109</v>
      </c>
      <c r="B8110" t="s">
        <v>9843</v>
      </c>
      <c r="C8110" s="1" t="s">
        <v>11106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252"/>
        <v>7</v>
      </c>
      <c r="W8110">
        <f t="shared" si="253"/>
        <v>-27.142857142857142</v>
      </c>
    </row>
    <row r="8111" spans="1:23" x14ac:dyDescent="0.35">
      <c r="A8111">
        <v>8110</v>
      </c>
      <c r="B8111" t="s">
        <v>9844</v>
      </c>
      <c r="C8111" s="1" t="s">
        <v>11491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252"/>
        <v>5</v>
      </c>
      <c r="W8111">
        <f t="shared" si="253"/>
        <v>37.5</v>
      </c>
    </row>
    <row r="8112" spans="1:23" x14ac:dyDescent="0.35">
      <c r="A8112">
        <v>8111</v>
      </c>
      <c r="B8112" t="s">
        <v>9844</v>
      </c>
      <c r="C8112" s="1" t="s">
        <v>11491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  <c r="V8112">
        <f t="shared" si="252"/>
        <v>5</v>
      </c>
      <c r="W8112">
        <f t="shared" si="253"/>
        <v>-20</v>
      </c>
    </row>
    <row r="8113" spans="1:23" x14ac:dyDescent="0.35">
      <c r="A8113">
        <v>8112</v>
      </c>
      <c r="B8113" t="s">
        <v>9845</v>
      </c>
      <c r="C8113" s="1" t="s">
        <v>10989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 t="shared" si="252"/>
        <v>2</v>
      </c>
      <c r="W8113">
        <f t="shared" si="253"/>
        <v>-7.1428571428571423</v>
      </c>
    </row>
    <row r="8114" spans="1:23" x14ac:dyDescent="0.35">
      <c r="A8114">
        <v>8113</v>
      </c>
      <c r="B8114" t="s">
        <v>9845</v>
      </c>
      <c r="C8114" s="1" t="s">
        <v>10989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 t="shared" si="252"/>
        <v>2</v>
      </c>
      <c r="W8114">
        <f t="shared" si="253"/>
        <v>-265</v>
      </c>
    </row>
    <row r="8115" spans="1:23" x14ac:dyDescent="0.35">
      <c r="A8115">
        <v>8114</v>
      </c>
      <c r="B8115" t="s">
        <v>9845</v>
      </c>
      <c r="C8115" s="1" t="s">
        <v>10989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 t="shared" si="252"/>
        <v>2</v>
      </c>
      <c r="W8115">
        <f t="shared" si="253"/>
        <v>-1.4285714285714286</v>
      </c>
    </row>
    <row r="8116" spans="1:23" x14ac:dyDescent="0.35">
      <c r="A8116">
        <v>8115</v>
      </c>
      <c r="B8116" t="s">
        <v>9846</v>
      </c>
      <c r="C8116" s="1" t="s">
        <v>11561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 t="shared" si="252"/>
        <v>4</v>
      </c>
      <c r="W8116">
        <f t="shared" si="253"/>
        <v>11.25</v>
      </c>
    </row>
    <row r="8117" spans="1:23" x14ac:dyDescent="0.35">
      <c r="A8117">
        <v>8116</v>
      </c>
      <c r="B8117" t="s">
        <v>9847</v>
      </c>
      <c r="C8117" s="1" t="s">
        <v>11575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252"/>
        <v>6</v>
      </c>
      <c r="W8117">
        <f t="shared" si="253"/>
        <v>27.999999999999996</v>
      </c>
    </row>
    <row r="8118" spans="1:23" x14ac:dyDescent="0.35">
      <c r="A8118">
        <v>8117</v>
      </c>
      <c r="B8118" t="s">
        <v>9848</v>
      </c>
      <c r="C8118" s="1" t="s">
        <v>11161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  <c r="V8118">
        <f t="shared" si="252"/>
        <v>0</v>
      </c>
      <c r="W8118">
        <f t="shared" si="253"/>
        <v>24.000000000000004</v>
      </c>
    </row>
    <row r="8119" spans="1:23" x14ac:dyDescent="0.35">
      <c r="A8119">
        <v>8118</v>
      </c>
      <c r="B8119" t="s">
        <v>9849</v>
      </c>
      <c r="C8119" s="1" t="s">
        <v>11100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 t="shared" si="252"/>
        <v>5</v>
      </c>
      <c r="W8119">
        <f t="shared" si="253"/>
        <v>49.000000000000007</v>
      </c>
    </row>
    <row r="8120" spans="1:23" x14ac:dyDescent="0.35">
      <c r="A8120">
        <v>8119</v>
      </c>
      <c r="B8120" t="s">
        <v>9850</v>
      </c>
      <c r="C8120" s="1" t="s">
        <v>11787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252"/>
        <v>5</v>
      </c>
      <c r="W8120">
        <f t="shared" si="253"/>
        <v>-14.285714285714283</v>
      </c>
    </row>
    <row r="8121" spans="1:23" x14ac:dyDescent="0.35">
      <c r="A8121">
        <v>8120</v>
      </c>
      <c r="B8121" t="s">
        <v>9851</v>
      </c>
      <c r="C8121" s="1" t="s">
        <v>11523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 t="shared" si="252"/>
        <v>5</v>
      </c>
      <c r="W8121">
        <f t="shared" si="253"/>
        <v>25.999999999999996</v>
      </c>
    </row>
    <row r="8122" spans="1:23" x14ac:dyDescent="0.35">
      <c r="A8122">
        <v>8121</v>
      </c>
      <c r="B8122" t="s">
        <v>9851</v>
      </c>
      <c r="C8122" s="1" t="s">
        <v>11523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 t="shared" si="252"/>
        <v>5</v>
      </c>
      <c r="W8122">
        <f t="shared" si="253"/>
        <v>0</v>
      </c>
    </row>
    <row r="8123" spans="1:23" x14ac:dyDescent="0.35">
      <c r="A8123">
        <v>8122</v>
      </c>
      <c r="B8123" t="s">
        <v>9851</v>
      </c>
      <c r="C8123" s="1" t="s">
        <v>11523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252"/>
        <v>5</v>
      </c>
      <c r="W8123">
        <f t="shared" si="253"/>
        <v>35</v>
      </c>
    </row>
    <row r="8124" spans="1:23" x14ac:dyDescent="0.35">
      <c r="A8124">
        <v>8123</v>
      </c>
      <c r="B8124" t="s">
        <v>9852</v>
      </c>
      <c r="C8124" s="1" t="s">
        <v>11277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252"/>
        <v>6</v>
      </c>
      <c r="W8124">
        <f t="shared" si="253"/>
        <v>31.25</v>
      </c>
    </row>
    <row r="8125" spans="1:23" x14ac:dyDescent="0.35">
      <c r="A8125">
        <v>8124</v>
      </c>
      <c r="B8125" t="s">
        <v>9852</v>
      </c>
      <c r="C8125" s="1" t="s">
        <v>11277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252"/>
        <v>6</v>
      </c>
      <c r="W8125">
        <f t="shared" si="253"/>
        <v>11.666666666666666</v>
      </c>
    </row>
    <row r="8126" spans="1:23" x14ac:dyDescent="0.35">
      <c r="A8126">
        <v>8125</v>
      </c>
      <c r="B8126" t="s">
        <v>9853</v>
      </c>
      <c r="C8126" s="1" t="s">
        <v>11150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252"/>
        <v>5</v>
      </c>
      <c r="W8126">
        <f t="shared" si="253"/>
        <v>-17.5</v>
      </c>
    </row>
    <row r="8127" spans="1:23" x14ac:dyDescent="0.35">
      <c r="A8127">
        <v>8126</v>
      </c>
      <c r="B8127" t="s">
        <v>9854</v>
      </c>
      <c r="C8127" s="1" t="s">
        <v>11465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 t="shared" si="252"/>
        <v>7</v>
      </c>
      <c r="W8127">
        <f t="shared" si="253"/>
        <v>-170</v>
      </c>
    </row>
    <row r="8128" spans="1:23" x14ac:dyDescent="0.35">
      <c r="A8128">
        <v>8127</v>
      </c>
      <c r="B8128" t="s">
        <v>9854</v>
      </c>
      <c r="C8128" s="1" t="s">
        <v>11465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252"/>
        <v>7</v>
      </c>
      <c r="W8128">
        <f t="shared" si="253"/>
        <v>23.750000000000004</v>
      </c>
    </row>
    <row r="8129" spans="1:23" x14ac:dyDescent="0.35">
      <c r="A8129">
        <v>8128</v>
      </c>
      <c r="B8129" t="s">
        <v>9854</v>
      </c>
      <c r="C8129" s="1" t="s">
        <v>11465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252"/>
        <v>7</v>
      </c>
      <c r="W8129">
        <f t="shared" si="253"/>
        <v>-18.750000000000004</v>
      </c>
    </row>
    <row r="8130" spans="1:23" x14ac:dyDescent="0.35">
      <c r="A8130">
        <v>8129</v>
      </c>
      <c r="B8130" t="s">
        <v>9855</v>
      </c>
      <c r="C8130" s="1" t="s">
        <v>11715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ref="V8130:V8193" si="254">D8130-C8130</f>
        <v>6</v>
      </c>
      <c r="W8130">
        <f t="shared" si="253"/>
        <v>-67.5</v>
      </c>
    </row>
    <row r="8131" spans="1:23" x14ac:dyDescent="0.35">
      <c r="A8131">
        <v>8130</v>
      </c>
      <c r="B8131" t="s">
        <v>9856</v>
      </c>
      <c r="C8131" s="1" t="s">
        <v>11776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 t="shared" si="254"/>
        <v>3</v>
      </c>
      <c r="W8131">
        <f t="shared" ref="W8131:W8194" si="255">U8131/R8131*100</f>
        <v>36.000000000000007</v>
      </c>
    </row>
    <row r="8132" spans="1:23" x14ac:dyDescent="0.35">
      <c r="A8132">
        <v>8131</v>
      </c>
      <c r="B8132" t="s">
        <v>9856</v>
      </c>
      <c r="C8132" s="1" t="s">
        <v>11776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>
        <f t="shared" si="254"/>
        <v>3</v>
      </c>
      <c r="W8132">
        <f t="shared" si="255"/>
        <v>49</v>
      </c>
    </row>
    <row r="8133" spans="1:23" x14ac:dyDescent="0.35">
      <c r="A8133">
        <v>8132</v>
      </c>
      <c r="B8133" t="s">
        <v>9856</v>
      </c>
      <c r="C8133" s="1" t="s">
        <v>11776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  <c r="V8133">
        <f t="shared" si="254"/>
        <v>3</v>
      </c>
      <c r="W8133">
        <f t="shared" si="255"/>
        <v>29.000000000000004</v>
      </c>
    </row>
    <row r="8134" spans="1:23" x14ac:dyDescent="0.35">
      <c r="A8134">
        <v>8133</v>
      </c>
      <c r="B8134" t="s">
        <v>9856</v>
      </c>
      <c r="C8134" s="1" t="s">
        <v>11776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 t="shared" si="254"/>
        <v>3</v>
      </c>
      <c r="W8134">
        <f t="shared" si="255"/>
        <v>30</v>
      </c>
    </row>
    <row r="8135" spans="1:23" x14ac:dyDescent="0.35">
      <c r="A8135">
        <v>8134</v>
      </c>
      <c r="B8135" t="s">
        <v>9857</v>
      </c>
      <c r="C8135" s="1" t="s">
        <v>11989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 t="shared" si="254"/>
        <v>5</v>
      </c>
      <c r="W8135">
        <f t="shared" si="255"/>
        <v>-97.5</v>
      </c>
    </row>
    <row r="8136" spans="1:23" x14ac:dyDescent="0.35">
      <c r="A8136">
        <v>8135</v>
      </c>
      <c r="B8136" t="s">
        <v>9858</v>
      </c>
      <c r="C8136" s="1" t="s">
        <v>12070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254"/>
        <v>5</v>
      </c>
      <c r="W8136">
        <f t="shared" si="255"/>
        <v>47</v>
      </c>
    </row>
    <row r="8137" spans="1:23" x14ac:dyDescent="0.35">
      <c r="A8137">
        <v>8136</v>
      </c>
      <c r="B8137" t="s">
        <v>9858</v>
      </c>
      <c r="C8137" s="1" t="s">
        <v>12070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 t="shared" si="254"/>
        <v>5</v>
      </c>
      <c r="W8137">
        <f t="shared" si="255"/>
        <v>47</v>
      </c>
    </row>
    <row r="8138" spans="1:23" x14ac:dyDescent="0.35">
      <c r="A8138">
        <v>8137</v>
      </c>
      <c r="B8138" t="s">
        <v>9859</v>
      </c>
      <c r="C8138" s="1" t="s">
        <v>11339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254"/>
        <v>4</v>
      </c>
      <c r="W8138">
        <f t="shared" si="255"/>
        <v>-45.454545454545453</v>
      </c>
    </row>
    <row r="8139" spans="1:23" x14ac:dyDescent="0.35">
      <c r="A8139">
        <v>8138</v>
      </c>
      <c r="B8139" t="s">
        <v>9860</v>
      </c>
      <c r="C8139" s="1" t="s">
        <v>11127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 t="shared" si="254"/>
        <v>4</v>
      </c>
      <c r="W8139">
        <f t="shared" si="255"/>
        <v>37.999999999999993</v>
      </c>
    </row>
    <row r="8140" spans="1:23" x14ac:dyDescent="0.35">
      <c r="A8140">
        <v>8139</v>
      </c>
      <c r="B8140" t="s">
        <v>9861</v>
      </c>
      <c r="C8140" s="1" t="s">
        <v>11367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254"/>
        <v>4</v>
      </c>
      <c r="W8140">
        <f t="shared" si="255"/>
        <v>11.250000000000002</v>
      </c>
    </row>
    <row r="8141" spans="1:23" x14ac:dyDescent="0.35">
      <c r="A8141">
        <v>8140</v>
      </c>
      <c r="B8141" t="s">
        <v>9861</v>
      </c>
      <c r="C8141" s="1" t="s">
        <v>11367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 t="shared" si="254"/>
        <v>4</v>
      </c>
      <c r="W8141">
        <f t="shared" si="255"/>
        <v>8.75</v>
      </c>
    </row>
    <row r="8142" spans="1:23" x14ac:dyDescent="0.35">
      <c r="A8142">
        <v>8141</v>
      </c>
      <c r="B8142" t="s">
        <v>9861</v>
      </c>
      <c r="C8142" s="1" t="s">
        <v>11367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254"/>
        <v>4</v>
      </c>
      <c r="W8142">
        <f t="shared" si="255"/>
        <v>36.25</v>
      </c>
    </row>
    <row r="8143" spans="1:23" x14ac:dyDescent="0.35">
      <c r="A8143">
        <v>8142</v>
      </c>
      <c r="B8143" t="s">
        <v>9862</v>
      </c>
      <c r="C8143" s="1" t="s">
        <v>11413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 t="shared" si="254"/>
        <v>5</v>
      </c>
      <c r="W8143">
        <f t="shared" si="255"/>
        <v>49</v>
      </c>
    </row>
    <row r="8144" spans="1:23" x14ac:dyDescent="0.35">
      <c r="A8144">
        <v>8143</v>
      </c>
      <c r="B8144" t="s">
        <v>9862</v>
      </c>
      <c r="C8144" s="1" t="s">
        <v>11413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 t="shared" si="254"/>
        <v>5</v>
      </c>
      <c r="W8144">
        <f t="shared" si="255"/>
        <v>27</v>
      </c>
    </row>
    <row r="8145" spans="1:23" x14ac:dyDescent="0.35">
      <c r="A8145">
        <v>8144</v>
      </c>
      <c r="B8145" t="s">
        <v>9862</v>
      </c>
      <c r="C8145" s="1" t="s">
        <v>11413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254"/>
        <v>5</v>
      </c>
      <c r="W8145">
        <f t="shared" si="255"/>
        <v>1.25</v>
      </c>
    </row>
    <row r="8146" spans="1:23" x14ac:dyDescent="0.35">
      <c r="A8146">
        <v>8145</v>
      </c>
      <c r="B8146" t="s">
        <v>9862</v>
      </c>
      <c r="C8146" s="1" t="s">
        <v>11413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254"/>
        <v>5</v>
      </c>
      <c r="W8146">
        <f t="shared" si="255"/>
        <v>-20</v>
      </c>
    </row>
    <row r="8147" spans="1:23" x14ac:dyDescent="0.35">
      <c r="A8147">
        <v>8146</v>
      </c>
      <c r="B8147" t="s">
        <v>9863</v>
      </c>
      <c r="C8147" s="1" t="s">
        <v>11826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 t="shared" si="254"/>
        <v>7</v>
      </c>
      <c r="W8147">
        <f t="shared" si="255"/>
        <v>33</v>
      </c>
    </row>
    <row r="8148" spans="1:23" x14ac:dyDescent="0.35">
      <c r="A8148">
        <v>8147</v>
      </c>
      <c r="B8148" t="s">
        <v>9863</v>
      </c>
      <c r="C8148" s="1" t="s">
        <v>11826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 t="shared" si="254"/>
        <v>7</v>
      </c>
      <c r="W8148">
        <f t="shared" si="255"/>
        <v>48</v>
      </c>
    </row>
    <row r="8149" spans="1:23" x14ac:dyDescent="0.35">
      <c r="A8149">
        <v>8148</v>
      </c>
      <c r="B8149" t="s">
        <v>9864</v>
      </c>
      <c r="C8149" s="1" t="s">
        <v>11195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 t="shared" si="254"/>
        <v>5</v>
      </c>
      <c r="W8149">
        <f t="shared" si="255"/>
        <v>47</v>
      </c>
    </row>
    <row r="8150" spans="1:23" x14ac:dyDescent="0.35">
      <c r="A8150">
        <v>8149</v>
      </c>
      <c r="B8150" t="s">
        <v>9865</v>
      </c>
      <c r="C8150" s="1" t="s">
        <v>11737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 t="shared" si="254"/>
        <v>4</v>
      </c>
      <c r="W8150">
        <f t="shared" si="255"/>
        <v>48.999999999999993</v>
      </c>
    </row>
    <row r="8151" spans="1:23" x14ac:dyDescent="0.35">
      <c r="A8151">
        <v>8150</v>
      </c>
      <c r="B8151" t="s">
        <v>9866</v>
      </c>
      <c r="C8151" s="1" t="s">
        <v>11695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 t="shared" si="254"/>
        <v>3</v>
      </c>
      <c r="W8151">
        <f t="shared" si="255"/>
        <v>47</v>
      </c>
    </row>
    <row r="8152" spans="1:23" x14ac:dyDescent="0.35">
      <c r="A8152">
        <v>8151</v>
      </c>
      <c r="B8152" t="s">
        <v>9866</v>
      </c>
      <c r="C8152" s="1" t="s">
        <v>11695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 t="shared" si="254"/>
        <v>3</v>
      </c>
      <c r="W8152">
        <f t="shared" si="255"/>
        <v>28.000000000000004</v>
      </c>
    </row>
    <row r="8153" spans="1:23" x14ac:dyDescent="0.35">
      <c r="A8153">
        <v>8152</v>
      </c>
      <c r="B8153" t="s">
        <v>9868</v>
      </c>
      <c r="C8153" s="1" t="s">
        <v>11661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254"/>
        <v>2</v>
      </c>
      <c r="W8153">
        <f t="shared" si="255"/>
        <v>15.000000000000002</v>
      </c>
    </row>
    <row r="8154" spans="1:23" x14ac:dyDescent="0.35">
      <c r="A8154">
        <v>8153</v>
      </c>
      <c r="B8154" t="s">
        <v>9868</v>
      </c>
      <c r="C8154" s="1" t="s">
        <v>11661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 t="shared" si="254"/>
        <v>2</v>
      </c>
      <c r="W8154">
        <f t="shared" si="255"/>
        <v>48</v>
      </c>
    </row>
    <row r="8155" spans="1:23" x14ac:dyDescent="0.35">
      <c r="A8155">
        <v>8154</v>
      </c>
      <c r="B8155" t="s">
        <v>9868</v>
      </c>
      <c r="C8155" s="1" t="s">
        <v>11661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  <c r="V8155">
        <f t="shared" si="254"/>
        <v>2</v>
      </c>
      <c r="W8155">
        <f t="shared" si="255"/>
        <v>48.000000000000007</v>
      </c>
    </row>
    <row r="8156" spans="1:23" x14ac:dyDescent="0.35">
      <c r="A8156">
        <v>8155</v>
      </c>
      <c r="B8156" t="s">
        <v>9869</v>
      </c>
      <c r="C8156" s="1" t="s">
        <v>11117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 t="shared" si="254"/>
        <v>4</v>
      </c>
      <c r="W8156">
        <f t="shared" si="255"/>
        <v>16</v>
      </c>
    </row>
    <row r="8157" spans="1:23" x14ac:dyDescent="0.35">
      <c r="A8157">
        <v>8156</v>
      </c>
      <c r="B8157" t="s">
        <v>9869</v>
      </c>
      <c r="C8157" s="1" t="s">
        <v>11117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 t="shared" si="254"/>
        <v>4</v>
      </c>
      <c r="W8157">
        <f t="shared" si="255"/>
        <v>45</v>
      </c>
    </row>
    <row r="8158" spans="1:23" x14ac:dyDescent="0.35">
      <c r="A8158">
        <v>8157</v>
      </c>
      <c r="B8158" t="s">
        <v>9870</v>
      </c>
      <c r="C8158" s="1" t="s">
        <v>11904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254"/>
        <v>5</v>
      </c>
      <c r="W8158">
        <f t="shared" si="255"/>
        <v>-10</v>
      </c>
    </row>
    <row r="8159" spans="1:23" x14ac:dyDescent="0.35">
      <c r="A8159">
        <v>8158</v>
      </c>
      <c r="B8159" t="s">
        <v>9871</v>
      </c>
      <c r="C8159" s="1" t="s">
        <v>11681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 t="shared" si="254"/>
        <v>4</v>
      </c>
      <c r="W8159">
        <f t="shared" si="255"/>
        <v>16</v>
      </c>
    </row>
    <row r="8160" spans="1:23" x14ac:dyDescent="0.35">
      <c r="A8160">
        <v>8159</v>
      </c>
      <c r="B8160" t="s">
        <v>9872</v>
      </c>
      <c r="C8160" s="1" t="s">
        <v>11317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  <c r="V8160">
        <f t="shared" si="254"/>
        <v>6</v>
      </c>
      <c r="W8160">
        <f t="shared" si="255"/>
        <v>35</v>
      </c>
    </row>
    <row r="8161" spans="1:23" x14ac:dyDescent="0.35">
      <c r="A8161">
        <v>8160</v>
      </c>
      <c r="B8161" t="s">
        <v>9873</v>
      </c>
      <c r="C8161" s="1" t="s">
        <v>12125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 t="shared" si="254"/>
        <v>4</v>
      </c>
      <c r="W8161">
        <f t="shared" si="255"/>
        <v>44</v>
      </c>
    </row>
    <row r="8162" spans="1:23" x14ac:dyDescent="0.35">
      <c r="A8162">
        <v>8161</v>
      </c>
      <c r="B8162" t="s">
        <v>9874</v>
      </c>
      <c r="C8162" s="1" t="s">
        <v>11535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  <c r="V8162">
        <f t="shared" si="254"/>
        <v>4</v>
      </c>
      <c r="W8162">
        <f t="shared" si="255"/>
        <v>15.999999999999998</v>
      </c>
    </row>
    <row r="8163" spans="1:23" x14ac:dyDescent="0.35">
      <c r="A8163">
        <v>8162</v>
      </c>
      <c r="B8163" t="s">
        <v>9875</v>
      </c>
      <c r="C8163" s="1" t="s">
        <v>11634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 t="shared" si="254"/>
        <v>5</v>
      </c>
      <c r="W8163">
        <f t="shared" si="255"/>
        <v>26</v>
      </c>
    </row>
    <row r="8164" spans="1:23" x14ac:dyDescent="0.35">
      <c r="A8164">
        <v>8163</v>
      </c>
      <c r="B8164" t="s">
        <v>9875</v>
      </c>
      <c r="C8164" s="1" t="s">
        <v>11634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 t="shared" si="254"/>
        <v>5</v>
      </c>
      <c r="W8164">
        <f t="shared" si="255"/>
        <v>28.999999999999996</v>
      </c>
    </row>
    <row r="8165" spans="1:23" x14ac:dyDescent="0.35">
      <c r="A8165">
        <v>8164</v>
      </c>
      <c r="B8165" t="s">
        <v>9876</v>
      </c>
      <c r="C8165" s="1" t="s">
        <v>11061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  <c r="V8165">
        <f t="shared" si="254"/>
        <v>4</v>
      </c>
      <c r="W8165">
        <f t="shared" si="255"/>
        <v>35</v>
      </c>
    </row>
    <row r="8166" spans="1:23" x14ac:dyDescent="0.35">
      <c r="A8166">
        <v>8165</v>
      </c>
      <c r="B8166" t="s">
        <v>9876</v>
      </c>
      <c r="C8166" s="1" t="s">
        <v>11061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 t="shared" si="254"/>
        <v>4</v>
      </c>
      <c r="W8166">
        <f t="shared" si="255"/>
        <v>35</v>
      </c>
    </row>
    <row r="8167" spans="1:23" x14ac:dyDescent="0.35">
      <c r="A8167">
        <v>8166</v>
      </c>
      <c r="B8167" t="s">
        <v>9876</v>
      </c>
      <c r="C8167" s="1" t="s">
        <v>11061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 t="shared" si="254"/>
        <v>4</v>
      </c>
      <c r="W8167">
        <f t="shared" si="255"/>
        <v>35</v>
      </c>
    </row>
    <row r="8168" spans="1:23" x14ac:dyDescent="0.35">
      <c r="A8168">
        <v>8167</v>
      </c>
      <c r="B8168" t="s">
        <v>9876</v>
      </c>
      <c r="C8168" s="1" t="s">
        <v>11061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254"/>
        <v>4</v>
      </c>
      <c r="W8168">
        <f t="shared" si="255"/>
        <v>-5.8823529411764701</v>
      </c>
    </row>
    <row r="8169" spans="1:23" x14ac:dyDescent="0.35">
      <c r="A8169">
        <v>8168</v>
      </c>
      <c r="B8169" t="s">
        <v>9877</v>
      </c>
      <c r="C8169" s="1" t="s">
        <v>11935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f t="shared" si="254"/>
        <v>5</v>
      </c>
      <c r="W8169">
        <f t="shared" si="255"/>
        <v>-3.75</v>
      </c>
    </row>
    <row r="8170" spans="1:23" x14ac:dyDescent="0.35">
      <c r="A8170">
        <v>8169</v>
      </c>
      <c r="B8170" t="s">
        <v>9878</v>
      </c>
      <c r="C8170" s="1" t="s">
        <v>10984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 t="shared" si="254"/>
        <v>7</v>
      </c>
      <c r="W8170">
        <f t="shared" si="255"/>
        <v>18</v>
      </c>
    </row>
    <row r="8171" spans="1:23" x14ac:dyDescent="0.35">
      <c r="A8171">
        <v>8170</v>
      </c>
      <c r="B8171" t="s">
        <v>9878</v>
      </c>
      <c r="C8171" s="1" t="s">
        <v>10984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f t="shared" si="254"/>
        <v>7</v>
      </c>
      <c r="W8171">
        <f t="shared" si="255"/>
        <v>-16.25</v>
      </c>
    </row>
    <row r="8172" spans="1:23" x14ac:dyDescent="0.35">
      <c r="A8172">
        <v>8171</v>
      </c>
      <c r="B8172" t="s">
        <v>9878</v>
      </c>
      <c r="C8172" s="1" t="s">
        <v>10984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 t="shared" si="254"/>
        <v>7</v>
      </c>
      <c r="W8172">
        <f t="shared" si="255"/>
        <v>30.000000000000004</v>
      </c>
    </row>
    <row r="8173" spans="1:23" x14ac:dyDescent="0.35">
      <c r="A8173">
        <v>8172</v>
      </c>
      <c r="B8173" t="s">
        <v>9879</v>
      </c>
      <c r="C8173" s="1" t="s">
        <v>12113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 t="shared" si="254"/>
        <v>5</v>
      </c>
      <c r="W8173">
        <f t="shared" si="255"/>
        <v>26</v>
      </c>
    </row>
    <row r="8174" spans="1:23" x14ac:dyDescent="0.35">
      <c r="A8174">
        <v>8173</v>
      </c>
      <c r="B8174" t="s">
        <v>9880</v>
      </c>
      <c r="C8174" s="1" t="s">
        <v>11808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>
        <f t="shared" si="254"/>
        <v>4</v>
      </c>
      <c r="W8174">
        <f t="shared" si="255"/>
        <v>49.000000000000007</v>
      </c>
    </row>
    <row r="8175" spans="1:23" x14ac:dyDescent="0.35">
      <c r="A8175">
        <v>8174</v>
      </c>
      <c r="B8175" t="s">
        <v>9880</v>
      </c>
      <c r="C8175" s="1" t="s">
        <v>11808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 t="shared" si="254"/>
        <v>4</v>
      </c>
      <c r="W8175">
        <f t="shared" si="255"/>
        <v>33.75</v>
      </c>
    </row>
    <row r="8176" spans="1:23" x14ac:dyDescent="0.35">
      <c r="A8176">
        <v>8175</v>
      </c>
      <c r="B8176" t="s">
        <v>9880</v>
      </c>
      <c r="C8176" s="1" t="s">
        <v>11808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 t="shared" si="254"/>
        <v>4</v>
      </c>
      <c r="W8176">
        <f t="shared" si="255"/>
        <v>17</v>
      </c>
    </row>
    <row r="8177" spans="1:23" x14ac:dyDescent="0.35">
      <c r="A8177">
        <v>8176</v>
      </c>
      <c r="B8177" t="s">
        <v>9881</v>
      </c>
      <c r="C8177" s="1" t="s">
        <v>11746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 t="shared" si="254"/>
        <v>5</v>
      </c>
      <c r="W8177">
        <f t="shared" si="255"/>
        <v>33.75</v>
      </c>
    </row>
    <row r="8178" spans="1:23" x14ac:dyDescent="0.35">
      <c r="A8178">
        <v>8177</v>
      </c>
      <c r="B8178" t="s">
        <v>9884</v>
      </c>
      <c r="C8178" s="1" t="s">
        <v>11837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 t="shared" si="254"/>
        <v>3</v>
      </c>
      <c r="W8178">
        <f t="shared" si="255"/>
        <v>29.000000000000004</v>
      </c>
    </row>
    <row r="8179" spans="1:23" x14ac:dyDescent="0.35">
      <c r="A8179">
        <v>8178</v>
      </c>
      <c r="B8179" t="s">
        <v>9885</v>
      </c>
      <c r="C8179" s="1" t="s">
        <v>11006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  <c r="V8179">
        <f t="shared" si="254"/>
        <v>2</v>
      </c>
      <c r="W8179">
        <f t="shared" si="255"/>
        <v>30.000000000000004</v>
      </c>
    </row>
    <row r="8180" spans="1:23" x14ac:dyDescent="0.35">
      <c r="A8180">
        <v>8179</v>
      </c>
      <c r="B8180" t="s">
        <v>9886</v>
      </c>
      <c r="C8180" s="1" t="s">
        <v>11416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 t="shared" si="254"/>
        <v>6</v>
      </c>
      <c r="W8180">
        <f t="shared" si="255"/>
        <v>44.999999999999993</v>
      </c>
    </row>
    <row r="8181" spans="1:23" x14ac:dyDescent="0.35">
      <c r="A8181">
        <v>8180</v>
      </c>
      <c r="B8181" t="s">
        <v>9887</v>
      </c>
      <c r="C8181" s="1" t="s">
        <v>11931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>
        <f t="shared" si="254"/>
        <v>4</v>
      </c>
      <c r="W8181">
        <f t="shared" si="255"/>
        <v>-68</v>
      </c>
    </row>
    <row r="8182" spans="1:23" x14ac:dyDescent="0.35">
      <c r="A8182">
        <v>8181</v>
      </c>
      <c r="B8182" t="s">
        <v>9888</v>
      </c>
      <c r="C8182" s="1" t="s">
        <v>11022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254"/>
        <v>4</v>
      </c>
      <c r="W8182">
        <f t="shared" si="255"/>
        <v>-38.333333333333336</v>
      </c>
    </row>
    <row r="8183" spans="1:23" x14ac:dyDescent="0.35">
      <c r="A8183">
        <v>8182</v>
      </c>
      <c r="B8183" t="s">
        <v>9888</v>
      </c>
      <c r="C8183" s="1" t="s">
        <v>11022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 t="shared" si="254"/>
        <v>4</v>
      </c>
      <c r="W8183">
        <f t="shared" si="255"/>
        <v>-21.666666666666668</v>
      </c>
    </row>
    <row r="8184" spans="1:23" x14ac:dyDescent="0.35">
      <c r="A8184">
        <v>8183</v>
      </c>
      <c r="B8184" t="s">
        <v>9889</v>
      </c>
      <c r="C8184" s="1" t="s">
        <v>11736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254"/>
        <v>4</v>
      </c>
      <c r="W8184">
        <f t="shared" si="255"/>
        <v>-45</v>
      </c>
    </row>
    <row r="8185" spans="1:23" x14ac:dyDescent="0.35">
      <c r="A8185">
        <v>8184</v>
      </c>
      <c r="B8185" t="s">
        <v>9889</v>
      </c>
      <c r="C8185" s="1" t="s">
        <v>11736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254"/>
        <v>4</v>
      </c>
      <c r="W8185">
        <f t="shared" si="255"/>
        <v>-52.5</v>
      </c>
    </row>
    <row r="8186" spans="1:23" x14ac:dyDescent="0.35">
      <c r="A8186">
        <v>8185</v>
      </c>
      <c r="B8186" t="s">
        <v>9890</v>
      </c>
      <c r="C8186" s="1" t="s">
        <v>11223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 t="shared" si="254"/>
        <v>4</v>
      </c>
      <c r="W8186">
        <f t="shared" si="255"/>
        <v>32.5</v>
      </c>
    </row>
    <row r="8187" spans="1:23" x14ac:dyDescent="0.35">
      <c r="A8187">
        <v>8186</v>
      </c>
      <c r="B8187" t="s">
        <v>9891</v>
      </c>
      <c r="C8187" s="1" t="s">
        <v>11963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254"/>
        <v>4</v>
      </c>
      <c r="W8187">
        <f t="shared" si="255"/>
        <v>37.500000000000007</v>
      </c>
    </row>
    <row r="8188" spans="1:23" x14ac:dyDescent="0.35">
      <c r="A8188">
        <v>8187</v>
      </c>
      <c r="B8188" t="s">
        <v>9891</v>
      </c>
      <c r="C8188" s="1" t="s">
        <v>11963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 t="shared" si="254"/>
        <v>4</v>
      </c>
      <c r="W8188">
        <f t="shared" si="255"/>
        <v>-7.1428571428571423</v>
      </c>
    </row>
    <row r="8189" spans="1:23" x14ac:dyDescent="0.35">
      <c r="A8189">
        <v>8188</v>
      </c>
      <c r="B8189" t="s">
        <v>9892</v>
      </c>
      <c r="C8189" s="1" t="s">
        <v>11047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 t="shared" si="254"/>
        <v>6</v>
      </c>
      <c r="W8189">
        <f t="shared" si="255"/>
        <v>47</v>
      </c>
    </row>
    <row r="8190" spans="1:23" x14ac:dyDescent="0.35">
      <c r="A8190">
        <v>8189</v>
      </c>
      <c r="B8190" t="s">
        <v>9893</v>
      </c>
      <c r="C8190" s="1" t="s">
        <v>11593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254"/>
        <v>3</v>
      </c>
      <c r="W8190">
        <f t="shared" si="255"/>
        <v>48.000000000000007</v>
      </c>
    </row>
    <row r="8191" spans="1:23" x14ac:dyDescent="0.35">
      <c r="A8191">
        <v>8190</v>
      </c>
      <c r="B8191" t="s">
        <v>9893</v>
      </c>
      <c r="C8191" s="1" t="s">
        <v>11593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 t="shared" si="254"/>
        <v>3</v>
      </c>
      <c r="W8191">
        <f t="shared" si="255"/>
        <v>49</v>
      </c>
    </row>
    <row r="8192" spans="1:23" x14ac:dyDescent="0.35">
      <c r="A8192">
        <v>8191</v>
      </c>
      <c r="B8192" t="s">
        <v>9894</v>
      </c>
      <c r="C8192" s="1" t="s">
        <v>11641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254"/>
        <v>4</v>
      </c>
      <c r="W8192">
        <f t="shared" si="255"/>
        <v>48.000000000000007</v>
      </c>
    </row>
    <row r="8193" spans="1:23" x14ac:dyDescent="0.35">
      <c r="A8193">
        <v>8192</v>
      </c>
      <c r="B8193" t="s">
        <v>9894</v>
      </c>
      <c r="C8193" s="1" t="s">
        <v>11641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 t="shared" si="254"/>
        <v>4</v>
      </c>
      <c r="W8193">
        <f t="shared" si="255"/>
        <v>41</v>
      </c>
    </row>
    <row r="8194" spans="1:23" x14ac:dyDescent="0.35">
      <c r="A8194">
        <v>8193</v>
      </c>
      <c r="B8194" t="s">
        <v>9895</v>
      </c>
      <c r="C8194" s="1" t="s">
        <v>11612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 t="shared" ref="V8194:V8257" si="256">D8194-C8194</f>
        <v>3</v>
      </c>
      <c r="W8194">
        <f t="shared" si="255"/>
        <v>-70</v>
      </c>
    </row>
    <row r="8195" spans="1:23" x14ac:dyDescent="0.35">
      <c r="A8195">
        <v>8194</v>
      </c>
      <c r="B8195" t="s">
        <v>9895</v>
      </c>
      <c r="C8195" s="1" t="s">
        <v>11612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  <c r="V8195">
        <f t="shared" si="256"/>
        <v>3</v>
      </c>
      <c r="W8195">
        <f t="shared" ref="W8195:W8258" si="257">U8195/R8195*100</f>
        <v>10</v>
      </c>
    </row>
    <row r="8196" spans="1:23" x14ac:dyDescent="0.35">
      <c r="A8196">
        <v>8195</v>
      </c>
      <c r="B8196" t="s">
        <v>9895</v>
      </c>
      <c r="C8196" s="1" t="s">
        <v>11612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256"/>
        <v>3</v>
      </c>
      <c r="W8196">
        <f t="shared" si="257"/>
        <v>7.5</v>
      </c>
    </row>
    <row r="8197" spans="1:23" x14ac:dyDescent="0.35">
      <c r="A8197">
        <v>8196</v>
      </c>
      <c r="B8197" t="s">
        <v>9896</v>
      </c>
      <c r="C8197" s="1" t="s">
        <v>11341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256"/>
        <v>5</v>
      </c>
      <c r="W8197">
        <f t="shared" si="257"/>
        <v>48.999999999999993</v>
      </c>
    </row>
    <row r="8198" spans="1:23" x14ac:dyDescent="0.35">
      <c r="A8198">
        <v>8197</v>
      </c>
      <c r="B8198" t="s">
        <v>9897</v>
      </c>
      <c r="C8198" s="1" t="s">
        <v>11468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f t="shared" si="256"/>
        <v>4</v>
      </c>
      <c r="W8198">
        <f t="shared" si="257"/>
        <v>-1.25</v>
      </c>
    </row>
    <row r="8199" spans="1:23" x14ac:dyDescent="0.35">
      <c r="A8199">
        <v>8198</v>
      </c>
      <c r="B8199" t="s">
        <v>9897</v>
      </c>
      <c r="C8199" s="1" t="s">
        <v>11468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256"/>
        <v>4</v>
      </c>
      <c r="W8199">
        <f t="shared" si="257"/>
        <v>10</v>
      </c>
    </row>
    <row r="8200" spans="1:23" x14ac:dyDescent="0.35">
      <c r="A8200">
        <v>8199</v>
      </c>
      <c r="B8200" t="s">
        <v>9897</v>
      </c>
      <c r="C8200" s="1" t="s">
        <v>11468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 t="shared" si="256"/>
        <v>4</v>
      </c>
      <c r="W8200">
        <f t="shared" si="257"/>
        <v>35</v>
      </c>
    </row>
    <row r="8201" spans="1:23" x14ac:dyDescent="0.35">
      <c r="A8201">
        <v>8200</v>
      </c>
      <c r="B8201" t="s">
        <v>9898</v>
      </c>
      <c r="C8201" s="1" t="s">
        <v>11498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 t="shared" si="256"/>
        <v>6</v>
      </c>
      <c r="W8201">
        <f t="shared" si="257"/>
        <v>-175.00000000000003</v>
      </c>
    </row>
    <row r="8202" spans="1:23" x14ac:dyDescent="0.35">
      <c r="A8202">
        <v>8201</v>
      </c>
      <c r="B8202" t="s">
        <v>9898</v>
      </c>
      <c r="C8202" s="1" t="s">
        <v>11498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256"/>
        <v>6</v>
      </c>
      <c r="W8202">
        <f t="shared" si="257"/>
        <v>-25</v>
      </c>
    </row>
    <row r="8203" spans="1:23" x14ac:dyDescent="0.35">
      <c r="A8203">
        <v>8202</v>
      </c>
      <c r="B8203" t="s">
        <v>9899</v>
      </c>
      <c r="C8203" s="1" t="s">
        <v>11567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256"/>
        <v>0</v>
      </c>
      <c r="W8203">
        <f t="shared" si="257"/>
        <v>25</v>
      </c>
    </row>
    <row r="8204" spans="1:23" x14ac:dyDescent="0.35">
      <c r="A8204">
        <v>8203</v>
      </c>
      <c r="B8204" t="s">
        <v>9899</v>
      </c>
      <c r="C8204" s="1" t="s">
        <v>11567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 t="shared" si="256"/>
        <v>0</v>
      </c>
      <c r="W8204">
        <f t="shared" si="257"/>
        <v>26</v>
      </c>
    </row>
    <row r="8205" spans="1:23" x14ac:dyDescent="0.35">
      <c r="A8205">
        <v>8204</v>
      </c>
      <c r="B8205" t="s">
        <v>9899</v>
      </c>
      <c r="C8205" s="1" t="s">
        <v>11567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>
        <f t="shared" si="256"/>
        <v>0</v>
      </c>
      <c r="W8205">
        <f t="shared" si="257"/>
        <v>40</v>
      </c>
    </row>
    <row r="8206" spans="1:23" x14ac:dyDescent="0.35">
      <c r="A8206">
        <v>8205</v>
      </c>
      <c r="B8206" t="s">
        <v>9899</v>
      </c>
      <c r="C8206" s="1" t="s">
        <v>11567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>
        <f t="shared" si="256"/>
        <v>0</v>
      </c>
      <c r="W8206">
        <f t="shared" si="257"/>
        <v>48</v>
      </c>
    </row>
    <row r="8207" spans="1:23" x14ac:dyDescent="0.35">
      <c r="A8207">
        <v>8206</v>
      </c>
      <c r="B8207" t="s">
        <v>9899</v>
      </c>
      <c r="C8207" s="1" t="s">
        <v>11567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256"/>
        <v>0</v>
      </c>
      <c r="W8207">
        <f t="shared" si="257"/>
        <v>20</v>
      </c>
    </row>
    <row r="8208" spans="1:23" x14ac:dyDescent="0.35">
      <c r="A8208">
        <v>8207</v>
      </c>
      <c r="B8208" t="s">
        <v>9900</v>
      </c>
      <c r="C8208" s="1" t="s">
        <v>10973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256"/>
        <v>4</v>
      </c>
      <c r="W8208">
        <f t="shared" si="257"/>
        <v>-40</v>
      </c>
    </row>
    <row r="8209" spans="1:23" x14ac:dyDescent="0.35">
      <c r="A8209">
        <v>8208</v>
      </c>
      <c r="B8209" t="s">
        <v>9900</v>
      </c>
      <c r="C8209" s="1" t="s">
        <v>10973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 t="shared" si="256"/>
        <v>4</v>
      </c>
      <c r="W8209">
        <f t="shared" si="257"/>
        <v>16.25</v>
      </c>
    </row>
    <row r="8210" spans="1:23" x14ac:dyDescent="0.35">
      <c r="A8210">
        <v>8209</v>
      </c>
      <c r="B8210" t="s">
        <v>9901</v>
      </c>
      <c r="C8210" s="1" t="s">
        <v>12121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256"/>
        <v>4</v>
      </c>
      <c r="W8210">
        <f t="shared" si="257"/>
        <v>-66.666666666666671</v>
      </c>
    </row>
    <row r="8211" spans="1:23" x14ac:dyDescent="0.35">
      <c r="A8211">
        <v>8210</v>
      </c>
      <c r="B8211" t="s">
        <v>9901</v>
      </c>
      <c r="C8211" s="1" t="s">
        <v>12121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256"/>
        <v>4</v>
      </c>
      <c r="W8211">
        <f t="shared" si="257"/>
        <v>-20</v>
      </c>
    </row>
    <row r="8212" spans="1:23" x14ac:dyDescent="0.35">
      <c r="A8212">
        <v>8211</v>
      </c>
      <c r="B8212" t="s">
        <v>9902</v>
      </c>
      <c r="C8212" s="1" t="s">
        <v>11150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 t="shared" si="256"/>
        <v>5</v>
      </c>
      <c r="W8212">
        <f t="shared" si="257"/>
        <v>8.75</v>
      </c>
    </row>
    <row r="8213" spans="1:23" x14ac:dyDescent="0.35">
      <c r="A8213">
        <v>8212</v>
      </c>
      <c r="B8213" t="s">
        <v>9903</v>
      </c>
      <c r="C8213" s="1" t="s">
        <v>11017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  <c r="V8213">
        <f t="shared" si="256"/>
        <v>5</v>
      </c>
      <c r="W8213">
        <f t="shared" si="257"/>
        <v>-40</v>
      </c>
    </row>
    <row r="8214" spans="1:23" x14ac:dyDescent="0.35">
      <c r="A8214">
        <v>8213</v>
      </c>
      <c r="B8214" t="s">
        <v>9903</v>
      </c>
      <c r="C8214" s="1" t="s">
        <v>11017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256"/>
        <v>5</v>
      </c>
      <c r="W8214">
        <f t="shared" si="257"/>
        <v>6.25</v>
      </c>
    </row>
    <row r="8215" spans="1:23" x14ac:dyDescent="0.35">
      <c r="A8215">
        <v>8214</v>
      </c>
      <c r="B8215" t="s">
        <v>9906</v>
      </c>
      <c r="C8215" s="1" t="s">
        <v>10952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256"/>
        <v>7</v>
      </c>
      <c r="W8215">
        <f t="shared" si="257"/>
        <v>-73.333333333333329</v>
      </c>
    </row>
    <row r="8216" spans="1:23" x14ac:dyDescent="0.35">
      <c r="A8216">
        <v>8215</v>
      </c>
      <c r="B8216" t="s">
        <v>9906</v>
      </c>
      <c r="C8216" s="1" t="s">
        <v>10952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  <c r="V8216">
        <f t="shared" si="256"/>
        <v>7</v>
      </c>
      <c r="W8216">
        <f t="shared" si="257"/>
        <v>36.25</v>
      </c>
    </row>
    <row r="8217" spans="1:23" x14ac:dyDescent="0.35">
      <c r="A8217">
        <v>8216</v>
      </c>
      <c r="B8217" t="s">
        <v>9906</v>
      </c>
      <c r="C8217" s="1" t="s">
        <v>10952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 t="shared" si="256"/>
        <v>7</v>
      </c>
      <c r="W8217">
        <f t="shared" si="257"/>
        <v>-73.333333333333343</v>
      </c>
    </row>
    <row r="8218" spans="1:23" x14ac:dyDescent="0.35">
      <c r="A8218">
        <v>8217</v>
      </c>
      <c r="B8218" t="s">
        <v>9906</v>
      </c>
      <c r="C8218" s="1" t="s">
        <v>10952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256"/>
        <v>7</v>
      </c>
      <c r="W8218">
        <f t="shared" si="257"/>
        <v>-70</v>
      </c>
    </row>
    <row r="8219" spans="1:23" x14ac:dyDescent="0.35">
      <c r="A8219">
        <v>8218</v>
      </c>
      <c r="B8219" t="s">
        <v>9907</v>
      </c>
      <c r="C8219" s="1" t="s">
        <v>11402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256"/>
        <v>4</v>
      </c>
      <c r="W8219">
        <f t="shared" si="257"/>
        <v>20</v>
      </c>
    </row>
    <row r="8220" spans="1:23" x14ac:dyDescent="0.35">
      <c r="A8220">
        <v>8219</v>
      </c>
      <c r="B8220" t="s">
        <v>9907</v>
      </c>
      <c r="C8220" s="1" t="s">
        <v>11402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 t="shared" si="256"/>
        <v>4</v>
      </c>
      <c r="W8220">
        <f t="shared" si="257"/>
        <v>-60</v>
      </c>
    </row>
    <row r="8221" spans="1:23" x14ac:dyDescent="0.35">
      <c r="A8221">
        <v>8220</v>
      </c>
      <c r="B8221" t="s">
        <v>9907</v>
      </c>
      <c r="C8221" s="1" t="s">
        <v>11402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256"/>
        <v>4</v>
      </c>
      <c r="W8221">
        <f t="shared" si="257"/>
        <v>35</v>
      </c>
    </row>
    <row r="8222" spans="1:23" x14ac:dyDescent="0.35">
      <c r="A8222">
        <v>8221</v>
      </c>
      <c r="B8222" t="s">
        <v>9907</v>
      </c>
      <c r="C8222" s="1" t="s">
        <v>11402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 t="shared" si="256"/>
        <v>4</v>
      </c>
      <c r="W8222">
        <f t="shared" si="257"/>
        <v>-170</v>
      </c>
    </row>
    <row r="8223" spans="1:23" x14ac:dyDescent="0.35">
      <c r="A8223">
        <v>8222</v>
      </c>
      <c r="B8223" t="s">
        <v>9907</v>
      </c>
      <c r="C8223" s="1" t="s">
        <v>11402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256"/>
        <v>4</v>
      </c>
      <c r="W8223">
        <f t="shared" si="257"/>
        <v>-25</v>
      </c>
    </row>
    <row r="8224" spans="1:23" x14ac:dyDescent="0.35">
      <c r="A8224">
        <v>8223</v>
      </c>
      <c r="B8224" t="s">
        <v>9910</v>
      </c>
      <c r="C8224" s="1" t="s">
        <v>12027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256"/>
        <v>6</v>
      </c>
      <c r="W8224">
        <f t="shared" si="257"/>
        <v>-20</v>
      </c>
    </row>
    <row r="8225" spans="1:23" x14ac:dyDescent="0.35">
      <c r="A8225">
        <v>8224</v>
      </c>
      <c r="B8225" t="s">
        <v>9911</v>
      </c>
      <c r="C8225" s="1" t="s">
        <v>10941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 t="shared" si="256"/>
        <v>4</v>
      </c>
      <c r="W8225">
        <f t="shared" si="257"/>
        <v>45</v>
      </c>
    </row>
    <row r="8226" spans="1:23" x14ac:dyDescent="0.35">
      <c r="A8226">
        <v>8225</v>
      </c>
      <c r="B8226" t="s">
        <v>9911</v>
      </c>
      <c r="C8226" s="1" t="s">
        <v>10941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  <c r="V8226">
        <f t="shared" si="256"/>
        <v>4</v>
      </c>
      <c r="W8226">
        <f t="shared" si="257"/>
        <v>47.999999999999993</v>
      </c>
    </row>
    <row r="8227" spans="1:23" x14ac:dyDescent="0.35">
      <c r="A8227">
        <v>8226</v>
      </c>
      <c r="B8227" t="s">
        <v>9912</v>
      </c>
      <c r="C8227" s="1" t="s">
        <v>11692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 t="shared" si="256"/>
        <v>3</v>
      </c>
      <c r="W8227">
        <f t="shared" si="257"/>
        <v>48.000000000000007</v>
      </c>
    </row>
    <row r="8228" spans="1:23" x14ac:dyDescent="0.35">
      <c r="A8228">
        <v>8227</v>
      </c>
      <c r="B8228" t="s">
        <v>9912</v>
      </c>
      <c r="C8228" s="1" t="s">
        <v>11692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>
        <f t="shared" si="256"/>
        <v>3</v>
      </c>
      <c r="W8228">
        <f t="shared" si="257"/>
        <v>49</v>
      </c>
    </row>
    <row r="8229" spans="1:23" x14ac:dyDescent="0.35">
      <c r="A8229">
        <v>8228</v>
      </c>
      <c r="B8229" t="s">
        <v>9913</v>
      </c>
      <c r="C8229" s="1" t="s">
        <v>11898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 t="shared" si="256"/>
        <v>4</v>
      </c>
      <c r="W8229">
        <f t="shared" si="257"/>
        <v>9</v>
      </c>
    </row>
    <row r="8230" spans="1:23" x14ac:dyDescent="0.35">
      <c r="A8230">
        <v>8229</v>
      </c>
      <c r="B8230" t="s">
        <v>9913</v>
      </c>
      <c r="C8230" s="1" t="s">
        <v>11898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 t="shared" si="256"/>
        <v>4</v>
      </c>
      <c r="W8230">
        <f t="shared" si="257"/>
        <v>26</v>
      </c>
    </row>
    <row r="8231" spans="1:23" x14ac:dyDescent="0.35">
      <c r="A8231">
        <v>8230</v>
      </c>
      <c r="B8231" t="s">
        <v>9913</v>
      </c>
      <c r="C8231" s="1" t="s">
        <v>11898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 t="shared" si="256"/>
        <v>4</v>
      </c>
      <c r="W8231">
        <f t="shared" si="257"/>
        <v>42</v>
      </c>
    </row>
    <row r="8232" spans="1:23" x14ac:dyDescent="0.35">
      <c r="A8232">
        <v>8231</v>
      </c>
      <c r="B8232" t="s">
        <v>9914</v>
      </c>
      <c r="C8232" s="1" t="s">
        <v>12126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 t="shared" si="256"/>
        <v>2</v>
      </c>
      <c r="W8232">
        <f t="shared" si="257"/>
        <v>27</v>
      </c>
    </row>
    <row r="8233" spans="1:23" x14ac:dyDescent="0.35">
      <c r="A8233">
        <v>8232</v>
      </c>
      <c r="B8233" t="s">
        <v>9914</v>
      </c>
      <c r="C8233" s="1" t="s">
        <v>12126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256"/>
        <v>2</v>
      </c>
      <c r="W8233">
        <f t="shared" si="257"/>
        <v>23</v>
      </c>
    </row>
    <row r="8234" spans="1:23" x14ac:dyDescent="0.35">
      <c r="A8234">
        <v>8233</v>
      </c>
      <c r="B8234" t="s">
        <v>9915</v>
      </c>
      <c r="C8234" s="1" t="s">
        <v>11298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 t="shared" si="256"/>
        <v>6</v>
      </c>
      <c r="W8234">
        <f t="shared" si="257"/>
        <v>25</v>
      </c>
    </row>
    <row r="8235" spans="1:23" x14ac:dyDescent="0.35">
      <c r="A8235">
        <v>8234</v>
      </c>
      <c r="B8235" t="s">
        <v>9915</v>
      </c>
      <c r="C8235" s="1" t="s">
        <v>11298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  <c r="V8235">
        <f t="shared" si="256"/>
        <v>6</v>
      </c>
      <c r="W8235">
        <f t="shared" si="257"/>
        <v>1</v>
      </c>
    </row>
    <row r="8236" spans="1:23" x14ac:dyDescent="0.35">
      <c r="A8236">
        <v>8235</v>
      </c>
      <c r="B8236" t="s">
        <v>9916</v>
      </c>
      <c r="C8236" s="1" t="s">
        <v>11867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256"/>
        <v>5</v>
      </c>
      <c r="W8236">
        <f t="shared" si="257"/>
        <v>12.5</v>
      </c>
    </row>
    <row r="8237" spans="1:23" x14ac:dyDescent="0.35">
      <c r="A8237">
        <v>8236</v>
      </c>
      <c r="B8237" t="s">
        <v>9916</v>
      </c>
      <c r="C8237" s="1" t="s">
        <v>11867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256"/>
        <v>5</v>
      </c>
      <c r="W8237">
        <f t="shared" si="257"/>
        <v>-49.090909090909093</v>
      </c>
    </row>
    <row r="8238" spans="1:23" x14ac:dyDescent="0.35">
      <c r="A8238">
        <v>8237</v>
      </c>
      <c r="B8238" t="s">
        <v>9916</v>
      </c>
      <c r="C8238" s="1" t="s">
        <v>11867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 t="shared" si="256"/>
        <v>5</v>
      </c>
      <c r="W8238">
        <f t="shared" si="257"/>
        <v>0</v>
      </c>
    </row>
    <row r="8239" spans="1:23" x14ac:dyDescent="0.35">
      <c r="A8239">
        <v>8238</v>
      </c>
      <c r="B8239" t="s">
        <v>9917</v>
      </c>
      <c r="C8239" s="1" t="s">
        <v>11119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f t="shared" si="256"/>
        <v>0</v>
      </c>
      <c r="W8239">
        <f t="shared" si="257"/>
        <v>-16.25</v>
      </c>
    </row>
    <row r="8240" spans="1:23" x14ac:dyDescent="0.35">
      <c r="A8240">
        <v>8239</v>
      </c>
      <c r="B8240" t="s">
        <v>9917</v>
      </c>
      <c r="C8240" s="1" t="s">
        <v>11119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256"/>
        <v>0</v>
      </c>
      <c r="W8240">
        <f t="shared" si="257"/>
        <v>37.5</v>
      </c>
    </row>
    <row r="8241" spans="1:23" x14ac:dyDescent="0.35">
      <c r="A8241">
        <v>8240</v>
      </c>
      <c r="B8241" t="s">
        <v>9917</v>
      </c>
      <c r="C8241" s="1" t="s">
        <v>11119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256"/>
        <v>0</v>
      </c>
      <c r="W8241">
        <f t="shared" si="257"/>
        <v>25</v>
      </c>
    </row>
    <row r="8242" spans="1:23" x14ac:dyDescent="0.35">
      <c r="A8242">
        <v>8241</v>
      </c>
      <c r="B8242" t="s">
        <v>9917</v>
      </c>
      <c r="C8242" s="1" t="s">
        <v>11119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  <c r="V8242">
        <f t="shared" si="256"/>
        <v>0</v>
      </c>
      <c r="W8242">
        <f t="shared" si="257"/>
        <v>13.750000000000002</v>
      </c>
    </row>
    <row r="8243" spans="1:23" x14ac:dyDescent="0.35">
      <c r="A8243">
        <v>8242</v>
      </c>
      <c r="B8243" t="s">
        <v>9918</v>
      </c>
      <c r="C8243" s="1" t="s">
        <v>11356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 t="shared" si="256"/>
        <v>4</v>
      </c>
      <c r="W8243">
        <f t="shared" si="257"/>
        <v>35</v>
      </c>
    </row>
    <row r="8244" spans="1:23" x14ac:dyDescent="0.35">
      <c r="A8244">
        <v>8243</v>
      </c>
      <c r="B8244" t="s">
        <v>9918</v>
      </c>
      <c r="C8244" s="1" t="s">
        <v>11356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 t="shared" si="256"/>
        <v>4</v>
      </c>
      <c r="W8244">
        <f t="shared" si="257"/>
        <v>16</v>
      </c>
    </row>
    <row r="8245" spans="1:23" x14ac:dyDescent="0.35">
      <c r="A8245">
        <v>8244</v>
      </c>
      <c r="B8245" t="s">
        <v>9919</v>
      </c>
      <c r="C8245" s="1" t="s">
        <v>12072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256"/>
        <v>4</v>
      </c>
      <c r="W8245">
        <f t="shared" si="257"/>
        <v>6.25</v>
      </c>
    </row>
    <row r="8246" spans="1:23" x14ac:dyDescent="0.35">
      <c r="A8246">
        <v>8245</v>
      </c>
      <c r="B8246" t="s">
        <v>9919</v>
      </c>
      <c r="C8246" s="1" t="s">
        <v>12072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 t="shared" si="256"/>
        <v>4</v>
      </c>
      <c r="W8246">
        <f t="shared" si="257"/>
        <v>37</v>
      </c>
    </row>
    <row r="8247" spans="1:23" x14ac:dyDescent="0.35">
      <c r="A8247">
        <v>8246</v>
      </c>
      <c r="B8247" t="s">
        <v>9920</v>
      </c>
      <c r="C8247" s="1" t="s">
        <v>11650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 t="shared" si="256"/>
        <v>4</v>
      </c>
      <c r="W8247">
        <f t="shared" si="257"/>
        <v>3</v>
      </c>
    </row>
    <row r="8248" spans="1:23" x14ac:dyDescent="0.35">
      <c r="A8248">
        <v>8247</v>
      </c>
      <c r="B8248" t="s">
        <v>9921</v>
      </c>
      <c r="C8248" s="1" t="s">
        <v>12127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 t="shared" si="256"/>
        <v>0</v>
      </c>
      <c r="W8248">
        <f t="shared" si="257"/>
        <v>-270</v>
      </c>
    </row>
    <row r="8249" spans="1:23" x14ac:dyDescent="0.35">
      <c r="A8249">
        <v>8248</v>
      </c>
      <c r="B8249" t="s">
        <v>9921</v>
      </c>
      <c r="C8249" s="1" t="s">
        <v>12127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256"/>
        <v>0</v>
      </c>
      <c r="W8249">
        <f t="shared" si="257"/>
        <v>10</v>
      </c>
    </row>
    <row r="8250" spans="1:23" x14ac:dyDescent="0.35">
      <c r="A8250">
        <v>8249</v>
      </c>
      <c r="B8250" t="s">
        <v>9922</v>
      </c>
      <c r="C8250" s="1" t="s">
        <v>12060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256"/>
        <v>3</v>
      </c>
      <c r="W8250">
        <f t="shared" si="257"/>
        <v>-16.666666666666664</v>
      </c>
    </row>
    <row r="8251" spans="1:23" x14ac:dyDescent="0.35">
      <c r="A8251">
        <v>8250</v>
      </c>
      <c r="B8251" t="s">
        <v>9923</v>
      </c>
      <c r="C8251" s="1" t="s">
        <v>11556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 t="shared" si="256"/>
        <v>4</v>
      </c>
      <c r="W8251">
        <f t="shared" si="257"/>
        <v>-150.00000000000003</v>
      </c>
    </row>
    <row r="8252" spans="1:23" x14ac:dyDescent="0.35">
      <c r="A8252">
        <v>8251</v>
      </c>
      <c r="B8252" t="s">
        <v>9923</v>
      </c>
      <c r="C8252" s="1" t="s">
        <v>11556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 t="shared" si="256"/>
        <v>4</v>
      </c>
      <c r="W8252">
        <f t="shared" si="257"/>
        <v>-40</v>
      </c>
    </row>
    <row r="8253" spans="1:23" x14ac:dyDescent="0.35">
      <c r="A8253">
        <v>8252</v>
      </c>
      <c r="B8253" t="s">
        <v>9923</v>
      </c>
      <c r="C8253" s="1" t="s">
        <v>11556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 t="shared" si="256"/>
        <v>4</v>
      </c>
      <c r="W8253">
        <f t="shared" si="257"/>
        <v>-260</v>
      </c>
    </row>
    <row r="8254" spans="1:23" x14ac:dyDescent="0.35">
      <c r="A8254">
        <v>8253</v>
      </c>
      <c r="B8254" t="s">
        <v>9923</v>
      </c>
      <c r="C8254" s="1" t="s">
        <v>11556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256"/>
        <v>4</v>
      </c>
      <c r="W8254">
        <f t="shared" si="257"/>
        <v>10</v>
      </c>
    </row>
    <row r="8255" spans="1:23" x14ac:dyDescent="0.35">
      <c r="A8255">
        <v>8254</v>
      </c>
      <c r="B8255" t="s">
        <v>9924</v>
      </c>
      <c r="C8255" s="1" t="s">
        <v>11741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  <c r="V8255">
        <f t="shared" si="256"/>
        <v>7</v>
      </c>
      <c r="W8255">
        <f t="shared" si="257"/>
        <v>30</v>
      </c>
    </row>
    <row r="8256" spans="1:23" x14ac:dyDescent="0.35">
      <c r="A8256">
        <v>8255</v>
      </c>
      <c r="B8256" t="s">
        <v>9924</v>
      </c>
      <c r="C8256" s="1" t="s">
        <v>11741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  <c r="V8256">
        <f t="shared" si="256"/>
        <v>7</v>
      </c>
      <c r="W8256">
        <f t="shared" si="257"/>
        <v>48.000000000000007</v>
      </c>
    </row>
    <row r="8257" spans="1:23" x14ac:dyDescent="0.35">
      <c r="A8257">
        <v>8256</v>
      </c>
      <c r="B8257" t="s">
        <v>9924</v>
      </c>
      <c r="C8257" s="1" t="s">
        <v>11741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 t="shared" si="256"/>
        <v>7</v>
      </c>
      <c r="W8257">
        <f t="shared" si="257"/>
        <v>11.25</v>
      </c>
    </row>
    <row r="8258" spans="1:23" x14ac:dyDescent="0.35">
      <c r="A8258">
        <v>8257</v>
      </c>
      <c r="B8258" t="s">
        <v>9924</v>
      </c>
      <c r="C8258" s="1" t="s">
        <v>11741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 t="shared" ref="V8258:V8321" si="258">D8258-C8258</f>
        <v>7</v>
      </c>
      <c r="W8258">
        <f t="shared" si="257"/>
        <v>25</v>
      </c>
    </row>
    <row r="8259" spans="1:23" x14ac:dyDescent="0.35">
      <c r="A8259">
        <v>8258</v>
      </c>
      <c r="B8259" t="s">
        <v>9924</v>
      </c>
      <c r="C8259" s="1" t="s">
        <v>11741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  <c r="V8259">
        <f t="shared" si="258"/>
        <v>7</v>
      </c>
      <c r="W8259">
        <f t="shared" ref="W8259:W8322" si="259">U8259/R8259*100</f>
        <v>7.0000000000000009</v>
      </c>
    </row>
    <row r="8260" spans="1:23" x14ac:dyDescent="0.35">
      <c r="A8260">
        <v>8259</v>
      </c>
      <c r="B8260" t="s">
        <v>9924</v>
      </c>
      <c r="C8260" s="1" t="s">
        <v>11741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258"/>
        <v>7</v>
      </c>
      <c r="W8260">
        <f t="shared" si="259"/>
        <v>37.500000000000007</v>
      </c>
    </row>
    <row r="8261" spans="1:23" x14ac:dyDescent="0.35">
      <c r="A8261">
        <v>8260</v>
      </c>
      <c r="B8261" t="s">
        <v>9925</v>
      </c>
      <c r="C8261" s="1" t="s">
        <v>11130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 t="shared" si="258"/>
        <v>0</v>
      </c>
      <c r="W8261">
        <f t="shared" si="259"/>
        <v>48.999999999999993</v>
      </c>
    </row>
    <row r="8262" spans="1:23" x14ac:dyDescent="0.35">
      <c r="A8262">
        <v>8261</v>
      </c>
      <c r="B8262" t="s">
        <v>9925</v>
      </c>
      <c r="C8262" s="1" t="s">
        <v>11130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 t="shared" si="258"/>
        <v>0</v>
      </c>
      <c r="W8262">
        <f t="shared" si="259"/>
        <v>47</v>
      </c>
    </row>
    <row r="8263" spans="1:23" x14ac:dyDescent="0.35">
      <c r="A8263">
        <v>8262</v>
      </c>
      <c r="B8263" t="s">
        <v>9925</v>
      </c>
      <c r="C8263" s="1" t="s">
        <v>11130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>
        <f t="shared" si="258"/>
        <v>0</v>
      </c>
      <c r="W8263">
        <f t="shared" si="259"/>
        <v>26</v>
      </c>
    </row>
    <row r="8264" spans="1:23" x14ac:dyDescent="0.35">
      <c r="A8264">
        <v>8263</v>
      </c>
      <c r="B8264" t="s">
        <v>9926</v>
      </c>
      <c r="C8264" s="1" t="s">
        <v>11212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258"/>
        <v>4</v>
      </c>
      <c r="W8264">
        <f t="shared" si="259"/>
        <v>48.000000000000007</v>
      </c>
    </row>
    <row r="8265" spans="1:23" x14ac:dyDescent="0.35">
      <c r="A8265">
        <v>8264</v>
      </c>
      <c r="B8265" t="s">
        <v>9927</v>
      </c>
      <c r="C8265" s="1" t="s">
        <v>11963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258"/>
        <v>4</v>
      </c>
      <c r="W8265">
        <f t="shared" si="259"/>
        <v>-76.666666666666657</v>
      </c>
    </row>
    <row r="8266" spans="1:23" x14ac:dyDescent="0.35">
      <c r="A8266">
        <v>8265</v>
      </c>
      <c r="B8266" t="s">
        <v>9928</v>
      </c>
      <c r="C8266" s="1" t="s">
        <v>11065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  <c r="V8266">
        <f t="shared" si="258"/>
        <v>5</v>
      </c>
      <c r="W8266">
        <f t="shared" si="259"/>
        <v>25</v>
      </c>
    </row>
    <row r="8267" spans="1:23" x14ac:dyDescent="0.35">
      <c r="A8267">
        <v>8266</v>
      </c>
      <c r="B8267" t="s">
        <v>9928</v>
      </c>
      <c r="C8267" s="1" t="s">
        <v>11065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 t="shared" si="258"/>
        <v>5</v>
      </c>
      <c r="W8267">
        <f t="shared" si="259"/>
        <v>36.25</v>
      </c>
    </row>
    <row r="8268" spans="1:23" x14ac:dyDescent="0.35">
      <c r="A8268">
        <v>8267</v>
      </c>
      <c r="B8268" t="s">
        <v>9931</v>
      </c>
      <c r="C8268" s="1" t="s">
        <v>11273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 t="shared" si="258"/>
        <v>5</v>
      </c>
      <c r="W8268">
        <f t="shared" si="259"/>
        <v>26</v>
      </c>
    </row>
    <row r="8269" spans="1:23" x14ac:dyDescent="0.35">
      <c r="A8269">
        <v>8268</v>
      </c>
      <c r="B8269" t="s">
        <v>9932</v>
      </c>
      <c r="C8269" s="1" t="s">
        <v>11229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>
        <f t="shared" si="258"/>
        <v>7</v>
      </c>
      <c r="W8269">
        <f t="shared" si="259"/>
        <v>-68</v>
      </c>
    </row>
    <row r="8270" spans="1:23" x14ac:dyDescent="0.35">
      <c r="A8270">
        <v>8269</v>
      </c>
      <c r="B8270" t="s">
        <v>9932</v>
      </c>
      <c r="C8270" s="1" t="s">
        <v>11229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 t="shared" si="258"/>
        <v>7</v>
      </c>
      <c r="W8270">
        <f t="shared" si="259"/>
        <v>8.75</v>
      </c>
    </row>
    <row r="8271" spans="1:23" x14ac:dyDescent="0.35">
      <c r="A8271">
        <v>8270</v>
      </c>
      <c r="B8271" t="s">
        <v>9932</v>
      </c>
      <c r="C8271" s="1" t="s">
        <v>11229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258"/>
        <v>7</v>
      </c>
      <c r="W8271">
        <f t="shared" si="259"/>
        <v>12.5</v>
      </c>
    </row>
    <row r="8272" spans="1:23" x14ac:dyDescent="0.35">
      <c r="A8272">
        <v>8271</v>
      </c>
      <c r="B8272" t="s">
        <v>9932</v>
      </c>
      <c r="C8272" s="1" t="s">
        <v>11229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 t="shared" si="258"/>
        <v>7</v>
      </c>
      <c r="W8272">
        <f t="shared" si="259"/>
        <v>33.75</v>
      </c>
    </row>
    <row r="8273" spans="1:23" x14ac:dyDescent="0.35">
      <c r="A8273">
        <v>8272</v>
      </c>
      <c r="B8273" t="s">
        <v>9933</v>
      </c>
      <c r="C8273" s="1" t="s">
        <v>11531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258"/>
        <v>6</v>
      </c>
      <c r="W8273">
        <f t="shared" si="259"/>
        <v>12.222222222222223</v>
      </c>
    </row>
    <row r="8274" spans="1:23" x14ac:dyDescent="0.35">
      <c r="A8274">
        <v>8273</v>
      </c>
      <c r="B8274" t="s">
        <v>9934</v>
      </c>
      <c r="C8274" s="1" t="s">
        <v>11141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  <c r="V8274">
        <f t="shared" si="258"/>
        <v>5</v>
      </c>
      <c r="W8274">
        <f t="shared" si="259"/>
        <v>1.25</v>
      </c>
    </row>
    <row r="8275" spans="1:23" x14ac:dyDescent="0.35">
      <c r="A8275">
        <v>8274</v>
      </c>
      <c r="B8275" t="s">
        <v>9935</v>
      </c>
      <c r="C8275" s="1" t="s">
        <v>11325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258"/>
        <v>2</v>
      </c>
      <c r="W8275">
        <f t="shared" si="259"/>
        <v>8.75</v>
      </c>
    </row>
    <row r="8276" spans="1:23" x14ac:dyDescent="0.35">
      <c r="A8276">
        <v>8275</v>
      </c>
      <c r="B8276" t="s">
        <v>9936</v>
      </c>
      <c r="C8276" s="1" t="s">
        <v>11100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>
        <f t="shared" si="258"/>
        <v>4</v>
      </c>
      <c r="W8276">
        <f t="shared" si="259"/>
        <v>26</v>
      </c>
    </row>
    <row r="8277" spans="1:23" x14ac:dyDescent="0.35">
      <c r="A8277">
        <v>8276</v>
      </c>
      <c r="B8277" t="s">
        <v>9937</v>
      </c>
      <c r="C8277" s="1" t="s">
        <v>11093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258"/>
        <v>4</v>
      </c>
      <c r="W8277">
        <f t="shared" si="259"/>
        <v>36.25</v>
      </c>
    </row>
    <row r="8278" spans="1:23" x14ac:dyDescent="0.35">
      <c r="A8278">
        <v>8277</v>
      </c>
      <c r="B8278" t="s">
        <v>9938</v>
      </c>
      <c r="C8278" s="1" t="s">
        <v>11763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 t="shared" si="258"/>
        <v>4</v>
      </c>
      <c r="W8278">
        <f t="shared" si="259"/>
        <v>-73.333333333333329</v>
      </c>
    </row>
    <row r="8279" spans="1:23" x14ac:dyDescent="0.35">
      <c r="A8279">
        <v>8278</v>
      </c>
      <c r="B8279" t="s">
        <v>9938</v>
      </c>
      <c r="C8279" s="1" t="s">
        <v>11763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 t="shared" si="258"/>
        <v>4</v>
      </c>
      <c r="W8279">
        <f t="shared" si="259"/>
        <v>-76.666666666666657</v>
      </c>
    </row>
    <row r="8280" spans="1:23" x14ac:dyDescent="0.35">
      <c r="A8280">
        <v>8279</v>
      </c>
      <c r="B8280" t="s">
        <v>9938</v>
      </c>
      <c r="C8280" s="1" t="s">
        <v>11763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258"/>
        <v>4</v>
      </c>
      <c r="W8280">
        <f t="shared" si="259"/>
        <v>7.4999999999999982</v>
      </c>
    </row>
    <row r="8281" spans="1:23" x14ac:dyDescent="0.35">
      <c r="A8281">
        <v>8280</v>
      </c>
      <c r="B8281" t="s">
        <v>9939</v>
      </c>
      <c r="C8281" s="1" t="s">
        <v>11240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 t="shared" si="258"/>
        <v>4</v>
      </c>
      <c r="W8281">
        <f t="shared" si="259"/>
        <v>13</v>
      </c>
    </row>
    <row r="8282" spans="1:23" x14ac:dyDescent="0.35">
      <c r="A8282">
        <v>8281</v>
      </c>
      <c r="B8282" t="s">
        <v>9940</v>
      </c>
      <c r="C8282" s="1" t="s">
        <v>12128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258"/>
        <v>1</v>
      </c>
      <c r="W8282">
        <f t="shared" si="259"/>
        <v>33.75</v>
      </c>
    </row>
    <row r="8283" spans="1:23" x14ac:dyDescent="0.35">
      <c r="A8283">
        <v>8282</v>
      </c>
      <c r="B8283" t="s">
        <v>9940</v>
      </c>
      <c r="C8283" s="1" t="s">
        <v>12128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 t="shared" si="258"/>
        <v>1</v>
      </c>
      <c r="W8283">
        <f t="shared" si="259"/>
        <v>12.5</v>
      </c>
    </row>
    <row r="8284" spans="1:23" x14ac:dyDescent="0.35">
      <c r="A8284">
        <v>8283</v>
      </c>
      <c r="B8284" t="s">
        <v>9941</v>
      </c>
      <c r="C8284" s="1" t="s">
        <v>11319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 t="shared" si="258"/>
        <v>5</v>
      </c>
      <c r="W8284">
        <f t="shared" si="259"/>
        <v>22.857142857142858</v>
      </c>
    </row>
    <row r="8285" spans="1:23" x14ac:dyDescent="0.35">
      <c r="A8285">
        <v>8284</v>
      </c>
      <c r="B8285" t="s">
        <v>9941</v>
      </c>
      <c r="C8285" s="1" t="s">
        <v>11319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 t="shared" si="258"/>
        <v>5</v>
      </c>
      <c r="W8285">
        <f t="shared" si="259"/>
        <v>23.75</v>
      </c>
    </row>
    <row r="8286" spans="1:23" x14ac:dyDescent="0.35">
      <c r="A8286">
        <v>8285</v>
      </c>
      <c r="B8286" t="s">
        <v>9941</v>
      </c>
      <c r="C8286" s="1" t="s">
        <v>11319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258"/>
        <v>5</v>
      </c>
      <c r="W8286">
        <f t="shared" si="259"/>
        <v>21.249999999999996</v>
      </c>
    </row>
    <row r="8287" spans="1:23" x14ac:dyDescent="0.35">
      <c r="A8287">
        <v>8286</v>
      </c>
      <c r="B8287" t="s">
        <v>9941</v>
      </c>
      <c r="C8287" s="1" t="s">
        <v>11319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 t="shared" si="258"/>
        <v>5</v>
      </c>
      <c r="W8287">
        <f t="shared" si="259"/>
        <v>-64.999999999999986</v>
      </c>
    </row>
    <row r="8288" spans="1:23" x14ac:dyDescent="0.35">
      <c r="A8288">
        <v>8287</v>
      </c>
      <c r="B8288" t="s">
        <v>9942</v>
      </c>
      <c r="C8288" s="1" t="s">
        <v>12072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  <c r="V8288">
        <f t="shared" si="258"/>
        <v>4</v>
      </c>
      <c r="W8288">
        <f t="shared" si="259"/>
        <v>35</v>
      </c>
    </row>
    <row r="8289" spans="1:23" x14ac:dyDescent="0.35">
      <c r="A8289">
        <v>8288</v>
      </c>
      <c r="B8289" t="s">
        <v>9942</v>
      </c>
      <c r="C8289" s="1" t="s">
        <v>12072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 t="shared" si="258"/>
        <v>4</v>
      </c>
      <c r="W8289">
        <f t="shared" si="259"/>
        <v>8.75</v>
      </c>
    </row>
    <row r="8290" spans="1:23" x14ac:dyDescent="0.35">
      <c r="A8290">
        <v>8289</v>
      </c>
      <c r="B8290" t="s">
        <v>9942</v>
      </c>
      <c r="C8290" s="1" t="s">
        <v>12072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 t="shared" si="258"/>
        <v>4</v>
      </c>
      <c r="W8290">
        <f t="shared" si="259"/>
        <v>26.25</v>
      </c>
    </row>
    <row r="8291" spans="1:23" x14ac:dyDescent="0.35">
      <c r="A8291">
        <v>8290</v>
      </c>
      <c r="B8291" t="s">
        <v>9942</v>
      </c>
      <c r="C8291" s="1" t="s">
        <v>12072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  <c r="V8291">
        <f t="shared" si="258"/>
        <v>4</v>
      </c>
      <c r="W8291">
        <f t="shared" si="259"/>
        <v>7.5000000000000009</v>
      </c>
    </row>
    <row r="8292" spans="1:23" x14ac:dyDescent="0.35">
      <c r="A8292">
        <v>8291</v>
      </c>
      <c r="B8292" t="s">
        <v>9942</v>
      </c>
      <c r="C8292" s="1" t="s">
        <v>12072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258"/>
        <v>4</v>
      </c>
      <c r="W8292">
        <f t="shared" si="259"/>
        <v>-18.75</v>
      </c>
    </row>
    <row r="8293" spans="1:23" x14ac:dyDescent="0.35">
      <c r="A8293">
        <v>8292</v>
      </c>
      <c r="B8293" t="s">
        <v>9942</v>
      </c>
      <c r="C8293" s="1" t="s">
        <v>12072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 t="shared" si="258"/>
        <v>4</v>
      </c>
      <c r="W8293">
        <f t="shared" si="259"/>
        <v>33.75</v>
      </c>
    </row>
    <row r="8294" spans="1:23" x14ac:dyDescent="0.35">
      <c r="A8294">
        <v>8293</v>
      </c>
      <c r="B8294" t="s">
        <v>9943</v>
      </c>
      <c r="C8294" s="1" t="s">
        <v>11495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258"/>
        <v>4</v>
      </c>
      <c r="W8294">
        <f t="shared" si="259"/>
        <v>-73.333333333333329</v>
      </c>
    </row>
    <row r="8295" spans="1:23" x14ac:dyDescent="0.35">
      <c r="A8295">
        <v>8294</v>
      </c>
      <c r="B8295" t="s">
        <v>9944</v>
      </c>
      <c r="C8295" s="1" t="s">
        <v>11072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258"/>
        <v>4</v>
      </c>
      <c r="W8295">
        <f t="shared" si="259"/>
        <v>32.5</v>
      </c>
    </row>
    <row r="8296" spans="1:23" x14ac:dyDescent="0.35">
      <c r="A8296">
        <v>8295</v>
      </c>
      <c r="B8296" t="s">
        <v>9945</v>
      </c>
      <c r="C8296" s="1" t="s">
        <v>11617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258"/>
        <v>4</v>
      </c>
      <c r="W8296">
        <f t="shared" si="259"/>
        <v>25</v>
      </c>
    </row>
    <row r="8297" spans="1:23" x14ac:dyDescent="0.35">
      <c r="A8297">
        <v>8296</v>
      </c>
      <c r="B8297" t="s">
        <v>9946</v>
      </c>
      <c r="C8297" s="1" t="s">
        <v>11138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 t="shared" si="258"/>
        <v>4</v>
      </c>
      <c r="W8297">
        <f t="shared" si="259"/>
        <v>48</v>
      </c>
    </row>
    <row r="8298" spans="1:23" x14ac:dyDescent="0.35">
      <c r="A8298">
        <v>8297</v>
      </c>
      <c r="B8298" t="s">
        <v>9946</v>
      </c>
      <c r="C8298" s="1" t="s">
        <v>11138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 t="shared" si="258"/>
        <v>4</v>
      </c>
      <c r="W8298">
        <f t="shared" si="259"/>
        <v>24</v>
      </c>
    </row>
    <row r="8299" spans="1:23" x14ac:dyDescent="0.35">
      <c r="A8299">
        <v>8298</v>
      </c>
      <c r="B8299" t="s">
        <v>9947</v>
      </c>
      <c r="C8299" s="1" t="s">
        <v>11701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  <c r="V8299">
        <f t="shared" si="258"/>
        <v>6</v>
      </c>
      <c r="W8299">
        <f t="shared" si="259"/>
        <v>15</v>
      </c>
    </row>
    <row r="8300" spans="1:23" x14ac:dyDescent="0.35">
      <c r="A8300">
        <v>8299</v>
      </c>
      <c r="B8300" t="s">
        <v>9947</v>
      </c>
      <c r="C8300" s="1" t="s">
        <v>11701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258"/>
        <v>6</v>
      </c>
      <c r="W8300">
        <f t="shared" si="259"/>
        <v>36.25</v>
      </c>
    </row>
    <row r="8301" spans="1:23" x14ac:dyDescent="0.35">
      <c r="A8301">
        <v>8300</v>
      </c>
      <c r="B8301" t="s">
        <v>9948</v>
      </c>
      <c r="C8301" s="1" t="s">
        <v>11458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  <c r="V8301">
        <f t="shared" si="258"/>
        <v>4</v>
      </c>
      <c r="W8301">
        <f t="shared" si="259"/>
        <v>26</v>
      </c>
    </row>
    <row r="8302" spans="1:23" x14ac:dyDescent="0.35">
      <c r="A8302">
        <v>8301</v>
      </c>
      <c r="B8302" t="s">
        <v>9949</v>
      </c>
      <c r="C8302" s="1" t="s">
        <v>11644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 t="shared" si="258"/>
        <v>4</v>
      </c>
      <c r="W8302">
        <f t="shared" si="259"/>
        <v>45</v>
      </c>
    </row>
    <row r="8303" spans="1:23" x14ac:dyDescent="0.35">
      <c r="A8303">
        <v>8302</v>
      </c>
      <c r="B8303" t="s">
        <v>9950</v>
      </c>
      <c r="C8303" s="1" t="s">
        <v>12129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>
        <f t="shared" si="258"/>
        <v>6</v>
      </c>
      <c r="W8303">
        <f t="shared" si="259"/>
        <v>40</v>
      </c>
    </row>
    <row r="8304" spans="1:23" x14ac:dyDescent="0.35">
      <c r="A8304">
        <v>8303</v>
      </c>
      <c r="B8304" t="s">
        <v>9950</v>
      </c>
      <c r="C8304" s="1" t="s">
        <v>12129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258"/>
        <v>6</v>
      </c>
      <c r="W8304">
        <f t="shared" si="259"/>
        <v>12.5</v>
      </c>
    </row>
    <row r="8305" spans="1:23" x14ac:dyDescent="0.35">
      <c r="A8305">
        <v>8304</v>
      </c>
      <c r="B8305" t="s">
        <v>9951</v>
      </c>
      <c r="C8305" s="1" t="s">
        <v>11596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 t="shared" si="258"/>
        <v>2</v>
      </c>
      <c r="W8305">
        <f t="shared" si="259"/>
        <v>11.249999999999998</v>
      </c>
    </row>
    <row r="8306" spans="1:23" x14ac:dyDescent="0.35">
      <c r="A8306">
        <v>8305</v>
      </c>
      <c r="B8306" t="s">
        <v>9952</v>
      </c>
      <c r="C8306" s="1" t="s">
        <v>11072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258"/>
        <v>6</v>
      </c>
      <c r="W8306">
        <f t="shared" si="259"/>
        <v>7.5000000000000009</v>
      </c>
    </row>
    <row r="8307" spans="1:23" x14ac:dyDescent="0.35">
      <c r="A8307">
        <v>8306</v>
      </c>
      <c r="B8307" t="s">
        <v>9953</v>
      </c>
      <c r="C8307" s="1" t="s">
        <v>12130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 t="shared" si="258"/>
        <v>5</v>
      </c>
      <c r="W8307">
        <f t="shared" si="259"/>
        <v>48</v>
      </c>
    </row>
    <row r="8308" spans="1:23" x14ac:dyDescent="0.35">
      <c r="A8308">
        <v>8307</v>
      </c>
      <c r="B8308" t="s">
        <v>9953</v>
      </c>
      <c r="C8308" s="1" t="s">
        <v>12130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 t="shared" si="258"/>
        <v>5</v>
      </c>
      <c r="W8308">
        <f t="shared" si="259"/>
        <v>46</v>
      </c>
    </row>
    <row r="8309" spans="1:23" x14ac:dyDescent="0.35">
      <c r="A8309">
        <v>8308</v>
      </c>
      <c r="B8309" t="s">
        <v>9953</v>
      </c>
      <c r="C8309" s="1" t="s">
        <v>12130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>
        <f t="shared" si="258"/>
        <v>5</v>
      </c>
      <c r="W8309">
        <f t="shared" si="259"/>
        <v>46</v>
      </c>
    </row>
    <row r="8310" spans="1:23" x14ac:dyDescent="0.35">
      <c r="A8310">
        <v>8309</v>
      </c>
      <c r="B8310" t="s">
        <v>9954</v>
      </c>
      <c r="C8310" s="1" t="s">
        <v>11137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 t="shared" si="258"/>
        <v>0</v>
      </c>
      <c r="W8310">
        <f t="shared" si="259"/>
        <v>30</v>
      </c>
    </row>
    <row r="8311" spans="1:23" x14ac:dyDescent="0.35">
      <c r="A8311">
        <v>8310</v>
      </c>
      <c r="B8311" t="s">
        <v>9955</v>
      </c>
      <c r="C8311" s="1" t="s">
        <v>11012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f t="shared" si="258"/>
        <v>6</v>
      </c>
      <c r="W8311">
        <f t="shared" si="259"/>
        <v>6.25</v>
      </c>
    </row>
    <row r="8312" spans="1:23" x14ac:dyDescent="0.35">
      <c r="A8312">
        <v>8311</v>
      </c>
      <c r="B8312" t="s">
        <v>9955</v>
      </c>
      <c r="C8312" s="1" t="s">
        <v>11012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258"/>
        <v>6</v>
      </c>
      <c r="W8312">
        <f t="shared" si="259"/>
        <v>-11.428571428571429</v>
      </c>
    </row>
    <row r="8313" spans="1:23" x14ac:dyDescent="0.35">
      <c r="A8313">
        <v>8312</v>
      </c>
      <c r="B8313" t="s">
        <v>9956</v>
      </c>
      <c r="C8313" s="1" t="s">
        <v>11735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 t="shared" si="258"/>
        <v>5</v>
      </c>
      <c r="W8313">
        <f t="shared" si="259"/>
        <v>39</v>
      </c>
    </row>
    <row r="8314" spans="1:23" x14ac:dyDescent="0.35">
      <c r="A8314">
        <v>8313</v>
      </c>
      <c r="B8314" t="s">
        <v>9956</v>
      </c>
      <c r="C8314" s="1" t="s">
        <v>11735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  <c r="V8314">
        <f t="shared" si="258"/>
        <v>5</v>
      </c>
      <c r="W8314">
        <f t="shared" si="259"/>
        <v>26</v>
      </c>
    </row>
    <row r="8315" spans="1:23" x14ac:dyDescent="0.35">
      <c r="A8315">
        <v>8314</v>
      </c>
      <c r="B8315" t="s">
        <v>9957</v>
      </c>
      <c r="C8315" s="1" t="s">
        <v>11076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f t="shared" si="258"/>
        <v>4</v>
      </c>
      <c r="W8315">
        <f t="shared" si="259"/>
        <v>-2.8571428571428572</v>
      </c>
    </row>
    <row r="8316" spans="1:23" x14ac:dyDescent="0.35">
      <c r="A8316">
        <v>8315</v>
      </c>
      <c r="B8316" t="s">
        <v>9957</v>
      </c>
      <c r="C8316" s="1" t="s">
        <v>11076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 t="shared" si="258"/>
        <v>4</v>
      </c>
      <c r="W8316">
        <f t="shared" si="259"/>
        <v>16.25</v>
      </c>
    </row>
    <row r="8317" spans="1:23" x14ac:dyDescent="0.35">
      <c r="A8317">
        <v>8316</v>
      </c>
      <c r="B8317" t="s">
        <v>9957</v>
      </c>
      <c r="C8317" s="1" t="s">
        <v>11076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 t="shared" si="258"/>
        <v>4</v>
      </c>
      <c r="W8317">
        <f t="shared" si="259"/>
        <v>17.5</v>
      </c>
    </row>
    <row r="8318" spans="1:23" x14ac:dyDescent="0.35">
      <c r="A8318">
        <v>8317</v>
      </c>
      <c r="B8318" t="s">
        <v>9957</v>
      </c>
      <c r="C8318" s="1" t="s">
        <v>11076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 t="shared" si="258"/>
        <v>4</v>
      </c>
      <c r="W8318">
        <f t="shared" si="259"/>
        <v>35</v>
      </c>
    </row>
    <row r="8319" spans="1:23" x14ac:dyDescent="0.35">
      <c r="A8319">
        <v>8318</v>
      </c>
      <c r="B8319" t="s">
        <v>9958</v>
      </c>
      <c r="C8319" s="1" t="s">
        <v>11585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 t="shared" si="258"/>
        <v>5</v>
      </c>
      <c r="W8319">
        <f t="shared" si="259"/>
        <v>8.75</v>
      </c>
    </row>
    <row r="8320" spans="1:23" x14ac:dyDescent="0.35">
      <c r="A8320">
        <v>8319</v>
      </c>
      <c r="B8320" t="s">
        <v>9958</v>
      </c>
      <c r="C8320" s="1" t="s">
        <v>11585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258"/>
        <v>5</v>
      </c>
      <c r="W8320">
        <f t="shared" si="259"/>
        <v>11.25</v>
      </c>
    </row>
    <row r="8321" spans="1:23" x14ac:dyDescent="0.35">
      <c r="A8321">
        <v>8320</v>
      </c>
      <c r="B8321" t="s">
        <v>9959</v>
      </c>
      <c r="C8321" s="1" t="s">
        <v>10978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 t="shared" si="258"/>
        <v>5</v>
      </c>
      <c r="W8321">
        <f t="shared" si="259"/>
        <v>30</v>
      </c>
    </row>
    <row r="8322" spans="1:23" x14ac:dyDescent="0.35">
      <c r="A8322">
        <v>8321</v>
      </c>
      <c r="B8322" t="s">
        <v>9960</v>
      </c>
      <c r="C8322" s="1" t="s">
        <v>11841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  <c r="V8322">
        <f t="shared" ref="V8322:V8385" si="260">D8322-C8322</f>
        <v>1</v>
      </c>
      <c r="W8322">
        <f t="shared" si="259"/>
        <v>10</v>
      </c>
    </row>
    <row r="8323" spans="1:23" x14ac:dyDescent="0.35">
      <c r="A8323">
        <v>8322</v>
      </c>
      <c r="B8323" t="s">
        <v>9961</v>
      </c>
      <c r="C8323" s="1" t="s">
        <v>11122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  <c r="V8323">
        <f t="shared" si="260"/>
        <v>5</v>
      </c>
      <c r="W8323">
        <f t="shared" ref="W8323:W8386" si="261">U8323/R8323*100</f>
        <v>-160</v>
      </c>
    </row>
    <row r="8324" spans="1:23" x14ac:dyDescent="0.35">
      <c r="A8324">
        <v>8323</v>
      </c>
      <c r="B8324" t="s">
        <v>9962</v>
      </c>
      <c r="C8324" s="1" t="s">
        <v>11198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>
        <f t="shared" si="260"/>
        <v>6</v>
      </c>
      <c r="W8324">
        <f t="shared" si="261"/>
        <v>26</v>
      </c>
    </row>
    <row r="8325" spans="1:23" x14ac:dyDescent="0.35">
      <c r="A8325">
        <v>8324</v>
      </c>
      <c r="B8325" t="s">
        <v>9962</v>
      </c>
      <c r="C8325" s="1" t="s">
        <v>11198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 t="shared" si="260"/>
        <v>6</v>
      </c>
      <c r="W8325">
        <f t="shared" si="261"/>
        <v>46</v>
      </c>
    </row>
    <row r="8326" spans="1:23" x14ac:dyDescent="0.35">
      <c r="A8326">
        <v>8325</v>
      </c>
      <c r="B8326" t="s">
        <v>9963</v>
      </c>
      <c r="C8326" s="1" t="s">
        <v>11505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f t="shared" si="260"/>
        <v>1</v>
      </c>
      <c r="W8326">
        <f t="shared" si="261"/>
        <v>8.75</v>
      </c>
    </row>
    <row r="8327" spans="1:23" x14ac:dyDescent="0.35">
      <c r="A8327">
        <v>8326</v>
      </c>
      <c r="B8327" t="s">
        <v>9963</v>
      </c>
      <c r="C8327" s="1" t="s">
        <v>11505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 t="shared" si="260"/>
        <v>1</v>
      </c>
      <c r="W8327">
        <f t="shared" si="261"/>
        <v>8.75</v>
      </c>
    </row>
    <row r="8328" spans="1:23" x14ac:dyDescent="0.35">
      <c r="A8328">
        <v>8327</v>
      </c>
      <c r="B8328" t="s">
        <v>9964</v>
      </c>
      <c r="C8328" s="1" t="s">
        <v>11186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260"/>
        <v>3</v>
      </c>
      <c r="W8328">
        <f t="shared" si="261"/>
        <v>-160</v>
      </c>
    </row>
    <row r="8329" spans="1:23" x14ac:dyDescent="0.35">
      <c r="A8329">
        <v>8328</v>
      </c>
      <c r="B8329" t="s">
        <v>9964</v>
      </c>
      <c r="C8329" s="1" t="s">
        <v>11186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260"/>
        <v>3</v>
      </c>
      <c r="W8329">
        <f t="shared" si="261"/>
        <v>-175.00000000000003</v>
      </c>
    </row>
    <row r="8330" spans="1:23" x14ac:dyDescent="0.35">
      <c r="A8330">
        <v>8329</v>
      </c>
      <c r="B8330" t="s">
        <v>9965</v>
      </c>
      <c r="C8330" s="1" t="s">
        <v>11773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260"/>
        <v>5</v>
      </c>
      <c r="W8330">
        <f t="shared" si="261"/>
        <v>48.000000000000007</v>
      </c>
    </row>
    <row r="8331" spans="1:23" x14ac:dyDescent="0.35">
      <c r="A8331">
        <v>8330</v>
      </c>
      <c r="B8331" t="s">
        <v>9965</v>
      </c>
      <c r="C8331" s="1" t="s">
        <v>11773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 t="shared" si="260"/>
        <v>5</v>
      </c>
      <c r="W8331">
        <f t="shared" si="261"/>
        <v>47.999999999999993</v>
      </c>
    </row>
    <row r="8332" spans="1:23" x14ac:dyDescent="0.35">
      <c r="A8332">
        <v>8331</v>
      </c>
      <c r="B8332" t="s">
        <v>9966</v>
      </c>
      <c r="C8332" s="1" t="s">
        <v>11599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  <c r="V8332">
        <f t="shared" si="260"/>
        <v>4</v>
      </c>
      <c r="W8332">
        <f t="shared" si="261"/>
        <v>32</v>
      </c>
    </row>
    <row r="8333" spans="1:23" x14ac:dyDescent="0.35">
      <c r="A8333">
        <v>8332</v>
      </c>
      <c r="B8333" t="s">
        <v>9969</v>
      </c>
      <c r="C8333" s="1" t="s">
        <v>12125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 t="shared" si="260"/>
        <v>3</v>
      </c>
      <c r="W8333">
        <f t="shared" si="261"/>
        <v>30</v>
      </c>
    </row>
    <row r="8334" spans="1:23" x14ac:dyDescent="0.35">
      <c r="A8334">
        <v>8333</v>
      </c>
      <c r="B8334" t="s">
        <v>9969</v>
      </c>
      <c r="C8334" s="1" t="s">
        <v>12125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 t="shared" si="260"/>
        <v>3</v>
      </c>
      <c r="W8334">
        <f t="shared" si="261"/>
        <v>25</v>
      </c>
    </row>
    <row r="8335" spans="1:23" x14ac:dyDescent="0.35">
      <c r="A8335">
        <v>8334</v>
      </c>
      <c r="B8335" t="s">
        <v>9969</v>
      </c>
      <c r="C8335" s="1" t="s">
        <v>12125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260"/>
        <v>3</v>
      </c>
      <c r="W8335">
        <f t="shared" si="261"/>
        <v>48.999999999999993</v>
      </c>
    </row>
    <row r="8336" spans="1:23" x14ac:dyDescent="0.35">
      <c r="A8336">
        <v>8335</v>
      </c>
      <c r="B8336" t="s">
        <v>9969</v>
      </c>
      <c r="C8336" s="1" t="s">
        <v>12125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 t="shared" si="260"/>
        <v>3</v>
      </c>
      <c r="W8336">
        <f t="shared" si="261"/>
        <v>45</v>
      </c>
    </row>
    <row r="8337" spans="1:23" x14ac:dyDescent="0.35">
      <c r="A8337">
        <v>8336</v>
      </c>
      <c r="B8337" t="s">
        <v>9971</v>
      </c>
      <c r="C8337" s="1" t="s">
        <v>11666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 t="shared" si="260"/>
        <v>5</v>
      </c>
      <c r="W8337">
        <f t="shared" si="261"/>
        <v>50</v>
      </c>
    </row>
    <row r="8338" spans="1:23" x14ac:dyDescent="0.35">
      <c r="A8338">
        <v>8337</v>
      </c>
      <c r="B8338" t="s">
        <v>9972</v>
      </c>
      <c r="C8338" s="1" t="s">
        <v>11355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>
        <f t="shared" si="260"/>
        <v>6</v>
      </c>
      <c r="W8338">
        <f t="shared" si="261"/>
        <v>41</v>
      </c>
    </row>
    <row r="8339" spans="1:23" x14ac:dyDescent="0.35">
      <c r="A8339">
        <v>8338</v>
      </c>
      <c r="B8339" t="s">
        <v>9975</v>
      </c>
      <c r="C8339" s="1" t="s">
        <v>11362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>
        <f t="shared" si="260"/>
        <v>7</v>
      </c>
      <c r="W8339">
        <f t="shared" si="261"/>
        <v>49</v>
      </c>
    </row>
    <row r="8340" spans="1:23" x14ac:dyDescent="0.35">
      <c r="A8340">
        <v>8339</v>
      </c>
      <c r="B8340" t="s">
        <v>9975</v>
      </c>
      <c r="C8340" s="1" t="s">
        <v>11362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 t="shared" si="260"/>
        <v>7</v>
      </c>
      <c r="W8340">
        <f t="shared" si="261"/>
        <v>37</v>
      </c>
    </row>
    <row r="8341" spans="1:23" x14ac:dyDescent="0.35">
      <c r="A8341">
        <v>8340</v>
      </c>
      <c r="B8341" t="s">
        <v>9976</v>
      </c>
      <c r="C8341" s="1" t="s">
        <v>11609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260"/>
        <v>4</v>
      </c>
      <c r="W8341">
        <f t="shared" si="261"/>
        <v>-8.75</v>
      </c>
    </row>
    <row r="8342" spans="1:23" x14ac:dyDescent="0.35">
      <c r="A8342">
        <v>8341</v>
      </c>
      <c r="B8342" t="s">
        <v>9977</v>
      </c>
      <c r="C8342" s="1" t="s">
        <v>11627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 t="shared" si="260"/>
        <v>6</v>
      </c>
      <c r="W8342">
        <f t="shared" si="261"/>
        <v>48</v>
      </c>
    </row>
    <row r="8343" spans="1:23" x14ac:dyDescent="0.35">
      <c r="A8343">
        <v>8342</v>
      </c>
      <c r="B8343" t="s">
        <v>9978</v>
      </c>
      <c r="C8343" s="1" t="s">
        <v>11472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 t="shared" si="260"/>
        <v>3</v>
      </c>
      <c r="W8343">
        <f t="shared" si="261"/>
        <v>27</v>
      </c>
    </row>
    <row r="8344" spans="1:23" x14ac:dyDescent="0.35">
      <c r="A8344">
        <v>8343</v>
      </c>
      <c r="B8344" t="s">
        <v>9979</v>
      </c>
      <c r="C8344" s="1" t="s">
        <v>11821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 t="shared" si="260"/>
        <v>5</v>
      </c>
      <c r="W8344">
        <f t="shared" si="261"/>
        <v>27</v>
      </c>
    </row>
    <row r="8345" spans="1:23" x14ac:dyDescent="0.35">
      <c r="A8345">
        <v>8344</v>
      </c>
      <c r="B8345" t="s">
        <v>9980</v>
      </c>
      <c r="C8345" s="1" t="s">
        <v>11030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 t="shared" si="260"/>
        <v>4</v>
      </c>
      <c r="W8345">
        <f t="shared" si="261"/>
        <v>37.499999999999993</v>
      </c>
    </row>
    <row r="8346" spans="1:23" x14ac:dyDescent="0.35">
      <c r="A8346">
        <v>8345</v>
      </c>
      <c r="B8346" t="s">
        <v>9980</v>
      </c>
      <c r="C8346" s="1" t="s">
        <v>11030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260"/>
        <v>4</v>
      </c>
      <c r="W8346">
        <f t="shared" si="261"/>
        <v>20</v>
      </c>
    </row>
    <row r="8347" spans="1:23" x14ac:dyDescent="0.35">
      <c r="A8347">
        <v>8346</v>
      </c>
      <c r="B8347" t="s">
        <v>9980</v>
      </c>
      <c r="C8347" s="1" t="s">
        <v>11030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260"/>
        <v>4</v>
      </c>
      <c r="W8347">
        <f t="shared" si="261"/>
        <v>-5</v>
      </c>
    </row>
    <row r="8348" spans="1:23" x14ac:dyDescent="0.35">
      <c r="A8348">
        <v>8347</v>
      </c>
      <c r="B8348" t="s">
        <v>9981</v>
      </c>
      <c r="C8348" s="1" t="s">
        <v>10968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 t="shared" si="260"/>
        <v>4</v>
      </c>
      <c r="W8348">
        <f t="shared" si="261"/>
        <v>42.000000000000007</v>
      </c>
    </row>
    <row r="8349" spans="1:23" x14ac:dyDescent="0.35">
      <c r="A8349">
        <v>8348</v>
      </c>
      <c r="B8349" t="s">
        <v>9981</v>
      </c>
      <c r="C8349" s="1" t="s">
        <v>10968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  <c r="V8349">
        <f t="shared" si="260"/>
        <v>4</v>
      </c>
      <c r="W8349">
        <f t="shared" si="261"/>
        <v>40</v>
      </c>
    </row>
    <row r="8350" spans="1:23" x14ac:dyDescent="0.35">
      <c r="A8350">
        <v>8349</v>
      </c>
      <c r="B8350" t="s">
        <v>9981</v>
      </c>
      <c r="C8350" s="1" t="s">
        <v>10968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 t="shared" si="260"/>
        <v>4</v>
      </c>
      <c r="W8350">
        <f t="shared" si="261"/>
        <v>27.999999999999996</v>
      </c>
    </row>
    <row r="8351" spans="1:23" x14ac:dyDescent="0.35">
      <c r="A8351">
        <v>8350</v>
      </c>
      <c r="B8351" t="s">
        <v>9981</v>
      </c>
      <c r="C8351" s="1" t="s">
        <v>10968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  <c r="V8351">
        <f t="shared" si="260"/>
        <v>4</v>
      </c>
      <c r="W8351">
        <f t="shared" si="261"/>
        <v>43</v>
      </c>
    </row>
    <row r="8352" spans="1:23" x14ac:dyDescent="0.35">
      <c r="A8352">
        <v>8351</v>
      </c>
      <c r="B8352" t="s">
        <v>9981</v>
      </c>
      <c r="C8352" s="1" t="s">
        <v>10968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 t="shared" si="260"/>
        <v>4</v>
      </c>
      <c r="W8352">
        <f t="shared" si="261"/>
        <v>47.999999999999993</v>
      </c>
    </row>
    <row r="8353" spans="1:23" x14ac:dyDescent="0.35">
      <c r="A8353">
        <v>8352</v>
      </c>
      <c r="B8353" t="s">
        <v>9982</v>
      </c>
      <c r="C8353" s="1" t="s">
        <v>11838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  <c r="V8353">
        <f t="shared" si="260"/>
        <v>5</v>
      </c>
      <c r="W8353">
        <f t="shared" si="261"/>
        <v>22.499999999999996</v>
      </c>
    </row>
    <row r="8354" spans="1:23" x14ac:dyDescent="0.35">
      <c r="A8354">
        <v>8353</v>
      </c>
      <c r="B8354" t="s">
        <v>9982</v>
      </c>
      <c r="C8354" s="1" t="s">
        <v>11838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260"/>
        <v>5</v>
      </c>
      <c r="W8354">
        <f t="shared" si="261"/>
        <v>-66.666666666666657</v>
      </c>
    </row>
    <row r="8355" spans="1:23" x14ac:dyDescent="0.35">
      <c r="A8355">
        <v>8354</v>
      </c>
      <c r="B8355" t="s">
        <v>9982</v>
      </c>
      <c r="C8355" s="1" t="s">
        <v>11838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 t="shared" si="260"/>
        <v>5</v>
      </c>
      <c r="W8355">
        <f t="shared" si="261"/>
        <v>-30</v>
      </c>
    </row>
    <row r="8356" spans="1:23" x14ac:dyDescent="0.35">
      <c r="A8356">
        <v>8355</v>
      </c>
      <c r="B8356" t="s">
        <v>9982</v>
      </c>
      <c r="C8356" s="1" t="s">
        <v>11838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 t="shared" si="260"/>
        <v>5</v>
      </c>
      <c r="W8356">
        <f t="shared" si="261"/>
        <v>-70</v>
      </c>
    </row>
    <row r="8357" spans="1:23" x14ac:dyDescent="0.35">
      <c r="A8357">
        <v>8356</v>
      </c>
      <c r="B8357" t="s">
        <v>9982</v>
      </c>
      <c r="C8357" s="1" t="s">
        <v>11838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 t="shared" si="260"/>
        <v>5</v>
      </c>
      <c r="W8357">
        <f t="shared" si="261"/>
        <v>35</v>
      </c>
    </row>
    <row r="8358" spans="1:23" x14ac:dyDescent="0.35">
      <c r="A8358">
        <v>8357</v>
      </c>
      <c r="B8358" t="s">
        <v>9983</v>
      </c>
      <c r="C8358" s="1" t="s">
        <v>11310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>
        <f t="shared" si="260"/>
        <v>4</v>
      </c>
      <c r="W8358">
        <f t="shared" si="261"/>
        <v>22.000000000000004</v>
      </c>
    </row>
    <row r="8359" spans="1:23" x14ac:dyDescent="0.35">
      <c r="A8359">
        <v>8358</v>
      </c>
      <c r="B8359" t="s">
        <v>9984</v>
      </c>
      <c r="C8359" s="1" t="s">
        <v>11849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 t="shared" si="260"/>
        <v>7</v>
      </c>
      <c r="W8359">
        <f t="shared" si="261"/>
        <v>28.000000000000004</v>
      </c>
    </row>
    <row r="8360" spans="1:23" x14ac:dyDescent="0.35">
      <c r="A8360">
        <v>8359</v>
      </c>
      <c r="B8360" t="s">
        <v>9984</v>
      </c>
      <c r="C8360" s="1" t="s">
        <v>11849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f t="shared" si="260"/>
        <v>7</v>
      </c>
      <c r="W8360">
        <f t="shared" si="261"/>
        <v>8.75</v>
      </c>
    </row>
    <row r="8361" spans="1:23" x14ac:dyDescent="0.35">
      <c r="A8361">
        <v>8360</v>
      </c>
      <c r="B8361" t="s">
        <v>9984</v>
      </c>
      <c r="C8361" s="1" t="s">
        <v>11849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  <c r="V8361">
        <f t="shared" si="260"/>
        <v>7</v>
      </c>
      <c r="W8361">
        <f t="shared" si="261"/>
        <v>42</v>
      </c>
    </row>
    <row r="8362" spans="1:23" x14ac:dyDescent="0.35">
      <c r="A8362">
        <v>8361</v>
      </c>
      <c r="B8362" t="s">
        <v>9985</v>
      </c>
      <c r="C8362" s="1" t="s">
        <v>11400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 t="shared" si="260"/>
        <v>2</v>
      </c>
      <c r="W8362">
        <f t="shared" si="261"/>
        <v>12.5</v>
      </c>
    </row>
    <row r="8363" spans="1:23" x14ac:dyDescent="0.35">
      <c r="A8363">
        <v>8362</v>
      </c>
      <c r="B8363" t="s">
        <v>9985</v>
      </c>
      <c r="C8363" s="1" t="s">
        <v>11400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  <c r="V8363">
        <f t="shared" si="260"/>
        <v>2</v>
      </c>
      <c r="W8363">
        <f t="shared" si="261"/>
        <v>-250</v>
      </c>
    </row>
    <row r="8364" spans="1:23" x14ac:dyDescent="0.35">
      <c r="A8364">
        <v>8363</v>
      </c>
      <c r="B8364" t="s">
        <v>9985</v>
      </c>
      <c r="C8364" s="1" t="s">
        <v>11400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 t="shared" si="260"/>
        <v>2</v>
      </c>
      <c r="W8364">
        <f t="shared" si="261"/>
        <v>-18.571428571428573</v>
      </c>
    </row>
    <row r="8365" spans="1:23" x14ac:dyDescent="0.35">
      <c r="A8365">
        <v>8364</v>
      </c>
      <c r="B8365" t="s">
        <v>9985</v>
      </c>
      <c r="C8365" s="1" t="s">
        <v>11400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260"/>
        <v>2</v>
      </c>
      <c r="W8365">
        <f t="shared" si="261"/>
        <v>7.5</v>
      </c>
    </row>
    <row r="8366" spans="1:23" x14ac:dyDescent="0.35">
      <c r="A8366">
        <v>8365</v>
      </c>
      <c r="B8366" t="s">
        <v>9986</v>
      </c>
      <c r="C8366" s="1" t="s">
        <v>11985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f t="shared" si="260"/>
        <v>4</v>
      </c>
      <c r="W8366">
        <f t="shared" si="261"/>
        <v>11.25</v>
      </c>
    </row>
    <row r="8367" spans="1:23" x14ac:dyDescent="0.35">
      <c r="A8367">
        <v>8366</v>
      </c>
      <c r="B8367" t="s">
        <v>9988</v>
      </c>
      <c r="C8367" s="1" t="s">
        <v>11229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260"/>
        <v>3</v>
      </c>
      <c r="W8367">
        <f t="shared" si="261"/>
        <v>10</v>
      </c>
    </row>
    <row r="8368" spans="1:23" x14ac:dyDescent="0.35">
      <c r="A8368">
        <v>8367</v>
      </c>
      <c r="B8368" t="s">
        <v>9989</v>
      </c>
      <c r="C8368" s="1" t="s">
        <v>11497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>
        <f t="shared" si="260"/>
        <v>5</v>
      </c>
      <c r="W8368">
        <f t="shared" si="261"/>
        <v>27</v>
      </c>
    </row>
    <row r="8369" spans="1:23" x14ac:dyDescent="0.35">
      <c r="A8369">
        <v>8368</v>
      </c>
      <c r="B8369" t="s">
        <v>9989</v>
      </c>
      <c r="C8369" s="1" t="s">
        <v>11497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  <c r="V8369">
        <f t="shared" si="260"/>
        <v>5</v>
      </c>
      <c r="W8369">
        <f t="shared" si="261"/>
        <v>47</v>
      </c>
    </row>
    <row r="8370" spans="1:23" x14ac:dyDescent="0.35">
      <c r="A8370">
        <v>8369</v>
      </c>
      <c r="B8370" t="s">
        <v>9989</v>
      </c>
      <c r="C8370" s="1" t="s">
        <v>11497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  <c r="V8370">
        <f t="shared" si="260"/>
        <v>5</v>
      </c>
      <c r="W8370">
        <f t="shared" si="261"/>
        <v>37.5</v>
      </c>
    </row>
    <row r="8371" spans="1:23" x14ac:dyDescent="0.35">
      <c r="A8371">
        <v>8370</v>
      </c>
      <c r="B8371" t="s">
        <v>9992</v>
      </c>
      <c r="C8371" s="1" t="s">
        <v>11665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260"/>
        <v>5</v>
      </c>
      <c r="W8371">
        <f t="shared" si="261"/>
        <v>3.75</v>
      </c>
    </row>
    <row r="8372" spans="1:23" x14ac:dyDescent="0.35">
      <c r="A8372">
        <v>8371</v>
      </c>
      <c r="B8372" t="s">
        <v>9993</v>
      </c>
      <c r="C8372" s="1" t="s">
        <v>11448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  <c r="V8372">
        <f t="shared" si="260"/>
        <v>4</v>
      </c>
      <c r="W8372">
        <f t="shared" si="261"/>
        <v>17.647058823529413</v>
      </c>
    </row>
    <row r="8373" spans="1:23" x14ac:dyDescent="0.35">
      <c r="A8373">
        <v>8372</v>
      </c>
      <c r="B8373" t="s">
        <v>9994</v>
      </c>
      <c r="C8373" s="1" t="s">
        <v>11362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 t="shared" si="260"/>
        <v>3</v>
      </c>
      <c r="W8373">
        <f t="shared" si="261"/>
        <v>-170</v>
      </c>
    </row>
    <row r="8374" spans="1:23" x14ac:dyDescent="0.35">
      <c r="A8374">
        <v>8373</v>
      </c>
      <c r="B8374" t="s">
        <v>9995</v>
      </c>
      <c r="C8374" s="1" t="s">
        <v>11330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 t="shared" si="260"/>
        <v>7</v>
      </c>
      <c r="W8374">
        <f t="shared" si="261"/>
        <v>40.999999999999993</v>
      </c>
    </row>
    <row r="8375" spans="1:23" x14ac:dyDescent="0.35">
      <c r="A8375">
        <v>8374</v>
      </c>
      <c r="B8375" t="s">
        <v>9996</v>
      </c>
      <c r="C8375" s="1" t="s">
        <v>11278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 t="shared" si="260"/>
        <v>3</v>
      </c>
      <c r="W8375">
        <f t="shared" si="261"/>
        <v>15.000000000000002</v>
      </c>
    </row>
    <row r="8376" spans="1:23" x14ac:dyDescent="0.35">
      <c r="A8376">
        <v>8375</v>
      </c>
      <c r="B8376" t="s">
        <v>9997</v>
      </c>
      <c r="C8376" s="1" t="s">
        <v>11896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 t="shared" si="260"/>
        <v>5</v>
      </c>
      <c r="W8376">
        <f t="shared" si="261"/>
        <v>27</v>
      </c>
    </row>
    <row r="8377" spans="1:23" x14ac:dyDescent="0.35">
      <c r="A8377">
        <v>8376</v>
      </c>
      <c r="B8377" t="s">
        <v>9997</v>
      </c>
      <c r="C8377" s="1" t="s">
        <v>11896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 t="shared" si="260"/>
        <v>5</v>
      </c>
      <c r="W8377">
        <f t="shared" si="261"/>
        <v>31.250000000000007</v>
      </c>
    </row>
    <row r="8378" spans="1:23" x14ac:dyDescent="0.35">
      <c r="A8378">
        <v>8377</v>
      </c>
      <c r="B8378" t="s">
        <v>9998</v>
      </c>
      <c r="C8378" s="1" t="s">
        <v>11648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  <c r="V8378">
        <f t="shared" si="260"/>
        <v>6</v>
      </c>
      <c r="W8378">
        <f t="shared" si="261"/>
        <v>12.5</v>
      </c>
    </row>
    <row r="8379" spans="1:23" x14ac:dyDescent="0.35">
      <c r="A8379">
        <v>8378</v>
      </c>
      <c r="B8379" t="s">
        <v>9999</v>
      </c>
      <c r="C8379" s="1" t="s">
        <v>11708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260"/>
        <v>6</v>
      </c>
      <c r="W8379">
        <f t="shared" si="261"/>
        <v>-22.499999999999996</v>
      </c>
    </row>
    <row r="8380" spans="1:23" x14ac:dyDescent="0.35">
      <c r="A8380">
        <v>8379</v>
      </c>
      <c r="B8380" t="s">
        <v>9999</v>
      </c>
      <c r="C8380" s="1" t="s">
        <v>11708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 t="shared" si="260"/>
        <v>6</v>
      </c>
      <c r="W8380">
        <f t="shared" si="261"/>
        <v>36.25</v>
      </c>
    </row>
    <row r="8381" spans="1:23" x14ac:dyDescent="0.35">
      <c r="A8381">
        <v>8380</v>
      </c>
      <c r="B8381" t="s">
        <v>9999</v>
      </c>
      <c r="C8381" s="1" t="s">
        <v>11708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260"/>
        <v>6</v>
      </c>
      <c r="W8381">
        <f t="shared" si="261"/>
        <v>31.25</v>
      </c>
    </row>
    <row r="8382" spans="1:23" x14ac:dyDescent="0.35">
      <c r="A8382">
        <v>8381</v>
      </c>
      <c r="B8382" t="s">
        <v>10000</v>
      </c>
      <c r="C8382" s="1" t="s">
        <v>11280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260"/>
        <v>5</v>
      </c>
      <c r="W8382">
        <f t="shared" si="261"/>
        <v>31.249999999999993</v>
      </c>
    </row>
    <row r="8383" spans="1:23" x14ac:dyDescent="0.35">
      <c r="A8383">
        <v>8382</v>
      </c>
      <c r="B8383" t="s">
        <v>10001</v>
      </c>
      <c r="C8383" s="1" t="s">
        <v>11656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260"/>
        <v>2</v>
      </c>
      <c r="W8383">
        <f t="shared" si="261"/>
        <v>-23.749999999999996</v>
      </c>
    </row>
    <row r="8384" spans="1:23" x14ac:dyDescent="0.35">
      <c r="A8384">
        <v>8383</v>
      </c>
      <c r="B8384" t="s">
        <v>10002</v>
      </c>
      <c r="C8384" s="1" t="s">
        <v>11537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 t="shared" si="260"/>
        <v>7</v>
      </c>
      <c r="W8384">
        <f t="shared" si="261"/>
        <v>0</v>
      </c>
    </row>
    <row r="8385" spans="1:23" x14ac:dyDescent="0.35">
      <c r="A8385">
        <v>8384</v>
      </c>
      <c r="B8385" t="s">
        <v>10003</v>
      </c>
      <c r="C8385" s="1" t="s">
        <v>11431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 t="shared" si="260"/>
        <v>2</v>
      </c>
      <c r="W8385">
        <f t="shared" si="261"/>
        <v>25</v>
      </c>
    </row>
    <row r="8386" spans="1:23" x14ac:dyDescent="0.35">
      <c r="A8386">
        <v>8385</v>
      </c>
      <c r="B8386" t="s">
        <v>10003</v>
      </c>
      <c r="C8386" s="1" t="s">
        <v>11431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>
        <f t="shared" ref="V8386:V8449" si="262">D8386-C8386</f>
        <v>2</v>
      </c>
      <c r="W8386">
        <f t="shared" si="261"/>
        <v>48</v>
      </c>
    </row>
    <row r="8387" spans="1:23" x14ac:dyDescent="0.35">
      <c r="A8387">
        <v>8386</v>
      </c>
      <c r="B8387" t="s">
        <v>10005</v>
      </c>
      <c r="C8387" s="1" t="s">
        <v>11447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 t="shared" si="262"/>
        <v>4</v>
      </c>
      <c r="W8387">
        <f t="shared" ref="W8387:W8450" si="263">U8387/R8387*100</f>
        <v>35</v>
      </c>
    </row>
    <row r="8388" spans="1:23" x14ac:dyDescent="0.35">
      <c r="A8388">
        <v>8387</v>
      </c>
      <c r="B8388" t="s">
        <v>10006</v>
      </c>
      <c r="C8388" s="1" t="s">
        <v>11011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262"/>
        <v>6</v>
      </c>
      <c r="W8388">
        <f t="shared" si="263"/>
        <v>15.000000000000002</v>
      </c>
    </row>
    <row r="8389" spans="1:23" x14ac:dyDescent="0.35">
      <c r="A8389">
        <v>8388</v>
      </c>
      <c r="B8389" t="s">
        <v>10006</v>
      </c>
      <c r="C8389" s="1" t="s">
        <v>11011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 t="shared" si="262"/>
        <v>6</v>
      </c>
      <c r="W8389">
        <f t="shared" si="263"/>
        <v>27.999999999999996</v>
      </c>
    </row>
    <row r="8390" spans="1:23" x14ac:dyDescent="0.35">
      <c r="A8390">
        <v>8389</v>
      </c>
      <c r="B8390" t="s">
        <v>10007</v>
      </c>
      <c r="C8390" s="1" t="s">
        <v>11241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 t="shared" si="262"/>
        <v>4</v>
      </c>
      <c r="W8390">
        <f t="shared" si="263"/>
        <v>28.999999999999996</v>
      </c>
    </row>
    <row r="8391" spans="1:23" x14ac:dyDescent="0.35">
      <c r="A8391">
        <v>8390</v>
      </c>
      <c r="B8391" t="s">
        <v>10008</v>
      </c>
      <c r="C8391" s="1" t="s">
        <v>11737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262"/>
        <v>3</v>
      </c>
      <c r="W8391">
        <f t="shared" si="263"/>
        <v>36.249999999999993</v>
      </c>
    </row>
    <row r="8392" spans="1:23" x14ac:dyDescent="0.35">
      <c r="A8392">
        <v>8391</v>
      </c>
      <c r="B8392" t="s">
        <v>10009</v>
      </c>
      <c r="C8392" s="1" t="s">
        <v>11709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 t="shared" si="262"/>
        <v>2</v>
      </c>
      <c r="W8392">
        <f t="shared" si="263"/>
        <v>49.000000000000007</v>
      </c>
    </row>
    <row r="8393" spans="1:23" x14ac:dyDescent="0.35">
      <c r="A8393">
        <v>8392</v>
      </c>
      <c r="B8393" t="s">
        <v>10010</v>
      </c>
      <c r="C8393" s="1" t="s">
        <v>11271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 t="shared" si="262"/>
        <v>7</v>
      </c>
      <c r="W8393">
        <f t="shared" si="263"/>
        <v>36</v>
      </c>
    </row>
    <row r="8394" spans="1:23" x14ac:dyDescent="0.35">
      <c r="A8394">
        <v>8393</v>
      </c>
      <c r="B8394" t="s">
        <v>10012</v>
      </c>
      <c r="C8394" s="1" t="s">
        <v>10989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  <c r="V8394">
        <f t="shared" si="262"/>
        <v>5</v>
      </c>
      <c r="W8394">
        <f t="shared" si="263"/>
        <v>26</v>
      </c>
    </row>
    <row r="8395" spans="1:23" x14ac:dyDescent="0.35">
      <c r="A8395">
        <v>8394</v>
      </c>
      <c r="B8395" t="s">
        <v>10012</v>
      </c>
      <c r="C8395" s="1" t="s">
        <v>10989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  <c r="V8395">
        <f t="shared" si="262"/>
        <v>5</v>
      </c>
      <c r="W8395">
        <f t="shared" si="263"/>
        <v>43.999999999999993</v>
      </c>
    </row>
    <row r="8396" spans="1:23" x14ac:dyDescent="0.35">
      <c r="A8396">
        <v>8395</v>
      </c>
      <c r="B8396" t="s">
        <v>10012</v>
      </c>
      <c r="C8396" s="1" t="s">
        <v>10989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 t="shared" si="262"/>
        <v>5</v>
      </c>
      <c r="W8396">
        <f t="shared" si="263"/>
        <v>33</v>
      </c>
    </row>
    <row r="8397" spans="1:23" x14ac:dyDescent="0.35">
      <c r="A8397">
        <v>8396</v>
      </c>
      <c r="B8397" t="s">
        <v>10012</v>
      </c>
      <c r="C8397" s="1" t="s">
        <v>10989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262"/>
        <v>5</v>
      </c>
      <c r="W8397">
        <f t="shared" si="263"/>
        <v>-12.857142857142859</v>
      </c>
    </row>
    <row r="8398" spans="1:23" x14ac:dyDescent="0.35">
      <c r="A8398">
        <v>8397</v>
      </c>
      <c r="B8398" t="s">
        <v>10013</v>
      </c>
      <c r="C8398" s="1" t="s">
        <v>11419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262"/>
        <v>0</v>
      </c>
      <c r="W8398">
        <f t="shared" si="263"/>
        <v>35</v>
      </c>
    </row>
    <row r="8399" spans="1:23" x14ac:dyDescent="0.35">
      <c r="A8399">
        <v>8398</v>
      </c>
      <c r="B8399" t="s">
        <v>10014</v>
      </c>
      <c r="C8399" s="1" t="s">
        <v>11950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  <c r="V8399">
        <f t="shared" si="262"/>
        <v>1</v>
      </c>
      <c r="W8399">
        <f t="shared" si="263"/>
        <v>-150</v>
      </c>
    </row>
    <row r="8400" spans="1:23" x14ac:dyDescent="0.35">
      <c r="A8400">
        <v>8399</v>
      </c>
      <c r="B8400" t="s">
        <v>10015</v>
      </c>
      <c r="C8400" s="1" t="s">
        <v>11748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262"/>
        <v>5</v>
      </c>
      <c r="W8400">
        <f t="shared" si="263"/>
        <v>-22.857142857142854</v>
      </c>
    </row>
    <row r="8401" spans="1:23" x14ac:dyDescent="0.35">
      <c r="A8401">
        <v>8400</v>
      </c>
      <c r="B8401" t="s">
        <v>10016</v>
      </c>
      <c r="C8401" s="1" t="s">
        <v>11597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 t="shared" si="262"/>
        <v>5</v>
      </c>
      <c r="W8401">
        <f t="shared" si="263"/>
        <v>7.5</v>
      </c>
    </row>
    <row r="8402" spans="1:23" x14ac:dyDescent="0.35">
      <c r="A8402">
        <v>8401</v>
      </c>
      <c r="B8402" t="s">
        <v>10017</v>
      </c>
      <c r="C8402" s="1" t="s">
        <v>11841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 t="shared" si="262"/>
        <v>4</v>
      </c>
      <c r="W8402">
        <f t="shared" si="263"/>
        <v>33.75</v>
      </c>
    </row>
    <row r="8403" spans="1:23" x14ac:dyDescent="0.35">
      <c r="A8403">
        <v>8402</v>
      </c>
      <c r="B8403" t="s">
        <v>10017</v>
      </c>
      <c r="C8403" s="1" t="s">
        <v>11841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  <c r="V8403">
        <f t="shared" si="262"/>
        <v>4</v>
      </c>
      <c r="W8403">
        <f t="shared" si="263"/>
        <v>7.7777777777777777</v>
      </c>
    </row>
    <row r="8404" spans="1:23" x14ac:dyDescent="0.35">
      <c r="A8404">
        <v>8403</v>
      </c>
      <c r="B8404" t="s">
        <v>10017</v>
      </c>
      <c r="C8404" s="1" t="s">
        <v>11841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 t="shared" si="262"/>
        <v>4</v>
      </c>
      <c r="W8404">
        <f t="shared" si="263"/>
        <v>49.000000000000007</v>
      </c>
    </row>
    <row r="8405" spans="1:23" x14ac:dyDescent="0.35">
      <c r="A8405">
        <v>8404</v>
      </c>
      <c r="B8405" t="s">
        <v>10018</v>
      </c>
      <c r="C8405" s="1" t="s">
        <v>11794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 t="shared" si="262"/>
        <v>6</v>
      </c>
      <c r="W8405">
        <f t="shared" si="263"/>
        <v>46</v>
      </c>
    </row>
    <row r="8406" spans="1:23" x14ac:dyDescent="0.35">
      <c r="A8406">
        <v>8405</v>
      </c>
      <c r="B8406" t="s">
        <v>10019</v>
      </c>
      <c r="C8406" s="1" t="s">
        <v>11081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  <c r="V8406">
        <f t="shared" si="262"/>
        <v>4</v>
      </c>
      <c r="W8406">
        <f t="shared" si="263"/>
        <v>6.9999999999999991</v>
      </c>
    </row>
    <row r="8407" spans="1:23" x14ac:dyDescent="0.35">
      <c r="A8407">
        <v>8406</v>
      </c>
      <c r="B8407" t="s">
        <v>10019</v>
      </c>
      <c r="C8407" s="1" t="s">
        <v>11081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 t="shared" si="262"/>
        <v>4</v>
      </c>
      <c r="W8407">
        <f t="shared" si="263"/>
        <v>41</v>
      </c>
    </row>
    <row r="8408" spans="1:23" x14ac:dyDescent="0.35">
      <c r="A8408">
        <v>8407</v>
      </c>
      <c r="B8408" t="s">
        <v>10019</v>
      </c>
      <c r="C8408" s="1" t="s">
        <v>11081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262"/>
        <v>4</v>
      </c>
      <c r="W8408">
        <f t="shared" si="263"/>
        <v>23</v>
      </c>
    </row>
    <row r="8409" spans="1:23" x14ac:dyDescent="0.35">
      <c r="A8409">
        <v>8408</v>
      </c>
      <c r="B8409" t="s">
        <v>10019</v>
      </c>
      <c r="C8409" s="1" t="s">
        <v>11081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 t="shared" si="262"/>
        <v>4</v>
      </c>
      <c r="W8409">
        <f t="shared" si="263"/>
        <v>30</v>
      </c>
    </row>
    <row r="8410" spans="1:23" x14ac:dyDescent="0.35">
      <c r="A8410">
        <v>8409</v>
      </c>
      <c r="B8410" t="s">
        <v>10019</v>
      </c>
      <c r="C8410" s="1" t="s">
        <v>11081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  <c r="V8410">
        <f t="shared" si="262"/>
        <v>4</v>
      </c>
      <c r="W8410">
        <f t="shared" si="263"/>
        <v>26</v>
      </c>
    </row>
    <row r="8411" spans="1:23" x14ac:dyDescent="0.35">
      <c r="A8411">
        <v>8410</v>
      </c>
      <c r="B8411" t="s">
        <v>10020</v>
      </c>
      <c r="C8411" s="1" t="s">
        <v>11495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262"/>
        <v>6</v>
      </c>
      <c r="W8411">
        <f t="shared" si="263"/>
        <v>35</v>
      </c>
    </row>
    <row r="8412" spans="1:23" x14ac:dyDescent="0.35">
      <c r="A8412">
        <v>8411</v>
      </c>
      <c r="B8412" t="s">
        <v>10021</v>
      </c>
      <c r="C8412" s="1" t="s">
        <v>11565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 t="shared" si="262"/>
        <v>0</v>
      </c>
      <c r="W8412">
        <f t="shared" si="263"/>
        <v>-31.666666666666664</v>
      </c>
    </row>
    <row r="8413" spans="1:23" x14ac:dyDescent="0.35">
      <c r="A8413">
        <v>8412</v>
      </c>
      <c r="B8413" t="s">
        <v>10022</v>
      </c>
      <c r="C8413" s="1" t="s">
        <v>11135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 t="shared" si="262"/>
        <v>3</v>
      </c>
      <c r="W8413">
        <f t="shared" si="263"/>
        <v>33</v>
      </c>
    </row>
    <row r="8414" spans="1:23" x14ac:dyDescent="0.35">
      <c r="A8414">
        <v>8413</v>
      </c>
      <c r="B8414" t="s">
        <v>10023</v>
      </c>
      <c r="C8414" s="1" t="s">
        <v>11374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262"/>
        <v>4</v>
      </c>
      <c r="W8414">
        <f t="shared" si="263"/>
        <v>-18.571428571428569</v>
      </c>
    </row>
    <row r="8415" spans="1:23" x14ac:dyDescent="0.35">
      <c r="A8415">
        <v>8414</v>
      </c>
      <c r="B8415" t="s">
        <v>10024</v>
      </c>
      <c r="C8415" s="1" t="s">
        <v>11847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 t="shared" si="262"/>
        <v>4</v>
      </c>
      <c r="W8415">
        <f t="shared" si="263"/>
        <v>34.999999999999993</v>
      </c>
    </row>
    <row r="8416" spans="1:23" x14ac:dyDescent="0.35">
      <c r="A8416">
        <v>8415</v>
      </c>
      <c r="B8416" t="s">
        <v>10024</v>
      </c>
      <c r="C8416" s="1" t="s">
        <v>11847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  <c r="V8416">
        <f t="shared" si="262"/>
        <v>4</v>
      </c>
      <c r="W8416">
        <f t="shared" si="263"/>
        <v>-3.75</v>
      </c>
    </row>
    <row r="8417" spans="1:23" x14ac:dyDescent="0.35">
      <c r="A8417">
        <v>8416</v>
      </c>
      <c r="B8417" t="s">
        <v>10025</v>
      </c>
      <c r="C8417" s="1" t="s">
        <v>12131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 t="shared" si="262"/>
        <v>6</v>
      </c>
      <c r="W8417">
        <f t="shared" si="263"/>
        <v>47</v>
      </c>
    </row>
    <row r="8418" spans="1:23" x14ac:dyDescent="0.35">
      <c r="A8418">
        <v>8417</v>
      </c>
      <c r="B8418" t="s">
        <v>10026</v>
      </c>
      <c r="C8418" s="1" t="s">
        <v>12128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262"/>
        <v>2</v>
      </c>
      <c r="W8418">
        <f t="shared" si="263"/>
        <v>31.250000000000007</v>
      </c>
    </row>
    <row r="8419" spans="1:23" x14ac:dyDescent="0.35">
      <c r="A8419">
        <v>8418</v>
      </c>
      <c r="B8419" t="s">
        <v>10026</v>
      </c>
      <c r="C8419" s="1" t="s">
        <v>12128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 t="shared" si="262"/>
        <v>2</v>
      </c>
      <c r="W8419">
        <f t="shared" si="263"/>
        <v>25</v>
      </c>
    </row>
    <row r="8420" spans="1:23" x14ac:dyDescent="0.35">
      <c r="A8420">
        <v>8419</v>
      </c>
      <c r="B8420" t="s">
        <v>10026</v>
      </c>
      <c r="C8420" s="1" t="s">
        <v>12128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262"/>
        <v>2</v>
      </c>
      <c r="W8420">
        <f t="shared" si="263"/>
        <v>21.999999999999996</v>
      </c>
    </row>
    <row r="8421" spans="1:23" x14ac:dyDescent="0.35">
      <c r="A8421">
        <v>8420</v>
      </c>
      <c r="B8421" t="s">
        <v>10026</v>
      </c>
      <c r="C8421" s="1" t="s">
        <v>12128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262"/>
        <v>2</v>
      </c>
      <c r="W8421">
        <f t="shared" si="263"/>
        <v>4</v>
      </c>
    </row>
    <row r="8422" spans="1:23" x14ac:dyDescent="0.35">
      <c r="A8422">
        <v>8421</v>
      </c>
      <c r="B8422" t="s">
        <v>10026</v>
      </c>
      <c r="C8422" s="1" t="s">
        <v>12128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>
        <f t="shared" si="262"/>
        <v>2</v>
      </c>
      <c r="W8422">
        <f t="shared" si="263"/>
        <v>44.000000000000007</v>
      </c>
    </row>
    <row r="8423" spans="1:23" x14ac:dyDescent="0.35">
      <c r="A8423">
        <v>8422</v>
      </c>
      <c r="B8423" t="s">
        <v>10027</v>
      </c>
      <c r="C8423" s="1" t="s">
        <v>11326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 t="shared" si="262"/>
        <v>4</v>
      </c>
      <c r="W8423">
        <f t="shared" si="263"/>
        <v>11</v>
      </c>
    </row>
    <row r="8424" spans="1:23" x14ac:dyDescent="0.35">
      <c r="A8424">
        <v>8423</v>
      </c>
      <c r="B8424" t="s">
        <v>10027</v>
      </c>
      <c r="C8424" s="1" t="s">
        <v>11326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262"/>
        <v>4</v>
      </c>
      <c r="W8424">
        <f t="shared" si="263"/>
        <v>49.000000000000007</v>
      </c>
    </row>
    <row r="8425" spans="1:23" x14ac:dyDescent="0.35">
      <c r="A8425">
        <v>8424</v>
      </c>
      <c r="B8425" t="s">
        <v>10027</v>
      </c>
      <c r="C8425" s="1" t="s">
        <v>11326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262"/>
        <v>4</v>
      </c>
      <c r="W8425">
        <f t="shared" si="263"/>
        <v>43.000000000000007</v>
      </c>
    </row>
    <row r="8426" spans="1:23" x14ac:dyDescent="0.35">
      <c r="A8426">
        <v>8425</v>
      </c>
      <c r="B8426" t="s">
        <v>10027</v>
      </c>
      <c r="C8426" s="1" t="s">
        <v>11326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  <c r="V8426">
        <f t="shared" si="262"/>
        <v>4</v>
      </c>
      <c r="W8426">
        <f t="shared" si="263"/>
        <v>6.0000000000000009</v>
      </c>
    </row>
    <row r="8427" spans="1:23" x14ac:dyDescent="0.35">
      <c r="A8427">
        <v>8426</v>
      </c>
      <c r="B8427" t="s">
        <v>10028</v>
      </c>
      <c r="C8427" s="1" t="s">
        <v>11710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  <c r="V8427">
        <f t="shared" si="262"/>
        <v>2</v>
      </c>
      <c r="W8427">
        <f t="shared" si="263"/>
        <v>-66.666666666666671</v>
      </c>
    </row>
    <row r="8428" spans="1:23" x14ac:dyDescent="0.35">
      <c r="A8428">
        <v>8427</v>
      </c>
      <c r="B8428" t="s">
        <v>10029</v>
      </c>
      <c r="C8428" s="1" t="s">
        <v>11593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262"/>
        <v>5</v>
      </c>
      <c r="W8428">
        <f t="shared" si="263"/>
        <v>8.75</v>
      </c>
    </row>
    <row r="8429" spans="1:23" x14ac:dyDescent="0.35">
      <c r="A8429">
        <v>8428</v>
      </c>
      <c r="B8429" t="s">
        <v>10030</v>
      </c>
      <c r="C8429" s="1" t="s">
        <v>10991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f t="shared" si="262"/>
        <v>2</v>
      </c>
      <c r="W8429">
        <f t="shared" si="263"/>
        <v>3.9999999999999996</v>
      </c>
    </row>
    <row r="8430" spans="1:23" x14ac:dyDescent="0.35">
      <c r="A8430">
        <v>8429</v>
      </c>
      <c r="B8430" t="s">
        <v>10031</v>
      </c>
      <c r="C8430" s="1" t="s">
        <v>11045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262"/>
        <v>4</v>
      </c>
      <c r="W8430">
        <f t="shared" si="263"/>
        <v>-17.5</v>
      </c>
    </row>
    <row r="8431" spans="1:23" x14ac:dyDescent="0.35">
      <c r="A8431">
        <v>8430</v>
      </c>
      <c r="B8431" t="s">
        <v>10032</v>
      </c>
      <c r="C8431" s="1" t="s">
        <v>11994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  <c r="V8431">
        <f t="shared" si="262"/>
        <v>2</v>
      </c>
      <c r="W8431">
        <f t="shared" si="263"/>
        <v>-10</v>
      </c>
    </row>
    <row r="8432" spans="1:23" x14ac:dyDescent="0.35">
      <c r="A8432">
        <v>8431</v>
      </c>
      <c r="B8432" t="s">
        <v>10033</v>
      </c>
      <c r="C8432" s="1" t="s">
        <v>11749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262"/>
        <v>6</v>
      </c>
      <c r="W8432">
        <f t="shared" si="263"/>
        <v>5</v>
      </c>
    </row>
    <row r="8433" spans="1:23" x14ac:dyDescent="0.35">
      <c r="A8433">
        <v>8432</v>
      </c>
      <c r="B8433" t="s">
        <v>10034</v>
      </c>
      <c r="C8433" s="1" t="s">
        <v>12123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 t="shared" si="262"/>
        <v>5</v>
      </c>
      <c r="W8433">
        <f t="shared" si="263"/>
        <v>41</v>
      </c>
    </row>
    <row r="8434" spans="1:23" x14ac:dyDescent="0.35">
      <c r="A8434">
        <v>8433</v>
      </c>
      <c r="B8434" t="s">
        <v>10035</v>
      </c>
      <c r="C8434" s="1" t="s">
        <v>11020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 t="shared" si="262"/>
        <v>4</v>
      </c>
      <c r="W8434">
        <f t="shared" si="263"/>
        <v>-22.5</v>
      </c>
    </row>
    <row r="8435" spans="1:23" x14ac:dyDescent="0.35">
      <c r="A8435">
        <v>8434</v>
      </c>
      <c r="B8435" t="s">
        <v>10035</v>
      </c>
      <c r="C8435" s="1" t="s">
        <v>11020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  <c r="V8435">
        <f t="shared" si="262"/>
        <v>4</v>
      </c>
      <c r="W8435">
        <f t="shared" si="263"/>
        <v>31.25</v>
      </c>
    </row>
    <row r="8436" spans="1:23" x14ac:dyDescent="0.35">
      <c r="A8436">
        <v>8435</v>
      </c>
      <c r="B8436" t="s">
        <v>10035</v>
      </c>
      <c r="C8436" s="1" t="s">
        <v>11020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262"/>
        <v>4</v>
      </c>
      <c r="W8436">
        <f t="shared" si="263"/>
        <v>-67.5</v>
      </c>
    </row>
    <row r="8437" spans="1:23" x14ac:dyDescent="0.35">
      <c r="A8437">
        <v>8436</v>
      </c>
      <c r="B8437" t="s">
        <v>10035</v>
      </c>
      <c r="C8437" s="1" t="s">
        <v>11020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262"/>
        <v>4</v>
      </c>
      <c r="W8437">
        <f t="shared" si="263"/>
        <v>-160</v>
      </c>
    </row>
    <row r="8438" spans="1:23" x14ac:dyDescent="0.35">
      <c r="A8438">
        <v>8437</v>
      </c>
      <c r="B8438" t="s">
        <v>10036</v>
      </c>
      <c r="C8438" s="1" t="s">
        <v>12121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262"/>
        <v>6</v>
      </c>
      <c r="W8438">
        <f t="shared" si="263"/>
        <v>36.25</v>
      </c>
    </row>
    <row r="8439" spans="1:23" x14ac:dyDescent="0.35">
      <c r="A8439">
        <v>8438</v>
      </c>
      <c r="B8439" t="s">
        <v>10037</v>
      </c>
      <c r="C8439" s="1" t="s">
        <v>11835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>
        <f t="shared" si="262"/>
        <v>6</v>
      </c>
      <c r="W8439">
        <f t="shared" si="263"/>
        <v>17.5</v>
      </c>
    </row>
    <row r="8440" spans="1:23" x14ac:dyDescent="0.35">
      <c r="A8440">
        <v>8439</v>
      </c>
      <c r="B8440" t="s">
        <v>10038</v>
      </c>
      <c r="C8440" s="1" t="s">
        <v>12001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  <c r="V8440">
        <f t="shared" si="262"/>
        <v>4</v>
      </c>
      <c r="W8440">
        <f t="shared" si="263"/>
        <v>37.5</v>
      </c>
    </row>
    <row r="8441" spans="1:23" x14ac:dyDescent="0.35">
      <c r="A8441">
        <v>8440</v>
      </c>
      <c r="B8441" t="s">
        <v>10039</v>
      </c>
      <c r="C8441" s="1" t="s">
        <v>12132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  <c r="V8441">
        <f t="shared" si="262"/>
        <v>3</v>
      </c>
      <c r="W8441">
        <f t="shared" si="263"/>
        <v>10</v>
      </c>
    </row>
    <row r="8442" spans="1:23" x14ac:dyDescent="0.35">
      <c r="A8442">
        <v>8441</v>
      </c>
      <c r="B8442" t="s">
        <v>10040</v>
      </c>
      <c r="C8442" s="1" t="s">
        <v>10956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 t="shared" si="262"/>
        <v>4</v>
      </c>
      <c r="W8442">
        <f t="shared" si="263"/>
        <v>32.5</v>
      </c>
    </row>
    <row r="8443" spans="1:23" x14ac:dyDescent="0.35">
      <c r="A8443">
        <v>8442</v>
      </c>
      <c r="B8443" t="s">
        <v>10041</v>
      </c>
      <c r="C8443" s="1" t="s">
        <v>11576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262"/>
        <v>4</v>
      </c>
      <c r="W8443">
        <f t="shared" si="263"/>
        <v>32.5</v>
      </c>
    </row>
    <row r="8444" spans="1:23" x14ac:dyDescent="0.35">
      <c r="A8444">
        <v>8443</v>
      </c>
      <c r="B8444" t="s">
        <v>10042</v>
      </c>
      <c r="C8444" s="1" t="s">
        <v>12133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 t="shared" si="262"/>
        <v>4</v>
      </c>
      <c r="W8444">
        <f t="shared" si="263"/>
        <v>-16.666666666666664</v>
      </c>
    </row>
    <row r="8445" spans="1:23" x14ac:dyDescent="0.35">
      <c r="A8445">
        <v>8444</v>
      </c>
      <c r="B8445" t="s">
        <v>10042</v>
      </c>
      <c r="C8445" s="1" t="s">
        <v>12133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  <c r="V8445">
        <f t="shared" si="262"/>
        <v>4</v>
      </c>
      <c r="W8445">
        <f t="shared" si="263"/>
        <v>-73.333333333333329</v>
      </c>
    </row>
    <row r="8446" spans="1:23" x14ac:dyDescent="0.35">
      <c r="A8446">
        <v>8445</v>
      </c>
      <c r="B8446" t="s">
        <v>10042</v>
      </c>
      <c r="C8446" s="1" t="s">
        <v>12133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 t="shared" si="262"/>
        <v>4</v>
      </c>
      <c r="W8446">
        <f t="shared" si="263"/>
        <v>-18.333333333333336</v>
      </c>
    </row>
    <row r="8447" spans="1:23" x14ac:dyDescent="0.35">
      <c r="A8447">
        <v>8446</v>
      </c>
      <c r="B8447" t="s">
        <v>10043</v>
      </c>
      <c r="C8447" s="1" t="s">
        <v>11376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 t="shared" si="262"/>
        <v>1</v>
      </c>
      <c r="W8447">
        <f t="shared" si="263"/>
        <v>-5.7142857142857144</v>
      </c>
    </row>
    <row r="8448" spans="1:23" x14ac:dyDescent="0.35">
      <c r="A8448">
        <v>8447</v>
      </c>
      <c r="B8448" t="s">
        <v>10043</v>
      </c>
      <c r="C8448" s="1" t="s">
        <v>11376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  <c r="V8448">
        <f t="shared" si="262"/>
        <v>1</v>
      </c>
      <c r="W8448">
        <f t="shared" si="263"/>
        <v>42</v>
      </c>
    </row>
    <row r="8449" spans="1:23" x14ac:dyDescent="0.35">
      <c r="A8449">
        <v>8448</v>
      </c>
      <c r="B8449" t="s">
        <v>10043</v>
      </c>
      <c r="C8449" s="1" t="s">
        <v>11376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  <c r="V8449">
        <f t="shared" si="262"/>
        <v>1</v>
      </c>
      <c r="W8449">
        <f t="shared" si="263"/>
        <v>24</v>
      </c>
    </row>
    <row r="8450" spans="1:23" x14ac:dyDescent="0.35">
      <c r="A8450">
        <v>8449</v>
      </c>
      <c r="B8450" t="s">
        <v>10043</v>
      </c>
      <c r="C8450" s="1" t="s">
        <v>11376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 t="shared" ref="V8450:V8513" si="264">D8450-C8450</f>
        <v>1</v>
      </c>
      <c r="W8450">
        <f t="shared" si="263"/>
        <v>-20</v>
      </c>
    </row>
    <row r="8451" spans="1:23" x14ac:dyDescent="0.35">
      <c r="A8451">
        <v>8450</v>
      </c>
      <c r="B8451" t="s">
        <v>10043</v>
      </c>
      <c r="C8451" s="1" t="s">
        <v>11376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 t="shared" si="264"/>
        <v>1</v>
      </c>
      <c r="W8451">
        <f t="shared" ref="W8451:W8514" si="265">U8451/R8451*100</f>
        <v>49</v>
      </c>
    </row>
    <row r="8452" spans="1:23" x14ac:dyDescent="0.35">
      <c r="A8452">
        <v>8451</v>
      </c>
      <c r="B8452" t="s">
        <v>10043</v>
      </c>
      <c r="C8452" s="1" t="s">
        <v>11376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264"/>
        <v>1</v>
      </c>
      <c r="W8452">
        <f t="shared" si="265"/>
        <v>30</v>
      </c>
    </row>
    <row r="8453" spans="1:23" x14ac:dyDescent="0.35">
      <c r="A8453">
        <v>8452</v>
      </c>
      <c r="B8453" t="s">
        <v>10044</v>
      </c>
      <c r="C8453" s="1" t="s">
        <v>11522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  <c r="V8453">
        <f t="shared" si="264"/>
        <v>2</v>
      </c>
      <c r="W8453">
        <f t="shared" si="265"/>
        <v>7.5</v>
      </c>
    </row>
    <row r="8454" spans="1:23" x14ac:dyDescent="0.35">
      <c r="A8454">
        <v>8453</v>
      </c>
      <c r="B8454" t="s">
        <v>10045</v>
      </c>
      <c r="C8454" s="1" t="s">
        <v>11664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264"/>
        <v>5</v>
      </c>
      <c r="W8454">
        <f t="shared" si="265"/>
        <v>-27.142857142857142</v>
      </c>
    </row>
    <row r="8455" spans="1:23" x14ac:dyDescent="0.35">
      <c r="A8455">
        <v>8454</v>
      </c>
      <c r="B8455" t="s">
        <v>10045</v>
      </c>
      <c r="C8455" s="1" t="s">
        <v>11664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264"/>
        <v>5</v>
      </c>
      <c r="W8455">
        <f t="shared" si="265"/>
        <v>5</v>
      </c>
    </row>
    <row r="8456" spans="1:23" x14ac:dyDescent="0.35">
      <c r="A8456">
        <v>8455</v>
      </c>
      <c r="B8456" t="s">
        <v>10045</v>
      </c>
      <c r="C8456" s="1" t="s">
        <v>11664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 t="shared" si="264"/>
        <v>5</v>
      </c>
      <c r="W8456">
        <f t="shared" si="265"/>
        <v>-52.5</v>
      </c>
    </row>
    <row r="8457" spans="1:23" x14ac:dyDescent="0.35">
      <c r="A8457">
        <v>8456</v>
      </c>
      <c r="B8457" t="s">
        <v>10046</v>
      </c>
      <c r="C8457" s="1" t="s">
        <v>11670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264"/>
        <v>7</v>
      </c>
      <c r="W8457">
        <f t="shared" si="265"/>
        <v>10</v>
      </c>
    </row>
    <row r="8458" spans="1:23" x14ac:dyDescent="0.35">
      <c r="A8458">
        <v>8457</v>
      </c>
      <c r="B8458" t="s">
        <v>10047</v>
      </c>
      <c r="C8458" s="1" t="s">
        <v>10979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264"/>
        <v>5</v>
      </c>
      <c r="W8458">
        <f t="shared" si="265"/>
        <v>-27.142857142857146</v>
      </c>
    </row>
    <row r="8459" spans="1:23" x14ac:dyDescent="0.35">
      <c r="A8459">
        <v>8458</v>
      </c>
      <c r="B8459" t="s">
        <v>10047</v>
      </c>
      <c r="C8459" s="1" t="s">
        <v>10979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264"/>
        <v>5</v>
      </c>
      <c r="W8459">
        <f t="shared" si="265"/>
        <v>-175</v>
      </c>
    </row>
    <row r="8460" spans="1:23" x14ac:dyDescent="0.35">
      <c r="A8460">
        <v>8459</v>
      </c>
      <c r="B8460" t="s">
        <v>10048</v>
      </c>
      <c r="C8460" s="1" t="s">
        <v>10995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 t="shared" si="264"/>
        <v>4</v>
      </c>
      <c r="W8460">
        <f t="shared" si="265"/>
        <v>-155</v>
      </c>
    </row>
    <row r="8461" spans="1:23" x14ac:dyDescent="0.35">
      <c r="A8461">
        <v>8460</v>
      </c>
      <c r="B8461" t="s">
        <v>10048</v>
      </c>
      <c r="C8461" s="1" t="s">
        <v>10995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 t="shared" si="264"/>
        <v>4</v>
      </c>
      <c r="W8461">
        <f t="shared" si="265"/>
        <v>-160</v>
      </c>
    </row>
    <row r="8462" spans="1:23" x14ac:dyDescent="0.35">
      <c r="A8462">
        <v>8461</v>
      </c>
      <c r="B8462" t="s">
        <v>10049</v>
      </c>
      <c r="C8462" s="1" t="s">
        <v>12134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 t="shared" si="264"/>
        <v>5</v>
      </c>
      <c r="W8462">
        <f t="shared" si="265"/>
        <v>47</v>
      </c>
    </row>
    <row r="8463" spans="1:23" x14ac:dyDescent="0.35">
      <c r="A8463">
        <v>8462</v>
      </c>
      <c r="B8463" t="s">
        <v>10049</v>
      </c>
      <c r="C8463" s="1" t="s">
        <v>12134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 t="shared" si="264"/>
        <v>5</v>
      </c>
      <c r="W8463">
        <f t="shared" si="265"/>
        <v>10</v>
      </c>
    </row>
    <row r="8464" spans="1:23" x14ac:dyDescent="0.35">
      <c r="A8464">
        <v>8463</v>
      </c>
      <c r="B8464" t="s">
        <v>10050</v>
      </c>
      <c r="C8464" s="1" t="s">
        <v>10977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  <c r="V8464">
        <f t="shared" si="264"/>
        <v>4</v>
      </c>
      <c r="W8464">
        <f t="shared" si="265"/>
        <v>48.000000000000007</v>
      </c>
    </row>
    <row r="8465" spans="1:23" x14ac:dyDescent="0.35">
      <c r="A8465">
        <v>8464</v>
      </c>
      <c r="B8465" t="s">
        <v>10051</v>
      </c>
      <c r="C8465" s="1" t="s">
        <v>12116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 t="shared" si="264"/>
        <v>4</v>
      </c>
      <c r="W8465">
        <f t="shared" si="265"/>
        <v>7.5000000000000009</v>
      </c>
    </row>
    <row r="8466" spans="1:23" x14ac:dyDescent="0.35">
      <c r="A8466">
        <v>8465</v>
      </c>
      <c r="B8466" t="s">
        <v>10052</v>
      </c>
      <c r="C8466" s="1" t="s">
        <v>12127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264"/>
        <v>5</v>
      </c>
      <c r="W8466">
        <f t="shared" si="265"/>
        <v>-6.25</v>
      </c>
    </row>
    <row r="8467" spans="1:23" x14ac:dyDescent="0.35">
      <c r="A8467">
        <v>8466</v>
      </c>
      <c r="B8467" t="s">
        <v>10053</v>
      </c>
      <c r="C8467" s="1" t="s">
        <v>11205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264"/>
        <v>5</v>
      </c>
      <c r="W8467">
        <f t="shared" si="265"/>
        <v>17</v>
      </c>
    </row>
    <row r="8468" spans="1:23" x14ac:dyDescent="0.35">
      <c r="A8468">
        <v>8467</v>
      </c>
      <c r="B8468" t="s">
        <v>10054</v>
      </c>
      <c r="C8468" s="1" t="s">
        <v>11205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 t="shared" si="264"/>
        <v>5</v>
      </c>
      <c r="W8468">
        <f t="shared" si="265"/>
        <v>39</v>
      </c>
    </row>
    <row r="8469" spans="1:23" x14ac:dyDescent="0.35">
      <c r="A8469">
        <v>8468</v>
      </c>
      <c r="B8469" t="s">
        <v>10055</v>
      </c>
      <c r="C8469" s="1" t="s">
        <v>11191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 t="shared" si="264"/>
        <v>4</v>
      </c>
      <c r="W8469">
        <f t="shared" si="265"/>
        <v>35</v>
      </c>
    </row>
    <row r="8470" spans="1:23" x14ac:dyDescent="0.35">
      <c r="A8470">
        <v>8469</v>
      </c>
      <c r="B8470" t="s">
        <v>10056</v>
      </c>
      <c r="C8470" s="1" t="s">
        <v>11523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>
        <f t="shared" si="264"/>
        <v>6</v>
      </c>
      <c r="W8470">
        <f t="shared" si="265"/>
        <v>9</v>
      </c>
    </row>
    <row r="8471" spans="1:23" x14ac:dyDescent="0.35">
      <c r="A8471">
        <v>8470</v>
      </c>
      <c r="B8471" t="s">
        <v>10057</v>
      </c>
      <c r="C8471" s="1" t="s">
        <v>11696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264"/>
        <v>4</v>
      </c>
      <c r="W8471">
        <f t="shared" si="265"/>
        <v>-3.75</v>
      </c>
    </row>
    <row r="8472" spans="1:23" x14ac:dyDescent="0.35">
      <c r="A8472">
        <v>8471</v>
      </c>
      <c r="B8472" t="s">
        <v>10057</v>
      </c>
      <c r="C8472" s="1" t="s">
        <v>11696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264"/>
        <v>4</v>
      </c>
      <c r="W8472">
        <f t="shared" si="265"/>
        <v>26.25</v>
      </c>
    </row>
    <row r="8473" spans="1:23" x14ac:dyDescent="0.35">
      <c r="A8473">
        <v>8472</v>
      </c>
      <c r="B8473" t="s">
        <v>10057</v>
      </c>
      <c r="C8473" s="1" t="s">
        <v>11696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264"/>
        <v>4</v>
      </c>
      <c r="W8473">
        <f t="shared" si="265"/>
        <v>-15</v>
      </c>
    </row>
    <row r="8474" spans="1:23" x14ac:dyDescent="0.35">
      <c r="A8474">
        <v>8473</v>
      </c>
      <c r="B8474" t="s">
        <v>10057</v>
      </c>
      <c r="C8474" s="1" t="s">
        <v>11696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  <c r="V8474">
        <f t="shared" si="264"/>
        <v>4</v>
      </c>
      <c r="W8474">
        <f t="shared" si="265"/>
        <v>35</v>
      </c>
    </row>
    <row r="8475" spans="1:23" x14ac:dyDescent="0.35">
      <c r="A8475">
        <v>8474</v>
      </c>
      <c r="B8475" t="s">
        <v>10058</v>
      </c>
      <c r="C8475" s="1" t="s">
        <v>11360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 t="shared" si="264"/>
        <v>4</v>
      </c>
      <c r="W8475">
        <f t="shared" si="265"/>
        <v>10</v>
      </c>
    </row>
    <row r="8476" spans="1:23" x14ac:dyDescent="0.35">
      <c r="A8476">
        <v>8475</v>
      </c>
      <c r="B8476" t="s">
        <v>10059</v>
      </c>
      <c r="C8476" s="1" t="s">
        <v>11299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264"/>
        <v>5</v>
      </c>
      <c r="W8476">
        <f t="shared" si="265"/>
        <v>-76.666666666666657</v>
      </c>
    </row>
    <row r="8477" spans="1:23" x14ac:dyDescent="0.35">
      <c r="A8477">
        <v>8476</v>
      </c>
      <c r="B8477" t="s">
        <v>10059</v>
      </c>
      <c r="C8477" s="1" t="s">
        <v>11299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>
        <f t="shared" si="264"/>
        <v>5</v>
      </c>
      <c r="W8477">
        <f t="shared" si="265"/>
        <v>36.25</v>
      </c>
    </row>
    <row r="8478" spans="1:23" x14ac:dyDescent="0.35">
      <c r="A8478">
        <v>8477</v>
      </c>
      <c r="B8478" t="s">
        <v>10060</v>
      </c>
      <c r="C8478" s="1" t="s">
        <v>11795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264"/>
        <v>5</v>
      </c>
      <c r="W8478">
        <f t="shared" si="265"/>
        <v>36.250000000000007</v>
      </c>
    </row>
    <row r="8479" spans="1:23" x14ac:dyDescent="0.35">
      <c r="A8479">
        <v>8478</v>
      </c>
      <c r="B8479" t="s">
        <v>10061</v>
      </c>
      <c r="C8479" s="1" t="s">
        <v>11568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>
        <f t="shared" si="264"/>
        <v>0</v>
      </c>
      <c r="W8479">
        <f t="shared" si="265"/>
        <v>26</v>
      </c>
    </row>
    <row r="8480" spans="1:23" x14ac:dyDescent="0.35">
      <c r="A8480">
        <v>8479</v>
      </c>
      <c r="B8480" t="s">
        <v>10064</v>
      </c>
      <c r="C8480" s="1" t="s">
        <v>11344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 t="shared" si="264"/>
        <v>6</v>
      </c>
      <c r="W8480">
        <f t="shared" si="265"/>
        <v>29.000000000000004</v>
      </c>
    </row>
    <row r="8481" spans="1:23" x14ac:dyDescent="0.35">
      <c r="A8481">
        <v>8480</v>
      </c>
      <c r="B8481" t="s">
        <v>10065</v>
      </c>
      <c r="C8481" s="1" t="s">
        <v>11239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>
        <f t="shared" si="264"/>
        <v>4</v>
      </c>
      <c r="W8481">
        <f t="shared" si="265"/>
        <v>44.999999999999993</v>
      </c>
    </row>
    <row r="8482" spans="1:23" x14ac:dyDescent="0.35">
      <c r="A8482">
        <v>8481</v>
      </c>
      <c r="B8482" t="s">
        <v>10066</v>
      </c>
      <c r="C8482" s="1" t="s">
        <v>11549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264"/>
        <v>6</v>
      </c>
      <c r="W8482">
        <f t="shared" si="265"/>
        <v>28.000000000000004</v>
      </c>
    </row>
    <row r="8483" spans="1:23" x14ac:dyDescent="0.35">
      <c r="A8483">
        <v>8482</v>
      </c>
      <c r="B8483" t="s">
        <v>10067</v>
      </c>
      <c r="C8483" s="1" t="s">
        <v>11952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264"/>
        <v>4</v>
      </c>
      <c r="W8483">
        <f t="shared" si="265"/>
        <v>20</v>
      </c>
    </row>
    <row r="8484" spans="1:23" x14ac:dyDescent="0.35">
      <c r="A8484">
        <v>8483</v>
      </c>
      <c r="B8484" t="s">
        <v>10068</v>
      </c>
      <c r="C8484" s="1" t="s">
        <v>11452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 t="shared" si="264"/>
        <v>4</v>
      </c>
      <c r="W8484">
        <f t="shared" si="265"/>
        <v>48.000000000000007</v>
      </c>
    </row>
    <row r="8485" spans="1:23" x14ac:dyDescent="0.35">
      <c r="A8485">
        <v>8484</v>
      </c>
      <c r="B8485" t="s">
        <v>10069</v>
      </c>
      <c r="C8485" s="1" t="s">
        <v>11813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  <c r="V8485">
        <f t="shared" si="264"/>
        <v>4</v>
      </c>
      <c r="W8485">
        <f t="shared" si="265"/>
        <v>48.999999999999993</v>
      </c>
    </row>
    <row r="8486" spans="1:23" x14ac:dyDescent="0.35">
      <c r="A8486">
        <v>8485</v>
      </c>
      <c r="B8486" t="s">
        <v>10070</v>
      </c>
      <c r="C8486" s="1" t="s">
        <v>11181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 t="shared" si="264"/>
        <v>0</v>
      </c>
      <c r="W8486">
        <f t="shared" si="265"/>
        <v>36</v>
      </c>
    </row>
    <row r="8487" spans="1:23" x14ac:dyDescent="0.35">
      <c r="A8487">
        <v>8486</v>
      </c>
      <c r="B8487" t="s">
        <v>10071</v>
      </c>
      <c r="C8487" s="1" t="s">
        <v>11936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 t="shared" si="264"/>
        <v>4</v>
      </c>
      <c r="W8487">
        <f t="shared" si="265"/>
        <v>46</v>
      </c>
    </row>
    <row r="8488" spans="1:23" x14ac:dyDescent="0.35">
      <c r="A8488">
        <v>8487</v>
      </c>
      <c r="B8488" t="s">
        <v>10071</v>
      </c>
      <c r="C8488" s="1" t="s">
        <v>11936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 t="shared" si="264"/>
        <v>4</v>
      </c>
      <c r="W8488">
        <f t="shared" si="265"/>
        <v>48.000000000000007</v>
      </c>
    </row>
    <row r="8489" spans="1:23" x14ac:dyDescent="0.35">
      <c r="A8489">
        <v>8488</v>
      </c>
      <c r="B8489" t="s">
        <v>10071</v>
      </c>
      <c r="C8489" s="1" t="s">
        <v>11936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>
        <f t="shared" si="264"/>
        <v>4</v>
      </c>
      <c r="W8489">
        <f t="shared" si="265"/>
        <v>50</v>
      </c>
    </row>
    <row r="8490" spans="1:23" x14ac:dyDescent="0.35">
      <c r="A8490">
        <v>8489</v>
      </c>
      <c r="B8490" t="s">
        <v>10074</v>
      </c>
      <c r="C8490" s="1" t="s">
        <v>11996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264"/>
        <v>2</v>
      </c>
      <c r="W8490">
        <f t="shared" si="265"/>
        <v>31.999999999999996</v>
      </c>
    </row>
    <row r="8491" spans="1:23" x14ac:dyDescent="0.35">
      <c r="A8491">
        <v>8490</v>
      </c>
      <c r="B8491" t="s">
        <v>10074</v>
      </c>
      <c r="C8491" s="1" t="s">
        <v>11996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 t="shared" si="264"/>
        <v>2</v>
      </c>
      <c r="W8491">
        <f t="shared" si="265"/>
        <v>50</v>
      </c>
    </row>
    <row r="8492" spans="1:23" x14ac:dyDescent="0.35">
      <c r="A8492">
        <v>8491</v>
      </c>
      <c r="B8492" t="s">
        <v>10074</v>
      </c>
      <c r="C8492" s="1" t="s">
        <v>11996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264"/>
        <v>2</v>
      </c>
      <c r="W8492">
        <f t="shared" si="265"/>
        <v>37.999999999999993</v>
      </c>
    </row>
    <row r="8493" spans="1:23" x14ac:dyDescent="0.35">
      <c r="A8493">
        <v>8492</v>
      </c>
      <c r="B8493" t="s">
        <v>10075</v>
      </c>
      <c r="C8493" s="1" t="s">
        <v>11377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 t="shared" si="264"/>
        <v>4</v>
      </c>
      <c r="W8493">
        <f t="shared" si="265"/>
        <v>2</v>
      </c>
    </row>
    <row r="8494" spans="1:23" x14ac:dyDescent="0.35">
      <c r="A8494">
        <v>8493</v>
      </c>
      <c r="B8494" t="s">
        <v>10076</v>
      </c>
      <c r="C8494" s="1" t="s">
        <v>11864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  <c r="V8494">
        <f t="shared" si="264"/>
        <v>5</v>
      </c>
      <c r="W8494">
        <f t="shared" si="265"/>
        <v>33.75</v>
      </c>
    </row>
    <row r="8495" spans="1:23" x14ac:dyDescent="0.35">
      <c r="A8495">
        <v>8494</v>
      </c>
      <c r="B8495" t="s">
        <v>10076</v>
      </c>
      <c r="C8495" s="1" t="s">
        <v>11864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  <c r="V8495">
        <f t="shared" si="264"/>
        <v>5</v>
      </c>
      <c r="W8495">
        <f t="shared" si="265"/>
        <v>33.75</v>
      </c>
    </row>
    <row r="8496" spans="1:23" x14ac:dyDescent="0.35">
      <c r="A8496">
        <v>8495</v>
      </c>
      <c r="B8496" t="s">
        <v>10076</v>
      </c>
      <c r="C8496" s="1" t="s">
        <v>11864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 t="shared" si="264"/>
        <v>5</v>
      </c>
      <c r="W8496">
        <f t="shared" si="265"/>
        <v>-170</v>
      </c>
    </row>
    <row r="8497" spans="1:23" x14ac:dyDescent="0.35">
      <c r="A8497">
        <v>8496</v>
      </c>
      <c r="B8497" t="s">
        <v>10077</v>
      </c>
      <c r="C8497" s="1" t="s">
        <v>11439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  <c r="V8497">
        <f t="shared" si="264"/>
        <v>6</v>
      </c>
      <c r="W8497">
        <f t="shared" si="265"/>
        <v>-3.75</v>
      </c>
    </row>
    <row r="8498" spans="1:23" x14ac:dyDescent="0.35">
      <c r="A8498">
        <v>8497</v>
      </c>
      <c r="B8498" t="s">
        <v>10078</v>
      </c>
      <c r="C8498" s="1" t="s">
        <v>12135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 t="shared" si="264"/>
        <v>3</v>
      </c>
      <c r="W8498">
        <f t="shared" si="265"/>
        <v>25.999999999999996</v>
      </c>
    </row>
    <row r="8499" spans="1:23" x14ac:dyDescent="0.35">
      <c r="A8499">
        <v>8498</v>
      </c>
      <c r="B8499" t="s">
        <v>10078</v>
      </c>
      <c r="C8499" s="1" t="s">
        <v>12135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 t="shared" si="264"/>
        <v>3</v>
      </c>
      <c r="W8499">
        <f t="shared" si="265"/>
        <v>37</v>
      </c>
    </row>
    <row r="8500" spans="1:23" x14ac:dyDescent="0.35">
      <c r="A8500">
        <v>8499</v>
      </c>
      <c r="B8500" t="s">
        <v>10078</v>
      </c>
      <c r="C8500" s="1" t="s">
        <v>12135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 t="shared" si="264"/>
        <v>3</v>
      </c>
      <c r="W8500">
        <f t="shared" si="265"/>
        <v>28.999999999999996</v>
      </c>
    </row>
    <row r="8501" spans="1:23" x14ac:dyDescent="0.35">
      <c r="A8501">
        <v>8500</v>
      </c>
      <c r="B8501" t="s">
        <v>10078</v>
      </c>
      <c r="C8501" s="1" t="s">
        <v>12135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264"/>
        <v>3</v>
      </c>
      <c r="W8501">
        <f t="shared" si="265"/>
        <v>33.75</v>
      </c>
    </row>
    <row r="8502" spans="1:23" x14ac:dyDescent="0.35">
      <c r="A8502">
        <v>8501</v>
      </c>
      <c r="B8502" t="s">
        <v>10078</v>
      </c>
      <c r="C8502" s="1" t="s">
        <v>12135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 t="shared" si="264"/>
        <v>3</v>
      </c>
      <c r="W8502">
        <f t="shared" si="265"/>
        <v>47</v>
      </c>
    </row>
    <row r="8503" spans="1:23" x14ac:dyDescent="0.35">
      <c r="A8503">
        <v>8502</v>
      </c>
      <c r="B8503" t="s">
        <v>10079</v>
      </c>
      <c r="C8503" s="1" t="s">
        <v>11819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 t="shared" si="264"/>
        <v>2</v>
      </c>
      <c r="W8503">
        <f t="shared" si="265"/>
        <v>7.5000000000000009</v>
      </c>
    </row>
    <row r="8504" spans="1:23" x14ac:dyDescent="0.35">
      <c r="A8504">
        <v>8503</v>
      </c>
      <c r="B8504" t="s">
        <v>10079</v>
      </c>
      <c r="C8504" s="1" t="s">
        <v>11819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264"/>
        <v>2</v>
      </c>
      <c r="W8504">
        <f t="shared" si="265"/>
        <v>-11.25</v>
      </c>
    </row>
    <row r="8505" spans="1:23" x14ac:dyDescent="0.35">
      <c r="A8505">
        <v>8504</v>
      </c>
      <c r="B8505" t="s">
        <v>10080</v>
      </c>
      <c r="C8505" s="1" t="s">
        <v>11920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  <c r="V8505">
        <f t="shared" si="264"/>
        <v>4</v>
      </c>
      <c r="W8505">
        <f t="shared" si="265"/>
        <v>47.999999999999993</v>
      </c>
    </row>
    <row r="8506" spans="1:23" x14ac:dyDescent="0.35">
      <c r="A8506">
        <v>8505</v>
      </c>
      <c r="B8506" t="s">
        <v>10081</v>
      </c>
      <c r="C8506" s="1" t="s">
        <v>11380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264"/>
        <v>4</v>
      </c>
      <c r="W8506">
        <f t="shared" si="265"/>
        <v>-30</v>
      </c>
    </row>
    <row r="8507" spans="1:23" x14ac:dyDescent="0.35">
      <c r="A8507">
        <v>8506</v>
      </c>
      <c r="B8507" t="s">
        <v>10082</v>
      </c>
      <c r="C8507" s="1" t="s">
        <v>11327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264"/>
        <v>4</v>
      </c>
      <c r="W8507">
        <f t="shared" si="265"/>
        <v>-160</v>
      </c>
    </row>
    <row r="8508" spans="1:23" x14ac:dyDescent="0.35">
      <c r="A8508">
        <v>8507</v>
      </c>
      <c r="B8508" t="s">
        <v>10082</v>
      </c>
      <c r="C8508" s="1" t="s">
        <v>11327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 t="shared" si="264"/>
        <v>4</v>
      </c>
      <c r="W8508">
        <f t="shared" si="265"/>
        <v>30</v>
      </c>
    </row>
    <row r="8509" spans="1:23" x14ac:dyDescent="0.35">
      <c r="A8509">
        <v>8508</v>
      </c>
      <c r="B8509" t="s">
        <v>10082</v>
      </c>
      <c r="C8509" s="1" t="s">
        <v>11327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  <c r="V8509">
        <f t="shared" si="264"/>
        <v>4</v>
      </c>
      <c r="W8509">
        <f t="shared" si="265"/>
        <v>33.75</v>
      </c>
    </row>
    <row r="8510" spans="1:23" x14ac:dyDescent="0.35">
      <c r="A8510">
        <v>8509</v>
      </c>
      <c r="B8510" t="s">
        <v>10083</v>
      </c>
      <c r="C8510" s="1" t="s">
        <v>11495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 t="shared" si="264"/>
        <v>3</v>
      </c>
      <c r="W8510">
        <f t="shared" si="265"/>
        <v>35</v>
      </c>
    </row>
    <row r="8511" spans="1:23" x14ac:dyDescent="0.35">
      <c r="A8511">
        <v>8510</v>
      </c>
      <c r="B8511" t="s">
        <v>10083</v>
      </c>
      <c r="C8511" s="1" t="s">
        <v>11495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  <c r="V8511">
        <f t="shared" si="264"/>
        <v>3</v>
      </c>
      <c r="W8511">
        <f t="shared" si="265"/>
        <v>25</v>
      </c>
    </row>
    <row r="8512" spans="1:23" x14ac:dyDescent="0.35">
      <c r="A8512">
        <v>8511</v>
      </c>
      <c r="B8512" t="s">
        <v>10083</v>
      </c>
      <c r="C8512" s="1" t="s">
        <v>11495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 t="shared" si="264"/>
        <v>3</v>
      </c>
      <c r="W8512">
        <f t="shared" si="265"/>
        <v>45</v>
      </c>
    </row>
    <row r="8513" spans="1:23" x14ac:dyDescent="0.35">
      <c r="A8513">
        <v>8512</v>
      </c>
      <c r="B8513" t="s">
        <v>10084</v>
      </c>
      <c r="C8513" s="1" t="s">
        <v>11536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  <c r="V8513">
        <f t="shared" si="264"/>
        <v>4</v>
      </c>
      <c r="W8513">
        <f t="shared" si="265"/>
        <v>35</v>
      </c>
    </row>
    <row r="8514" spans="1:23" x14ac:dyDescent="0.35">
      <c r="A8514">
        <v>8513</v>
      </c>
      <c r="B8514" t="s">
        <v>10085</v>
      </c>
      <c r="C8514" s="1" t="s">
        <v>11996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ref="V8514:V8577" si="266">D8514-C8514</f>
        <v>6</v>
      </c>
      <c r="W8514">
        <f t="shared" si="265"/>
        <v>-105</v>
      </c>
    </row>
    <row r="8515" spans="1:23" x14ac:dyDescent="0.35">
      <c r="A8515">
        <v>8514</v>
      </c>
      <c r="B8515" t="s">
        <v>10086</v>
      </c>
      <c r="C8515" s="1" t="s">
        <v>11869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si="266"/>
        <v>4</v>
      </c>
      <c r="W8515">
        <f t="shared" ref="W8515:W8578" si="267">U8515/R8515*100</f>
        <v>35</v>
      </c>
    </row>
    <row r="8516" spans="1:23" x14ac:dyDescent="0.35">
      <c r="A8516">
        <v>8515</v>
      </c>
      <c r="B8516" t="s">
        <v>10087</v>
      </c>
      <c r="C8516" s="1" t="s">
        <v>11231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 t="shared" si="266"/>
        <v>5</v>
      </c>
      <c r="W8516">
        <f t="shared" si="267"/>
        <v>47.000000000000007</v>
      </c>
    </row>
    <row r="8517" spans="1:23" x14ac:dyDescent="0.35">
      <c r="A8517">
        <v>8516</v>
      </c>
      <c r="B8517" t="s">
        <v>10087</v>
      </c>
      <c r="C8517" s="1" t="s">
        <v>11231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 t="shared" si="266"/>
        <v>5</v>
      </c>
      <c r="W8517">
        <f t="shared" si="267"/>
        <v>28.000000000000004</v>
      </c>
    </row>
    <row r="8518" spans="1:23" x14ac:dyDescent="0.35">
      <c r="A8518">
        <v>8517</v>
      </c>
      <c r="B8518" t="s">
        <v>10088</v>
      </c>
      <c r="C8518" s="1" t="s">
        <v>11221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 t="shared" si="266"/>
        <v>4</v>
      </c>
      <c r="W8518">
        <f t="shared" si="267"/>
        <v>27</v>
      </c>
    </row>
    <row r="8519" spans="1:23" x14ac:dyDescent="0.35">
      <c r="A8519">
        <v>8518</v>
      </c>
      <c r="B8519" t="s">
        <v>10089</v>
      </c>
      <c r="C8519" s="1" t="s">
        <v>11340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266"/>
        <v>3</v>
      </c>
      <c r="W8519">
        <f t="shared" si="267"/>
        <v>-57.500000000000007</v>
      </c>
    </row>
    <row r="8520" spans="1:23" x14ac:dyDescent="0.35">
      <c r="A8520">
        <v>8519</v>
      </c>
      <c r="B8520" t="s">
        <v>10090</v>
      </c>
      <c r="C8520" s="1" t="s">
        <v>11709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  <c r="V8520">
        <f t="shared" si="266"/>
        <v>6</v>
      </c>
      <c r="W8520">
        <f t="shared" si="267"/>
        <v>12</v>
      </c>
    </row>
    <row r="8521" spans="1:23" x14ac:dyDescent="0.35">
      <c r="A8521">
        <v>8520</v>
      </c>
      <c r="B8521" t="s">
        <v>10090</v>
      </c>
      <c r="C8521" s="1" t="s">
        <v>11709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 t="shared" si="266"/>
        <v>6</v>
      </c>
      <c r="W8521">
        <f t="shared" si="267"/>
        <v>25</v>
      </c>
    </row>
    <row r="8522" spans="1:23" x14ac:dyDescent="0.35">
      <c r="A8522">
        <v>8521</v>
      </c>
      <c r="B8522" t="s">
        <v>10090</v>
      </c>
      <c r="C8522" s="1" t="s">
        <v>11709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 t="shared" si="266"/>
        <v>6</v>
      </c>
      <c r="W8522">
        <f t="shared" si="267"/>
        <v>6.0000000000000009</v>
      </c>
    </row>
    <row r="8523" spans="1:23" x14ac:dyDescent="0.35">
      <c r="A8523">
        <v>8522</v>
      </c>
      <c r="B8523" t="s">
        <v>10091</v>
      </c>
      <c r="C8523" s="1" t="s">
        <v>11323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266"/>
        <v>4</v>
      </c>
      <c r="W8523">
        <f t="shared" si="267"/>
        <v>16.25</v>
      </c>
    </row>
    <row r="8524" spans="1:23" x14ac:dyDescent="0.35">
      <c r="A8524">
        <v>8523</v>
      </c>
      <c r="B8524" t="s">
        <v>10092</v>
      </c>
      <c r="C8524" s="1" t="s">
        <v>11118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 t="shared" si="266"/>
        <v>6</v>
      </c>
      <c r="W8524">
        <f t="shared" si="267"/>
        <v>1.9999999999999998</v>
      </c>
    </row>
    <row r="8525" spans="1:23" x14ac:dyDescent="0.35">
      <c r="A8525">
        <v>8524</v>
      </c>
      <c r="B8525" t="s">
        <v>10093</v>
      </c>
      <c r="C8525" s="1" t="s">
        <v>11236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 t="shared" si="266"/>
        <v>4</v>
      </c>
      <c r="W8525">
        <f t="shared" si="267"/>
        <v>50</v>
      </c>
    </row>
    <row r="8526" spans="1:23" x14ac:dyDescent="0.35">
      <c r="A8526">
        <v>8525</v>
      </c>
      <c r="B8526" t="s">
        <v>10094</v>
      </c>
      <c r="C8526" s="1" t="s">
        <v>11573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266"/>
        <v>0</v>
      </c>
      <c r="W8526">
        <f t="shared" si="267"/>
        <v>-16.666666666666668</v>
      </c>
    </row>
    <row r="8527" spans="1:23" x14ac:dyDescent="0.35">
      <c r="A8527">
        <v>8526</v>
      </c>
      <c r="B8527" t="s">
        <v>10094</v>
      </c>
      <c r="C8527" s="1" t="s">
        <v>11573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  <c r="V8527">
        <f t="shared" si="266"/>
        <v>0</v>
      </c>
      <c r="W8527">
        <f t="shared" si="267"/>
        <v>15</v>
      </c>
    </row>
    <row r="8528" spans="1:23" x14ac:dyDescent="0.35">
      <c r="A8528">
        <v>8527</v>
      </c>
      <c r="B8528" t="s">
        <v>10094</v>
      </c>
      <c r="C8528" s="1" t="s">
        <v>11573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266"/>
        <v>0</v>
      </c>
      <c r="W8528">
        <f t="shared" si="267"/>
        <v>-66.666666666666671</v>
      </c>
    </row>
    <row r="8529" spans="1:23" x14ac:dyDescent="0.35">
      <c r="A8529">
        <v>8528</v>
      </c>
      <c r="B8529" t="s">
        <v>10094</v>
      </c>
      <c r="C8529" s="1" t="s">
        <v>11573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266"/>
        <v>0</v>
      </c>
      <c r="W8529">
        <f t="shared" si="267"/>
        <v>27.500000000000004</v>
      </c>
    </row>
    <row r="8530" spans="1:23" x14ac:dyDescent="0.35">
      <c r="A8530">
        <v>8529</v>
      </c>
      <c r="B8530" t="s">
        <v>10094</v>
      </c>
      <c r="C8530" s="1" t="s">
        <v>11573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266"/>
        <v>0</v>
      </c>
      <c r="W8530">
        <f t="shared" si="267"/>
        <v>6.25</v>
      </c>
    </row>
    <row r="8531" spans="1:23" x14ac:dyDescent="0.35">
      <c r="A8531">
        <v>8530</v>
      </c>
      <c r="B8531" t="s">
        <v>10095</v>
      </c>
      <c r="C8531" s="1" t="s">
        <v>11408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266"/>
        <v>7</v>
      </c>
      <c r="W8531">
        <f t="shared" si="267"/>
        <v>-15</v>
      </c>
    </row>
    <row r="8532" spans="1:23" x14ac:dyDescent="0.35">
      <c r="A8532">
        <v>8531</v>
      </c>
      <c r="B8532" t="s">
        <v>10096</v>
      </c>
      <c r="C8532" s="1" t="s">
        <v>11825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>
        <f t="shared" si="266"/>
        <v>6</v>
      </c>
      <c r="W8532">
        <f t="shared" si="267"/>
        <v>50</v>
      </c>
    </row>
    <row r="8533" spans="1:23" x14ac:dyDescent="0.35">
      <c r="A8533">
        <v>8532</v>
      </c>
      <c r="B8533" t="s">
        <v>10096</v>
      </c>
      <c r="C8533" s="1" t="s">
        <v>11825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 t="shared" si="266"/>
        <v>6</v>
      </c>
      <c r="W8533">
        <f t="shared" si="267"/>
        <v>46</v>
      </c>
    </row>
    <row r="8534" spans="1:23" x14ac:dyDescent="0.35">
      <c r="A8534">
        <v>8533</v>
      </c>
      <c r="B8534" t="s">
        <v>10096</v>
      </c>
      <c r="C8534" s="1" t="s">
        <v>11825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f t="shared" si="266"/>
        <v>6</v>
      </c>
      <c r="W8534">
        <f t="shared" si="267"/>
        <v>5</v>
      </c>
    </row>
    <row r="8535" spans="1:23" x14ac:dyDescent="0.35">
      <c r="A8535">
        <v>8534</v>
      </c>
      <c r="B8535" t="s">
        <v>10096</v>
      </c>
      <c r="C8535" s="1" t="s">
        <v>11825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 t="shared" si="266"/>
        <v>6</v>
      </c>
      <c r="W8535">
        <f t="shared" si="267"/>
        <v>8.9999999999999982</v>
      </c>
    </row>
    <row r="8536" spans="1:23" x14ac:dyDescent="0.35">
      <c r="A8536">
        <v>8535</v>
      </c>
      <c r="B8536" t="s">
        <v>10097</v>
      </c>
      <c r="C8536" s="1" t="s">
        <v>11944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 t="shared" si="266"/>
        <v>2</v>
      </c>
      <c r="W8536">
        <f t="shared" si="267"/>
        <v>49</v>
      </c>
    </row>
    <row r="8537" spans="1:23" x14ac:dyDescent="0.35">
      <c r="A8537">
        <v>8536</v>
      </c>
      <c r="B8537" t="s">
        <v>10098</v>
      </c>
      <c r="C8537" s="1" t="s">
        <v>12114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 t="shared" si="266"/>
        <v>4</v>
      </c>
      <c r="W8537">
        <f t="shared" si="267"/>
        <v>6</v>
      </c>
    </row>
    <row r="8538" spans="1:23" x14ac:dyDescent="0.35">
      <c r="A8538">
        <v>8537</v>
      </c>
      <c r="B8538" t="s">
        <v>10099</v>
      </c>
      <c r="C8538" s="1" t="s">
        <v>11662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 t="shared" si="266"/>
        <v>4</v>
      </c>
      <c r="W8538">
        <f t="shared" si="267"/>
        <v>-66.666666666666657</v>
      </c>
    </row>
    <row r="8539" spans="1:23" x14ac:dyDescent="0.35">
      <c r="A8539">
        <v>8538</v>
      </c>
      <c r="B8539" t="s">
        <v>10099</v>
      </c>
      <c r="C8539" s="1" t="s">
        <v>11662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  <c r="V8539">
        <f t="shared" si="266"/>
        <v>4</v>
      </c>
      <c r="W8539">
        <f t="shared" si="267"/>
        <v>34.999999999999993</v>
      </c>
    </row>
    <row r="8540" spans="1:23" x14ac:dyDescent="0.35">
      <c r="A8540">
        <v>8539</v>
      </c>
      <c r="B8540" t="s">
        <v>10099</v>
      </c>
      <c r="C8540" s="1" t="s">
        <v>11662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  <c r="V8540">
        <f t="shared" si="266"/>
        <v>4</v>
      </c>
      <c r="W8540">
        <f t="shared" si="267"/>
        <v>12.5</v>
      </c>
    </row>
    <row r="8541" spans="1:23" x14ac:dyDescent="0.35">
      <c r="A8541">
        <v>8540</v>
      </c>
      <c r="B8541" t="s">
        <v>10102</v>
      </c>
      <c r="C8541" s="1" t="s">
        <v>11571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266"/>
        <v>4</v>
      </c>
      <c r="W8541">
        <f t="shared" si="267"/>
        <v>12.5</v>
      </c>
    </row>
    <row r="8542" spans="1:23" x14ac:dyDescent="0.35">
      <c r="A8542">
        <v>8541</v>
      </c>
      <c r="B8542" t="s">
        <v>10102</v>
      </c>
      <c r="C8542" s="1" t="s">
        <v>11571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 t="shared" si="266"/>
        <v>4</v>
      </c>
      <c r="W8542">
        <f t="shared" si="267"/>
        <v>31.25</v>
      </c>
    </row>
    <row r="8543" spans="1:23" x14ac:dyDescent="0.35">
      <c r="A8543">
        <v>8542</v>
      </c>
      <c r="B8543" t="s">
        <v>10103</v>
      </c>
      <c r="C8543" s="1" t="s">
        <v>11877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266"/>
        <v>1</v>
      </c>
      <c r="W8543">
        <f t="shared" si="267"/>
        <v>5</v>
      </c>
    </row>
    <row r="8544" spans="1:23" x14ac:dyDescent="0.35">
      <c r="A8544">
        <v>8543</v>
      </c>
      <c r="B8544" t="s">
        <v>10103</v>
      </c>
      <c r="C8544" s="1" t="s">
        <v>11877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 t="shared" si="266"/>
        <v>1</v>
      </c>
      <c r="W8544">
        <f t="shared" si="267"/>
        <v>0</v>
      </c>
    </row>
    <row r="8545" spans="1:23" x14ac:dyDescent="0.35">
      <c r="A8545">
        <v>8544</v>
      </c>
      <c r="B8545" t="s">
        <v>10104</v>
      </c>
      <c r="C8545" s="1" t="s">
        <v>11848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 t="shared" si="266"/>
        <v>5</v>
      </c>
      <c r="W8545">
        <f t="shared" si="267"/>
        <v>42.000000000000007</v>
      </c>
    </row>
    <row r="8546" spans="1:23" x14ac:dyDescent="0.35">
      <c r="A8546">
        <v>8545</v>
      </c>
      <c r="B8546" t="s">
        <v>10105</v>
      </c>
      <c r="C8546" s="1" t="s">
        <v>12136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266"/>
        <v>4</v>
      </c>
      <c r="W8546">
        <f t="shared" si="267"/>
        <v>43.000000000000007</v>
      </c>
    </row>
    <row r="8547" spans="1:23" x14ac:dyDescent="0.35">
      <c r="A8547">
        <v>8546</v>
      </c>
      <c r="B8547" t="s">
        <v>10105</v>
      </c>
      <c r="C8547" s="1" t="s">
        <v>12136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  <c r="V8547">
        <f t="shared" si="266"/>
        <v>4</v>
      </c>
      <c r="W8547">
        <f t="shared" si="267"/>
        <v>27.999999999999996</v>
      </c>
    </row>
    <row r="8548" spans="1:23" x14ac:dyDescent="0.35">
      <c r="A8548">
        <v>8547</v>
      </c>
      <c r="B8548" t="s">
        <v>10105</v>
      </c>
      <c r="C8548" s="1" t="s">
        <v>12136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  <c r="V8548">
        <f t="shared" si="266"/>
        <v>4</v>
      </c>
      <c r="W8548">
        <f t="shared" si="267"/>
        <v>49</v>
      </c>
    </row>
    <row r="8549" spans="1:23" x14ac:dyDescent="0.35">
      <c r="A8549">
        <v>8548</v>
      </c>
      <c r="B8549" t="s">
        <v>10106</v>
      </c>
      <c r="C8549" s="1" t="s">
        <v>11841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 t="shared" si="266"/>
        <v>5</v>
      </c>
      <c r="W8549">
        <f t="shared" si="267"/>
        <v>45</v>
      </c>
    </row>
    <row r="8550" spans="1:23" x14ac:dyDescent="0.35">
      <c r="A8550">
        <v>8549</v>
      </c>
      <c r="B8550" t="s">
        <v>10106</v>
      </c>
      <c r="C8550" s="1" t="s">
        <v>11841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 t="shared" si="266"/>
        <v>5</v>
      </c>
      <c r="W8550">
        <f t="shared" si="267"/>
        <v>48.000000000000007</v>
      </c>
    </row>
    <row r="8551" spans="1:23" x14ac:dyDescent="0.35">
      <c r="A8551">
        <v>8550</v>
      </c>
      <c r="B8551" t="s">
        <v>10107</v>
      </c>
      <c r="C8551" s="1" t="s">
        <v>11801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 t="shared" si="266"/>
        <v>1</v>
      </c>
      <c r="W8551">
        <f t="shared" si="267"/>
        <v>16.249999999999996</v>
      </c>
    </row>
    <row r="8552" spans="1:23" x14ac:dyDescent="0.35">
      <c r="A8552">
        <v>8551</v>
      </c>
      <c r="B8552" t="s">
        <v>10108</v>
      </c>
      <c r="C8552" s="1" t="s">
        <v>11729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266"/>
        <v>7</v>
      </c>
      <c r="W8552">
        <f t="shared" si="267"/>
        <v>32.5</v>
      </c>
    </row>
    <row r="8553" spans="1:23" x14ac:dyDescent="0.35">
      <c r="A8553">
        <v>8552</v>
      </c>
      <c r="B8553" t="s">
        <v>10108</v>
      </c>
      <c r="C8553" s="1" t="s">
        <v>11729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 t="shared" si="266"/>
        <v>7</v>
      </c>
      <c r="W8553">
        <f t="shared" si="267"/>
        <v>23.75</v>
      </c>
    </row>
    <row r="8554" spans="1:23" x14ac:dyDescent="0.35">
      <c r="A8554">
        <v>8553</v>
      </c>
      <c r="B8554" t="s">
        <v>10109</v>
      </c>
      <c r="C8554" s="1" t="s">
        <v>11932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 t="shared" si="266"/>
        <v>4</v>
      </c>
      <c r="W8554">
        <f t="shared" si="267"/>
        <v>18.75</v>
      </c>
    </row>
    <row r="8555" spans="1:23" x14ac:dyDescent="0.35">
      <c r="A8555">
        <v>8554</v>
      </c>
      <c r="B8555" t="s">
        <v>10110</v>
      </c>
      <c r="C8555" s="1" t="s">
        <v>10978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 t="shared" si="266"/>
        <v>7</v>
      </c>
      <c r="W8555">
        <f t="shared" si="267"/>
        <v>10</v>
      </c>
    </row>
    <row r="8556" spans="1:23" x14ac:dyDescent="0.35">
      <c r="A8556">
        <v>8555</v>
      </c>
      <c r="B8556" t="s">
        <v>10111</v>
      </c>
      <c r="C8556" s="1" t="s">
        <v>10950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 t="shared" si="266"/>
        <v>2</v>
      </c>
      <c r="W8556">
        <f t="shared" si="267"/>
        <v>15.000000000000002</v>
      </c>
    </row>
    <row r="8557" spans="1:23" x14ac:dyDescent="0.35">
      <c r="A8557">
        <v>8556</v>
      </c>
      <c r="B8557" t="s">
        <v>10112</v>
      </c>
      <c r="C8557" s="1" t="s">
        <v>11144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266"/>
        <v>0</v>
      </c>
      <c r="W8557">
        <f t="shared" si="267"/>
        <v>20</v>
      </c>
    </row>
    <row r="8558" spans="1:23" x14ac:dyDescent="0.35">
      <c r="A8558">
        <v>8557</v>
      </c>
      <c r="B8558" t="s">
        <v>10112</v>
      </c>
      <c r="C8558" s="1" t="s">
        <v>11144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266"/>
        <v>0</v>
      </c>
      <c r="W8558">
        <f t="shared" si="267"/>
        <v>-22.5</v>
      </c>
    </row>
    <row r="8559" spans="1:23" x14ac:dyDescent="0.35">
      <c r="A8559">
        <v>8558</v>
      </c>
      <c r="B8559" t="s">
        <v>10113</v>
      </c>
      <c r="C8559" s="1" t="s">
        <v>11383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266"/>
        <v>3</v>
      </c>
      <c r="W8559">
        <f t="shared" si="267"/>
        <v>8.75</v>
      </c>
    </row>
    <row r="8560" spans="1:23" x14ac:dyDescent="0.35">
      <c r="A8560">
        <v>8559</v>
      </c>
      <c r="B8560" t="s">
        <v>10113</v>
      </c>
      <c r="C8560" s="1" t="s">
        <v>11383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  <c r="V8560">
        <f t="shared" si="266"/>
        <v>3</v>
      </c>
      <c r="W8560">
        <f t="shared" si="267"/>
        <v>32.5</v>
      </c>
    </row>
    <row r="8561" spans="1:23" x14ac:dyDescent="0.35">
      <c r="A8561">
        <v>8560</v>
      </c>
      <c r="B8561" t="s">
        <v>10113</v>
      </c>
      <c r="C8561" s="1" t="s">
        <v>11383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266"/>
        <v>3</v>
      </c>
      <c r="W8561">
        <f t="shared" si="267"/>
        <v>12.5</v>
      </c>
    </row>
    <row r="8562" spans="1:23" x14ac:dyDescent="0.35">
      <c r="A8562">
        <v>8561</v>
      </c>
      <c r="B8562" t="s">
        <v>10113</v>
      </c>
      <c r="C8562" s="1" t="s">
        <v>11383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  <c r="V8562">
        <f t="shared" si="266"/>
        <v>3</v>
      </c>
      <c r="W8562">
        <f t="shared" si="267"/>
        <v>11.25</v>
      </c>
    </row>
    <row r="8563" spans="1:23" x14ac:dyDescent="0.35">
      <c r="A8563">
        <v>8562</v>
      </c>
      <c r="B8563" t="s">
        <v>10113</v>
      </c>
      <c r="C8563" s="1" t="s">
        <v>11383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266"/>
        <v>3</v>
      </c>
      <c r="W8563">
        <f t="shared" si="267"/>
        <v>-32.500000000000007</v>
      </c>
    </row>
    <row r="8564" spans="1:23" x14ac:dyDescent="0.35">
      <c r="A8564">
        <v>8563</v>
      </c>
      <c r="B8564" t="s">
        <v>10114</v>
      </c>
      <c r="C8564" s="1" t="s">
        <v>12137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 t="shared" si="266"/>
        <v>4</v>
      </c>
      <c r="W8564">
        <f t="shared" si="267"/>
        <v>26</v>
      </c>
    </row>
    <row r="8565" spans="1:23" x14ac:dyDescent="0.35">
      <c r="A8565">
        <v>8564</v>
      </c>
      <c r="B8565" t="s">
        <v>10115</v>
      </c>
      <c r="C8565" s="1" t="s">
        <v>11444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266"/>
        <v>4</v>
      </c>
      <c r="W8565">
        <f t="shared" si="267"/>
        <v>-73.333333333333343</v>
      </c>
    </row>
    <row r="8566" spans="1:23" x14ac:dyDescent="0.35">
      <c r="A8566">
        <v>8565</v>
      </c>
      <c r="B8566" t="s">
        <v>10115</v>
      </c>
      <c r="C8566" s="1" t="s">
        <v>11444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  <c r="V8566">
        <f t="shared" si="266"/>
        <v>4</v>
      </c>
      <c r="W8566">
        <f t="shared" si="267"/>
        <v>-3.75</v>
      </c>
    </row>
    <row r="8567" spans="1:23" x14ac:dyDescent="0.35">
      <c r="A8567">
        <v>8566</v>
      </c>
      <c r="B8567" t="s">
        <v>10117</v>
      </c>
      <c r="C8567" s="1" t="s">
        <v>11959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  <c r="V8567">
        <f t="shared" si="266"/>
        <v>1</v>
      </c>
      <c r="W8567">
        <f t="shared" si="267"/>
        <v>10</v>
      </c>
    </row>
    <row r="8568" spans="1:23" x14ac:dyDescent="0.35">
      <c r="A8568">
        <v>8567</v>
      </c>
      <c r="B8568" t="s">
        <v>10117</v>
      </c>
      <c r="C8568" s="1" t="s">
        <v>11959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266"/>
        <v>1</v>
      </c>
      <c r="W8568">
        <f t="shared" si="267"/>
        <v>36.250000000000007</v>
      </c>
    </row>
    <row r="8569" spans="1:23" x14ac:dyDescent="0.35">
      <c r="A8569">
        <v>8568</v>
      </c>
      <c r="B8569" t="s">
        <v>10118</v>
      </c>
      <c r="C8569" s="1" t="s">
        <v>11278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  <c r="V8569">
        <f t="shared" si="266"/>
        <v>2</v>
      </c>
      <c r="W8569">
        <f t="shared" si="267"/>
        <v>35</v>
      </c>
    </row>
    <row r="8570" spans="1:23" x14ac:dyDescent="0.35">
      <c r="A8570">
        <v>8569</v>
      </c>
      <c r="B8570" t="s">
        <v>10119</v>
      </c>
      <c r="C8570" s="1" t="s">
        <v>11349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266"/>
        <v>6</v>
      </c>
      <c r="W8570">
        <f t="shared" si="267"/>
        <v>32.499999999999993</v>
      </c>
    </row>
    <row r="8571" spans="1:23" x14ac:dyDescent="0.35">
      <c r="A8571">
        <v>8570</v>
      </c>
      <c r="B8571" t="s">
        <v>10119</v>
      </c>
      <c r="C8571" s="1" t="s">
        <v>11349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 t="shared" si="266"/>
        <v>6</v>
      </c>
      <c r="W8571">
        <f t="shared" si="267"/>
        <v>35</v>
      </c>
    </row>
    <row r="8572" spans="1:23" x14ac:dyDescent="0.35">
      <c r="A8572">
        <v>8571</v>
      </c>
      <c r="B8572" t="s">
        <v>10119</v>
      </c>
      <c r="C8572" s="1" t="s">
        <v>11349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 t="shared" si="266"/>
        <v>6</v>
      </c>
      <c r="W8572">
        <f t="shared" si="267"/>
        <v>18.75</v>
      </c>
    </row>
    <row r="8573" spans="1:23" x14ac:dyDescent="0.35">
      <c r="A8573">
        <v>8572</v>
      </c>
      <c r="B8573" t="s">
        <v>10120</v>
      </c>
      <c r="C8573" s="1" t="s">
        <v>11955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 t="shared" si="266"/>
        <v>0</v>
      </c>
      <c r="W8573">
        <f t="shared" si="267"/>
        <v>31.25</v>
      </c>
    </row>
    <row r="8574" spans="1:23" x14ac:dyDescent="0.35">
      <c r="A8574">
        <v>8573</v>
      </c>
      <c r="B8574" t="s">
        <v>10121</v>
      </c>
      <c r="C8574" s="1" t="s">
        <v>11623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 t="shared" si="266"/>
        <v>4</v>
      </c>
      <c r="W8574">
        <f t="shared" si="267"/>
        <v>-20</v>
      </c>
    </row>
    <row r="8575" spans="1:23" x14ac:dyDescent="0.35">
      <c r="A8575">
        <v>8574</v>
      </c>
      <c r="B8575" t="s">
        <v>10122</v>
      </c>
      <c r="C8575" s="1" t="s">
        <v>12122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 t="shared" si="266"/>
        <v>2</v>
      </c>
      <c r="W8575">
        <f t="shared" si="267"/>
        <v>47</v>
      </c>
    </row>
    <row r="8576" spans="1:23" x14ac:dyDescent="0.35">
      <c r="A8576">
        <v>8575</v>
      </c>
      <c r="B8576" t="s">
        <v>10123</v>
      </c>
      <c r="C8576" s="1" t="s">
        <v>11051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 t="shared" si="266"/>
        <v>0</v>
      </c>
      <c r="W8576">
        <f t="shared" si="267"/>
        <v>2</v>
      </c>
    </row>
    <row r="8577" spans="1:23" x14ac:dyDescent="0.35">
      <c r="A8577">
        <v>8576</v>
      </c>
      <c r="B8577" t="s">
        <v>10124</v>
      </c>
      <c r="C8577" s="1" t="s">
        <v>11091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 t="shared" si="266"/>
        <v>3</v>
      </c>
      <c r="W8577">
        <f t="shared" si="267"/>
        <v>6.25</v>
      </c>
    </row>
    <row r="8578" spans="1:23" x14ac:dyDescent="0.35">
      <c r="A8578">
        <v>8577</v>
      </c>
      <c r="B8578" t="s">
        <v>10125</v>
      </c>
      <c r="C8578" s="1" t="s">
        <v>11385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 t="shared" ref="V8578:V8641" si="268">D8578-C8578</f>
        <v>1</v>
      </c>
      <c r="W8578">
        <f t="shared" si="267"/>
        <v>26</v>
      </c>
    </row>
    <row r="8579" spans="1:23" x14ac:dyDescent="0.35">
      <c r="A8579">
        <v>8578</v>
      </c>
      <c r="B8579" t="s">
        <v>10126</v>
      </c>
      <c r="C8579" s="1" t="s">
        <v>11006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 t="shared" si="268"/>
        <v>4</v>
      </c>
      <c r="W8579">
        <f t="shared" ref="W8579:W8642" si="269">U8579/R8579*100</f>
        <v>16</v>
      </c>
    </row>
    <row r="8580" spans="1:23" x14ac:dyDescent="0.35">
      <c r="A8580">
        <v>8579</v>
      </c>
      <c r="B8580" t="s">
        <v>10126</v>
      </c>
      <c r="C8580" s="1" t="s">
        <v>11006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 t="shared" si="268"/>
        <v>4</v>
      </c>
      <c r="W8580">
        <f t="shared" si="269"/>
        <v>25</v>
      </c>
    </row>
    <row r="8581" spans="1:23" x14ac:dyDescent="0.35">
      <c r="A8581">
        <v>8580</v>
      </c>
      <c r="B8581" t="s">
        <v>10127</v>
      </c>
      <c r="C8581" s="1" t="s">
        <v>11737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>
        <f t="shared" si="268"/>
        <v>6</v>
      </c>
      <c r="W8581">
        <f t="shared" si="269"/>
        <v>46</v>
      </c>
    </row>
    <row r="8582" spans="1:23" x14ac:dyDescent="0.35">
      <c r="A8582">
        <v>8581</v>
      </c>
      <c r="B8582" t="s">
        <v>10128</v>
      </c>
      <c r="C8582" s="1" t="s">
        <v>11611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268"/>
        <v>2</v>
      </c>
      <c r="W8582">
        <f t="shared" si="269"/>
        <v>-57.499999999999993</v>
      </c>
    </row>
    <row r="8583" spans="1:23" x14ac:dyDescent="0.35">
      <c r="A8583">
        <v>8582</v>
      </c>
      <c r="B8583" t="s">
        <v>10128</v>
      </c>
      <c r="C8583" s="1" t="s">
        <v>11611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 t="shared" si="268"/>
        <v>2</v>
      </c>
      <c r="W8583">
        <f t="shared" si="269"/>
        <v>35</v>
      </c>
    </row>
    <row r="8584" spans="1:23" x14ac:dyDescent="0.35">
      <c r="A8584">
        <v>8583</v>
      </c>
      <c r="B8584" t="s">
        <v>10128</v>
      </c>
      <c r="C8584" s="1" t="s">
        <v>11611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  <c r="V8584">
        <f t="shared" si="268"/>
        <v>2</v>
      </c>
      <c r="W8584">
        <f t="shared" si="269"/>
        <v>-17.5</v>
      </c>
    </row>
    <row r="8585" spans="1:23" x14ac:dyDescent="0.35">
      <c r="A8585">
        <v>8584</v>
      </c>
      <c r="B8585" t="s">
        <v>10128</v>
      </c>
      <c r="C8585" s="1" t="s">
        <v>11611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268"/>
        <v>2</v>
      </c>
      <c r="W8585">
        <f t="shared" si="269"/>
        <v>-20</v>
      </c>
    </row>
    <row r="8586" spans="1:23" x14ac:dyDescent="0.35">
      <c r="A8586">
        <v>8585</v>
      </c>
      <c r="B8586" t="s">
        <v>10130</v>
      </c>
      <c r="C8586" s="1" t="s">
        <v>11459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268"/>
        <v>4</v>
      </c>
      <c r="W8586">
        <f t="shared" si="269"/>
        <v>35</v>
      </c>
    </row>
    <row r="8587" spans="1:23" x14ac:dyDescent="0.35">
      <c r="A8587">
        <v>8586</v>
      </c>
      <c r="B8587" t="s">
        <v>10131</v>
      </c>
      <c r="C8587" s="1" t="s">
        <v>10974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268"/>
        <v>6</v>
      </c>
      <c r="W8587">
        <f t="shared" si="269"/>
        <v>-73.333333333333343</v>
      </c>
    </row>
    <row r="8588" spans="1:23" x14ac:dyDescent="0.35">
      <c r="A8588">
        <v>8587</v>
      </c>
      <c r="B8588" t="s">
        <v>10132</v>
      </c>
      <c r="C8588" s="1" t="s">
        <v>11437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 t="shared" si="268"/>
        <v>7</v>
      </c>
      <c r="W8588">
        <f t="shared" si="269"/>
        <v>19</v>
      </c>
    </row>
    <row r="8589" spans="1:23" x14ac:dyDescent="0.35">
      <c r="A8589">
        <v>8588</v>
      </c>
      <c r="B8589" t="s">
        <v>10132</v>
      </c>
      <c r="C8589" s="1" t="s">
        <v>11437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 t="shared" si="268"/>
        <v>7</v>
      </c>
      <c r="W8589">
        <f t="shared" si="269"/>
        <v>26</v>
      </c>
    </row>
    <row r="8590" spans="1:23" x14ac:dyDescent="0.35">
      <c r="A8590">
        <v>8589</v>
      </c>
      <c r="B8590" t="s">
        <v>10133</v>
      </c>
      <c r="C8590" s="1" t="s">
        <v>12000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268"/>
        <v>7</v>
      </c>
      <c r="W8590">
        <f t="shared" si="269"/>
        <v>-20</v>
      </c>
    </row>
    <row r="8591" spans="1:23" x14ac:dyDescent="0.35">
      <c r="A8591">
        <v>8590</v>
      </c>
      <c r="B8591" t="s">
        <v>10134</v>
      </c>
      <c r="C8591" s="1" t="s">
        <v>11866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 t="shared" si="268"/>
        <v>3</v>
      </c>
      <c r="W8591">
        <f t="shared" si="269"/>
        <v>10</v>
      </c>
    </row>
    <row r="8592" spans="1:23" x14ac:dyDescent="0.35">
      <c r="A8592">
        <v>8591</v>
      </c>
      <c r="B8592" t="s">
        <v>10135</v>
      </c>
      <c r="C8592" s="1" t="s">
        <v>11305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  <c r="V8592">
        <f t="shared" si="268"/>
        <v>2</v>
      </c>
      <c r="W8592">
        <f t="shared" si="269"/>
        <v>49</v>
      </c>
    </row>
    <row r="8593" spans="1:23" x14ac:dyDescent="0.35">
      <c r="A8593">
        <v>8592</v>
      </c>
      <c r="B8593" t="s">
        <v>10136</v>
      </c>
      <c r="C8593" s="1" t="s">
        <v>11696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 t="shared" si="268"/>
        <v>3</v>
      </c>
      <c r="W8593">
        <f t="shared" si="269"/>
        <v>37.5</v>
      </c>
    </row>
    <row r="8594" spans="1:23" x14ac:dyDescent="0.35">
      <c r="A8594">
        <v>8593</v>
      </c>
      <c r="B8594" t="s">
        <v>10136</v>
      </c>
      <c r="C8594" s="1" t="s">
        <v>11696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  <c r="V8594">
        <f t="shared" si="268"/>
        <v>3</v>
      </c>
      <c r="W8594">
        <f t="shared" si="269"/>
        <v>28.750000000000004</v>
      </c>
    </row>
    <row r="8595" spans="1:23" x14ac:dyDescent="0.35">
      <c r="A8595">
        <v>8594</v>
      </c>
      <c r="B8595" t="s">
        <v>10138</v>
      </c>
      <c r="C8595" s="1" t="s">
        <v>10985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 t="shared" si="268"/>
        <v>4</v>
      </c>
      <c r="W8595">
        <f t="shared" si="269"/>
        <v>20</v>
      </c>
    </row>
    <row r="8596" spans="1:23" x14ac:dyDescent="0.35">
      <c r="A8596">
        <v>8595</v>
      </c>
      <c r="B8596" t="s">
        <v>10138</v>
      </c>
      <c r="C8596" s="1" t="s">
        <v>10985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  <c r="V8596">
        <f t="shared" si="268"/>
        <v>4</v>
      </c>
      <c r="W8596">
        <f t="shared" si="269"/>
        <v>6.25</v>
      </c>
    </row>
    <row r="8597" spans="1:23" x14ac:dyDescent="0.35">
      <c r="A8597">
        <v>8596</v>
      </c>
      <c r="B8597" t="s">
        <v>10139</v>
      </c>
      <c r="C8597" s="1" t="s">
        <v>11892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 t="shared" si="268"/>
        <v>2</v>
      </c>
      <c r="W8597">
        <f t="shared" si="269"/>
        <v>44.999999999999993</v>
      </c>
    </row>
    <row r="8598" spans="1:23" x14ac:dyDescent="0.35">
      <c r="A8598">
        <v>8597</v>
      </c>
      <c r="B8598" t="s">
        <v>10139</v>
      </c>
      <c r="C8598" s="1" t="s">
        <v>11892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 t="shared" si="268"/>
        <v>2</v>
      </c>
      <c r="W8598">
        <f t="shared" si="269"/>
        <v>47</v>
      </c>
    </row>
    <row r="8599" spans="1:23" x14ac:dyDescent="0.35">
      <c r="A8599">
        <v>8598</v>
      </c>
      <c r="B8599" t="s">
        <v>10140</v>
      </c>
      <c r="C8599" s="1" t="s">
        <v>11129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268"/>
        <v>4</v>
      </c>
      <c r="W8599">
        <f t="shared" si="269"/>
        <v>37.5</v>
      </c>
    </row>
    <row r="8600" spans="1:23" x14ac:dyDescent="0.35">
      <c r="A8600">
        <v>8599</v>
      </c>
      <c r="B8600" t="s">
        <v>10141</v>
      </c>
      <c r="C8600" s="1" t="s">
        <v>10975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 t="shared" si="268"/>
        <v>5</v>
      </c>
      <c r="W8600">
        <f t="shared" si="269"/>
        <v>35</v>
      </c>
    </row>
    <row r="8601" spans="1:23" x14ac:dyDescent="0.35">
      <c r="A8601">
        <v>8600</v>
      </c>
      <c r="B8601" t="s">
        <v>10141</v>
      </c>
      <c r="C8601" s="1" t="s">
        <v>10975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 t="shared" si="268"/>
        <v>5</v>
      </c>
      <c r="W8601">
        <f t="shared" si="269"/>
        <v>47</v>
      </c>
    </row>
    <row r="8602" spans="1:23" x14ac:dyDescent="0.35">
      <c r="A8602">
        <v>8601</v>
      </c>
      <c r="B8602" t="s">
        <v>10141</v>
      </c>
      <c r="C8602" s="1" t="s">
        <v>10975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 t="shared" si="268"/>
        <v>5</v>
      </c>
      <c r="W8602">
        <f t="shared" si="269"/>
        <v>28.000000000000004</v>
      </c>
    </row>
    <row r="8603" spans="1:23" x14ac:dyDescent="0.35">
      <c r="A8603">
        <v>8602</v>
      </c>
      <c r="B8603" t="s">
        <v>10141</v>
      </c>
      <c r="C8603" s="1" t="s">
        <v>10975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268"/>
        <v>5</v>
      </c>
      <c r="W8603">
        <f t="shared" si="269"/>
        <v>35</v>
      </c>
    </row>
    <row r="8604" spans="1:23" x14ac:dyDescent="0.35">
      <c r="A8604">
        <v>8603</v>
      </c>
      <c r="B8604" t="s">
        <v>10142</v>
      </c>
      <c r="C8604" s="1" t="s">
        <v>11460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268"/>
        <v>0</v>
      </c>
      <c r="W8604">
        <f t="shared" si="269"/>
        <v>12.5</v>
      </c>
    </row>
    <row r="8605" spans="1:23" x14ac:dyDescent="0.35">
      <c r="A8605">
        <v>8604</v>
      </c>
      <c r="B8605" t="s">
        <v>10143</v>
      </c>
      <c r="C8605" s="1" t="s">
        <v>11775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 t="shared" si="268"/>
        <v>5</v>
      </c>
      <c r="W8605">
        <f t="shared" si="269"/>
        <v>-17.5</v>
      </c>
    </row>
    <row r="8606" spans="1:23" x14ac:dyDescent="0.35">
      <c r="A8606">
        <v>8605</v>
      </c>
      <c r="B8606" t="s">
        <v>10143</v>
      </c>
      <c r="C8606" s="1" t="s">
        <v>11775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  <c r="V8606">
        <f t="shared" si="268"/>
        <v>5</v>
      </c>
      <c r="W8606">
        <f t="shared" si="269"/>
        <v>-3.75</v>
      </c>
    </row>
    <row r="8607" spans="1:23" x14ac:dyDescent="0.35">
      <c r="A8607">
        <v>8606</v>
      </c>
      <c r="B8607" t="s">
        <v>10143</v>
      </c>
      <c r="C8607" s="1" t="s">
        <v>11775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  <c r="V8607">
        <f t="shared" si="268"/>
        <v>5</v>
      </c>
      <c r="W8607">
        <f t="shared" si="269"/>
        <v>7.5</v>
      </c>
    </row>
    <row r="8608" spans="1:23" x14ac:dyDescent="0.35">
      <c r="A8608">
        <v>8607</v>
      </c>
      <c r="B8608" t="s">
        <v>10144</v>
      </c>
      <c r="C8608" s="1" t="s">
        <v>11178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 t="shared" si="268"/>
        <v>4</v>
      </c>
      <c r="W8608">
        <f t="shared" si="269"/>
        <v>33</v>
      </c>
    </row>
    <row r="8609" spans="1:23" x14ac:dyDescent="0.35">
      <c r="A8609">
        <v>8608</v>
      </c>
      <c r="B8609" t="s">
        <v>10145</v>
      </c>
      <c r="C8609" s="1" t="s">
        <v>11551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 t="shared" si="268"/>
        <v>5</v>
      </c>
      <c r="W8609">
        <f t="shared" si="269"/>
        <v>37</v>
      </c>
    </row>
    <row r="8610" spans="1:23" x14ac:dyDescent="0.35">
      <c r="A8610">
        <v>8609</v>
      </c>
      <c r="B8610" t="s">
        <v>10145</v>
      </c>
      <c r="C8610" s="1" t="s">
        <v>11551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 t="shared" si="268"/>
        <v>5</v>
      </c>
      <c r="W8610">
        <f t="shared" si="269"/>
        <v>26</v>
      </c>
    </row>
    <row r="8611" spans="1:23" x14ac:dyDescent="0.35">
      <c r="A8611">
        <v>8610</v>
      </c>
      <c r="B8611" t="s">
        <v>10145</v>
      </c>
      <c r="C8611" s="1" t="s">
        <v>11551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268"/>
        <v>5</v>
      </c>
      <c r="W8611">
        <f t="shared" si="269"/>
        <v>-12.5</v>
      </c>
    </row>
    <row r="8612" spans="1:23" x14ac:dyDescent="0.35">
      <c r="A8612">
        <v>8611</v>
      </c>
      <c r="B8612" t="s">
        <v>10145</v>
      </c>
      <c r="C8612" s="1" t="s">
        <v>11551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 t="shared" si="268"/>
        <v>5</v>
      </c>
      <c r="W8612">
        <f t="shared" si="269"/>
        <v>48</v>
      </c>
    </row>
    <row r="8613" spans="1:23" x14ac:dyDescent="0.35">
      <c r="A8613">
        <v>8612</v>
      </c>
      <c r="B8613" t="s">
        <v>10146</v>
      </c>
      <c r="C8613" s="1" t="s">
        <v>10978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>
        <f t="shared" si="268"/>
        <v>4</v>
      </c>
      <c r="W8613">
        <f t="shared" si="269"/>
        <v>35</v>
      </c>
    </row>
    <row r="8614" spans="1:23" x14ac:dyDescent="0.35">
      <c r="A8614">
        <v>8613</v>
      </c>
      <c r="B8614" t="s">
        <v>10147</v>
      </c>
      <c r="C8614" s="1" t="s">
        <v>12138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 t="shared" si="268"/>
        <v>4</v>
      </c>
      <c r="W8614">
        <f t="shared" si="269"/>
        <v>26</v>
      </c>
    </row>
    <row r="8615" spans="1:23" x14ac:dyDescent="0.35">
      <c r="A8615">
        <v>8614</v>
      </c>
      <c r="B8615" t="s">
        <v>10148</v>
      </c>
      <c r="C8615" s="1" t="s">
        <v>12139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 t="shared" si="268"/>
        <v>5</v>
      </c>
      <c r="W8615">
        <f t="shared" si="269"/>
        <v>37</v>
      </c>
    </row>
    <row r="8616" spans="1:23" x14ac:dyDescent="0.35">
      <c r="A8616">
        <v>8615</v>
      </c>
      <c r="B8616" t="s">
        <v>10149</v>
      </c>
      <c r="C8616" s="1" t="s">
        <v>11485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>
        <f t="shared" si="268"/>
        <v>4</v>
      </c>
      <c r="W8616">
        <f t="shared" si="269"/>
        <v>47</v>
      </c>
    </row>
    <row r="8617" spans="1:23" x14ac:dyDescent="0.35">
      <c r="A8617">
        <v>8616</v>
      </c>
      <c r="B8617" t="s">
        <v>10149</v>
      </c>
      <c r="C8617" s="1" t="s">
        <v>11485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 t="shared" si="268"/>
        <v>4</v>
      </c>
      <c r="W8617">
        <f t="shared" si="269"/>
        <v>31.25</v>
      </c>
    </row>
    <row r="8618" spans="1:23" x14ac:dyDescent="0.35">
      <c r="A8618">
        <v>8617</v>
      </c>
      <c r="B8618" t="s">
        <v>10149</v>
      </c>
      <c r="C8618" s="1" t="s">
        <v>11485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 t="shared" si="268"/>
        <v>4</v>
      </c>
      <c r="W8618">
        <f t="shared" si="269"/>
        <v>49</v>
      </c>
    </row>
    <row r="8619" spans="1:23" x14ac:dyDescent="0.35">
      <c r="A8619">
        <v>8618</v>
      </c>
      <c r="B8619" t="s">
        <v>10149</v>
      </c>
      <c r="C8619" s="1" t="s">
        <v>11485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268"/>
        <v>4</v>
      </c>
      <c r="W8619">
        <f t="shared" si="269"/>
        <v>35</v>
      </c>
    </row>
    <row r="8620" spans="1:23" x14ac:dyDescent="0.35">
      <c r="A8620">
        <v>8619</v>
      </c>
      <c r="B8620" t="s">
        <v>10150</v>
      </c>
      <c r="C8620" s="1" t="s">
        <v>11388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f t="shared" si="268"/>
        <v>5</v>
      </c>
      <c r="W8620">
        <f t="shared" si="269"/>
        <v>-3.75</v>
      </c>
    </row>
    <row r="8621" spans="1:23" x14ac:dyDescent="0.35">
      <c r="A8621">
        <v>8620</v>
      </c>
      <c r="B8621" t="s">
        <v>10151</v>
      </c>
      <c r="C8621" s="1" t="s">
        <v>11505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  <c r="V8621">
        <f t="shared" si="268"/>
        <v>5</v>
      </c>
      <c r="W8621">
        <f t="shared" si="269"/>
        <v>26</v>
      </c>
    </row>
    <row r="8622" spans="1:23" x14ac:dyDescent="0.35">
      <c r="A8622">
        <v>8621</v>
      </c>
      <c r="B8622" t="s">
        <v>10152</v>
      </c>
      <c r="C8622" s="1" t="s">
        <v>10984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 t="shared" si="268"/>
        <v>3</v>
      </c>
      <c r="W8622">
        <f t="shared" si="269"/>
        <v>-65</v>
      </c>
    </row>
    <row r="8623" spans="1:23" x14ac:dyDescent="0.35">
      <c r="A8623">
        <v>8622</v>
      </c>
      <c r="B8623" t="s">
        <v>10153</v>
      </c>
      <c r="C8623" s="1" t="s">
        <v>11666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268"/>
        <v>5</v>
      </c>
      <c r="W8623">
        <f t="shared" si="269"/>
        <v>11.249999999999998</v>
      </c>
    </row>
    <row r="8624" spans="1:23" x14ac:dyDescent="0.35">
      <c r="A8624">
        <v>8623</v>
      </c>
      <c r="B8624" t="s">
        <v>10154</v>
      </c>
      <c r="C8624" s="1" t="s">
        <v>11521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 t="shared" si="268"/>
        <v>4</v>
      </c>
      <c r="W8624">
        <f t="shared" si="269"/>
        <v>10</v>
      </c>
    </row>
    <row r="8625" spans="1:23" x14ac:dyDescent="0.35">
      <c r="A8625">
        <v>8624</v>
      </c>
      <c r="B8625" t="s">
        <v>10155</v>
      </c>
      <c r="C8625" s="1" t="s">
        <v>10990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 t="shared" si="268"/>
        <v>5</v>
      </c>
      <c r="W8625">
        <f t="shared" si="269"/>
        <v>-83.333333333333343</v>
      </c>
    </row>
    <row r="8626" spans="1:23" x14ac:dyDescent="0.35">
      <c r="A8626">
        <v>8625</v>
      </c>
      <c r="B8626" t="s">
        <v>10155</v>
      </c>
      <c r="C8626" s="1" t="s">
        <v>10990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f t="shared" si="268"/>
        <v>5</v>
      </c>
      <c r="W8626">
        <f t="shared" si="269"/>
        <v>-1.25</v>
      </c>
    </row>
    <row r="8627" spans="1:23" x14ac:dyDescent="0.35">
      <c r="A8627">
        <v>8626</v>
      </c>
      <c r="B8627" t="s">
        <v>10156</v>
      </c>
      <c r="C8627" s="1" t="s">
        <v>11515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 t="shared" si="268"/>
        <v>4</v>
      </c>
      <c r="W8627">
        <f t="shared" si="269"/>
        <v>32.5</v>
      </c>
    </row>
    <row r="8628" spans="1:23" x14ac:dyDescent="0.35">
      <c r="A8628">
        <v>8627</v>
      </c>
      <c r="B8628" t="s">
        <v>10157</v>
      </c>
      <c r="C8628" s="1" t="s">
        <v>11007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268"/>
        <v>5</v>
      </c>
      <c r="W8628">
        <f t="shared" si="269"/>
        <v>26.999999999999996</v>
      </c>
    </row>
    <row r="8629" spans="1:23" x14ac:dyDescent="0.35">
      <c r="A8629">
        <v>8628</v>
      </c>
      <c r="B8629" t="s">
        <v>10157</v>
      </c>
      <c r="C8629" s="1" t="s">
        <v>11007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  <c r="V8629">
        <f t="shared" si="268"/>
        <v>5</v>
      </c>
      <c r="W8629">
        <f t="shared" si="269"/>
        <v>18</v>
      </c>
    </row>
    <row r="8630" spans="1:23" x14ac:dyDescent="0.35">
      <c r="A8630">
        <v>8629</v>
      </c>
      <c r="B8630" t="s">
        <v>10157</v>
      </c>
      <c r="C8630" s="1" t="s">
        <v>11007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268"/>
        <v>5</v>
      </c>
      <c r="W8630">
        <f t="shared" si="269"/>
        <v>33.75</v>
      </c>
    </row>
    <row r="8631" spans="1:23" x14ac:dyDescent="0.35">
      <c r="A8631">
        <v>8630</v>
      </c>
      <c r="B8631" t="s">
        <v>10157</v>
      </c>
      <c r="C8631" s="1" t="s">
        <v>11007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268"/>
        <v>5</v>
      </c>
      <c r="W8631">
        <f t="shared" si="269"/>
        <v>-25</v>
      </c>
    </row>
    <row r="8632" spans="1:23" x14ac:dyDescent="0.35">
      <c r="A8632">
        <v>8631</v>
      </c>
      <c r="B8632" t="s">
        <v>10157</v>
      </c>
      <c r="C8632" s="1" t="s">
        <v>11007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 t="shared" si="268"/>
        <v>5</v>
      </c>
      <c r="W8632">
        <f t="shared" si="269"/>
        <v>33</v>
      </c>
    </row>
    <row r="8633" spans="1:23" x14ac:dyDescent="0.35">
      <c r="A8633">
        <v>8632</v>
      </c>
      <c r="B8633" t="s">
        <v>10158</v>
      </c>
      <c r="C8633" s="1" t="s">
        <v>12002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 t="shared" si="268"/>
        <v>1</v>
      </c>
      <c r="W8633">
        <f t="shared" si="269"/>
        <v>-44.000000000000007</v>
      </c>
    </row>
    <row r="8634" spans="1:23" x14ac:dyDescent="0.35">
      <c r="A8634">
        <v>8633</v>
      </c>
      <c r="B8634" t="s">
        <v>10158</v>
      </c>
      <c r="C8634" s="1" t="s">
        <v>12002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268"/>
        <v>1</v>
      </c>
      <c r="W8634">
        <f t="shared" si="269"/>
        <v>-66.666666666666671</v>
      </c>
    </row>
    <row r="8635" spans="1:23" x14ac:dyDescent="0.35">
      <c r="A8635">
        <v>8634</v>
      </c>
      <c r="B8635" t="s">
        <v>10158</v>
      </c>
      <c r="C8635" s="1" t="s">
        <v>12002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  <c r="V8635">
        <f t="shared" si="268"/>
        <v>1</v>
      </c>
      <c r="W8635">
        <f t="shared" si="269"/>
        <v>7.5</v>
      </c>
    </row>
    <row r="8636" spans="1:23" x14ac:dyDescent="0.35">
      <c r="A8636">
        <v>8635</v>
      </c>
      <c r="B8636" t="s">
        <v>10159</v>
      </c>
      <c r="C8636" s="1" t="s">
        <v>11266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268"/>
        <v>4</v>
      </c>
      <c r="W8636">
        <f t="shared" si="269"/>
        <v>-68</v>
      </c>
    </row>
    <row r="8637" spans="1:23" x14ac:dyDescent="0.35">
      <c r="A8637">
        <v>8636</v>
      </c>
      <c r="B8637" t="s">
        <v>10160</v>
      </c>
      <c r="C8637" s="1" t="s">
        <v>11953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  <c r="V8637">
        <f t="shared" si="268"/>
        <v>2</v>
      </c>
      <c r="W8637">
        <f t="shared" si="269"/>
        <v>26</v>
      </c>
    </row>
    <row r="8638" spans="1:23" x14ac:dyDescent="0.35">
      <c r="A8638">
        <v>8637</v>
      </c>
      <c r="B8638" t="s">
        <v>10160</v>
      </c>
      <c r="C8638" s="1" t="s">
        <v>11953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 t="shared" si="268"/>
        <v>2</v>
      </c>
      <c r="W8638">
        <f t="shared" si="269"/>
        <v>26</v>
      </c>
    </row>
    <row r="8639" spans="1:23" x14ac:dyDescent="0.35">
      <c r="A8639">
        <v>8638</v>
      </c>
      <c r="B8639" t="s">
        <v>10161</v>
      </c>
      <c r="C8639" s="1" t="s">
        <v>11782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 t="shared" si="268"/>
        <v>5</v>
      </c>
      <c r="W8639">
        <f t="shared" si="269"/>
        <v>27.999999999999996</v>
      </c>
    </row>
    <row r="8640" spans="1:23" x14ac:dyDescent="0.35">
      <c r="A8640">
        <v>8639</v>
      </c>
      <c r="B8640" t="s">
        <v>10162</v>
      </c>
      <c r="C8640" s="1" t="s">
        <v>11223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 t="shared" si="268"/>
        <v>1</v>
      </c>
      <c r="W8640">
        <f t="shared" si="269"/>
        <v>36</v>
      </c>
    </row>
    <row r="8641" spans="1:23" x14ac:dyDescent="0.35">
      <c r="A8641">
        <v>8640</v>
      </c>
      <c r="B8641" t="s">
        <v>10163</v>
      </c>
      <c r="C8641" s="1" t="s">
        <v>11676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 t="shared" si="268"/>
        <v>2</v>
      </c>
      <c r="W8641">
        <f t="shared" si="269"/>
        <v>47</v>
      </c>
    </row>
    <row r="8642" spans="1:23" x14ac:dyDescent="0.35">
      <c r="A8642">
        <v>8641</v>
      </c>
      <c r="B8642" t="s">
        <v>10164</v>
      </c>
      <c r="C8642" s="1" t="s">
        <v>11542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 t="shared" ref="V8642:V8705" si="270">D8642-C8642</f>
        <v>4</v>
      </c>
      <c r="W8642">
        <f t="shared" si="269"/>
        <v>-150</v>
      </c>
    </row>
    <row r="8643" spans="1:23" x14ac:dyDescent="0.35">
      <c r="A8643">
        <v>8642</v>
      </c>
      <c r="B8643" t="s">
        <v>10165</v>
      </c>
      <c r="C8643" s="1" t="s">
        <v>11514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 t="shared" si="270"/>
        <v>0</v>
      </c>
      <c r="W8643">
        <f t="shared" ref="W8643:W8706" si="271">U8643/R8643*100</f>
        <v>-66.666666666666671</v>
      </c>
    </row>
    <row r="8644" spans="1:23" x14ac:dyDescent="0.35">
      <c r="A8644">
        <v>8643</v>
      </c>
      <c r="B8644" t="s">
        <v>10166</v>
      </c>
      <c r="C8644" s="1" t="s">
        <v>11567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 t="shared" si="270"/>
        <v>7</v>
      </c>
      <c r="W8644">
        <f t="shared" si="271"/>
        <v>37.5</v>
      </c>
    </row>
    <row r="8645" spans="1:23" x14ac:dyDescent="0.35">
      <c r="A8645">
        <v>8644</v>
      </c>
      <c r="B8645" t="s">
        <v>10166</v>
      </c>
      <c r="C8645" s="1" t="s">
        <v>11567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  <c r="V8645">
        <f t="shared" si="270"/>
        <v>7</v>
      </c>
      <c r="W8645">
        <f t="shared" si="271"/>
        <v>32.499999999999993</v>
      </c>
    </row>
    <row r="8646" spans="1:23" x14ac:dyDescent="0.35">
      <c r="A8646">
        <v>8645</v>
      </c>
      <c r="B8646" t="s">
        <v>10166</v>
      </c>
      <c r="C8646" s="1" t="s">
        <v>11567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270"/>
        <v>7</v>
      </c>
      <c r="W8646">
        <f t="shared" si="271"/>
        <v>-73.333333333333329</v>
      </c>
    </row>
    <row r="8647" spans="1:23" x14ac:dyDescent="0.35">
      <c r="A8647">
        <v>8646</v>
      </c>
      <c r="B8647" t="s">
        <v>10166</v>
      </c>
      <c r="C8647" s="1" t="s">
        <v>11567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 t="shared" si="270"/>
        <v>7</v>
      </c>
      <c r="W8647">
        <f t="shared" si="271"/>
        <v>30</v>
      </c>
    </row>
    <row r="8648" spans="1:23" x14ac:dyDescent="0.35">
      <c r="A8648">
        <v>8647</v>
      </c>
      <c r="B8648" t="s">
        <v>10167</v>
      </c>
      <c r="C8648" s="1" t="s">
        <v>11821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 t="shared" si="270"/>
        <v>4</v>
      </c>
      <c r="W8648">
        <f t="shared" si="271"/>
        <v>10</v>
      </c>
    </row>
    <row r="8649" spans="1:23" x14ac:dyDescent="0.35">
      <c r="A8649">
        <v>8648</v>
      </c>
      <c r="B8649" t="s">
        <v>10168</v>
      </c>
      <c r="C8649" s="1" t="s">
        <v>11841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 t="shared" si="270"/>
        <v>3</v>
      </c>
      <c r="W8649">
        <f t="shared" si="271"/>
        <v>11.25</v>
      </c>
    </row>
    <row r="8650" spans="1:23" x14ac:dyDescent="0.35">
      <c r="A8650">
        <v>8649</v>
      </c>
      <c r="B8650" t="s">
        <v>10169</v>
      </c>
      <c r="C8650" s="1" t="s">
        <v>11815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 t="shared" si="270"/>
        <v>5</v>
      </c>
      <c r="W8650">
        <f t="shared" si="271"/>
        <v>3.75</v>
      </c>
    </row>
    <row r="8651" spans="1:23" x14ac:dyDescent="0.35">
      <c r="A8651">
        <v>8650</v>
      </c>
      <c r="B8651" t="s">
        <v>10169</v>
      </c>
      <c r="C8651" s="1" t="s">
        <v>11815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270"/>
        <v>5</v>
      </c>
      <c r="W8651">
        <f t="shared" si="271"/>
        <v>-73.333333333333329</v>
      </c>
    </row>
    <row r="8652" spans="1:23" x14ac:dyDescent="0.35">
      <c r="A8652">
        <v>8651</v>
      </c>
      <c r="B8652" t="s">
        <v>10170</v>
      </c>
      <c r="C8652" s="1" t="s">
        <v>11043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  <c r="V8652">
        <f t="shared" si="270"/>
        <v>0</v>
      </c>
      <c r="W8652">
        <f t="shared" si="271"/>
        <v>47</v>
      </c>
    </row>
    <row r="8653" spans="1:23" x14ac:dyDescent="0.35">
      <c r="A8653">
        <v>8652</v>
      </c>
      <c r="B8653" t="s">
        <v>10170</v>
      </c>
      <c r="C8653" s="1" t="s">
        <v>11043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 t="shared" si="270"/>
        <v>0</v>
      </c>
      <c r="W8653">
        <f t="shared" si="271"/>
        <v>38.999999999999993</v>
      </c>
    </row>
    <row r="8654" spans="1:23" x14ac:dyDescent="0.35">
      <c r="A8654">
        <v>8653</v>
      </c>
      <c r="B8654" t="s">
        <v>10170</v>
      </c>
      <c r="C8654" s="1" t="s">
        <v>11043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 t="shared" si="270"/>
        <v>0</v>
      </c>
      <c r="W8654">
        <f t="shared" si="271"/>
        <v>30</v>
      </c>
    </row>
    <row r="8655" spans="1:23" x14ac:dyDescent="0.35">
      <c r="A8655">
        <v>8654</v>
      </c>
      <c r="B8655" t="s">
        <v>10170</v>
      </c>
      <c r="C8655" s="1" t="s">
        <v>11043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 t="shared" si="270"/>
        <v>0</v>
      </c>
      <c r="W8655">
        <f t="shared" si="271"/>
        <v>38.000000000000007</v>
      </c>
    </row>
    <row r="8656" spans="1:23" x14ac:dyDescent="0.35">
      <c r="A8656">
        <v>8655</v>
      </c>
      <c r="B8656" t="s">
        <v>10170</v>
      </c>
      <c r="C8656" s="1" t="s">
        <v>11043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>
        <f t="shared" si="270"/>
        <v>0</v>
      </c>
      <c r="W8656">
        <f t="shared" si="271"/>
        <v>42</v>
      </c>
    </row>
    <row r="8657" spans="1:23" x14ac:dyDescent="0.35">
      <c r="A8657">
        <v>8656</v>
      </c>
      <c r="B8657" t="s">
        <v>10170</v>
      </c>
      <c r="C8657" s="1" t="s">
        <v>11043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 t="shared" si="270"/>
        <v>0</v>
      </c>
      <c r="W8657">
        <f t="shared" si="271"/>
        <v>17</v>
      </c>
    </row>
    <row r="8658" spans="1:23" x14ac:dyDescent="0.35">
      <c r="A8658">
        <v>8657</v>
      </c>
      <c r="B8658" t="s">
        <v>10170</v>
      </c>
      <c r="C8658" s="1" t="s">
        <v>11043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>
        <f t="shared" si="270"/>
        <v>0</v>
      </c>
      <c r="W8658">
        <f t="shared" si="271"/>
        <v>50</v>
      </c>
    </row>
    <row r="8659" spans="1:23" x14ac:dyDescent="0.35">
      <c r="A8659">
        <v>8658</v>
      </c>
      <c r="B8659" t="s">
        <v>10170</v>
      </c>
      <c r="C8659" s="1" t="s">
        <v>11043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 t="shared" si="270"/>
        <v>0</v>
      </c>
      <c r="W8659">
        <f t="shared" si="271"/>
        <v>43</v>
      </c>
    </row>
    <row r="8660" spans="1:23" x14ac:dyDescent="0.35">
      <c r="A8660">
        <v>8659</v>
      </c>
      <c r="B8660" t="s">
        <v>10171</v>
      </c>
      <c r="C8660" s="1" t="s">
        <v>11968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270"/>
        <v>4</v>
      </c>
      <c r="W8660">
        <f t="shared" si="271"/>
        <v>-160</v>
      </c>
    </row>
    <row r="8661" spans="1:23" x14ac:dyDescent="0.35">
      <c r="A8661">
        <v>8660</v>
      </c>
      <c r="B8661" t="s">
        <v>10172</v>
      </c>
      <c r="C8661" s="1" t="s">
        <v>11263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>
        <f t="shared" si="270"/>
        <v>5</v>
      </c>
      <c r="W8661">
        <f t="shared" si="271"/>
        <v>36.25</v>
      </c>
    </row>
    <row r="8662" spans="1:23" x14ac:dyDescent="0.35">
      <c r="A8662">
        <v>8661</v>
      </c>
      <c r="B8662" t="s">
        <v>10173</v>
      </c>
      <c r="C8662" s="1" t="s">
        <v>11860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f t="shared" si="270"/>
        <v>5</v>
      </c>
      <c r="W8662">
        <f t="shared" si="271"/>
        <v>-11.250000000000002</v>
      </c>
    </row>
    <row r="8663" spans="1:23" x14ac:dyDescent="0.35">
      <c r="A8663">
        <v>8662</v>
      </c>
      <c r="B8663" t="s">
        <v>10174</v>
      </c>
      <c r="C8663" s="1" t="s">
        <v>11733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  <c r="V8663">
        <f t="shared" si="270"/>
        <v>5</v>
      </c>
      <c r="W8663">
        <f t="shared" si="271"/>
        <v>-72.5</v>
      </c>
    </row>
    <row r="8664" spans="1:23" x14ac:dyDescent="0.35">
      <c r="A8664">
        <v>8663</v>
      </c>
      <c r="B8664" t="s">
        <v>10174</v>
      </c>
      <c r="C8664" s="1" t="s">
        <v>11733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270"/>
        <v>5</v>
      </c>
      <c r="W8664">
        <f t="shared" si="271"/>
        <v>11.249999999999998</v>
      </c>
    </row>
    <row r="8665" spans="1:23" x14ac:dyDescent="0.35">
      <c r="A8665">
        <v>8664</v>
      </c>
      <c r="B8665" t="s">
        <v>10174</v>
      </c>
      <c r="C8665" s="1" t="s">
        <v>11733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 t="shared" si="270"/>
        <v>5</v>
      </c>
      <c r="W8665">
        <f t="shared" si="271"/>
        <v>32.5</v>
      </c>
    </row>
    <row r="8666" spans="1:23" x14ac:dyDescent="0.35">
      <c r="A8666">
        <v>8665</v>
      </c>
      <c r="B8666" t="s">
        <v>10175</v>
      </c>
      <c r="C8666" s="1" t="s">
        <v>11923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 t="shared" si="270"/>
        <v>2</v>
      </c>
      <c r="W8666">
        <f t="shared" si="271"/>
        <v>42</v>
      </c>
    </row>
    <row r="8667" spans="1:23" x14ac:dyDescent="0.35">
      <c r="A8667">
        <v>8666</v>
      </c>
      <c r="B8667" t="s">
        <v>10176</v>
      </c>
      <c r="C8667" s="1" t="s">
        <v>11959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 t="shared" si="270"/>
        <v>1</v>
      </c>
      <c r="W8667">
        <f t="shared" si="271"/>
        <v>27</v>
      </c>
    </row>
    <row r="8668" spans="1:23" x14ac:dyDescent="0.35">
      <c r="A8668">
        <v>8667</v>
      </c>
      <c r="B8668" t="s">
        <v>10177</v>
      </c>
      <c r="C8668" s="1" t="s">
        <v>11885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  <c r="V8668">
        <f t="shared" si="270"/>
        <v>3</v>
      </c>
      <c r="W8668">
        <f t="shared" si="271"/>
        <v>10</v>
      </c>
    </row>
    <row r="8669" spans="1:23" x14ac:dyDescent="0.35">
      <c r="A8669">
        <v>8668</v>
      </c>
      <c r="B8669" t="s">
        <v>10180</v>
      </c>
      <c r="C8669" s="1" t="s">
        <v>11536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 t="shared" si="270"/>
        <v>2</v>
      </c>
      <c r="W8669">
        <f t="shared" si="271"/>
        <v>35</v>
      </c>
    </row>
    <row r="8670" spans="1:23" x14ac:dyDescent="0.35">
      <c r="A8670">
        <v>8669</v>
      </c>
      <c r="B8670" t="s">
        <v>10180</v>
      </c>
      <c r="C8670" s="1" t="s">
        <v>11536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  <c r="V8670">
        <f t="shared" si="270"/>
        <v>2</v>
      </c>
      <c r="W8670">
        <f t="shared" si="271"/>
        <v>32.5</v>
      </c>
    </row>
    <row r="8671" spans="1:23" x14ac:dyDescent="0.35">
      <c r="A8671">
        <v>8670</v>
      </c>
      <c r="B8671" t="s">
        <v>10181</v>
      </c>
      <c r="C8671" s="1" t="s">
        <v>11079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 t="shared" si="270"/>
        <v>5</v>
      </c>
      <c r="W8671">
        <f t="shared" si="271"/>
        <v>44.999999999999993</v>
      </c>
    </row>
    <row r="8672" spans="1:23" x14ac:dyDescent="0.35">
      <c r="A8672">
        <v>8671</v>
      </c>
      <c r="B8672" t="s">
        <v>10182</v>
      </c>
      <c r="C8672" s="1" t="s">
        <v>11362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270"/>
        <v>5</v>
      </c>
      <c r="W8672">
        <f t="shared" si="271"/>
        <v>-10</v>
      </c>
    </row>
    <row r="8673" spans="1:23" x14ac:dyDescent="0.35">
      <c r="A8673">
        <v>8672</v>
      </c>
      <c r="B8673" t="s">
        <v>10182</v>
      </c>
      <c r="C8673" s="1" t="s">
        <v>11362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 t="shared" si="270"/>
        <v>5</v>
      </c>
      <c r="W8673">
        <f t="shared" si="271"/>
        <v>-21.250000000000004</v>
      </c>
    </row>
    <row r="8674" spans="1:23" x14ac:dyDescent="0.35">
      <c r="A8674">
        <v>8673</v>
      </c>
      <c r="B8674" t="s">
        <v>10183</v>
      </c>
      <c r="C8674" s="1" t="s">
        <v>11851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270"/>
        <v>5</v>
      </c>
      <c r="W8674">
        <f t="shared" si="271"/>
        <v>33.75</v>
      </c>
    </row>
    <row r="8675" spans="1:23" x14ac:dyDescent="0.35">
      <c r="A8675">
        <v>8674</v>
      </c>
      <c r="B8675" t="s">
        <v>10183</v>
      </c>
      <c r="C8675" s="1" t="s">
        <v>11851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f t="shared" si="270"/>
        <v>5</v>
      </c>
      <c r="W8675">
        <f t="shared" si="271"/>
        <v>-1.4285714285714286</v>
      </c>
    </row>
    <row r="8676" spans="1:23" x14ac:dyDescent="0.35">
      <c r="A8676">
        <v>8675</v>
      </c>
      <c r="B8676" t="s">
        <v>10183</v>
      </c>
      <c r="C8676" s="1" t="s">
        <v>11851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f t="shared" si="270"/>
        <v>5</v>
      </c>
      <c r="W8676">
        <f t="shared" si="271"/>
        <v>-16.25</v>
      </c>
    </row>
    <row r="8677" spans="1:23" x14ac:dyDescent="0.35">
      <c r="A8677">
        <v>8676</v>
      </c>
      <c r="B8677" t="s">
        <v>10183</v>
      </c>
      <c r="C8677" s="1" t="s">
        <v>11851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 t="shared" si="270"/>
        <v>5</v>
      </c>
      <c r="W8677">
        <f t="shared" si="271"/>
        <v>12.5</v>
      </c>
    </row>
    <row r="8678" spans="1:23" x14ac:dyDescent="0.35">
      <c r="A8678">
        <v>8677</v>
      </c>
      <c r="B8678" t="s">
        <v>10183</v>
      </c>
      <c r="C8678" s="1" t="s">
        <v>11851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270"/>
        <v>5</v>
      </c>
      <c r="W8678">
        <f t="shared" si="271"/>
        <v>-47.5</v>
      </c>
    </row>
    <row r="8679" spans="1:23" x14ac:dyDescent="0.35">
      <c r="A8679">
        <v>8678</v>
      </c>
      <c r="B8679" t="s">
        <v>10184</v>
      </c>
      <c r="C8679" s="1" t="s">
        <v>12140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270"/>
        <v>2</v>
      </c>
      <c r="W8679">
        <f t="shared" si="271"/>
        <v>-15.714285714285714</v>
      </c>
    </row>
    <row r="8680" spans="1:23" x14ac:dyDescent="0.35">
      <c r="A8680">
        <v>8679</v>
      </c>
      <c r="B8680" t="s">
        <v>10186</v>
      </c>
      <c r="C8680" s="1" t="s">
        <v>11416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270"/>
        <v>5</v>
      </c>
      <c r="W8680">
        <f t="shared" si="271"/>
        <v>-154.99999999999997</v>
      </c>
    </row>
    <row r="8681" spans="1:23" x14ac:dyDescent="0.35">
      <c r="A8681">
        <v>8680</v>
      </c>
      <c r="B8681" t="s">
        <v>10186</v>
      </c>
      <c r="C8681" s="1" t="s">
        <v>11416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 t="shared" si="270"/>
        <v>5</v>
      </c>
      <c r="W8681">
        <f t="shared" si="271"/>
        <v>21.25</v>
      </c>
    </row>
    <row r="8682" spans="1:23" x14ac:dyDescent="0.35">
      <c r="A8682">
        <v>8681</v>
      </c>
      <c r="B8682" t="s">
        <v>10187</v>
      </c>
      <c r="C8682" s="1" t="s">
        <v>10989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270"/>
        <v>2</v>
      </c>
      <c r="W8682">
        <f t="shared" si="271"/>
        <v>32.999999999999993</v>
      </c>
    </row>
    <row r="8683" spans="1:23" x14ac:dyDescent="0.35">
      <c r="A8683">
        <v>8682</v>
      </c>
      <c r="B8683" t="s">
        <v>10187</v>
      </c>
      <c r="C8683" s="1" t="s">
        <v>10989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270"/>
        <v>2</v>
      </c>
      <c r="W8683">
        <f t="shared" si="271"/>
        <v>28.999999999999996</v>
      </c>
    </row>
    <row r="8684" spans="1:23" x14ac:dyDescent="0.35">
      <c r="A8684">
        <v>8683</v>
      </c>
      <c r="B8684" t="s">
        <v>10188</v>
      </c>
      <c r="C8684" s="1" t="s">
        <v>12067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>
        <f t="shared" si="270"/>
        <v>5</v>
      </c>
      <c r="W8684">
        <f t="shared" si="271"/>
        <v>34</v>
      </c>
    </row>
    <row r="8685" spans="1:23" x14ac:dyDescent="0.35">
      <c r="A8685">
        <v>8684</v>
      </c>
      <c r="B8685" t="s">
        <v>10189</v>
      </c>
      <c r="C8685" s="1" t="s">
        <v>11860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 t="shared" si="270"/>
        <v>6</v>
      </c>
      <c r="W8685">
        <f t="shared" si="271"/>
        <v>25.999999999999996</v>
      </c>
    </row>
    <row r="8686" spans="1:23" x14ac:dyDescent="0.35">
      <c r="A8686">
        <v>8685</v>
      </c>
      <c r="B8686" t="s">
        <v>10190</v>
      </c>
      <c r="C8686" s="1" t="s">
        <v>11126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 t="shared" si="270"/>
        <v>7</v>
      </c>
      <c r="W8686">
        <f t="shared" si="271"/>
        <v>21.000000000000004</v>
      </c>
    </row>
    <row r="8687" spans="1:23" x14ac:dyDescent="0.35">
      <c r="A8687">
        <v>8686</v>
      </c>
      <c r="B8687" t="s">
        <v>10191</v>
      </c>
      <c r="C8687" s="1" t="s">
        <v>11177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 t="shared" si="270"/>
        <v>4</v>
      </c>
      <c r="W8687">
        <f t="shared" si="271"/>
        <v>26</v>
      </c>
    </row>
    <row r="8688" spans="1:23" x14ac:dyDescent="0.35">
      <c r="A8688">
        <v>8687</v>
      </c>
      <c r="B8688" t="s">
        <v>10192</v>
      </c>
      <c r="C8688" s="1" t="s">
        <v>11130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 t="shared" si="270"/>
        <v>0</v>
      </c>
      <c r="W8688">
        <f t="shared" si="271"/>
        <v>5</v>
      </c>
    </row>
    <row r="8689" spans="1:23" x14ac:dyDescent="0.35">
      <c r="A8689">
        <v>8688</v>
      </c>
      <c r="B8689" t="s">
        <v>10192</v>
      </c>
      <c r="C8689" s="1" t="s">
        <v>11130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270"/>
        <v>0</v>
      </c>
      <c r="W8689">
        <f t="shared" si="271"/>
        <v>50</v>
      </c>
    </row>
    <row r="8690" spans="1:23" x14ac:dyDescent="0.35">
      <c r="A8690">
        <v>8689</v>
      </c>
      <c r="B8690" t="s">
        <v>10192</v>
      </c>
      <c r="C8690" s="1" t="s">
        <v>11130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 t="shared" si="270"/>
        <v>0</v>
      </c>
      <c r="W8690">
        <f t="shared" si="271"/>
        <v>44.999999999999993</v>
      </c>
    </row>
    <row r="8691" spans="1:23" x14ac:dyDescent="0.35">
      <c r="A8691">
        <v>8690</v>
      </c>
      <c r="B8691" t="s">
        <v>10193</v>
      </c>
      <c r="C8691" s="1" t="s">
        <v>10998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 t="shared" si="270"/>
        <v>4</v>
      </c>
      <c r="W8691">
        <f t="shared" si="271"/>
        <v>13.750000000000002</v>
      </c>
    </row>
    <row r="8692" spans="1:23" x14ac:dyDescent="0.35">
      <c r="A8692">
        <v>8691</v>
      </c>
      <c r="B8692" t="s">
        <v>10194</v>
      </c>
      <c r="C8692" s="1" t="s">
        <v>11981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270"/>
        <v>4</v>
      </c>
      <c r="W8692">
        <f t="shared" si="271"/>
        <v>-21.666666666666664</v>
      </c>
    </row>
    <row r="8693" spans="1:23" x14ac:dyDescent="0.35">
      <c r="A8693">
        <v>8692</v>
      </c>
      <c r="B8693" t="s">
        <v>10194</v>
      </c>
      <c r="C8693" s="1" t="s">
        <v>11981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270"/>
        <v>4</v>
      </c>
      <c r="W8693">
        <f t="shared" si="271"/>
        <v>-20</v>
      </c>
    </row>
    <row r="8694" spans="1:23" x14ac:dyDescent="0.35">
      <c r="A8694">
        <v>8693</v>
      </c>
      <c r="B8694" t="s">
        <v>10194</v>
      </c>
      <c r="C8694" s="1" t="s">
        <v>11981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270"/>
        <v>4</v>
      </c>
      <c r="W8694">
        <f t="shared" si="271"/>
        <v>17.5</v>
      </c>
    </row>
    <row r="8695" spans="1:23" x14ac:dyDescent="0.35">
      <c r="A8695">
        <v>8694</v>
      </c>
      <c r="B8695" t="s">
        <v>10195</v>
      </c>
      <c r="C8695" s="1" t="s">
        <v>11997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 t="shared" si="270"/>
        <v>4</v>
      </c>
      <c r="W8695">
        <f t="shared" si="271"/>
        <v>36</v>
      </c>
    </row>
    <row r="8696" spans="1:23" x14ac:dyDescent="0.35">
      <c r="A8696">
        <v>8695</v>
      </c>
      <c r="B8696" t="s">
        <v>10196</v>
      </c>
      <c r="C8696" s="1" t="s">
        <v>11649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270"/>
        <v>5</v>
      </c>
      <c r="W8696">
        <f t="shared" si="271"/>
        <v>49</v>
      </c>
    </row>
    <row r="8697" spans="1:23" x14ac:dyDescent="0.35">
      <c r="A8697">
        <v>8696</v>
      </c>
      <c r="B8697" t="s">
        <v>10197</v>
      </c>
      <c r="C8697" s="1" t="s">
        <v>11115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 t="shared" si="270"/>
        <v>2</v>
      </c>
      <c r="W8697">
        <f t="shared" si="271"/>
        <v>3.75</v>
      </c>
    </row>
    <row r="8698" spans="1:23" x14ac:dyDescent="0.35">
      <c r="A8698">
        <v>8697</v>
      </c>
      <c r="B8698" t="s">
        <v>10198</v>
      </c>
      <c r="C8698" s="1" t="s">
        <v>11080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 t="shared" si="270"/>
        <v>5</v>
      </c>
      <c r="W8698">
        <f t="shared" si="271"/>
        <v>11.25</v>
      </c>
    </row>
    <row r="8699" spans="1:23" x14ac:dyDescent="0.35">
      <c r="A8699">
        <v>8698</v>
      </c>
      <c r="B8699" t="s">
        <v>10198</v>
      </c>
      <c r="C8699" s="1" t="s">
        <v>11080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270"/>
        <v>5</v>
      </c>
      <c r="W8699">
        <f t="shared" si="271"/>
        <v>30.000000000000004</v>
      </c>
    </row>
    <row r="8700" spans="1:23" x14ac:dyDescent="0.35">
      <c r="A8700">
        <v>8699</v>
      </c>
      <c r="B8700" t="s">
        <v>10198</v>
      </c>
      <c r="C8700" s="1" t="s">
        <v>11080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  <c r="V8700">
        <f t="shared" si="270"/>
        <v>5</v>
      </c>
      <c r="W8700">
        <f t="shared" si="271"/>
        <v>-23.333333333333332</v>
      </c>
    </row>
    <row r="8701" spans="1:23" x14ac:dyDescent="0.35">
      <c r="A8701">
        <v>8700</v>
      </c>
      <c r="B8701" t="s">
        <v>10198</v>
      </c>
      <c r="C8701" s="1" t="s">
        <v>11080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270"/>
        <v>5</v>
      </c>
      <c r="W8701">
        <f t="shared" si="271"/>
        <v>10</v>
      </c>
    </row>
    <row r="8702" spans="1:23" x14ac:dyDescent="0.35">
      <c r="A8702">
        <v>8701</v>
      </c>
      <c r="B8702" t="s">
        <v>10198</v>
      </c>
      <c r="C8702" s="1" t="s">
        <v>11080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270"/>
        <v>5</v>
      </c>
      <c r="W8702">
        <f t="shared" si="271"/>
        <v>8.75</v>
      </c>
    </row>
    <row r="8703" spans="1:23" x14ac:dyDescent="0.35">
      <c r="A8703">
        <v>8702</v>
      </c>
      <c r="B8703" t="s">
        <v>10198</v>
      </c>
      <c r="C8703" s="1" t="s">
        <v>11080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270"/>
        <v>5</v>
      </c>
      <c r="W8703">
        <f t="shared" si="271"/>
        <v>12.5</v>
      </c>
    </row>
    <row r="8704" spans="1:23" x14ac:dyDescent="0.35">
      <c r="A8704">
        <v>8703</v>
      </c>
      <c r="B8704" t="s">
        <v>10198</v>
      </c>
      <c r="C8704" s="1" t="s">
        <v>11080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  <c r="V8704">
        <f t="shared" si="270"/>
        <v>5</v>
      </c>
      <c r="W8704">
        <f t="shared" si="271"/>
        <v>32.5</v>
      </c>
    </row>
    <row r="8705" spans="1:23" x14ac:dyDescent="0.35">
      <c r="A8705">
        <v>8704</v>
      </c>
      <c r="B8705" t="s">
        <v>10201</v>
      </c>
      <c r="C8705" s="1" t="s">
        <v>11819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 t="shared" si="270"/>
        <v>4</v>
      </c>
      <c r="W8705">
        <f t="shared" si="271"/>
        <v>12.5</v>
      </c>
    </row>
    <row r="8706" spans="1:23" x14ac:dyDescent="0.35">
      <c r="A8706">
        <v>8705</v>
      </c>
      <c r="B8706" t="s">
        <v>10202</v>
      </c>
      <c r="C8706" s="1" t="s">
        <v>11250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  <c r="V8706">
        <f t="shared" ref="V8706:V8769" si="272">D8706-C8706</f>
        <v>3</v>
      </c>
      <c r="W8706">
        <f t="shared" si="271"/>
        <v>10</v>
      </c>
    </row>
    <row r="8707" spans="1:23" x14ac:dyDescent="0.35">
      <c r="A8707">
        <v>8706</v>
      </c>
      <c r="B8707" t="s">
        <v>10203</v>
      </c>
      <c r="C8707" s="1" t="s">
        <v>12141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>
        <f t="shared" si="272"/>
        <v>4</v>
      </c>
      <c r="W8707">
        <f t="shared" ref="W8707:W8770" si="273">U8707/R8707*100</f>
        <v>0</v>
      </c>
    </row>
    <row r="8708" spans="1:23" x14ac:dyDescent="0.35">
      <c r="A8708">
        <v>8707</v>
      </c>
      <c r="B8708" t="s">
        <v>10204</v>
      </c>
      <c r="C8708" s="1" t="s">
        <v>11018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272"/>
        <v>5</v>
      </c>
      <c r="W8708">
        <f t="shared" si="273"/>
        <v>7.7777777777777777</v>
      </c>
    </row>
    <row r="8709" spans="1:23" x14ac:dyDescent="0.35">
      <c r="A8709">
        <v>8708</v>
      </c>
      <c r="B8709" t="s">
        <v>10204</v>
      </c>
      <c r="C8709" s="1" t="s">
        <v>11018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 t="shared" si="272"/>
        <v>5</v>
      </c>
      <c r="W8709">
        <f t="shared" si="273"/>
        <v>48</v>
      </c>
    </row>
    <row r="8710" spans="1:23" x14ac:dyDescent="0.35">
      <c r="A8710">
        <v>8709</v>
      </c>
      <c r="B8710" t="s">
        <v>10205</v>
      </c>
      <c r="C8710" s="1" t="s">
        <v>11852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272"/>
        <v>2</v>
      </c>
      <c r="W8710">
        <f t="shared" si="273"/>
        <v>-22.499999999999996</v>
      </c>
    </row>
    <row r="8711" spans="1:23" x14ac:dyDescent="0.35">
      <c r="A8711">
        <v>8710</v>
      </c>
      <c r="B8711" t="s">
        <v>10205</v>
      </c>
      <c r="C8711" s="1" t="s">
        <v>11852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272"/>
        <v>2</v>
      </c>
      <c r="W8711">
        <f t="shared" si="273"/>
        <v>8.2352941176470598</v>
      </c>
    </row>
    <row r="8712" spans="1:23" x14ac:dyDescent="0.35">
      <c r="A8712">
        <v>8711</v>
      </c>
      <c r="B8712" t="s">
        <v>10205</v>
      </c>
      <c r="C8712" s="1" t="s">
        <v>11852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 t="shared" si="272"/>
        <v>2</v>
      </c>
      <c r="W8712">
        <f t="shared" si="273"/>
        <v>3</v>
      </c>
    </row>
    <row r="8713" spans="1:23" x14ac:dyDescent="0.35">
      <c r="A8713">
        <v>8712</v>
      </c>
      <c r="B8713" t="s">
        <v>10206</v>
      </c>
      <c r="C8713" s="1" t="s">
        <v>11163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f t="shared" si="272"/>
        <v>4</v>
      </c>
      <c r="W8713">
        <f t="shared" si="273"/>
        <v>-3.75</v>
      </c>
    </row>
    <row r="8714" spans="1:23" x14ac:dyDescent="0.35">
      <c r="A8714">
        <v>8713</v>
      </c>
      <c r="B8714" t="s">
        <v>10207</v>
      </c>
      <c r="C8714" s="1" t="s">
        <v>11095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272"/>
        <v>4</v>
      </c>
      <c r="W8714">
        <f t="shared" si="273"/>
        <v>-8.235294117647058</v>
      </c>
    </row>
    <row r="8715" spans="1:23" x14ac:dyDescent="0.35">
      <c r="A8715">
        <v>8714</v>
      </c>
      <c r="B8715" t="s">
        <v>10208</v>
      </c>
      <c r="C8715" s="1" t="s">
        <v>11437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272"/>
        <v>5</v>
      </c>
      <c r="W8715">
        <f t="shared" si="273"/>
        <v>7.5</v>
      </c>
    </row>
    <row r="8716" spans="1:23" x14ac:dyDescent="0.35">
      <c r="A8716">
        <v>8715</v>
      </c>
      <c r="B8716" t="s">
        <v>10208</v>
      </c>
      <c r="C8716" s="1" t="s">
        <v>11437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 t="shared" si="272"/>
        <v>5</v>
      </c>
      <c r="W8716">
        <f t="shared" si="273"/>
        <v>31.25</v>
      </c>
    </row>
    <row r="8717" spans="1:23" x14ac:dyDescent="0.35">
      <c r="A8717">
        <v>8716</v>
      </c>
      <c r="B8717" t="s">
        <v>10209</v>
      </c>
      <c r="C8717" s="1" t="s">
        <v>11613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272"/>
        <v>4</v>
      </c>
      <c r="W8717">
        <f t="shared" si="273"/>
        <v>-76.666666666666671</v>
      </c>
    </row>
    <row r="8718" spans="1:23" x14ac:dyDescent="0.35">
      <c r="A8718">
        <v>8717</v>
      </c>
      <c r="B8718" t="s">
        <v>10211</v>
      </c>
      <c r="C8718" s="1" t="s">
        <v>10941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  <c r="V8718">
        <f t="shared" si="272"/>
        <v>4</v>
      </c>
      <c r="W8718">
        <f t="shared" si="273"/>
        <v>-250</v>
      </c>
    </row>
    <row r="8719" spans="1:23" x14ac:dyDescent="0.35">
      <c r="A8719">
        <v>8718</v>
      </c>
      <c r="B8719" t="s">
        <v>10211</v>
      </c>
      <c r="C8719" s="1" t="s">
        <v>10941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 t="shared" si="272"/>
        <v>4</v>
      </c>
      <c r="W8719">
        <f t="shared" si="273"/>
        <v>-65</v>
      </c>
    </row>
    <row r="8720" spans="1:23" x14ac:dyDescent="0.35">
      <c r="A8720">
        <v>8719</v>
      </c>
      <c r="B8720" t="s">
        <v>10211</v>
      </c>
      <c r="C8720" s="1" t="s">
        <v>10941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272"/>
        <v>4</v>
      </c>
      <c r="W8720">
        <f t="shared" si="273"/>
        <v>35</v>
      </c>
    </row>
    <row r="8721" spans="1:23" x14ac:dyDescent="0.35">
      <c r="A8721">
        <v>8720</v>
      </c>
      <c r="B8721" t="s">
        <v>10211</v>
      </c>
      <c r="C8721" s="1" t="s">
        <v>10941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  <c r="V8721">
        <f t="shared" si="272"/>
        <v>4</v>
      </c>
      <c r="W8721">
        <f t="shared" si="273"/>
        <v>36.25</v>
      </c>
    </row>
    <row r="8722" spans="1:23" x14ac:dyDescent="0.35">
      <c r="A8722">
        <v>8721</v>
      </c>
      <c r="B8722" t="s">
        <v>10211</v>
      </c>
      <c r="C8722" s="1" t="s">
        <v>10941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272"/>
        <v>4</v>
      </c>
      <c r="W8722">
        <f t="shared" si="273"/>
        <v>-31.428571428571427</v>
      </c>
    </row>
    <row r="8723" spans="1:23" x14ac:dyDescent="0.35">
      <c r="A8723">
        <v>8722</v>
      </c>
      <c r="B8723" t="s">
        <v>10211</v>
      </c>
      <c r="C8723" s="1" t="s">
        <v>10941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272"/>
        <v>4</v>
      </c>
      <c r="W8723">
        <f t="shared" si="273"/>
        <v>10</v>
      </c>
    </row>
    <row r="8724" spans="1:23" x14ac:dyDescent="0.35">
      <c r="A8724">
        <v>8723</v>
      </c>
      <c r="B8724" t="s">
        <v>10211</v>
      </c>
      <c r="C8724" s="1" t="s">
        <v>10941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 t="shared" si="272"/>
        <v>4</v>
      </c>
      <c r="W8724">
        <f t="shared" si="273"/>
        <v>-174.99999999999997</v>
      </c>
    </row>
    <row r="8725" spans="1:23" x14ac:dyDescent="0.35">
      <c r="A8725">
        <v>8724</v>
      </c>
      <c r="B8725" t="s">
        <v>10212</v>
      </c>
      <c r="C8725" s="1" t="s">
        <v>11663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 t="shared" si="272"/>
        <v>2</v>
      </c>
      <c r="W8725">
        <f t="shared" si="273"/>
        <v>35</v>
      </c>
    </row>
    <row r="8726" spans="1:23" x14ac:dyDescent="0.35">
      <c r="A8726">
        <v>8725</v>
      </c>
      <c r="B8726" t="s">
        <v>10212</v>
      </c>
      <c r="C8726" s="1" t="s">
        <v>11663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272"/>
        <v>2</v>
      </c>
      <c r="W8726">
        <f t="shared" si="273"/>
        <v>35</v>
      </c>
    </row>
    <row r="8727" spans="1:23" x14ac:dyDescent="0.35">
      <c r="A8727">
        <v>8726</v>
      </c>
      <c r="B8727" t="s">
        <v>10213</v>
      </c>
      <c r="C8727" s="1" t="s">
        <v>11197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 t="shared" si="272"/>
        <v>5</v>
      </c>
      <c r="W8727">
        <f t="shared" si="273"/>
        <v>46</v>
      </c>
    </row>
    <row r="8728" spans="1:23" x14ac:dyDescent="0.35">
      <c r="A8728">
        <v>8727</v>
      </c>
      <c r="B8728" t="s">
        <v>10214</v>
      </c>
      <c r="C8728" s="1" t="s">
        <v>10957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272"/>
        <v>4</v>
      </c>
      <c r="W8728">
        <f t="shared" si="273"/>
        <v>15.000000000000002</v>
      </c>
    </row>
    <row r="8729" spans="1:23" x14ac:dyDescent="0.35">
      <c r="A8729">
        <v>8728</v>
      </c>
      <c r="B8729" t="s">
        <v>10214</v>
      </c>
      <c r="C8729" s="1" t="s">
        <v>10957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272"/>
        <v>4</v>
      </c>
      <c r="W8729">
        <f t="shared" si="273"/>
        <v>30.000000000000004</v>
      </c>
    </row>
    <row r="8730" spans="1:23" x14ac:dyDescent="0.35">
      <c r="A8730">
        <v>8729</v>
      </c>
      <c r="B8730" t="s">
        <v>10214</v>
      </c>
      <c r="C8730" s="1" t="s">
        <v>10957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272"/>
        <v>4</v>
      </c>
      <c r="W8730">
        <f t="shared" si="273"/>
        <v>6.25</v>
      </c>
    </row>
    <row r="8731" spans="1:23" x14ac:dyDescent="0.35">
      <c r="A8731">
        <v>8730</v>
      </c>
      <c r="B8731" t="s">
        <v>10214</v>
      </c>
      <c r="C8731" s="1" t="s">
        <v>10957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 t="shared" si="272"/>
        <v>4</v>
      </c>
      <c r="W8731">
        <f t="shared" si="273"/>
        <v>10</v>
      </c>
    </row>
    <row r="8732" spans="1:23" x14ac:dyDescent="0.35">
      <c r="A8732">
        <v>8731</v>
      </c>
      <c r="B8732" t="s">
        <v>10214</v>
      </c>
      <c r="C8732" s="1" t="s">
        <v>10957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  <c r="V8732">
        <f t="shared" si="272"/>
        <v>4</v>
      </c>
      <c r="W8732">
        <f t="shared" si="273"/>
        <v>-17.5</v>
      </c>
    </row>
    <row r="8733" spans="1:23" x14ac:dyDescent="0.35">
      <c r="A8733">
        <v>8732</v>
      </c>
      <c r="B8733" t="s">
        <v>10215</v>
      </c>
      <c r="C8733" s="1" t="s">
        <v>11314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 t="shared" si="272"/>
        <v>6</v>
      </c>
      <c r="W8733">
        <f t="shared" si="273"/>
        <v>30</v>
      </c>
    </row>
    <row r="8734" spans="1:23" x14ac:dyDescent="0.35">
      <c r="A8734">
        <v>8733</v>
      </c>
      <c r="B8734" t="s">
        <v>10216</v>
      </c>
      <c r="C8734" s="1" t="s">
        <v>11758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272"/>
        <v>2</v>
      </c>
      <c r="W8734">
        <f t="shared" si="273"/>
        <v>48.000000000000007</v>
      </c>
    </row>
    <row r="8735" spans="1:23" x14ac:dyDescent="0.35">
      <c r="A8735">
        <v>8734</v>
      </c>
      <c r="B8735" t="s">
        <v>10216</v>
      </c>
      <c r="C8735" s="1" t="s">
        <v>11758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 t="shared" si="272"/>
        <v>2</v>
      </c>
      <c r="W8735">
        <f t="shared" si="273"/>
        <v>32</v>
      </c>
    </row>
    <row r="8736" spans="1:23" x14ac:dyDescent="0.35">
      <c r="A8736">
        <v>8735</v>
      </c>
      <c r="B8736" t="s">
        <v>10216</v>
      </c>
      <c r="C8736" s="1" t="s">
        <v>11758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 t="shared" si="272"/>
        <v>2</v>
      </c>
      <c r="W8736">
        <f t="shared" si="273"/>
        <v>19</v>
      </c>
    </row>
    <row r="8737" spans="1:23" x14ac:dyDescent="0.35">
      <c r="A8737">
        <v>8736</v>
      </c>
      <c r="B8737" t="s">
        <v>10217</v>
      </c>
      <c r="C8737" s="1" t="s">
        <v>11255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272"/>
        <v>3</v>
      </c>
      <c r="W8737">
        <f t="shared" si="273"/>
        <v>15.000000000000002</v>
      </c>
    </row>
    <row r="8738" spans="1:23" x14ac:dyDescent="0.35">
      <c r="A8738">
        <v>8737</v>
      </c>
      <c r="B8738" t="s">
        <v>10218</v>
      </c>
      <c r="C8738" s="1" t="s">
        <v>11853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 t="shared" si="272"/>
        <v>5</v>
      </c>
      <c r="W8738">
        <f t="shared" si="273"/>
        <v>30</v>
      </c>
    </row>
    <row r="8739" spans="1:23" x14ac:dyDescent="0.35">
      <c r="A8739">
        <v>8738</v>
      </c>
      <c r="B8739" t="s">
        <v>10219</v>
      </c>
      <c r="C8739" s="1" t="s">
        <v>12131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 t="shared" si="272"/>
        <v>4</v>
      </c>
      <c r="W8739">
        <f t="shared" si="273"/>
        <v>-73.333333333333343</v>
      </c>
    </row>
    <row r="8740" spans="1:23" x14ac:dyDescent="0.35">
      <c r="A8740">
        <v>8739</v>
      </c>
      <c r="B8740" t="s">
        <v>10220</v>
      </c>
      <c r="C8740" s="1" t="s">
        <v>11106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272"/>
        <v>3</v>
      </c>
      <c r="W8740">
        <f t="shared" si="273"/>
        <v>27.500000000000004</v>
      </c>
    </row>
    <row r="8741" spans="1:23" x14ac:dyDescent="0.35">
      <c r="A8741">
        <v>8740</v>
      </c>
      <c r="B8741" t="s">
        <v>10220</v>
      </c>
      <c r="C8741" s="1" t="s">
        <v>11106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 t="shared" si="272"/>
        <v>3</v>
      </c>
      <c r="W8741">
        <f t="shared" si="273"/>
        <v>-25</v>
      </c>
    </row>
    <row r="8742" spans="1:23" x14ac:dyDescent="0.35">
      <c r="A8742">
        <v>8741</v>
      </c>
      <c r="B8742" t="s">
        <v>10221</v>
      </c>
      <c r="C8742" s="1" t="s">
        <v>12071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 t="shared" si="272"/>
        <v>1</v>
      </c>
      <c r="W8742">
        <f t="shared" si="273"/>
        <v>29.000000000000004</v>
      </c>
    </row>
    <row r="8743" spans="1:23" x14ac:dyDescent="0.35">
      <c r="A8743">
        <v>8742</v>
      </c>
      <c r="B8743" t="s">
        <v>10222</v>
      </c>
      <c r="C8743" s="1" t="s">
        <v>11469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 t="shared" si="272"/>
        <v>0</v>
      </c>
      <c r="W8743">
        <f t="shared" si="273"/>
        <v>48</v>
      </c>
    </row>
    <row r="8744" spans="1:23" x14ac:dyDescent="0.35">
      <c r="A8744">
        <v>8743</v>
      </c>
      <c r="B8744" t="s">
        <v>10223</v>
      </c>
      <c r="C8744" s="1" t="s">
        <v>11593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 t="shared" si="272"/>
        <v>2</v>
      </c>
      <c r="W8744">
        <f t="shared" si="273"/>
        <v>27.499999999999996</v>
      </c>
    </row>
    <row r="8745" spans="1:23" x14ac:dyDescent="0.35">
      <c r="A8745">
        <v>8744</v>
      </c>
      <c r="B8745" t="s">
        <v>10223</v>
      </c>
      <c r="C8745" s="1" t="s">
        <v>11593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 t="shared" si="272"/>
        <v>2</v>
      </c>
      <c r="W8745">
        <f t="shared" si="273"/>
        <v>-8.75</v>
      </c>
    </row>
    <row r="8746" spans="1:23" x14ac:dyDescent="0.35">
      <c r="A8746">
        <v>8745</v>
      </c>
      <c r="B8746" t="s">
        <v>10224</v>
      </c>
      <c r="C8746" s="1" t="s">
        <v>10946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 t="shared" si="272"/>
        <v>3</v>
      </c>
      <c r="W8746">
        <f t="shared" si="273"/>
        <v>28.999999999999996</v>
      </c>
    </row>
    <row r="8747" spans="1:23" x14ac:dyDescent="0.35">
      <c r="A8747">
        <v>8746</v>
      </c>
      <c r="B8747" t="s">
        <v>10224</v>
      </c>
      <c r="C8747" s="1" t="s">
        <v>10946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  <c r="V8747">
        <f t="shared" si="272"/>
        <v>3</v>
      </c>
      <c r="W8747">
        <f t="shared" si="273"/>
        <v>47</v>
      </c>
    </row>
    <row r="8748" spans="1:23" x14ac:dyDescent="0.35">
      <c r="A8748">
        <v>8747</v>
      </c>
      <c r="B8748" t="s">
        <v>10225</v>
      </c>
      <c r="C8748" s="1" t="s">
        <v>11002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 t="shared" si="272"/>
        <v>5</v>
      </c>
      <c r="W8748">
        <f t="shared" si="273"/>
        <v>6</v>
      </c>
    </row>
    <row r="8749" spans="1:23" x14ac:dyDescent="0.35">
      <c r="A8749">
        <v>8748</v>
      </c>
      <c r="B8749" t="s">
        <v>10225</v>
      </c>
      <c r="C8749" s="1" t="s">
        <v>11002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 t="shared" si="272"/>
        <v>5</v>
      </c>
      <c r="W8749">
        <f t="shared" si="273"/>
        <v>32.499999999999993</v>
      </c>
    </row>
    <row r="8750" spans="1:23" x14ac:dyDescent="0.35">
      <c r="A8750">
        <v>8749</v>
      </c>
      <c r="B8750" t="s">
        <v>10225</v>
      </c>
      <c r="C8750" s="1" t="s">
        <v>11002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272"/>
        <v>5</v>
      </c>
      <c r="W8750">
        <f t="shared" si="273"/>
        <v>16.249999999999996</v>
      </c>
    </row>
    <row r="8751" spans="1:23" x14ac:dyDescent="0.35">
      <c r="A8751">
        <v>8750</v>
      </c>
      <c r="B8751" t="s">
        <v>10226</v>
      </c>
      <c r="C8751" s="1" t="s">
        <v>11322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272"/>
        <v>3</v>
      </c>
      <c r="W8751">
        <f t="shared" si="273"/>
        <v>37.5</v>
      </c>
    </row>
    <row r="8752" spans="1:23" x14ac:dyDescent="0.35">
      <c r="A8752">
        <v>8751</v>
      </c>
      <c r="B8752" t="s">
        <v>10226</v>
      </c>
      <c r="C8752" s="1" t="s">
        <v>11322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272"/>
        <v>3</v>
      </c>
      <c r="W8752">
        <f t="shared" si="273"/>
        <v>25</v>
      </c>
    </row>
    <row r="8753" spans="1:23" x14ac:dyDescent="0.35">
      <c r="A8753">
        <v>8752</v>
      </c>
      <c r="B8753" t="s">
        <v>10227</v>
      </c>
      <c r="C8753" s="1" t="s">
        <v>11405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>
        <f t="shared" si="272"/>
        <v>4</v>
      </c>
      <c r="W8753">
        <f t="shared" si="273"/>
        <v>33.75</v>
      </c>
    </row>
    <row r="8754" spans="1:23" x14ac:dyDescent="0.35">
      <c r="A8754">
        <v>8753</v>
      </c>
      <c r="B8754" t="s">
        <v>10227</v>
      </c>
      <c r="C8754" s="1" t="s">
        <v>11405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 t="shared" si="272"/>
        <v>4</v>
      </c>
      <c r="W8754">
        <f t="shared" si="273"/>
        <v>11.25</v>
      </c>
    </row>
    <row r="8755" spans="1:23" x14ac:dyDescent="0.35">
      <c r="A8755">
        <v>8754</v>
      </c>
      <c r="B8755" t="s">
        <v>10230</v>
      </c>
      <c r="C8755" s="1" t="s">
        <v>11368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 t="shared" si="272"/>
        <v>1</v>
      </c>
      <c r="W8755">
        <f t="shared" si="273"/>
        <v>33.75</v>
      </c>
    </row>
    <row r="8756" spans="1:23" x14ac:dyDescent="0.35">
      <c r="A8756">
        <v>8755</v>
      </c>
      <c r="B8756" t="s">
        <v>10230</v>
      </c>
      <c r="C8756" s="1" t="s">
        <v>11368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272"/>
        <v>1</v>
      </c>
      <c r="W8756">
        <f t="shared" si="273"/>
        <v>-73.333333333333329</v>
      </c>
    </row>
    <row r="8757" spans="1:23" x14ac:dyDescent="0.35">
      <c r="A8757">
        <v>8756</v>
      </c>
      <c r="B8757" t="s">
        <v>10230</v>
      </c>
      <c r="C8757" s="1" t="s">
        <v>11368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 t="shared" si="272"/>
        <v>1</v>
      </c>
      <c r="W8757">
        <f t="shared" si="273"/>
        <v>-83.333333333333329</v>
      </c>
    </row>
    <row r="8758" spans="1:23" x14ac:dyDescent="0.35">
      <c r="A8758">
        <v>8757</v>
      </c>
      <c r="B8758" t="s">
        <v>10231</v>
      </c>
      <c r="C8758" s="1" t="s">
        <v>11345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 t="shared" si="272"/>
        <v>4</v>
      </c>
      <c r="W8758">
        <f t="shared" si="273"/>
        <v>27.999999999999996</v>
      </c>
    </row>
    <row r="8759" spans="1:23" x14ac:dyDescent="0.35">
      <c r="A8759">
        <v>8758</v>
      </c>
      <c r="B8759" t="s">
        <v>10231</v>
      </c>
      <c r="C8759" s="1" t="s">
        <v>11345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 t="shared" si="272"/>
        <v>4</v>
      </c>
      <c r="W8759">
        <f t="shared" si="273"/>
        <v>47.999999999999993</v>
      </c>
    </row>
    <row r="8760" spans="1:23" x14ac:dyDescent="0.35">
      <c r="A8760">
        <v>8759</v>
      </c>
      <c r="B8760" t="s">
        <v>10231</v>
      </c>
      <c r="C8760" s="1" t="s">
        <v>11345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 t="shared" si="272"/>
        <v>4</v>
      </c>
      <c r="W8760">
        <f t="shared" si="273"/>
        <v>34</v>
      </c>
    </row>
    <row r="8761" spans="1:23" x14ac:dyDescent="0.35">
      <c r="A8761">
        <v>8760</v>
      </c>
      <c r="B8761" t="s">
        <v>10231</v>
      </c>
      <c r="C8761" s="1" t="s">
        <v>11345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 t="shared" si="272"/>
        <v>4</v>
      </c>
      <c r="W8761">
        <f t="shared" si="273"/>
        <v>48</v>
      </c>
    </row>
    <row r="8762" spans="1:23" x14ac:dyDescent="0.35">
      <c r="A8762">
        <v>8761</v>
      </c>
      <c r="B8762" t="s">
        <v>10232</v>
      </c>
      <c r="C8762" s="1" t="s">
        <v>11951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 t="shared" si="272"/>
        <v>6</v>
      </c>
      <c r="W8762">
        <f t="shared" si="273"/>
        <v>50</v>
      </c>
    </row>
    <row r="8763" spans="1:23" x14ac:dyDescent="0.35">
      <c r="A8763">
        <v>8762</v>
      </c>
      <c r="B8763" t="s">
        <v>10232</v>
      </c>
      <c r="C8763" s="1" t="s">
        <v>11951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  <c r="V8763">
        <f t="shared" si="272"/>
        <v>6</v>
      </c>
      <c r="W8763">
        <f t="shared" si="273"/>
        <v>47</v>
      </c>
    </row>
    <row r="8764" spans="1:23" x14ac:dyDescent="0.35">
      <c r="A8764">
        <v>8763</v>
      </c>
      <c r="B8764" t="s">
        <v>10233</v>
      </c>
      <c r="C8764" s="1" t="s">
        <v>11663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 t="shared" si="272"/>
        <v>4</v>
      </c>
      <c r="W8764">
        <f t="shared" si="273"/>
        <v>28.999999999999996</v>
      </c>
    </row>
    <row r="8765" spans="1:23" x14ac:dyDescent="0.35">
      <c r="A8765">
        <v>8764</v>
      </c>
      <c r="B8765" t="s">
        <v>10233</v>
      </c>
      <c r="C8765" s="1" t="s">
        <v>11663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  <c r="V8765">
        <f t="shared" si="272"/>
        <v>4</v>
      </c>
      <c r="W8765">
        <f t="shared" si="273"/>
        <v>25.999999999999996</v>
      </c>
    </row>
    <row r="8766" spans="1:23" x14ac:dyDescent="0.35">
      <c r="A8766">
        <v>8765</v>
      </c>
      <c r="B8766" t="s">
        <v>10234</v>
      </c>
      <c r="C8766" s="1" t="s">
        <v>11022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f t="shared" si="272"/>
        <v>6</v>
      </c>
      <c r="W8766">
        <f t="shared" si="273"/>
        <v>13.749999999999998</v>
      </c>
    </row>
    <row r="8767" spans="1:23" x14ac:dyDescent="0.35">
      <c r="A8767">
        <v>8766</v>
      </c>
      <c r="B8767" t="s">
        <v>10234</v>
      </c>
      <c r="C8767" s="1" t="s">
        <v>11022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 t="shared" si="272"/>
        <v>6</v>
      </c>
      <c r="W8767">
        <f t="shared" si="273"/>
        <v>-150</v>
      </c>
    </row>
    <row r="8768" spans="1:23" x14ac:dyDescent="0.35">
      <c r="A8768">
        <v>8767</v>
      </c>
      <c r="B8768" t="s">
        <v>10234</v>
      </c>
      <c r="C8768" s="1" t="s">
        <v>11022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272"/>
        <v>6</v>
      </c>
      <c r="W8768">
        <f t="shared" si="273"/>
        <v>-275</v>
      </c>
    </row>
    <row r="8769" spans="1:23" x14ac:dyDescent="0.35">
      <c r="A8769">
        <v>8768</v>
      </c>
      <c r="B8769" t="s">
        <v>10234</v>
      </c>
      <c r="C8769" s="1" t="s">
        <v>11022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 t="shared" si="272"/>
        <v>6</v>
      </c>
      <c r="W8769">
        <f t="shared" si="273"/>
        <v>-165</v>
      </c>
    </row>
    <row r="8770" spans="1:23" x14ac:dyDescent="0.35">
      <c r="A8770">
        <v>8769</v>
      </c>
      <c r="B8770" t="s">
        <v>10235</v>
      </c>
      <c r="C8770" s="1" t="s">
        <v>11288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 t="shared" ref="V8770:V8833" si="274">D8770-C8770</f>
        <v>4</v>
      </c>
      <c r="W8770">
        <f t="shared" si="273"/>
        <v>20</v>
      </c>
    </row>
    <row r="8771" spans="1:23" x14ac:dyDescent="0.35">
      <c r="A8771">
        <v>8770</v>
      </c>
      <c r="B8771" t="s">
        <v>10236</v>
      </c>
      <c r="C8771" s="1" t="s">
        <v>11066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  <c r="V8771">
        <f t="shared" si="274"/>
        <v>1</v>
      </c>
      <c r="W8771">
        <f t="shared" ref="W8771:W8834" si="275">U8771/R8771*100</f>
        <v>6.25</v>
      </c>
    </row>
    <row r="8772" spans="1:23" x14ac:dyDescent="0.35">
      <c r="A8772">
        <v>8771</v>
      </c>
      <c r="B8772" t="s">
        <v>10236</v>
      </c>
      <c r="C8772" s="1" t="s">
        <v>11066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274"/>
        <v>1</v>
      </c>
      <c r="W8772">
        <f t="shared" si="275"/>
        <v>6.25</v>
      </c>
    </row>
    <row r="8773" spans="1:23" x14ac:dyDescent="0.35">
      <c r="A8773">
        <v>8772</v>
      </c>
      <c r="B8773" t="s">
        <v>10237</v>
      </c>
      <c r="C8773" s="1" t="s">
        <v>10972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274"/>
        <v>3</v>
      </c>
      <c r="W8773">
        <f t="shared" si="275"/>
        <v>10</v>
      </c>
    </row>
    <row r="8774" spans="1:23" x14ac:dyDescent="0.35">
      <c r="A8774">
        <v>8773</v>
      </c>
      <c r="B8774" t="s">
        <v>10237</v>
      </c>
      <c r="C8774" s="1" t="s">
        <v>10972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274"/>
        <v>3</v>
      </c>
      <c r="W8774">
        <f t="shared" si="275"/>
        <v>31.25</v>
      </c>
    </row>
    <row r="8775" spans="1:23" x14ac:dyDescent="0.35">
      <c r="A8775">
        <v>8774</v>
      </c>
      <c r="B8775" t="s">
        <v>10238</v>
      </c>
      <c r="C8775" s="1" t="s">
        <v>12142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 t="shared" si="274"/>
        <v>5</v>
      </c>
      <c r="W8775">
        <f t="shared" si="275"/>
        <v>25</v>
      </c>
    </row>
    <row r="8776" spans="1:23" x14ac:dyDescent="0.35">
      <c r="A8776">
        <v>8775</v>
      </c>
      <c r="B8776" t="s">
        <v>10238</v>
      </c>
      <c r="C8776" s="1" t="s">
        <v>12142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274"/>
        <v>5</v>
      </c>
      <c r="W8776">
        <f t="shared" si="275"/>
        <v>35</v>
      </c>
    </row>
    <row r="8777" spans="1:23" x14ac:dyDescent="0.35">
      <c r="A8777">
        <v>8776</v>
      </c>
      <c r="B8777" t="s">
        <v>10239</v>
      </c>
      <c r="C8777" s="1" t="s">
        <v>10945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 t="shared" si="274"/>
        <v>4</v>
      </c>
      <c r="W8777">
        <f t="shared" si="275"/>
        <v>8.75</v>
      </c>
    </row>
    <row r="8778" spans="1:23" x14ac:dyDescent="0.35">
      <c r="A8778">
        <v>8777</v>
      </c>
      <c r="B8778" t="s">
        <v>10240</v>
      </c>
      <c r="C8778" s="1" t="s">
        <v>11355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 t="shared" si="274"/>
        <v>1</v>
      </c>
      <c r="W8778">
        <f t="shared" si="275"/>
        <v>0</v>
      </c>
    </row>
    <row r="8779" spans="1:23" x14ac:dyDescent="0.35">
      <c r="A8779">
        <v>8778</v>
      </c>
      <c r="B8779" t="s">
        <v>10240</v>
      </c>
      <c r="C8779" s="1" t="s">
        <v>11355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  <c r="V8779">
        <f t="shared" si="274"/>
        <v>1</v>
      </c>
      <c r="W8779">
        <f t="shared" si="275"/>
        <v>35</v>
      </c>
    </row>
    <row r="8780" spans="1:23" x14ac:dyDescent="0.35">
      <c r="A8780">
        <v>8779</v>
      </c>
      <c r="B8780" t="s">
        <v>10241</v>
      </c>
      <c r="C8780" s="1" t="s">
        <v>12036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f t="shared" si="274"/>
        <v>5</v>
      </c>
      <c r="W8780">
        <f t="shared" si="275"/>
        <v>2.5</v>
      </c>
    </row>
    <row r="8781" spans="1:23" x14ac:dyDescent="0.35">
      <c r="A8781">
        <v>8780</v>
      </c>
      <c r="B8781" t="s">
        <v>10242</v>
      </c>
      <c r="C8781" s="1" t="s">
        <v>11245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274"/>
        <v>2</v>
      </c>
      <c r="W8781">
        <f t="shared" si="275"/>
        <v>8.75</v>
      </c>
    </row>
    <row r="8782" spans="1:23" x14ac:dyDescent="0.35">
      <c r="A8782">
        <v>8781</v>
      </c>
      <c r="B8782" t="s">
        <v>10243</v>
      </c>
      <c r="C8782" s="1" t="s">
        <v>11819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274"/>
        <v>3</v>
      </c>
      <c r="W8782">
        <f t="shared" si="275"/>
        <v>11.25</v>
      </c>
    </row>
    <row r="8783" spans="1:23" x14ac:dyDescent="0.35">
      <c r="A8783">
        <v>8782</v>
      </c>
      <c r="B8783" t="s">
        <v>10243</v>
      </c>
      <c r="C8783" s="1" t="s">
        <v>11819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f t="shared" si="274"/>
        <v>3</v>
      </c>
      <c r="W8783">
        <f t="shared" si="275"/>
        <v>-2.9411764705882355</v>
      </c>
    </row>
    <row r="8784" spans="1:23" x14ac:dyDescent="0.35">
      <c r="A8784">
        <v>8783</v>
      </c>
      <c r="B8784" t="s">
        <v>10244</v>
      </c>
      <c r="C8784" s="1" t="s">
        <v>11246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 t="shared" si="274"/>
        <v>5</v>
      </c>
      <c r="W8784">
        <f t="shared" si="275"/>
        <v>32.5</v>
      </c>
    </row>
    <row r="8785" spans="1:23" x14ac:dyDescent="0.35">
      <c r="A8785">
        <v>8784</v>
      </c>
      <c r="B8785" t="s">
        <v>10244</v>
      </c>
      <c r="C8785" s="1" t="s">
        <v>11246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274"/>
        <v>5</v>
      </c>
      <c r="W8785">
        <f t="shared" si="275"/>
        <v>23</v>
      </c>
    </row>
    <row r="8786" spans="1:23" x14ac:dyDescent="0.35">
      <c r="A8786">
        <v>8785</v>
      </c>
      <c r="B8786" t="s">
        <v>10246</v>
      </c>
      <c r="C8786" s="1" t="s">
        <v>11234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274"/>
        <v>6</v>
      </c>
      <c r="W8786">
        <f t="shared" si="275"/>
        <v>36.250000000000007</v>
      </c>
    </row>
    <row r="8787" spans="1:23" x14ac:dyDescent="0.35">
      <c r="A8787">
        <v>8786</v>
      </c>
      <c r="B8787" t="s">
        <v>10247</v>
      </c>
      <c r="C8787" s="1" t="s">
        <v>10979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  <c r="V8787">
        <f t="shared" si="274"/>
        <v>5</v>
      </c>
      <c r="W8787">
        <f t="shared" si="275"/>
        <v>10</v>
      </c>
    </row>
    <row r="8788" spans="1:23" x14ac:dyDescent="0.35">
      <c r="A8788">
        <v>8787</v>
      </c>
      <c r="B8788" t="s">
        <v>10247</v>
      </c>
      <c r="C8788" s="1" t="s">
        <v>10979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  <c r="V8788">
        <f t="shared" si="274"/>
        <v>5</v>
      </c>
      <c r="W8788">
        <f t="shared" si="275"/>
        <v>35</v>
      </c>
    </row>
    <row r="8789" spans="1:23" x14ac:dyDescent="0.35">
      <c r="A8789">
        <v>8788</v>
      </c>
      <c r="B8789" t="s">
        <v>10247</v>
      </c>
      <c r="C8789" s="1" t="s">
        <v>10979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274"/>
        <v>5</v>
      </c>
      <c r="W8789">
        <f t="shared" si="275"/>
        <v>20</v>
      </c>
    </row>
    <row r="8790" spans="1:23" x14ac:dyDescent="0.35">
      <c r="A8790">
        <v>8789</v>
      </c>
      <c r="B8790" t="s">
        <v>10248</v>
      </c>
      <c r="C8790" s="1" t="s">
        <v>11080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274"/>
        <v>4</v>
      </c>
      <c r="W8790">
        <f t="shared" si="275"/>
        <v>7.5</v>
      </c>
    </row>
    <row r="8791" spans="1:23" x14ac:dyDescent="0.35">
      <c r="A8791">
        <v>8790</v>
      </c>
      <c r="B8791" t="s">
        <v>10248</v>
      </c>
      <c r="C8791" s="1" t="s">
        <v>11080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f t="shared" si="274"/>
        <v>4</v>
      </c>
      <c r="W8791">
        <f t="shared" si="275"/>
        <v>-5</v>
      </c>
    </row>
    <row r="8792" spans="1:23" x14ac:dyDescent="0.35">
      <c r="A8792">
        <v>8791</v>
      </c>
      <c r="B8792" t="s">
        <v>10249</v>
      </c>
      <c r="C8792" s="1" t="s">
        <v>11624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  <c r="V8792">
        <f t="shared" si="274"/>
        <v>6</v>
      </c>
      <c r="W8792">
        <f t="shared" si="275"/>
        <v>46</v>
      </c>
    </row>
    <row r="8793" spans="1:23" x14ac:dyDescent="0.35">
      <c r="A8793">
        <v>8792</v>
      </c>
      <c r="B8793" t="s">
        <v>10250</v>
      </c>
      <c r="C8793" s="1" t="s">
        <v>11197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 t="shared" si="274"/>
        <v>6</v>
      </c>
      <c r="W8793">
        <f t="shared" si="275"/>
        <v>8.75</v>
      </c>
    </row>
    <row r="8794" spans="1:23" x14ac:dyDescent="0.35">
      <c r="A8794">
        <v>8793</v>
      </c>
      <c r="B8794" t="s">
        <v>10251</v>
      </c>
      <c r="C8794" s="1" t="s">
        <v>11114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 t="shared" si="274"/>
        <v>2</v>
      </c>
      <c r="W8794">
        <f t="shared" si="275"/>
        <v>47</v>
      </c>
    </row>
    <row r="8795" spans="1:23" x14ac:dyDescent="0.35">
      <c r="A8795">
        <v>8794</v>
      </c>
      <c r="B8795" t="s">
        <v>10251</v>
      </c>
      <c r="C8795" s="1" t="s">
        <v>11114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 t="shared" si="274"/>
        <v>2</v>
      </c>
      <c r="W8795">
        <f t="shared" si="275"/>
        <v>38.999999999999993</v>
      </c>
    </row>
    <row r="8796" spans="1:23" x14ac:dyDescent="0.35">
      <c r="A8796">
        <v>8795</v>
      </c>
      <c r="B8796" t="s">
        <v>10251</v>
      </c>
      <c r="C8796" s="1" t="s">
        <v>11114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274"/>
        <v>2</v>
      </c>
      <c r="W8796">
        <f t="shared" si="275"/>
        <v>12.5</v>
      </c>
    </row>
    <row r="8797" spans="1:23" x14ac:dyDescent="0.35">
      <c r="A8797">
        <v>8796</v>
      </c>
      <c r="B8797" t="s">
        <v>10251</v>
      </c>
      <c r="C8797" s="1" t="s">
        <v>11114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 t="shared" si="274"/>
        <v>2</v>
      </c>
      <c r="W8797">
        <f t="shared" si="275"/>
        <v>7.5</v>
      </c>
    </row>
    <row r="8798" spans="1:23" x14ac:dyDescent="0.35">
      <c r="A8798">
        <v>8797</v>
      </c>
      <c r="B8798" t="s">
        <v>10252</v>
      </c>
      <c r="C8798" s="1" t="s">
        <v>11214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 t="shared" si="274"/>
        <v>6</v>
      </c>
      <c r="W8798">
        <f t="shared" si="275"/>
        <v>47.999999999999993</v>
      </c>
    </row>
    <row r="8799" spans="1:23" x14ac:dyDescent="0.35">
      <c r="A8799">
        <v>8798</v>
      </c>
      <c r="B8799" t="s">
        <v>10252</v>
      </c>
      <c r="C8799" s="1" t="s">
        <v>11214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 t="shared" si="274"/>
        <v>6</v>
      </c>
      <c r="W8799">
        <f t="shared" si="275"/>
        <v>28.000000000000004</v>
      </c>
    </row>
    <row r="8800" spans="1:23" x14ac:dyDescent="0.35">
      <c r="A8800">
        <v>8799</v>
      </c>
      <c r="B8800" t="s">
        <v>10253</v>
      </c>
      <c r="C8800" s="1" t="s">
        <v>12143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>
        <f t="shared" si="274"/>
        <v>4</v>
      </c>
      <c r="W8800">
        <f t="shared" si="275"/>
        <v>26</v>
      </c>
    </row>
    <row r="8801" spans="1:23" x14ac:dyDescent="0.35">
      <c r="A8801">
        <v>8800</v>
      </c>
      <c r="B8801" t="s">
        <v>10254</v>
      </c>
      <c r="C8801" s="1" t="s">
        <v>12144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 t="shared" si="274"/>
        <v>2</v>
      </c>
      <c r="W8801">
        <f t="shared" si="275"/>
        <v>13.333333333333334</v>
      </c>
    </row>
    <row r="8802" spans="1:23" x14ac:dyDescent="0.35">
      <c r="A8802">
        <v>8801</v>
      </c>
      <c r="B8802" t="s">
        <v>10255</v>
      </c>
      <c r="C8802" s="1" t="s">
        <v>10991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274"/>
        <v>4</v>
      </c>
      <c r="W8802">
        <f t="shared" si="275"/>
        <v>35</v>
      </c>
    </row>
    <row r="8803" spans="1:23" x14ac:dyDescent="0.35">
      <c r="A8803">
        <v>8802</v>
      </c>
      <c r="B8803" t="s">
        <v>10256</v>
      </c>
      <c r="C8803" s="1" t="s">
        <v>11278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  <c r="V8803">
        <f t="shared" si="274"/>
        <v>2</v>
      </c>
      <c r="W8803">
        <f t="shared" si="275"/>
        <v>28.000000000000004</v>
      </c>
    </row>
    <row r="8804" spans="1:23" x14ac:dyDescent="0.35">
      <c r="A8804">
        <v>8803</v>
      </c>
      <c r="B8804" t="s">
        <v>10256</v>
      </c>
      <c r="C8804" s="1" t="s">
        <v>11278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 t="shared" si="274"/>
        <v>2</v>
      </c>
      <c r="W8804">
        <f t="shared" si="275"/>
        <v>16</v>
      </c>
    </row>
    <row r="8805" spans="1:23" x14ac:dyDescent="0.35">
      <c r="A8805">
        <v>8804</v>
      </c>
      <c r="B8805" t="s">
        <v>10257</v>
      </c>
      <c r="C8805" s="1" t="s">
        <v>11460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 t="shared" si="274"/>
        <v>1</v>
      </c>
      <c r="W8805">
        <f t="shared" si="275"/>
        <v>32.999999999999993</v>
      </c>
    </row>
    <row r="8806" spans="1:23" x14ac:dyDescent="0.35">
      <c r="A8806">
        <v>8805</v>
      </c>
      <c r="B8806" t="s">
        <v>10257</v>
      </c>
      <c r="C8806" s="1" t="s">
        <v>11460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274"/>
        <v>1</v>
      </c>
      <c r="W8806">
        <f t="shared" si="275"/>
        <v>46.000000000000007</v>
      </c>
    </row>
    <row r="8807" spans="1:23" x14ac:dyDescent="0.35">
      <c r="A8807">
        <v>8806</v>
      </c>
      <c r="B8807" t="s">
        <v>10258</v>
      </c>
      <c r="C8807" s="1" t="s">
        <v>11911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 t="shared" si="274"/>
        <v>4</v>
      </c>
      <c r="W8807">
        <f t="shared" si="275"/>
        <v>36.25</v>
      </c>
    </row>
    <row r="8808" spans="1:23" x14ac:dyDescent="0.35">
      <c r="A8808">
        <v>8807</v>
      </c>
      <c r="B8808" t="s">
        <v>10259</v>
      </c>
      <c r="C8808" s="1" t="s">
        <v>11066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274"/>
        <v>4</v>
      </c>
      <c r="W8808">
        <f t="shared" si="275"/>
        <v>36.000000000000007</v>
      </c>
    </row>
    <row r="8809" spans="1:23" x14ac:dyDescent="0.35">
      <c r="A8809">
        <v>8808</v>
      </c>
      <c r="B8809" t="s">
        <v>10260</v>
      </c>
      <c r="C8809" s="1" t="s">
        <v>10980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274"/>
        <v>5</v>
      </c>
      <c r="W8809">
        <f t="shared" si="275"/>
        <v>-83.333333333333343</v>
      </c>
    </row>
    <row r="8810" spans="1:23" x14ac:dyDescent="0.35">
      <c r="A8810">
        <v>8809</v>
      </c>
      <c r="B8810" t="s">
        <v>10260</v>
      </c>
      <c r="C8810" s="1" t="s">
        <v>10980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 t="shared" si="274"/>
        <v>5</v>
      </c>
      <c r="W8810">
        <f t="shared" si="275"/>
        <v>16.666666666666664</v>
      </c>
    </row>
    <row r="8811" spans="1:23" x14ac:dyDescent="0.35">
      <c r="A8811">
        <v>8810</v>
      </c>
      <c r="B8811" t="s">
        <v>10260</v>
      </c>
      <c r="C8811" s="1" t="s">
        <v>10980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 t="shared" si="274"/>
        <v>5</v>
      </c>
      <c r="W8811">
        <f t="shared" si="275"/>
        <v>33.75</v>
      </c>
    </row>
    <row r="8812" spans="1:23" x14ac:dyDescent="0.35">
      <c r="A8812">
        <v>8811</v>
      </c>
      <c r="B8812" t="s">
        <v>10261</v>
      </c>
      <c r="C8812" s="1" t="s">
        <v>12049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274"/>
        <v>5</v>
      </c>
      <c r="W8812">
        <f t="shared" si="275"/>
        <v>47.999999999999993</v>
      </c>
    </row>
    <row r="8813" spans="1:23" x14ac:dyDescent="0.35">
      <c r="A8813">
        <v>8812</v>
      </c>
      <c r="B8813" t="s">
        <v>10262</v>
      </c>
      <c r="C8813" s="1" t="s">
        <v>11327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274"/>
        <v>5</v>
      </c>
      <c r="W8813">
        <f t="shared" si="275"/>
        <v>23.333333333333332</v>
      </c>
    </row>
    <row r="8814" spans="1:23" x14ac:dyDescent="0.35">
      <c r="A8814">
        <v>8813</v>
      </c>
      <c r="B8814" t="s">
        <v>10262</v>
      </c>
      <c r="C8814" s="1" t="s">
        <v>11327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 t="shared" si="274"/>
        <v>5</v>
      </c>
      <c r="W8814">
        <f t="shared" si="275"/>
        <v>27</v>
      </c>
    </row>
    <row r="8815" spans="1:23" x14ac:dyDescent="0.35">
      <c r="A8815">
        <v>8814</v>
      </c>
      <c r="B8815" t="s">
        <v>10263</v>
      </c>
      <c r="C8815" s="1" t="s">
        <v>11293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274"/>
        <v>5</v>
      </c>
      <c r="W8815">
        <f t="shared" si="275"/>
        <v>5.0000000000000009</v>
      </c>
    </row>
    <row r="8816" spans="1:23" x14ac:dyDescent="0.35">
      <c r="A8816">
        <v>8815</v>
      </c>
      <c r="B8816" t="s">
        <v>10264</v>
      </c>
      <c r="C8816" s="1" t="s">
        <v>11461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 t="shared" si="274"/>
        <v>2</v>
      </c>
      <c r="W8816">
        <f t="shared" si="275"/>
        <v>28.999999999999996</v>
      </c>
    </row>
    <row r="8817" spans="1:23" x14ac:dyDescent="0.35">
      <c r="A8817">
        <v>8816</v>
      </c>
      <c r="B8817" t="s">
        <v>10264</v>
      </c>
      <c r="C8817" s="1" t="s">
        <v>11461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  <c r="V8817">
        <f t="shared" si="274"/>
        <v>2</v>
      </c>
      <c r="W8817">
        <f t="shared" si="275"/>
        <v>47</v>
      </c>
    </row>
    <row r="8818" spans="1:23" x14ac:dyDescent="0.35">
      <c r="A8818">
        <v>8817</v>
      </c>
      <c r="B8818" t="s">
        <v>10264</v>
      </c>
      <c r="C8818" s="1" t="s">
        <v>11461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 t="shared" si="274"/>
        <v>2</v>
      </c>
      <c r="W8818">
        <f t="shared" si="275"/>
        <v>43.000000000000007</v>
      </c>
    </row>
    <row r="8819" spans="1:23" x14ac:dyDescent="0.35">
      <c r="A8819">
        <v>8818</v>
      </c>
      <c r="B8819" t="s">
        <v>10264</v>
      </c>
      <c r="C8819" s="1" t="s">
        <v>11461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274"/>
        <v>2</v>
      </c>
      <c r="W8819">
        <f t="shared" si="275"/>
        <v>47</v>
      </c>
    </row>
    <row r="8820" spans="1:23" x14ac:dyDescent="0.35">
      <c r="A8820">
        <v>8819</v>
      </c>
      <c r="B8820" t="s">
        <v>10264</v>
      </c>
      <c r="C8820" s="1" t="s">
        <v>11461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274"/>
        <v>2</v>
      </c>
      <c r="W8820">
        <f t="shared" si="275"/>
        <v>48.000000000000007</v>
      </c>
    </row>
    <row r="8821" spans="1:23" x14ac:dyDescent="0.35">
      <c r="A8821">
        <v>8820</v>
      </c>
      <c r="B8821" t="s">
        <v>10267</v>
      </c>
      <c r="C8821" s="1" t="s">
        <v>11049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 t="shared" si="274"/>
        <v>4</v>
      </c>
      <c r="W8821">
        <f t="shared" si="275"/>
        <v>35</v>
      </c>
    </row>
    <row r="8822" spans="1:23" x14ac:dyDescent="0.35">
      <c r="A8822">
        <v>8821</v>
      </c>
      <c r="B8822" t="s">
        <v>10268</v>
      </c>
      <c r="C8822" s="1" t="s">
        <v>11072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274"/>
        <v>4</v>
      </c>
      <c r="W8822">
        <f t="shared" si="275"/>
        <v>32.5</v>
      </c>
    </row>
    <row r="8823" spans="1:23" x14ac:dyDescent="0.35">
      <c r="A8823">
        <v>8822</v>
      </c>
      <c r="B8823" t="s">
        <v>10268</v>
      </c>
      <c r="C8823" s="1" t="s">
        <v>11072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  <c r="V8823">
        <f t="shared" si="274"/>
        <v>4</v>
      </c>
      <c r="W8823">
        <f t="shared" si="275"/>
        <v>-73.333333333333329</v>
      </c>
    </row>
    <row r="8824" spans="1:23" x14ac:dyDescent="0.35">
      <c r="A8824">
        <v>8823</v>
      </c>
      <c r="B8824" t="s">
        <v>10268</v>
      </c>
      <c r="C8824" s="1" t="s">
        <v>11072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274"/>
        <v>4</v>
      </c>
      <c r="W8824">
        <f t="shared" si="275"/>
        <v>7.5</v>
      </c>
    </row>
    <row r="8825" spans="1:23" x14ac:dyDescent="0.35">
      <c r="A8825">
        <v>8824</v>
      </c>
      <c r="B8825" t="s">
        <v>10268</v>
      </c>
      <c r="C8825" s="1" t="s">
        <v>11072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274"/>
        <v>4</v>
      </c>
      <c r="W8825">
        <f t="shared" si="275"/>
        <v>35</v>
      </c>
    </row>
    <row r="8826" spans="1:23" x14ac:dyDescent="0.35">
      <c r="A8826">
        <v>8825</v>
      </c>
      <c r="B8826" t="s">
        <v>10269</v>
      </c>
      <c r="C8826" s="1" t="s">
        <v>11648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274"/>
        <v>2</v>
      </c>
      <c r="W8826">
        <f t="shared" si="275"/>
        <v>32.5</v>
      </c>
    </row>
    <row r="8827" spans="1:23" x14ac:dyDescent="0.35">
      <c r="A8827">
        <v>8826</v>
      </c>
      <c r="B8827" t="s">
        <v>10270</v>
      </c>
      <c r="C8827" s="1" t="s">
        <v>11486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274"/>
        <v>3</v>
      </c>
      <c r="W8827">
        <f t="shared" si="275"/>
        <v>36.25</v>
      </c>
    </row>
    <row r="8828" spans="1:23" x14ac:dyDescent="0.35">
      <c r="A8828">
        <v>8827</v>
      </c>
      <c r="B8828" t="s">
        <v>10271</v>
      </c>
      <c r="C8828" s="1" t="s">
        <v>12003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 t="shared" si="274"/>
        <v>4</v>
      </c>
      <c r="W8828">
        <f t="shared" si="275"/>
        <v>35</v>
      </c>
    </row>
    <row r="8829" spans="1:23" x14ac:dyDescent="0.35">
      <c r="A8829">
        <v>8828</v>
      </c>
      <c r="B8829" t="s">
        <v>10271</v>
      </c>
      <c r="C8829" s="1" t="s">
        <v>12003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  <c r="V8829">
        <f t="shared" si="274"/>
        <v>4</v>
      </c>
      <c r="W8829">
        <f t="shared" si="275"/>
        <v>31.25</v>
      </c>
    </row>
    <row r="8830" spans="1:23" x14ac:dyDescent="0.35">
      <c r="A8830">
        <v>8829</v>
      </c>
      <c r="B8830" t="s">
        <v>10272</v>
      </c>
      <c r="C8830" s="1" t="s">
        <v>12057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 t="shared" si="274"/>
        <v>4</v>
      </c>
      <c r="W8830">
        <f t="shared" si="275"/>
        <v>44.999999999999993</v>
      </c>
    </row>
    <row r="8831" spans="1:23" x14ac:dyDescent="0.35">
      <c r="A8831">
        <v>8830</v>
      </c>
      <c r="B8831" t="s">
        <v>10273</v>
      </c>
      <c r="C8831" s="1" t="s">
        <v>11131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  <c r="V8831">
        <f t="shared" si="274"/>
        <v>3</v>
      </c>
      <c r="W8831">
        <f t="shared" si="275"/>
        <v>14.000000000000002</v>
      </c>
    </row>
    <row r="8832" spans="1:23" x14ac:dyDescent="0.35">
      <c r="A8832">
        <v>8831</v>
      </c>
      <c r="B8832" t="s">
        <v>10274</v>
      </c>
      <c r="C8832" s="1" t="s">
        <v>11976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 t="shared" si="274"/>
        <v>3</v>
      </c>
      <c r="W8832">
        <f t="shared" si="275"/>
        <v>35</v>
      </c>
    </row>
    <row r="8833" spans="1:23" x14ac:dyDescent="0.35">
      <c r="A8833">
        <v>8832</v>
      </c>
      <c r="B8833" t="s">
        <v>10275</v>
      </c>
      <c r="C8833" s="1" t="s">
        <v>11159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 t="shared" si="274"/>
        <v>4</v>
      </c>
      <c r="W8833">
        <f t="shared" si="275"/>
        <v>36</v>
      </c>
    </row>
    <row r="8834" spans="1:23" x14ac:dyDescent="0.35">
      <c r="A8834">
        <v>8833</v>
      </c>
      <c r="B8834" t="s">
        <v>10276</v>
      </c>
      <c r="C8834" s="1" t="s">
        <v>11077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 t="shared" ref="V8834:V8897" si="276">D8834-C8834</f>
        <v>5</v>
      </c>
      <c r="W8834">
        <f t="shared" si="275"/>
        <v>37.5</v>
      </c>
    </row>
    <row r="8835" spans="1:23" x14ac:dyDescent="0.35">
      <c r="A8835">
        <v>8834</v>
      </c>
      <c r="B8835" t="s">
        <v>10277</v>
      </c>
      <c r="C8835" s="1" t="s">
        <v>11181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  <c r="V8835">
        <f t="shared" si="276"/>
        <v>4</v>
      </c>
      <c r="W8835">
        <f t="shared" ref="W8835:W8898" si="277">U8835/R8835*100</f>
        <v>25</v>
      </c>
    </row>
    <row r="8836" spans="1:23" x14ac:dyDescent="0.35">
      <c r="A8836">
        <v>8835</v>
      </c>
      <c r="B8836" t="s">
        <v>10277</v>
      </c>
      <c r="C8836" s="1" t="s">
        <v>11181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  <c r="V8836">
        <f t="shared" si="276"/>
        <v>4</v>
      </c>
      <c r="W8836">
        <f t="shared" si="277"/>
        <v>27.999999999999996</v>
      </c>
    </row>
    <row r="8837" spans="1:23" x14ac:dyDescent="0.35">
      <c r="A8837">
        <v>8836</v>
      </c>
      <c r="B8837" t="s">
        <v>10277</v>
      </c>
      <c r="C8837" s="1" t="s">
        <v>11181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  <c r="V8837">
        <f t="shared" si="276"/>
        <v>4</v>
      </c>
      <c r="W8837">
        <f t="shared" si="277"/>
        <v>26</v>
      </c>
    </row>
    <row r="8838" spans="1:23" x14ac:dyDescent="0.35">
      <c r="A8838">
        <v>8837</v>
      </c>
      <c r="B8838" t="s">
        <v>10277</v>
      </c>
      <c r="C8838" s="1" t="s">
        <v>11181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 t="shared" si="276"/>
        <v>4</v>
      </c>
      <c r="W8838">
        <f t="shared" si="277"/>
        <v>38.999999999999993</v>
      </c>
    </row>
    <row r="8839" spans="1:23" x14ac:dyDescent="0.35">
      <c r="A8839">
        <v>8838</v>
      </c>
      <c r="B8839" t="s">
        <v>10277</v>
      </c>
      <c r="C8839" s="1" t="s">
        <v>11181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 t="shared" si="276"/>
        <v>4</v>
      </c>
      <c r="W8839">
        <f t="shared" si="277"/>
        <v>48</v>
      </c>
    </row>
    <row r="8840" spans="1:23" x14ac:dyDescent="0.35">
      <c r="A8840">
        <v>8839</v>
      </c>
      <c r="B8840" t="s">
        <v>10278</v>
      </c>
      <c r="C8840" s="1" t="s">
        <v>11262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  <c r="V8840">
        <f t="shared" si="276"/>
        <v>4</v>
      </c>
      <c r="W8840">
        <f t="shared" si="277"/>
        <v>25.999999999999996</v>
      </c>
    </row>
    <row r="8841" spans="1:23" x14ac:dyDescent="0.35">
      <c r="A8841">
        <v>8840</v>
      </c>
      <c r="B8841" t="s">
        <v>10278</v>
      </c>
      <c r="C8841" s="1" t="s">
        <v>11262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 t="shared" si="276"/>
        <v>4</v>
      </c>
      <c r="W8841">
        <f t="shared" si="277"/>
        <v>36.25</v>
      </c>
    </row>
    <row r="8842" spans="1:23" x14ac:dyDescent="0.35">
      <c r="A8842">
        <v>8841</v>
      </c>
      <c r="B8842" t="s">
        <v>10278</v>
      </c>
      <c r="C8842" s="1" t="s">
        <v>11262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276"/>
        <v>4</v>
      </c>
      <c r="W8842">
        <f t="shared" si="277"/>
        <v>43.999999999999993</v>
      </c>
    </row>
    <row r="8843" spans="1:23" x14ac:dyDescent="0.35">
      <c r="A8843">
        <v>8842</v>
      </c>
      <c r="B8843" t="s">
        <v>10279</v>
      </c>
      <c r="C8843" s="1" t="s">
        <v>12145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 t="shared" si="276"/>
        <v>4</v>
      </c>
      <c r="W8843">
        <f t="shared" si="277"/>
        <v>43.999999999999993</v>
      </c>
    </row>
    <row r="8844" spans="1:23" x14ac:dyDescent="0.35">
      <c r="A8844">
        <v>8843</v>
      </c>
      <c r="B8844" t="s">
        <v>10279</v>
      </c>
      <c r="C8844" s="1" t="s">
        <v>12145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 t="shared" si="276"/>
        <v>4</v>
      </c>
      <c r="W8844">
        <f t="shared" si="277"/>
        <v>35</v>
      </c>
    </row>
    <row r="8845" spans="1:23" x14ac:dyDescent="0.35">
      <c r="A8845">
        <v>8844</v>
      </c>
      <c r="B8845" t="s">
        <v>10280</v>
      </c>
      <c r="C8845" s="1" t="s">
        <v>11668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276"/>
        <v>2</v>
      </c>
      <c r="W8845">
        <f t="shared" si="277"/>
        <v>25</v>
      </c>
    </row>
    <row r="8846" spans="1:23" x14ac:dyDescent="0.35">
      <c r="A8846">
        <v>8845</v>
      </c>
      <c r="B8846" t="s">
        <v>10281</v>
      </c>
      <c r="C8846" s="1" t="s">
        <v>11344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 t="shared" si="276"/>
        <v>5</v>
      </c>
      <c r="W8846">
        <f t="shared" si="277"/>
        <v>-83.333333333333343</v>
      </c>
    </row>
    <row r="8847" spans="1:23" x14ac:dyDescent="0.35">
      <c r="A8847">
        <v>8846</v>
      </c>
      <c r="B8847" t="s">
        <v>10281</v>
      </c>
      <c r="C8847" s="1" t="s">
        <v>11344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276"/>
        <v>5</v>
      </c>
      <c r="W8847">
        <f t="shared" si="277"/>
        <v>36.25</v>
      </c>
    </row>
    <row r="8848" spans="1:23" x14ac:dyDescent="0.35">
      <c r="A8848">
        <v>8847</v>
      </c>
      <c r="B8848" t="s">
        <v>10281</v>
      </c>
      <c r="C8848" s="1" t="s">
        <v>11344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 t="shared" si="276"/>
        <v>5</v>
      </c>
      <c r="W8848">
        <f t="shared" si="277"/>
        <v>32.5</v>
      </c>
    </row>
    <row r="8849" spans="1:23" x14ac:dyDescent="0.35">
      <c r="A8849">
        <v>8848</v>
      </c>
      <c r="B8849" t="s">
        <v>10281</v>
      </c>
      <c r="C8849" s="1" t="s">
        <v>11344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276"/>
        <v>5</v>
      </c>
      <c r="W8849">
        <f t="shared" si="277"/>
        <v>10</v>
      </c>
    </row>
    <row r="8850" spans="1:23" x14ac:dyDescent="0.35">
      <c r="A8850">
        <v>8849</v>
      </c>
      <c r="B8850" t="s">
        <v>10282</v>
      </c>
      <c r="C8850" s="1" t="s">
        <v>11680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276"/>
        <v>2</v>
      </c>
      <c r="W8850">
        <f t="shared" si="277"/>
        <v>11.250000000000002</v>
      </c>
    </row>
    <row r="8851" spans="1:23" x14ac:dyDescent="0.35">
      <c r="A8851">
        <v>8850</v>
      </c>
      <c r="B8851" t="s">
        <v>10282</v>
      </c>
      <c r="C8851" s="1" t="s">
        <v>11680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 t="shared" si="276"/>
        <v>2</v>
      </c>
      <c r="W8851">
        <f t="shared" si="277"/>
        <v>28.749999999999996</v>
      </c>
    </row>
    <row r="8852" spans="1:23" x14ac:dyDescent="0.35">
      <c r="A8852">
        <v>8851</v>
      </c>
      <c r="B8852" t="s">
        <v>10282</v>
      </c>
      <c r="C8852" s="1" t="s">
        <v>11680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276"/>
        <v>2</v>
      </c>
      <c r="W8852">
        <f t="shared" si="277"/>
        <v>-80</v>
      </c>
    </row>
    <row r="8853" spans="1:23" x14ac:dyDescent="0.35">
      <c r="A8853">
        <v>8852</v>
      </c>
      <c r="B8853" t="s">
        <v>10282</v>
      </c>
      <c r="C8853" s="1" t="s">
        <v>11680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276"/>
        <v>2</v>
      </c>
      <c r="W8853">
        <f t="shared" si="277"/>
        <v>35</v>
      </c>
    </row>
    <row r="8854" spans="1:23" x14ac:dyDescent="0.35">
      <c r="A8854">
        <v>8853</v>
      </c>
      <c r="B8854" t="s">
        <v>10283</v>
      </c>
      <c r="C8854" s="1" t="s">
        <v>12109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 t="shared" si="276"/>
        <v>5</v>
      </c>
      <c r="W8854">
        <f t="shared" si="277"/>
        <v>45</v>
      </c>
    </row>
    <row r="8855" spans="1:23" x14ac:dyDescent="0.35">
      <c r="A8855">
        <v>8854</v>
      </c>
      <c r="B8855" t="s">
        <v>10284</v>
      </c>
      <c r="C8855" s="1" t="s">
        <v>11297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f t="shared" si="276"/>
        <v>3</v>
      </c>
      <c r="W8855">
        <f t="shared" si="277"/>
        <v>11.249999999999998</v>
      </c>
    </row>
    <row r="8856" spans="1:23" x14ac:dyDescent="0.35">
      <c r="A8856">
        <v>8855</v>
      </c>
      <c r="B8856" t="s">
        <v>10284</v>
      </c>
      <c r="C8856" s="1" t="s">
        <v>11297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f t="shared" si="276"/>
        <v>3</v>
      </c>
      <c r="W8856">
        <f t="shared" si="277"/>
        <v>-1.25</v>
      </c>
    </row>
    <row r="8857" spans="1:23" x14ac:dyDescent="0.35">
      <c r="A8857">
        <v>8856</v>
      </c>
      <c r="B8857" t="s">
        <v>10285</v>
      </c>
      <c r="C8857" s="1" t="s">
        <v>11105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 t="shared" si="276"/>
        <v>6</v>
      </c>
      <c r="W8857">
        <f t="shared" si="277"/>
        <v>37.5</v>
      </c>
    </row>
    <row r="8858" spans="1:23" x14ac:dyDescent="0.35">
      <c r="A8858">
        <v>8857</v>
      </c>
      <c r="B8858" t="s">
        <v>10286</v>
      </c>
      <c r="C8858" s="1" t="s">
        <v>11059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 t="shared" si="276"/>
        <v>7</v>
      </c>
      <c r="W8858">
        <f t="shared" si="277"/>
        <v>18.999999999999996</v>
      </c>
    </row>
    <row r="8859" spans="1:23" x14ac:dyDescent="0.35">
      <c r="A8859">
        <v>8858</v>
      </c>
      <c r="B8859" t="s">
        <v>10286</v>
      </c>
      <c r="C8859" s="1" t="s">
        <v>11059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276"/>
        <v>7</v>
      </c>
      <c r="W8859">
        <f t="shared" si="277"/>
        <v>-25</v>
      </c>
    </row>
    <row r="8860" spans="1:23" x14ac:dyDescent="0.35">
      <c r="A8860">
        <v>8859</v>
      </c>
      <c r="B8860" t="s">
        <v>10286</v>
      </c>
      <c r="C8860" s="1" t="s">
        <v>11059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 t="shared" si="276"/>
        <v>7</v>
      </c>
      <c r="W8860">
        <f t="shared" si="277"/>
        <v>37.5</v>
      </c>
    </row>
    <row r="8861" spans="1:23" x14ac:dyDescent="0.35">
      <c r="A8861">
        <v>8860</v>
      </c>
      <c r="B8861" t="s">
        <v>10287</v>
      </c>
      <c r="C8861" s="1" t="s">
        <v>11588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  <c r="V8861">
        <f t="shared" si="276"/>
        <v>6</v>
      </c>
      <c r="W8861">
        <f t="shared" si="277"/>
        <v>10</v>
      </c>
    </row>
    <row r="8862" spans="1:23" x14ac:dyDescent="0.35">
      <c r="A8862">
        <v>8861</v>
      </c>
      <c r="B8862" t="s">
        <v>10288</v>
      </c>
      <c r="C8862" s="1" t="s">
        <v>11801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  <c r="V8862">
        <f t="shared" si="276"/>
        <v>7</v>
      </c>
      <c r="W8862">
        <f t="shared" si="277"/>
        <v>48</v>
      </c>
    </row>
    <row r="8863" spans="1:23" x14ac:dyDescent="0.35">
      <c r="A8863">
        <v>8862</v>
      </c>
      <c r="B8863" t="s">
        <v>10288</v>
      </c>
      <c r="C8863" s="1" t="s">
        <v>11801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  <c r="V8863">
        <f t="shared" si="276"/>
        <v>7</v>
      </c>
      <c r="W8863">
        <f t="shared" si="277"/>
        <v>44</v>
      </c>
    </row>
    <row r="8864" spans="1:23" x14ac:dyDescent="0.35">
      <c r="A8864">
        <v>8863</v>
      </c>
      <c r="B8864" t="s">
        <v>10288</v>
      </c>
      <c r="C8864" s="1" t="s">
        <v>11801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 t="shared" si="276"/>
        <v>7</v>
      </c>
      <c r="W8864">
        <f t="shared" si="277"/>
        <v>46</v>
      </c>
    </row>
    <row r="8865" spans="1:23" x14ac:dyDescent="0.35">
      <c r="A8865">
        <v>8864</v>
      </c>
      <c r="B8865" t="s">
        <v>10288</v>
      </c>
      <c r="C8865" s="1" t="s">
        <v>11801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 t="shared" si="276"/>
        <v>7</v>
      </c>
      <c r="W8865">
        <f t="shared" si="277"/>
        <v>26.999999999999996</v>
      </c>
    </row>
    <row r="8866" spans="1:23" x14ac:dyDescent="0.35">
      <c r="A8866">
        <v>8865</v>
      </c>
      <c r="B8866" t="s">
        <v>10288</v>
      </c>
      <c r="C8866" s="1" t="s">
        <v>11801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276"/>
        <v>7</v>
      </c>
      <c r="W8866">
        <f t="shared" si="277"/>
        <v>48.000000000000007</v>
      </c>
    </row>
    <row r="8867" spans="1:23" x14ac:dyDescent="0.35">
      <c r="A8867">
        <v>8866</v>
      </c>
      <c r="B8867" t="s">
        <v>10289</v>
      </c>
      <c r="C8867" s="1" t="s">
        <v>11079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 t="shared" si="276"/>
        <v>6</v>
      </c>
      <c r="W8867">
        <f t="shared" si="277"/>
        <v>30</v>
      </c>
    </row>
    <row r="8868" spans="1:23" x14ac:dyDescent="0.35">
      <c r="A8868">
        <v>8867</v>
      </c>
      <c r="B8868" t="s">
        <v>10290</v>
      </c>
      <c r="C8868" s="1" t="s">
        <v>10999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  <c r="V8868">
        <f t="shared" si="276"/>
        <v>3</v>
      </c>
      <c r="W8868">
        <f t="shared" si="277"/>
        <v>-14.285714285714285</v>
      </c>
    </row>
    <row r="8869" spans="1:23" x14ac:dyDescent="0.35">
      <c r="A8869">
        <v>8868</v>
      </c>
      <c r="B8869" t="s">
        <v>10290</v>
      </c>
      <c r="C8869" s="1" t="s">
        <v>10999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 t="shared" si="276"/>
        <v>3</v>
      </c>
      <c r="W8869">
        <f t="shared" si="277"/>
        <v>31.250000000000007</v>
      </c>
    </row>
    <row r="8870" spans="1:23" x14ac:dyDescent="0.35">
      <c r="A8870">
        <v>8869</v>
      </c>
      <c r="B8870" t="s">
        <v>10291</v>
      </c>
      <c r="C8870" s="1" t="s">
        <v>11194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  <c r="V8870">
        <f t="shared" si="276"/>
        <v>4</v>
      </c>
      <c r="W8870">
        <f t="shared" si="277"/>
        <v>11.25</v>
      </c>
    </row>
    <row r="8871" spans="1:23" x14ac:dyDescent="0.35">
      <c r="A8871">
        <v>8870</v>
      </c>
      <c r="B8871" t="s">
        <v>10292</v>
      </c>
      <c r="C8871" s="1" t="s">
        <v>11036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  <c r="V8871">
        <f t="shared" si="276"/>
        <v>5</v>
      </c>
      <c r="W8871">
        <f t="shared" si="277"/>
        <v>33.75</v>
      </c>
    </row>
    <row r="8872" spans="1:23" x14ac:dyDescent="0.35">
      <c r="A8872">
        <v>8871</v>
      </c>
      <c r="B8872" t="s">
        <v>10292</v>
      </c>
      <c r="C8872" s="1" t="s">
        <v>11036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 t="shared" si="276"/>
        <v>5</v>
      </c>
      <c r="W8872">
        <f t="shared" si="277"/>
        <v>43.999999999999993</v>
      </c>
    </row>
    <row r="8873" spans="1:23" x14ac:dyDescent="0.35">
      <c r="A8873">
        <v>8872</v>
      </c>
      <c r="B8873" t="s">
        <v>10292</v>
      </c>
      <c r="C8873" s="1" t="s">
        <v>11036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f t="shared" si="276"/>
        <v>5</v>
      </c>
      <c r="W8873">
        <f t="shared" si="277"/>
        <v>1</v>
      </c>
    </row>
    <row r="8874" spans="1:23" x14ac:dyDescent="0.35">
      <c r="A8874">
        <v>8873</v>
      </c>
      <c r="B8874" t="s">
        <v>10293</v>
      </c>
      <c r="C8874" s="1" t="s">
        <v>11922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276"/>
        <v>0</v>
      </c>
      <c r="W8874">
        <f t="shared" si="277"/>
        <v>-70</v>
      </c>
    </row>
    <row r="8875" spans="1:23" x14ac:dyDescent="0.35">
      <c r="A8875">
        <v>8874</v>
      </c>
      <c r="B8875" t="s">
        <v>10293</v>
      </c>
      <c r="C8875" s="1" t="s">
        <v>11922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276"/>
        <v>0</v>
      </c>
      <c r="W8875">
        <f t="shared" si="277"/>
        <v>-73.333333333333329</v>
      </c>
    </row>
    <row r="8876" spans="1:23" x14ac:dyDescent="0.35">
      <c r="A8876">
        <v>8875</v>
      </c>
      <c r="B8876" t="s">
        <v>10296</v>
      </c>
      <c r="C8876" s="1" t="s">
        <v>11177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 t="shared" si="276"/>
        <v>2</v>
      </c>
      <c r="W8876">
        <f t="shared" si="277"/>
        <v>-150</v>
      </c>
    </row>
    <row r="8877" spans="1:23" x14ac:dyDescent="0.35">
      <c r="A8877">
        <v>8876</v>
      </c>
      <c r="B8877" t="s">
        <v>10297</v>
      </c>
      <c r="C8877" s="1" t="s">
        <v>11512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276"/>
        <v>6</v>
      </c>
      <c r="W8877">
        <f t="shared" si="277"/>
        <v>-18.75</v>
      </c>
    </row>
    <row r="8878" spans="1:23" x14ac:dyDescent="0.35">
      <c r="A8878">
        <v>8877</v>
      </c>
      <c r="B8878" t="s">
        <v>10297</v>
      </c>
      <c r="C8878" s="1" t="s">
        <v>11512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276"/>
        <v>6</v>
      </c>
      <c r="W8878">
        <f t="shared" si="277"/>
        <v>-260</v>
      </c>
    </row>
    <row r="8879" spans="1:23" x14ac:dyDescent="0.35">
      <c r="A8879">
        <v>8878</v>
      </c>
      <c r="B8879" t="s">
        <v>10298</v>
      </c>
      <c r="C8879" s="1" t="s">
        <v>11637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>
        <f t="shared" si="276"/>
        <v>6</v>
      </c>
      <c r="W8879">
        <f t="shared" si="277"/>
        <v>47</v>
      </c>
    </row>
    <row r="8880" spans="1:23" x14ac:dyDescent="0.35">
      <c r="A8880">
        <v>8879</v>
      </c>
      <c r="B8880" t="s">
        <v>10298</v>
      </c>
      <c r="C8880" s="1" t="s">
        <v>11637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276"/>
        <v>6</v>
      </c>
      <c r="W8880">
        <f t="shared" si="277"/>
        <v>28.000000000000004</v>
      </c>
    </row>
    <row r="8881" spans="1:23" x14ac:dyDescent="0.35">
      <c r="A8881">
        <v>8880</v>
      </c>
      <c r="B8881" t="s">
        <v>10301</v>
      </c>
      <c r="C8881" s="1" t="s">
        <v>11331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  <c r="V8881">
        <f t="shared" si="276"/>
        <v>2</v>
      </c>
      <c r="W8881">
        <f t="shared" si="277"/>
        <v>48</v>
      </c>
    </row>
    <row r="8882" spans="1:23" x14ac:dyDescent="0.35">
      <c r="A8882">
        <v>8881</v>
      </c>
      <c r="B8882" t="s">
        <v>10301</v>
      </c>
      <c r="C8882" s="1" t="s">
        <v>11331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 t="shared" si="276"/>
        <v>2</v>
      </c>
      <c r="W8882">
        <f t="shared" si="277"/>
        <v>36</v>
      </c>
    </row>
    <row r="8883" spans="1:23" x14ac:dyDescent="0.35">
      <c r="A8883">
        <v>8882</v>
      </c>
      <c r="B8883" t="s">
        <v>10302</v>
      </c>
      <c r="C8883" s="1" t="s">
        <v>12126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f t="shared" si="276"/>
        <v>3</v>
      </c>
      <c r="W8883">
        <f t="shared" si="277"/>
        <v>-1.25</v>
      </c>
    </row>
    <row r="8884" spans="1:23" x14ac:dyDescent="0.35">
      <c r="A8884">
        <v>8883</v>
      </c>
      <c r="B8884" t="s">
        <v>10303</v>
      </c>
      <c r="C8884" s="1" t="s">
        <v>11119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  <c r="V8884">
        <f t="shared" si="276"/>
        <v>5</v>
      </c>
      <c r="W8884">
        <f t="shared" si="277"/>
        <v>8.75</v>
      </c>
    </row>
    <row r="8885" spans="1:23" x14ac:dyDescent="0.35">
      <c r="A8885">
        <v>8884</v>
      </c>
      <c r="B8885" t="s">
        <v>10303</v>
      </c>
      <c r="C8885" s="1" t="s">
        <v>11119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 t="shared" si="276"/>
        <v>5</v>
      </c>
      <c r="W8885">
        <f t="shared" si="277"/>
        <v>31.25</v>
      </c>
    </row>
    <row r="8886" spans="1:23" x14ac:dyDescent="0.35">
      <c r="A8886">
        <v>8885</v>
      </c>
      <c r="B8886" t="s">
        <v>10304</v>
      </c>
      <c r="C8886" s="1" t="s">
        <v>10995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276"/>
        <v>5</v>
      </c>
      <c r="W8886">
        <f t="shared" si="277"/>
        <v>-70</v>
      </c>
    </row>
    <row r="8887" spans="1:23" x14ac:dyDescent="0.35">
      <c r="A8887">
        <v>8886</v>
      </c>
      <c r="B8887" t="s">
        <v>10304</v>
      </c>
      <c r="C8887" s="1" t="s">
        <v>10995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276"/>
        <v>5</v>
      </c>
      <c r="W8887">
        <f t="shared" si="277"/>
        <v>-80</v>
      </c>
    </row>
    <row r="8888" spans="1:23" x14ac:dyDescent="0.35">
      <c r="A8888">
        <v>8887</v>
      </c>
      <c r="B8888" t="s">
        <v>10304</v>
      </c>
      <c r="C8888" s="1" t="s">
        <v>10995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276"/>
        <v>5</v>
      </c>
      <c r="W8888">
        <f t="shared" si="277"/>
        <v>-80</v>
      </c>
    </row>
    <row r="8889" spans="1:23" x14ac:dyDescent="0.35">
      <c r="A8889">
        <v>8888</v>
      </c>
      <c r="B8889" t="s">
        <v>10305</v>
      </c>
      <c r="C8889" s="1" t="s">
        <v>11863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 t="shared" si="276"/>
        <v>3</v>
      </c>
      <c r="W8889">
        <f t="shared" si="277"/>
        <v>0</v>
      </c>
    </row>
    <row r="8890" spans="1:23" x14ac:dyDescent="0.35">
      <c r="A8890">
        <v>8889</v>
      </c>
      <c r="B8890" t="s">
        <v>10306</v>
      </c>
      <c r="C8890" s="1" t="s">
        <v>11036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 t="shared" si="276"/>
        <v>6</v>
      </c>
      <c r="W8890">
        <f t="shared" si="277"/>
        <v>17</v>
      </c>
    </row>
    <row r="8891" spans="1:23" x14ac:dyDescent="0.35">
      <c r="A8891">
        <v>8890</v>
      </c>
      <c r="B8891" t="s">
        <v>10307</v>
      </c>
      <c r="C8891" s="1" t="s">
        <v>11448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  <c r="V8891">
        <f t="shared" si="276"/>
        <v>4</v>
      </c>
      <c r="W8891">
        <f t="shared" si="277"/>
        <v>48.999999999999993</v>
      </c>
    </row>
    <row r="8892" spans="1:23" x14ac:dyDescent="0.35">
      <c r="A8892">
        <v>8891</v>
      </c>
      <c r="B8892" t="s">
        <v>10307</v>
      </c>
      <c r="C8892" s="1" t="s">
        <v>11448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  <c r="V8892">
        <f t="shared" si="276"/>
        <v>4</v>
      </c>
      <c r="W8892">
        <f t="shared" si="277"/>
        <v>39</v>
      </c>
    </row>
    <row r="8893" spans="1:23" x14ac:dyDescent="0.35">
      <c r="A8893">
        <v>8892</v>
      </c>
      <c r="B8893" t="s">
        <v>10308</v>
      </c>
      <c r="C8893" s="1" t="s">
        <v>12082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 t="shared" si="276"/>
        <v>2</v>
      </c>
      <c r="W8893">
        <f t="shared" si="277"/>
        <v>25</v>
      </c>
    </row>
    <row r="8894" spans="1:23" x14ac:dyDescent="0.35">
      <c r="A8894">
        <v>8893</v>
      </c>
      <c r="B8894" t="s">
        <v>10309</v>
      </c>
      <c r="C8894" s="1" t="s">
        <v>11434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276"/>
        <v>5</v>
      </c>
      <c r="W8894">
        <f t="shared" si="277"/>
        <v>10</v>
      </c>
    </row>
    <row r="8895" spans="1:23" x14ac:dyDescent="0.35">
      <c r="A8895">
        <v>8894</v>
      </c>
      <c r="B8895" t="s">
        <v>10310</v>
      </c>
      <c r="C8895" s="1" t="s">
        <v>11019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 t="shared" si="276"/>
        <v>7</v>
      </c>
      <c r="W8895">
        <f t="shared" si="277"/>
        <v>8.5714285714285694</v>
      </c>
    </row>
    <row r="8896" spans="1:23" x14ac:dyDescent="0.35">
      <c r="A8896">
        <v>8895</v>
      </c>
      <c r="B8896" t="s">
        <v>10311</v>
      </c>
      <c r="C8896" s="1" t="s">
        <v>11183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276"/>
        <v>7</v>
      </c>
      <c r="W8896">
        <f t="shared" si="277"/>
        <v>14.000000000000002</v>
      </c>
    </row>
    <row r="8897" spans="1:23" x14ac:dyDescent="0.35">
      <c r="A8897">
        <v>8896</v>
      </c>
      <c r="B8897" t="s">
        <v>10311</v>
      </c>
      <c r="C8897" s="1" t="s">
        <v>11183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276"/>
        <v>7</v>
      </c>
      <c r="W8897">
        <f t="shared" si="277"/>
        <v>17</v>
      </c>
    </row>
    <row r="8898" spans="1:23" x14ac:dyDescent="0.35">
      <c r="A8898">
        <v>8897</v>
      </c>
      <c r="B8898" t="s">
        <v>10311</v>
      </c>
      <c r="C8898" s="1" t="s">
        <v>11183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 t="shared" ref="V8898:V8961" si="278">D8898-C8898</f>
        <v>7</v>
      </c>
      <c r="W8898">
        <f t="shared" si="277"/>
        <v>6.25</v>
      </c>
    </row>
    <row r="8899" spans="1:23" x14ac:dyDescent="0.35">
      <c r="A8899">
        <v>8898</v>
      </c>
      <c r="B8899" t="s">
        <v>10311</v>
      </c>
      <c r="C8899" s="1" t="s">
        <v>11183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si="278"/>
        <v>7</v>
      </c>
      <c r="W8899">
        <f t="shared" ref="W8899:W8962" si="279">U8899/R8899*100</f>
        <v>47.999999999999993</v>
      </c>
    </row>
    <row r="8900" spans="1:23" x14ac:dyDescent="0.35">
      <c r="A8900">
        <v>8899</v>
      </c>
      <c r="B8900" t="s">
        <v>10312</v>
      </c>
      <c r="C8900" s="1" t="s">
        <v>11916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  <c r="V8900">
        <f t="shared" si="278"/>
        <v>2</v>
      </c>
      <c r="W8900">
        <f t="shared" si="279"/>
        <v>30</v>
      </c>
    </row>
    <row r="8901" spans="1:23" x14ac:dyDescent="0.35">
      <c r="A8901">
        <v>8900</v>
      </c>
      <c r="B8901" t="s">
        <v>10312</v>
      </c>
      <c r="C8901" s="1" t="s">
        <v>11916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  <c r="V8901">
        <f t="shared" si="278"/>
        <v>2</v>
      </c>
      <c r="W8901">
        <f t="shared" si="279"/>
        <v>47</v>
      </c>
    </row>
    <row r="8902" spans="1:23" x14ac:dyDescent="0.35">
      <c r="A8902">
        <v>8901</v>
      </c>
      <c r="B8902" t="s">
        <v>10313</v>
      </c>
      <c r="C8902" s="1" t="s">
        <v>12146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  <c r="V8902">
        <f t="shared" si="278"/>
        <v>4</v>
      </c>
      <c r="W8902">
        <f t="shared" si="279"/>
        <v>-40</v>
      </c>
    </row>
    <row r="8903" spans="1:23" x14ac:dyDescent="0.35">
      <c r="A8903">
        <v>8902</v>
      </c>
      <c r="B8903" t="s">
        <v>10313</v>
      </c>
      <c r="C8903" s="1" t="s">
        <v>12146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278"/>
        <v>4</v>
      </c>
      <c r="W8903">
        <f t="shared" si="279"/>
        <v>36.25</v>
      </c>
    </row>
    <row r="8904" spans="1:23" x14ac:dyDescent="0.35">
      <c r="A8904">
        <v>8903</v>
      </c>
      <c r="B8904" t="s">
        <v>10313</v>
      </c>
      <c r="C8904" s="1" t="s">
        <v>12146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278"/>
        <v>4</v>
      </c>
      <c r="W8904">
        <f t="shared" si="279"/>
        <v>-20</v>
      </c>
    </row>
    <row r="8905" spans="1:23" x14ac:dyDescent="0.35">
      <c r="A8905">
        <v>8904</v>
      </c>
      <c r="B8905" t="s">
        <v>10313</v>
      </c>
      <c r="C8905" s="1" t="s">
        <v>12146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 t="shared" si="278"/>
        <v>4</v>
      </c>
      <c r="W8905">
        <f t="shared" si="279"/>
        <v>35</v>
      </c>
    </row>
    <row r="8906" spans="1:23" x14ac:dyDescent="0.35">
      <c r="A8906">
        <v>8905</v>
      </c>
      <c r="B8906" t="s">
        <v>10314</v>
      </c>
      <c r="C8906" s="1" t="s">
        <v>11889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 t="shared" si="278"/>
        <v>0</v>
      </c>
      <c r="W8906">
        <f t="shared" si="279"/>
        <v>46</v>
      </c>
    </row>
    <row r="8907" spans="1:23" x14ac:dyDescent="0.35">
      <c r="A8907">
        <v>8906</v>
      </c>
      <c r="B8907" t="s">
        <v>10314</v>
      </c>
      <c r="C8907" s="1" t="s">
        <v>11889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  <c r="V8907">
        <f t="shared" si="278"/>
        <v>0</v>
      </c>
      <c r="W8907">
        <f t="shared" si="279"/>
        <v>20</v>
      </c>
    </row>
    <row r="8908" spans="1:23" x14ac:dyDescent="0.35">
      <c r="A8908">
        <v>8907</v>
      </c>
      <c r="B8908" t="s">
        <v>10314</v>
      </c>
      <c r="C8908" s="1" t="s">
        <v>11889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 t="shared" si="278"/>
        <v>0</v>
      </c>
      <c r="W8908">
        <f t="shared" si="279"/>
        <v>45</v>
      </c>
    </row>
    <row r="8909" spans="1:23" x14ac:dyDescent="0.35">
      <c r="A8909">
        <v>8908</v>
      </c>
      <c r="B8909" t="s">
        <v>10315</v>
      </c>
      <c r="C8909" s="1" t="s">
        <v>11062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278"/>
        <v>2</v>
      </c>
      <c r="W8909">
        <f t="shared" si="279"/>
        <v>10</v>
      </c>
    </row>
    <row r="8910" spans="1:23" x14ac:dyDescent="0.35">
      <c r="A8910">
        <v>8909</v>
      </c>
      <c r="B8910" t="s">
        <v>10316</v>
      </c>
      <c r="C8910" s="1" t="s">
        <v>12147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 t="shared" si="278"/>
        <v>6</v>
      </c>
      <c r="W8910">
        <f t="shared" si="279"/>
        <v>46</v>
      </c>
    </row>
    <row r="8911" spans="1:23" x14ac:dyDescent="0.35">
      <c r="A8911">
        <v>8910</v>
      </c>
      <c r="B8911" t="s">
        <v>10317</v>
      </c>
      <c r="C8911" s="1" t="s">
        <v>11900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 t="shared" si="278"/>
        <v>4</v>
      </c>
      <c r="W8911">
        <f t="shared" si="279"/>
        <v>47</v>
      </c>
    </row>
    <row r="8912" spans="1:23" x14ac:dyDescent="0.35">
      <c r="A8912">
        <v>8911</v>
      </c>
      <c r="B8912" t="s">
        <v>10318</v>
      </c>
      <c r="C8912" s="1" t="s">
        <v>11199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 t="shared" si="278"/>
        <v>4</v>
      </c>
      <c r="W8912">
        <f t="shared" si="279"/>
        <v>16.25</v>
      </c>
    </row>
    <row r="8913" spans="1:23" x14ac:dyDescent="0.35">
      <c r="A8913">
        <v>8912</v>
      </c>
      <c r="B8913" t="s">
        <v>10318</v>
      </c>
      <c r="C8913" s="1" t="s">
        <v>11199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278"/>
        <v>4</v>
      </c>
      <c r="W8913">
        <f t="shared" si="279"/>
        <v>-22.5</v>
      </c>
    </row>
    <row r="8914" spans="1:23" x14ac:dyDescent="0.35">
      <c r="A8914">
        <v>8913</v>
      </c>
      <c r="B8914" t="s">
        <v>10318</v>
      </c>
      <c r="C8914" s="1" t="s">
        <v>11199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 t="shared" si="278"/>
        <v>4</v>
      </c>
      <c r="W8914">
        <f t="shared" si="279"/>
        <v>-83.333333333333343</v>
      </c>
    </row>
    <row r="8915" spans="1:23" x14ac:dyDescent="0.35">
      <c r="A8915">
        <v>8914</v>
      </c>
      <c r="B8915" t="s">
        <v>10318</v>
      </c>
      <c r="C8915" s="1" t="s">
        <v>11199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278"/>
        <v>4</v>
      </c>
      <c r="W8915">
        <f t="shared" si="279"/>
        <v>35</v>
      </c>
    </row>
    <row r="8916" spans="1:23" x14ac:dyDescent="0.35">
      <c r="A8916">
        <v>8915</v>
      </c>
      <c r="B8916" t="s">
        <v>10319</v>
      </c>
      <c r="C8916" s="1" t="s">
        <v>11135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278"/>
        <v>4</v>
      </c>
      <c r="W8916">
        <f t="shared" si="279"/>
        <v>12.5</v>
      </c>
    </row>
    <row r="8917" spans="1:23" x14ac:dyDescent="0.35">
      <c r="A8917">
        <v>8916</v>
      </c>
      <c r="B8917" t="s">
        <v>10319</v>
      </c>
      <c r="C8917" s="1" t="s">
        <v>11135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278"/>
        <v>4</v>
      </c>
      <c r="W8917">
        <f t="shared" si="279"/>
        <v>-155</v>
      </c>
    </row>
    <row r="8918" spans="1:23" x14ac:dyDescent="0.35">
      <c r="A8918">
        <v>8917</v>
      </c>
      <c r="B8918" t="s">
        <v>10319</v>
      </c>
      <c r="C8918" s="1" t="s">
        <v>11135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278"/>
        <v>4</v>
      </c>
      <c r="W8918">
        <f t="shared" si="279"/>
        <v>-270</v>
      </c>
    </row>
    <row r="8919" spans="1:23" x14ac:dyDescent="0.35">
      <c r="A8919">
        <v>8918</v>
      </c>
      <c r="B8919" t="s">
        <v>10319</v>
      </c>
      <c r="C8919" s="1" t="s">
        <v>11135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 t="shared" si="278"/>
        <v>4</v>
      </c>
      <c r="W8919">
        <f t="shared" si="279"/>
        <v>35</v>
      </c>
    </row>
    <row r="8920" spans="1:23" x14ac:dyDescent="0.35">
      <c r="A8920">
        <v>8919</v>
      </c>
      <c r="B8920" t="s">
        <v>10319</v>
      </c>
      <c r="C8920" s="1" t="s">
        <v>11135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278"/>
        <v>4</v>
      </c>
      <c r="W8920">
        <f t="shared" si="279"/>
        <v>-150.00000000000003</v>
      </c>
    </row>
    <row r="8921" spans="1:23" x14ac:dyDescent="0.35">
      <c r="A8921">
        <v>8920</v>
      </c>
      <c r="B8921" t="s">
        <v>10320</v>
      </c>
      <c r="C8921" s="1" t="s">
        <v>12003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  <c r="V8921">
        <f t="shared" si="278"/>
        <v>6</v>
      </c>
      <c r="W8921">
        <f t="shared" si="279"/>
        <v>26</v>
      </c>
    </row>
    <row r="8922" spans="1:23" x14ac:dyDescent="0.35">
      <c r="A8922">
        <v>8921</v>
      </c>
      <c r="B8922" t="s">
        <v>10321</v>
      </c>
      <c r="C8922" s="1" t="s">
        <v>11522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278"/>
        <v>5</v>
      </c>
      <c r="W8922">
        <f t="shared" si="279"/>
        <v>36</v>
      </c>
    </row>
    <row r="8923" spans="1:23" x14ac:dyDescent="0.35">
      <c r="A8923">
        <v>8922</v>
      </c>
      <c r="B8923" t="s">
        <v>10322</v>
      </c>
      <c r="C8923" s="1" t="s">
        <v>11904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  <c r="V8923">
        <f t="shared" si="278"/>
        <v>4</v>
      </c>
      <c r="W8923">
        <f t="shared" si="279"/>
        <v>37.5</v>
      </c>
    </row>
    <row r="8924" spans="1:23" x14ac:dyDescent="0.35">
      <c r="A8924">
        <v>8923</v>
      </c>
      <c r="B8924" t="s">
        <v>10322</v>
      </c>
      <c r="C8924" s="1" t="s">
        <v>11904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 t="shared" si="278"/>
        <v>4</v>
      </c>
      <c r="W8924">
        <f t="shared" si="279"/>
        <v>22.499999999999996</v>
      </c>
    </row>
    <row r="8925" spans="1:23" x14ac:dyDescent="0.35">
      <c r="A8925">
        <v>8924</v>
      </c>
      <c r="B8925" t="s">
        <v>10324</v>
      </c>
      <c r="C8925" s="1" t="s">
        <v>11472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 t="shared" si="278"/>
        <v>6</v>
      </c>
      <c r="W8925">
        <f t="shared" si="279"/>
        <v>-83.333333333333343</v>
      </c>
    </row>
    <row r="8926" spans="1:23" x14ac:dyDescent="0.35">
      <c r="A8926">
        <v>8925</v>
      </c>
      <c r="B8926" t="s">
        <v>10325</v>
      </c>
      <c r="C8926" s="1" t="s">
        <v>11746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278"/>
        <v>4</v>
      </c>
      <c r="W8926">
        <f t="shared" si="279"/>
        <v>10</v>
      </c>
    </row>
    <row r="8927" spans="1:23" x14ac:dyDescent="0.35">
      <c r="A8927">
        <v>8926</v>
      </c>
      <c r="B8927" t="s">
        <v>10325</v>
      </c>
      <c r="C8927" s="1" t="s">
        <v>11746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 t="shared" si="278"/>
        <v>4</v>
      </c>
      <c r="W8927">
        <f t="shared" si="279"/>
        <v>-155</v>
      </c>
    </row>
    <row r="8928" spans="1:23" x14ac:dyDescent="0.35">
      <c r="A8928">
        <v>8927</v>
      </c>
      <c r="B8928" t="s">
        <v>10325</v>
      </c>
      <c r="C8928" s="1" t="s">
        <v>11746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 t="shared" si="278"/>
        <v>4</v>
      </c>
      <c r="W8928">
        <f t="shared" si="279"/>
        <v>-86</v>
      </c>
    </row>
    <row r="8929" spans="1:23" x14ac:dyDescent="0.35">
      <c r="A8929">
        <v>8928</v>
      </c>
      <c r="B8929" t="s">
        <v>10328</v>
      </c>
      <c r="C8929" s="1" t="s">
        <v>11814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 t="shared" si="278"/>
        <v>2</v>
      </c>
      <c r="W8929">
        <f t="shared" si="279"/>
        <v>26</v>
      </c>
    </row>
    <row r="8930" spans="1:23" x14ac:dyDescent="0.35">
      <c r="A8930">
        <v>8929</v>
      </c>
      <c r="B8930" t="s">
        <v>10329</v>
      </c>
      <c r="C8930" s="1" t="s">
        <v>11597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 t="shared" si="278"/>
        <v>4</v>
      </c>
      <c r="W8930">
        <f t="shared" si="279"/>
        <v>-18.571428571428569</v>
      </c>
    </row>
    <row r="8931" spans="1:23" x14ac:dyDescent="0.35">
      <c r="A8931">
        <v>8930</v>
      </c>
      <c r="B8931" t="s">
        <v>10329</v>
      </c>
      <c r="C8931" s="1" t="s">
        <v>11597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278"/>
        <v>4</v>
      </c>
      <c r="W8931">
        <f t="shared" si="279"/>
        <v>-21.428571428571423</v>
      </c>
    </row>
    <row r="8932" spans="1:23" x14ac:dyDescent="0.35">
      <c r="A8932">
        <v>8931</v>
      </c>
      <c r="B8932" t="s">
        <v>10329</v>
      </c>
      <c r="C8932" s="1" t="s">
        <v>11597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 t="shared" si="278"/>
        <v>4</v>
      </c>
      <c r="W8932">
        <f t="shared" si="279"/>
        <v>7.5</v>
      </c>
    </row>
    <row r="8933" spans="1:23" x14ac:dyDescent="0.35">
      <c r="A8933">
        <v>8932</v>
      </c>
      <c r="B8933" t="s">
        <v>10330</v>
      </c>
      <c r="C8933" s="1" t="s">
        <v>11344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  <c r="V8933">
        <f t="shared" si="278"/>
        <v>6</v>
      </c>
      <c r="W8933">
        <f t="shared" si="279"/>
        <v>23</v>
      </c>
    </row>
    <row r="8934" spans="1:23" x14ac:dyDescent="0.35">
      <c r="A8934">
        <v>8933</v>
      </c>
      <c r="B8934" t="s">
        <v>10330</v>
      </c>
      <c r="C8934" s="1" t="s">
        <v>11344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  <c r="V8934">
        <f t="shared" si="278"/>
        <v>6</v>
      </c>
      <c r="W8934">
        <f t="shared" si="279"/>
        <v>37</v>
      </c>
    </row>
    <row r="8935" spans="1:23" x14ac:dyDescent="0.35">
      <c r="A8935">
        <v>8934</v>
      </c>
      <c r="B8935" t="s">
        <v>10331</v>
      </c>
      <c r="C8935" s="1" t="s">
        <v>11500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278"/>
        <v>5</v>
      </c>
      <c r="W8935">
        <f t="shared" si="279"/>
        <v>26.000000000000007</v>
      </c>
    </row>
    <row r="8936" spans="1:23" x14ac:dyDescent="0.35">
      <c r="A8936">
        <v>8935</v>
      </c>
      <c r="B8936" t="s">
        <v>10332</v>
      </c>
      <c r="C8936" s="1" t="s">
        <v>11091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 t="shared" si="278"/>
        <v>0</v>
      </c>
      <c r="W8936">
        <f t="shared" si="279"/>
        <v>31.25</v>
      </c>
    </row>
    <row r="8937" spans="1:23" x14ac:dyDescent="0.35">
      <c r="A8937">
        <v>8936</v>
      </c>
      <c r="B8937" t="s">
        <v>10332</v>
      </c>
      <c r="C8937" s="1" t="s">
        <v>11091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278"/>
        <v>0</v>
      </c>
      <c r="W8937">
        <f t="shared" si="279"/>
        <v>18.750000000000004</v>
      </c>
    </row>
    <row r="8938" spans="1:23" x14ac:dyDescent="0.35">
      <c r="A8938">
        <v>8937</v>
      </c>
      <c r="B8938" t="s">
        <v>10333</v>
      </c>
      <c r="C8938" s="1" t="s">
        <v>11937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 t="shared" si="278"/>
        <v>2</v>
      </c>
      <c r="W8938">
        <f t="shared" si="279"/>
        <v>26</v>
      </c>
    </row>
    <row r="8939" spans="1:23" x14ac:dyDescent="0.35">
      <c r="A8939">
        <v>8938</v>
      </c>
      <c r="B8939" t="s">
        <v>10333</v>
      </c>
      <c r="C8939" s="1" t="s">
        <v>11937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278"/>
        <v>2</v>
      </c>
      <c r="W8939">
        <f t="shared" si="279"/>
        <v>12.5</v>
      </c>
    </row>
    <row r="8940" spans="1:23" x14ac:dyDescent="0.35">
      <c r="A8940">
        <v>8939</v>
      </c>
      <c r="B8940" t="s">
        <v>10333</v>
      </c>
      <c r="C8940" s="1" t="s">
        <v>11937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278"/>
        <v>2</v>
      </c>
      <c r="W8940">
        <f t="shared" si="279"/>
        <v>43</v>
      </c>
    </row>
    <row r="8941" spans="1:23" x14ac:dyDescent="0.35">
      <c r="A8941">
        <v>8940</v>
      </c>
      <c r="B8941" t="s">
        <v>10333</v>
      </c>
      <c r="C8941" s="1" t="s">
        <v>11937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 t="shared" si="278"/>
        <v>2</v>
      </c>
      <c r="W8941">
        <f t="shared" si="279"/>
        <v>33.75</v>
      </c>
    </row>
    <row r="8942" spans="1:23" x14ac:dyDescent="0.35">
      <c r="A8942">
        <v>8941</v>
      </c>
      <c r="B8942" t="s">
        <v>10334</v>
      </c>
      <c r="C8942" s="1" t="s">
        <v>11903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  <c r="V8942">
        <f t="shared" si="278"/>
        <v>2</v>
      </c>
      <c r="W8942">
        <f t="shared" si="279"/>
        <v>-23.75</v>
      </c>
    </row>
    <row r="8943" spans="1:23" x14ac:dyDescent="0.35">
      <c r="A8943">
        <v>8942</v>
      </c>
      <c r="B8943" t="s">
        <v>10337</v>
      </c>
      <c r="C8943" s="1" t="s">
        <v>10994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278"/>
        <v>2</v>
      </c>
      <c r="W8943">
        <f t="shared" si="279"/>
        <v>-83.333333333333329</v>
      </c>
    </row>
    <row r="8944" spans="1:23" x14ac:dyDescent="0.35">
      <c r="A8944">
        <v>8943</v>
      </c>
      <c r="B8944" t="s">
        <v>10337</v>
      </c>
      <c r="C8944" s="1" t="s">
        <v>10994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278"/>
        <v>2</v>
      </c>
      <c r="W8944">
        <f t="shared" si="279"/>
        <v>-140</v>
      </c>
    </row>
    <row r="8945" spans="1:23" x14ac:dyDescent="0.35">
      <c r="A8945">
        <v>8944</v>
      </c>
      <c r="B8945" t="s">
        <v>10340</v>
      </c>
      <c r="C8945" s="1" t="s">
        <v>12148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278"/>
        <v>6</v>
      </c>
      <c r="W8945">
        <f t="shared" si="279"/>
        <v>-20</v>
      </c>
    </row>
    <row r="8946" spans="1:23" x14ac:dyDescent="0.35">
      <c r="A8946">
        <v>8945</v>
      </c>
      <c r="B8946" t="s">
        <v>10341</v>
      </c>
      <c r="C8946" s="1" t="s">
        <v>11975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>
        <f t="shared" si="278"/>
        <v>1</v>
      </c>
      <c r="W8946">
        <f t="shared" si="279"/>
        <v>49.000000000000007</v>
      </c>
    </row>
    <row r="8947" spans="1:23" x14ac:dyDescent="0.35">
      <c r="A8947">
        <v>8946</v>
      </c>
      <c r="B8947" t="s">
        <v>10342</v>
      </c>
      <c r="C8947" s="1" t="s">
        <v>11587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 t="shared" si="278"/>
        <v>2</v>
      </c>
      <c r="W8947">
        <f t="shared" si="279"/>
        <v>30.000000000000004</v>
      </c>
    </row>
    <row r="8948" spans="1:23" x14ac:dyDescent="0.35">
      <c r="A8948">
        <v>8947</v>
      </c>
      <c r="B8948" t="s">
        <v>10343</v>
      </c>
      <c r="C8948" s="1" t="s">
        <v>11105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278"/>
        <v>4</v>
      </c>
      <c r="W8948">
        <f t="shared" si="279"/>
        <v>48.000000000000007</v>
      </c>
    </row>
    <row r="8949" spans="1:23" x14ac:dyDescent="0.35">
      <c r="A8949">
        <v>8948</v>
      </c>
      <c r="B8949" t="s">
        <v>10343</v>
      </c>
      <c r="C8949" s="1" t="s">
        <v>11105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>
        <f t="shared" si="278"/>
        <v>4</v>
      </c>
      <c r="W8949">
        <f t="shared" si="279"/>
        <v>50</v>
      </c>
    </row>
    <row r="8950" spans="1:23" x14ac:dyDescent="0.35">
      <c r="A8950">
        <v>8949</v>
      </c>
      <c r="B8950" t="s">
        <v>10344</v>
      </c>
      <c r="C8950" s="1" t="s">
        <v>11103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  <c r="V8950">
        <f t="shared" si="278"/>
        <v>2</v>
      </c>
      <c r="W8950">
        <f t="shared" si="279"/>
        <v>26</v>
      </c>
    </row>
    <row r="8951" spans="1:23" x14ac:dyDescent="0.35">
      <c r="A8951">
        <v>8950</v>
      </c>
      <c r="B8951" t="s">
        <v>10345</v>
      </c>
      <c r="C8951" s="1" t="s">
        <v>11006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278"/>
        <v>6</v>
      </c>
      <c r="W8951">
        <f t="shared" si="279"/>
        <v>-26.666666666666668</v>
      </c>
    </row>
    <row r="8952" spans="1:23" x14ac:dyDescent="0.35">
      <c r="A8952">
        <v>8951</v>
      </c>
      <c r="B8952" t="s">
        <v>10345</v>
      </c>
      <c r="C8952" s="1" t="s">
        <v>11006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f t="shared" si="278"/>
        <v>6</v>
      </c>
      <c r="W8952">
        <f t="shared" si="279"/>
        <v>16.25</v>
      </c>
    </row>
    <row r="8953" spans="1:23" x14ac:dyDescent="0.35">
      <c r="A8953">
        <v>8952</v>
      </c>
      <c r="B8953" t="s">
        <v>10345</v>
      </c>
      <c r="C8953" s="1" t="s">
        <v>11006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 t="shared" si="278"/>
        <v>6</v>
      </c>
      <c r="W8953">
        <f t="shared" si="279"/>
        <v>7.5</v>
      </c>
    </row>
    <row r="8954" spans="1:23" x14ac:dyDescent="0.35">
      <c r="A8954">
        <v>8953</v>
      </c>
      <c r="B8954" t="s">
        <v>10345</v>
      </c>
      <c r="C8954" s="1" t="s">
        <v>11006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 t="shared" si="278"/>
        <v>6</v>
      </c>
      <c r="W8954">
        <f t="shared" si="279"/>
        <v>12.5</v>
      </c>
    </row>
    <row r="8955" spans="1:23" x14ac:dyDescent="0.35">
      <c r="A8955">
        <v>8954</v>
      </c>
      <c r="B8955" t="s">
        <v>10345</v>
      </c>
      <c r="C8955" s="1" t="s">
        <v>11006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 t="shared" si="278"/>
        <v>6</v>
      </c>
      <c r="W8955">
        <f t="shared" si="279"/>
        <v>27.500000000000004</v>
      </c>
    </row>
    <row r="8956" spans="1:23" x14ac:dyDescent="0.35">
      <c r="A8956">
        <v>8955</v>
      </c>
      <c r="B8956" t="s">
        <v>10346</v>
      </c>
      <c r="C8956" s="1" t="s">
        <v>11173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f t="shared" si="278"/>
        <v>2</v>
      </c>
      <c r="W8956">
        <f t="shared" si="279"/>
        <v>-5</v>
      </c>
    </row>
    <row r="8957" spans="1:23" x14ac:dyDescent="0.35">
      <c r="A8957">
        <v>8956</v>
      </c>
      <c r="B8957" t="s">
        <v>10347</v>
      </c>
      <c r="C8957" s="1" t="s">
        <v>10999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  <c r="V8957">
        <f t="shared" si="278"/>
        <v>4</v>
      </c>
      <c r="W8957">
        <f t="shared" si="279"/>
        <v>44.999999999999993</v>
      </c>
    </row>
    <row r="8958" spans="1:23" x14ac:dyDescent="0.35">
      <c r="A8958">
        <v>8957</v>
      </c>
      <c r="B8958" t="s">
        <v>10348</v>
      </c>
      <c r="C8958" s="1" t="s">
        <v>10993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  <c r="V8958">
        <f t="shared" si="278"/>
        <v>3</v>
      </c>
      <c r="W8958">
        <f t="shared" si="279"/>
        <v>27.500000000000004</v>
      </c>
    </row>
    <row r="8959" spans="1:23" x14ac:dyDescent="0.35">
      <c r="A8959">
        <v>8958</v>
      </c>
      <c r="B8959" t="s">
        <v>10348</v>
      </c>
      <c r="C8959" s="1" t="s">
        <v>10993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  <c r="V8959">
        <f t="shared" si="278"/>
        <v>3</v>
      </c>
      <c r="W8959">
        <f t="shared" si="279"/>
        <v>-6.0000000000000009</v>
      </c>
    </row>
    <row r="8960" spans="1:23" x14ac:dyDescent="0.35">
      <c r="A8960">
        <v>8959</v>
      </c>
      <c r="B8960" t="s">
        <v>10349</v>
      </c>
      <c r="C8960" s="1" t="s">
        <v>11860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278"/>
        <v>5</v>
      </c>
      <c r="W8960">
        <f t="shared" si="279"/>
        <v>12.5</v>
      </c>
    </row>
    <row r="8961" spans="1:23" x14ac:dyDescent="0.35">
      <c r="A8961">
        <v>8960</v>
      </c>
      <c r="B8961" t="s">
        <v>10349</v>
      </c>
      <c r="C8961" s="1" t="s">
        <v>11860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  <c r="V8961">
        <f t="shared" si="278"/>
        <v>5</v>
      </c>
      <c r="W8961">
        <f t="shared" si="279"/>
        <v>-265</v>
      </c>
    </row>
    <row r="8962" spans="1:23" x14ac:dyDescent="0.35">
      <c r="A8962">
        <v>8961</v>
      </c>
      <c r="B8962" t="s">
        <v>10349</v>
      </c>
      <c r="C8962" s="1" t="s">
        <v>11860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f t="shared" ref="V8962:V9025" si="280">D8962-C8962</f>
        <v>5</v>
      </c>
      <c r="W8962">
        <f t="shared" si="279"/>
        <v>-2.8571428571428572</v>
      </c>
    </row>
    <row r="8963" spans="1:23" x14ac:dyDescent="0.35">
      <c r="A8963">
        <v>8962</v>
      </c>
      <c r="B8963" t="s">
        <v>10349</v>
      </c>
      <c r="C8963" s="1" t="s">
        <v>11860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  <c r="V8963">
        <f t="shared" si="280"/>
        <v>5</v>
      </c>
      <c r="W8963">
        <f t="shared" ref="W8963:W9026" si="281">U8963/R8963*100</f>
        <v>20</v>
      </c>
    </row>
    <row r="8964" spans="1:23" x14ac:dyDescent="0.35">
      <c r="A8964">
        <v>8963</v>
      </c>
      <c r="B8964" t="s">
        <v>10350</v>
      </c>
      <c r="C8964" s="1" t="s">
        <v>11672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280"/>
        <v>2</v>
      </c>
      <c r="W8964">
        <f t="shared" si="281"/>
        <v>26.000000000000007</v>
      </c>
    </row>
    <row r="8965" spans="1:23" x14ac:dyDescent="0.35">
      <c r="A8965">
        <v>8964</v>
      </c>
      <c r="B8965" t="s">
        <v>10350</v>
      </c>
      <c r="C8965" s="1" t="s">
        <v>11672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 t="shared" si="280"/>
        <v>2</v>
      </c>
      <c r="W8965">
        <f t="shared" si="281"/>
        <v>21</v>
      </c>
    </row>
    <row r="8966" spans="1:23" x14ac:dyDescent="0.35">
      <c r="A8966">
        <v>8965</v>
      </c>
      <c r="B8966" t="s">
        <v>10350</v>
      </c>
      <c r="C8966" s="1" t="s">
        <v>11672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  <c r="V8966">
        <f t="shared" si="280"/>
        <v>2</v>
      </c>
      <c r="W8966">
        <f t="shared" si="281"/>
        <v>10.000000000000002</v>
      </c>
    </row>
    <row r="8967" spans="1:23" x14ac:dyDescent="0.35">
      <c r="A8967">
        <v>8966</v>
      </c>
      <c r="B8967" t="s">
        <v>10351</v>
      </c>
      <c r="C8967" s="1" t="s">
        <v>10984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 t="shared" si="280"/>
        <v>6</v>
      </c>
      <c r="W8967">
        <f t="shared" si="281"/>
        <v>-154.99999999999997</v>
      </c>
    </row>
    <row r="8968" spans="1:23" x14ac:dyDescent="0.35">
      <c r="A8968">
        <v>8967</v>
      </c>
      <c r="B8968" t="s">
        <v>10352</v>
      </c>
      <c r="C8968" s="1" t="s">
        <v>10994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 t="shared" si="280"/>
        <v>4</v>
      </c>
      <c r="W8968">
        <f t="shared" si="281"/>
        <v>20</v>
      </c>
    </row>
    <row r="8969" spans="1:23" x14ac:dyDescent="0.35">
      <c r="A8969">
        <v>8968</v>
      </c>
      <c r="B8969" t="s">
        <v>10352</v>
      </c>
      <c r="C8969" s="1" t="s">
        <v>10994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 t="shared" si="280"/>
        <v>4</v>
      </c>
      <c r="W8969">
        <f t="shared" si="281"/>
        <v>-2.8571428571428572</v>
      </c>
    </row>
    <row r="8970" spans="1:23" x14ac:dyDescent="0.35">
      <c r="A8970">
        <v>8969</v>
      </c>
      <c r="B8970" t="s">
        <v>10353</v>
      </c>
      <c r="C8970" s="1" t="s">
        <v>11065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 t="shared" si="280"/>
        <v>2</v>
      </c>
      <c r="W8970">
        <f t="shared" si="281"/>
        <v>-22.5</v>
      </c>
    </row>
    <row r="8971" spans="1:23" x14ac:dyDescent="0.35">
      <c r="A8971">
        <v>8970</v>
      </c>
      <c r="B8971" t="s">
        <v>10354</v>
      </c>
      <c r="C8971" s="1" t="s">
        <v>11514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 t="shared" si="280"/>
        <v>5</v>
      </c>
      <c r="W8971">
        <f t="shared" si="281"/>
        <v>8.75</v>
      </c>
    </row>
    <row r="8972" spans="1:23" x14ac:dyDescent="0.35">
      <c r="A8972">
        <v>8971</v>
      </c>
      <c r="B8972" t="s">
        <v>10354</v>
      </c>
      <c r="C8972" s="1" t="s">
        <v>11514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  <c r="V8972">
        <f t="shared" si="280"/>
        <v>5</v>
      </c>
      <c r="W8972">
        <f t="shared" si="281"/>
        <v>-16.666666666666668</v>
      </c>
    </row>
    <row r="8973" spans="1:23" x14ac:dyDescent="0.35">
      <c r="A8973">
        <v>8972</v>
      </c>
      <c r="B8973" t="s">
        <v>10355</v>
      </c>
      <c r="C8973" s="1" t="s">
        <v>11608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280"/>
        <v>4</v>
      </c>
      <c r="W8973">
        <f t="shared" si="281"/>
        <v>22.222222222222225</v>
      </c>
    </row>
    <row r="8974" spans="1:23" x14ac:dyDescent="0.35">
      <c r="A8974">
        <v>8973</v>
      </c>
      <c r="B8974" t="s">
        <v>10356</v>
      </c>
      <c r="C8974" s="1" t="s">
        <v>11024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 t="shared" si="280"/>
        <v>2</v>
      </c>
      <c r="W8974">
        <f t="shared" si="281"/>
        <v>-2.5</v>
      </c>
    </row>
    <row r="8975" spans="1:23" x14ac:dyDescent="0.35">
      <c r="A8975">
        <v>8974</v>
      </c>
      <c r="B8975" t="s">
        <v>10357</v>
      </c>
      <c r="C8975" s="1" t="s">
        <v>11956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280"/>
        <v>2</v>
      </c>
      <c r="W8975">
        <f t="shared" si="281"/>
        <v>8.235294117647058</v>
      </c>
    </row>
    <row r="8976" spans="1:23" x14ac:dyDescent="0.35">
      <c r="A8976">
        <v>8975</v>
      </c>
      <c r="B8976" t="s">
        <v>10358</v>
      </c>
      <c r="C8976" s="1" t="s">
        <v>10991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280"/>
        <v>3</v>
      </c>
      <c r="W8976">
        <f t="shared" si="281"/>
        <v>35</v>
      </c>
    </row>
    <row r="8977" spans="1:23" x14ac:dyDescent="0.35">
      <c r="A8977">
        <v>8976</v>
      </c>
      <c r="B8977" t="s">
        <v>10358</v>
      </c>
      <c r="C8977" s="1" t="s">
        <v>10991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280"/>
        <v>3</v>
      </c>
      <c r="W8977">
        <f t="shared" si="281"/>
        <v>37.5</v>
      </c>
    </row>
    <row r="8978" spans="1:23" x14ac:dyDescent="0.35">
      <c r="A8978">
        <v>8977</v>
      </c>
      <c r="B8978" t="s">
        <v>10358</v>
      </c>
      <c r="C8978" s="1" t="s">
        <v>10991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 t="shared" si="280"/>
        <v>3</v>
      </c>
      <c r="W8978">
        <f t="shared" si="281"/>
        <v>-24.285714285714285</v>
      </c>
    </row>
    <row r="8979" spans="1:23" x14ac:dyDescent="0.35">
      <c r="A8979">
        <v>8978</v>
      </c>
      <c r="B8979" t="s">
        <v>10358</v>
      </c>
      <c r="C8979" s="1" t="s">
        <v>10991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280"/>
        <v>3</v>
      </c>
      <c r="W8979">
        <f t="shared" si="281"/>
        <v>-150</v>
      </c>
    </row>
    <row r="8980" spans="1:23" x14ac:dyDescent="0.35">
      <c r="A8980">
        <v>8979</v>
      </c>
      <c r="B8980" t="s">
        <v>10359</v>
      </c>
      <c r="C8980" s="1" t="s">
        <v>11875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 t="shared" si="280"/>
        <v>2</v>
      </c>
      <c r="W8980">
        <f t="shared" si="281"/>
        <v>49.000000000000007</v>
      </c>
    </row>
    <row r="8981" spans="1:23" x14ac:dyDescent="0.35">
      <c r="A8981">
        <v>8980</v>
      </c>
      <c r="B8981" t="s">
        <v>10360</v>
      </c>
      <c r="C8981" s="1" t="s">
        <v>11264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 t="shared" si="280"/>
        <v>5</v>
      </c>
      <c r="W8981">
        <f t="shared" si="281"/>
        <v>-165</v>
      </c>
    </row>
    <row r="8982" spans="1:23" x14ac:dyDescent="0.35">
      <c r="A8982">
        <v>8981</v>
      </c>
      <c r="B8982" t="s">
        <v>10361</v>
      </c>
      <c r="C8982" s="1" t="s">
        <v>11584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  <c r="V8982">
        <f t="shared" si="280"/>
        <v>4</v>
      </c>
      <c r="W8982">
        <f t="shared" si="281"/>
        <v>-165</v>
      </c>
    </row>
    <row r="8983" spans="1:23" x14ac:dyDescent="0.35">
      <c r="A8983">
        <v>8982</v>
      </c>
      <c r="B8983" t="s">
        <v>10363</v>
      </c>
      <c r="C8983" s="1" t="s">
        <v>12133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280"/>
        <v>6</v>
      </c>
      <c r="W8983">
        <f t="shared" si="281"/>
        <v>-270</v>
      </c>
    </row>
    <row r="8984" spans="1:23" x14ac:dyDescent="0.35">
      <c r="A8984">
        <v>8983</v>
      </c>
      <c r="B8984" t="s">
        <v>10363</v>
      </c>
      <c r="C8984" s="1" t="s">
        <v>12133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 t="shared" si="280"/>
        <v>6</v>
      </c>
      <c r="W8984">
        <f t="shared" si="281"/>
        <v>-160</v>
      </c>
    </row>
    <row r="8985" spans="1:23" x14ac:dyDescent="0.35">
      <c r="A8985">
        <v>8984</v>
      </c>
      <c r="B8985" t="s">
        <v>10363</v>
      </c>
      <c r="C8985" s="1" t="s">
        <v>12133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 t="shared" si="280"/>
        <v>6</v>
      </c>
      <c r="W8985">
        <f t="shared" si="281"/>
        <v>-122.50000000000001</v>
      </c>
    </row>
    <row r="8986" spans="1:23" x14ac:dyDescent="0.35">
      <c r="A8986">
        <v>8985</v>
      </c>
      <c r="B8986" t="s">
        <v>10363</v>
      </c>
      <c r="C8986" s="1" t="s">
        <v>12133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280"/>
        <v>6</v>
      </c>
      <c r="W8986">
        <f t="shared" si="281"/>
        <v>-68</v>
      </c>
    </row>
    <row r="8987" spans="1:23" x14ac:dyDescent="0.35">
      <c r="A8987">
        <v>8986</v>
      </c>
      <c r="B8987" t="s">
        <v>10364</v>
      </c>
      <c r="C8987" s="1" t="s">
        <v>11095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280"/>
        <v>4</v>
      </c>
      <c r="W8987">
        <f t="shared" si="281"/>
        <v>16.25</v>
      </c>
    </row>
    <row r="8988" spans="1:23" x14ac:dyDescent="0.35">
      <c r="A8988">
        <v>8987</v>
      </c>
      <c r="B8988" t="s">
        <v>10364</v>
      </c>
      <c r="C8988" s="1" t="s">
        <v>11095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 t="shared" si="280"/>
        <v>4</v>
      </c>
      <c r="W8988">
        <f t="shared" si="281"/>
        <v>-76.666666666666657</v>
      </c>
    </row>
    <row r="8989" spans="1:23" x14ac:dyDescent="0.35">
      <c r="A8989">
        <v>8988</v>
      </c>
      <c r="B8989" t="s">
        <v>10364</v>
      </c>
      <c r="C8989" s="1" t="s">
        <v>11095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f t="shared" si="280"/>
        <v>4</v>
      </c>
      <c r="W8989">
        <f t="shared" si="281"/>
        <v>8.75</v>
      </c>
    </row>
    <row r="8990" spans="1:23" x14ac:dyDescent="0.35">
      <c r="A8990">
        <v>8989</v>
      </c>
      <c r="B8990" t="s">
        <v>10364</v>
      </c>
      <c r="C8990" s="1" t="s">
        <v>11095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280"/>
        <v>4</v>
      </c>
      <c r="W8990">
        <f t="shared" si="281"/>
        <v>12.5</v>
      </c>
    </row>
    <row r="8991" spans="1:23" x14ac:dyDescent="0.35">
      <c r="A8991">
        <v>8990</v>
      </c>
      <c r="B8991" t="s">
        <v>10365</v>
      </c>
      <c r="C8991" s="1" t="s">
        <v>11040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>
        <f t="shared" si="280"/>
        <v>6</v>
      </c>
      <c r="W8991">
        <f t="shared" si="281"/>
        <v>39</v>
      </c>
    </row>
    <row r="8992" spans="1:23" x14ac:dyDescent="0.35">
      <c r="A8992">
        <v>8991</v>
      </c>
      <c r="B8992" t="s">
        <v>10365</v>
      </c>
      <c r="C8992" s="1" t="s">
        <v>11040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>
        <f t="shared" si="280"/>
        <v>6</v>
      </c>
      <c r="W8992">
        <f t="shared" si="281"/>
        <v>46.999999999999993</v>
      </c>
    </row>
    <row r="8993" spans="1:23" x14ac:dyDescent="0.35">
      <c r="A8993">
        <v>8992</v>
      </c>
      <c r="B8993" t="s">
        <v>10366</v>
      </c>
      <c r="C8993" s="1" t="s">
        <v>11112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 t="shared" si="280"/>
        <v>5</v>
      </c>
      <c r="W8993">
        <f t="shared" si="281"/>
        <v>21</v>
      </c>
    </row>
    <row r="8994" spans="1:23" x14ac:dyDescent="0.35">
      <c r="A8994">
        <v>8993</v>
      </c>
      <c r="B8994" t="s">
        <v>10367</v>
      </c>
      <c r="C8994" s="1" t="s">
        <v>11464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280"/>
        <v>5</v>
      </c>
      <c r="W8994">
        <f t="shared" si="281"/>
        <v>23.750000000000004</v>
      </c>
    </row>
    <row r="8995" spans="1:23" x14ac:dyDescent="0.35">
      <c r="A8995">
        <v>8994</v>
      </c>
      <c r="B8995" t="s">
        <v>10367</v>
      </c>
      <c r="C8995" s="1" t="s">
        <v>11464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280"/>
        <v>5</v>
      </c>
      <c r="W8995">
        <f t="shared" si="281"/>
        <v>-51.666666666666657</v>
      </c>
    </row>
    <row r="8996" spans="1:23" x14ac:dyDescent="0.35">
      <c r="A8996">
        <v>8995</v>
      </c>
      <c r="B8996" t="s">
        <v>10368</v>
      </c>
      <c r="C8996" s="1" t="s">
        <v>11800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  <c r="V8996">
        <f t="shared" si="280"/>
        <v>2</v>
      </c>
      <c r="W8996">
        <f t="shared" si="281"/>
        <v>32.5</v>
      </c>
    </row>
    <row r="8997" spans="1:23" x14ac:dyDescent="0.35">
      <c r="A8997">
        <v>8996</v>
      </c>
      <c r="B8997" t="s">
        <v>10368</v>
      </c>
      <c r="C8997" s="1" t="s">
        <v>11800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 t="shared" si="280"/>
        <v>2</v>
      </c>
      <c r="W8997">
        <f t="shared" si="281"/>
        <v>11.249999999999998</v>
      </c>
    </row>
    <row r="8998" spans="1:23" x14ac:dyDescent="0.35">
      <c r="A8998">
        <v>8997</v>
      </c>
      <c r="B8998" t="s">
        <v>10369</v>
      </c>
      <c r="C8998" s="1" t="s">
        <v>11283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280"/>
        <v>2</v>
      </c>
      <c r="W8998">
        <f t="shared" si="281"/>
        <v>35</v>
      </c>
    </row>
    <row r="8999" spans="1:23" x14ac:dyDescent="0.35">
      <c r="A8999">
        <v>8998</v>
      </c>
      <c r="B8999" t="s">
        <v>10370</v>
      </c>
      <c r="C8999" s="1" t="s">
        <v>11117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280"/>
        <v>0</v>
      </c>
      <c r="W8999">
        <f t="shared" si="281"/>
        <v>33.75</v>
      </c>
    </row>
    <row r="9000" spans="1:23" x14ac:dyDescent="0.35">
      <c r="A9000">
        <v>8999</v>
      </c>
      <c r="B9000" t="s">
        <v>10370</v>
      </c>
      <c r="C9000" s="1" t="s">
        <v>11117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 t="shared" si="280"/>
        <v>0</v>
      </c>
      <c r="W9000">
        <f t="shared" si="281"/>
        <v>37.5</v>
      </c>
    </row>
    <row r="9001" spans="1:23" x14ac:dyDescent="0.35">
      <c r="A9001">
        <v>9000</v>
      </c>
      <c r="B9001" t="s">
        <v>10371</v>
      </c>
      <c r="C9001" s="1" t="s">
        <v>11666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 t="shared" si="280"/>
        <v>4</v>
      </c>
      <c r="W9001">
        <f t="shared" si="281"/>
        <v>-27.142857142857142</v>
      </c>
    </row>
    <row r="9002" spans="1:23" x14ac:dyDescent="0.35">
      <c r="A9002">
        <v>9001</v>
      </c>
      <c r="B9002" t="s">
        <v>10372</v>
      </c>
      <c r="C9002" s="1" t="s">
        <v>11109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  <c r="V9002">
        <f t="shared" si="280"/>
        <v>0</v>
      </c>
      <c r="W9002">
        <f t="shared" si="281"/>
        <v>-73.333333333333329</v>
      </c>
    </row>
    <row r="9003" spans="1:23" x14ac:dyDescent="0.35">
      <c r="A9003">
        <v>9002</v>
      </c>
      <c r="B9003" t="s">
        <v>10373</v>
      </c>
      <c r="C9003" s="1" t="s">
        <v>11206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  <c r="V9003">
        <f t="shared" si="280"/>
        <v>7</v>
      </c>
      <c r="W9003">
        <f t="shared" si="281"/>
        <v>13.999999999999998</v>
      </c>
    </row>
    <row r="9004" spans="1:23" x14ac:dyDescent="0.35">
      <c r="A9004">
        <v>9003</v>
      </c>
      <c r="B9004" t="s">
        <v>10373</v>
      </c>
      <c r="C9004" s="1" t="s">
        <v>11206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 t="shared" si="280"/>
        <v>7</v>
      </c>
      <c r="W9004">
        <f t="shared" si="281"/>
        <v>47</v>
      </c>
    </row>
    <row r="9005" spans="1:23" x14ac:dyDescent="0.35">
      <c r="A9005">
        <v>9004</v>
      </c>
      <c r="B9005" t="s">
        <v>10374</v>
      </c>
      <c r="C9005" s="1" t="s">
        <v>10997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 t="shared" si="280"/>
        <v>1</v>
      </c>
      <c r="W9005">
        <f t="shared" si="281"/>
        <v>11</v>
      </c>
    </row>
    <row r="9006" spans="1:23" x14ac:dyDescent="0.35">
      <c r="A9006">
        <v>9005</v>
      </c>
      <c r="B9006" t="s">
        <v>10374</v>
      </c>
      <c r="C9006" s="1" t="s">
        <v>10997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  <c r="V9006">
        <f t="shared" si="280"/>
        <v>1</v>
      </c>
      <c r="W9006">
        <f t="shared" si="281"/>
        <v>27</v>
      </c>
    </row>
    <row r="9007" spans="1:23" x14ac:dyDescent="0.35">
      <c r="A9007">
        <v>9006</v>
      </c>
      <c r="B9007" t="s">
        <v>10375</v>
      </c>
      <c r="C9007" s="1" t="s">
        <v>11491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 t="shared" si="280"/>
        <v>0</v>
      </c>
      <c r="W9007">
        <f t="shared" si="281"/>
        <v>27</v>
      </c>
    </row>
    <row r="9008" spans="1:23" x14ac:dyDescent="0.35">
      <c r="A9008">
        <v>9007</v>
      </c>
      <c r="B9008" t="s">
        <v>10375</v>
      </c>
      <c r="C9008" s="1" t="s">
        <v>11491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 t="shared" si="280"/>
        <v>0</v>
      </c>
      <c r="W9008">
        <f t="shared" si="281"/>
        <v>28.000000000000004</v>
      </c>
    </row>
    <row r="9009" spans="1:23" x14ac:dyDescent="0.35">
      <c r="A9009">
        <v>9008</v>
      </c>
      <c r="B9009" t="s">
        <v>10375</v>
      </c>
      <c r="C9009" s="1" t="s">
        <v>11491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>
        <f t="shared" si="280"/>
        <v>0</v>
      </c>
      <c r="W9009">
        <f t="shared" si="281"/>
        <v>47</v>
      </c>
    </row>
    <row r="9010" spans="1:23" x14ac:dyDescent="0.35">
      <c r="A9010">
        <v>9009</v>
      </c>
      <c r="B9010" t="s">
        <v>10375</v>
      </c>
      <c r="C9010" s="1" t="s">
        <v>11491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 t="shared" si="280"/>
        <v>0</v>
      </c>
      <c r="W9010">
        <f t="shared" si="281"/>
        <v>47</v>
      </c>
    </row>
    <row r="9011" spans="1:23" x14ac:dyDescent="0.35">
      <c r="A9011">
        <v>9010</v>
      </c>
      <c r="B9011" t="s">
        <v>10376</v>
      </c>
      <c r="C9011" s="1" t="s">
        <v>12149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280"/>
        <v>6</v>
      </c>
      <c r="W9011">
        <f t="shared" si="281"/>
        <v>31.25</v>
      </c>
    </row>
    <row r="9012" spans="1:23" x14ac:dyDescent="0.35">
      <c r="A9012">
        <v>9011</v>
      </c>
      <c r="B9012" t="s">
        <v>10377</v>
      </c>
      <c r="C9012" s="1" t="s">
        <v>11180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>
        <f t="shared" si="280"/>
        <v>4</v>
      </c>
      <c r="W9012">
        <f t="shared" si="281"/>
        <v>49</v>
      </c>
    </row>
    <row r="9013" spans="1:23" x14ac:dyDescent="0.35">
      <c r="A9013">
        <v>9012</v>
      </c>
      <c r="B9013" t="s">
        <v>10378</v>
      </c>
      <c r="C9013" s="1" t="s">
        <v>11079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 t="shared" si="280"/>
        <v>1</v>
      </c>
      <c r="W9013">
        <f t="shared" si="281"/>
        <v>21.250000000000004</v>
      </c>
    </row>
    <row r="9014" spans="1:23" x14ac:dyDescent="0.35">
      <c r="A9014">
        <v>9013</v>
      </c>
      <c r="B9014" t="s">
        <v>10379</v>
      </c>
      <c r="C9014" s="1" t="s">
        <v>11763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280"/>
        <v>1</v>
      </c>
      <c r="W9014">
        <f t="shared" si="281"/>
        <v>49</v>
      </c>
    </row>
    <row r="9015" spans="1:23" x14ac:dyDescent="0.35">
      <c r="A9015">
        <v>9014</v>
      </c>
      <c r="B9015" t="s">
        <v>10380</v>
      </c>
      <c r="C9015" s="1" t="s">
        <v>11197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 t="shared" si="280"/>
        <v>4</v>
      </c>
      <c r="W9015">
        <f t="shared" si="281"/>
        <v>27</v>
      </c>
    </row>
    <row r="9016" spans="1:23" x14ac:dyDescent="0.35">
      <c r="A9016">
        <v>9015</v>
      </c>
      <c r="B9016" t="s">
        <v>10380</v>
      </c>
      <c r="C9016" s="1" t="s">
        <v>11197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280"/>
        <v>4</v>
      </c>
      <c r="W9016">
        <f t="shared" si="281"/>
        <v>48</v>
      </c>
    </row>
    <row r="9017" spans="1:23" x14ac:dyDescent="0.35">
      <c r="A9017">
        <v>9016</v>
      </c>
      <c r="B9017" t="s">
        <v>10381</v>
      </c>
      <c r="C9017" s="1" t="s">
        <v>11847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 t="shared" si="280"/>
        <v>6</v>
      </c>
      <c r="W9017">
        <f t="shared" si="281"/>
        <v>32.500000000000007</v>
      </c>
    </row>
    <row r="9018" spans="1:23" x14ac:dyDescent="0.35">
      <c r="A9018">
        <v>9017</v>
      </c>
      <c r="B9018" t="s">
        <v>10381</v>
      </c>
      <c r="C9018" s="1" t="s">
        <v>11847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  <c r="V9018">
        <f t="shared" si="280"/>
        <v>6</v>
      </c>
      <c r="W9018">
        <f t="shared" si="281"/>
        <v>33.75</v>
      </c>
    </row>
    <row r="9019" spans="1:23" x14ac:dyDescent="0.35">
      <c r="A9019">
        <v>9018</v>
      </c>
      <c r="B9019" t="s">
        <v>10382</v>
      </c>
      <c r="C9019" s="1" t="s">
        <v>11193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 t="shared" si="280"/>
        <v>2</v>
      </c>
      <c r="W9019">
        <f t="shared" si="281"/>
        <v>48.999999999999993</v>
      </c>
    </row>
    <row r="9020" spans="1:23" x14ac:dyDescent="0.35">
      <c r="A9020">
        <v>9019</v>
      </c>
      <c r="B9020" t="s">
        <v>10382</v>
      </c>
      <c r="C9020" s="1" t="s">
        <v>11193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 t="shared" si="280"/>
        <v>2</v>
      </c>
      <c r="W9020">
        <f t="shared" si="281"/>
        <v>32.5</v>
      </c>
    </row>
    <row r="9021" spans="1:23" x14ac:dyDescent="0.35">
      <c r="A9021">
        <v>9020</v>
      </c>
      <c r="B9021" t="s">
        <v>10383</v>
      </c>
      <c r="C9021" s="1" t="s">
        <v>11697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f t="shared" si="280"/>
        <v>2</v>
      </c>
      <c r="W9021">
        <f t="shared" si="281"/>
        <v>8</v>
      </c>
    </row>
    <row r="9022" spans="1:23" x14ac:dyDescent="0.35">
      <c r="A9022">
        <v>9021</v>
      </c>
      <c r="B9022" t="s">
        <v>10383</v>
      </c>
      <c r="C9022" s="1" t="s">
        <v>11697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 t="shared" si="280"/>
        <v>2</v>
      </c>
      <c r="W9022">
        <f t="shared" si="281"/>
        <v>33</v>
      </c>
    </row>
    <row r="9023" spans="1:23" x14ac:dyDescent="0.35">
      <c r="A9023">
        <v>9022</v>
      </c>
      <c r="B9023" t="s">
        <v>10384</v>
      </c>
      <c r="C9023" s="1" t="s">
        <v>11159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280"/>
        <v>5</v>
      </c>
      <c r="W9023">
        <f t="shared" si="281"/>
        <v>-70</v>
      </c>
    </row>
    <row r="9024" spans="1:23" x14ac:dyDescent="0.35">
      <c r="A9024">
        <v>9023</v>
      </c>
      <c r="B9024" t="s">
        <v>10385</v>
      </c>
      <c r="C9024" s="1" t="s">
        <v>11190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f t="shared" si="280"/>
        <v>1</v>
      </c>
      <c r="W9024">
        <f t="shared" si="281"/>
        <v>10</v>
      </c>
    </row>
    <row r="9025" spans="1:23" x14ac:dyDescent="0.35">
      <c r="A9025">
        <v>9024</v>
      </c>
      <c r="B9025" t="s">
        <v>10386</v>
      </c>
      <c r="C9025" s="1" t="s">
        <v>11625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280"/>
        <v>3</v>
      </c>
      <c r="W9025">
        <f t="shared" si="281"/>
        <v>1.1111111111111112</v>
      </c>
    </row>
    <row r="9026" spans="1:23" x14ac:dyDescent="0.35">
      <c r="A9026">
        <v>9025</v>
      </c>
      <c r="B9026" t="s">
        <v>10387</v>
      </c>
      <c r="C9026" s="1" t="s">
        <v>11130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  <c r="V9026">
        <f t="shared" ref="V9026:V9089" si="282">D9026-C9026</f>
        <v>6</v>
      </c>
      <c r="W9026">
        <f t="shared" si="281"/>
        <v>43</v>
      </c>
    </row>
    <row r="9027" spans="1:23" x14ac:dyDescent="0.35">
      <c r="A9027">
        <v>9026</v>
      </c>
      <c r="B9027" t="s">
        <v>10387</v>
      </c>
      <c r="C9027" s="1" t="s">
        <v>11130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  <c r="V9027">
        <f t="shared" si="282"/>
        <v>6</v>
      </c>
      <c r="W9027">
        <f t="shared" ref="W9027:W9090" si="283">U9027/R9027*100</f>
        <v>6.9999999999999991</v>
      </c>
    </row>
    <row r="9028" spans="1:23" x14ac:dyDescent="0.35">
      <c r="A9028">
        <v>9027</v>
      </c>
      <c r="B9028" t="s">
        <v>10387</v>
      </c>
      <c r="C9028" s="1" t="s">
        <v>11130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 t="shared" si="282"/>
        <v>6</v>
      </c>
      <c r="W9028">
        <f t="shared" si="283"/>
        <v>34</v>
      </c>
    </row>
    <row r="9029" spans="1:23" x14ac:dyDescent="0.35">
      <c r="A9029">
        <v>9028</v>
      </c>
      <c r="B9029" t="s">
        <v>10388</v>
      </c>
      <c r="C9029" s="1" t="s">
        <v>10982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 t="shared" si="282"/>
        <v>5</v>
      </c>
      <c r="W9029">
        <f t="shared" si="283"/>
        <v>42</v>
      </c>
    </row>
    <row r="9030" spans="1:23" x14ac:dyDescent="0.35">
      <c r="A9030">
        <v>9029</v>
      </c>
      <c r="B9030" t="s">
        <v>10388</v>
      </c>
      <c r="C9030" s="1" t="s">
        <v>10982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 t="shared" si="282"/>
        <v>5</v>
      </c>
      <c r="W9030">
        <f t="shared" si="283"/>
        <v>32</v>
      </c>
    </row>
    <row r="9031" spans="1:23" x14ac:dyDescent="0.35">
      <c r="A9031">
        <v>9030</v>
      </c>
      <c r="B9031" t="s">
        <v>10390</v>
      </c>
      <c r="C9031" s="1" t="s">
        <v>11607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 t="shared" si="282"/>
        <v>5</v>
      </c>
      <c r="W9031">
        <f t="shared" si="283"/>
        <v>32.499999999999993</v>
      </c>
    </row>
    <row r="9032" spans="1:23" x14ac:dyDescent="0.35">
      <c r="A9032">
        <v>9031</v>
      </c>
      <c r="B9032" t="s">
        <v>10391</v>
      </c>
      <c r="C9032" s="1" t="s">
        <v>11793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 t="shared" si="282"/>
        <v>0</v>
      </c>
      <c r="W9032">
        <f t="shared" si="283"/>
        <v>32.999999999999993</v>
      </c>
    </row>
    <row r="9033" spans="1:23" x14ac:dyDescent="0.35">
      <c r="A9033">
        <v>9032</v>
      </c>
      <c r="B9033" t="s">
        <v>10391</v>
      </c>
      <c r="C9033" s="1" t="s">
        <v>11793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 t="shared" si="282"/>
        <v>0</v>
      </c>
      <c r="W9033">
        <f t="shared" si="283"/>
        <v>16</v>
      </c>
    </row>
    <row r="9034" spans="1:23" x14ac:dyDescent="0.35">
      <c r="A9034">
        <v>9033</v>
      </c>
      <c r="B9034" t="s">
        <v>10392</v>
      </c>
      <c r="C9034" s="1" t="s">
        <v>11678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 t="shared" si="282"/>
        <v>4</v>
      </c>
      <c r="W9034">
        <f t="shared" si="283"/>
        <v>30.000000000000004</v>
      </c>
    </row>
    <row r="9035" spans="1:23" x14ac:dyDescent="0.35">
      <c r="A9035">
        <v>9034</v>
      </c>
      <c r="B9035" t="s">
        <v>10393</v>
      </c>
      <c r="C9035" s="1" t="s">
        <v>11754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 t="shared" si="282"/>
        <v>5</v>
      </c>
      <c r="W9035">
        <f t="shared" si="283"/>
        <v>47</v>
      </c>
    </row>
    <row r="9036" spans="1:23" x14ac:dyDescent="0.35">
      <c r="A9036">
        <v>9035</v>
      </c>
      <c r="B9036" t="s">
        <v>10394</v>
      </c>
      <c r="C9036" s="1" t="s">
        <v>11426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  <c r="V9036">
        <f t="shared" si="282"/>
        <v>4</v>
      </c>
      <c r="W9036">
        <f t="shared" si="283"/>
        <v>-150.00000000000003</v>
      </c>
    </row>
    <row r="9037" spans="1:23" x14ac:dyDescent="0.35">
      <c r="A9037">
        <v>9036</v>
      </c>
      <c r="B9037" t="s">
        <v>10394</v>
      </c>
      <c r="C9037" s="1" t="s">
        <v>11426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f t="shared" si="282"/>
        <v>4</v>
      </c>
      <c r="W9037">
        <f t="shared" si="283"/>
        <v>2.5</v>
      </c>
    </row>
    <row r="9038" spans="1:23" x14ac:dyDescent="0.35">
      <c r="A9038">
        <v>9037</v>
      </c>
      <c r="B9038" t="s">
        <v>10395</v>
      </c>
      <c r="C9038" s="1" t="s">
        <v>11943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 t="shared" si="282"/>
        <v>3</v>
      </c>
      <c r="W9038">
        <f t="shared" si="283"/>
        <v>47.999999999999993</v>
      </c>
    </row>
    <row r="9039" spans="1:23" x14ac:dyDescent="0.35">
      <c r="A9039">
        <v>9038</v>
      </c>
      <c r="B9039" t="s">
        <v>10395</v>
      </c>
      <c r="C9039" s="1" t="s">
        <v>11943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 t="shared" si="282"/>
        <v>3</v>
      </c>
      <c r="W9039">
        <f t="shared" si="283"/>
        <v>26</v>
      </c>
    </row>
    <row r="9040" spans="1:23" x14ac:dyDescent="0.35">
      <c r="A9040">
        <v>9039</v>
      </c>
      <c r="B9040" t="s">
        <v>10396</v>
      </c>
      <c r="C9040" s="1" t="s">
        <v>11550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282"/>
        <v>0</v>
      </c>
      <c r="W9040">
        <f t="shared" si="283"/>
        <v>-22.5</v>
      </c>
    </row>
    <row r="9041" spans="1:23" x14ac:dyDescent="0.35">
      <c r="A9041">
        <v>9040</v>
      </c>
      <c r="B9041" t="s">
        <v>10397</v>
      </c>
      <c r="C9041" s="1" t="s">
        <v>11847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 t="shared" si="282"/>
        <v>4</v>
      </c>
      <c r="W9041">
        <f t="shared" si="283"/>
        <v>50</v>
      </c>
    </row>
    <row r="9042" spans="1:23" x14ac:dyDescent="0.35">
      <c r="A9042">
        <v>9041</v>
      </c>
      <c r="B9042" t="s">
        <v>10398</v>
      </c>
      <c r="C9042" s="1" t="s">
        <v>11051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282"/>
        <v>5</v>
      </c>
      <c r="W9042">
        <f t="shared" si="283"/>
        <v>-62</v>
      </c>
    </row>
    <row r="9043" spans="1:23" x14ac:dyDescent="0.35">
      <c r="A9043">
        <v>9042</v>
      </c>
      <c r="B9043" t="s">
        <v>10399</v>
      </c>
      <c r="C9043" s="1" t="s">
        <v>11390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282"/>
        <v>5</v>
      </c>
      <c r="W9043">
        <f t="shared" si="283"/>
        <v>4.9999999999999991</v>
      </c>
    </row>
    <row r="9044" spans="1:23" x14ac:dyDescent="0.35">
      <c r="A9044">
        <v>9043</v>
      </c>
      <c r="B9044" t="s">
        <v>10400</v>
      </c>
      <c r="C9044" s="1" t="s">
        <v>11297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 t="shared" si="282"/>
        <v>4</v>
      </c>
      <c r="W9044">
        <f t="shared" si="283"/>
        <v>27</v>
      </c>
    </row>
    <row r="9045" spans="1:23" x14ac:dyDescent="0.35">
      <c r="A9045">
        <v>9044</v>
      </c>
      <c r="B9045" t="s">
        <v>10401</v>
      </c>
      <c r="C9045" s="1" t="s">
        <v>11017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 t="shared" si="282"/>
        <v>6</v>
      </c>
      <c r="W9045">
        <f t="shared" si="283"/>
        <v>34</v>
      </c>
    </row>
    <row r="9046" spans="1:23" x14ac:dyDescent="0.35">
      <c r="A9046">
        <v>9045</v>
      </c>
      <c r="B9046" t="s">
        <v>10402</v>
      </c>
      <c r="C9046" s="1" t="s">
        <v>11759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  <c r="V9046">
        <f t="shared" si="282"/>
        <v>4</v>
      </c>
      <c r="W9046">
        <f t="shared" si="283"/>
        <v>37.500000000000007</v>
      </c>
    </row>
    <row r="9047" spans="1:23" x14ac:dyDescent="0.35">
      <c r="A9047">
        <v>9046</v>
      </c>
      <c r="B9047" t="s">
        <v>10402</v>
      </c>
      <c r="C9047" s="1" t="s">
        <v>11759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  <c r="V9047">
        <f t="shared" si="282"/>
        <v>4</v>
      </c>
      <c r="W9047">
        <f t="shared" si="283"/>
        <v>24.000000000000004</v>
      </c>
    </row>
    <row r="9048" spans="1:23" x14ac:dyDescent="0.35">
      <c r="A9048">
        <v>9047</v>
      </c>
      <c r="B9048" t="s">
        <v>10402</v>
      </c>
      <c r="C9048" s="1" t="s">
        <v>11759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 t="shared" si="282"/>
        <v>4</v>
      </c>
      <c r="W9048">
        <f t="shared" si="283"/>
        <v>21.000000000000004</v>
      </c>
    </row>
    <row r="9049" spans="1:23" x14ac:dyDescent="0.35">
      <c r="A9049">
        <v>9048</v>
      </c>
      <c r="B9049" t="s">
        <v>10402</v>
      </c>
      <c r="C9049" s="1" t="s">
        <v>11759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 t="shared" si="282"/>
        <v>4</v>
      </c>
      <c r="W9049">
        <f t="shared" si="283"/>
        <v>28.999999999999996</v>
      </c>
    </row>
    <row r="9050" spans="1:23" x14ac:dyDescent="0.35">
      <c r="A9050">
        <v>9049</v>
      </c>
      <c r="B9050" t="s">
        <v>10402</v>
      </c>
      <c r="C9050" s="1" t="s">
        <v>11759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  <c r="V9050">
        <f t="shared" si="282"/>
        <v>4</v>
      </c>
      <c r="W9050">
        <f t="shared" si="283"/>
        <v>50</v>
      </c>
    </row>
    <row r="9051" spans="1:23" x14ac:dyDescent="0.35">
      <c r="A9051">
        <v>9050</v>
      </c>
      <c r="B9051" t="s">
        <v>10403</v>
      </c>
      <c r="C9051" s="1" t="s">
        <v>11098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 t="shared" si="282"/>
        <v>4</v>
      </c>
      <c r="W9051">
        <f t="shared" si="283"/>
        <v>26</v>
      </c>
    </row>
    <row r="9052" spans="1:23" x14ac:dyDescent="0.35">
      <c r="A9052">
        <v>9051</v>
      </c>
      <c r="B9052" t="s">
        <v>10404</v>
      </c>
      <c r="C9052" s="1" t="s">
        <v>12150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 t="shared" si="282"/>
        <v>4</v>
      </c>
      <c r="W9052">
        <f t="shared" si="283"/>
        <v>49</v>
      </c>
    </row>
    <row r="9053" spans="1:23" x14ac:dyDescent="0.35">
      <c r="A9053">
        <v>9052</v>
      </c>
      <c r="B9053" t="s">
        <v>10405</v>
      </c>
      <c r="C9053" s="1" t="s">
        <v>11899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 t="shared" si="282"/>
        <v>5</v>
      </c>
      <c r="W9053">
        <f t="shared" si="283"/>
        <v>25</v>
      </c>
    </row>
    <row r="9054" spans="1:23" x14ac:dyDescent="0.35">
      <c r="A9054">
        <v>9053</v>
      </c>
      <c r="B9054" t="s">
        <v>10405</v>
      </c>
      <c r="C9054" s="1" t="s">
        <v>11899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 t="shared" si="282"/>
        <v>5</v>
      </c>
      <c r="W9054">
        <f t="shared" si="283"/>
        <v>33.75</v>
      </c>
    </row>
    <row r="9055" spans="1:23" x14ac:dyDescent="0.35">
      <c r="A9055">
        <v>9054</v>
      </c>
      <c r="B9055" t="s">
        <v>10405</v>
      </c>
      <c r="C9055" s="1" t="s">
        <v>11899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282"/>
        <v>5</v>
      </c>
      <c r="W9055">
        <f t="shared" si="283"/>
        <v>10</v>
      </c>
    </row>
    <row r="9056" spans="1:23" x14ac:dyDescent="0.35">
      <c r="A9056">
        <v>9055</v>
      </c>
      <c r="B9056" t="s">
        <v>10406</v>
      </c>
      <c r="C9056" s="1" t="s">
        <v>11525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 t="shared" si="282"/>
        <v>6</v>
      </c>
      <c r="W9056">
        <f t="shared" si="283"/>
        <v>27.999999999999996</v>
      </c>
    </row>
    <row r="9057" spans="1:23" x14ac:dyDescent="0.35">
      <c r="A9057">
        <v>9056</v>
      </c>
      <c r="B9057" t="s">
        <v>10407</v>
      </c>
      <c r="C9057" s="1" t="s">
        <v>11751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 t="shared" si="282"/>
        <v>5</v>
      </c>
      <c r="W9057">
        <f t="shared" si="283"/>
        <v>39</v>
      </c>
    </row>
    <row r="9058" spans="1:23" x14ac:dyDescent="0.35">
      <c r="A9058">
        <v>9057</v>
      </c>
      <c r="B9058" t="s">
        <v>10408</v>
      </c>
      <c r="C9058" s="1" t="s">
        <v>11061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282"/>
        <v>2</v>
      </c>
      <c r="W9058">
        <f t="shared" si="283"/>
        <v>21.111111111111111</v>
      </c>
    </row>
    <row r="9059" spans="1:23" x14ac:dyDescent="0.35">
      <c r="A9059">
        <v>9058</v>
      </c>
      <c r="B9059" t="s">
        <v>10409</v>
      </c>
      <c r="C9059" s="1" t="s">
        <v>12122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282"/>
        <v>4</v>
      </c>
      <c r="W9059">
        <f t="shared" si="283"/>
        <v>32</v>
      </c>
    </row>
    <row r="9060" spans="1:23" x14ac:dyDescent="0.35">
      <c r="A9060">
        <v>9059</v>
      </c>
      <c r="B9060" t="s">
        <v>10409</v>
      </c>
      <c r="C9060" s="1" t="s">
        <v>12122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  <c r="V9060">
        <f t="shared" si="282"/>
        <v>4</v>
      </c>
      <c r="W9060">
        <f t="shared" si="283"/>
        <v>7.5</v>
      </c>
    </row>
    <row r="9061" spans="1:23" x14ac:dyDescent="0.35">
      <c r="A9061">
        <v>9060</v>
      </c>
      <c r="B9061" t="s">
        <v>10410</v>
      </c>
      <c r="C9061" s="1" t="s">
        <v>11343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 t="shared" si="282"/>
        <v>4</v>
      </c>
      <c r="W9061">
        <f t="shared" si="283"/>
        <v>30</v>
      </c>
    </row>
    <row r="9062" spans="1:23" x14ac:dyDescent="0.35">
      <c r="A9062">
        <v>9061</v>
      </c>
      <c r="B9062" t="s">
        <v>10411</v>
      </c>
      <c r="C9062" s="1" t="s">
        <v>11252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282"/>
        <v>1</v>
      </c>
      <c r="W9062">
        <f t="shared" si="283"/>
        <v>37.500000000000007</v>
      </c>
    </row>
    <row r="9063" spans="1:23" x14ac:dyDescent="0.35">
      <c r="A9063">
        <v>9062</v>
      </c>
      <c r="B9063" t="s">
        <v>10411</v>
      </c>
      <c r="C9063" s="1" t="s">
        <v>11252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 t="shared" si="282"/>
        <v>1</v>
      </c>
      <c r="W9063">
        <f t="shared" si="283"/>
        <v>47</v>
      </c>
    </row>
    <row r="9064" spans="1:23" x14ac:dyDescent="0.35">
      <c r="A9064">
        <v>9063</v>
      </c>
      <c r="B9064" t="s">
        <v>10412</v>
      </c>
      <c r="C9064" s="1" t="s">
        <v>12151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282"/>
        <v>7</v>
      </c>
      <c r="W9064">
        <f t="shared" si="283"/>
        <v>50</v>
      </c>
    </row>
    <row r="9065" spans="1:23" x14ac:dyDescent="0.35">
      <c r="A9065">
        <v>9064</v>
      </c>
      <c r="B9065" t="s">
        <v>10413</v>
      </c>
      <c r="C9065" s="1" t="s">
        <v>11945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282"/>
        <v>6</v>
      </c>
      <c r="W9065">
        <f t="shared" si="283"/>
        <v>31.25</v>
      </c>
    </row>
    <row r="9066" spans="1:23" x14ac:dyDescent="0.35">
      <c r="A9066">
        <v>9065</v>
      </c>
      <c r="B9066" t="s">
        <v>10413</v>
      </c>
      <c r="C9066" s="1" t="s">
        <v>11945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 t="shared" si="282"/>
        <v>6</v>
      </c>
      <c r="W9066">
        <f t="shared" si="283"/>
        <v>-165</v>
      </c>
    </row>
    <row r="9067" spans="1:23" x14ac:dyDescent="0.35">
      <c r="A9067">
        <v>9066</v>
      </c>
      <c r="B9067" t="s">
        <v>10413</v>
      </c>
      <c r="C9067" s="1" t="s">
        <v>11945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282"/>
        <v>6</v>
      </c>
      <c r="W9067">
        <f t="shared" si="283"/>
        <v>36.25</v>
      </c>
    </row>
    <row r="9068" spans="1:23" x14ac:dyDescent="0.35">
      <c r="A9068">
        <v>9067</v>
      </c>
      <c r="B9068" t="s">
        <v>10414</v>
      </c>
      <c r="C9068" s="1" t="s">
        <v>12083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  <c r="V9068">
        <f t="shared" si="282"/>
        <v>4</v>
      </c>
      <c r="W9068">
        <f t="shared" si="283"/>
        <v>30.000000000000004</v>
      </c>
    </row>
    <row r="9069" spans="1:23" x14ac:dyDescent="0.35">
      <c r="A9069">
        <v>9068</v>
      </c>
      <c r="B9069" t="s">
        <v>10415</v>
      </c>
      <c r="C9069" s="1" t="s">
        <v>12024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>
        <f t="shared" si="282"/>
        <v>6</v>
      </c>
      <c r="W9069">
        <f t="shared" si="283"/>
        <v>25.999999999999996</v>
      </c>
    </row>
    <row r="9070" spans="1:23" x14ac:dyDescent="0.35">
      <c r="A9070">
        <v>9069</v>
      </c>
      <c r="B9070" t="s">
        <v>10416</v>
      </c>
      <c r="C9070" s="1" t="s">
        <v>11416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f t="shared" si="282"/>
        <v>3</v>
      </c>
      <c r="W9070">
        <f t="shared" si="283"/>
        <v>-1.25</v>
      </c>
    </row>
    <row r="9071" spans="1:23" x14ac:dyDescent="0.35">
      <c r="A9071">
        <v>9070</v>
      </c>
      <c r="B9071" t="s">
        <v>10416</v>
      </c>
      <c r="C9071" s="1" t="s">
        <v>11416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>
        <f t="shared" si="282"/>
        <v>3</v>
      </c>
      <c r="W9071">
        <f t="shared" si="283"/>
        <v>47</v>
      </c>
    </row>
    <row r="9072" spans="1:23" x14ac:dyDescent="0.35">
      <c r="A9072">
        <v>9071</v>
      </c>
      <c r="B9072" t="s">
        <v>10417</v>
      </c>
      <c r="C9072" s="1" t="s">
        <v>11709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 t="shared" si="282"/>
        <v>1</v>
      </c>
      <c r="W9072">
        <f t="shared" si="283"/>
        <v>23.75</v>
      </c>
    </row>
    <row r="9073" spans="1:23" x14ac:dyDescent="0.35">
      <c r="A9073">
        <v>9072</v>
      </c>
      <c r="B9073" t="s">
        <v>10418</v>
      </c>
      <c r="C9073" s="1" t="s">
        <v>11761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 t="shared" si="282"/>
        <v>4</v>
      </c>
      <c r="W9073">
        <f t="shared" si="283"/>
        <v>28.000000000000004</v>
      </c>
    </row>
    <row r="9074" spans="1:23" x14ac:dyDescent="0.35">
      <c r="A9074">
        <v>9073</v>
      </c>
      <c r="B9074" t="s">
        <v>10419</v>
      </c>
      <c r="C9074" s="1" t="s">
        <v>11853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282"/>
        <v>4</v>
      </c>
      <c r="W9074">
        <f t="shared" si="283"/>
        <v>47</v>
      </c>
    </row>
    <row r="9075" spans="1:23" x14ac:dyDescent="0.35">
      <c r="A9075">
        <v>9074</v>
      </c>
      <c r="B9075" t="s">
        <v>10419</v>
      </c>
      <c r="C9075" s="1" t="s">
        <v>11853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 t="shared" si="282"/>
        <v>4</v>
      </c>
      <c r="W9075">
        <f t="shared" si="283"/>
        <v>24.000000000000004</v>
      </c>
    </row>
    <row r="9076" spans="1:23" x14ac:dyDescent="0.35">
      <c r="A9076">
        <v>9075</v>
      </c>
      <c r="B9076" t="s">
        <v>10420</v>
      </c>
      <c r="C9076" s="1" t="s">
        <v>11359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 t="shared" si="282"/>
        <v>5</v>
      </c>
      <c r="W9076">
        <f t="shared" si="283"/>
        <v>0</v>
      </c>
    </row>
    <row r="9077" spans="1:23" x14ac:dyDescent="0.35">
      <c r="A9077">
        <v>9076</v>
      </c>
      <c r="B9077" t="s">
        <v>10421</v>
      </c>
      <c r="C9077" s="1" t="s">
        <v>11539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 t="shared" si="282"/>
        <v>3</v>
      </c>
      <c r="W9077">
        <f t="shared" si="283"/>
        <v>-76.666666666666671</v>
      </c>
    </row>
    <row r="9078" spans="1:23" x14ac:dyDescent="0.35">
      <c r="A9078">
        <v>9077</v>
      </c>
      <c r="B9078" t="s">
        <v>10421</v>
      </c>
      <c r="C9078" s="1" t="s">
        <v>11539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  <c r="V9078">
        <f t="shared" si="282"/>
        <v>3</v>
      </c>
      <c r="W9078">
        <f t="shared" si="283"/>
        <v>7.5</v>
      </c>
    </row>
    <row r="9079" spans="1:23" x14ac:dyDescent="0.35">
      <c r="A9079">
        <v>9078</v>
      </c>
      <c r="B9079" t="s">
        <v>10422</v>
      </c>
      <c r="C9079" s="1" t="s">
        <v>11875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 t="shared" si="282"/>
        <v>4</v>
      </c>
      <c r="W9079">
        <f t="shared" si="283"/>
        <v>21</v>
      </c>
    </row>
    <row r="9080" spans="1:23" x14ac:dyDescent="0.35">
      <c r="A9080">
        <v>9079</v>
      </c>
      <c r="B9080" t="s">
        <v>10423</v>
      </c>
      <c r="C9080" s="1" t="s">
        <v>11535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 t="shared" si="282"/>
        <v>7</v>
      </c>
      <c r="W9080">
        <f t="shared" si="283"/>
        <v>11</v>
      </c>
    </row>
    <row r="9081" spans="1:23" x14ac:dyDescent="0.35">
      <c r="A9081">
        <v>9080</v>
      </c>
      <c r="B9081" t="s">
        <v>10423</v>
      </c>
      <c r="C9081" s="1" t="s">
        <v>11535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 t="shared" si="282"/>
        <v>7</v>
      </c>
      <c r="W9081">
        <f t="shared" si="283"/>
        <v>45</v>
      </c>
    </row>
    <row r="9082" spans="1:23" x14ac:dyDescent="0.35">
      <c r="A9082">
        <v>9081</v>
      </c>
      <c r="B9082" t="s">
        <v>10424</v>
      </c>
      <c r="C9082" s="1" t="s">
        <v>11160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 t="shared" si="282"/>
        <v>2</v>
      </c>
      <c r="W9082">
        <f t="shared" si="283"/>
        <v>12.5</v>
      </c>
    </row>
    <row r="9083" spans="1:23" x14ac:dyDescent="0.35">
      <c r="A9083">
        <v>9082</v>
      </c>
      <c r="B9083" t="s">
        <v>10424</v>
      </c>
      <c r="C9083" s="1" t="s">
        <v>11160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282"/>
        <v>2</v>
      </c>
      <c r="W9083">
        <f t="shared" si="283"/>
        <v>48.000000000000007</v>
      </c>
    </row>
    <row r="9084" spans="1:23" x14ac:dyDescent="0.35">
      <c r="A9084">
        <v>9083</v>
      </c>
      <c r="B9084" t="s">
        <v>10425</v>
      </c>
      <c r="C9084" s="1" t="s">
        <v>11748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 t="shared" si="282"/>
        <v>4</v>
      </c>
      <c r="W9084">
        <f t="shared" si="283"/>
        <v>26</v>
      </c>
    </row>
    <row r="9085" spans="1:23" x14ac:dyDescent="0.35">
      <c r="A9085">
        <v>9084</v>
      </c>
      <c r="B9085" t="s">
        <v>10426</v>
      </c>
      <c r="C9085" s="1" t="s">
        <v>11465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282"/>
        <v>2</v>
      </c>
      <c r="W9085">
        <f t="shared" si="283"/>
        <v>2</v>
      </c>
    </row>
    <row r="9086" spans="1:23" x14ac:dyDescent="0.35">
      <c r="A9086">
        <v>9085</v>
      </c>
      <c r="B9086" t="s">
        <v>10426</v>
      </c>
      <c r="C9086" s="1" t="s">
        <v>11465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 t="shared" si="282"/>
        <v>2</v>
      </c>
      <c r="W9086">
        <f t="shared" si="283"/>
        <v>45</v>
      </c>
    </row>
    <row r="9087" spans="1:23" x14ac:dyDescent="0.35">
      <c r="A9087">
        <v>9086</v>
      </c>
      <c r="B9087" t="s">
        <v>10427</v>
      </c>
      <c r="C9087" s="1" t="s">
        <v>11485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282"/>
        <v>2</v>
      </c>
      <c r="W9087">
        <f t="shared" si="283"/>
        <v>32.5</v>
      </c>
    </row>
    <row r="9088" spans="1:23" x14ac:dyDescent="0.35">
      <c r="A9088">
        <v>9087</v>
      </c>
      <c r="B9088" t="s">
        <v>10428</v>
      </c>
      <c r="C9088" s="1" t="s">
        <v>11122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282"/>
        <v>4</v>
      </c>
      <c r="W9088">
        <f t="shared" si="283"/>
        <v>-270</v>
      </c>
    </row>
    <row r="9089" spans="1:23" x14ac:dyDescent="0.35">
      <c r="A9089">
        <v>9088</v>
      </c>
      <c r="B9089" t="s">
        <v>10428</v>
      </c>
      <c r="C9089" s="1" t="s">
        <v>11122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282"/>
        <v>4</v>
      </c>
      <c r="W9089">
        <f t="shared" si="283"/>
        <v>-30</v>
      </c>
    </row>
    <row r="9090" spans="1:23" x14ac:dyDescent="0.35">
      <c r="A9090">
        <v>9089</v>
      </c>
      <c r="B9090" t="s">
        <v>10429</v>
      </c>
      <c r="C9090" s="1" t="s">
        <v>11023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 t="shared" ref="V9090:V9153" si="284">D9090-C9090</f>
        <v>5</v>
      </c>
      <c r="W9090">
        <f t="shared" si="283"/>
        <v>8.75</v>
      </c>
    </row>
    <row r="9091" spans="1:23" x14ac:dyDescent="0.35">
      <c r="A9091">
        <v>9090</v>
      </c>
      <c r="B9091" t="s">
        <v>10430</v>
      </c>
      <c r="C9091" s="1" t="s">
        <v>10982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si="284"/>
        <v>3</v>
      </c>
      <c r="W9091">
        <f t="shared" ref="W9091:W9154" si="285">U9091/R9091*100</f>
        <v>-21.250000000000004</v>
      </c>
    </row>
    <row r="9092" spans="1:23" x14ac:dyDescent="0.35">
      <c r="A9092">
        <v>9091</v>
      </c>
      <c r="B9092" t="s">
        <v>10431</v>
      </c>
      <c r="C9092" s="1" t="s">
        <v>11059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 t="shared" si="284"/>
        <v>2</v>
      </c>
      <c r="W9092">
        <f t="shared" si="285"/>
        <v>30</v>
      </c>
    </row>
    <row r="9093" spans="1:23" x14ac:dyDescent="0.35">
      <c r="A9093">
        <v>9092</v>
      </c>
      <c r="B9093" t="s">
        <v>10432</v>
      </c>
      <c r="C9093" s="1" t="s">
        <v>12081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 t="shared" si="284"/>
        <v>5</v>
      </c>
      <c r="W9093">
        <f t="shared" si="285"/>
        <v>35</v>
      </c>
    </row>
    <row r="9094" spans="1:23" x14ac:dyDescent="0.35">
      <c r="A9094">
        <v>9093</v>
      </c>
      <c r="B9094" t="s">
        <v>10432</v>
      </c>
      <c r="C9094" s="1" t="s">
        <v>12081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 t="shared" si="284"/>
        <v>5</v>
      </c>
      <c r="W9094">
        <f t="shared" si="285"/>
        <v>-78</v>
      </c>
    </row>
    <row r="9095" spans="1:23" x14ac:dyDescent="0.35">
      <c r="A9095">
        <v>9094</v>
      </c>
      <c r="B9095" t="s">
        <v>10433</v>
      </c>
      <c r="C9095" s="1" t="s">
        <v>11872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  <c r="V9095">
        <f t="shared" si="284"/>
        <v>4</v>
      </c>
      <c r="W9095">
        <f t="shared" si="285"/>
        <v>27.999999999999996</v>
      </c>
    </row>
    <row r="9096" spans="1:23" x14ac:dyDescent="0.35">
      <c r="A9096">
        <v>9095</v>
      </c>
      <c r="B9096" t="s">
        <v>10433</v>
      </c>
      <c r="C9096" s="1" t="s">
        <v>11872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 t="shared" si="284"/>
        <v>4</v>
      </c>
      <c r="W9096">
        <f t="shared" si="285"/>
        <v>45</v>
      </c>
    </row>
    <row r="9097" spans="1:23" x14ac:dyDescent="0.35">
      <c r="A9097">
        <v>9096</v>
      </c>
      <c r="B9097" t="s">
        <v>10433</v>
      </c>
      <c r="C9097" s="1" t="s">
        <v>11872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 t="shared" si="284"/>
        <v>4</v>
      </c>
      <c r="W9097">
        <f t="shared" si="285"/>
        <v>27.999999999999996</v>
      </c>
    </row>
    <row r="9098" spans="1:23" x14ac:dyDescent="0.35">
      <c r="A9098">
        <v>9097</v>
      </c>
      <c r="B9098" t="s">
        <v>10433</v>
      </c>
      <c r="C9098" s="1" t="s">
        <v>11872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>
        <f t="shared" si="284"/>
        <v>4</v>
      </c>
      <c r="W9098">
        <f t="shared" si="285"/>
        <v>46</v>
      </c>
    </row>
    <row r="9099" spans="1:23" x14ac:dyDescent="0.35">
      <c r="A9099">
        <v>9098</v>
      </c>
      <c r="B9099" t="s">
        <v>10434</v>
      </c>
      <c r="C9099" s="1" t="s">
        <v>11731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 t="shared" si="284"/>
        <v>5</v>
      </c>
      <c r="W9099">
        <f t="shared" si="285"/>
        <v>48</v>
      </c>
    </row>
    <row r="9100" spans="1:23" x14ac:dyDescent="0.35">
      <c r="A9100">
        <v>9099</v>
      </c>
      <c r="B9100" t="s">
        <v>10435</v>
      </c>
      <c r="C9100" s="1" t="s">
        <v>11326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284"/>
        <v>4</v>
      </c>
      <c r="W9100">
        <f t="shared" si="285"/>
        <v>7.5000000000000009</v>
      </c>
    </row>
    <row r="9101" spans="1:23" x14ac:dyDescent="0.35">
      <c r="A9101">
        <v>9100</v>
      </c>
      <c r="B9101" t="s">
        <v>10435</v>
      </c>
      <c r="C9101" s="1" t="s">
        <v>11326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 t="shared" si="284"/>
        <v>4</v>
      </c>
      <c r="W9101">
        <f t="shared" si="285"/>
        <v>36.25</v>
      </c>
    </row>
    <row r="9102" spans="1:23" x14ac:dyDescent="0.35">
      <c r="A9102">
        <v>9101</v>
      </c>
      <c r="B9102" t="s">
        <v>10435</v>
      </c>
      <c r="C9102" s="1" t="s">
        <v>11326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 t="shared" si="284"/>
        <v>4</v>
      </c>
      <c r="W9102">
        <f t="shared" si="285"/>
        <v>16.25</v>
      </c>
    </row>
    <row r="9103" spans="1:23" x14ac:dyDescent="0.35">
      <c r="A9103">
        <v>9102</v>
      </c>
      <c r="B9103" t="s">
        <v>10436</v>
      </c>
      <c r="C9103" s="1" t="s">
        <v>11149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 t="shared" si="284"/>
        <v>5</v>
      </c>
      <c r="W9103">
        <f t="shared" si="285"/>
        <v>22.5</v>
      </c>
    </row>
    <row r="9104" spans="1:23" x14ac:dyDescent="0.35">
      <c r="A9104">
        <v>9103</v>
      </c>
      <c r="B9104" t="s">
        <v>10436</v>
      </c>
      <c r="C9104" s="1" t="s">
        <v>11149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284"/>
        <v>5</v>
      </c>
      <c r="W9104">
        <f t="shared" si="285"/>
        <v>-20</v>
      </c>
    </row>
    <row r="9105" spans="1:23" x14ac:dyDescent="0.35">
      <c r="A9105">
        <v>9104</v>
      </c>
      <c r="B9105" t="s">
        <v>10436</v>
      </c>
      <c r="C9105" s="1" t="s">
        <v>11149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284"/>
        <v>5</v>
      </c>
      <c r="W9105">
        <f t="shared" si="285"/>
        <v>-130</v>
      </c>
    </row>
    <row r="9106" spans="1:23" x14ac:dyDescent="0.35">
      <c r="A9106">
        <v>9105</v>
      </c>
      <c r="B9106" t="s">
        <v>10436</v>
      </c>
      <c r="C9106" s="1" t="s">
        <v>11149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 t="shared" si="284"/>
        <v>5</v>
      </c>
      <c r="W9106">
        <f t="shared" si="285"/>
        <v>-160</v>
      </c>
    </row>
    <row r="9107" spans="1:23" x14ac:dyDescent="0.35">
      <c r="A9107">
        <v>9106</v>
      </c>
      <c r="B9107" t="s">
        <v>10436</v>
      </c>
      <c r="C9107" s="1" t="s">
        <v>11149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284"/>
        <v>5</v>
      </c>
      <c r="W9107">
        <f t="shared" si="285"/>
        <v>-16.25</v>
      </c>
    </row>
    <row r="9108" spans="1:23" x14ac:dyDescent="0.35">
      <c r="A9108">
        <v>9107</v>
      </c>
      <c r="B9108" t="s">
        <v>10436</v>
      </c>
      <c r="C9108" s="1" t="s">
        <v>11149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284"/>
        <v>5</v>
      </c>
      <c r="W9108">
        <f t="shared" si="285"/>
        <v>11.666666666666666</v>
      </c>
    </row>
    <row r="9109" spans="1:23" x14ac:dyDescent="0.35">
      <c r="A9109">
        <v>9108</v>
      </c>
      <c r="B9109" t="s">
        <v>10437</v>
      </c>
      <c r="C9109" s="1" t="s">
        <v>11382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  <c r="V9109">
        <f t="shared" si="284"/>
        <v>3</v>
      </c>
      <c r="W9109">
        <f t="shared" si="285"/>
        <v>7.5</v>
      </c>
    </row>
    <row r="9110" spans="1:23" x14ac:dyDescent="0.35">
      <c r="A9110">
        <v>9109</v>
      </c>
      <c r="B9110" t="s">
        <v>10437</v>
      </c>
      <c r="C9110" s="1" t="s">
        <v>11382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 t="shared" si="284"/>
        <v>3</v>
      </c>
      <c r="W9110">
        <f t="shared" si="285"/>
        <v>36.25</v>
      </c>
    </row>
    <row r="9111" spans="1:23" x14ac:dyDescent="0.35">
      <c r="A9111">
        <v>9110</v>
      </c>
      <c r="B9111" t="s">
        <v>10437</v>
      </c>
      <c r="C9111" s="1" t="s">
        <v>11382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284"/>
        <v>3</v>
      </c>
      <c r="W9111">
        <f t="shared" si="285"/>
        <v>17.5</v>
      </c>
    </row>
    <row r="9112" spans="1:23" x14ac:dyDescent="0.35">
      <c r="A9112">
        <v>9111</v>
      </c>
      <c r="B9112" t="s">
        <v>10438</v>
      </c>
      <c r="C9112" s="1" t="s">
        <v>11243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 t="shared" si="284"/>
        <v>2</v>
      </c>
      <c r="W9112">
        <f t="shared" si="285"/>
        <v>48.000000000000007</v>
      </c>
    </row>
    <row r="9113" spans="1:23" x14ac:dyDescent="0.35">
      <c r="A9113">
        <v>9112</v>
      </c>
      <c r="B9113" t="s">
        <v>10438</v>
      </c>
      <c r="C9113" s="1" t="s">
        <v>11243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  <c r="V9113">
        <f t="shared" si="284"/>
        <v>2</v>
      </c>
      <c r="W9113">
        <f t="shared" si="285"/>
        <v>19</v>
      </c>
    </row>
    <row r="9114" spans="1:23" x14ac:dyDescent="0.35">
      <c r="A9114">
        <v>9113</v>
      </c>
      <c r="B9114" t="s">
        <v>10438</v>
      </c>
      <c r="C9114" s="1" t="s">
        <v>11243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  <c r="V9114">
        <f t="shared" si="284"/>
        <v>2</v>
      </c>
      <c r="W9114">
        <f t="shared" si="285"/>
        <v>2</v>
      </c>
    </row>
    <row r="9115" spans="1:23" x14ac:dyDescent="0.35">
      <c r="A9115">
        <v>9114</v>
      </c>
      <c r="B9115" t="s">
        <v>10438</v>
      </c>
      <c r="C9115" s="1" t="s">
        <v>11243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 t="shared" si="284"/>
        <v>2</v>
      </c>
      <c r="W9115">
        <f t="shared" si="285"/>
        <v>47</v>
      </c>
    </row>
    <row r="9116" spans="1:23" x14ac:dyDescent="0.35">
      <c r="A9116">
        <v>9115</v>
      </c>
      <c r="B9116" t="s">
        <v>10439</v>
      </c>
      <c r="C9116" s="1" t="s">
        <v>11509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>
        <f t="shared" si="284"/>
        <v>3</v>
      </c>
      <c r="W9116">
        <f t="shared" si="285"/>
        <v>6.25</v>
      </c>
    </row>
    <row r="9117" spans="1:23" x14ac:dyDescent="0.35">
      <c r="A9117">
        <v>9116</v>
      </c>
      <c r="B9117" t="s">
        <v>10440</v>
      </c>
      <c r="C9117" s="1" t="s">
        <v>11557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 t="shared" si="284"/>
        <v>5</v>
      </c>
      <c r="W9117">
        <f t="shared" si="285"/>
        <v>-21.666666666666664</v>
      </c>
    </row>
    <row r="9118" spans="1:23" x14ac:dyDescent="0.35">
      <c r="A9118">
        <v>9117</v>
      </c>
      <c r="B9118" t="s">
        <v>10440</v>
      </c>
      <c r="C9118" s="1" t="s">
        <v>11557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 t="shared" si="284"/>
        <v>5</v>
      </c>
      <c r="W9118">
        <f t="shared" si="285"/>
        <v>20</v>
      </c>
    </row>
    <row r="9119" spans="1:23" x14ac:dyDescent="0.35">
      <c r="A9119">
        <v>9118</v>
      </c>
      <c r="B9119" t="s">
        <v>10440</v>
      </c>
      <c r="C9119" s="1" t="s">
        <v>11557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284"/>
        <v>5</v>
      </c>
      <c r="W9119">
        <f t="shared" si="285"/>
        <v>-7.1428571428571441</v>
      </c>
    </row>
    <row r="9120" spans="1:23" x14ac:dyDescent="0.35">
      <c r="A9120">
        <v>9119</v>
      </c>
      <c r="B9120" t="s">
        <v>10440</v>
      </c>
      <c r="C9120" s="1" t="s">
        <v>11557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284"/>
        <v>5</v>
      </c>
      <c r="W9120">
        <f t="shared" si="285"/>
        <v>32.499999999999993</v>
      </c>
    </row>
    <row r="9121" spans="1:23" x14ac:dyDescent="0.35">
      <c r="A9121">
        <v>9120</v>
      </c>
      <c r="B9121" t="s">
        <v>10441</v>
      </c>
      <c r="C9121" s="1" t="s">
        <v>11052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 t="shared" si="284"/>
        <v>6</v>
      </c>
      <c r="W9121">
        <f t="shared" si="285"/>
        <v>48</v>
      </c>
    </row>
    <row r="9122" spans="1:23" x14ac:dyDescent="0.35">
      <c r="A9122">
        <v>9121</v>
      </c>
      <c r="B9122" t="s">
        <v>10441</v>
      </c>
      <c r="C9122" s="1" t="s">
        <v>11052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  <c r="V9122">
        <f t="shared" si="284"/>
        <v>6</v>
      </c>
      <c r="W9122">
        <f t="shared" si="285"/>
        <v>47</v>
      </c>
    </row>
    <row r="9123" spans="1:23" x14ac:dyDescent="0.35">
      <c r="A9123">
        <v>9122</v>
      </c>
      <c r="B9123" t="s">
        <v>10444</v>
      </c>
      <c r="C9123" s="1" t="s">
        <v>11197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 t="shared" si="284"/>
        <v>2</v>
      </c>
      <c r="W9123">
        <f t="shared" si="285"/>
        <v>28.999999999999996</v>
      </c>
    </row>
    <row r="9124" spans="1:23" x14ac:dyDescent="0.35">
      <c r="A9124">
        <v>9123</v>
      </c>
      <c r="B9124" t="s">
        <v>10445</v>
      </c>
      <c r="C9124" s="1" t="s">
        <v>11161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 t="shared" si="284"/>
        <v>0</v>
      </c>
      <c r="W9124">
        <f t="shared" si="285"/>
        <v>44.999999999999993</v>
      </c>
    </row>
    <row r="9125" spans="1:23" x14ac:dyDescent="0.35">
      <c r="A9125">
        <v>9124</v>
      </c>
      <c r="B9125" t="s">
        <v>10446</v>
      </c>
      <c r="C9125" s="1" t="s">
        <v>11431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 t="shared" si="284"/>
        <v>2</v>
      </c>
      <c r="W9125">
        <f t="shared" si="285"/>
        <v>-73.333333333333329</v>
      </c>
    </row>
    <row r="9126" spans="1:23" x14ac:dyDescent="0.35">
      <c r="A9126">
        <v>9125</v>
      </c>
      <c r="B9126" t="s">
        <v>10447</v>
      </c>
      <c r="C9126" s="1" t="s">
        <v>11238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284"/>
        <v>2</v>
      </c>
      <c r="W9126">
        <f t="shared" si="285"/>
        <v>-40</v>
      </c>
    </row>
    <row r="9127" spans="1:23" x14ac:dyDescent="0.35">
      <c r="A9127">
        <v>9126</v>
      </c>
      <c r="B9127" t="s">
        <v>10447</v>
      </c>
      <c r="C9127" s="1" t="s">
        <v>11238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284"/>
        <v>2</v>
      </c>
      <c r="W9127">
        <f t="shared" si="285"/>
        <v>-40</v>
      </c>
    </row>
    <row r="9128" spans="1:23" x14ac:dyDescent="0.35">
      <c r="A9128">
        <v>9127</v>
      </c>
      <c r="B9128" t="s">
        <v>10448</v>
      </c>
      <c r="C9128" s="1" t="s">
        <v>11049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284"/>
        <v>5</v>
      </c>
      <c r="W9128">
        <f t="shared" si="285"/>
        <v>42</v>
      </c>
    </row>
    <row r="9129" spans="1:23" x14ac:dyDescent="0.35">
      <c r="A9129">
        <v>9128</v>
      </c>
      <c r="B9129" t="s">
        <v>10449</v>
      </c>
      <c r="C9129" s="1" t="s">
        <v>12066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284"/>
        <v>7</v>
      </c>
      <c r="W9129">
        <f t="shared" si="285"/>
        <v>-22.499999999999996</v>
      </c>
    </row>
    <row r="9130" spans="1:23" x14ac:dyDescent="0.35">
      <c r="A9130">
        <v>9129</v>
      </c>
      <c r="B9130" t="s">
        <v>10450</v>
      </c>
      <c r="C9130" s="1" t="s">
        <v>11447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284"/>
        <v>1</v>
      </c>
      <c r="W9130">
        <f t="shared" si="285"/>
        <v>-66.666666666666671</v>
      </c>
    </row>
    <row r="9131" spans="1:23" x14ac:dyDescent="0.35">
      <c r="A9131">
        <v>9130</v>
      </c>
      <c r="B9131" t="s">
        <v>10451</v>
      </c>
      <c r="C9131" s="1" t="s">
        <v>11770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284"/>
        <v>2</v>
      </c>
      <c r="W9131">
        <f t="shared" si="285"/>
        <v>-80</v>
      </c>
    </row>
    <row r="9132" spans="1:23" x14ac:dyDescent="0.35">
      <c r="A9132">
        <v>9131</v>
      </c>
      <c r="B9132" t="s">
        <v>10451</v>
      </c>
      <c r="C9132" s="1" t="s">
        <v>11770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284"/>
        <v>2</v>
      </c>
      <c r="W9132">
        <f t="shared" si="285"/>
        <v>8.75</v>
      </c>
    </row>
    <row r="9133" spans="1:23" x14ac:dyDescent="0.35">
      <c r="A9133">
        <v>9132</v>
      </c>
      <c r="B9133" t="s">
        <v>10452</v>
      </c>
      <c r="C9133" s="1" t="s">
        <v>10979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 t="shared" si="284"/>
        <v>4</v>
      </c>
      <c r="W9133">
        <f t="shared" si="285"/>
        <v>36</v>
      </c>
    </row>
    <row r="9134" spans="1:23" x14ac:dyDescent="0.35">
      <c r="A9134">
        <v>9133</v>
      </c>
      <c r="B9134" t="s">
        <v>10452</v>
      </c>
      <c r="C9134" s="1" t="s">
        <v>10979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 t="shared" si="284"/>
        <v>4</v>
      </c>
      <c r="W9134">
        <f t="shared" si="285"/>
        <v>29.000000000000004</v>
      </c>
    </row>
    <row r="9135" spans="1:23" x14ac:dyDescent="0.35">
      <c r="A9135">
        <v>9134</v>
      </c>
      <c r="B9135" t="s">
        <v>10454</v>
      </c>
      <c r="C9135" s="1" t="s">
        <v>11224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 t="shared" si="284"/>
        <v>4</v>
      </c>
      <c r="W9135">
        <f t="shared" si="285"/>
        <v>7.5</v>
      </c>
    </row>
    <row r="9136" spans="1:23" x14ac:dyDescent="0.35">
      <c r="A9136">
        <v>9135</v>
      </c>
      <c r="B9136" t="s">
        <v>10455</v>
      </c>
      <c r="C9136" s="1" t="s">
        <v>11348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284"/>
        <v>5</v>
      </c>
      <c r="W9136">
        <f t="shared" si="285"/>
        <v>-17.5</v>
      </c>
    </row>
    <row r="9137" spans="1:23" x14ac:dyDescent="0.35">
      <c r="A9137">
        <v>9136</v>
      </c>
      <c r="B9137" t="s">
        <v>10455</v>
      </c>
      <c r="C9137" s="1" t="s">
        <v>11348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284"/>
        <v>5</v>
      </c>
      <c r="W9137">
        <f t="shared" si="285"/>
        <v>-10</v>
      </c>
    </row>
    <row r="9138" spans="1:23" x14ac:dyDescent="0.35">
      <c r="A9138">
        <v>9137</v>
      </c>
      <c r="B9138" t="s">
        <v>10455</v>
      </c>
      <c r="C9138" s="1" t="s">
        <v>11348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  <c r="V9138">
        <f t="shared" si="284"/>
        <v>5</v>
      </c>
      <c r="W9138">
        <f t="shared" si="285"/>
        <v>33.75</v>
      </c>
    </row>
    <row r="9139" spans="1:23" x14ac:dyDescent="0.35">
      <c r="A9139">
        <v>9138</v>
      </c>
      <c r="B9139" t="s">
        <v>10456</v>
      </c>
      <c r="C9139" s="1" t="s">
        <v>11503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 t="shared" si="284"/>
        <v>7</v>
      </c>
      <c r="W9139">
        <f t="shared" si="285"/>
        <v>-66.666666666666671</v>
      </c>
    </row>
    <row r="9140" spans="1:23" x14ac:dyDescent="0.35">
      <c r="A9140">
        <v>9139</v>
      </c>
      <c r="B9140" t="s">
        <v>10456</v>
      </c>
      <c r="C9140" s="1" t="s">
        <v>11503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  <c r="V9140">
        <f t="shared" si="284"/>
        <v>7</v>
      </c>
      <c r="W9140">
        <f t="shared" si="285"/>
        <v>7.5</v>
      </c>
    </row>
    <row r="9141" spans="1:23" x14ac:dyDescent="0.35">
      <c r="A9141">
        <v>9140</v>
      </c>
      <c r="B9141" t="s">
        <v>10457</v>
      </c>
      <c r="C9141" s="1" t="s">
        <v>11754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284"/>
        <v>6</v>
      </c>
      <c r="W9141">
        <f t="shared" si="285"/>
        <v>20</v>
      </c>
    </row>
    <row r="9142" spans="1:23" x14ac:dyDescent="0.35">
      <c r="A9142">
        <v>9141</v>
      </c>
      <c r="B9142" t="s">
        <v>10458</v>
      </c>
      <c r="C9142" s="1" t="s">
        <v>11973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 t="shared" si="284"/>
        <v>2</v>
      </c>
      <c r="W9142">
        <f t="shared" si="285"/>
        <v>30.000000000000004</v>
      </c>
    </row>
    <row r="9143" spans="1:23" x14ac:dyDescent="0.35">
      <c r="A9143">
        <v>9142</v>
      </c>
      <c r="B9143" t="s">
        <v>10459</v>
      </c>
      <c r="C9143" s="1" t="s">
        <v>11004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 t="shared" si="284"/>
        <v>2</v>
      </c>
      <c r="W9143">
        <f t="shared" si="285"/>
        <v>27.999999999999996</v>
      </c>
    </row>
    <row r="9144" spans="1:23" x14ac:dyDescent="0.35">
      <c r="A9144">
        <v>9143</v>
      </c>
      <c r="B9144" t="s">
        <v>10460</v>
      </c>
      <c r="C9144" s="1" t="s">
        <v>11908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  <c r="V9144">
        <f t="shared" si="284"/>
        <v>6</v>
      </c>
      <c r="W9144">
        <f t="shared" si="285"/>
        <v>36.25</v>
      </c>
    </row>
    <row r="9145" spans="1:23" x14ac:dyDescent="0.35">
      <c r="A9145">
        <v>9144</v>
      </c>
      <c r="B9145" t="s">
        <v>10460</v>
      </c>
      <c r="C9145" s="1" t="s">
        <v>11908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284"/>
        <v>6</v>
      </c>
      <c r="W9145">
        <f t="shared" si="285"/>
        <v>6.25</v>
      </c>
    </row>
    <row r="9146" spans="1:23" x14ac:dyDescent="0.35">
      <c r="A9146">
        <v>9145</v>
      </c>
      <c r="B9146" t="s">
        <v>10460</v>
      </c>
      <c r="C9146" s="1" t="s">
        <v>11908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284"/>
        <v>6</v>
      </c>
      <c r="W9146">
        <f t="shared" si="285"/>
        <v>28.999999999999996</v>
      </c>
    </row>
    <row r="9147" spans="1:23" x14ac:dyDescent="0.35">
      <c r="A9147">
        <v>9146</v>
      </c>
      <c r="B9147" t="s">
        <v>10461</v>
      </c>
      <c r="C9147" s="1" t="s">
        <v>12121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284"/>
        <v>4</v>
      </c>
      <c r="W9147">
        <f t="shared" si="285"/>
        <v>-160</v>
      </c>
    </row>
    <row r="9148" spans="1:23" x14ac:dyDescent="0.35">
      <c r="A9148">
        <v>9147</v>
      </c>
      <c r="B9148" t="s">
        <v>10462</v>
      </c>
      <c r="C9148" s="1" t="s">
        <v>12096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 t="shared" si="284"/>
        <v>4</v>
      </c>
      <c r="W9148">
        <f t="shared" si="285"/>
        <v>43</v>
      </c>
    </row>
    <row r="9149" spans="1:23" x14ac:dyDescent="0.35">
      <c r="A9149">
        <v>9148</v>
      </c>
      <c r="B9149" t="s">
        <v>10462</v>
      </c>
      <c r="C9149" s="1" t="s">
        <v>12096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  <c r="V9149">
        <f t="shared" si="284"/>
        <v>4</v>
      </c>
      <c r="W9149">
        <f t="shared" si="285"/>
        <v>34</v>
      </c>
    </row>
    <row r="9150" spans="1:23" x14ac:dyDescent="0.35">
      <c r="A9150">
        <v>9149</v>
      </c>
      <c r="B9150" t="s">
        <v>10462</v>
      </c>
      <c r="C9150" s="1" t="s">
        <v>12096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 t="shared" si="284"/>
        <v>4</v>
      </c>
      <c r="W9150">
        <f t="shared" si="285"/>
        <v>26</v>
      </c>
    </row>
    <row r="9151" spans="1:23" x14ac:dyDescent="0.35">
      <c r="A9151">
        <v>9150</v>
      </c>
      <c r="B9151" t="s">
        <v>10465</v>
      </c>
      <c r="C9151" s="1" t="s">
        <v>11046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 t="shared" si="284"/>
        <v>5</v>
      </c>
      <c r="W9151">
        <f t="shared" si="285"/>
        <v>47.999999999999993</v>
      </c>
    </row>
    <row r="9152" spans="1:23" x14ac:dyDescent="0.35">
      <c r="A9152">
        <v>9151</v>
      </c>
      <c r="B9152" t="s">
        <v>10465</v>
      </c>
      <c r="C9152" s="1" t="s">
        <v>11046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 t="shared" si="284"/>
        <v>5</v>
      </c>
      <c r="W9152">
        <f t="shared" si="285"/>
        <v>18.888888888888889</v>
      </c>
    </row>
    <row r="9153" spans="1:23" x14ac:dyDescent="0.35">
      <c r="A9153">
        <v>9152</v>
      </c>
      <c r="B9153" t="s">
        <v>10466</v>
      </c>
      <c r="C9153" s="1" t="s">
        <v>11436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284"/>
        <v>5</v>
      </c>
      <c r="W9153">
        <f t="shared" si="285"/>
        <v>16.249999999999996</v>
      </c>
    </row>
    <row r="9154" spans="1:23" x14ac:dyDescent="0.35">
      <c r="A9154">
        <v>9153</v>
      </c>
      <c r="B9154" t="s">
        <v>10466</v>
      </c>
      <c r="C9154" s="1" t="s">
        <v>11436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 t="shared" ref="V9154:V9217" si="286">D9154-C9154</f>
        <v>5</v>
      </c>
      <c r="W9154">
        <f t="shared" si="285"/>
        <v>6.25</v>
      </c>
    </row>
    <row r="9155" spans="1:23" x14ac:dyDescent="0.35">
      <c r="A9155">
        <v>9154</v>
      </c>
      <c r="B9155" t="s">
        <v>10466</v>
      </c>
      <c r="C9155" s="1" t="s">
        <v>11436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si="286"/>
        <v>5</v>
      </c>
      <c r="W9155">
        <f t="shared" ref="W9155:W9218" si="287">U9155/R9155*100</f>
        <v>11.250000000000002</v>
      </c>
    </row>
    <row r="9156" spans="1:23" x14ac:dyDescent="0.35">
      <c r="A9156">
        <v>9155</v>
      </c>
      <c r="B9156" t="s">
        <v>10467</v>
      </c>
      <c r="C9156" s="1" t="s">
        <v>12087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286"/>
        <v>2</v>
      </c>
      <c r="W9156">
        <f t="shared" si="287"/>
        <v>16.249999999999996</v>
      </c>
    </row>
    <row r="9157" spans="1:23" x14ac:dyDescent="0.35">
      <c r="A9157">
        <v>9156</v>
      </c>
      <c r="B9157" t="s">
        <v>10468</v>
      </c>
      <c r="C9157" s="1" t="s">
        <v>12152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 t="shared" si="286"/>
        <v>5</v>
      </c>
      <c r="W9157">
        <f t="shared" si="287"/>
        <v>48</v>
      </c>
    </row>
    <row r="9158" spans="1:23" x14ac:dyDescent="0.35">
      <c r="A9158">
        <v>9157</v>
      </c>
      <c r="B9158" t="s">
        <v>10469</v>
      </c>
      <c r="C9158" s="1" t="s">
        <v>11412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 t="shared" si="286"/>
        <v>4</v>
      </c>
      <c r="W9158">
        <f t="shared" si="287"/>
        <v>27</v>
      </c>
    </row>
    <row r="9159" spans="1:23" x14ac:dyDescent="0.35">
      <c r="A9159">
        <v>9158</v>
      </c>
      <c r="B9159" t="s">
        <v>10469</v>
      </c>
      <c r="C9159" s="1" t="s">
        <v>11412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>
        <f t="shared" si="286"/>
        <v>4</v>
      </c>
      <c r="W9159">
        <f t="shared" si="287"/>
        <v>48</v>
      </c>
    </row>
    <row r="9160" spans="1:23" x14ac:dyDescent="0.35">
      <c r="A9160">
        <v>9159</v>
      </c>
      <c r="B9160" t="s">
        <v>10469</v>
      </c>
      <c r="C9160" s="1" t="s">
        <v>11412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 t="shared" si="286"/>
        <v>4</v>
      </c>
      <c r="W9160">
        <f t="shared" si="287"/>
        <v>41</v>
      </c>
    </row>
    <row r="9161" spans="1:23" x14ac:dyDescent="0.35">
      <c r="A9161">
        <v>9160</v>
      </c>
      <c r="B9161" t="s">
        <v>10470</v>
      </c>
      <c r="C9161" s="1" t="s">
        <v>11828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 t="shared" si="286"/>
        <v>5</v>
      </c>
      <c r="W9161">
        <f t="shared" si="287"/>
        <v>-70</v>
      </c>
    </row>
    <row r="9162" spans="1:23" x14ac:dyDescent="0.35">
      <c r="A9162">
        <v>9161</v>
      </c>
      <c r="B9162" t="s">
        <v>10470</v>
      </c>
      <c r="C9162" s="1" t="s">
        <v>11828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 t="shared" si="286"/>
        <v>5</v>
      </c>
      <c r="W9162">
        <f t="shared" si="287"/>
        <v>-66.666666666666657</v>
      </c>
    </row>
    <row r="9163" spans="1:23" x14ac:dyDescent="0.35">
      <c r="A9163">
        <v>9162</v>
      </c>
      <c r="B9163" t="s">
        <v>10471</v>
      </c>
      <c r="C9163" s="1" t="s">
        <v>10956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  <c r="V9163">
        <f t="shared" si="286"/>
        <v>4</v>
      </c>
      <c r="W9163">
        <f t="shared" si="287"/>
        <v>8</v>
      </c>
    </row>
    <row r="9164" spans="1:23" x14ac:dyDescent="0.35">
      <c r="A9164">
        <v>9163</v>
      </c>
      <c r="B9164" t="s">
        <v>10471</v>
      </c>
      <c r="C9164" s="1" t="s">
        <v>10956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 t="shared" si="286"/>
        <v>4</v>
      </c>
      <c r="W9164">
        <f t="shared" si="287"/>
        <v>26</v>
      </c>
    </row>
    <row r="9165" spans="1:23" x14ac:dyDescent="0.35">
      <c r="A9165">
        <v>9164</v>
      </c>
      <c r="B9165" t="s">
        <v>10472</v>
      </c>
      <c r="C9165" s="1" t="s">
        <v>12153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286"/>
        <v>4</v>
      </c>
      <c r="W9165">
        <f t="shared" si="287"/>
        <v>31.250000000000007</v>
      </c>
    </row>
    <row r="9166" spans="1:23" x14ac:dyDescent="0.35">
      <c r="A9166">
        <v>9165</v>
      </c>
      <c r="B9166" t="s">
        <v>10472</v>
      </c>
      <c r="C9166" s="1" t="s">
        <v>12153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286"/>
        <v>4</v>
      </c>
      <c r="W9166">
        <f t="shared" si="287"/>
        <v>-275</v>
      </c>
    </row>
    <row r="9167" spans="1:23" x14ac:dyDescent="0.35">
      <c r="A9167">
        <v>9166</v>
      </c>
      <c r="B9167" t="s">
        <v>10473</v>
      </c>
      <c r="C9167" s="1" t="s">
        <v>11830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  <c r="V9167">
        <f t="shared" si="286"/>
        <v>2</v>
      </c>
      <c r="W9167">
        <f t="shared" si="287"/>
        <v>11.249999999999998</v>
      </c>
    </row>
    <row r="9168" spans="1:23" x14ac:dyDescent="0.35">
      <c r="A9168">
        <v>9167</v>
      </c>
      <c r="B9168" t="s">
        <v>10473</v>
      </c>
      <c r="C9168" s="1" t="s">
        <v>11830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 t="shared" si="286"/>
        <v>2</v>
      </c>
      <c r="W9168">
        <f t="shared" si="287"/>
        <v>48.000000000000007</v>
      </c>
    </row>
    <row r="9169" spans="1:23" x14ac:dyDescent="0.35">
      <c r="A9169">
        <v>9168</v>
      </c>
      <c r="B9169" t="s">
        <v>10473</v>
      </c>
      <c r="C9169" s="1" t="s">
        <v>11830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  <c r="V9169">
        <f t="shared" si="286"/>
        <v>2</v>
      </c>
      <c r="W9169">
        <f t="shared" si="287"/>
        <v>30</v>
      </c>
    </row>
    <row r="9170" spans="1:23" x14ac:dyDescent="0.35">
      <c r="A9170">
        <v>9169</v>
      </c>
      <c r="B9170" t="s">
        <v>10474</v>
      </c>
      <c r="C9170" s="1" t="s">
        <v>11483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 t="shared" si="286"/>
        <v>4</v>
      </c>
      <c r="W9170">
        <f t="shared" si="287"/>
        <v>46</v>
      </c>
    </row>
    <row r="9171" spans="1:23" x14ac:dyDescent="0.35">
      <c r="A9171">
        <v>9170</v>
      </c>
      <c r="B9171" t="s">
        <v>10474</v>
      </c>
      <c r="C9171" s="1" t="s">
        <v>11483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 t="shared" si="286"/>
        <v>4</v>
      </c>
      <c r="W9171">
        <f t="shared" si="287"/>
        <v>46</v>
      </c>
    </row>
    <row r="9172" spans="1:23" x14ac:dyDescent="0.35">
      <c r="A9172">
        <v>9171</v>
      </c>
      <c r="B9172" t="s">
        <v>10475</v>
      </c>
      <c r="C9172" s="1" t="s">
        <v>10989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 t="shared" si="286"/>
        <v>0</v>
      </c>
      <c r="W9172">
        <f t="shared" si="287"/>
        <v>5</v>
      </c>
    </row>
    <row r="9173" spans="1:23" x14ac:dyDescent="0.35">
      <c r="A9173">
        <v>9172</v>
      </c>
      <c r="B9173" t="s">
        <v>10475</v>
      </c>
      <c r="C9173" s="1" t="s">
        <v>10989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 t="shared" si="286"/>
        <v>0</v>
      </c>
      <c r="W9173">
        <f t="shared" si="287"/>
        <v>48.000000000000007</v>
      </c>
    </row>
    <row r="9174" spans="1:23" x14ac:dyDescent="0.35">
      <c r="A9174">
        <v>9173</v>
      </c>
      <c r="B9174" t="s">
        <v>10475</v>
      </c>
      <c r="C9174" s="1" t="s">
        <v>10989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 t="shared" si="286"/>
        <v>0</v>
      </c>
      <c r="W9174">
        <f t="shared" si="287"/>
        <v>20</v>
      </c>
    </row>
    <row r="9175" spans="1:23" x14ac:dyDescent="0.35">
      <c r="A9175">
        <v>9174</v>
      </c>
      <c r="B9175" t="s">
        <v>10475</v>
      </c>
      <c r="C9175" s="1" t="s">
        <v>10989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 t="shared" si="286"/>
        <v>0</v>
      </c>
      <c r="W9175">
        <f t="shared" si="287"/>
        <v>49</v>
      </c>
    </row>
    <row r="9176" spans="1:23" x14ac:dyDescent="0.35">
      <c r="A9176">
        <v>9175</v>
      </c>
      <c r="B9176" t="s">
        <v>10476</v>
      </c>
      <c r="C9176" s="1" t="s">
        <v>11432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f t="shared" si="286"/>
        <v>2</v>
      </c>
      <c r="W9176">
        <f t="shared" si="287"/>
        <v>12.5</v>
      </c>
    </row>
    <row r="9177" spans="1:23" x14ac:dyDescent="0.35">
      <c r="A9177">
        <v>9176</v>
      </c>
      <c r="B9177" t="s">
        <v>10476</v>
      </c>
      <c r="C9177" s="1" t="s">
        <v>11432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286"/>
        <v>2</v>
      </c>
      <c r="W9177">
        <f t="shared" si="287"/>
        <v>48.000000000000007</v>
      </c>
    </row>
    <row r="9178" spans="1:23" x14ac:dyDescent="0.35">
      <c r="A9178">
        <v>9177</v>
      </c>
      <c r="B9178" t="s">
        <v>10477</v>
      </c>
      <c r="C9178" s="1" t="s">
        <v>11630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 t="shared" si="286"/>
        <v>5</v>
      </c>
      <c r="W9178">
        <f t="shared" si="287"/>
        <v>-66.666666666666671</v>
      </c>
    </row>
    <row r="9179" spans="1:23" x14ac:dyDescent="0.35">
      <c r="A9179">
        <v>9178</v>
      </c>
      <c r="B9179" t="s">
        <v>10478</v>
      </c>
      <c r="C9179" s="1" t="s">
        <v>11636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  <c r="V9179">
        <f t="shared" si="286"/>
        <v>4</v>
      </c>
      <c r="W9179">
        <f t="shared" si="287"/>
        <v>27.999999999999996</v>
      </c>
    </row>
    <row r="9180" spans="1:23" x14ac:dyDescent="0.35">
      <c r="A9180">
        <v>9179</v>
      </c>
      <c r="B9180" t="s">
        <v>10478</v>
      </c>
      <c r="C9180" s="1" t="s">
        <v>11636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  <c r="V9180">
        <f t="shared" si="286"/>
        <v>4</v>
      </c>
      <c r="W9180">
        <f t="shared" si="287"/>
        <v>26</v>
      </c>
    </row>
    <row r="9181" spans="1:23" x14ac:dyDescent="0.35">
      <c r="A9181">
        <v>9180</v>
      </c>
      <c r="B9181" t="s">
        <v>10479</v>
      </c>
      <c r="C9181" s="1" t="s">
        <v>11723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  <c r="V9181">
        <f t="shared" si="286"/>
        <v>4</v>
      </c>
      <c r="W9181">
        <f t="shared" si="287"/>
        <v>6.25</v>
      </c>
    </row>
    <row r="9182" spans="1:23" x14ac:dyDescent="0.35">
      <c r="A9182">
        <v>9181</v>
      </c>
      <c r="B9182" t="s">
        <v>10479</v>
      </c>
      <c r="C9182" s="1" t="s">
        <v>11723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 t="shared" si="286"/>
        <v>4</v>
      </c>
      <c r="W9182">
        <f t="shared" si="287"/>
        <v>35</v>
      </c>
    </row>
    <row r="9183" spans="1:23" x14ac:dyDescent="0.35">
      <c r="A9183">
        <v>9182</v>
      </c>
      <c r="B9183" t="s">
        <v>10479</v>
      </c>
      <c r="C9183" s="1" t="s">
        <v>11723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  <c r="V9183">
        <f t="shared" si="286"/>
        <v>4</v>
      </c>
      <c r="W9183">
        <f t="shared" si="287"/>
        <v>37.5</v>
      </c>
    </row>
    <row r="9184" spans="1:23" x14ac:dyDescent="0.35">
      <c r="A9184">
        <v>9183</v>
      </c>
      <c r="B9184" t="s">
        <v>10479</v>
      </c>
      <c r="C9184" s="1" t="s">
        <v>11723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  <c r="V9184">
        <f t="shared" si="286"/>
        <v>4</v>
      </c>
      <c r="W9184">
        <f t="shared" si="287"/>
        <v>14.000000000000002</v>
      </c>
    </row>
    <row r="9185" spans="1:23" x14ac:dyDescent="0.35">
      <c r="A9185">
        <v>9184</v>
      </c>
      <c r="B9185" t="s">
        <v>10479</v>
      </c>
      <c r="C9185" s="1" t="s">
        <v>11723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 t="shared" si="286"/>
        <v>4</v>
      </c>
      <c r="W9185">
        <f t="shared" si="287"/>
        <v>47</v>
      </c>
    </row>
    <row r="9186" spans="1:23" x14ac:dyDescent="0.35">
      <c r="A9186">
        <v>9185</v>
      </c>
      <c r="B9186" t="s">
        <v>10479</v>
      </c>
      <c r="C9186" s="1" t="s">
        <v>11723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 t="shared" si="286"/>
        <v>4</v>
      </c>
      <c r="W9186">
        <f t="shared" si="287"/>
        <v>30</v>
      </c>
    </row>
    <row r="9187" spans="1:23" x14ac:dyDescent="0.35">
      <c r="A9187">
        <v>9186</v>
      </c>
      <c r="B9187" t="s">
        <v>10479</v>
      </c>
      <c r="C9187" s="1" t="s">
        <v>11723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  <c r="V9187">
        <f t="shared" si="286"/>
        <v>4</v>
      </c>
      <c r="W9187">
        <f t="shared" si="287"/>
        <v>12.5</v>
      </c>
    </row>
    <row r="9188" spans="1:23" x14ac:dyDescent="0.35">
      <c r="A9188">
        <v>9187</v>
      </c>
      <c r="B9188" t="s">
        <v>10479</v>
      </c>
      <c r="C9188" s="1" t="s">
        <v>11723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 t="shared" si="286"/>
        <v>4</v>
      </c>
      <c r="W9188">
        <f t="shared" si="287"/>
        <v>28.000000000000004</v>
      </c>
    </row>
    <row r="9189" spans="1:23" x14ac:dyDescent="0.35">
      <c r="A9189">
        <v>9188</v>
      </c>
      <c r="B9189" t="s">
        <v>10482</v>
      </c>
      <c r="C9189" s="1" t="s">
        <v>11231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f t="shared" si="286"/>
        <v>4</v>
      </c>
      <c r="W9189">
        <f t="shared" si="287"/>
        <v>-20</v>
      </c>
    </row>
    <row r="9190" spans="1:23" x14ac:dyDescent="0.35">
      <c r="A9190">
        <v>9189</v>
      </c>
      <c r="B9190" t="s">
        <v>10482</v>
      </c>
      <c r="C9190" s="1" t="s">
        <v>11231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 t="shared" si="286"/>
        <v>4</v>
      </c>
      <c r="W9190">
        <f t="shared" si="287"/>
        <v>17.5</v>
      </c>
    </row>
    <row r="9191" spans="1:23" x14ac:dyDescent="0.35">
      <c r="A9191">
        <v>9190</v>
      </c>
      <c r="B9191" t="s">
        <v>10482</v>
      </c>
      <c r="C9191" s="1" t="s">
        <v>11231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 t="shared" si="286"/>
        <v>4</v>
      </c>
      <c r="W9191">
        <f t="shared" si="287"/>
        <v>-25</v>
      </c>
    </row>
    <row r="9192" spans="1:23" x14ac:dyDescent="0.35">
      <c r="A9192">
        <v>9191</v>
      </c>
      <c r="B9192" t="s">
        <v>10482</v>
      </c>
      <c r="C9192" s="1" t="s">
        <v>11231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 t="shared" si="286"/>
        <v>4</v>
      </c>
      <c r="W9192">
        <f t="shared" si="287"/>
        <v>-83.333333333333343</v>
      </c>
    </row>
    <row r="9193" spans="1:23" x14ac:dyDescent="0.35">
      <c r="A9193">
        <v>9192</v>
      </c>
      <c r="B9193" t="s">
        <v>10482</v>
      </c>
      <c r="C9193" s="1" t="s">
        <v>11231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 t="shared" si="286"/>
        <v>4</v>
      </c>
      <c r="W9193">
        <f t="shared" si="287"/>
        <v>31.25</v>
      </c>
    </row>
    <row r="9194" spans="1:23" x14ac:dyDescent="0.35">
      <c r="A9194">
        <v>9193</v>
      </c>
      <c r="B9194" t="s">
        <v>10483</v>
      </c>
      <c r="C9194" s="1" t="s">
        <v>11061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 t="shared" si="286"/>
        <v>5</v>
      </c>
      <c r="W9194">
        <f t="shared" si="287"/>
        <v>-160</v>
      </c>
    </row>
    <row r="9195" spans="1:23" x14ac:dyDescent="0.35">
      <c r="A9195">
        <v>9194</v>
      </c>
      <c r="B9195" t="s">
        <v>10483</v>
      </c>
      <c r="C9195" s="1" t="s">
        <v>11061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286"/>
        <v>5</v>
      </c>
      <c r="W9195">
        <f t="shared" si="287"/>
        <v>11.25</v>
      </c>
    </row>
    <row r="9196" spans="1:23" x14ac:dyDescent="0.35">
      <c r="A9196">
        <v>9195</v>
      </c>
      <c r="B9196" t="s">
        <v>10484</v>
      </c>
      <c r="C9196" s="1" t="s">
        <v>11893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286"/>
        <v>6</v>
      </c>
      <c r="W9196">
        <f t="shared" si="287"/>
        <v>7.5000000000000009</v>
      </c>
    </row>
    <row r="9197" spans="1:23" x14ac:dyDescent="0.35">
      <c r="A9197">
        <v>9196</v>
      </c>
      <c r="B9197" t="s">
        <v>10484</v>
      </c>
      <c r="C9197" s="1" t="s">
        <v>11893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  <c r="V9197">
        <f t="shared" si="286"/>
        <v>6</v>
      </c>
      <c r="W9197">
        <f t="shared" si="287"/>
        <v>-16.25</v>
      </c>
    </row>
    <row r="9198" spans="1:23" x14ac:dyDescent="0.35">
      <c r="A9198">
        <v>9197</v>
      </c>
      <c r="B9198" t="s">
        <v>10485</v>
      </c>
      <c r="C9198" s="1" t="s">
        <v>11965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>
        <f t="shared" si="286"/>
        <v>5</v>
      </c>
      <c r="W9198">
        <f t="shared" si="287"/>
        <v>48.000000000000007</v>
      </c>
    </row>
    <row r="9199" spans="1:23" x14ac:dyDescent="0.35">
      <c r="A9199">
        <v>9198</v>
      </c>
      <c r="B9199" t="s">
        <v>10485</v>
      </c>
      <c r="C9199" s="1" t="s">
        <v>11965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 t="shared" si="286"/>
        <v>5</v>
      </c>
      <c r="W9199">
        <f t="shared" si="287"/>
        <v>8.75</v>
      </c>
    </row>
    <row r="9200" spans="1:23" x14ac:dyDescent="0.35">
      <c r="A9200">
        <v>9199</v>
      </c>
      <c r="B9200" t="s">
        <v>10485</v>
      </c>
      <c r="C9200" s="1" t="s">
        <v>11965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>
        <f t="shared" si="286"/>
        <v>5</v>
      </c>
      <c r="W9200">
        <f t="shared" si="287"/>
        <v>27</v>
      </c>
    </row>
    <row r="9201" spans="1:23" x14ac:dyDescent="0.35">
      <c r="A9201">
        <v>9200</v>
      </c>
      <c r="B9201" t="s">
        <v>10485</v>
      </c>
      <c r="C9201" s="1" t="s">
        <v>11965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286"/>
        <v>5</v>
      </c>
      <c r="W9201">
        <f t="shared" si="287"/>
        <v>12.5</v>
      </c>
    </row>
    <row r="9202" spans="1:23" x14ac:dyDescent="0.35">
      <c r="A9202">
        <v>9201</v>
      </c>
      <c r="B9202" t="s">
        <v>10486</v>
      </c>
      <c r="C9202" s="1" t="s">
        <v>11448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 t="shared" si="286"/>
        <v>3</v>
      </c>
      <c r="W9202">
        <f t="shared" si="287"/>
        <v>10</v>
      </c>
    </row>
    <row r="9203" spans="1:23" x14ac:dyDescent="0.35">
      <c r="A9203">
        <v>9202</v>
      </c>
      <c r="B9203" t="s">
        <v>10486</v>
      </c>
      <c r="C9203" s="1" t="s">
        <v>11448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 t="shared" si="286"/>
        <v>3</v>
      </c>
      <c r="W9203">
        <f t="shared" si="287"/>
        <v>47</v>
      </c>
    </row>
    <row r="9204" spans="1:23" x14ac:dyDescent="0.35">
      <c r="A9204">
        <v>9203</v>
      </c>
      <c r="B9204" t="s">
        <v>10487</v>
      </c>
      <c r="C9204" s="1" t="s">
        <v>11799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 t="shared" si="286"/>
        <v>4</v>
      </c>
      <c r="W9204">
        <f t="shared" si="287"/>
        <v>35</v>
      </c>
    </row>
    <row r="9205" spans="1:23" x14ac:dyDescent="0.35">
      <c r="A9205">
        <v>9204</v>
      </c>
      <c r="B9205" t="s">
        <v>10487</v>
      </c>
      <c r="C9205" s="1" t="s">
        <v>11799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 t="shared" si="286"/>
        <v>4</v>
      </c>
      <c r="W9205">
        <f t="shared" si="287"/>
        <v>27.999999999999996</v>
      </c>
    </row>
    <row r="9206" spans="1:23" x14ac:dyDescent="0.35">
      <c r="A9206">
        <v>9205</v>
      </c>
      <c r="B9206" t="s">
        <v>10488</v>
      </c>
      <c r="C9206" s="1" t="s">
        <v>10989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 t="shared" si="286"/>
        <v>4</v>
      </c>
      <c r="W9206">
        <f t="shared" si="287"/>
        <v>30</v>
      </c>
    </row>
    <row r="9207" spans="1:23" x14ac:dyDescent="0.35">
      <c r="A9207">
        <v>9206</v>
      </c>
      <c r="B9207" t="s">
        <v>10489</v>
      </c>
      <c r="C9207" s="1" t="s">
        <v>11378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 t="shared" si="286"/>
        <v>0</v>
      </c>
      <c r="W9207">
        <f t="shared" si="287"/>
        <v>29.000000000000004</v>
      </c>
    </row>
    <row r="9208" spans="1:23" x14ac:dyDescent="0.35">
      <c r="A9208">
        <v>9207</v>
      </c>
      <c r="B9208" t="s">
        <v>10489</v>
      </c>
      <c r="C9208" s="1" t="s">
        <v>11378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  <c r="V9208">
        <f t="shared" si="286"/>
        <v>0</v>
      </c>
      <c r="W9208">
        <f t="shared" si="287"/>
        <v>47.999999999999993</v>
      </c>
    </row>
    <row r="9209" spans="1:23" x14ac:dyDescent="0.35">
      <c r="A9209">
        <v>9208</v>
      </c>
      <c r="B9209" t="s">
        <v>10490</v>
      </c>
      <c r="C9209" s="1" t="s">
        <v>11586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286"/>
        <v>4</v>
      </c>
      <c r="W9209">
        <f t="shared" si="287"/>
        <v>18.749999999999996</v>
      </c>
    </row>
    <row r="9210" spans="1:23" x14ac:dyDescent="0.35">
      <c r="A9210">
        <v>9209</v>
      </c>
      <c r="B9210" t="s">
        <v>10491</v>
      </c>
      <c r="C9210" s="1" t="s">
        <v>11586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286"/>
        <v>5</v>
      </c>
      <c r="W9210">
        <f t="shared" si="287"/>
        <v>26</v>
      </c>
    </row>
    <row r="9211" spans="1:23" x14ac:dyDescent="0.35">
      <c r="A9211">
        <v>9210</v>
      </c>
      <c r="B9211" t="s">
        <v>10492</v>
      </c>
      <c r="C9211" s="1" t="s">
        <v>11097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 t="shared" si="286"/>
        <v>3</v>
      </c>
      <c r="W9211">
        <f t="shared" si="287"/>
        <v>48</v>
      </c>
    </row>
    <row r="9212" spans="1:23" x14ac:dyDescent="0.35">
      <c r="A9212">
        <v>9211</v>
      </c>
      <c r="B9212" t="s">
        <v>10492</v>
      </c>
      <c r="C9212" s="1" t="s">
        <v>11097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 t="shared" si="286"/>
        <v>3</v>
      </c>
      <c r="W9212">
        <f t="shared" si="287"/>
        <v>48</v>
      </c>
    </row>
    <row r="9213" spans="1:23" x14ac:dyDescent="0.35">
      <c r="A9213">
        <v>9212</v>
      </c>
      <c r="B9213" t="s">
        <v>10495</v>
      </c>
      <c r="C9213" s="1" t="s">
        <v>11888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286"/>
        <v>5</v>
      </c>
      <c r="W9213">
        <f t="shared" si="287"/>
        <v>48.000000000000007</v>
      </c>
    </row>
    <row r="9214" spans="1:23" x14ac:dyDescent="0.35">
      <c r="A9214">
        <v>9213</v>
      </c>
      <c r="B9214" t="s">
        <v>10496</v>
      </c>
      <c r="C9214" s="1" t="s">
        <v>11529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286"/>
        <v>7</v>
      </c>
      <c r="W9214">
        <f t="shared" si="287"/>
        <v>27.999999999999996</v>
      </c>
    </row>
    <row r="9215" spans="1:23" x14ac:dyDescent="0.35">
      <c r="A9215">
        <v>9214</v>
      </c>
      <c r="B9215" t="s">
        <v>10496</v>
      </c>
      <c r="C9215" s="1" t="s">
        <v>11529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 t="shared" si="286"/>
        <v>7</v>
      </c>
      <c r="W9215">
        <f t="shared" si="287"/>
        <v>36.000000000000007</v>
      </c>
    </row>
    <row r="9216" spans="1:23" x14ac:dyDescent="0.35">
      <c r="A9216">
        <v>9215</v>
      </c>
      <c r="B9216" t="s">
        <v>10497</v>
      </c>
      <c r="C9216" s="1" t="s">
        <v>11973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>
        <f t="shared" si="286"/>
        <v>2</v>
      </c>
      <c r="W9216">
        <f t="shared" si="287"/>
        <v>33.75</v>
      </c>
    </row>
    <row r="9217" spans="1:23" x14ac:dyDescent="0.35">
      <c r="A9217">
        <v>9216</v>
      </c>
      <c r="B9217" t="s">
        <v>10500</v>
      </c>
      <c r="C9217" s="1" t="s">
        <v>11771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 t="shared" si="286"/>
        <v>5</v>
      </c>
      <c r="W9217">
        <f t="shared" si="287"/>
        <v>48</v>
      </c>
    </row>
    <row r="9218" spans="1:23" x14ac:dyDescent="0.35">
      <c r="A9218">
        <v>9217</v>
      </c>
      <c r="B9218" t="s">
        <v>10501</v>
      </c>
      <c r="C9218" s="1" t="s">
        <v>11161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 t="shared" ref="V9218:V9281" si="288">D9218-C9218</f>
        <v>6</v>
      </c>
      <c r="W9218">
        <f t="shared" si="287"/>
        <v>-179.99999999999997</v>
      </c>
    </row>
    <row r="9219" spans="1:23" x14ac:dyDescent="0.35">
      <c r="A9219">
        <v>9218</v>
      </c>
      <c r="B9219" t="s">
        <v>10502</v>
      </c>
      <c r="C9219" s="1" t="s">
        <v>11177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 t="shared" si="288"/>
        <v>3</v>
      </c>
      <c r="W9219">
        <f t="shared" ref="W9219:W9282" si="289">U9219/R9219*100</f>
        <v>49</v>
      </c>
    </row>
    <row r="9220" spans="1:23" x14ac:dyDescent="0.35">
      <c r="A9220">
        <v>9219</v>
      </c>
      <c r="B9220" t="s">
        <v>10503</v>
      </c>
      <c r="C9220" s="1" t="s">
        <v>11688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288"/>
        <v>4</v>
      </c>
      <c r="W9220">
        <f t="shared" si="289"/>
        <v>7.5</v>
      </c>
    </row>
    <row r="9221" spans="1:23" x14ac:dyDescent="0.35">
      <c r="A9221">
        <v>9220</v>
      </c>
      <c r="B9221" t="s">
        <v>10503</v>
      </c>
      <c r="C9221" s="1" t="s">
        <v>11688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288"/>
        <v>4</v>
      </c>
      <c r="W9221">
        <f t="shared" si="289"/>
        <v>-68</v>
      </c>
    </row>
    <row r="9222" spans="1:23" x14ac:dyDescent="0.35">
      <c r="A9222">
        <v>9221</v>
      </c>
      <c r="B9222" t="s">
        <v>10504</v>
      </c>
      <c r="C9222" s="1" t="s">
        <v>11059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 t="shared" si="288"/>
        <v>1</v>
      </c>
      <c r="W9222">
        <f t="shared" si="289"/>
        <v>47</v>
      </c>
    </row>
    <row r="9223" spans="1:23" x14ac:dyDescent="0.35">
      <c r="A9223">
        <v>9222</v>
      </c>
      <c r="B9223" t="s">
        <v>10504</v>
      </c>
      <c r="C9223" s="1" t="s">
        <v>11059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 t="shared" si="288"/>
        <v>1</v>
      </c>
      <c r="W9223">
        <f t="shared" si="289"/>
        <v>23</v>
      </c>
    </row>
    <row r="9224" spans="1:23" x14ac:dyDescent="0.35">
      <c r="A9224">
        <v>9223</v>
      </c>
      <c r="B9224" t="s">
        <v>10504</v>
      </c>
      <c r="C9224" s="1" t="s">
        <v>11059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 t="shared" si="288"/>
        <v>1</v>
      </c>
      <c r="W9224">
        <f t="shared" si="289"/>
        <v>47.999999999999993</v>
      </c>
    </row>
    <row r="9225" spans="1:23" x14ac:dyDescent="0.35">
      <c r="A9225">
        <v>9224</v>
      </c>
      <c r="B9225" t="s">
        <v>10505</v>
      </c>
      <c r="C9225" s="1" t="s">
        <v>11199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288"/>
        <v>0</v>
      </c>
      <c r="W9225">
        <f t="shared" si="289"/>
        <v>-175.00000000000003</v>
      </c>
    </row>
    <row r="9226" spans="1:23" x14ac:dyDescent="0.35">
      <c r="A9226">
        <v>9225</v>
      </c>
      <c r="B9226" t="s">
        <v>10505</v>
      </c>
      <c r="C9226" s="1" t="s">
        <v>11199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288"/>
        <v>0</v>
      </c>
      <c r="W9226">
        <f t="shared" si="289"/>
        <v>-165</v>
      </c>
    </row>
    <row r="9227" spans="1:23" x14ac:dyDescent="0.35">
      <c r="A9227">
        <v>9226</v>
      </c>
      <c r="B9227" t="s">
        <v>10505</v>
      </c>
      <c r="C9227" s="1" t="s">
        <v>11199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288"/>
        <v>0</v>
      </c>
      <c r="W9227">
        <f t="shared" si="289"/>
        <v>-154.99999999999997</v>
      </c>
    </row>
    <row r="9228" spans="1:23" x14ac:dyDescent="0.35">
      <c r="A9228">
        <v>9227</v>
      </c>
      <c r="B9228" t="s">
        <v>10505</v>
      </c>
      <c r="C9228" s="1" t="s">
        <v>11199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288"/>
        <v>0</v>
      </c>
      <c r="W9228">
        <f t="shared" si="289"/>
        <v>-23.75</v>
      </c>
    </row>
    <row r="9229" spans="1:23" x14ac:dyDescent="0.35">
      <c r="A9229">
        <v>9228</v>
      </c>
      <c r="B9229" t="s">
        <v>10507</v>
      </c>
      <c r="C9229" s="1" t="s">
        <v>11438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  <c r="V9229">
        <f t="shared" si="288"/>
        <v>5</v>
      </c>
      <c r="W9229">
        <f t="shared" si="289"/>
        <v>27.999999999999996</v>
      </c>
    </row>
    <row r="9230" spans="1:23" x14ac:dyDescent="0.35">
      <c r="A9230">
        <v>9229</v>
      </c>
      <c r="B9230" t="s">
        <v>10508</v>
      </c>
      <c r="C9230" s="1" t="s">
        <v>11875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 t="shared" si="288"/>
        <v>0</v>
      </c>
      <c r="W9230">
        <f t="shared" si="289"/>
        <v>50</v>
      </c>
    </row>
    <row r="9231" spans="1:23" x14ac:dyDescent="0.35">
      <c r="A9231">
        <v>9230</v>
      </c>
      <c r="B9231" t="s">
        <v>10509</v>
      </c>
      <c r="C9231" s="1" t="s">
        <v>11223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 t="shared" si="288"/>
        <v>3</v>
      </c>
      <c r="W9231">
        <f t="shared" si="289"/>
        <v>36.250000000000007</v>
      </c>
    </row>
    <row r="9232" spans="1:23" x14ac:dyDescent="0.35">
      <c r="A9232">
        <v>9231</v>
      </c>
      <c r="B9232" t="s">
        <v>10509</v>
      </c>
      <c r="C9232" s="1" t="s">
        <v>11223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 t="shared" si="288"/>
        <v>3</v>
      </c>
      <c r="W9232">
        <f t="shared" si="289"/>
        <v>48</v>
      </c>
    </row>
    <row r="9233" spans="1:23" x14ac:dyDescent="0.35">
      <c r="A9233">
        <v>9232</v>
      </c>
      <c r="B9233" t="s">
        <v>10510</v>
      </c>
      <c r="C9233" s="1" t="s">
        <v>11362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288"/>
        <v>4</v>
      </c>
      <c r="W9233">
        <f t="shared" si="289"/>
        <v>-73.333333333333329</v>
      </c>
    </row>
    <row r="9234" spans="1:23" x14ac:dyDescent="0.35">
      <c r="A9234">
        <v>9233</v>
      </c>
      <c r="B9234" t="s">
        <v>10511</v>
      </c>
      <c r="C9234" s="1" t="s">
        <v>11416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 t="shared" si="288"/>
        <v>4</v>
      </c>
      <c r="W9234">
        <f t="shared" si="289"/>
        <v>32.999999999999993</v>
      </c>
    </row>
    <row r="9235" spans="1:23" x14ac:dyDescent="0.35">
      <c r="A9235">
        <v>9234</v>
      </c>
      <c r="B9235" t="s">
        <v>10511</v>
      </c>
      <c r="C9235" s="1" t="s">
        <v>11416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  <c r="V9235">
        <f t="shared" si="288"/>
        <v>4</v>
      </c>
      <c r="W9235">
        <f t="shared" si="289"/>
        <v>3.9999999999999996</v>
      </c>
    </row>
    <row r="9236" spans="1:23" x14ac:dyDescent="0.35">
      <c r="A9236">
        <v>9235</v>
      </c>
      <c r="B9236" t="s">
        <v>10511</v>
      </c>
      <c r="C9236" s="1" t="s">
        <v>11416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288"/>
        <v>4</v>
      </c>
      <c r="W9236">
        <f t="shared" si="289"/>
        <v>6.25</v>
      </c>
    </row>
    <row r="9237" spans="1:23" x14ac:dyDescent="0.35">
      <c r="A9237">
        <v>9236</v>
      </c>
      <c r="B9237" t="s">
        <v>10511</v>
      </c>
      <c r="C9237" s="1" t="s">
        <v>11416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288"/>
        <v>4</v>
      </c>
      <c r="W9237">
        <f t="shared" si="289"/>
        <v>27.999999999999996</v>
      </c>
    </row>
    <row r="9238" spans="1:23" x14ac:dyDescent="0.35">
      <c r="A9238">
        <v>9237</v>
      </c>
      <c r="B9238" t="s">
        <v>10511</v>
      </c>
      <c r="C9238" s="1" t="s">
        <v>11416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f t="shared" si="288"/>
        <v>4</v>
      </c>
      <c r="W9238">
        <f t="shared" si="289"/>
        <v>5</v>
      </c>
    </row>
    <row r="9239" spans="1:23" x14ac:dyDescent="0.35">
      <c r="A9239">
        <v>9238</v>
      </c>
      <c r="B9239" t="s">
        <v>10511</v>
      </c>
      <c r="C9239" s="1" t="s">
        <v>11416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288"/>
        <v>4</v>
      </c>
      <c r="W9239">
        <f t="shared" si="289"/>
        <v>35</v>
      </c>
    </row>
    <row r="9240" spans="1:23" x14ac:dyDescent="0.35">
      <c r="A9240">
        <v>9239</v>
      </c>
      <c r="B9240" t="s">
        <v>10512</v>
      </c>
      <c r="C9240" s="1" t="s">
        <v>11452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f t="shared" si="288"/>
        <v>3</v>
      </c>
      <c r="W9240">
        <f t="shared" si="289"/>
        <v>-2.5</v>
      </c>
    </row>
    <row r="9241" spans="1:23" x14ac:dyDescent="0.35">
      <c r="A9241">
        <v>9240</v>
      </c>
      <c r="B9241" t="s">
        <v>10513</v>
      </c>
      <c r="C9241" s="1" t="s">
        <v>11795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288"/>
        <v>6</v>
      </c>
      <c r="W9241">
        <f t="shared" si="289"/>
        <v>36.25</v>
      </c>
    </row>
    <row r="9242" spans="1:23" x14ac:dyDescent="0.35">
      <c r="A9242">
        <v>9241</v>
      </c>
      <c r="B9242" t="s">
        <v>10513</v>
      </c>
      <c r="C9242" s="1" t="s">
        <v>11795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288"/>
        <v>6</v>
      </c>
      <c r="W9242">
        <f t="shared" si="289"/>
        <v>-70</v>
      </c>
    </row>
    <row r="9243" spans="1:23" x14ac:dyDescent="0.35">
      <c r="A9243">
        <v>9242</v>
      </c>
      <c r="B9243" t="s">
        <v>10513</v>
      </c>
      <c r="C9243" s="1" t="s">
        <v>11795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f t="shared" si="288"/>
        <v>6</v>
      </c>
      <c r="W9243">
        <f t="shared" si="289"/>
        <v>8.75</v>
      </c>
    </row>
    <row r="9244" spans="1:23" x14ac:dyDescent="0.35">
      <c r="A9244">
        <v>9243</v>
      </c>
      <c r="B9244" t="s">
        <v>10514</v>
      </c>
      <c r="C9244" s="1" t="s">
        <v>11808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 t="shared" si="288"/>
        <v>5</v>
      </c>
      <c r="W9244">
        <f t="shared" si="289"/>
        <v>32.499999999999993</v>
      </c>
    </row>
    <row r="9245" spans="1:23" x14ac:dyDescent="0.35">
      <c r="A9245">
        <v>9244</v>
      </c>
      <c r="B9245" t="s">
        <v>10514</v>
      </c>
      <c r="C9245" s="1" t="s">
        <v>11808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288"/>
        <v>5</v>
      </c>
      <c r="W9245">
        <f t="shared" si="289"/>
        <v>5.882352941176471</v>
      </c>
    </row>
    <row r="9246" spans="1:23" x14ac:dyDescent="0.35">
      <c r="A9246">
        <v>9245</v>
      </c>
      <c r="B9246" t="s">
        <v>10514</v>
      </c>
      <c r="C9246" s="1" t="s">
        <v>11808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 t="shared" si="288"/>
        <v>5</v>
      </c>
      <c r="W9246">
        <f t="shared" si="289"/>
        <v>40.000000000000007</v>
      </c>
    </row>
    <row r="9247" spans="1:23" x14ac:dyDescent="0.35">
      <c r="A9247">
        <v>9246</v>
      </c>
      <c r="B9247" t="s">
        <v>10514</v>
      </c>
      <c r="C9247" s="1" t="s">
        <v>11808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 t="shared" si="288"/>
        <v>5</v>
      </c>
      <c r="W9247">
        <f t="shared" si="289"/>
        <v>48</v>
      </c>
    </row>
    <row r="9248" spans="1:23" x14ac:dyDescent="0.35">
      <c r="A9248">
        <v>9247</v>
      </c>
      <c r="B9248" t="s">
        <v>10515</v>
      </c>
      <c r="C9248" s="1" t="s">
        <v>11993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 t="shared" si="288"/>
        <v>4</v>
      </c>
      <c r="W9248">
        <f t="shared" si="289"/>
        <v>29.000000000000004</v>
      </c>
    </row>
    <row r="9249" spans="1:23" x14ac:dyDescent="0.35">
      <c r="A9249">
        <v>9248</v>
      </c>
      <c r="B9249" t="s">
        <v>10515</v>
      </c>
      <c r="C9249" s="1" t="s">
        <v>11993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 t="shared" si="288"/>
        <v>4</v>
      </c>
      <c r="W9249">
        <f t="shared" si="289"/>
        <v>26</v>
      </c>
    </row>
    <row r="9250" spans="1:23" x14ac:dyDescent="0.35">
      <c r="A9250">
        <v>9249</v>
      </c>
      <c r="B9250" t="s">
        <v>10516</v>
      </c>
      <c r="C9250" s="1" t="s">
        <v>11278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 t="shared" si="288"/>
        <v>4</v>
      </c>
      <c r="W9250">
        <f t="shared" si="289"/>
        <v>37.5</v>
      </c>
    </row>
    <row r="9251" spans="1:23" x14ac:dyDescent="0.35">
      <c r="A9251">
        <v>9250</v>
      </c>
      <c r="B9251" t="s">
        <v>10516</v>
      </c>
      <c r="C9251" s="1" t="s">
        <v>11278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  <c r="V9251">
        <f t="shared" si="288"/>
        <v>4</v>
      </c>
      <c r="W9251">
        <f t="shared" si="289"/>
        <v>25</v>
      </c>
    </row>
    <row r="9252" spans="1:23" x14ac:dyDescent="0.35">
      <c r="A9252">
        <v>9251</v>
      </c>
      <c r="B9252" t="s">
        <v>10517</v>
      </c>
      <c r="C9252" s="1" t="s">
        <v>11439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 t="shared" si="288"/>
        <v>4</v>
      </c>
      <c r="W9252">
        <f t="shared" si="289"/>
        <v>47</v>
      </c>
    </row>
    <row r="9253" spans="1:23" x14ac:dyDescent="0.35">
      <c r="A9253">
        <v>9252</v>
      </c>
      <c r="B9253" t="s">
        <v>10518</v>
      </c>
      <c r="C9253" s="1" t="s">
        <v>11520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 t="shared" si="288"/>
        <v>6</v>
      </c>
      <c r="W9253">
        <f t="shared" si="289"/>
        <v>31.25</v>
      </c>
    </row>
    <row r="9254" spans="1:23" x14ac:dyDescent="0.35">
      <c r="A9254">
        <v>9253</v>
      </c>
      <c r="B9254" t="s">
        <v>10519</v>
      </c>
      <c r="C9254" s="1" t="s">
        <v>11337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 t="shared" si="288"/>
        <v>2</v>
      </c>
      <c r="W9254">
        <f t="shared" si="289"/>
        <v>32</v>
      </c>
    </row>
    <row r="9255" spans="1:23" x14ac:dyDescent="0.35">
      <c r="A9255">
        <v>9254</v>
      </c>
      <c r="B9255" t="s">
        <v>10519</v>
      </c>
      <c r="C9255" s="1" t="s">
        <v>11337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 t="shared" si="288"/>
        <v>2</v>
      </c>
      <c r="W9255">
        <f t="shared" si="289"/>
        <v>47.999999999999993</v>
      </c>
    </row>
    <row r="9256" spans="1:23" x14ac:dyDescent="0.35">
      <c r="A9256">
        <v>9255</v>
      </c>
      <c r="B9256" t="s">
        <v>10521</v>
      </c>
      <c r="C9256" s="1" t="s">
        <v>11998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 t="shared" si="288"/>
        <v>4</v>
      </c>
      <c r="W9256">
        <f t="shared" si="289"/>
        <v>25</v>
      </c>
    </row>
    <row r="9257" spans="1:23" x14ac:dyDescent="0.35">
      <c r="A9257">
        <v>9256</v>
      </c>
      <c r="B9257" t="s">
        <v>10521</v>
      </c>
      <c r="C9257" s="1" t="s">
        <v>11998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 t="shared" si="288"/>
        <v>4</v>
      </c>
      <c r="W9257">
        <f t="shared" si="289"/>
        <v>46</v>
      </c>
    </row>
    <row r="9258" spans="1:23" x14ac:dyDescent="0.35">
      <c r="A9258">
        <v>9257</v>
      </c>
      <c r="B9258" t="s">
        <v>10521</v>
      </c>
      <c r="C9258" s="1" t="s">
        <v>11998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 t="shared" si="288"/>
        <v>4</v>
      </c>
      <c r="W9258">
        <f t="shared" si="289"/>
        <v>46</v>
      </c>
    </row>
    <row r="9259" spans="1:23" x14ac:dyDescent="0.35">
      <c r="A9259">
        <v>9258</v>
      </c>
      <c r="B9259" t="s">
        <v>10521</v>
      </c>
      <c r="C9259" s="1" t="s">
        <v>11998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  <c r="V9259">
        <f t="shared" si="288"/>
        <v>4</v>
      </c>
      <c r="W9259">
        <f t="shared" si="289"/>
        <v>16</v>
      </c>
    </row>
    <row r="9260" spans="1:23" x14ac:dyDescent="0.35">
      <c r="A9260">
        <v>9259</v>
      </c>
      <c r="B9260" t="s">
        <v>10521</v>
      </c>
      <c r="C9260" s="1" t="s">
        <v>11998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  <c r="V9260">
        <f t="shared" si="288"/>
        <v>4</v>
      </c>
      <c r="W9260">
        <f t="shared" si="289"/>
        <v>47</v>
      </c>
    </row>
    <row r="9261" spans="1:23" x14ac:dyDescent="0.35">
      <c r="A9261">
        <v>9260</v>
      </c>
      <c r="B9261" t="s">
        <v>10521</v>
      </c>
      <c r="C9261" s="1" t="s">
        <v>11998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288"/>
        <v>4</v>
      </c>
      <c r="W9261">
        <f t="shared" si="289"/>
        <v>4</v>
      </c>
    </row>
    <row r="9262" spans="1:23" x14ac:dyDescent="0.35">
      <c r="A9262">
        <v>9261</v>
      </c>
      <c r="B9262" t="s">
        <v>10522</v>
      </c>
      <c r="C9262" s="1" t="s">
        <v>11283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>
        <f t="shared" si="288"/>
        <v>3</v>
      </c>
      <c r="W9262">
        <f t="shared" si="289"/>
        <v>26</v>
      </c>
    </row>
    <row r="9263" spans="1:23" x14ac:dyDescent="0.35">
      <c r="A9263">
        <v>9262</v>
      </c>
      <c r="B9263" t="s">
        <v>10524</v>
      </c>
      <c r="C9263" s="1" t="s">
        <v>11204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f t="shared" si="288"/>
        <v>0</v>
      </c>
      <c r="W9263">
        <f t="shared" si="289"/>
        <v>-1.25</v>
      </c>
    </row>
    <row r="9264" spans="1:23" x14ac:dyDescent="0.35">
      <c r="A9264">
        <v>9263</v>
      </c>
      <c r="B9264" t="s">
        <v>10525</v>
      </c>
      <c r="C9264" s="1" t="s">
        <v>11270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 t="shared" si="288"/>
        <v>4</v>
      </c>
      <c r="W9264">
        <f t="shared" si="289"/>
        <v>8.9999999999999982</v>
      </c>
    </row>
    <row r="9265" spans="1:23" x14ac:dyDescent="0.35">
      <c r="A9265">
        <v>9264</v>
      </c>
      <c r="B9265" t="s">
        <v>10525</v>
      </c>
      <c r="C9265" s="1" t="s">
        <v>11270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288"/>
        <v>4</v>
      </c>
      <c r="W9265">
        <f t="shared" si="289"/>
        <v>20</v>
      </c>
    </row>
    <row r="9266" spans="1:23" x14ac:dyDescent="0.35">
      <c r="A9266">
        <v>9265</v>
      </c>
      <c r="B9266" t="s">
        <v>10526</v>
      </c>
      <c r="C9266" s="1" t="s">
        <v>11161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  <c r="V9266">
        <f t="shared" si="288"/>
        <v>7</v>
      </c>
      <c r="W9266">
        <f t="shared" si="289"/>
        <v>-66.666666666666657</v>
      </c>
    </row>
    <row r="9267" spans="1:23" x14ac:dyDescent="0.35">
      <c r="A9267">
        <v>9266</v>
      </c>
      <c r="B9267" t="s">
        <v>10526</v>
      </c>
      <c r="C9267" s="1" t="s">
        <v>11161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288"/>
        <v>7</v>
      </c>
      <c r="W9267">
        <f t="shared" si="289"/>
        <v>37.5</v>
      </c>
    </row>
    <row r="9268" spans="1:23" x14ac:dyDescent="0.35">
      <c r="A9268">
        <v>9267</v>
      </c>
      <c r="B9268" t="s">
        <v>10527</v>
      </c>
      <c r="C9268" s="1" t="s">
        <v>12154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>
        <f t="shared" si="288"/>
        <v>1</v>
      </c>
      <c r="W9268">
        <f t="shared" si="289"/>
        <v>38</v>
      </c>
    </row>
    <row r="9269" spans="1:23" x14ac:dyDescent="0.35">
      <c r="A9269">
        <v>9268</v>
      </c>
      <c r="B9269" t="s">
        <v>10528</v>
      </c>
      <c r="C9269" s="1" t="s">
        <v>10952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  <c r="V9269">
        <f t="shared" si="288"/>
        <v>0</v>
      </c>
      <c r="W9269">
        <f t="shared" si="289"/>
        <v>6.666666666666667</v>
      </c>
    </row>
    <row r="9270" spans="1:23" x14ac:dyDescent="0.35">
      <c r="A9270">
        <v>9269</v>
      </c>
      <c r="B9270" t="s">
        <v>10528</v>
      </c>
      <c r="C9270" s="1" t="s">
        <v>10952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 t="shared" si="288"/>
        <v>0</v>
      </c>
      <c r="W9270">
        <f t="shared" si="289"/>
        <v>48</v>
      </c>
    </row>
    <row r="9271" spans="1:23" x14ac:dyDescent="0.35">
      <c r="A9271">
        <v>9270</v>
      </c>
      <c r="B9271" t="s">
        <v>10529</v>
      </c>
      <c r="C9271" s="1" t="s">
        <v>11110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>
        <f t="shared" si="288"/>
        <v>7</v>
      </c>
      <c r="W9271">
        <f t="shared" si="289"/>
        <v>35</v>
      </c>
    </row>
    <row r="9272" spans="1:23" x14ac:dyDescent="0.35">
      <c r="A9272">
        <v>9271</v>
      </c>
      <c r="B9272" t="s">
        <v>10529</v>
      </c>
      <c r="C9272" s="1" t="s">
        <v>11110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288"/>
        <v>7</v>
      </c>
      <c r="W9272">
        <f t="shared" si="289"/>
        <v>33.75</v>
      </c>
    </row>
    <row r="9273" spans="1:23" x14ac:dyDescent="0.35">
      <c r="A9273">
        <v>9272</v>
      </c>
      <c r="B9273" t="s">
        <v>10530</v>
      </c>
      <c r="C9273" s="1" t="s">
        <v>11476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  <c r="V9273">
        <f t="shared" si="288"/>
        <v>5</v>
      </c>
      <c r="W9273">
        <f t="shared" si="289"/>
        <v>44.000000000000007</v>
      </c>
    </row>
    <row r="9274" spans="1:23" x14ac:dyDescent="0.35">
      <c r="A9274">
        <v>9273</v>
      </c>
      <c r="B9274" t="s">
        <v>10530</v>
      </c>
      <c r="C9274" s="1" t="s">
        <v>11476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>
        <f t="shared" si="288"/>
        <v>5</v>
      </c>
      <c r="W9274">
        <f t="shared" si="289"/>
        <v>48</v>
      </c>
    </row>
    <row r="9275" spans="1:23" x14ac:dyDescent="0.35">
      <c r="A9275">
        <v>9274</v>
      </c>
      <c r="B9275" t="s">
        <v>10531</v>
      </c>
      <c r="C9275" s="1" t="s">
        <v>11204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 t="shared" si="288"/>
        <v>4</v>
      </c>
      <c r="W9275">
        <f t="shared" si="289"/>
        <v>48</v>
      </c>
    </row>
    <row r="9276" spans="1:23" x14ac:dyDescent="0.35">
      <c r="A9276">
        <v>9275</v>
      </c>
      <c r="B9276" t="s">
        <v>10532</v>
      </c>
      <c r="C9276" s="1" t="s">
        <v>11922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  <c r="V9276">
        <f t="shared" si="288"/>
        <v>0</v>
      </c>
      <c r="W9276">
        <f t="shared" si="289"/>
        <v>44</v>
      </c>
    </row>
    <row r="9277" spans="1:23" x14ac:dyDescent="0.35">
      <c r="A9277">
        <v>9276</v>
      </c>
      <c r="B9277" t="s">
        <v>10533</v>
      </c>
      <c r="C9277" s="1" t="s">
        <v>11379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  <c r="V9277">
        <f t="shared" si="288"/>
        <v>3</v>
      </c>
      <c r="W9277">
        <f t="shared" si="289"/>
        <v>7.5</v>
      </c>
    </row>
    <row r="9278" spans="1:23" x14ac:dyDescent="0.35">
      <c r="A9278">
        <v>9277</v>
      </c>
      <c r="B9278" t="s">
        <v>10533</v>
      </c>
      <c r="C9278" s="1" t="s">
        <v>11379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 t="shared" si="288"/>
        <v>3</v>
      </c>
      <c r="W9278">
        <f t="shared" si="289"/>
        <v>25</v>
      </c>
    </row>
    <row r="9279" spans="1:23" x14ac:dyDescent="0.35">
      <c r="A9279">
        <v>9278</v>
      </c>
      <c r="B9279" t="s">
        <v>10534</v>
      </c>
      <c r="C9279" s="1" t="s">
        <v>11036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 t="shared" si="288"/>
        <v>4</v>
      </c>
      <c r="W9279">
        <f t="shared" si="289"/>
        <v>32.5</v>
      </c>
    </row>
    <row r="9280" spans="1:23" x14ac:dyDescent="0.35">
      <c r="A9280">
        <v>9279</v>
      </c>
      <c r="B9280" t="s">
        <v>10534</v>
      </c>
      <c r="C9280" s="1" t="s">
        <v>11036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288"/>
        <v>4</v>
      </c>
      <c r="W9280">
        <f t="shared" si="289"/>
        <v>-70</v>
      </c>
    </row>
    <row r="9281" spans="1:23" x14ac:dyDescent="0.35">
      <c r="A9281">
        <v>9280</v>
      </c>
      <c r="B9281" t="s">
        <v>10534</v>
      </c>
      <c r="C9281" s="1" t="s">
        <v>11036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288"/>
        <v>4</v>
      </c>
      <c r="W9281">
        <f t="shared" si="289"/>
        <v>-7.1428571428571441</v>
      </c>
    </row>
    <row r="9282" spans="1:23" x14ac:dyDescent="0.35">
      <c r="A9282">
        <v>9281</v>
      </c>
      <c r="B9282" t="s">
        <v>10535</v>
      </c>
      <c r="C9282" s="1" t="s">
        <v>11813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>
        <f t="shared" ref="V9282:V9345" si="290">D9282-C9282</f>
        <v>4</v>
      </c>
      <c r="W9282">
        <f t="shared" si="289"/>
        <v>25</v>
      </c>
    </row>
    <row r="9283" spans="1:23" x14ac:dyDescent="0.35">
      <c r="A9283">
        <v>9282</v>
      </c>
      <c r="B9283" t="s">
        <v>10536</v>
      </c>
      <c r="C9283" s="1" t="s">
        <v>11160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  <c r="V9283">
        <f t="shared" si="290"/>
        <v>4</v>
      </c>
      <c r="W9283">
        <f t="shared" ref="W9283:W9346" si="291">U9283/R9283*100</f>
        <v>30</v>
      </c>
    </row>
    <row r="9284" spans="1:23" x14ac:dyDescent="0.35">
      <c r="A9284">
        <v>9283</v>
      </c>
      <c r="B9284" t="s">
        <v>10537</v>
      </c>
      <c r="C9284" s="1" t="s">
        <v>11885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290"/>
        <v>5</v>
      </c>
      <c r="W9284">
        <f t="shared" si="291"/>
        <v>35</v>
      </c>
    </row>
    <row r="9285" spans="1:23" x14ac:dyDescent="0.35">
      <c r="A9285">
        <v>9284</v>
      </c>
      <c r="B9285" t="s">
        <v>10538</v>
      </c>
      <c r="C9285" s="1" t="s">
        <v>11204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 t="shared" si="290"/>
        <v>2</v>
      </c>
      <c r="W9285">
        <f t="shared" si="291"/>
        <v>33.75</v>
      </c>
    </row>
    <row r="9286" spans="1:23" x14ac:dyDescent="0.35">
      <c r="A9286">
        <v>9285</v>
      </c>
      <c r="B9286" t="s">
        <v>10539</v>
      </c>
      <c r="C9286" s="1" t="s">
        <v>11668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 t="shared" si="290"/>
        <v>5</v>
      </c>
      <c r="W9286">
        <f t="shared" si="291"/>
        <v>11</v>
      </c>
    </row>
    <row r="9287" spans="1:23" x14ac:dyDescent="0.35">
      <c r="A9287">
        <v>9286</v>
      </c>
      <c r="B9287" t="s">
        <v>10540</v>
      </c>
      <c r="C9287" s="1" t="s">
        <v>11022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290"/>
        <v>3</v>
      </c>
      <c r="W9287">
        <f t="shared" si="291"/>
        <v>26.250000000000007</v>
      </c>
    </row>
    <row r="9288" spans="1:23" x14ac:dyDescent="0.35">
      <c r="A9288">
        <v>9287</v>
      </c>
      <c r="B9288" t="s">
        <v>10541</v>
      </c>
      <c r="C9288" s="1" t="s">
        <v>11189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290"/>
        <v>7</v>
      </c>
      <c r="W9288">
        <f t="shared" si="291"/>
        <v>-160</v>
      </c>
    </row>
    <row r="9289" spans="1:23" x14ac:dyDescent="0.35">
      <c r="A9289">
        <v>9288</v>
      </c>
      <c r="B9289" t="s">
        <v>10541</v>
      </c>
      <c r="C9289" s="1" t="s">
        <v>11189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290"/>
        <v>7</v>
      </c>
      <c r="W9289">
        <f t="shared" si="291"/>
        <v>-18.571428571428573</v>
      </c>
    </row>
    <row r="9290" spans="1:23" x14ac:dyDescent="0.35">
      <c r="A9290">
        <v>9289</v>
      </c>
      <c r="B9290" t="s">
        <v>10542</v>
      </c>
      <c r="C9290" s="1" t="s">
        <v>11269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f t="shared" si="290"/>
        <v>3</v>
      </c>
      <c r="W9290">
        <f t="shared" si="291"/>
        <v>-1.4285714285714286</v>
      </c>
    </row>
    <row r="9291" spans="1:23" x14ac:dyDescent="0.35">
      <c r="A9291">
        <v>9290</v>
      </c>
      <c r="B9291" t="s">
        <v>10543</v>
      </c>
      <c r="C9291" s="1" t="s">
        <v>11428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 t="shared" si="290"/>
        <v>3</v>
      </c>
      <c r="W9291">
        <f t="shared" si="291"/>
        <v>47</v>
      </c>
    </row>
    <row r="9292" spans="1:23" x14ac:dyDescent="0.35">
      <c r="A9292">
        <v>9291</v>
      </c>
      <c r="B9292" t="s">
        <v>10544</v>
      </c>
      <c r="C9292" s="1" t="s">
        <v>11805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 t="shared" si="290"/>
        <v>2</v>
      </c>
      <c r="W9292">
        <f t="shared" si="291"/>
        <v>29.000000000000004</v>
      </c>
    </row>
    <row r="9293" spans="1:23" x14ac:dyDescent="0.35">
      <c r="A9293">
        <v>9292</v>
      </c>
      <c r="B9293" t="s">
        <v>10544</v>
      </c>
      <c r="C9293" s="1" t="s">
        <v>11805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 t="shared" si="290"/>
        <v>2</v>
      </c>
      <c r="W9293">
        <f t="shared" si="291"/>
        <v>45</v>
      </c>
    </row>
    <row r="9294" spans="1:23" x14ac:dyDescent="0.35">
      <c r="A9294">
        <v>9293</v>
      </c>
      <c r="B9294" t="s">
        <v>10545</v>
      </c>
      <c r="C9294" s="1" t="s">
        <v>11520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290"/>
        <v>0</v>
      </c>
      <c r="W9294">
        <f t="shared" si="291"/>
        <v>-170</v>
      </c>
    </row>
    <row r="9295" spans="1:23" x14ac:dyDescent="0.35">
      <c r="A9295">
        <v>9294</v>
      </c>
      <c r="B9295" t="s">
        <v>10546</v>
      </c>
      <c r="C9295" s="1" t="s">
        <v>11641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 t="shared" si="290"/>
        <v>4</v>
      </c>
      <c r="W9295">
        <f t="shared" si="291"/>
        <v>47</v>
      </c>
    </row>
    <row r="9296" spans="1:23" x14ac:dyDescent="0.35">
      <c r="A9296">
        <v>9295</v>
      </c>
      <c r="B9296" t="s">
        <v>10548</v>
      </c>
      <c r="C9296" s="1" t="s">
        <v>10979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 t="shared" si="290"/>
        <v>4</v>
      </c>
      <c r="W9296">
        <f t="shared" si="291"/>
        <v>36.25</v>
      </c>
    </row>
    <row r="9297" spans="1:23" x14ac:dyDescent="0.35">
      <c r="A9297">
        <v>9296</v>
      </c>
      <c r="B9297" t="s">
        <v>10548</v>
      </c>
      <c r="C9297" s="1" t="s">
        <v>10979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 t="shared" si="290"/>
        <v>4</v>
      </c>
      <c r="W9297">
        <f t="shared" si="291"/>
        <v>-56.000000000000007</v>
      </c>
    </row>
    <row r="9298" spans="1:23" x14ac:dyDescent="0.35">
      <c r="A9298">
        <v>9297</v>
      </c>
      <c r="B9298" t="s">
        <v>10549</v>
      </c>
      <c r="C9298" s="1" t="s">
        <v>10964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290"/>
        <v>4</v>
      </c>
      <c r="W9298">
        <f t="shared" si="291"/>
        <v>20</v>
      </c>
    </row>
    <row r="9299" spans="1:23" x14ac:dyDescent="0.35">
      <c r="A9299">
        <v>9298</v>
      </c>
      <c r="B9299" t="s">
        <v>10549</v>
      </c>
      <c r="C9299" s="1" t="s">
        <v>10964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 t="shared" si="290"/>
        <v>4</v>
      </c>
      <c r="W9299">
        <f t="shared" si="291"/>
        <v>10</v>
      </c>
    </row>
    <row r="9300" spans="1:23" x14ac:dyDescent="0.35">
      <c r="A9300">
        <v>9299</v>
      </c>
      <c r="B9300" t="s">
        <v>10549</v>
      </c>
      <c r="C9300" s="1" t="s">
        <v>10964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290"/>
        <v>4</v>
      </c>
      <c r="W9300">
        <f t="shared" si="291"/>
        <v>8.75</v>
      </c>
    </row>
    <row r="9301" spans="1:23" x14ac:dyDescent="0.35">
      <c r="A9301">
        <v>9300</v>
      </c>
      <c r="B9301" t="s">
        <v>10549</v>
      </c>
      <c r="C9301" s="1" t="s">
        <v>10964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290"/>
        <v>4</v>
      </c>
      <c r="W9301">
        <f t="shared" si="291"/>
        <v>-160</v>
      </c>
    </row>
    <row r="9302" spans="1:23" x14ac:dyDescent="0.35">
      <c r="A9302">
        <v>9301</v>
      </c>
      <c r="B9302" t="s">
        <v>10549</v>
      </c>
      <c r="C9302" s="1" t="s">
        <v>10964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 t="shared" si="290"/>
        <v>4</v>
      </c>
      <c r="W9302">
        <f t="shared" si="291"/>
        <v>-35.714285714285715</v>
      </c>
    </row>
    <row r="9303" spans="1:23" x14ac:dyDescent="0.35">
      <c r="A9303">
        <v>9302</v>
      </c>
      <c r="B9303" t="s">
        <v>10549</v>
      </c>
      <c r="C9303" s="1" t="s">
        <v>10964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  <c r="V9303">
        <f t="shared" si="290"/>
        <v>4</v>
      </c>
      <c r="W9303">
        <f t="shared" si="291"/>
        <v>6.25</v>
      </c>
    </row>
    <row r="9304" spans="1:23" x14ac:dyDescent="0.35">
      <c r="A9304">
        <v>9303</v>
      </c>
      <c r="B9304" t="s">
        <v>10549</v>
      </c>
      <c r="C9304" s="1" t="s">
        <v>10964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  <c r="V9304">
        <f t="shared" si="290"/>
        <v>4</v>
      </c>
      <c r="W9304">
        <f t="shared" si="291"/>
        <v>11.25</v>
      </c>
    </row>
    <row r="9305" spans="1:23" x14ac:dyDescent="0.35">
      <c r="A9305">
        <v>9304</v>
      </c>
      <c r="B9305" t="s">
        <v>10549</v>
      </c>
      <c r="C9305" s="1" t="s">
        <v>10964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  <c r="V9305">
        <f t="shared" si="290"/>
        <v>4</v>
      </c>
      <c r="W9305">
        <f t="shared" si="291"/>
        <v>35</v>
      </c>
    </row>
    <row r="9306" spans="1:23" x14ac:dyDescent="0.35">
      <c r="A9306">
        <v>9305</v>
      </c>
      <c r="B9306" t="s">
        <v>10549</v>
      </c>
      <c r="C9306" s="1" t="s">
        <v>10964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 t="shared" si="290"/>
        <v>4</v>
      </c>
      <c r="W9306">
        <f t="shared" si="291"/>
        <v>-154.99999999999997</v>
      </c>
    </row>
    <row r="9307" spans="1:23" x14ac:dyDescent="0.35">
      <c r="A9307">
        <v>9306</v>
      </c>
      <c r="B9307" t="s">
        <v>10550</v>
      </c>
      <c r="C9307" s="1" t="s">
        <v>11384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>
        <f t="shared" si="290"/>
        <v>5</v>
      </c>
      <c r="W9307">
        <f t="shared" si="291"/>
        <v>26</v>
      </c>
    </row>
    <row r="9308" spans="1:23" x14ac:dyDescent="0.35">
      <c r="A9308">
        <v>9307</v>
      </c>
      <c r="B9308" t="s">
        <v>10551</v>
      </c>
      <c r="C9308" s="1" t="s">
        <v>11667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 t="shared" si="290"/>
        <v>5</v>
      </c>
      <c r="W9308">
        <f t="shared" si="291"/>
        <v>29.000000000000004</v>
      </c>
    </row>
    <row r="9309" spans="1:23" x14ac:dyDescent="0.35">
      <c r="A9309">
        <v>9308</v>
      </c>
      <c r="B9309" t="s">
        <v>10551</v>
      </c>
      <c r="C9309" s="1" t="s">
        <v>11667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  <c r="V9309">
        <f t="shared" si="290"/>
        <v>5</v>
      </c>
      <c r="W9309">
        <f t="shared" si="291"/>
        <v>25</v>
      </c>
    </row>
    <row r="9310" spans="1:23" x14ac:dyDescent="0.35">
      <c r="A9310">
        <v>9309</v>
      </c>
      <c r="B9310" t="s">
        <v>10551</v>
      </c>
      <c r="C9310" s="1" t="s">
        <v>11667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>
        <f t="shared" si="290"/>
        <v>5</v>
      </c>
      <c r="W9310">
        <f t="shared" si="291"/>
        <v>35</v>
      </c>
    </row>
    <row r="9311" spans="1:23" x14ac:dyDescent="0.35">
      <c r="A9311">
        <v>9310</v>
      </c>
      <c r="B9311" t="s">
        <v>10551</v>
      </c>
      <c r="C9311" s="1" t="s">
        <v>11667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 t="shared" si="290"/>
        <v>5</v>
      </c>
      <c r="W9311">
        <f t="shared" si="291"/>
        <v>38.999999999999993</v>
      </c>
    </row>
    <row r="9312" spans="1:23" x14ac:dyDescent="0.35">
      <c r="A9312">
        <v>9311</v>
      </c>
      <c r="B9312" t="s">
        <v>10552</v>
      </c>
      <c r="C9312" s="1" t="s">
        <v>11310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 t="shared" si="290"/>
        <v>5</v>
      </c>
      <c r="W9312">
        <f t="shared" si="291"/>
        <v>31.250000000000007</v>
      </c>
    </row>
    <row r="9313" spans="1:23" x14ac:dyDescent="0.35">
      <c r="A9313">
        <v>9312</v>
      </c>
      <c r="B9313" t="s">
        <v>10553</v>
      </c>
      <c r="C9313" s="1" t="s">
        <v>11844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290"/>
        <v>6</v>
      </c>
      <c r="W9313">
        <f t="shared" si="291"/>
        <v>35</v>
      </c>
    </row>
    <row r="9314" spans="1:23" x14ac:dyDescent="0.35">
      <c r="A9314">
        <v>9313</v>
      </c>
      <c r="B9314" t="s">
        <v>10553</v>
      </c>
      <c r="C9314" s="1" t="s">
        <v>11844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 t="shared" si="290"/>
        <v>6</v>
      </c>
      <c r="W9314">
        <f t="shared" si="291"/>
        <v>7.5</v>
      </c>
    </row>
    <row r="9315" spans="1:23" x14ac:dyDescent="0.35">
      <c r="A9315">
        <v>9314</v>
      </c>
      <c r="B9315" t="s">
        <v>10554</v>
      </c>
      <c r="C9315" s="1" t="s">
        <v>12155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 t="shared" si="290"/>
        <v>0</v>
      </c>
      <c r="W9315">
        <f t="shared" si="291"/>
        <v>27.999999999999996</v>
      </c>
    </row>
    <row r="9316" spans="1:23" x14ac:dyDescent="0.35">
      <c r="A9316">
        <v>9315</v>
      </c>
      <c r="B9316" t="s">
        <v>10554</v>
      </c>
      <c r="C9316" s="1" t="s">
        <v>12155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 t="shared" si="290"/>
        <v>0</v>
      </c>
      <c r="W9316">
        <f t="shared" si="291"/>
        <v>37.777777777777779</v>
      </c>
    </row>
    <row r="9317" spans="1:23" x14ac:dyDescent="0.35">
      <c r="A9317">
        <v>9316</v>
      </c>
      <c r="B9317" t="s">
        <v>10555</v>
      </c>
      <c r="C9317" s="1" t="s">
        <v>10981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290"/>
        <v>4</v>
      </c>
      <c r="W9317">
        <f t="shared" si="291"/>
        <v>-23.333333333333336</v>
      </c>
    </row>
    <row r="9318" spans="1:23" x14ac:dyDescent="0.35">
      <c r="A9318">
        <v>9317</v>
      </c>
      <c r="B9318" t="s">
        <v>10555</v>
      </c>
      <c r="C9318" s="1" t="s">
        <v>10981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290"/>
        <v>4</v>
      </c>
      <c r="W9318">
        <f t="shared" si="291"/>
        <v>-21.250000000000004</v>
      </c>
    </row>
    <row r="9319" spans="1:23" x14ac:dyDescent="0.35">
      <c r="A9319">
        <v>9318</v>
      </c>
      <c r="B9319" t="s">
        <v>10556</v>
      </c>
      <c r="C9319" s="1" t="s">
        <v>12156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290"/>
        <v>5</v>
      </c>
      <c r="W9319">
        <f t="shared" si="291"/>
        <v>-6.25</v>
      </c>
    </row>
    <row r="9320" spans="1:23" x14ac:dyDescent="0.35">
      <c r="A9320">
        <v>9319</v>
      </c>
      <c r="B9320" t="s">
        <v>10557</v>
      </c>
      <c r="C9320" s="1" t="s">
        <v>11168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 t="shared" si="290"/>
        <v>5</v>
      </c>
      <c r="W9320">
        <f t="shared" si="291"/>
        <v>48</v>
      </c>
    </row>
    <row r="9321" spans="1:23" x14ac:dyDescent="0.35">
      <c r="A9321">
        <v>9320</v>
      </c>
      <c r="B9321" t="s">
        <v>10557</v>
      </c>
      <c r="C9321" s="1" t="s">
        <v>11168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290"/>
        <v>5</v>
      </c>
      <c r="W9321">
        <f t="shared" si="291"/>
        <v>15.555555555555554</v>
      </c>
    </row>
    <row r="9322" spans="1:23" x14ac:dyDescent="0.35">
      <c r="A9322">
        <v>9321</v>
      </c>
      <c r="B9322" t="s">
        <v>10557</v>
      </c>
      <c r="C9322" s="1" t="s">
        <v>11168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  <c r="V9322">
        <f t="shared" si="290"/>
        <v>5</v>
      </c>
      <c r="W9322">
        <f t="shared" si="291"/>
        <v>17</v>
      </c>
    </row>
    <row r="9323" spans="1:23" x14ac:dyDescent="0.35">
      <c r="A9323">
        <v>9322</v>
      </c>
      <c r="B9323" t="s">
        <v>10560</v>
      </c>
      <c r="C9323" s="1" t="s">
        <v>11194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290"/>
        <v>4</v>
      </c>
      <c r="W9323">
        <f t="shared" si="291"/>
        <v>-50</v>
      </c>
    </row>
    <row r="9324" spans="1:23" x14ac:dyDescent="0.35">
      <c r="A9324">
        <v>9323</v>
      </c>
      <c r="B9324" t="s">
        <v>10560</v>
      </c>
      <c r="C9324" s="1" t="s">
        <v>11194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290"/>
        <v>4</v>
      </c>
      <c r="W9324">
        <f t="shared" si="291"/>
        <v>-127.50000000000001</v>
      </c>
    </row>
    <row r="9325" spans="1:23" x14ac:dyDescent="0.35">
      <c r="A9325">
        <v>9324</v>
      </c>
      <c r="B9325" t="s">
        <v>10561</v>
      </c>
      <c r="C9325" s="1" t="s">
        <v>11337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 t="shared" si="290"/>
        <v>6</v>
      </c>
      <c r="W9325">
        <f t="shared" si="291"/>
        <v>46</v>
      </c>
    </row>
    <row r="9326" spans="1:23" x14ac:dyDescent="0.35">
      <c r="A9326">
        <v>9325</v>
      </c>
      <c r="B9326" t="s">
        <v>10561</v>
      </c>
      <c r="C9326" s="1" t="s">
        <v>11337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 t="shared" si="290"/>
        <v>6</v>
      </c>
      <c r="W9326">
        <f t="shared" si="291"/>
        <v>10</v>
      </c>
    </row>
    <row r="9327" spans="1:23" x14ac:dyDescent="0.35">
      <c r="A9327">
        <v>9326</v>
      </c>
      <c r="B9327" t="s">
        <v>10561</v>
      </c>
      <c r="C9327" s="1" t="s">
        <v>11337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 t="shared" si="290"/>
        <v>6</v>
      </c>
      <c r="W9327">
        <f t="shared" si="291"/>
        <v>32.5</v>
      </c>
    </row>
    <row r="9328" spans="1:23" x14ac:dyDescent="0.35">
      <c r="A9328">
        <v>9327</v>
      </c>
      <c r="B9328" t="s">
        <v>10562</v>
      </c>
      <c r="C9328" s="1" t="s">
        <v>11150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290"/>
        <v>3</v>
      </c>
      <c r="W9328">
        <f t="shared" si="291"/>
        <v>43.000000000000007</v>
      </c>
    </row>
    <row r="9329" spans="1:23" x14ac:dyDescent="0.35">
      <c r="A9329">
        <v>9328</v>
      </c>
      <c r="B9329" t="s">
        <v>10562</v>
      </c>
      <c r="C9329" s="1" t="s">
        <v>11150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290"/>
        <v>3</v>
      </c>
      <c r="W9329">
        <f t="shared" si="291"/>
        <v>7.5000000000000009</v>
      </c>
    </row>
    <row r="9330" spans="1:23" x14ac:dyDescent="0.35">
      <c r="A9330">
        <v>9329</v>
      </c>
      <c r="B9330" t="s">
        <v>10562</v>
      </c>
      <c r="C9330" s="1" t="s">
        <v>11150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>
        <f t="shared" si="290"/>
        <v>3</v>
      </c>
      <c r="W9330">
        <f t="shared" si="291"/>
        <v>27.999999999999996</v>
      </c>
    </row>
    <row r="9331" spans="1:23" x14ac:dyDescent="0.35">
      <c r="A9331">
        <v>9330</v>
      </c>
      <c r="B9331" t="s">
        <v>10563</v>
      </c>
      <c r="C9331" s="1" t="s">
        <v>11049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  <c r="V9331">
        <f t="shared" si="290"/>
        <v>2</v>
      </c>
      <c r="W9331">
        <f t="shared" si="291"/>
        <v>34</v>
      </c>
    </row>
    <row r="9332" spans="1:23" x14ac:dyDescent="0.35">
      <c r="A9332">
        <v>9331</v>
      </c>
      <c r="B9332" t="s">
        <v>10564</v>
      </c>
      <c r="C9332" s="1" t="s">
        <v>11708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 t="shared" si="290"/>
        <v>6</v>
      </c>
      <c r="W9332">
        <f t="shared" si="291"/>
        <v>47</v>
      </c>
    </row>
    <row r="9333" spans="1:23" x14ac:dyDescent="0.35">
      <c r="A9333">
        <v>9332</v>
      </c>
      <c r="B9333" t="s">
        <v>10565</v>
      </c>
      <c r="C9333" s="1" t="s">
        <v>11261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f t="shared" si="290"/>
        <v>4</v>
      </c>
      <c r="W9333">
        <f t="shared" si="291"/>
        <v>8.75</v>
      </c>
    </row>
    <row r="9334" spans="1:23" x14ac:dyDescent="0.35">
      <c r="A9334">
        <v>9333</v>
      </c>
      <c r="B9334" t="s">
        <v>10566</v>
      </c>
      <c r="C9334" s="1" t="s">
        <v>11160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 t="shared" si="290"/>
        <v>2</v>
      </c>
      <c r="W9334">
        <f t="shared" si="291"/>
        <v>26</v>
      </c>
    </row>
    <row r="9335" spans="1:23" x14ac:dyDescent="0.35">
      <c r="A9335">
        <v>9334</v>
      </c>
      <c r="B9335" t="s">
        <v>10566</v>
      </c>
      <c r="C9335" s="1" t="s">
        <v>11160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 t="shared" si="290"/>
        <v>2</v>
      </c>
      <c r="W9335">
        <f t="shared" si="291"/>
        <v>47</v>
      </c>
    </row>
    <row r="9336" spans="1:23" x14ac:dyDescent="0.35">
      <c r="A9336">
        <v>9335</v>
      </c>
      <c r="B9336" t="s">
        <v>10567</v>
      </c>
      <c r="C9336" s="1" t="s">
        <v>11867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290"/>
        <v>1</v>
      </c>
      <c r="W9336">
        <f t="shared" si="291"/>
        <v>-5</v>
      </c>
    </row>
    <row r="9337" spans="1:23" x14ac:dyDescent="0.35">
      <c r="A9337">
        <v>9336</v>
      </c>
      <c r="B9337" t="s">
        <v>10567</v>
      </c>
      <c r="C9337" s="1" t="s">
        <v>11867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  <c r="V9337">
        <f t="shared" si="290"/>
        <v>1</v>
      </c>
      <c r="W9337">
        <f t="shared" si="291"/>
        <v>32.5</v>
      </c>
    </row>
    <row r="9338" spans="1:23" x14ac:dyDescent="0.35">
      <c r="A9338">
        <v>9337</v>
      </c>
      <c r="B9338" t="s">
        <v>10568</v>
      </c>
      <c r="C9338" s="1" t="s">
        <v>11058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290"/>
        <v>4</v>
      </c>
      <c r="W9338">
        <f t="shared" si="291"/>
        <v>49.000000000000007</v>
      </c>
    </row>
    <row r="9339" spans="1:23" x14ac:dyDescent="0.35">
      <c r="A9339">
        <v>9338</v>
      </c>
      <c r="B9339" t="s">
        <v>10569</v>
      </c>
      <c r="C9339" s="1" t="s">
        <v>11478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  <c r="V9339">
        <f t="shared" si="290"/>
        <v>3</v>
      </c>
      <c r="W9339">
        <f t="shared" si="291"/>
        <v>37.500000000000007</v>
      </c>
    </row>
    <row r="9340" spans="1:23" x14ac:dyDescent="0.35">
      <c r="A9340">
        <v>9339</v>
      </c>
      <c r="B9340" t="s">
        <v>10569</v>
      </c>
      <c r="C9340" s="1" t="s">
        <v>11478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 t="shared" si="290"/>
        <v>3</v>
      </c>
      <c r="W9340">
        <f t="shared" si="291"/>
        <v>35</v>
      </c>
    </row>
    <row r="9341" spans="1:23" x14ac:dyDescent="0.35">
      <c r="A9341">
        <v>9340</v>
      </c>
      <c r="B9341" t="s">
        <v>10569</v>
      </c>
      <c r="C9341" s="1" t="s">
        <v>11478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290"/>
        <v>3</v>
      </c>
      <c r="W9341">
        <f t="shared" si="291"/>
        <v>47</v>
      </c>
    </row>
    <row r="9342" spans="1:23" x14ac:dyDescent="0.35">
      <c r="A9342">
        <v>9341</v>
      </c>
      <c r="B9342" t="s">
        <v>10569</v>
      </c>
      <c r="C9342" s="1" t="s">
        <v>11478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 t="shared" si="290"/>
        <v>3</v>
      </c>
      <c r="W9342">
        <f t="shared" si="291"/>
        <v>48</v>
      </c>
    </row>
    <row r="9343" spans="1:23" x14ac:dyDescent="0.35">
      <c r="A9343">
        <v>9342</v>
      </c>
      <c r="B9343" t="s">
        <v>10569</v>
      </c>
      <c r="C9343" s="1" t="s">
        <v>11478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  <c r="V9343">
        <f t="shared" si="290"/>
        <v>3</v>
      </c>
      <c r="W9343">
        <f t="shared" si="291"/>
        <v>10</v>
      </c>
    </row>
    <row r="9344" spans="1:23" x14ac:dyDescent="0.35">
      <c r="A9344">
        <v>9343</v>
      </c>
      <c r="B9344" t="s">
        <v>10570</v>
      </c>
      <c r="C9344" s="1" t="s">
        <v>11009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290"/>
        <v>5</v>
      </c>
      <c r="W9344">
        <f t="shared" si="291"/>
        <v>37.5</v>
      </c>
    </row>
    <row r="9345" spans="1:23" x14ac:dyDescent="0.35">
      <c r="A9345">
        <v>9344</v>
      </c>
      <c r="B9345" t="s">
        <v>10571</v>
      </c>
      <c r="C9345" s="1" t="s">
        <v>11862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  <c r="V9345">
        <f t="shared" si="290"/>
        <v>3</v>
      </c>
      <c r="W9345">
        <f t="shared" si="291"/>
        <v>-23.333333333333332</v>
      </c>
    </row>
    <row r="9346" spans="1:23" x14ac:dyDescent="0.35">
      <c r="A9346">
        <v>9345</v>
      </c>
      <c r="B9346" t="s">
        <v>10571</v>
      </c>
      <c r="C9346" s="1" t="s">
        <v>11862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ref="V9346:V9409" si="292">D9346-C9346</f>
        <v>3</v>
      </c>
      <c r="W9346">
        <f t="shared" si="291"/>
        <v>-83.333333333333343</v>
      </c>
    </row>
    <row r="9347" spans="1:23" x14ac:dyDescent="0.35">
      <c r="A9347">
        <v>9346</v>
      </c>
      <c r="B9347" t="s">
        <v>10571</v>
      </c>
      <c r="C9347" s="1" t="s">
        <v>11862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si="292"/>
        <v>3</v>
      </c>
      <c r="W9347">
        <f t="shared" ref="W9347:W9410" si="293">U9347/R9347*100</f>
        <v>-20</v>
      </c>
    </row>
    <row r="9348" spans="1:23" x14ac:dyDescent="0.35">
      <c r="A9348">
        <v>9347</v>
      </c>
      <c r="B9348" t="s">
        <v>10571</v>
      </c>
      <c r="C9348" s="1" t="s">
        <v>11862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292"/>
        <v>3</v>
      </c>
      <c r="W9348">
        <f t="shared" si="293"/>
        <v>27.500000000000004</v>
      </c>
    </row>
    <row r="9349" spans="1:23" x14ac:dyDescent="0.35">
      <c r="A9349">
        <v>9348</v>
      </c>
      <c r="B9349" t="s">
        <v>10571</v>
      </c>
      <c r="C9349" s="1" t="s">
        <v>11862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f t="shared" si="292"/>
        <v>3</v>
      </c>
      <c r="W9349">
        <f t="shared" si="293"/>
        <v>-1.4285714285714286</v>
      </c>
    </row>
    <row r="9350" spans="1:23" x14ac:dyDescent="0.35">
      <c r="A9350">
        <v>9349</v>
      </c>
      <c r="B9350" t="s">
        <v>10572</v>
      </c>
      <c r="C9350" s="1" t="s">
        <v>11536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  <c r="V9350">
        <f t="shared" si="292"/>
        <v>6</v>
      </c>
      <c r="W9350">
        <f t="shared" si="293"/>
        <v>24</v>
      </c>
    </row>
    <row r="9351" spans="1:23" x14ac:dyDescent="0.35">
      <c r="A9351">
        <v>9350</v>
      </c>
      <c r="B9351" t="s">
        <v>10572</v>
      </c>
      <c r="C9351" s="1" t="s">
        <v>11536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 t="shared" si="292"/>
        <v>6</v>
      </c>
      <c r="W9351">
        <f t="shared" si="293"/>
        <v>25.999999999999996</v>
      </c>
    </row>
    <row r="9352" spans="1:23" x14ac:dyDescent="0.35">
      <c r="A9352">
        <v>9351</v>
      </c>
      <c r="B9352" t="s">
        <v>10573</v>
      </c>
      <c r="C9352" s="1" t="s">
        <v>11653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292"/>
        <v>4</v>
      </c>
      <c r="W9352">
        <f t="shared" si="293"/>
        <v>33.75</v>
      </c>
    </row>
    <row r="9353" spans="1:23" x14ac:dyDescent="0.35">
      <c r="A9353">
        <v>9352</v>
      </c>
      <c r="B9353" t="s">
        <v>10573</v>
      </c>
      <c r="C9353" s="1" t="s">
        <v>11653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292"/>
        <v>4</v>
      </c>
      <c r="W9353">
        <f t="shared" si="293"/>
        <v>-11.25</v>
      </c>
    </row>
    <row r="9354" spans="1:23" x14ac:dyDescent="0.35">
      <c r="A9354">
        <v>9353</v>
      </c>
      <c r="B9354" t="s">
        <v>10574</v>
      </c>
      <c r="C9354" s="1" t="s">
        <v>11181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292"/>
        <v>2</v>
      </c>
      <c r="W9354">
        <f t="shared" si="293"/>
        <v>-2.8571428571428568</v>
      </c>
    </row>
    <row r="9355" spans="1:23" x14ac:dyDescent="0.35">
      <c r="A9355">
        <v>9354</v>
      </c>
      <c r="B9355" t="s">
        <v>10574</v>
      </c>
      <c r="C9355" s="1" t="s">
        <v>11181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292"/>
        <v>2</v>
      </c>
      <c r="W9355">
        <f t="shared" si="293"/>
        <v>32.5</v>
      </c>
    </row>
    <row r="9356" spans="1:23" x14ac:dyDescent="0.35">
      <c r="A9356">
        <v>9355</v>
      </c>
      <c r="B9356" t="s">
        <v>10575</v>
      </c>
      <c r="C9356" s="1" t="s">
        <v>11434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292"/>
        <v>4</v>
      </c>
      <c r="W9356">
        <f t="shared" si="293"/>
        <v>48.000000000000007</v>
      </c>
    </row>
    <row r="9357" spans="1:23" x14ac:dyDescent="0.35">
      <c r="A9357">
        <v>9356</v>
      </c>
      <c r="B9357" t="s">
        <v>10575</v>
      </c>
      <c r="C9357" s="1" t="s">
        <v>11434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 t="shared" si="292"/>
        <v>4</v>
      </c>
      <c r="W9357">
        <f t="shared" si="293"/>
        <v>28.000000000000004</v>
      </c>
    </row>
    <row r="9358" spans="1:23" x14ac:dyDescent="0.35">
      <c r="A9358">
        <v>9357</v>
      </c>
      <c r="B9358" t="s">
        <v>10575</v>
      </c>
      <c r="C9358" s="1" t="s">
        <v>11434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  <c r="V9358">
        <f t="shared" si="292"/>
        <v>4</v>
      </c>
      <c r="W9358">
        <f t="shared" si="293"/>
        <v>47.000000000000007</v>
      </c>
    </row>
    <row r="9359" spans="1:23" x14ac:dyDescent="0.35">
      <c r="A9359">
        <v>9358</v>
      </c>
      <c r="B9359" t="s">
        <v>10576</v>
      </c>
      <c r="C9359" s="1" t="s">
        <v>11907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 t="shared" si="292"/>
        <v>3</v>
      </c>
      <c r="W9359">
        <f t="shared" si="293"/>
        <v>35</v>
      </c>
    </row>
    <row r="9360" spans="1:23" x14ac:dyDescent="0.35">
      <c r="A9360">
        <v>9359</v>
      </c>
      <c r="B9360" t="s">
        <v>10576</v>
      </c>
      <c r="C9360" s="1" t="s">
        <v>11907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292"/>
        <v>3</v>
      </c>
      <c r="W9360">
        <f t="shared" si="293"/>
        <v>-31.666666666666664</v>
      </c>
    </row>
    <row r="9361" spans="1:23" x14ac:dyDescent="0.35">
      <c r="A9361">
        <v>9360</v>
      </c>
      <c r="B9361" t="s">
        <v>10576</v>
      </c>
      <c r="C9361" s="1" t="s">
        <v>11907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  <c r="V9361">
        <f t="shared" si="292"/>
        <v>3</v>
      </c>
      <c r="W9361">
        <f t="shared" si="293"/>
        <v>17</v>
      </c>
    </row>
    <row r="9362" spans="1:23" x14ac:dyDescent="0.35">
      <c r="A9362">
        <v>9361</v>
      </c>
      <c r="B9362" t="s">
        <v>10576</v>
      </c>
      <c r="C9362" s="1" t="s">
        <v>11907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 t="shared" si="292"/>
        <v>3</v>
      </c>
      <c r="W9362">
        <f t="shared" si="293"/>
        <v>0</v>
      </c>
    </row>
    <row r="9363" spans="1:23" x14ac:dyDescent="0.35">
      <c r="A9363">
        <v>9362</v>
      </c>
      <c r="B9363" t="s">
        <v>10577</v>
      </c>
      <c r="C9363" s="1" t="s">
        <v>11648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 t="shared" si="292"/>
        <v>4</v>
      </c>
      <c r="W9363">
        <f t="shared" si="293"/>
        <v>33.75</v>
      </c>
    </row>
    <row r="9364" spans="1:23" x14ac:dyDescent="0.35">
      <c r="A9364">
        <v>9363</v>
      </c>
      <c r="B9364" t="s">
        <v>10577</v>
      </c>
      <c r="C9364" s="1" t="s">
        <v>11648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 t="shared" si="292"/>
        <v>4</v>
      </c>
      <c r="W9364">
        <f t="shared" si="293"/>
        <v>3.0000000000000004</v>
      </c>
    </row>
    <row r="9365" spans="1:23" x14ac:dyDescent="0.35">
      <c r="A9365">
        <v>9364</v>
      </c>
      <c r="B9365" t="s">
        <v>10577</v>
      </c>
      <c r="C9365" s="1" t="s">
        <v>11648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 t="shared" si="292"/>
        <v>4</v>
      </c>
      <c r="W9365">
        <f t="shared" si="293"/>
        <v>28.999999999999996</v>
      </c>
    </row>
    <row r="9366" spans="1:23" x14ac:dyDescent="0.35">
      <c r="A9366">
        <v>9365</v>
      </c>
      <c r="B9366" t="s">
        <v>10577</v>
      </c>
      <c r="C9366" s="1" t="s">
        <v>11648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f t="shared" si="292"/>
        <v>4</v>
      </c>
      <c r="W9366">
        <f t="shared" si="293"/>
        <v>2</v>
      </c>
    </row>
    <row r="9367" spans="1:23" x14ac:dyDescent="0.35">
      <c r="A9367">
        <v>9366</v>
      </c>
      <c r="B9367" t="s">
        <v>10578</v>
      </c>
      <c r="C9367" s="1" t="s">
        <v>11903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  <c r="V9367">
        <f t="shared" si="292"/>
        <v>3</v>
      </c>
      <c r="W9367">
        <f t="shared" si="293"/>
        <v>48.999999999999993</v>
      </c>
    </row>
    <row r="9368" spans="1:23" x14ac:dyDescent="0.35">
      <c r="A9368">
        <v>9367</v>
      </c>
      <c r="B9368" t="s">
        <v>10579</v>
      </c>
      <c r="C9368" s="1" t="s">
        <v>11725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  <c r="V9368">
        <f t="shared" si="292"/>
        <v>5</v>
      </c>
      <c r="W9368">
        <f t="shared" si="293"/>
        <v>37.5</v>
      </c>
    </row>
    <row r="9369" spans="1:23" x14ac:dyDescent="0.35">
      <c r="A9369">
        <v>9368</v>
      </c>
      <c r="B9369" t="s">
        <v>10579</v>
      </c>
      <c r="C9369" s="1" t="s">
        <v>11725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  <c r="V9369">
        <f t="shared" si="292"/>
        <v>5</v>
      </c>
      <c r="W9369">
        <f t="shared" si="293"/>
        <v>5</v>
      </c>
    </row>
    <row r="9370" spans="1:23" x14ac:dyDescent="0.35">
      <c r="A9370">
        <v>9369</v>
      </c>
      <c r="B9370" t="s">
        <v>10580</v>
      </c>
      <c r="C9370" s="1" t="s">
        <v>11221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 t="shared" si="292"/>
        <v>2</v>
      </c>
      <c r="W9370">
        <f t="shared" si="293"/>
        <v>48.000000000000007</v>
      </c>
    </row>
    <row r="9371" spans="1:23" x14ac:dyDescent="0.35">
      <c r="A9371">
        <v>9370</v>
      </c>
      <c r="B9371" t="s">
        <v>10581</v>
      </c>
      <c r="C9371" s="1" t="s">
        <v>11599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292"/>
        <v>2</v>
      </c>
      <c r="W9371">
        <f t="shared" si="293"/>
        <v>15.999999999999998</v>
      </c>
    </row>
    <row r="9372" spans="1:23" x14ac:dyDescent="0.35">
      <c r="A9372">
        <v>9371</v>
      </c>
      <c r="B9372" t="s">
        <v>10582</v>
      </c>
      <c r="C9372" s="1" t="s">
        <v>11292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292"/>
        <v>2</v>
      </c>
      <c r="W9372">
        <f t="shared" si="293"/>
        <v>-10</v>
      </c>
    </row>
    <row r="9373" spans="1:23" x14ac:dyDescent="0.35">
      <c r="A9373">
        <v>9372</v>
      </c>
      <c r="B9373" t="s">
        <v>10582</v>
      </c>
      <c r="C9373" s="1" t="s">
        <v>11292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292"/>
        <v>2</v>
      </c>
      <c r="W9373">
        <f t="shared" si="293"/>
        <v>-27.142857142857142</v>
      </c>
    </row>
    <row r="9374" spans="1:23" x14ac:dyDescent="0.35">
      <c r="A9374">
        <v>9373</v>
      </c>
      <c r="B9374" t="s">
        <v>10582</v>
      </c>
      <c r="C9374" s="1" t="s">
        <v>11292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292"/>
        <v>2</v>
      </c>
      <c r="W9374">
        <f t="shared" si="293"/>
        <v>36.250000000000007</v>
      </c>
    </row>
    <row r="9375" spans="1:23" x14ac:dyDescent="0.35">
      <c r="A9375">
        <v>9374</v>
      </c>
      <c r="B9375" t="s">
        <v>10583</v>
      </c>
      <c r="C9375" s="1" t="s">
        <v>11857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292"/>
        <v>4</v>
      </c>
      <c r="W9375">
        <f t="shared" si="293"/>
        <v>12.5</v>
      </c>
    </row>
    <row r="9376" spans="1:23" x14ac:dyDescent="0.35">
      <c r="A9376">
        <v>9375</v>
      </c>
      <c r="B9376" t="s">
        <v>10584</v>
      </c>
      <c r="C9376" s="1" t="s">
        <v>11350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 t="shared" si="292"/>
        <v>4</v>
      </c>
      <c r="W9376">
        <f t="shared" si="293"/>
        <v>26</v>
      </c>
    </row>
    <row r="9377" spans="1:23" x14ac:dyDescent="0.35">
      <c r="A9377">
        <v>9376</v>
      </c>
      <c r="B9377" t="s">
        <v>10585</v>
      </c>
      <c r="C9377" s="1" t="s">
        <v>11579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 t="shared" si="292"/>
        <v>5</v>
      </c>
      <c r="W9377">
        <f t="shared" si="293"/>
        <v>21</v>
      </c>
    </row>
    <row r="9378" spans="1:23" x14ac:dyDescent="0.35">
      <c r="A9378">
        <v>9377</v>
      </c>
      <c r="B9378" t="s">
        <v>10586</v>
      </c>
      <c r="C9378" s="1" t="s">
        <v>10993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  <c r="V9378">
        <f t="shared" si="292"/>
        <v>4</v>
      </c>
      <c r="W9378">
        <f t="shared" si="293"/>
        <v>43</v>
      </c>
    </row>
    <row r="9379" spans="1:23" x14ac:dyDescent="0.35">
      <c r="A9379">
        <v>9378</v>
      </c>
      <c r="B9379" t="s">
        <v>10588</v>
      </c>
      <c r="C9379" s="1" t="s">
        <v>11034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  <c r="V9379">
        <f t="shared" si="292"/>
        <v>4</v>
      </c>
      <c r="W9379">
        <f t="shared" si="293"/>
        <v>26</v>
      </c>
    </row>
    <row r="9380" spans="1:23" x14ac:dyDescent="0.35">
      <c r="A9380">
        <v>9379</v>
      </c>
      <c r="B9380" t="s">
        <v>10589</v>
      </c>
      <c r="C9380" s="1" t="s">
        <v>12060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>
        <f t="shared" si="292"/>
        <v>5</v>
      </c>
      <c r="W9380">
        <f t="shared" si="293"/>
        <v>33.75</v>
      </c>
    </row>
    <row r="9381" spans="1:23" x14ac:dyDescent="0.35">
      <c r="A9381">
        <v>9380</v>
      </c>
      <c r="B9381" t="s">
        <v>10592</v>
      </c>
      <c r="C9381" s="1" t="s">
        <v>11791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292"/>
        <v>4</v>
      </c>
      <c r="W9381">
        <f t="shared" si="293"/>
        <v>35</v>
      </c>
    </row>
    <row r="9382" spans="1:23" x14ac:dyDescent="0.35">
      <c r="A9382">
        <v>9381</v>
      </c>
      <c r="B9382" t="s">
        <v>10592</v>
      </c>
      <c r="C9382" s="1" t="s">
        <v>11791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292"/>
        <v>4</v>
      </c>
      <c r="W9382">
        <f t="shared" si="293"/>
        <v>10</v>
      </c>
    </row>
    <row r="9383" spans="1:23" x14ac:dyDescent="0.35">
      <c r="A9383">
        <v>9382</v>
      </c>
      <c r="B9383" t="s">
        <v>10592</v>
      </c>
      <c r="C9383" s="1" t="s">
        <v>11791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f t="shared" si="292"/>
        <v>4</v>
      </c>
      <c r="W9383">
        <f t="shared" si="293"/>
        <v>-2.5</v>
      </c>
    </row>
    <row r="9384" spans="1:23" x14ac:dyDescent="0.35">
      <c r="A9384">
        <v>9383</v>
      </c>
      <c r="B9384" t="s">
        <v>10592</v>
      </c>
      <c r="C9384" s="1" t="s">
        <v>11791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 t="shared" si="292"/>
        <v>4</v>
      </c>
      <c r="W9384">
        <f t="shared" si="293"/>
        <v>37.5</v>
      </c>
    </row>
    <row r="9385" spans="1:23" x14ac:dyDescent="0.35">
      <c r="A9385">
        <v>9384</v>
      </c>
      <c r="B9385" t="s">
        <v>10592</v>
      </c>
      <c r="C9385" s="1" t="s">
        <v>11791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 t="shared" si="292"/>
        <v>4</v>
      </c>
      <c r="W9385">
        <f t="shared" si="293"/>
        <v>-1.25</v>
      </c>
    </row>
    <row r="9386" spans="1:23" x14ac:dyDescent="0.35">
      <c r="A9386">
        <v>9385</v>
      </c>
      <c r="B9386" t="s">
        <v>10593</v>
      </c>
      <c r="C9386" s="1" t="s">
        <v>11878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 t="shared" si="292"/>
        <v>5</v>
      </c>
      <c r="W9386">
        <f t="shared" si="293"/>
        <v>47.999999999999993</v>
      </c>
    </row>
    <row r="9387" spans="1:23" x14ac:dyDescent="0.35">
      <c r="A9387">
        <v>9386</v>
      </c>
      <c r="B9387" t="s">
        <v>10594</v>
      </c>
      <c r="C9387" s="1" t="s">
        <v>11091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 t="shared" si="292"/>
        <v>4</v>
      </c>
      <c r="W9387">
        <f t="shared" si="293"/>
        <v>27.500000000000004</v>
      </c>
    </row>
    <row r="9388" spans="1:23" x14ac:dyDescent="0.35">
      <c r="A9388">
        <v>9387</v>
      </c>
      <c r="B9388" t="s">
        <v>10595</v>
      </c>
      <c r="C9388" s="1" t="s">
        <v>11557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 t="shared" si="292"/>
        <v>4</v>
      </c>
      <c r="W9388">
        <f t="shared" si="293"/>
        <v>47</v>
      </c>
    </row>
    <row r="9389" spans="1:23" x14ac:dyDescent="0.35">
      <c r="A9389">
        <v>9388</v>
      </c>
      <c r="B9389" t="s">
        <v>10595</v>
      </c>
      <c r="C9389" s="1" t="s">
        <v>11557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 t="shared" si="292"/>
        <v>4</v>
      </c>
      <c r="W9389">
        <f t="shared" si="293"/>
        <v>47</v>
      </c>
    </row>
    <row r="9390" spans="1:23" x14ac:dyDescent="0.35">
      <c r="A9390">
        <v>9389</v>
      </c>
      <c r="B9390" t="s">
        <v>10595</v>
      </c>
      <c r="C9390" s="1" t="s">
        <v>11557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 t="shared" si="292"/>
        <v>4</v>
      </c>
      <c r="W9390">
        <f t="shared" si="293"/>
        <v>27.999999999999996</v>
      </c>
    </row>
    <row r="9391" spans="1:23" x14ac:dyDescent="0.35">
      <c r="A9391">
        <v>9390</v>
      </c>
      <c r="B9391" t="s">
        <v>10595</v>
      </c>
      <c r="C9391" s="1" t="s">
        <v>11557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 t="shared" si="292"/>
        <v>4</v>
      </c>
      <c r="W9391">
        <f t="shared" si="293"/>
        <v>47</v>
      </c>
    </row>
    <row r="9392" spans="1:23" x14ac:dyDescent="0.35">
      <c r="A9392">
        <v>9391</v>
      </c>
      <c r="B9392" t="s">
        <v>10596</v>
      </c>
      <c r="C9392" s="1" t="s">
        <v>11914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 t="shared" si="292"/>
        <v>5</v>
      </c>
      <c r="W9392">
        <f t="shared" si="293"/>
        <v>6.25</v>
      </c>
    </row>
    <row r="9393" spans="1:23" x14ac:dyDescent="0.35">
      <c r="A9393">
        <v>9392</v>
      </c>
      <c r="B9393" t="s">
        <v>10597</v>
      </c>
      <c r="C9393" s="1" t="s">
        <v>11617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 t="shared" si="292"/>
        <v>3</v>
      </c>
      <c r="W9393">
        <f t="shared" si="293"/>
        <v>32.5</v>
      </c>
    </row>
    <row r="9394" spans="1:23" x14ac:dyDescent="0.35">
      <c r="A9394">
        <v>9393</v>
      </c>
      <c r="B9394" t="s">
        <v>10598</v>
      </c>
      <c r="C9394" s="1" t="s">
        <v>11909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292"/>
        <v>0</v>
      </c>
      <c r="W9394">
        <f t="shared" si="293"/>
        <v>-5</v>
      </c>
    </row>
    <row r="9395" spans="1:23" x14ac:dyDescent="0.35">
      <c r="A9395">
        <v>9394</v>
      </c>
      <c r="B9395" t="s">
        <v>10599</v>
      </c>
      <c r="C9395" s="1" t="s">
        <v>10999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292"/>
        <v>3</v>
      </c>
      <c r="W9395">
        <f t="shared" si="293"/>
        <v>25</v>
      </c>
    </row>
    <row r="9396" spans="1:23" x14ac:dyDescent="0.35">
      <c r="A9396">
        <v>9395</v>
      </c>
      <c r="B9396" t="s">
        <v>10599</v>
      </c>
      <c r="C9396" s="1" t="s">
        <v>10999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292"/>
        <v>3</v>
      </c>
      <c r="W9396">
        <f t="shared" si="293"/>
        <v>22.222222222222218</v>
      </c>
    </row>
    <row r="9397" spans="1:23" x14ac:dyDescent="0.35">
      <c r="A9397">
        <v>9396</v>
      </c>
      <c r="B9397" t="s">
        <v>10599</v>
      </c>
      <c r="C9397" s="1" t="s">
        <v>10999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f t="shared" si="292"/>
        <v>3</v>
      </c>
      <c r="W9397">
        <f t="shared" si="293"/>
        <v>-1.25</v>
      </c>
    </row>
    <row r="9398" spans="1:23" x14ac:dyDescent="0.35">
      <c r="A9398">
        <v>9397</v>
      </c>
      <c r="B9398" t="s">
        <v>10599</v>
      </c>
      <c r="C9398" s="1" t="s">
        <v>10999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292"/>
        <v>3</v>
      </c>
      <c r="W9398">
        <f t="shared" si="293"/>
        <v>47</v>
      </c>
    </row>
    <row r="9399" spans="1:23" x14ac:dyDescent="0.35">
      <c r="A9399">
        <v>9398</v>
      </c>
      <c r="B9399" t="s">
        <v>10599</v>
      </c>
      <c r="C9399" s="1" t="s">
        <v>10999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 t="shared" si="292"/>
        <v>3</v>
      </c>
      <c r="W9399">
        <f t="shared" si="293"/>
        <v>26</v>
      </c>
    </row>
    <row r="9400" spans="1:23" x14ac:dyDescent="0.35">
      <c r="A9400">
        <v>9399</v>
      </c>
      <c r="B9400" t="s">
        <v>10599</v>
      </c>
      <c r="C9400" s="1" t="s">
        <v>10999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>
        <f t="shared" si="292"/>
        <v>3</v>
      </c>
      <c r="W9400">
        <f t="shared" si="293"/>
        <v>49</v>
      </c>
    </row>
    <row r="9401" spans="1:23" x14ac:dyDescent="0.35">
      <c r="A9401">
        <v>9400</v>
      </c>
      <c r="B9401" t="s">
        <v>10600</v>
      </c>
      <c r="C9401" s="1" t="s">
        <v>11523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 t="shared" si="292"/>
        <v>4</v>
      </c>
      <c r="W9401">
        <f t="shared" si="293"/>
        <v>8.75</v>
      </c>
    </row>
    <row r="9402" spans="1:23" x14ac:dyDescent="0.35">
      <c r="A9402">
        <v>9401</v>
      </c>
      <c r="B9402" t="s">
        <v>10604</v>
      </c>
      <c r="C9402" s="1" t="s">
        <v>12157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 t="shared" si="292"/>
        <v>5</v>
      </c>
      <c r="W9402">
        <f t="shared" si="293"/>
        <v>47</v>
      </c>
    </row>
    <row r="9403" spans="1:23" x14ac:dyDescent="0.35">
      <c r="A9403">
        <v>9402</v>
      </c>
      <c r="B9403" t="s">
        <v>10605</v>
      </c>
      <c r="C9403" s="1" t="s">
        <v>12158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292"/>
        <v>4</v>
      </c>
      <c r="W9403">
        <f t="shared" si="293"/>
        <v>22.5</v>
      </c>
    </row>
    <row r="9404" spans="1:23" x14ac:dyDescent="0.35">
      <c r="A9404">
        <v>9403</v>
      </c>
      <c r="B9404" t="s">
        <v>10606</v>
      </c>
      <c r="C9404" s="1" t="s">
        <v>11339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292"/>
        <v>5</v>
      </c>
      <c r="W9404">
        <f t="shared" si="293"/>
        <v>-31.666666666666664</v>
      </c>
    </row>
    <row r="9405" spans="1:23" x14ac:dyDescent="0.35">
      <c r="A9405">
        <v>9404</v>
      </c>
      <c r="B9405" t="s">
        <v>10606</v>
      </c>
      <c r="C9405" s="1" t="s">
        <v>11339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 t="shared" si="292"/>
        <v>5</v>
      </c>
      <c r="W9405">
        <f t="shared" si="293"/>
        <v>18</v>
      </c>
    </row>
    <row r="9406" spans="1:23" x14ac:dyDescent="0.35">
      <c r="A9406">
        <v>9405</v>
      </c>
      <c r="B9406" t="s">
        <v>10607</v>
      </c>
      <c r="C9406" s="1" t="s">
        <v>11609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 t="shared" si="292"/>
        <v>4</v>
      </c>
      <c r="W9406">
        <f t="shared" si="293"/>
        <v>21.250000000000004</v>
      </c>
    </row>
    <row r="9407" spans="1:23" x14ac:dyDescent="0.35">
      <c r="A9407">
        <v>9406</v>
      </c>
      <c r="B9407" t="s">
        <v>10608</v>
      </c>
      <c r="C9407" s="1" t="s">
        <v>11559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  <c r="V9407">
        <f t="shared" si="292"/>
        <v>3</v>
      </c>
      <c r="W9407">
        <f t="shared" si="293"/>
        <v>27.142857142857146</v>
      </c>
    </row>
    <row r="9408" spans="1:23" x14ac:dyDescent="0.35">
      <c r="A9408">
        <v>9407</v>
      </c>
      <c r="B9408" t="s">
        <v>10608</v>
      </c>
      <c r="C9408" s="1" t="s">
        <v>11559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  <c r="V9408">
        <f t="shared" si="292"/>
        <v>3</v>
      </c>
      <c r="W9408">
        <f t="shared" si="293"/>
        <v>31.25</v>
      </c>
    </row>
    <row r="9409" spans="1:23" x14ac:dyDescent="0.35">
      <c r="A9409">
        <v>9408</v>
      </c>
      <c r="B9409" t="s">
        <v>10609</v>
      </c>
      <c r="C9409" s="1" t="s">
        <v>11525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 t="shared" si="292"/>
        <v>2</v>
      </c>
      <c r="W9409">
        <f t="shared" si="293"/>
        <v>16</v>
      </c>
    </row>
    <row r="9410" spans="1:23" x14ac:dyDescent="0.35">
      <c r="A9410">
        <v>9409</v>
      </c>
      <c r="B9410" t="s">
        <v>10609</v>
      </c>
      <c r="C9410" s="1" t="s">
        <v>11525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  <c r="V9410">
        <f t="shared" ref="V9410:V9473" si="294">D9410-C9410</f>
        <v>2</v>
      </c>
      <c r="W9410">
        <f t="shared" si="293"/>
        <v>32.999999999999993</v>
      </c>
    </row>
    <row r="9411" spans="1:23" x14ac:dyDescent="0.35">
      <c r="A9411">
        <v>9410</v>
      </c>
      <c r="B9411" t="s">
        <v>10610</v>
      </c>
      <c r="C9411" s="1" t="s">
        <v>11329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si="294"/>
        <v>3</v>
      </c>
      <c r="W9411">
        <f t="shared" ref="W9411:W9474" si="295">U9411/R9411*100</f>
        <v>-76.666666666666657</v>
      </c>
    </row>
    <row r="9412" spans="1:23" x14ac:dyDescent="0.35">
      <c r="A9412">
        <v>9411</v>
      </c>
      <c r="B9412" t="s">
        <v>10610</v>
      </c>
      <c r="C9412" s="1" t="s">
        <v>11329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 t="shared" si="294"/>
        <v>3</v>
      </c>
      <c r="W9412">
        <f t="shared" si="295"/>
        <v>17.5</v>
      </c>
    </row>
    <row r="9413" spans="1:23" x14ac:dyDescent="0.35">
      <c r="A9413">
        <v>9412</v>
      </c>
      <c r="B9413" t="s">
        <v>10611</v>
      </c>
      <c r="C9413" s="1" t="s">
        <v>11552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 t="shared" si="294"/>
        <v>4</v>
      </c>
      <c r="W9413">
        <f t="shared" si="295"/>
        <v>6.25</v>
      </c>
    </row>
    <row r="9414" spans="1:23" x14ac:dyDescent="0.35">
      <c r="A9414">
        <v>9413</v>
      </c>
      <c r="B9414" t="s">
        <v>10612</v>
      </c>
      <c r="C9414" s="1" t="s">
        <v>11686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 t="shared" si="294"/>
        <v>2</v>
      </c>
      <c r="W9414">
        <f t="shared" si="295"/>
        <v>0</v>
      </c>
    </row>
    <row r="9415" spans="1:23" x14ac:dyDescent="0.35">
      <c r="A9415">
        <v>9414</v>
      </c>
      <c r="B9415" t="s">
        <v>10613</v>
      </c>
      <c r="C9415" s="1" t="s">
        <v>11122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294"/>
        <v>1</v>
      </c>
      <c r="W9415">
        <f t="shared" si="295"/>
        <v>-170</v>
      </c>
    </row>
    <row r="9416" spans="1:23" x14ac:dyDescent="0.35">
      <c r="A9416">
        <v>9415</v>
      </c>
      <c r="B9416" t="s">
        <v>10614</v>
      </c>
      <c r="C9416" s="1" t="s">
        <v>12030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  <c r="V9416">
        <f t="shared" si="294"/>
        <v>4</v>
      </c>
      <c r="W9416">
        <f t="shared" si="295"/>
        <v>6.25</v>
      </c>
    </row>
    <row r="9417" spans="1:23" x14ac:dyDescent="0.35">
      <c r="A9417">
        <v>9416</v>
      </c>
      <c r="B9417" t="s">
        <v>10614</v>
      </c>
      <c r="C9417" s="1" t="s">
        <v>12030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294"/>
        <v>4</v>
      </c>
      <c r="W9417">
        <f t="shared" si="295"/>
        <v>48.999999999999993</v>
      </c>
    </row>
    <row r="9418" spans="1:23" x14ac:dyDescent="0.35">
      <c r="A9418">
        <v>9417</v>
      </c>
      <c r="B9418" t="s">
        <v>10614</v>
      </c>
      <c r="C9418" s="1" t="s">
        <v>12030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 t="shared" si="294"/>
        <v>4</v>
      </c>
      <c r="W9418">
        <f t="shared" si="295"/>
        <v>32</v>
      </c>
    </row>
    <row r="9419" spans="1:23" x14ac:dyDescent="0.35">
      <c r="A9419">
        <v>9418</v>
      </c>
      <c r="B9419" t="s">
        <v>10615</v>
      </c>
      <c r="C9419" s="1" t="s">
        <v>12159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 t="shared" si="294"/>
        <v>5</v>
      </c>
      <c r="W9419">
        <f t="shared" si="295"/>
        <v>35</v>
      </c>
    </row>
    <row r="9420" spans="1:23" x14ac:dyDescent="0.35">
      <c r="A9420">
        <v>9419</v>
      </c>
      <c r="B9420" t="s">
        <v>10615</v>
      </c>
      <c r="C9420" s="1" t="s">
        <v>12159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 t="shared" si="294"/>
        <v>5</v>
      </c>
      <c r="W9420">
        <f t="shared" si="295"/>
        <v>33.75</v>
      </c>
    </row>
    <row r="9421" spans="1:23" x14ac:dyDescent="0.35">
      <c r="A9421">
        <v>9420</v>
      </c>
      <c r="B9421" t="s">
        <v>10616</v>
      </c>
      <c r="C9421" s="1" t="s">
        <v>11220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 t="shared" si="294"/>
        <v>2</v>
      </c>
      <c r="W9421">
        <f t="shared" si="295"/>
        <v>-254.99999999999997</v>
      </c>
    </row>
    <row r="9422" spans="1:23" x14ac:dyDescent="0.35">
      <c r="A9422">
        <v>9421</v>
      </c>
      <c r="B9422" t="s">
        <v>10616</v>
      </c>
      <c r="C9422" s="1" t="s">
        <v>11220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294"/>
        <v>2</v>
      </c>
      <c r="W9422">
        <f t="shared" si="295"/>
        <v>-254.99999999999997</v>
      </c>
    </row>
    <row r="9423" spans="1:23" x14ac:dyDescent="0.35">
      <c r="A9423">
        <v>9422</v>
      </c>
      <c r="B9423" t="s">
        <v>10617</v>
      </c>
      <c r="C9423" s="1" t="s">
        <v>11089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f t="shared" si="294"/>
        <v>4</v>
      </c>
      <c r="W9423">
        <f t="shared" si="295"/>
        <v>10</v>
      </c>
    </row>
    <row r="9424" spans="1:23" x14ac:dyDescent="0.35">
      <c r="A9424">
        <v>9423</v>
      </c>
      <c r="B9424" t="s">
        <v>10617</v>
      </c>
      <c r="C9424" s="1" t="s">
        <v>11089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294"/>
        <v>4</v>
      </c>
      <c r="W9424">
        <f t="shared" si="295"/>
        <v>28.999999999999996</v>
      </c>
    </row>
    <row r="9425" spans="1:23" x14ac:dyDescent="0.35">
      <c r="A9425">
        <v>9424</v>
      </c>
      <c r="B9425" t="s">
        <v>10617</v>
      </c>
      <c r="C9425" s="1" t="s">
        <v>11089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294"/>
        <v>4</v>
      </c>
      <c r="W9425">
        <f t="shared" si="295"/>
        <v>12.5</v>
      </c>
    </row>
    <row r="9426" spans="1:23" x14ac:dyDescent="0.35">
      <c r="A9426">
        <v>9425</v>
      </c>
      <c r="B9426" t="s">
        <v>10617</v>
      </c>
      <c r="C9426" s="1" t="s">
        <v>11089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 t="shared" si="294"/>
        <v>4</v>
      </c>
      <c r="W9426">
        <f t="shared" si="295"/>
        <v>11</v>
      </c>
    </row>
    <row r="9427" spans="1:23" x14ac:dyDescent="0.35">
      <c r="A9427">
        <v>9426</v>
      </c>
      <c r="B9427" t="s">
        <v>10618</v>
      </c>
      <c r="C9427" s="1" t="s">
        <v>11111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294"/>
        <v>5</v>
      </c>
      <c r="W9427">
        <f t="shared" si="295"/>
        <v>11.111111111111112</v>
      </c>
    </row>
    <row r="9428" spans="1:23" x14ac:dyDescent="0.35">
      <c r="A9428">
        <v>9427</v>
      </c>
      <c r="B9428" t="s">
        <v>10619</v>
      </c>
      <c r="C9428" s="1" t="s">
        <v>11246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  <c r="V9428">
        <f t="shared" si="294"/>
        <v>5</v>
      </c>
      <c r="W9428">
        <f t="shared" si="295"/>
        <v>38</v>
      </c>
    </row>
    <row r="9429" spans="1:23" x14ac:dyDescent="0.35">
      <c r="A9429">
        <v>9428</v>
      </c>
      <c r="B9429" t="s">
        <v>10620</v>
      </c>
      <c r="C9429" s="1" t="s">
        <v>11441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 t="shared" si="294"/>
        <v>4</v>
      </c>
      <c r="W9429">
        <f t="shared" si="295"/>
        <v>20</v>
      </c>
    </row>
    <row r="9430" spans="1:23" x14ac:dyDescent="0.35">
      <c r="A9430">
        <v>9429</v>
      </c>
      <c r="B9430" t="s">
        <v>10621</v>
      </c>
      <c r="C9430" s="1" t="s">
        <v>11158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294"/>
        <v>5</v>
      </c>
      <c r="W9430">
        <f t="shared" si="295"/>
        <v>-5.7142857142857144</v>
      </c>
    </row>
    <row r="9431" spans="1:23" x14ac:dyDescent="0.35">
      <c r="A9431">
        <v>9430</v>
      </c>
      <c r="B9431" t="s">
        <v>10622</v>
      </c>
      <c r="C9431" s="1" t="s">
        <v>11774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 t="shared" si="294"/>
        <v>4</v>
      </c>
      <c r="W9431">
        <f t="shared" si="295"/>
        <v>7.5</v>
      </c>
    </row>
    <row r="9432" spans="1:23" x14ac:dyDescent="0.35">
      <c r="A9432">
        <v>9431</v>
      </c>
      <c r="B9432" t="s">
        <v>10622</v>
      </c>
      <c r="C9432" s="1" t="s">
        <v>11774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294"/>
        <v>4</v>
      </c>
      <c r="W9432">
        <f t="shared" si="295"/>
        <v>-15.714285714285714</v>
      </c>
    </row>
    <row r="9433" spans="1:23" x14ac:dyDescent="0.35">
      <c r="A9433">
        <v>9432</v>
      </c>
      <c r="B9433" t="s">
        <v>10623</v>
      </c>
      <c r="C9433" s="1" t="s">
        <v>11914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294"/>
        <v>0</v>
      </c>
      <c r="W9433">
        <f t="shared" si="295"/>
        <v>33.75</v>
      </c>
    </row>
    <row r="9434" spans="1:23" x14ac:dyDescent="0.35">
      <c r="A9434">
        <v>9433</v>
      </c>
      <c r="B9434" t="s">
        <v>10624</v>
      </c>
      <c r="C9434" s="1" t="s">
        <v>11433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 t="shared" si="294"/>
        <v>6</v>
      </c>
      <c r="W9434">
        <f t="shared" si="295"/>
        <v>-17.5</v>
      </c>
    </row>
    <row r="9435" spans="1:23" x14ac:dyDescent="0.35">
      <c r="A9435">
        <v>9434</v>
      </c>
      <c r="B9435" t="s">
        <v>10624</v>
      </c>
      <c r="C9435" s="1" t="s">
        <v>11433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294"/>
        <v>6</v>
      </c>
      <c r="W9435">
        <f t="shared" si="295"/>
        <v>35</v>
      </c>
    </row>
    <row r="9436" spans="1:23" x14ac:dyDescent="0.35">
      <c r="A9436">
        <v>9435</v>
      </c>
      <c r="B9436" t="s">
        <v>10624</v>
      </c>
      <c r="C9436" s="1" t="s">
        <v>11433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 t="shared" si="294"/>
        <v>6</v>
      </c>
      <c r="W9436">
        <f t="shared" si="295"/>
        <v>11.249999999999998</v>
      </c>
    </row>
    <row r="9437" spans="1:23" x14ac:dyDescent="0.35">
      <c r="A9437">
        <v>9436</v>
      </c>
      <c r="B9437" t="s">
        <v>10624</v>
      </c>
      <c r="C9437" s="1" t="s">
        <v>11433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 t="shared" si="294"/>
        <v>6</v>
      </c>
      <c r="W9437">
        <f t="shared" si="295"/>
        <v>-12.5</v>
      </c>
    </row>
    <row r="9438" spans="1:23" x14ac:dyDescent="0.35">
      <c r="A9438">
        <v>9437</v>
      </c>
      <c r="B9438" t="s">
        <v>10625</v>
      </c>
      <c r="C9438" s="1" t="s">
        <v>10952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294"/>
        <v>0</v>
      </c>
      <c r="W9438">
        <f t="shared" si="295"/>
        <v>-69.999999999999986</v>
      </c>
    </row>
    <row r="9439" spans="1:23" x14ac:dyDescent="0.35">
      <c r="A9439">
        <v>9438</v>
      </c>
      <c r="B9439" t="s">
        <v>10626</v>
      </c>
      <c r="C9439" s="1" t="s">
        <v>12083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  <c r="V9439">
        <f t="shared" si="294"/>
        <v>5</v>
      </c>
      <c r="W9439">
        <f t="shared" si="295"/>
        <v>47.999999999999993</v>
      </c>
    </row>
    <row r="9440" spans="1:23" x14ac:dyDescent="0.35">
      <c r="A9440">
        <v>9439</v>
      </c>
      <c r="B9440" t="s">
        <v>10627</v>
      </c>
      <c r="C9440" s="1" t="s">
        <v>11629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294"/>
        <v>5</v>
      </c>
      <c r="W9440">
        <f t="shared" si="295"/>
        <v>-20</v>
      </c>
    </row>
    <row r="9441" spans="1:23" x14ac:dyDescent="0.35">
      <c r="A9441">
        <v>9440</v>
      </c>
      <c r="B9441" t="s">
        <v>10628</v>
      </c>
      <c r="C9441" s="1" t="s">
        <v>10976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 t="shared" si="294"/>
        <v>5</v>
      </c>
      <c r="W9441">
        <f t="shared" si="295"/>
        <v>11.25</v>
      </c>
    </row>
    <row r="9442" spans="1:23" x14ac:dyDescent="0.35">
      <c r="A9442">
        <v>9441</v>
      </c>
      <c r="B9442" t="s">
        <v>10629</v>
      </c>
      <c r="C9442" s="1" t="s">
        <v>11534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  <c r="V9442">
        <f t="shared" si="294"/>
        <v>4</v>
      </c>
      <c r="W9442">
        <f t="shared" si="295"/>
        <v>46</v>
      </c>
    </row>
    <row r="9443" spans="1:23" x14ac:dyDescent="0.35">
      <c r="A9443">
        <v>9442</v>
      </c>
      <c r="B9443" t="s">
        <v>10630</v>
      </c>
      <c r="C9443" s="1" t="s">
        <v>11222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f t="shared" si="294"/>
        <v>2</v>
      </c>
      <c r="W9443">
        <f t="shared" si="295"/>
        <v>12.5</v>
      </c>
    </row>
    <row r="9444" spans="1:23" x14ac:dyDescent="0.35">
      <c r="A9444">
        <v>9443</v>
      </c>
      <c r="B9444" t="s">
        <v>10633</v>
      </c>
      <c r="C9444" s="1" t="s">
        <v>11044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 t="shared" si="294"/>
        <v>4</v>
      </c>
      <c r="W9444">
        <f t="shared" si="295"/>
        <v>7.5</v>
      </c>
    </row>
    <row r="9445" spans="1:23" x14ac:dyDescent="0.35">
      <c r="A9445">
        <v>9444</v>
      </c>
      <c r="B9445" t="s">
        <v>10633</v>
      </c>
      <c r="C9445" s="1" t="s">
        <v>11044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 t="shared" si="294"/>
        <v>4</v>
      </c>
      <c r="W9445">
        <f t="shared" si="295"/>
        <v>8.75</v>
      </c>
    </row>
    <row r="9446" spans="1:23" x14ac:dyDescent="0.35">
      <c r="A9446">
        <v>9445</v>
      </c>
      <c r="B9446" t="s">
        <v>10634</v>
      </c>
      <c r="C9446" s="1" t="s">
        <v>11819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>
        <f t="shared" si="294"/>
        <v>1</v>
      </c>
      <c r="W9446">
        <f t="shared" si="295"/>
        <v>36.249999999999993</v>
      </c>
    </row>
    <row r="9447" spans="1:23" x14ac:dyDescent="0.35">
      <c r="A9447">
        <v>9446</v>
      </c>
      <c r="B9447" t="s">
        <v>10635</v>
      </c>
      <c r="C9447" s="1" t="s">
        <v>11292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 t="shared" si="294"/>
        <v>5</v>
      </c>
      <c r="W9447">
        <f t="shared" si="295"/>
        <v>46</v>
      </c>
    </row>
    <row r="9448" spans="1:23" x14ac:dyDescent="0.35">
      <c r="A9448">
        <v>9447</v>
      </c>
      <c r="B9448" t="s">
        <v>10636</v>
      </c>
      <c r="C9448" s="1" t="s">
        <v>11837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294"/>
        <v>6</v>
      </c>
      <c r="W9448">
        <f t="shared" si="295"/>
        <v>45</v>
      </c>
    </row>
    <row r="9449" spans="1:23" x14ac:dyDescent="0.35">
      <c r="A9449">
        <v>9448</v>
      </c>
      <c r="B9449" t="s">
        <v>10637</v>
      </c>
      <c r="C9449" s="1" t="s">
        <v>11777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 t="shared" si="294"/>
        <v>7</v>
      </c>
      <c r="W9449">
        <f t="shared" si="295"/>
        <v>28.999999999999996</v>
      </c>
    </row>
    <row r="9450" spans="1:23" x14ac:dyDescent="0.35">
      <c r="A9450">
        <v>9449</v>
      </c>
      <c r="B9450" t="s">
        <v>10638</v>
      </c>
      <c r="C9450" s="1" t="s">
        <v>10982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 t="shared" si="294"/>
        <v>6</v>
      </c>
      <c r="W9450">
        <f t="shared" si="295"/>
        <v>48</v>
      </c>
    </row>
    <row r="9451" spans="1:23" x14ac:dyDescent="0.35">
      <c r="A9451">
        <v>9450</v>
      </c>
      <c r="B9451" t="s">
        <v>10639</v>
      </c>
      <c r="C9451" s="1" t="s">
        <v>11018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294"/>
        <v>5</v>
      </c>
      <c r="W9451">
        <f t="shared" si="295"/>
        <v>35</v>
      </c>
    </row>
    <row r="9452" spans="1:23" x14ac:dyDescent="0.35">
      <c r="A9452">
        <v>9451</v>
      </c>
      <c r="B9452" t="s">
        <v>10640</v>
      </c>
      <c r="C9452" s="1" t="s">
        <v>11035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f t="shared" si="294"/>
        <v>4</v>
      </c>
      <c r="W9452">
        <f t="shared" si="295"/>
        <v>4</v>
      </c>
    </row>
    <row r="9453" spans="1:23" x14ac:dyDescent="0.35">
      <c r="A9453">
        <v>9452</v>
      </c>
      <c r="B9453" t="s">
        <v>10641</v>
      </c>
      <c r="C9453" s="1" t="s">
        <v>11634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 t="shared" si="294"/>
        <v>7</v>
      </c>
      <c r="W9453">
        <f t="shared" si="295"/>
        <v>30</v>
      </c>
    </row>
    <row r="9454" spans="1:23" x14ac:dyDescent="0.35">
      <c r="A9454">
        <v>9453</v>
      </c>
      <c r="B9454" t="s">
        <v>10641</v>
      </c>
      <c r="C9454" s="1" t="s">
        <v>11634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 t="shared" si="294"/>
        <v>7</v>
      </c>
      <c r="W9454">
        <f t="shared" si="295"/>
        <v>32.5</v>
      </c>
    </row>
    <row r="9455" spans="1:23" x14ac:dyDescent="0.35">
      <c r="A9455">
        <v>9454</v>
      </c>
      <c r="B9455" t="s">
        <v>10641</v>
      </c>
      <c r="C9455" s="1" t="s">
        <v>11634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  <c r="V9455">
        <f t="shared" si="294"/>
        <v>7</v>
      </c>
      <c r="W9455">
        <f t="shared" si="295"/>
        <v>29.000000000000004</v>
      </c>
    </row>
    <row r="9456" spans="1:23" x14ac:dyDescent="0.35">
      <c r="A9456">
        <v>9455</v>
      </c>
      <c r="B9456" t="s">
        <v>10641</v>
      </c>
      <c r="C9456" s="1" t="s">
        <v>11634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294"/>
        <v>7</v>
      </c>
      <c r="W9456">
        <f t="shared" si="295"/>
        <v>-22.500000000000004</v>
      </c>
    </row>
    <row r="9457" spans="1:23" x14ac:dyDescent="0.35">
      <c r="A9457">
        <v>9456</v>
      </c>
      <c r="B9457" t="s">
        <v>10642</v>
      </c>
      <c r="C9457" s="1" t="s">
        <v>11890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294"/>
        <v>3</v>
      </c>
      <c r="W9457">
        <f t="shared" si="295"/>
        <v>-2</v>
      </c>
    </row>
    <row r="9458" spans="1:23" x14ac:dyDescent="0.35">
      <c r="A9458">
        <v>9457</v>
      </c>
      <c r="B9458" t="s">
        <v>10645</v>
      </c>
      <c r="C9458" s="1" t="s">
        <v>11777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  <c r="V9458">
        <f t="shared" si="294"/>
        <v>7</v>
      </c>
      <c r="W9458">
        <f t="shared" si="295"/>
        <v>1.25</v>
      </c>
    </row>
    <row r="9459" spans="1:23" x14ac:dyDescent="0.35">
      <c r="A9459">
        <v>9458</v>
      </c>
      <c r="B9459" t="s">
        <v>10645</v>
      </c>
      <c r="C9459" s="1" t="s">
        <v>11777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 t="shared" si="294"/>
        <v>7</v>
      </c>
      <c r="W9459">
        <f t="shared" si="295"/>
        <v>-83.333333333333343</v>
      </c>
    </row>
    <row r="9460" spans="1:23" x14ac:dyDescent="0.35">
      <c r="A9460">
        <v>9459</v>
      </c>
      <c r="B9460" t="s">
        <v>10648</v>
      </c>
      <c r="C9460" s="1" t="s">
        <v>12088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 t="shared" si="294"/>
        <v>5</v>
      </c>
      <c r="W9460">
        <f t="shared" si="295"/>
        <v>28.999999999999996</v>
      </c>
    </row>
    <row r="9461" spans="1:23" x14ac:dyDescent="0.35">
      <c r="A9461">
        <v>9460</v>
      </c>
      <c r="B9461" t="s">
        <v>10648</v>
      </c>
      <c r="C9461" s="1" t="s">
        <v>12088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294"/>
        <v>5</v>
      </c>
      <c r="W9461">
        <f t="shared" si="295"/>
        <v>-18.749999999999996</v>
      </c>
    </row>
    <row r="9462" spans="1:23" x14ac:dyDescent="0.35">
      <c r="A9462">
        <v>9461</v>
      </c>
      <c r="B9462" t="s">
        <v>10649</v>
      </c>
      <c r="C9462" s="1" t="s">
        <v>11604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 t="shared" si="294"/>
        <v>5</v>
      </c>
      <c r="W9462">
        <f t="shared" si="295"/>
        <v>50</v>
      </c>
    </row>
    <row r="9463" spans="1:23" x14ac:dyDescent="0.35">
      <c r="A9463">
        <v>9462</v>
      </c>
      <c r="B9463" t="s">
        <v>10650</v>
      </c>
      <c r="C9463" s="1" t="s">
        <v>11478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294"/>
        <v>5</v>
      </c>
      <c r="W9463">
        <f t="shared" si="295"/>
        <v>6.25</v>
      </c>
    </row>
    <row r="9464" spans="1:23" x14ac:dyDescent="0.35">
      <c r="A9464">
        <v>9463</v>
      </c>
      <c r="B9464" t="s">
        <v>10651</v>
      </c>
      <c r="C9464" s="1" t="s">
        <v>11860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 t="shared" si="294"/>
        <v>5</v>
      </c>
      <c r="W9464">
        <f t="shared" si="295"/>
        <v>24</v>
      </c>
    </row>
    <row r="9465" spans="1:23" x14ac:dyDescent="0.35">
      <c r="A9465">
        <v>9464</v>
      </c>
      <c r="B9465" t="s">
        <v>10652</v>
      </c>
      <c r="C9465" s="1" t="s">
        <v>12160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 t="shared" si="294"/>
        <v>4</v>
      </c>
      <c r="W9465">
        <f t="shared" si="295"/>
        <v>17.5</v>
      </c>
    </row>
    <row r="9466" spans="1:23" x14ac:dyDescent="0.35">
      <c r="A9466">
        <v>9465</v>
      </c>
      <c r="B9466" t="s">
        <v>10653</v>
      </c>
      <c r="C9466" s="1" t="s">
        <v>11999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  <c r="V9466">
        <f t="shared" si="294"/>
        <v>4</v>
      </c>
      <c r="W9466">
        <f t="shared" si="295"/>
        <v>46</v>
      </c>
    </row>
    <row r="9467" spans="1:23" x14ac:dyDescent="0.35">
      <c r="A9467">
        <v>9466</v>
      </c>
      <c r="B9467" t="s">
        <v>10654</v>
      </c>
      <c r="C9467" s="1" t="s">
        <v>11198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 t="shared" si="294"/>
        <v>4</v>
      </c>
      <c r="W9467">
        <f t="shared" si="295"/>
        <v>5</v>
      </c>
    </row>
    <row r="9468" spans="1:23" x14ac:dyDescent="0.35">
      <c r="A9468">
        <v>9467</v>
      </c>
      <c r="B9468" t="s">
        <v>10655</v>
      </c>
      <c r="C9468" s="1" t="s">
        <v>11000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 t="shared" si="294"/>
        <v>5</v>
      </c>
      <c r="W9468">
        <f t="shared" si="295"/>
        <v>33.75</v>
      </c>
    </row>
    <row r="9469" spans="1:23" x14ac:dyDescent="0.35">
      <c r="A9469">
        <v>9468</v>
      </c>
      <c r="B9469" t="s">
        <v>10655</v>
      </c>
      <c r="C9469" s="1" t="s">
        <v>11000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>
        <f t="shared" si="294"/>
        <v>5</v>
      </c>
      <c r="W9469">
        <f t="shared" si="295"/>
        <v>-40</v>
      </c>
    </row>
    <row r="9470" spans="1:23" x14ac:dyDescent="0.35">
      <c r="A9470">
        <v>9469</v>
      </c>
      <c r="B9470" t="s">
        <v>10655</v>
      </c>
      <c r="C9470" s="1" t="s">
        <v>11000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 t="shared" si="294"/>
        <v>5</v>
      </c>
      <c r="W9470">
        <f t="shared" si="295"/>
        <v>47.999999999999993</v>
      </c>
    </row>
    <row r="9471" spans="1:23" x14ac:dyDescent="0.35">
      <c r="A9471">
        <v>9470</v>
      </c>
      <c r="B9471" t="s">
        <v>10655</v>
      </c>
      <c r="C9471" s="1" t="s">
        <v>11000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 t="shared" si="294"/>
        <v>5</v>
      </c>
      <c r="W9471">
        <f t="shared" si="295"/>
        <v>48.000000000000007</v>
      </c>
    </row>
    <row r="9472" spans="1:23" x14ac:dyDescent="0.35">
      <c r="A9472">
        <v>9471</v>
      </c>
      <c r="B9472" t="s">
        <v>10655</v>
      </c>
      <c r="C9472" s="1" t="s">
        <v>11000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f t="shared" si="294"/>
        <v>5</v>
      </c>
      <c r="W9472">
        <f t="shared" si="295"/>
        <v>4</v>
      </c>
    </row>
    <row r="9473" spans="1:23" x14ac:dyDescent="0.35">
      <c r="A9473">
        <v>9472</v>
      </c>
      <c r="B9473" t="s">
        <v>10655</v>
      </c>
      <c r="C9473" s="1" t="s">
        <v>11000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294"/>
        <v>5</v>
      </c>
      <c r="W9473">
        <f t="shared" si="295"/>
        <v>32.5</v>
      </c>
    </row>
    <row r="9474" spans="1:23" x14ac:dyDescent="0.35">
      <c r="A9474">
        <v>9473</v>
      </c>
      <c r="B9474" t="s">
        <v>10655</v>
      </c>
      <c r="C9474" s="1" t="s">
        <v>11000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  <c r="V9474">
        <f t="shared" ref="V9474:V9537" si="296">D9474-C9474</f>
        <v>5</v>
      </c>
      <c r="W9474">
        <f t="shared" si="295"/>
        <v>18.888888888888889</v>
      </c>
    </row>
    <row r="9475" spans="1:23" x14ac:dyDescent="0.35">
      <c r="A9475">
        <v>9474</v>
      </c>
      <c r="B9475" t="s">
        <v>10655</v>
      </c>
      <c r="C9475" s="1" t="s">
        <v>11000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  <c r="V9475">
        <f t="shared" si="296"/>
        <v>5</v>
      </c>
      <c r="W9475">
        <f t="shared" ref="W9475:W9538" si="297">U9475/R9475*100</f>
        <v>37.999999999999993</v>
      </c>
    </row>
    <row r="9476" spans="1:23" x14ac:dyDescent="0.35">
      <c r="A9476">
        <v>9475</v>
      </c>
      <c r="B9476" t="s">
        <v>10656</v>
      </c>
      <c r="C9476" s="1" t="s">
        <v>11010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296"/>
        <v>5</v>
      </c>
      <c r="W9476">
        <f t="shared" si="297"/>
        <v>33.75</v>
      </c>
    </row>
    <row r="9477" spans="1:23" x14ac:dyDescent="0.35">
      <c r="A9477">
        <v>9476</v>
      </c>
      <c r="B9477" t="s">
        <v>10656</v>
      </c>
      <c r="C9477" s="1" t="s">
        <v>11010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 t="shared" si="296"/>
        <v>5</v>
      </c>
      <c r="W9477">
        <f t="shared" si="297"/>
        <v>31.25</v>
      </c>
    </row>
    <row r="9478" spans="1:23" x14ac:dyDescent="0.35">
      <c r="A9478">
        <v>9477</v>
      </c>
      <c r="B9478" t="s">
        <v>10656</v>
      </c>
      <c r="C9478" s="1" t="s">
        <v>11010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>
        <f t="shared" si="296"/>
        <v>5</v>
      </c>
      <c r="W9478">
        <f t="shared" si="297"/>
        <v>-120</v>
      </c>
    </row>
    <row r="9479" spans="1:23" x14ac:dyDescent="0.35">
      <c r="A9479">
        <v>9478</v>
      </c>
      <c r="B9479" t="s">
        <v>10656</v>
      </c>
      <c r="C9479" s="1" t="s">
        <v>11010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296"/>
        <v>5</v>
      </c>
      <c r="W9479">
        <f t="shared" si="297"/>
        <v>-175</v>
      </c>
    </row>
    <row r="9480" spans="1:23" x14ac:dyDescent="0.35">
      <c r="A9480">
        <v>9479</v>
      </c>
      <c r="B9480" t="s">
        <v>10657</v>
      </c>
      <c r="C9480" s="1" t="s">
        <v>11497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>
        <f t="shared" si="296"/>
        <v>7</v>
      </c>
      <c r="W9480">
        <f t="shared" si="297"/>
        <v>31.25</v>
      </c>
    </row>
    <row r="9481" spans="1:23" x14ac:dyDescent="0.35">
      <c r="A9481">
        <v>9480</v>
      </c>
      <c r="B9481" t="s">
        <v>10657</v>
      </c>
      <c r="C9481" s="1" t="s">
        <v>11497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296"/>
        <v>7</v>
      </c>
      <c r="W9481">
        <f t="shared" si="297"/>
        <v>-170.00000000000003</v>
      </c>
    </row>
    <row r="9482" spans="1:23" x14ac:dyDescent="0.35">
      <c r="A9482">
        <v>9481</v>
      </c>
      <c r="B9482" t="s">
        <v>10657</v>
      </c>
      <c r="C9482" s="1" t="s">
        <v>11497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 t="shared" si="296"/>
        <v>7</v>
      </c>
      <c r="W9482">
        <f t="shared" si="297"/>
        <v>-174.99999999999997</v>
      </c>
    </row>
    <row r="9483" spans="1:23" x14ac:dyDescent="0.35">
      <c r="A9483">
        <v>9482</v>
      </c>
      <c r="B9483" t="s">
        <v>10659</v>
      </c>
      <c r="C9483" s="1" t="s">
        <v>10984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 t="shared" si="296"/>
        <v>6</v>
      </c>
      <c r="W9483">
        <f t="shared" si="297"/>
        <v>10</v>
      </c>
    </row>
    <row r="9484" spans="1:23" x14ac:dyDescent="0.35">
      <c r="A9484">
        <v>9483</v>
      </c>
      <c r="B9484" t="s">
        <v>10660</v>
      </c>
      <c r="C9484" s="1" t="s">
        <v>11722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296"/>
        <v>4</v>
      </c>
      <c r="W9484">
        <f t="shared" si="297"/>
        <v>28.750000000000004</v>
      </c>
    </row>
    <row r="9485" spans="1:23" x14ac:dyDescent="0.35">
      <c r="A9485">
        <v>9484</v>
      </c>
      <c r="B9485" t="s">
        <v>10661</v>
      </c>
      <c r="C9485" s="1" t="s">
        <v>11132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 t="shared" si="296"/>
        <v>6</v>
      </c>
      <c r="W9485">
        <f t="shared" si="297"/>
        <v>33</v>
      </c>
    </row>
    <row r="9486" spans="1:23" x14ac:dyDescent="0.35">
      <c r="A9486">
        <v>9485</v>
      </c>
      <c r="B9486" t="s">
        <v>10662</v>
      </c>
      <c r="C9486" s="1" t="s">
        <v>11439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296"/>
        <v>2</v>
      </c>
      <c r="W9486">
        <f t="shared" si="297"/>
        <v>-17.647058823529409</v>
      </c>
    </row>
    <row r="9487" spans="1:23" x14ac:dyDescent="0.35">
      <c r="A9487">
        <v>9486</v>
      </c>
      <c r="B9487" t="s">
        <v>10662</v>
      </c>
      <c r="C9487" s="1" t="s">
        <v>11439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296"/>
        <v>2</v>
      </c>
      <c r="W9487">
        <f t="shared" si="297"/>
        <v>31.250000000000007</v>
      </c>
    </row>
    <row r="9488" spans="1:23" x14ac:dyDescent="0.35">
      <c r="A9488">
        <v>9487</v>
      </c>
      <c r="B9488" t="s">
        <v>10663</v>
      </c>
      <c r="C9488" s="1" t="s">
        <v>11326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296"/>
        <v>0</v>
      </c>
      <c r="W9488">
        <f t="shared" si="297"/>
        <v>-11.428571428571427</v>
      </c>
    </row>
    <row r="9489" spans="1:23" x14ac:dyDescent="0.35">
      <c r="A9489">
        <v>9488</v>
      </c>
      <c r="B9489" t="s">
        <v>10664</v>
      </c>
      <c r="C9489" s="1" t="s">
        <v>11097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 t="shared" si="296"/>
        <v>2</v>
      </c>
      <c r="W9489">
        <f t="shared" si="297"/>
        <v>32.999999999999993</v>
      </c>
    </row>
    <row r="9490" spans="1:23" x14ac:dyDescent="0.35">
      <c r="A9490">
        <v>9489</v>
      </c>
      <c r="B9490" t="s">
        <v>10665</v>
      </c>
      <c r="C9490" s="1" t="s">
        <v>11426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 t="shared" si="296"/>
        <v>3</v>
      </c>
      <c r="W9490">
        <f t="shared" si="297"/>
        <v>8.75</v>
      </c>
    </row>
    <row r="9491" spans="1:23" x14ac:dyDescent="0.35">
      <c r="A9491">
        <v>9490</v>
      </c>
      <c r="B9491" t="s">
        <v>10666</v>
      </c>
      <c r="C9491" s="1" t="s">
        <v>12161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 t="shared" si="296"/>
        <v>6</v>
      </c>
      <c r="W9491">
        <f t="shared" si="297"/>
        <v>30</v>
      </c>
    </row>
    <row r="9492" spans="1:23" x14ac:dyDescent="0.35">
      <c r="A9492">
        <v>9491</v>
      </c>
      <c r="B9492" t="s">
        <v>10667</v>
      </c>
      <c r="C9492" s="1" t="s">
        <v>11972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296"/>
        <v>4</v>
      </c>
      <c r="W9492">
        <f t="shared" si="297"/>
        <v>33.75</v>
      </c>
    </row>
    <row r="9493" spans="1:23" x14ac:dyDescent="0.35">
      <c r="A9493">
        <v>9492</v>
      </c>
      <c r="B9493" t="s">
        <v>10667</v>
      </c>
      <c r="C9493" s="1" t="s">
        <v>11972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  <c r="V9493">
        <f t="shared" si="296"/>
        <v>4</v>
      </c>
      <c r="W9493">
        <f t="shared" si="297"/>
        <v>34</v>
      </c>
    </row>
    <row r="9494" spans="1:23" x14ac:dyDescent="0.35">
      <c r="A9494">
        <v>9493</v>
      </c>
      <c r="B9494" t="s">
        <v>10668</v>
      </c>
      <c r="C9494" s="1" t="s">
        <v>11599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296"/>
        <v>0</v>
      </c>
      <c r="W9494">
        <f t="shared" si="297"/>
        <v>50</v>
      </c>
    </row>
    <row r="9495" spans="1:23" x14ac:dyDescent="0.35">
      <c r="A9495">
        <v>9494</v>
      </c>
      <c r="B9495" t="s">
        <v>10669</v>
      </c>
      <c r="C9495" s="1" t="s">
        <v>11775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 t="shared" si="296"/>
        <v>5</v>
      </c>
      <c r="W9495">
        <f t="shared" si="297"/>
        <v>22.000000000000004</v>
      </c>
    </row>
    <row r="9496" spans="1:23" x14ac:dyDescent="0.35">
      <c r="A9496">
        <v>9495</v>
      </c>
      <c r="B9496" t="s">
        <v>10669</v>
      </c>
      <c r="C9496" s="1" t="s">
        <v>11775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 t="shared" si="296"/>
        <v>5</v>
      </c>
      <c r="W9496">
        <f t="shared" si="297"/>
        <v>44.999999999999993</v>
      </c>
    </row>
    <row r="9497" spans="1:23" x14ac:dyDescent="0.35">
      <c r="A9497">
        <v>9496</v>
      </c>
      <c r="B9497" t="s">
        <v>10670</v>
      </c>
      <c r="C9497" s="1" t="s">
        <v>11476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  <c r="V9497">
        <f t="shared" si="296"/>
        <v>4</v>
      </c>
      <c r="W9497">
        <f t="shared" si="297"/>
        <v>38.999999999999993</v>
      </c>
    </row>
    <row r="9498" spans="1:23" x14ac:dyDescent="0.35">
      <c r="A9498">
        <v>9497</v>
      </c>
      <c r="B9498" t="s">
        <v>10670</v>
      </c>
      <c r="C9498" s="1" t="s">
        <v>11476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 t="shared" si="296"/>
        <v>4</v>
      </c>
      <c r="W9498">
        <f t="shared" si="297"/>
        <v>27</v>
      </c>
    </row>
    <row r="9499" spans="1:23" x14ac:dyDescent="0.35">
      <c r="A9499">
        <v>9498</v>
      </c>
      <c r="B9499" t="s">
        <v>10671</v>
      </c>
      <c r="C9499" s="1" t="s">
        <v>11000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 t="shared" si="296"/>
        <v>2</v>
      </c>
      <c r="W9499">
        <f t="shared" si="297"/>
        <v>46</v>
      </c>
    </row>
    <row r="9500" spans="1:23" x14ac:dyDescent="0.35">
      <c r="A9500">
        <v>9499</v>
      </c>
      <c r="B9500" t="s">
        <v>10671</v>
      </c>
      <c r="C9500" s="1" t="s">
        <v>11000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 t="shared" si="296"/>
        <v>2</v>
      </c>
      <c r="W9500">
        <f t="shared" si="297"/>
        <v>49</v>
      </c>
    </row>
    <row r="9501" spans="1:23" x14ac:dyDescent="0.35">
      <c r="A9501">
        <v>9500</v>
      </c>
      <c r="B9501" t="s">
        <v>10671</v>
      </c>
      <c r="C9501" s="1" t="s">
        <v>11000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 t="shared" si="296"/>
        <v>2</v>
      </c>
      <c r="W9501">
        <f t="shared" si="297"/>
        <v>46</v>
      </c>
    </row>
    <row r="9502" spans="1:23" x14ac:dyDescent="0.35">
      <c r="A9502">
        <v>9501</v>
      </c>
      <c r="B9502" t="s">
        <v>10672</v>
      </c>
      <c r="C9502" s="1" t="s">
        <v>11379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 t="shared" si="296"/>
        <v>4</v>
      </c>
      <c r="W9502">
        <f t="shared" si="297"/>
        <v>42</v>
      </c>
    </row>
    <row r="9503" spans="1:23" x14ac:dyDescent="0.35">
      <c r="A9503">
        <v>9502</v>
      </c>
      <c r="B9503" t="s">
        <v>10673</v>
      </c>
      <c r="C9503" s="1" t="s">
        <v>11252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>
        <f t="shared" si="296"/>
        <v>4</v>
      </c>
      <c r="W9503">
        <f t="shared" si="297"/>
        <v>25</v>
      </c>
    </row>
    <row r="9504" spans="1:23" x14ac:dyDescent="0.35">
      <c r="A9504">
        <v>9503</v>
      </c>
      <c r="B9504" t="s">
        <v>10674</v>
      </c>
      <c r="C9504" s="1" t="s">
        <v>11123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296"/>
        <v>7</v>
      </c>
      <c r="W9504">
        <f t="shared" si="297"/>
        <v>25.999999999999996</v>
      </c>
    </row>
    <row r="9505" spans="1:23" x14ac:dyDescent="0.35">
      <c r="A9505">
        <v>9504</v>
      </c>
      <c r="B9505" t="s">
        <v>10674</v>
      </c>
      <c r="C9505" s="1" t="s">
        <v>11123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 t="shared" si="296"/>
        <v>7</v>
      </c>
      <c r="W9505">
        <f t="shared" si="297"/>
        <v>28.000000000000004</v>
      </c>
    </row>
    <row r="9506" spans="1:23" x14ac:dyDescent="0.35">
      <c r="A9506">
        <v>9505</v>
      </c>
      <c r="B9506" t="s">
        <v>10675</v>
      </c>
      <c r="C9506" s="1" t="s">
        <v>11440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>
        <f t="shared" si="296"/>
        <v>4</v>
      </c>
      <c r="W9506">
        <f t="shared" si="297"/>
        <v>25</v>
      </c>
    </row>
    <row r="9507" spans="1:23" x14ac:dyDescent="0.35">
      <c r="A9507">
        <v>9506</v>
      </c>
      <c r="B9507" t="s">
        <v>10675</v>
      </c>
      <c r="C9507" s="1" t="s">
        <v>11440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 t="shared" si="296"/>
        <v>4</v>
      </c>
      <c r="W9507">
        <f t="shared" si="297"/>
        <v>49</v>
      </c>
    </row>
    <row r="9508" spans="1:23" x14ac:dyDescent="0.35">
      <c r="A9508">
        <v>9507</v>
      </c>
      <c r="B9508" t="s">
        <v>10676</v>
      </c>
      <c r="C9508" s="1" t="s">
        <v>11207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 t="shared" si="296"/>
        <v>2</v>
      </c>
      <c r="W9508">
        <f t="shared" si="297"/>
        <v>28.000000000000004</v>
      </c>
    </row>
    <row r="9509" spans="1:23" x14ac:dyDescent="0.35">
      <c r="A9509">
        <v>9508</v>
      </c>
      <c r="B9509" t="s">
        <v>10676</v>
      </c>
      <c r="C9509" s="1" t="s">
        <v>11207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 t="shared" si="296"/>
        <v>2</v>
      </c>
      <c r="W9509">
        <f t="shared" si="297"/>
        <v>44.999999999999993</v>
      </c>
    </row>
    <row r="9510" spans="1:23" x14ac:dyDescent="0.35">
      <c r="A9510">
        <v>9509</v>
      </c>
      <c r="B9510" t="s">
        <v>10676</v>
      </c>
      <c r="C9510" s="1" t="s">
        <v>11207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 t="shared" si="296"/>
        <v>2</v>
      </c>
      <c r="W9510">
        <f t="shared" si="297"/>
        <v>33</v>
      </c>
    </row>
    <row r="9511" spans="1:23" x14ac:dyDescent="0.35">
      <c r="A9511">
        <v>9510</v>
      </c>
      <c r="B9511" t="s">
        <v>10676</v>
      </c>
      <c r="C9511" s="1" t="s">
        <v>11207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 t="shared" si="296"/>
        <v>2</v>
      </c>
      <c r="W9511">
        <f t="shared" si="297"/>
        <v>3</v>
      </c>
    </row>
    <row r="9512" spans="1:23" x14ac:dyDescent="0.35">
      <c r="A9512">
        <v>9511</v>
      </c>
      <c r="B9512" t="s">
        <v>10677</v>
      </c>
      <c r="C9512" s="1" t="s">
        <v>11816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 t="shared" si="296"/>
        <v>5</v>
      </c>
      <c r="W9512">
        <f t="shared" si="297"/>
        <v>41</v>
      </c>
    </row>
    <row r="9513" spans="1:23" x14ac:dyDescent="0.35">
      <c r="A9513">
        <v>9512</v>
      </c>
      <c r="B9513" t="s">
        <v>10678</v>
      </c>
      <c r="C9513" s="1" t="s">
        <v>11577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296"/>
        <v>2</v>
      </c>
      <c r="W9513">
        <f t="shared" si="297"/>
        <v>-150.00000000000003</v>
      </c>
    </row>
    <row r="9514" spans="1:23" x14ac:dyDescent="0.35">
      <c r="A9514">
        <v>9513</v>
      </c>
      <c r="B9514" t="s">
        <v>10679</v>
      </c>
      <c r="C9514" s="1" t="s">
        <v>12049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f t="shared" si="296"/>
        <v>4</v>
      </c>
      <c r="W9514">
        <f t="shared" si="297"/>
        <v>-2.9411764705882351</v>
      </c>
    </row>
    <row r="9515" spans="1:23" x14ac:dyDescent="0.35">
      <c r="A9515">
        <v>9514</v>
      </c>
      <c r="B9515" t="s">
        <v>10680</v>
      </c>
      <c r="C9515" s="1" t="s">
        <v>11440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 t="shared" si="296"/>
        <v>5</v>
      </c>
      <c r="W9515">
        <f t="shared" si="297"/>
        <v>33</v>
      </c>
    </row>
    <row r="9516" spans="1:23" x14ac:dyDescent="0.35">
      <c r="A9516">
        <v>9515</v>
      </c>
      <c r="B9516" t="s">
        <v>10681</v>
      </c>
      <c r="C9516" s="1" t="s">
        <v>11559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296"/>
        <v>4</v>
      </c>
      <c r="W9516">
        <f t="shared" si="297"/>
        <v>35</v>
      </c>
    </row>
    <row r="9517" spans="1:23" x14ac:dyDescent="0.35">
      <c r="A9517">
        <v>9516</v>
      </c>
      <c r="B9517" t="s">
        <v>10682</v>
      </c>
      <c r="C9517" s="1" t="s">
        <v>12162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296"/>
        <v>7</v>
      </c>
      <c r="W9517">
        <f t="shared" si="297"/>
        <v>16.25</v>
      </c>
    </row>
    <row r="9518" spans="1:23" x14ac:dyDescent="0.35">
      <c r="A9518">
        <v>9517</v>
      </c>
      <c r="B9518" t="s">
        <v>10683</v>
      </c>
      <c r="C9518" s="1" t="s">
        <v>11192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296"/>
        <v>2</v>
      </c>
      <c r="W9518">
        <f t="shared" si="297"/>
        <v>15</v>
      </c>
    </row>
    <row r="9519" spans="1:23" x14ac:dyDescent="0.35">
      <c r="A9519">
        <v>9518</v>
      </c>
      <c r="B9519" t="s">
        <v>10683</v>
      </c>
      <c r="C9519" s="1" t="s">
        <v>11192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296"/>
        <v>2</v>
      </c>
      <c r="W9519">
        <f t="shared" si="297"/>
        <v>36.25</v>
      </c>
    </row>
    <row r="9520" spans="1:23" x14ac:dyDescent="0.35">
      <c r="A9520">
        <v>9519</v>
      </c>
      <c r="B9520" t="s">
        <v>10683</v>
      </c>
      <c r="C9520" s="1" t="s">
        <v>11192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f t="shared" si="296"/>
        <v>2</v>
      </c>
      <c r="W9520">
        <f t="shared" si="297"/>
        <v>11.249999999999998</v>
      </c>
    </row>
    <row r="9521" spans="1:23" x14ac:dyDescent="0.35">
      <c r="A9521">
        <v>9520</v>
      </c>
      <c r="B9521" t="s">
        <v>10684</v>
      </c>
      <c r="C9521" s="1" t="s">
        <v>11480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 t="shared" si="296"/>
        <v>4</v>
      </c>
      <c r="W9521">
        <f t="shared" si="297"/>
        <v>28.000000000000004</v>
      </c>
    </row>
    <row r="9522" spans="1:23" x14ac:dyDescent="0.35">
      <c r="A9522">
        <v>9521</v>
      </c>
      <c r="B9522" t="s">
        <v>10685</v>
      </c>
      <c r="C9522" s="1" t="s">
        <v>12024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 t="shared" si="296"/>
        <v>5</v>
      </c>
      <c r="W9522">
        <f t="shared" si="297"/>
        <v>4</v>
      </c>
    </row>
    <row r="9523" spans="1:23" x14ac:dyDescent="0.35">
      <c r="A9523">
        <v>9522</v>
      </c>
      <c r="B9523" t="s">
        <v>10686</v>
      </c>
      <c r="C9523" s="1" t="s">
        <v>11114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  <c r="V9523">
        <f t="shared" si="296"/>
        <v>6</v>
      </c>
      <c r="W9523">
        <f t="shared" si="297"/>
        <v>11.249999999999998</v>
      </c>
    </row>
    <row r="9524" spans="1:23" x14ac:dyDescent="0.35">
      <c r="A9524">
        <v>9523</v>
      </c>
      <c r="B9524" t="s">
        <v>10686</v>
      </c>
      <c r="C9524" s="1" t="s">
        <v>11114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  <c r="V9524">
        <f t="shared" si="296"/>
        <v>6</v>
      </c>
      <c r="W9524">
        <f t="shared" si="297"/>
        <v>35</v>
      </c>
    </row>
    <row r="9525" spans="1:23" x14ac:dyDescent="0.35">
      <c r="A9525">
        <v>9524</v>
      </c>
      <c r="B9525" t="s">
        <v>10686</v>
      </c>
      <c r="C9525" s="1" t="s">
        <v>11114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296"/>
        <v>6</v>
      </c>
      <c r="W9525">
        <f t="shared" si="297"/>
        <v>-23.75</v>
      </c>
    </row>
    <row r="9526" spans="1:23" x14ac:dyDescent="0.35">
      <c r="A9526">
        <v>9525</v>
      </c>
      <c r="B9526" t="s">
        <v>10689</v>
      </c>
      <c r="C9526" s="1" t="s">
        <v>11196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 t="shared" si="296"/>
        <v>1</v>
      </c>
      <c r="W9526">
        <f t="shared" si="297"/>
        <v>35</v>
      </c>
    </row>
    <row r="9527" spans="1:23" x14ac:dyDescent="0.35">
      <c r="A9527">
        <v>9526</v>
      </c>
      <c r="B9527" t="s">
        <v>10689</v>
      </c>
      <c r="C9527" s="1" t="s">
        <v>11196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 t="shared" si="296"/>
        <v>1</v>
      </c>
      <c r="W9527">
        <f t="shared" si="297"/>
        <v>20</v>
      </c>
    </row>
    <row r="9528" spans="1:23" x14ac:dyDescent="0.35">
      <c r="A9528">
        <v>9527</v>
      </c>
      <c r="B9528" t="s">
        <v>10689</v>
      </c>
      <c r="C9528" s="1" t="s">
        <v>11196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296"/>
        <v>1</v>
      </c>
      <c r="W9528">
        <f t="shared" si="297"/>
        <v>-22.5</v>
      </c>
    </row>
    <row r="9529" spans="1:23" x14ac:dyDescent="0.35">
      <c r="A9529">
        <v>9528</v>
      </c>
      <c r="B9529" t="s">
        <v>10689</v>
      </c>
      <c r="C9529" s="1" t="s">
        <v>11196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296"/>
        <v>1</v>
      </c>
      <c r="W9529">
        <f t="shared" si="297"/>
        <v>35</v>
      </c>
    </row>
    <row r="9530" spans="1:23" x14ac:dyDescent="0.35">
      <c r="A9530">
        <v>9529</v>
      </c>
      <c r="B9530" t="s">
        <v>10689</v>
      </c>
      <c r="C9530" s="1" t="s">
        <v>11196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296"/>
        <v>1</v>
      </c>
      <c r="W9530">
        <f t="shared" si="297"/>
        <v>32.5</v>
      </c>
    </row>
    <row r="9531" spans="1:23" x14ac:dyDescent="0.35">
      <c r="A9531">
        <v>9530</v>
      </c>
      <c r="B9531" t="s">
        <v>10690</v>
      </c>
      <c r="C9531" s="1" t="s">
        <v>11608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f t="shared" si="296"/>
        <v>1</v>
      </c>
      <c r="W9531">
        <f t="shared" si="297"/>
        <v>7.5</v>
      </c>
    </row>
    <row r="9532" spans="1:23" x14ac:dyDescent="0.35">
      <c r="A9532">
        <v>9531</v>
      </c>
      <c r="B9532" t="s">
        <v>10691</v>
      </c>
      <c r="C9532" s="1" t="s">
        <v>11081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 t="shared" si="296"/>
        <v>4</v>
      </c>
      <c r="W9532">
        <f t="shared" si="297"/>
        <v>46</v>
      </c>
    </row>
    <row r="9533" spans="1:23" x14ac:dyDescent="0.35">
      <c r="A9533">
        <v>9532</v>
      </c>
      <c r="B9533" t="s">
        <v>10692</v>
      </c>
      <c r="C9533" s="1" t="s">
        <v>10980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 t="shared" si="296"/>
        <v>5</v>
      </c>
      <c r="W9533">
        <f t="shared" si="297"/>
        <v>10</v>
      </c>
    </row>
    <row r="9534" spans="1:23" x14ac:dyDescent="0.35">
      <c r="A9534">
        <v>9533</v>
      </c>
      <c r="B9534" t="s">
        <v>10693</v>
      </c>
      <c r="C9534" s="1" t="s">
        <v>11129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296"/>
        <v>4</v>
      </c>
      <c r="W9534">
        <f t="shared" si="297"/>
        <v>18.888888888888889</v>
      </c>
    </row>
    <row r="9535" spans="1:23" x14ac:dyDescent="0.35">
      <c r="A9535">
        <v>9534</v>
      </c>
      <c r="B9535" t="s">
        <v>10693</v>
      </c>
      <c r="C9535" s="1" t="s">
        <v>11129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 t="shared" si="296"/>
        <v>4</v>
      </c>
      <c r="W9535">
        <f t="shared" si="297"/>
        <v>31</v>
      </c>
    </row>
    <row r="9536" spans="1:23" x14ac:dyDescent="0.35">
      <c r="A9536">
        <v>9535</v>
      </c>
      <c r="B9536" t="s">
        <v>10693</v>
      </c>
      <c r="C9536" s="1" t="s">
        <v>11129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296"/>
        <v>4</v>
      </c>
      <c r="W9536">
        <f t="shared" si="297"/>
        <v>4</v>
      </c>
    </row>
    <row r="9537" spans="1:23" x14ac:dyDescent="0.35">
      <c r="A9537">
        <v>9536</v>
      </c>
      <c r="B9537" t="s">
        <v>10693</v>
      </c>
      <c r="C9537" s="1" t="s">
        <v>11129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296"/>
        <v>4</v>
      </c>
      <c r="W9537">
        <f t="shared" si="297"/>
        <v>33.75</v>
      </c>
    </row>
    <row r="9538" spans="1:23" x14ac:dyDescent="0.35">
      <c r="A9538">
        <v>9537</v>
      </c>
      <c r="B9538" t="s">
        <v>10694</v>
      </c>
      <c r="C9538" s="1" t="s">
        <v>11432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ref="V9538:V9601" si="298">D9538-C9538</f>
        <v>2</v>
      </c>
      <c r="W9538">
        <f t="shared" si="297"/>
        <v>-77.5</v>
      </c>
    </row>
    <row r="9539" spans="1:23" x14ac:dyDescent="0.35">
      <c r="A9539">
        <v>9538</v>
      </c>
      <c r="B9539" t="s">
        <v>10695</v>
      </c>
      <c r="C9539" s="1" t="s">
        <v>11417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 t="shared" si="298"/>
        <v>2</v>
      </c>
      <c r="W9539">
        <f t="shared" ref="W9539:W9602" si="299">U9539/R9539*100</f>
        <v>17.647058823529409</v>
      </c>
    </row>
    <row r="9540" spans="1:23" x14ac:dyDescent="0.35">
      <c r="A9540">
        <v>9539</v>
      </c>
      <c r="B9540" t="s">
        <v>10696</v>
      </c>
      <c r="C9540" s="1" t="s">
        <v>11150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 t="shared" si="298"/>
        <v>2</v>
      </c>
      <c r="W9540">
        <f t="shared" si="299"/>
        <v>46</v>
      </c>
    </row>
    <row r="9541" spans="1:23" x14ac:dyDescent="0.35">
      <c r="A9541">
        <v>9540</v>
      </c>
      <c r="B9541" t="s">
        <v>10696</v>
      </c>
      <c r="C9541" s="1" t="s">
        <v>11150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 t="shared" si="298"/>
        <v>2</v>
      </c>
      <c r="W9541">
        <f t="shared" si="299"/>
        <v>47</v>
      </c>
    </row>
    <row r="9542" spans="1:23" x14ac:dyDescent="0.35">
      <c r="A9542">
        <v>9541</v>
      </c>
      <c r="B9542" t="s">
        <v>10697</v>
      </c>
      <c r="C9542" s="1" t="s">
        <v>12163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 t="shared" si="298"/>
        <v>5</v>
      </c>
      <c r="W9542">
        <f t="shared" si="299"/>
        <v>8.75</v>
      </c>
    </row>
    <row r="9543" spans="1:23" x14ac:dyDescent="0.35">
      <c r="A9543">
        <v>9542</v>
      </c>
      <c r="B9543" t="s">
        <v>10698</v>
      </c>
      <c r="C9543" s="1" t="s">
        <v>11645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 t="shared" si="298"/>
        <v>4</v>
      </c>
      <c r="W9543">
        <f t="shared" si="299"/>
        <v>37.5</v>
      </c>
    </row>
    <row r="9544" spans="1:23" x14ac:dyDescent="0.35">
      <c r="A9544">
        <v>9543</v>
      </c>
      <c r="B9544" t="s">
        <v>10698</v>
      </c>
      <c r="C9544" s="1" t="s">
        <v>11645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f t="shared" si="298"/>
        <v>4</v>
      </c>
      <c r="W9544">
        <f t="shared" si="299"/>
        <v>-154.99999999999997</v>
      </c>
    </row>
    <row r="9545" spans="1:23" x14ac:dyDescent="0.35">
      <c r="A9545">
        <v>9544</v>
      </c>
      <c r="B9545" t="s">
        <v>10698</v>
      </c>
      <c r="C9545" s="1" t="s">
        <v>11645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298"/>
        <v>4</v>
      </c>
      <c r="W9545">
        <f t="shared" si="299"/>
        <v>33.75</v>
      </c>
    </row>
    <row r="9546" spans="1:23" x14ac:dyDescent="0.35">
      <c r="A9546">
        <v>9545</v>
      </c>
      <c r="B9546" t="s">
        <v>10698</v>
      </c>
      <c r="C9546" s="1" t="s">
        <v>11645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298"/>
        <v>4</v>
      </c>
      <c r="W9546">
        <f t="shared" si="299"/>
        <v>-30.882352941176467</v>
      </c>
    </row>
    <row r="9547" spans="1:23" x14ac:dyDescent="0.35">
      <c r="A9547">
        <v>9546</v>
      </c>
      <c r="B9547" t="s">
        <v>10699</v>
      </c>
      <c r="C9547" s="1" t="s">
        <v>11134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>
        <f t="shared" si="298"/>
        <v>4</v>
      </c>
      <c r="W9547">
        <f t="shared" si="299"/>
        <v>45</v>
      </c>
    </row>
    <row r="9548" spans="1:23" x14ac:dyDescent="0.35">
      <c r="A9548">
        <v>9547</v>
      </c>
      <c r="B9548" t="s">
        <v>10699</v>
      </c>
      <c r="C9548" s="1" t="s">
        <v>11134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 t="shared" si="298"/>
        <v>4</v>
      </c>
      <c r="W9548">
        <f t="shared" si="299"/>
        <v>47.000000000000007</v>
      </c>
    </row>
    <row r="9549" spans="1:23" x14ac:dyDescent="0.35">
      <c r="A9549">
        <v>9548</v>
      </c>
      <c r="B9549" t="s">
        <v>10700</v>
      </c>
      <c r="C9549" s="1" t="s">
        <v>12073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  <c r="V9549">
        <f t="shared" si="298"/>
        <v>2</v>
      </c>
      <c r="W9549">
        <f t="shared" si="299"/>
        <v>31.25</v>
      </c>
    </row>
    <row r="9550" spans="1:23" x14ac:dyDescent="0.35">
      <c r="A9550">
        <v>9549</v>
      </c>
      <c r="B9550" t="s">
        <v>10700</v>
      </c>
      <c r="C9550" s="1" t="s">
        <v>12073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 t="shared" si="298"/>
        <v>2</v>
      </c>
      <c r="W9550">
        <f t="shared" si="299"/>
        <v>-83.333333333333329</v>
      </c>
    </row>
    <row r="9551" spans="1:23" x14ac:dyDescent="0.35">
      <c r="A9551">
        <v>9550</v>
      </c>
      <c r="B9551" t="s">
        <v>10700</v>
      </c>
      <c r="C9551" s="1" t="s">
        <v>12073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 t="shared" si="298"/>
        <v>2</v>
      </c>
      <c r="W9551">
        <f t="shared" si="299"/>
        <v>20</v>
      </c>
    </row>
    <row r="9552" spans="1:23" x14ac:dyDescent="0.35">
      <c r="A9552">
        <v>9551</v>
      </c>
      <c r="B9552" t="s">
        <v>10701</v>
      </c>
      <c r="C9552" s="1" t="s">
        <v>11850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298"/>
        <v>3</v>
      </c>
      <c r="W9552">
        <f t="shared" si="299"/>
        <v>37.499999999999993</v>
      </c>
    </row>
    <row r="9553" spans="1:23" x14ac:dyDescent="0.35">
      <c r="A9553">
        <v>9552</v>
      </c>
      <c r="B9553" t="s">
        <v>10702</v>
      </c>
      <c r="C9553" s="1" t="s">
        <v>11053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298"/>
        <v>4</v>
      </c>
      <c r="W9553">
        <f t="shared" si="299"/>
        <v>7.5000000000000009</v>
      </c>
    </row>
    <row r="9554" spans="1:23" x14ac:dyDescent="0.35">
      <c r="A9554">
        <v>9553</v>
      </c>
      <c r="B9554" t="s">
        <v>10703</v>
      </c>
      <c r="C9554" s="1" t="s">
        <v>11991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>
        <f t="shared" si="298"/>
        <v>4</v>
      </c>
      <c r="W9554">
        <f t="shared" si="299"/>
        <v>23.999999999999996</v>
      </c>
    </row>
    <row r="9555" spans="1:23" x14ac:dyDescent="0.35">
      <c r="A9555">
        <v>9554</v>
      </c>
      <c r="B9555" t="s">
        <v>10704</v>
      </c>
      <c r="C9555" s="1" t="s">
        <v>11837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f t="shared" si="298"/>
        <v>5</v>
      </c>
      <c r="W9555">
        <f t="shared" si="299"/>
        <v>12.5</v>
      </c>
    </row>
    <row r="9556" spans="1:23" x14ac:dyDescent="0.35">
      <c r="A9556">
        <v>9555</v>
      </c>
      <c r="B9556" t="s">
        <v>10705</v>
      </c>
      <c r="C9556" s="1" t="s">
        <v>11049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 t="shared" si="298"/>
        <v>4</v>
      </c>
      <c r="W9556">
        <f t="shared" si="299"/>
        <v>13.749999999999998</v>
      </c>
    </row>
    <row r="9557" spans="1:23" x14ac:dyDescent="0.35">
      <c r="A9557">
        <v>9556</v>
      </c>
      <c r="B9557" t="s">
        <v>10705</v>
      </c>
      <c r="C9557" s="1" t="s">
        <v>11049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 t="shared" si="298"/>
        <v>4</v>
      </c>
      <c r="W9557">
        <f t="shared" si="299"/>
        <v>18.749999999999996</v>
      </c>
    </row>
    <row r="9558" spans="1:23" x14ac:dyDescent="0.35">
      <c r="A9558">
        <v>9557</v>
      </c>
      <c r="B9558" t="s">
        <v>10706</v>
      </c>
      <c r="C9558" s="1" t="s">
        <v>11095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 t="shared" si="298"/>
        <v>2</v>
      </c>
      <c r="W9558">
        <f t="shared" si="299"/>
        <v>46</v>
      </c>
    </row>
    <row r="9559" spans="1:23" x14ac:dyDescent="0.35">
      <c r="A9559">
        <v>9558</v>
      </c>
      <c r="B9559" t="s">
        <v>10707</v>
      </c>
      <c r="C9559" s="1" t="s">
        <v>12076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298"/>
        <v>2</v>
      </c>
      <c r="W9559">
        <f t="shared" si="299"/>
        <v>-30</v>
      </c>
    </row>
    <row r="9560" spans="1:23" x14ac:dyDescent="0.35">
      <c r="A9560">
        <v>9559</v>
      </c>
      <c r="B9560" t="s">
        <v>10708</v>
      </c>
      <c r="C9560" s="1" t="s">
        <v>11913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298"/>
        <v>2</v>
      </c>
      <c r="W9560">
        <f t="shared" si="299"/>
        <v>26.249999999999996</v>
      </c>
    </row>
    <row r="9561" spans="1:23" x14ac:dyDescent="0.35">
      <c r="A9561">
        <v>9560</v>
      </c>
      <c r="B9561" t="s">
        <v>10708</v>
      </c>
      <c r="C9561" s="1" t="s">
        <v>11913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 t="shared" si="298"/>
        <v>2</v>
      </c>
      <c r="W9561">
        <f t="shared" si="299"/>
        <v>-22.5</v>
      </c>
    </row>
    <row r="9562" spans="1:23" x14ac:dyDescent="0.35">
      <c r="A9562">
        <v>9561</v>
      </c>
      <c r="B9562" t="s">
        <v>10708</v>
      </c>
      <c r="C9562" s="1" t="s">
        <v>11913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298"/>
        <v>2</v>
      </c>
      <c r="W9562">
        <f t="shared" si="299"/>
        <v>20</v>
      </c>
    </row>
    <row r="9563" spans="1:23" x14ac:dyDescent="0.35">
      <c r="A9563">
        <v>9562</v>
      </c>
      <c r="B9563" t="s">
        <v>10708</v>
      </c>
      <c r="C9563" s="1" t="s">
        <v>11913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298"/>
        <v>2</v>
      </c>
      <c r="W9563">
        <f t="shared" si="299"/>
        <v>-17.5</v>
      </c>
    </row>
    <row r="9564" spans="1:23" x14ac:dyDescent="0.35">
      <c r="A9564">
        <v>9563</v>
      </c>
      <c r="B9564" t="s">
        <v>10708</v>
      </c>
      <c r="C9564" s="1" t="s">
        <v>11913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298"/>
        <v>2</v>
      </c>
      <c r="W9564">
        <f t="shared" si="299"/>
        <v>-73.333333333333329</v>
      </c>
    </row>
    <row r="9565" spans="1:23" x14ac:dyDescent="0.35">
      <c r="A9565">
        <v>9564</v>
      </c>
      <c r="B9565" t="s">
        <v>10708</v>
      </c>
      <c r="C9565" s="1" t="s">
        <v>11913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  <c r="V9565">
        <f t="shared" si="298"/>
        <v>2</v>
      </c>
      <c r="W9565">
        <f t="shared" si="299"/>
        <v>35</v>
      </c>
    </row>
    <row r="9566" spans="1:23" x14ac:dyDescent="0.35">
      <c r="A9566">
        <v>9565</v>
      </c>
      <c r="B9566" t="s">
        <v>10713</v>
      </c>
      <c r="C9566" s="1" t="s">
        <v>11872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 t="shared" si="298"/>
        <v>7</v>
      </c>
      <c r="W9566">
        <f t="shared" si="299"/>
        <v>49.000000000000007</v>
      </c>
    </row>
    <row r="9567" spans="1:23" x14ac:dyDescent="0.35">
      <c r="A9567">
        <v>9566</v>
      </c>
      <c r="B9567" t="s">
        <v>10714</v>
      </c>
      <c r="C9567" s="1" t="s">
        <v>11631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f t="shared" si="298"/>
        <v>0</v>
      </c>
      <c r="W9567">
        <f t="shared" si="299"/>
        <v>8.75</v>
      </c>
    </row>
    <row r="9568" spans="1:23" x14ac:dyDescent="0.35">
      <c r="A9568">
        <v>9567</v>
      </c>
      <c r="B9568" t="s">
        <v>10714</v>
      </c>
      <c r="C9568" s="1" t="s">
        <v>11631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 t="shared" si="298"/>
        <v>0</v>
      </c>
      <c r="W9568">
        <f t="shared" si="299"/>
        <v>-80</v>
      </c>
    </row>
    <row r="9569" spans="1:23" x14ac:dyDescent="0.35">
      <c r="A9569">
        <v>9568</v>
      </c>
      <c r="B9569" t="s">
        <v>10714</v>
      </c>
      <c r="C9569" s="1" t="s">
        <v>11631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 t="shared" si="298"/>
        <v>0</v>
      </c>
      <c r="W9569">
        <f t="shared" si="299"/>
        <v>26.25</v>
      </c>
    </row>
    <row r="9570" spans="1:23" x14ac:dyDescent="0.35">
      <c r="A9570">
        <v>9569</v>
      </c>
      <c r="B9570" t="s">
        <v>10715</v>
      </c>
      <c r="C9570" s="1" t="s">
        <v>11897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 t="shared" si="298"/>
        <v>2</v>
      </c>
      <c r="W9570">
        <f t="shared" si="299"/>
        <v>28.000000000000004</v>
      </c>
    </row>
    <row r="9571" spans="1:23" x14ac:dyDescent="0.35">
      <c r="A9571">
        <v>9570</v>
      </c>
      <c r="B9571" t="s">
        <v>10716</v>
      </c>
      <c r="C9571" s="1" t="s">
        <v>11436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298"/>
        <v>0</v>
      </c>
      <c r="W9571">
        <f t="shared" si="299"/>
        <v>-66.666666666666671</v>
      </c>
    </row>
    <row r="9572" spans="1:23" x14ac:dyDescent="0.35">
      <c r="A9572">
        <v>9571</v>
      </c>
      <c r="B9572" t="s">
        <v>10716</v>
      </c>
      <c r="C9572" s="1" t="s">
        <v>11436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298"/>
        <v>0</v>
      </c>
      <c r="W9572">
        <f t="shared" si="299"/>
        <v>5</v>
      </c>
    </row>
    <row r="9573" spans="1:23" x14ac:dyDescent="0.35">
      <c r="A9573">
        <v>9572</v>
      </c>
      <c r="B9573" t="s">
        <v>10716</v>
      </c>
      <c r="C9573" s="1" t="s">
        <v>11436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  <c r="V9573">
        <f t="shared" si="298"/>
        <v>0</v>
      </c>
      <c r="W9573">
        <f t="shared" si="299"/>
        <v>35</v>
      </c>
    </row>
    <row r="9574" spans="1:23" x14ac:dyDescent="0.35">
      <c r="A9574">
        <v>9573</v>
      </c>
      <c r="B9574" t="s">
        <v>10716</v>
      </c>
      <c r="C9574" s="1" t="s">
        <v>11436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298"/>
        <v>0</v>
      </c>
      <c r="W9574">
        <f t="shared" si="299"/>
        <v>32.5</v>
      </c>
    </row>
    <row r="9575" spans="1:23" x14ac:dyDescent="0.35">
      <c r="A9575">
        <v>9574</v>
      </c>
      <c r="B9575" t="s">
        <v>10716</v>
      </c>
      <c r="C9575" s="1" t="s">
        <v>11436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 t="shared" si="298"/>
        <v>0</v>
      </c>
      <c r="W9575">
        <f t="shared" si="299"/>
        <v>11.249999999999998</v>
      </c>
    </row>
    <row r="9576" spans="1:23" x14ac:dyDescent="0.35">
      <c r="A9576">
        <v>9575</v>
      </c>
      <c r="B9576" t="s">
        <v>10717</v>
      </c>
      <c r="C9576" s="1" t="s">
        <v>11803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 t="shared" si="298"/>
        <v>0</v>
      </c>
      <c r="W9576">
        <f t="shared" si="299"/>
        <v>33</v>
      </c>
    </row>
    <row r="9577" spans="1:23" x14ac:dyDescent="0.35">
      <c r="A9577">
        <v>9576</v>
      </c>
      <c r="B9577" t="s">
        <v>10718</v>
      </c>
      <c r="C9577" s="1" t="s">
        <v>11929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298"/>
        <v>2</v>
      </c>
      <c r="W9577">
        <f t="shared" si="299"/>
        <v>-27.142857142857142</v>
      </c>
    </row>
    <row r="9578" spans="1:23" x14ac:dyDescent="0.35">
      <c r="A9578">
        <v>9577</v>
      </c>
      <c r="B9578" t="s">
        <v>10718</v>
      </c>
      <c r="C9578" s="1" t="s">
        <v>11929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 t="shared" si="298"/>
        <v>2</v>
      </c>
      <c r="W9578">
        <f t="shared" si="299"/>
        <v>-20</v>
      </c>
    </row>
    <row r="9579" spans="1:23" x14ac:dyDescent="0.35">
      <c r="A9579">
        <v>9578</v>
      </c>
      <c r="B9579" t="s">
        <v>10718</v>
      </c>
      <c r="C9579" s="1" t="s">
        <v>11929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 t="shared" si="298"/>
        <v>2</v>
      </c>
      <c r="W9579">
        <f t="shared" si="299"/>
        <v>-4.2857142857142847</v>
      </c>
    </row>
    <row r="9580" spans="1:23" x14ac:dyDescent="0.35">
      <c r="A9580">
        <v>9579</v>
      </c>
      <c r="B9580" t="s">
        <v>10719</v>
      </c>
      <c r="C9580" s="1" t="s">
        <v>10972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298"/>
        <v>2</v>
      </c>
      <c r="W9580">
        <f t="shared" si="299"/>
        <v>30</v>
      </c>
    </row>
    <row r="9581" spans="1:23" x14ac:dyDescent="0.35">
      <c r="A9581">
        <v>9580</v>
      </c>
      <c r="B9581" t="s">
        <v>10719</v>
      </c>
      <c r="C9581" s="1" t="s">
        <v>10972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f t="shared" si="298"/>
        <v>2</v>
      </c>
      <c r="W9581">
        <f t="shared" si="299"/>
        <v>5</v>
      </c>
    </row>
    <row r="9582" spans="1:23" x14ac:dyDescent="0.35">
      <c r="A9582">
        <v>9581</v>
      </c>
      <c r="B9582" t="s">
        <v>10719</v>
      </c>
      <c r="C9582" s="1" t="s">
        <v>10972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 t="shared" si="298"/>
        <v>2</v>
      </c>
      <c r="W9582">
        <f t="shared" si="299"/>
        <v>28.999999999999996</v>
      </c>
    </row>
    <row r="9583" spans="1:23" x14ac:dyDescent="0.35">
      <c r="A9583">
        <v>9582</v>
      </c>
      <c r="B9583" t="s">
        <v>10719</v>
      </c>
      <c r="C9583" s="1" t="s">
        <v>10972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  <c r="V9583">
        <f t="shared" si="298"/>
        <v>2</v>
      </c>
      <c r="W9583">
        <f t="shared" si="299"/>
        <v>-1.1111111111111112</v>
      </c>
    </row>
    <row r="9584" spans="1:23" x14ac:dyDescent="0.35">
      <c r="A9584">
        <v>9583</v>
      </c>
      <c r="B9584" t="s">
        <v>10720</v>
      </c>
      <c r="C9584" s="1" t="s">
        <v>11783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298"/>
        <v>4</v>
      </c>
      <c r="W9584">
        <f t="shared" si="299"/>
        <v>36.25</v>
      </c>
    </row>
    <row r="9585" spans="1:23" x14ac:dyDescent="0.35">
      <c r="A9585">
        <v>9584</v>
      </c>
      <c r="B9585" t="s">
        <v>10721</v>
      </c>
      <c r="C9585" s="1" t="s">
        <v>11583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f t="shared" si="298"/>
        <v>2</v>
      </c>
      <c r="W9585">
        <f t="shared" si="299"/>
        <v>-1.25</v>
      </c>
    </row>
    <row r="9586" spans="1:23" x14ac:dyDescent="0.35">
      <c r="A9586">
        <v>9585</v>
      </c>
      <c r="B9586" t="s">
        <v>10722</v>
      </c>
      <c r="C9586" s="1" t="s">
        <v>11715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 t="shared" si="298"/>
        <v>1</v>
      </c>
      <c r="W9586">
        <f t="shared" si="299"/>
        <v>26</v>
      </c>
    </row>
    <row r="9587" spans="1:23" x14ac:dyDescent="0.35">
      <c r="A9587">
        <v>9586</v>
      </c>
      <c r="B9587" t="s">
        <v>10723</v>
      </c>
      <c r="C9587" s="1" t="s">
        <v>11310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298"/>
        <v>2</v>
      </c>
      <c r="W9587">
        <f t="shared" si="299"/>
        <v>36.25</v>
      </c>
    </row>
    <row r="9588" spans="1:23" x14ac:dyDescent="0.35">
      <c r="A9588">
        <v>9587</v>
      </c>
      <c r="B9588" t="s">
        <v>10724</v>
      </c>
      <c r="C9588" s="1" t="s">
        <v>11681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  <c r="V9588">
        <f t="shared" si="298"/>
        <v>0</v>
      </c>
      <c r="W9588">
        <f t="shared" si="299"/>
        <v>36.25</v>
      </c>
    </row>
    <row r="9589" spans="1:23" x14ac:dyDescent="0.35">
      <c r="A9589">
        <v>9588</v>
      </c>
      <c r="B9589" t="s">
        <v>10725</v>
      </c>
      <c r="C9589" s="1" t="s">
        <v>11767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 t="shared" si="298"/>
        <v>5</v>
      </c>
      <c r="W9589">
        <f t="shared" si="299"/>
        <v>-22.5</v>
      </c>
    </row>
    <row r="9590" spans="1:23" x14ac:dyDescent="0.35">
      <c r="A9590">
        <v>9589</v>
      </c>
      <c r="B9590" t="s">
        <v>10726</v>
      </c>
      <c r="C9590" s="1" t="s">
        <v>11223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 t="shared" si="298"/>
        <v>5</v>
      </c>
      <c r="W9590">
        <f t="shared" si="299"/>
        <v>12.5</v>
      </c>
    </row>
    <row r="9591" spans="1:23" x14ac:dyDescent="0.35">
      <c r="A9591">
        <v>9590</v>
      </c>
      <c r="B9591" t="s">
        <v>10727</v>
      </c>
      <c r="C9591" s="1" t="s">
        <v>11158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298"/>
        <v>4</v>
      </c>
      <c r="W9591">
        <f t="shared" si="299"/>
        <v>32.499999999999993</v>
      </c>
    </row>
    <row r="9592" spans="1:23" x14ac:dyDescent="0.35">
      <c r="A9592">
        <v>9591</v>
      </c>
      <c r="B9592" t="s">
        <v>10727</v>
      </c>
      <c r="C9592" s="1" t="s">
        <v>11158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 t="shared" si="298"/>
        <v>4</v>
      </c>
      <c r="W9592">
        <f t="shared" si="299"/>
        <v>-165</v>
      </c>
    </row>
    <row r="9593" spans="1:23" x14ac:dyDescent="0.35">
      <c r="A9593">
        <v>9592</v>
      </c>
      <c r="B9593" t="s">
        <v>10728</v>
      </c>
      <c r="C9593" s="1" t="s">
        <v>12002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 t="shared" si="298"/>
        <v>4</v>
      </c>
      <c r="W9593">
        <f t="shared" si="299"/>
        <v>-40</v>
      </c>
    </row>
    <row r="9594" spans="1:23" x14ac:dyDescent="0.35">
      <c r="A9594">
        <v>9593</v>
      </c>
      <c r="B9594" t="s">
        <v>10728</v>
      </c>
      <c r="C9594" s="1" t="s">
        <v>12002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  <c r="V9594">
        <f t="shared" si="298"/>
        <v>4</v>
      </c>
      <c r="W9594">
        <f t="shared" si="299"/>
        <v>-124.99999999999997</v>
      </c>
    </row>
    <row r="9595" spans="1:23" x14ac:dyDescent="0.35">
      <c r="A9595">
        <v>9594</v>
      </c>
      <c r="B9595" t="s">
        <v>10729</v>
      </c>
      <c r="C9595" s="1" t="s">
        <v>10972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  <c r="V9595">
        <f t="shared" si="298"/>
        <v>5</v>
      </c>
      <c r="W9595">
        <f t="shared" si="299"/>
        <v>44.999999999999993</v>
      </c>
    </row>
    <row r="9596" spans="1:23" x14ac:dyDescent="0.35">
      <c r="A9596">
        <v>9595</v>
      </c>
      <c r="B9596" t="s">
        <v>10729</v>
      </c>
      <c r="C9596" s="1" t="s">
        <v>10972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 t="shared" si="298"/>
        <v>5</v>
      </c>
      <c r="W9596">
        <f t="shared" si="299"/>
        <v>48.999999999999993</v>
      </c>
    </row>
    <row r="9597" spans="1:23" x14ac:dyDescent="0.35">
      <c r="A9597">
        <v>9596</v>
      </c>
      <c r="B9597" t="s">
        <v>10730</v>
      </c>
      <c r="C9597" s="1" t="s">
        <v>11654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 t="shared" si="298"/>
        <v>5</v>
      </c>
      <c r="W9597">
        <f t="shared" si="299"/>
        <v>26</v>
      </c>
    </row>
    <row r="9598" spans="1:23" x14ac:dyDescent="0.35">
      <c r="A9598">
        <v>9597</v>
      </c>
      <c r="B9598" t="s">
        <v>10730</v>
      </c>
      <c r="C9598" s="1" t="s">
        <v>11654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298"/>
        <v>5</v>
      </c>
      <c r="W9598">
        <f t="shared" si="299"/>
        <v>32.5</v>
      </c>
    </row>
    <row r="9599" spans="1:23" x14ac:dyDescent="0.35">
      <c r="A9599">
        <v>9598</v>
      </c>
      <c r="B9599" t="s">
        <v>10730</v>
      </c>
      <c r="C9599" s="1" t="s">
        <v>11654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  <c r="V9599">
        <f t="shared" si="298"/>
        <v>5</v>
      </c>
      <c r="W9599">
        <f t="shared" si="299"/>
        <v>7.5</v>
      </c>
    </row>
    <row r="9600" spans="1:23" x14ac:dyDescent="0.35">
      <c r="A9600">
        <v>9599</v>
      </c>
      <c r="B9600" t="s">
        <v>10731</v>
      </c>
      <c r="C9600" s="1" t="s">
        <v>11384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  <c r="V9600">
        <f t="shared" si="298"/>
        <v>4</v>
      </c>
      <c r="W9600">
        <f t="shared" si="299"/>
        <v>32</v>
      </c>
    </row>
    <row r="9601" spans="1:23" x14ac:dyDescent="0.35">
      <c r="A9601">
        <v>9600</v>
      </c>
      <c r="B9601" t="s">
        <v>10732</v>
      </c>
      <c r="C9601" s="1" t="s">
        <v>12164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298"/>
        <v>4</v>
      </c>
      <c r="W9601">
        <f t="shared" si="299"/>
        <v>7.5000000000000009</v>
      </c>
    </row>
    <row r="9602" spans="1:23" x14ac:dyDescent="0.35">
      <c r="A9602">
        <v>9601</v>
      </c>
      <c r="B9602" t="s">
        <v>10733</v>
      </c>
      <c r="C9602" s="1" t="s">
        <v>11480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  <c r="V9602">
        <f t="shared" ref="V9602:V9665" si="300">D9602-C9602</f>
        <v>3</v>
      </c>
      <c r="W9602">
        <f t="shared" si="299"/>
        <v>35</v>
      </c>
    </row>
    <row r="9603" spans="1:23" x14ac:dyDescent="0.35">
      <c r="A9603">
        <v>9602</v>
      </c>
      <c r="B9603" t="s">
        <v>10734</v>
      </c>
      <c r="C9603" s="1" t="s">
        <v>11853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 t="shared" si="300"/>
        <v>5</v>
      </c>
      <c r="W9603">
        <f t="shared" ref="W9603:W9666" si="301">U9603/R9603*100</f>
        <v>48</v>
      </c>
    </row>
    <row r="9604" spans="1:23" x14ac:dyDescent="0.35">
      <c r="A9604">
        <v>9603</v>
      </c>
      <c r="B9604" t="s">
        <v>10735</v>
      </c>
      <c r="C9604" s="1" t="s">
        <v>11886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>
        <f t="shared" si="300"/>
        <v>3</v>
      </c>
      <c r="W9604">
        <f t="shared" si="301"/>
        <v>26.999999999999996</v>
      </c>
    </row>
    <row r="9605" spans="1:23" x14ac:dyDescent="0.35">
      <c r="A9605">
        <v>9604</v>
      </c>
      <c r="B9605" t="s">
        <v>10736</v>
      </c>
      <c r="C9605" s="1" t="s">
        <v>10966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300"/>
        <v>6</v>
      </c>
      <c r="W9605">
        <f t="shared" si="301"/>
        <v>-56.666666666666664</v>
      </c>
    </row>
    <row r="9606" spans="1:23" x14ac:dyDescent="0.35">
      <c r="A9606">
        <v>9605</v>
      </c>
      <c r="B9606" t="s">
        <v>10737</v>
      </c>
      <c r="C9606" s="1" t="s">
        <v>11061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  <c r="V9606">
        <f t="shared" si="300"/>
        <v>3</v>
      </c>
      <c r="W9606">
        <f t="shared" si="301"/>
        <v>28.000000000000004</v>
      </c>
    </row>
    <row r="9607" spans="1:23" x14ac:dyDescent="0.35">
      <c r="A9607">
        <v>9606</v>
      </c>
      <c r="B9607" t="s">
        <v>10740</v>
      </c>
      <c r="C9607" s="1" t="s">
        <v>11199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 t="shared" si="300"/>
        <v>5</v>
      </c>
      <c r="W9607">
        <f t="shared" si="301"/>
        <v>-8.75</v>
      </c>
    </row>
    <row r="9608" spans="1:23" x14ac:dyDescent="0.35">
      <c r="A9608">
        <v>9607</v>
      </c>
      <c r="B9608" t="s">
        <v>10740</v>
      </c>
      <c r="C9608" s="1" t="s">
        <v>11199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300"/>
        <v>5</v>
      </c>
      <c r="W9608">
        <f t="shared" si="301"/>
        <v>-22.499999999999996</v>
      </c>
    </row>
    <row r="9609" spans="1:23" x14ac:dyDescent="0.35">
      <c r="A9609">
        <v>9608</v>
      </c>
      <c r="B9609" t="s">
        <v>10741</v>
      </c>
      <c r="C9609" s="1" t="s">
        <v>11196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>
        <f t="shared" si="300"/>
        <v>3</v>
      </c>
      <c r="W9609">
        <f t="shared" si="301"/>
        <v>46</v>
      </c>
    </row>
    <row r="9610" spans="1:23" x14ac:dyDescent="0.35">
      <c r="A9610">
        <v>9609</v>
      </c>
      <c r="B9610" t="s">
        <v>10741</v>
      </c>
      <c r="C9610" s="1" t="s">
        <v>11196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 t="shared" si="300"/>
        <v>3</v>
      </c>
      <c r="W9610">
        <f t="shared" si="301"/>
        <v>47</v>
      </c>
    </row>
    <row r="9611" spans="1:23" x14ac:dyDescent="0.35">
      <c r="A9611">
        <v>9610</v>
      </c>
      <c r="B9611" t="s">
        <v>10742</v>
      </c>
      <c r="C9611" s="1" t="s">
        <v>11398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  <c r="V9611">
        <f t="shared" si="300"/>
        <v>3</v>
      </c>
      <c r="W9611">
        <f t="shared" si="301"/>
        <v>7.0000000000000009</v>
      </c>
    </row>
    <row r="9612" spans="1:23" x14ac:dyDescent="0.35">
      <c r="A9612">
        <v>9611</v>
      </c>
      <c r="B9612" t="s">
        <v>10742</v>
      </c>
      <c r="C9612" s="1" t="s">
        <v>11398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 t="shared" si="300"/>
        <v>3</v>
      </c>
      <c r="W9612">
        <f t="shared" si="301"/>
        <v>48.000000000000007</v>
      </c>
    </row>
    <row r="9613" spans="1:23" x14ac:dyDescent="0.35">
      <c r="A9613">
        <v>9612</v>
      </c>
      <c r="B9613" t="s">
        <v>10743</v>
      </c>
      <c r="C9613" s="1" t="s">
        <v>12140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 t="shared" si="300"/>
        <v>6</v>
      </c>
      <c r="W9613">
        <f t="shared" si="301"/>
        <v>45</v>
      </c>
    </row>
    <row r="9614" spans="1:23" x14ac:dyDescent="0.35">
      <c r="A9614">
        <v>9613</v>
      </c>
      <c r="B9614" t="s">
        <v>10744</v>
      </c>
      <c r="C9614" s="1" t="s">
        <v>10971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  <c r="V9614">
        <f t="shared" si="300"/>
        <v>4</v>
      </c>
      <c r="W9614">
        <f t="shared" si="301"/>
        <v>10</v>
      </c>
    </row>
    <row r="9615" spans="1:23" x14ac:dyDescent="0.35">
      <c r="A9615">
        <v>9614</v>
      </c>
      <c r="B9615" t="s">
        <v>10745</v>
      </c>
      <c r="C9615" s="1" t="s">
        <v>10947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 t="shared" si="300"/>
        <v>2</v>
      </c>
      <c r="W9615">
        <f t="shared" si="301"/>
        <v>30</v>
      </c>
    </row>
    <row r="9616" spans="1:23" x14ac:dyDescent="0.35">
      <c r="A9616">
        <v>9615</v>
      </c>
      <c r="B9616" t="s">
        <v>10745</v>
      </c>
      <c r="C9616" s="1" t="s">
        <v>10947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 t="shared" si="300"/>
        <v>2</v>
      </c>
      <c r="W9616">
        <f t="shared" si="301"/>
        <v>15</v>
      </c>
    </row>
    <row r="9617" spans="1:23" x14ac:dyDescent="0.35">
      <c r="A9617">
        <v>9616</v>
      </c>
      <c r="B9617" t="s">
        <v>10745</v>
      </c>
      <c r="C9617" s="1" t="s">
        <v>10947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300"/>
        <v>2</v>
      </c>
      <c r="W9617">
        <f t="shared" si="301"/>
        <v>37.5</v>
      </c>
    </row>
    <row r="9618" spans="1:23" x14ac:dyDescent="0.35">
      <c r="A9618">
        <v>9617</v>
      </c>
      <c r="B9618" t="s">
        <v>10746</v>
      </c>
      <c r="C9618" s="1" t="s">
        <v>11190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 t="shared" si="300"/>
        <v>7</v>
      </c>
      <c r="W9618">
        <f t="shared" si="301"/>
        <v>29.000000000000004</v>
      </c>
    </row>
    <row r="9619" spans="1:23" x14ac:dyDescent="0.35">
      <c r="A9619">
        <v>9618</v>
      </c>
      <c r="B9619" t="s">
        <v>10747</v>
      </c>
      <c r="C9619" s="1" t="s">
        <v>11613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f t="shared" si="300"/>
        <v>5</v>
      </c>
      <c r="W9619">
        <f t="shared" si="301"/>
        <v>8.3333333333333339</v>
      </c>
    </row>
    <row r="9620" spans="1:23" x14ac:dyDescent="0.35">
      <c r="A9620">
        <v>9619</v>
      </c>
      <c r="B9620" t="s">
        <v>10747</v>
      </c>
      <c r="C9620" s="1" t="s">
        <v>11613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f t="shared" si="300"/>
        <v>5</v>
      </c>
      <c r="W9620">
        <f t="shared" si="301"/>
        <v>6.25</v>
      </c>
    </row>
    <row r="9621" spans="1:23" x14ac:dyDescent="0.35">
      <c r="A9621">
        <v>9620</v>
      </c>
      <c r="B9621" t="s">
        <v>10747</v>
      </c>
      <c r="C9621" s="1" t="s">
        <v>11613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f t="shared" si="300"/>
        <v>5</v>
      </c>
      <c r="W9621">
        <f t="shared" si="301"/>
        <v>-1.25</v>
      </c>
    </row>
    <row r="9622" spans="1:23" x14ac:dyDescent="0.35">
      <c r="A9622">
        <v>9621</v>
      </c>
      <c r="B9622" t="s">
        <v>10748</v>
      </c>
      <c r="C9622" s="1" t="s">
        <v>11407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300"/>
        <v>4</v>
      </c>
      <c r="W9622">
        <f t="shared" si="301"/>
        <v>7.5</v>
      </c>
    </row>
    <row r="9623" spans="1:23" x14ac:dyDescent="0.35">
      <c r="A9623">
        <v>9622</v>
      </c>
      <c r="B9623" t="s">
        <v>10748</v>
      </c>
      <c r="C9623" s="1" t="s">
        <v>11407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  <c r="V9623">
        <f t="shared" si="300"/>
        <v>4</v>
      </c>
      <c r="W9623">
        <f t="shared" si="301"/>
        <v>15</v>
      </c>
    </row>
    <row r="9624" spans="1:23" x14ac:dyDescent="0.35">
      <c r="A9624">
        <v>9623</v>
      </c>
      <c r="B9624" t="s">
        <v>10748</v>
      </c>
      <c r="C9624" s="1" t="s">
        <v>11407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300"/>
        <v>4</v>
      </c>
      <c r="W9624">
        <f t="shared" si="301"/>
        <v>33.75</v>
      </c>
    </row>
    <row r="9625" spans="1:23" x14ac:dyDescent="0.35">
      <c r="A9625">
        <v>9624</v>
      </c>
      <c r="B9625" t="s">
        <v>10749</v>
      </c>
      <c r="C9625" s="1" t="s">
        <v>11162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300"/>
        <v>1</v>
      </c>
      <c r="W9625">
        <f t="shared" si="301"/>
        <v>-254.99999999999997</v>
      </c>
    </row>
    <row r="9626" spans="1:23" x14ac:dyDescent="0.35">
      <c r="A9626">
        <v>9625</v>
      </c>
      <c r="B9626" t="s">
        <v>10749</v>
      </c>
      <c r="C9626" s="1" t="s">
        <v>11162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300"/>
        <v>1</v>
      </c>
      <c r="W9626">
        <f t="shared" si="301"/>
        <v>-12.857142857142856</v>
      </c>
    </row>
    <row r="9627" spans="1:23" x14ac:dyDescent="0.35">
      <c r="A9627">
        <v>9626</v>
      </c>
      <c r="B9627" t="s">
        <v>10749</v>
      </c>
      <c r="C9627" s="1" t="s">
        <v>11162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300"/>
        <v>1</v>
      </c>
      <c r="W9627">
        <f t="shared" si="301"/>
        <v>-23.52941176470588</v>
      </c>
    </row>
    <row r="9628" spans="1:23" x14ac:dyDescent="0.35">
      <c r="A9628">
        <v>9627</v>
      </c>
      <c r="B9628" t="s">
        <v>10750</v>
      </c>
      <c r="C9628" s="1" t="s">
        <v>11337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300"/>
        <v>2</v>
      </c>
      <c r="W9628">
        <f t="shared" si="301"/>
        <v>36.25</v>
      </c>
    </row>
    <row r="9629" spans="1:23" x14ac:dyDescent="0.35">
      <c r="A9629">
        <v>9628</v>
      </c>
      <c r="B9629" t="s">
        <v>10751</v>
      </c>
      <c r="C9629" s="1" t="s">
        <v>11473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 t="shared" si="300"/>
        <v>4</v>
      </c>
      <c r="W9629">
        <f t="shared" si="301"/>
        <v>46</v>
      </c>
    </row>
    <row r="9630" spans="1:23" x14ac:dyDescent="0.35">
      <c r="A9630">
        <v>9629</v>
      </c>
      <c r="B9630" t="s">
        <v>10752</v>
      </c>
      <c r="C9630" s="1" t="s">
        <v>11226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 t="shared" si="300"/>
        <v>5</v>
      </c>
      <c r="W9630">
        <f t="shared" si="301"/>
        <v>35</v>
      </c>
    </row>
    <row r="9631" spans="1:23" x14ac:dyDescent="0.35">
      <c r="A9631">
        <v>9630</v>
      </c>
      <c r="B9631" t="s">
        <v>10752</v>
      </c>
      <c r="C9631" s="1" t="s">
        <v>11226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300"/>
        <v>5</v>
      </c>
      <c r="W9631">
        <f t="shared" si="301"/>
        <v>-73.333333333333329</v>
      </c>
    </row>
    <row r="9632" spans="1:23" x14ac:dyDescent="0.35">
      <c r="A9632">
        <v>9631</v>
      </c>
      <c r="B9632" t="s">
        <v>10753</v>
      </c>
      <c r="C9632" s="1" t="s">
        <v>12146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300"/>
        <v>6</v>
      </c>
      <c r="W9632">
        <f t="shared" si="301"/>
        <v>32.499999999999993</v>
      </c>
    </row>
    <row r="9633" spans="1:23" x14ac:dyDescent="0.35">
      <c r="A9633">
        <v>9632</v>
      </c>
      <c r="B9633" t="s">
        <v>10753</v>
      </c>
      <c r="C9633" s="1" t="s">
        <v>12146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>
        <f t="shared" si="300"/>
        <v>6</v>
      </c>
      <c r="W9633">
        <f t="shared" si="301"/>
        <v>49</v>
      </c>
    </row>
    <row r="9634" spans="1:23" x14ac:dyDescent="0.35">
      <c r="A9634">
        <v>9633</v>
      </c>
      <c r="B9634" t="s">
        <v>10754</v>
      </c>
      <c r="C9634" s="1" t="s">
        <v>11718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 t="shared" si="300"/>
        <v>4</v>
      </c>
      <c r="W9634">
        <f t="shared" si="301"/>
        <v>43</v>
      </c>
    </row>
    <row r="9635" spans="1:23" x14ac:dyDescent="0.35">
      <c r="A9635">
        <v>9634</v>
      </c>
      <c r="B9635" t="s">
        <v>10755</v>
      </c>
      <c r="C9635" s="1" t="s">
        <v>11945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 t="shared" si="300"/>
        <v>3</v>
      </c>
      <c r="W9635">
        <f t="shared" si="301"/>
        <v>17</v>
      </c>
    </row>
    <row r="9636" spans="1:23" x14ac:dyDescent="0.35">
      <c r="A9636">
        <v>9635</v>
      </c>
      <c r="B9636" t="s">
        <v>10755</v>
      </c>
      <c r="C9636" s="1" t="s">
        <v>11945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 t="shared" si="300"/>
        <v>3</v>
      </c>
      <c r="W9636">
        <f t="shared" si="301"/>
        <v>27.999999999999996</v>
      </c>
    </row>
    <row r="9637" spans="1:23" x14ac:dyDescent="0.35">
      <c r="A9637">
        <v>9636</v>
      </c>
      <c r="B9637" t="s">
        <v>10755</v>
      </c>
      <c r="C9637" s="1" t="s">
        <v>11945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  <c r="V9637">
        <f t="shared" si="300"/>
        <v>3</v>
      </c>
      <c r="W9637">
        <f t="shared" si="301"/>
        <v>16</v>
      </c>
    </row>
    <row r="9638" spans="1:23" x14ac:dyDescent="0.35">
      <c r="A9638">
        <v>9637</v>
      </c>
      <c r="B9638" t="s">
        <v>10756</v>
      </c>
      <c r="C9638" s="1" t="s">
        <v>11668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 t="shared" si="300"/>
        <v>7</v>
      </c>
      <c r="W9638">
        <f t="shared" si="301"/>
        <v>40</v>
      </c>
    </row>
    <row r="9639" spans="1:23" x14ac:dyDescent="0.35">
      <c r="A9639">
        <v>9638</v>
      </c>
      <c r="B9639" t="s">
        <v>10756</v>
      </c>
      <c r="C9639" s="1" t="s">
        <v>11668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f t="shared" si="300"/>
        <v>7</v>
      </c>
      <c r="W9639">
        <f t="shared" si="301"/>
        <v>13</v>
      </c>
    </row>
    <row r="9640" spans="1:23" x14ac:dyDescent="0.35">
      <c r="A9640">
        <v>9639</v>
      </c>
      <c r="B9640" t="s">
        <v>10757</v>
      </c>
      <c r="C9640" s="1" t="s">
        <v>11045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  <c r="V9640">
        <f t="shared" si="300"/>
        <v>3</v>
      </c>
      <c r="W9640">
        <f t="shared" si="301"/>
        <v>48.999999999999993</v>
      </c>
    </row>
    <row r="9641" spans="1:23" x14ac:dyDescent="0.35">
      <c r="A9641">
        <v>9640</v>
      </c>
      <c r="B9641" t="s">
        <v>10758</v>
      </c>
      <c r="C9641" s="1" t="s">
        <v>12165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300"/>
        <v>3</v>
      </c>
      <c r="W9641">
        <f t="shared" si="301"/>
        <v>-43.333333333333329</v>
      </c>
    </row>
    <row r="9642" spans="1:23" x14ac:dyDescent="0.35">
      <c r="A9642">
        <v>9641</v>
      </c>
      <c r="B9642" t="s">
        <v>10759</v>
      </c>
      <c r="C9642" s="1" t="s">
        <v>11949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 t="shared" si="300"/>
        <v>5</v>
      </c>
      <c r="W9642">
        <f t="shared" si="301"/>
        <v>46.000000000000007</v>
      </c>
    </row>
    <row r="9643" spans="1:23" x14ac:dyDescent="0.35">
      <c r="A9643">
        <v>9642</v>
      </c>
      <c r="B9643" t="s">
        <v>10759</v>
      </c>
      <c r="C9643" s="1" t="s">
        <v>11949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 t="shared" si="300"/>
        <v>5</v>
      </c>
      <c r="W9643">
        <f t="shared" si="301"/>
        <v>0</v>
      </c>
    </row>
    <row r="9644" spans="1:23" x14ac:dyDescent="0.35">
      <c r="A9644">
        <v>9643</v>
      </c>
      <c r="B9644" t="s">
        <v>10759</v>
      </c>
      <c r="C9644" s="1" t="s">
        <v>11949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  <c r="V9644">
        <f t="shared" si="300"/>
        <v>5</v>
      </c>
      <c r="W9644">
        <f t="shared" si="301"/>
        <v>5</v>
      </c>
    </row>
    <row r="9645" spans="1:23" x14ac:dyDescent="0.35">
      <c r="A9645">
        <v>9644</v>
      </c>
      <c r="B9645" t="s">
        <v>10759</v>
      </c>
      <c r="C9645" s="1" t="s">
        <v>11949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  <c r="V9645">
        <f t="shared" si="300"/>
        <v>5</v>
      </c>
      <c r="W9645">
        <f t="shared" si="301"/>
        <v>11.25</v>
      </c>
    </row>
    <row r="9646" spans="1:23" x14ac:dyDescent="0.35">
      <c r="A9646">
        <v>9645</v>
      </c>
      <c r="B9646" t="s">
        <v>10760</v>
      </c>
      <c r="C9646" s="1" t="s">
        <v>11050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 t="shared" si="300"/>
        <v>5</v>
      </c>
      <c r="W9646">
        <f t="shared" si="301"/>
        <v>13.750000000000002</v>
      </c>
    </row>
    <row r="9647" spans="1:23" x14ac:dyDescent="0.35">
      <c r="A9647">
        <v>9646</v>
      </c>
      <c r="B9647" t="s">
        <v>10760</v>
      </c>
      <c r="C9647" s="1" t="s">
        <v>11050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300"/>
        <v>5</v>
      </c>
      <c r="W9647">
        <f t="shared" si="301"/>
        <v>-23.75</v>
      </c>
    </row>
    <row r="9648" spans="1:23" x14ac:dyDescent="0.35">
      <c r="A9648">
        <v>9647</v>
      </c>
      <c r="B9648" t="s">
        <v>10760</v>
      </c>
      <c r="C9648" s="1" t="s">
        <v>11050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300"/>
        <v>5</v>
      </c>
      <c r="W9648">
        <f t="shared" si="301"/>
        <v>-66.666666666666671</v>
      </c>
    </row>
    <row r="9649" spans="1:23" x14ac:dyDescent="0.35">
      <c r="A9649">
        <v>9648</v>
      </c>
      <c r="B9649" t="s">
        <v>10761</v>
      </c>
      <c r="C9649" s="1" t="s">
        <v>11024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 t="shared" si="300"/>
        <v>5</v>
      </c>
      <c r="W9649">
        <f t="shared" si="301"/>
        <v>26</v>
      </c>
    </row>
    <row r="9650" spans="1:23" x14ac:dyDescent="0.35">
      <c r="A9650">
        <v>9649</v>
      </c>
      <c r="B9650" t="s">
        <v>10761</v>
      </c>
      <c r="C9650" s="1" t="s">
        <v>11024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300"/>
        <v>5</v>
      </c>
      <c r="W9650">
        <f t="shared" si="301"/>
        <v>27.999999999999996</v>
      </c>
    </row>
    <row r="9651" spans="1:23" x14ac:dyDescent="0.35">
      <c r="A9651">
        <v>9650</v>
      </c>
      <c r="B9651" t="s">
        <v>10763</v>
      </c>
      <c r="C9651" s="1" t="s">
        <v>11431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300"/>
        <v>4</v>
      </c>
      <c r="W9651">
        <f t="shared" si="301"/>
        <v>4.7058823529411766</v>
      </c>
    </row>
    <row r="9652" spans="1:23" x14ac:dyDescent="0.35">
      <c r="A9652">
        <v>9651</v>
      </c>
      <c r="B9652" t="s">
        <v>10763</v>
      </c>
      <c r="C9652" s="1" t="s">
        <v>11431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>
        <f t="shared" si="300"/>
        <v>4</v>
      </c>
      <c r="W9652">
        <f t="shared" si="301"/>
        <v>27.999999999999996</v>
      </c>
    </row>
    <row r="9653" spans="1:23" x14ac:dyDescent="0.35">
      <c r="A9653">
        <v>9652</v>
      </c>
      <c r="B9653" t="s">
        <v>10763</v>
      </c>
      <c r="C9653" s="1" t="s">
        <v>11431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 t="shared" si="300"/>
        <v>4</v>
      </c>
      <c r="W9653">
        <f t="shared" si="301"/>
        <v>30.000000000000004</v>
      </c>
    </row>
    <row r="9654" spans="1:23" x14ac:dyDescent="0.35">
      <c r="A9654">
        <v>9653</v>
      </c>
      <c r="B9654" t="s">
        <v>10763</v>
      </c>
      <c r="C9654" s="1" t="s">
        <v>11431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 t="shared" si="300"/>
        <v>4</v>
      </c>
      <c r="W9654">
        <f t="shared" si="301"/>
        <v>50</v>
      </c>
    </row>
    <row r="9655" spans="1:23" x14ac:dyDescent="0.35">
      <c r="A9655">
        <v>9654</v>
      </c>
      <c r="B9655" t="s">
        <v>10764</v>
      </c>
      <c r="C9655" s="1" t="s">
        <v>11145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300"/>
        <v>4</v>
      </c>
      <c r="W9655">
        <f t="shared" si="301"/>
        <v>12.5</v>
      </c>
    </row>
    <row r="9656" spans="1:23" x14ac:dyDescent="0.35">
      <c r="A9656">
        <v>9655</v>
      </c>
      <c r="B9656" t="s">
        <v>10764</v>
      </c>
      <c r="C9656" s="1" t="s">
        <v>11145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 t="shared" si="300"/>
        <v>4</v>
      </c>
      <c r="W9656">
        <f t="shared" si="301"/>
        <v>-73.333333333333343</v>
      </c>
    </row>
    <row r="9657" spans="1:23" x14ac:dyDescent="0.35">
      <c r="A9657">
        <v>9656</v>
      </c>
      <c r="B9657" t="s">
        <v>10765</v>
      </c>
      <c r="C9657" s="1" t="s">
        <v>11298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  <c r="V9657">
        <f t="shared" si="300"/>
        <v>7</v>
      </c>
      <c r="W9657">
        <f t="shared" si="301"/>
        <v>36.000000000000007</v>
      </c>
    </row>
    <row r="9658" spans="1:23" x14ac:dyDescent="0.35">
      <c r="A9658">
        <v>9657</v>
      </c>
      <c r="B9658" t="s">
        <v>10765</v>
      </c>
      <c r="C9658" s="1" t="s">
        <v>11298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 t="shared" si="300"/>
        <v>7</v>
      </c>
      <c r="W9658">
        <f t="shared" si="301"/>
        <v>35</v>
      </c>
    </row>
    <row r="9659" spans="1:23" x14ac:dyDescent="0.35">
      <c r="A9659">
        <v>9658</v>
      </c>
      <c r="B9659" t="s">
        <v>10765</v>
      </c>
      <c r="C9659" s="1" t="s">
        <v>11298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  <c r="V9659">
        <f t="shared" si="300"/>
        <v>7</v>
      </c>
      <c r="W9659">
        <f t="shared" si="301"/>
        <v>44</v>
      </c>
    </row>
    <row r="9660" spans="1:23" x14ac:dyDescent="0.35">
      <c r="A9660">
        <v>9659</v>
      </c>
      <c r="B9660" t="s">
        <v>10765</v>
      </c>
      <c r="C9660" s="1" t="s">
        <v>11298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300"/>
        <v>7</v>
      </c>
      <c r="W9660">
        <f t="shared" si="301"/>
        <v>14.444444444444443</v>
      </c>
    </row>
    <row r="9661" spans="1:23" x14ac:dyDescent="0.35">
      <c r="A9661">
        <v>9660</v>
      </c>
      <c r="B9661" t="s">
        <v>10766</v>
      </c>
      <c r="C9661" s="1" t="s">
        <v>11899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>
        <f t="shared" si="300"/>
        <v>4</v>
      </c>
      <c r="W9661">
        <f t="shared" si="301"/>
        <v>48</v>
      </c>
    </row>
    <row r="9662" spans="1:23" x14ac:dyDescent="0.35">
      <c r="A9662">
        <v>9661</v>
      </c>
      <c r="B9662" t="s">
        <v>10767</v>
      </c>
      <c r="C9662" s="1" t="s">
        <v>11052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300"/>
        <v>5</v>
      </c>
      <c r="W9662">
        <f t="shared" si="301"/>
        <v>7.5</v>
      </c>
    </row>
    <row r="9663" spans="1:23" x14ac:dyDescent="0.35">
      <c r="A9663">
        <v>9662</v>
      </c>
      <c r="B9663" t="s">
        <v>10767</v>
      </c>
      <c r="C9663" s="1" t="s">
        <v>11052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>
        <f t="shared" si="300"/>
        <v>5</v>
      </c>
      <c r="W9663">
        <f t="shared" si="301"/>
        <v>13.999999999999998</v>
      </c>
    </row>
    <row r="9664" spans="1:23" x14ac:dyDescent="0.35">
      <c r="A9664">
        <v>9663</v>
      </c>
      <c r="B9664" t="s">
        <v>10767</v>
      </c>
      <c r="C9664" s="1" t="s">
        <v>11052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 t="shared" si="300"/>
        <v>5</v>
      </c>
      <c r="W9664">
        <f t="shared" si="301"/>
        <v>33.75</v>
      </c>
    </row>
    <row r="9665" spans="1:23" x14ac:dyDescent="0.35">
      <c r="A9665">
        <v>9664</v>
      </c>
      <c r="B9665" t="s">
        <v>10768</v>
      </c>
      <c r="C9665" s="1" t="s">
        <v>11455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f t="shared" si="300"/>
        <v>5</v>
      </c>
      <c r="W9665">
        <f t="shared" si="301"/>
        <v>5</v>
      </c>
    </row>
    <row r="9666" spans="1:23" x14ac:dyDescent="0.35">
      <c r="A9666">
        <v>9665</v>
      </c>
      <c r="B9666" t="s">
        <v>10769</v>
      </c>
      <c r="C9666" s="1" t="s">
        <v>11154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 t="shared" ref="V9666:V9729" si="302">D9666-C9666</f>
        <v>0</v>
      </c>
      <c r="W9666">
        <f t="shared" si="301"/>
        <v>47.999999999999993</v>
      </c>
    </row>
    <row r="9667" spans="1:23" x14ac:dyDescent="0.35">
      <c r="A9667">
        <v>9666</v>
      </c>
      <c r="B9667" t="s">
        <v>10770</v>
      </c>
      <c r="C9667" s="1" t="s">
        <v>11613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 t="shared" si="302"/>
        <v>4</v>
      </c>
      <c r="W9667">
        <f t="shared" ref="W9667:W9730" si="303">U9667/R9667*100</f>
        <v>20</v>
      </c>
    </row>
    <row r="9668" spans="1:23" x14ac:dyDescent="0.35">
      <c r="A9668">
        <v>9667</v>
      </c>
      <c r="B9668" t="s">
        <v>10770</v>
      </c>
      <c r="C9668" s="1" t="s">
        <v>11613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  <c r="V9668">
        <f t="shared" si="302"/>
        <v>4</v>
      </c>
      <c r="W9668">
        <f t="shared" si="303"/>
        <v>36</v>
      </c>
    </row>
    <row r="9669" spans="1:23" x14ac:dyDescent="0.35">
      <c r="A9669">
        <v>9668</v>
      </c>
      <c r="B9669" t="s">
        <v>10771</v>
      </c>
      <c r="C9669" s="1" t="s">
        <v>11071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302"/>
        <v>4</v>
      </c>
      <c r="W9669">
        <f t="shared" si="303"/>
        <v>36.25</v>
      </c>
    </row>
    <row r="9670" spans="1:23" x14ac:dyDescent="0.35">
      <c r="A9670">
        <v>9669</v>
      </c>
      <c r="B9670" t="s">
        <v>10771</v>
      </c>
      <c r="C9670" s="1" t="s">
        <v>11071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 t="shared" si="302"/>
        <v>4</v>
      </c>
      <c r="W9670">
        <f t="shared" si="303"/>
        <v>50</v>
      </c>
    </row>
    <row r="9671" spans="1:23" x14ac:dyDescent="0.35">
      <c r="A9671">
        <v>9670</v>
      </c>
      <c r="B9671" t="s">
        <v>10773</v>
      </c>
      <c r="C9671" s="1" t="s">
        <v>11399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 t="shared" si="302"/>
        <v>4</v>
      </c>
      <c r="W9671">
        <f t="shared" si="303"/>
        <v>46</v>
      </c>
    </row>
    <row r="9672" spans="1:23" x14ac:dyDescent="0.35">
      <c r="A9672">
        <v>9671</v>
      </c>
      <c r="B9672" t="s">
        <v>10774</v>
      </c>
      <c r="C9672" s="1" t="s">
        <v>11803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302"/>
        <v>2</v>
      </c>
      <c r="W9672">
        <f t="shared" si="303"/>
        <v>12.5</v>
      </c>
    </row>
    <row r="9673" spans="1:23" x14ac:dyDescent="0.35">
      <c r="A9673">
        <v>9672</v>
      </c>
      <c r="B9673" t="s">
        <v>10775</v>
      </c>
      <c r="C9673" s="1" t="s">
        <v>10978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 t="shared" si="302"/>
        <v>6</v>
      </c>
      <c r="W9673">
        <f t="shared" si="303"/>
        <v>6.25</v>
      </c>
    </row>
    <row r="9674" spans="1:23" x14ac:dyDescent="0.35">
      <c r="A9674">
        <v>9673</v>
      </c>
      <c r="B9674" t="s">
        <v>10776</v>
      </c>
      <c r="C9674" s="1" t="s">
        <v>11383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 t="shared" si="302"/>
        <v>5</v>
      </c>
      <c r="W9674">
        <f t="shared" si="303"/>
        <v>33.75</v>
      </c>
    </row>
    <row r="9675" spans="1:23" x14ac:dyDescent="0.35">
      <c r="A9675">
        <v>9674</v>
      </c>
      <c r="B9675" t="s">
        <v>10776</v>
      </c>
      <c r="C9675" s="1" t="s">
        <v>11383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302"/>
        <v>5</v>
      </c>
      <c r="W9675">
        <f t="shared" si="303"/>
        <v>-25</v>
      </c>
    </row>
    <row r="9676" spans="1:23" x14ac:dyDescent="0.35">
      <c r="A9676">
        <v>9675</v>
      </c>
      <c r="B9676" t="s">
        <v>10779</v>
      </c>
      <c r="C9676" s="1" t="s">
        <v>11132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302"/>
        <v>2</v>
      </c>
      <c r="W9676">
        <f t="shared" si="303"/>
        <v>5</v>
      </c>
    </row>
    <row r="9677" spans="1:23" x14ac:dyDescent="0.35">
      <c r="A9677">
        <v>9676</v>
      </c>
      <c r="B9677" t="s">
        <v>10780</v>
      </c>
      <c r="C9677" s="1" t="s">
        <v>11655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 t="shared" si="302"/>
        <v>4</v>
      </c>
      <c r="W9677">
        <f t="shared" si="303"/>
        <v>34</v>
      </c>
    </row>
    <row r="9678" spans="1:23" x14ac:dyDescent="0.35">
      <c r="A9678">
        <v>9677</v>
      </c>
      <c r="B9678" t="s">
        <v>10781</v>
      </c>
      <c r="C9678" s="1" t="s">
        <v>11623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 t="shared" si="302"/>
        <v>5</v>
      </c>
      <c r="W9678">
        <f t="shared" si="303"/>
        <v>46</v>
      </c>
    </row>
    <row r="9679" spans="1:23" x14ac:dyDescent="0.35">
      <c r="A9679">
        <v>9678</v>
      </c>
      <c r="B9679" t="s">
        <v>10782</v>
      </c>
      <c r="C9679" s="1" t="s">
        <v>11664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 t="shared" si="302"/>
        <v>5</v>
      </c>
      <c r="W9679">
        <f t="shared" si="303"/>
        <v>28.999999999999996</v>
      </c>
    </row>
    <row r="9680" spans="1:23" x14ac:dyDescent="0.35">
      <c r="A9680">
        <v>9679</v>
      </c>
      <c r="B9680" t="s">
        <v>10782</v>
      </c>
      <c r="C9680" s="1" t="s">
        <v>11664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>
        <f t="shared" si="302"/>
        <v>5</v>
      </c>
      <c r="W9680">
        <f t="shared" si="303"/>
        <v>27</v>
      </c>
    </row>
    <row r="9681" spans="1:23" x14ac:dyDescent="0.35">
      <c r="A9681">
        <v>9680</v>
      </c>
      <c r="B9681" t="s">
        <v>10783</v>
      </c>
      <c r="C9681" s="1" t="s">
        <v>10957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302"/>
        <v>4</v>
      </c>
      <c r="W9681">
        <f t="shared" si="303"/>
        <v>19</v>
      </c>
    </row>
    <row r="9682" spans="1:23" x14ac:dyDescent="0.35">
      <c r="A9682">
        <v>9681</v>
      </c>
      <c r="B9682" t="s">
        <v>10783</v>
      </c>
      <c r="C9682" s="1" t="s">
        <v>10957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f t="shared" si="302"/>
        <v>4</v>
      </c>
      <c r="W9682">
        <f t="shared" si="303"/>
        <v>11.250000000000002</v>
      </c>
    </row>
    <row r="9683" spans="1:23" x14ac:dyDescent="0.35">
      <c r="A9683">
        <v>9682</v>
      </c>
      <c r="B9683" t="s">
        <v>10784</v>
      </c>
      <c r="C9683" s="1" t="s">
        <v>12036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>
        <f t="shared" si="302"/>
        <v>5</v>
      </c>
      <c r="W9683">
        <f t="shared" si="303"/>
        <v>49</v>
      </c>
    </row>
    <row r="9684" spans="1:23" x14ac:dyDescent="0.35">
      <c r="A9684">
        <v>9683</v>
      </c>
      <c r="B9684" t="s">
        <v>10784</v>
      </c>
      <c r="C9684" s="1" t="s">
        <v>12036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302"/>
        <v>5</v>
      </c>
      <c r="W9684">
        <f t="shared" si="303"/>
        <v>48.000000000000007</v>
      </c>
    </row>
    <row r="9685" spans="1:23" x14ac:dyDescent="0.35">
      <c r="A9685">
        <v>9684</v>
      </c>
      <c r="B9685" t="s">
        <v>10784</v>
      </c>
      <c r="C9685" s="1" t="s">
        <v>12036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 t="shared" si="302"/>
        <v>5</v>
      </c>
      <c r="W9685">
        <f t="shared" si="303"/>
        <v>27</v>
      </c>
    </row>
    <row r="9686" spans="1:23" x14ac:dyDescent="0.35">
      <c r="A9686">
        <v>9685</v>
      </c>
      <c r="B9686" t="s">
        <v>10784</v>
      </c>
      <c r="C9686" s="1" t="s">
        <v>12036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  <c r="V9686">
        <f t="shared" si="302"/>
        <v>5</v>
      </c>
      <c r="W9686">
        <f t="shared" si="303"/>
        <v>48.999999999999993</v>
      </c>
    </row>
    <row r="9687" spans="1:23" x14ac:dyDescent="0.35">
      <c r="A9687">
        <v>9686</v>
      </c>
      <c r="B9687" t="s">
        <v>10785</v>
      </c>
      <c r="C9687" s="1" t="s">
        <v>11400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>
        <f t="shared" si="302"/>
        <v>2</v>
      </c>
      <c r="W9687">
        <f t="shared" si="303"/>
        <v>35</v>
      </c>
    </row>
    <row r="9688" spans="1:23" x14ac:dyDescent="0.35">
      <c r="A9688">
        <v>9687</v>
      </c>
      <c r="B9688" t="s">
        <v>10786</v>
      </c>
      <c r="C9688" s="1" t="s">
        <v>12049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 t="shared" si="302"/>
        <v>4</v>
      </c>
      <c r="W9688">
        <f t="shared" si="303"/>
        <v>28.999999999999996</v>
      </c>
    </row>
    <row r="9689" spans="1:23" x14ac:dyDescent="0.35">
      <c r="A9689">
        <v>9688</v>
      </c>
      <c r="B9689" t="s">
        <v>10787</v>
      </c>
      <c r="C9689" s="1" t="s">
        <v>11973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302"/>
        <v>6</v>
      </c>
      <c r="W9689">
        <f t="shared" si="303"/>
        <v>-150</v>
      </c>
    </row>
    <row r="9690" spans="1:23" x14ac:dyDescent="0.35">
      <c r="A9690">
        <v>9689</v>
      </c>
      <c r="B9690" t="s">
        <v>10788</v>
      </c>
      <c r="C9690" s="1" t="s">
        <v>11248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  <c r="V9690">
        <f t="shared" si="302"/>
        <v>7</v>
      </c>
      <c r="W9690">
        <f t="shared" si="303"/>
        <v>48</v>
      </c>
    </row>
    <row r="9691" spans="1:23" x14ac:dyDescent="0.35">
      <c r="A9691">
        <v>9690</v>
      </c>
      <c r="B9691" t="s">
        <v>10788</v>
      </c>
      <c r="C9691" s="1" t="s">
        <v>11248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  <c r="V9691">
        <f t="shared" si="302"/>
        <v>7</v>
      </c>
      <c r="W9691">
        <f t="shared" si="303"/>
        <v>25</v>
      </c>
    </row>
    <row r="9692" spans="1:23" x14ac:dyDescent="0.35">
      <c r="A9692">
        <v>9691</v>
      </c>
      <c r="B9692" t="s">
        <v>10789</v>
      </c>
      <c r="C9692" s="1" t="s">
        <v>12035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 t="shared" si="302"/>
        <v>1</v>
      </c>
      <c r="W9692">
        <f t="shared" si="303"/>
        <v>28.999999999999996</v>
      </c>
    </row>
    <row r="9693" spans="1:23" x14ac:dyDescent="0.35">
      <c r="A9693">
        <v>9692</v>
      </c>
      <c r="B9693" t="s">
        <v>10790</v>
      </c>
      <c r="C9693" s="1" t="s">
        <v>10990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f t="shared" si="302"/>
        <v>4</v>
      </c>
      <c r="W9693">
        <f t="shared" si="303"/>
        <v>-2.9411764705882355</v>
      </c>
    </row>
    <row r="9694" spans="1:23" x14ac:dyDescent="0.35">
      <c r="A9694">
        <v>9693</v>
      </c>
      <c r="B9694" t="s">
        <v>10791</v>
      </c>
      <c r="C9694" s="1" t="s">
        <v>11774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  <c r="V9694">
        <f t="shared" si="302"/>
        <v>5</v>
      </c>
      <c r="W9694">
        <f t="shared" si="303"/>
        <v>26</v>
      </c>
    </row>
    <row r="9695" spans="1:23" x14ac:dyDescent="0.35">
      <c r="A9695">
        <v>9694</v>
      </c>
      <c r="B9695" t="s">
        <v>10792</v>
      </c>
      <c r="C9695" s="1" t="s">
        <v>11181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 t="shared" si="302"/>
        <v>4</v>
      </c>
      <c r="W9695">
        <f t="shared" si="303"/>
        <v>49.000000000000007</v>
      </c>
    </row>
    <row r="9696" spans="1:23" x14ac:dyDescent="0.35">
      <c r="A9696">
        <v>9695</v>
      </c>
      <c r="B9696" t="s">
        <v>10792</v>
      </c>
      <c r="C9696" s="1" t="s">
        <v>11181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 t="shared" si="302"/>
        <v>4</v>
      </c>
      <c r="W9696">
        <f t="shared" si="303"/>
        <v>30</v>
      </c>
    </row>
    <row r="9697" spans="1:23" x14ac:dyDescent="0.35">
      <c r="A9697">
        <v>9696</v>
      </c>
      <c r="B9697" t="s">
        <v>10793</v>
      </c>
      <c r="C9697" s="1" t="s">
        <v>10965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f t="shared" si="302"/>
        <v>3</v>
      </c>
      <c r="W9697">
        <f t="shared" si="303"/>
        <v>12.5</v>
      </c>
    </row>
    <row r="9698" spans="1:23" x14ac:dyDescent="0.35">
      <c r="A9698">
        <v>9697</v>
      </c>
      <c r="B9698" t="s">
        <v>10794</v>
      </c>
      <c r="C9698" s="1" t="s">
        <v>12166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 t="shared" si="302"/>
        <v>5</v>
      </c>
      <c r="W9698">
        <f t="shared" si="303"/>
        <v>49</v>
      </c>
    </row>
    <row r="9699" spans="1:23" x14ac:dyDescent="0.35">
      <c r="A9699">
        <v>9698</v>
      </c>
      <c r="B9699" t="s">
        <v>10795</v>
      </c>
      <c r="C9699" s="1" t="s">
        <v>10961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 t="shared" si="302"/>
        <v>0</v>
      </c>
      <c r="W9699">
        <f t="shared" si="303"/>
        <v>31.250000000000007</v>
      </c>
    </row>
    <row r="9700" spans="1:23" x14ac:dyDescent="0.35">
      <c r="A9700">
        <v>9699</v>
      </c>
      <c r="B9700" t="s">
        <v>10796</v>
      </c>
      <c r="C9700" s="1" t="s">
        <v>11874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 t="shared" si="302"/>
        <v>4</v>
      </c>
      <c r="W9700">
        <f t="shared" si="303"/>
        <v>47</v>
      </c>
    </row>
    <row r="9701" spans="1:23" x14ac:dyDescent="0.35">
      <c r="A9701">
        <v>9700</v>
      </c>
      <c r="B9701" t="s">
        <v>10796</v>
      </c>
      <c r="C9701" s="1" t="s">
        <v>11874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>
        <f t="shared" si="302"/>
        <v>4</v>
      </c>
      <c r="W9701">
        <f t="shared" si="303"/>
        <v>30</v>
      </c>
    </row>
    <row r="9702" spans="1:23" x14ac:dyDescent="0.35">
      <c r="A9702">
        <v>9701</v>
      </c>
      <c r="B9702" t="s">
        <v>10796</v>
      </c>
      <c r="C9702" s="1" t="s">
        <v>11874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  <c r="V9702">
        <f t="shared" si="302"/>
        <v>4</v>
      </c>
      <c r="W9702">
        <f t="shared" si="303"/>
        <v>7.5</v>
      </c>
    </row>
    <row r="9703" spans="1:23" x14ac:dyDescent="0.35">
      <c r="A9703">
        <v>9702</v>
      </c>
      <c r="B9703" t="s">
        <v>10797</v>
      </c>
      <c r="C9703" s="1" t="s">
        <v>11799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 t="shared" si="302"/>
        <v>5</v>
      </c>
      <c r="W9703">
        <f t="shared" si="303"/>
        <v>33</v>
      </c>
    </row>
    <row r="9704" spans="1:23" x14ac:dyDescent="0.35">
      <c r="A9704">
        <v>9703</v>
      </c>
      <c r="B9704" t="s">
        <v>10799</v>
      </c>
      <c r="C9704" s="1" t="s">
        <v>11629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 t="shared" si="302"/>
        <v>4</v>
      </c>
      <c r="W9704">
        <f t="shared" si="303"/>
        <v>48.000000000000007</v>
      </c>
    </row>
    <row r="9705" spans="1:23" x14ac:dyDescent="0.35">
      <c r="A9705">
        <v>9704</v>
      </c>
      <c r="B9705" t="s">
        <v>10799</v>
      </c>
      <c r="C9705" s="1" t="s">
        <v>11629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 t="shared" si="302"/>
        <v>4</v>
      </c>
      <c r="W9705">
        <f t="shared" si="303"/>
        <v>46</v>
      </c>
    </row>
    <row r="9706" spans="1:23" x14ac:dyDescent="0.35">
      <c r="A9706">
        <v>9705</v>
      </c>
      <c r="B9706" t="s">
        <v>10799</v>
      </c>
      <c r="C9706" s="1" t="s">
        <v>11629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>
        <f t="shared" si="302"/>
        <v>4</v>
      </c>
      <c r="W9706">
        <f t="shared" si="303"/>
        <v>49</v>
      </c>
    </row>
    <row r="9707" spans="1:23" x14ac:dyDescent="0.35">
      <c r="A9707">
        <v>9706</v>
      </c>
      <c r="B9707" t="s">
        <v>10800</v>
      </c>
      <c r="C9707" s="1" t="s">
        <v>10955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302"/>
        <v>4</v>
      </c>
      <c r="W9707">
        <f t="shared" si="303"/>
        <v>35</v>
      </c>
    </row>
    <row r="9708" spans="1:23" x14ac:dyDescent="0.35">
      <c r="A9708">
        <v>9707</v>
      </c>
      <c r="B9708" t="s">
        <v>10801</v>
      </c>
      <c r="C9708" s="1" t="s">
        <v>11087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  <c r="V9708">
        <f t="shared" si="302"/>
        <v>6</v>
      </c>
      <c r="W9708">
        <f t="shared" si="303"/>
        <v>5</v>
      </c>
    </row>
    <row r="9709" spans="1:23" x14ac:dyDescent="0.35">
      <c r="A9709">
        <v>9708</v>
      </c>
      <c r="B9709" t="s">
        <v>10801</v>
      </c>
      <c r="C9709" s="1" t="s">
        <v>11087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 t="shared" si="302"/>
        <v>6</v>
      </c>
      <c r="W9709">
        <f t="shared" si="303"/>
        <v>46</v>
      </c>
    </row>
    <row r="9710" spans="1:23" x14ac:dyDescent="0.35">
      <c r="A9710">
        <v>9709</v>
      </c>
      <c r="B9710" t="s">
        <v>10801</v>
      </c>
      <c r="C9710" s="1" t="s">
        <v>11087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  <c r="V9710">
        <f t="shared" si="302"/>
        <v>6</v>
      </c>
      <c r="W9710">
        <f t="shared" si="303"/>
        <v>27.999999999999996</v>
      </c>
    </row>
    <row r="9711" spans="1:23" x14ac:dyDescent="0.35">
      <c r="A9711">
        <v>9710</v>
      </c>
      <c r="B9711" t="s">
        <v>10801</v>
      </c>
      <c r="C9711" s="1" t="s">
        <v>11087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f t="shared" si="302"/>
        <v>6</v>
      </c>
      <c r="W9711">
        <f t="shared" si="303"/>
        <v>0.99999999999999989</v>
      </c>
    </row>
    <row r="9712" spans="1:23" x14ac:dyDescent="0.35">
      <c r="A9712">
        <v>9711</v>
      </c>
      <c r="B9712" t="s">
        <v>10802</v>
      </c>
      <c r="C9712" s="1" t="s">
        <v>12067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302"/>
        <v>5</v>
      </c>
      <c r="W9712">
        <f t="shared" si="303"/>
        <v>-12.5</v>
      </c>
    </row>
    <row r="9713" spans="1:23" x14ac:dyDescent="0.35">
      <c r="A9713">
        <v>9712</v>
      </c>
      <c r="B9713" t="s">
        <v>10802</v>
      </c>
      <c r="C9713" s="1" t="s">
        <v>12067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302"/>
        <v>5</v>
      </c>
      <c r="W9713">
        <f t="shared" si="303"/>
        <v>-66.666666666666657</v>
      </c>
    </row>
    <row r="9714" spans="1:23" x14ac:dyDescent="0.35">
      <c r="A9714">
        <v>9713</v>
      </c>
      <c r="B9714" t="s">
        <v>10802</v>
      </c>
      <c r="C9714" s="1" t="s">
        <v>12067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302"/>
        <v>5</v>
      </c>
      <c r="W9714">
        <f t="shared" si="303"/>
        <v>-8.75</v>
      </c>
    </row>
    <row r="9715" spans="1:23" x14ac:dyDescent="0.35">
      <c r="A9715">
        <v>9714</v>
      </c>
      <c r="B9715" t="s">
        <v>10802</v>
      </c>
      <c r="C9715" s="1" t="s">
        <v>12067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 t="shared" si="302"/>
        <v>5</v>
      </c>
      <c r="W9715">
        <f t="shared" si="303"/>
        <v>-12.5</v>
      </c>
    </row>
    <row r="9716" spans="1:23" x14ac:dyDescent="0.35">
      <c r="A9716">
        <v>9715</v>
      </c>
      <c r="B9716" t="s">
        <v>10802</v>
      </c>
      <c r="C9716" s="1" t="s">
        <v>12067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302"/>
        <v>5</v>
      </c>
      <c r="W9716">
        <f t="shared" si="303"/>
        <v>28.749999999999996</v>
      </c>
    </row>
    <row r="9717" spans="1:23" x14ac:dyDescent="0.35">
      <c r="A9717">
        <v>9716</v>
      </c>
      <c r="B9717" t="s">
        <v>10803</v>
      </c>
      <c r="C9717" s="1" t="s">
        <v>11017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302"/>
        <v>5</v>
      </c>
      <c r="W9717">
        <f t="shared" si="303"/>
        <v>35</v>
      </c>
    </row>
    <row r="9718" spans="1:23" x14ac:dyDescent="0.35">
      <c r="A9718">
        <v>9717</v>
      </c>
      <c r="B9718" t="s">
        <v>10804</v>
      </c>
      <c r="C9718" s="1" t="s">
        <v>11339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  <c r="V9718">
        <f t="shared" si="302"/>
        <v>2</v>
      </c>
      <c r="W9718">
        <f t="shared" si="303"/>
        <v>7.5000000000000009</v>
      </c>
    </row>
    <row r="9719" spans="1:23" x14ac:dyDescent="0.35">
      <c r="A9719">
        <v>9718</v>
      </c>
      <c r="B9719" t="s">
        <v>10805</v>
      </c>
      <c r="C9719" s="1" t="s">
        <v>11138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302"/>
        <v>1</v>
      </c>
      <c r="W9719">
        <f t="shared" si="303"/>
        <v>10.000000000000002</v>
      </c>
    </row>
    <row r="9720" spans="1:23" x14ac:dyDescent="0.35">
      <c r="A9720">
        <v>9719</v>
      </c>
      <c r="B9720" t="s">
        <v>10805</v>
      </c>
      <c r="C9720" s="1" t="s">
        <v>11138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 t="shared" si="302"/>
        <v>1</v>
      </c>
      <c r="W9720">
        <f t="shared" si="303"/>
        <v>5</v>
      </c>
    </row>
    <row r="9721" spans="1:23" x14ac:dyDescent="0.35">
      <c r="A9721">
        <v>9720</v>
      </c>
      <c r="B9721" t="s">
        <v>10806</v>
      </c>
      <c r="C9721" s="1" t="s">
        <v>11045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 t="shared" si="302"/>
        <v>2</v>
      </c>
      <c r="W9721">
        <f t="shared" si="303"/>
        <v>-25</v>
      </c>
    </row>
    <row r="9722" spans="1:23" x14ac:dyDescent="0.35">
      <c r="A9722">
        <v>9721</v>
      </c>
      <c r="B9722" t="s">
        <v>10807</v>
      </c>
      <c r="C9722" s="1" t="s">
        <v>11837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  <c r="V9722">
        <f t="shared" si="302"/>
        <v>4</v>
      </c>
      <c r="W9722">
        <f t="shared" si="303"/>
        <v>40</v>
      </c>
    </row>
    <row r="9723" spans="1:23" x14ac:dyDescent="0.35">
      <c r="A9723">
        <v>9722</v>
      </c>
      <c r="B9723" t="s">
        <v>10808</v>
      </c>
      <c r="C9723" s="1" t="s">
        <v>11535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302"/>
        <v>4</v>
      </c>
      <c r="W9723">
        <f t="shared" si="303"/>
        <v>12.222222222222221</v>
      </c>
    </row>
    <row r="9724" spans="1:23" x14ac:dyDescent="0.35">
      <c r="A9724">
        <v>9723</v>
      </c>
      <c r="B9724" t="s">
        <v>10808</v>
      </c>
      <c r="C9724" s="1" t="s">
        <v>11535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 t="shared" si="302"/>
        <v>4</v>
      </c>
      <c r="W9724">
        <f t="shared" si="303"/>
        <v>43.999999999999993</v>
      </c>
    </row>
    <row r="9725" spans="1:23" x14ac:dyDescent="0.35">
      <c r="A9725">
        <v>9724</v>
      </c>
      <c r="B9725" t="s">
        <v>10809</v>
      </c>
      <c r="C9725" s="1" t="s">
        <v>12031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302"/>
        <v>4</v>
      </c>
      <c r="W9725">
        <f t="shared" si="303"/>
        <v>33.75</v>
      </c>
    </row>
    <row r="9726" spans="1:23" x14ac:dyDescent="0.35">
      <c r="A9726">
        <v>9725</v>
      </c>
      <c r="B9726" t="s">
        <v>10810</v>
      </c>
      <c r="C9726" s="1" t="s">
        <v>11841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 t="shared" si="302"/>
        <v>6</v>
      </c>
      <c r="W9726">
        <f t="shared" si="303"/>
        <v>36.249999999999993</v>
      </c>
    </row>
    <row r="9727" spans="1:23" x14ac:dyDescent="0.35">
      <c r="A9727">
        <v>9726</v>
      </c>
      <c r="B9727" t="s">
        <v>10811</v>
      </c>
      <c r="C9727" s="1" t="s">
        <v>11637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 t="shared" si="302"/>
        <v>3</v>
      </c>
      <c r="W9727">
        <f t="shared" si="303"/>
        <v>42</v>
      </c>
    </row>
    <row r="9728" spans="1:23" x14ac:dyDescent="0.35">
      <c r="A9728">
        <v>9727</v>
      </c>
      <c r="B9728" t="s">
        <v>10812</v>
      </c>
      <c r="C9728" s="1" t="s">
        <v>11514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  <c r="V9728">
        <f t="shared" si="302"/>
        <v>2</v>
      </c>
      <c r="W9728">
        <f t="shared" si="303"/>
        <v>28.000000000000004</v>
      </c>
    </row>
    <row r="9729" spans="1:23" x14ac:dyDescent="0.35">
      <c r="A9729">
        <v>9728</v>
      </c>
      <c r="B9729" t="s">
        <v>10812</v>
      </c>
      <c r="C9729" s="1" t="s">
        <v>11514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 t="shared" si="302"/>
        <v>2</v>
      </c>
      <c r="W9729">
        <f t="shared" si="303"/>
        <v>28.999999999999996</v>
      </c>
    </row>
    <row r="9730" spans="1:23" x14ac:dyDescent="0.35">
      <c r="A9730">
        <v>9729</v>
      </c>
      <c r="B9730" t="s">
        <v>10812</v>
      </c>
      <c r="C9730" s="1" t="s">
        <v>11514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f t="shared" ref="V9730:V9793" si="304">D9730-C9730</f>
        <v>2</v>
      </c>
      <c r="W9730">
        <f t="shared" si="303"/>
        <v>3.9999999999999996</v>
      </c>
    </row>
    <row r="9731" spans="1:23" x14ac:dyDescent="0.35">
      <c r="A9731">
        <v>9730</v>
      </c>
      <c r="B9731" t="s">
        <v>10813</v>
      </c>
      <c r="C9731" s="1" t="s">
        <v>11351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  <c r="V9731">
        <f t="shared" si="304"/>
        <v>5</v>
      </c>
      <c r="W9731">
        <f t="shared" ref="W9731:W9794" si="305">U9731/R9731*100</f>
        <v>31.25</v>
      </c>
    </row>
    <row r="9732" spans="1:23" x14ac:dyDescent="0.35">
      <c r="A9732">
        <v>9731</v>
      </c>
      <c r="B9732" t="s">
        <v>10813</v>
      </c>
      <c r="C9732" s="1" t="s">
        <v>11351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 t="shared" si="304"/>
        <v>5</v>
      </c>
      <c r="W9732">
        <f t="shared" si="305"/>
        <v>19</v>
      </c>
    </row>
    <row r="9733" spans="1:23" x14ac:dyDescent="0.35">
      <c r="A9733">
        <v>9732</v>
      </c>
      <c r="B9733" t="s">
        <v>10814</v>
      </c>
      <c r="C9733" s="1" t="s">
        <v>11177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 t="shared" si="304"/>
        <v>5</v>
      </c>
      <c r="W9733">
        <f t="shared" si="305"/>
        <v>28.999999999999996</v>
      </c>
    </row>
    <row r="9734" spans="1:23" x14ac:dyDescent="0.35">
      <c r="A9734">
        <v>9733</v>
      </c>
      <c r="B9734" t="s">
        <v>10815</v>
      </c>
      <c r="C9734" s="1" t="s">
        <v>12011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  <c r="V9734">
        <f t="shared" si="304"/>
        <v>5</v>
      </c>
      <c r="W9734">
        <f t="shared" si="305"/>
        <v>29.000000000000004</v>
      </c>
    </row>
    <row r="9735" spans="1:23" x14ac:dyDescent="0.35">
      <c r="A9735">
        <v>9734</v>
      </c>
      <c r="B9735" t="s">
        <v>10815</v>
      </c>
      <c r="C9735" s="1" t="s">
        <v>12011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>
        <f t="shared" si="304"/>
        <v>5</v>
      </c>
      <c r="W9735">
        <f t="shared" si="305"/>
        <v>46</v>
      </c>
    </row>
    <row r="9736" spans="1:23" x14ac:dyDescent="0.35">
      <c r="A9736">
        <v>9735</v>
      </c>
      <c r="B9736" t="s">
        <v>10815</v>
      </c>
      <c r="C9736" s="1" t="s">
        <v>12011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 t="shared" si="304"/>
        <v>5</v>
      </c>
      <c r="W9736">
        <f t="shared" si="305"/>
        <v>47</v>
      </c>
    </row>
    <row r="9737" spans="1:23" x14ac:dyDescent="0.35">
      <c r="A9737">
        <v>9736</v>
      </c>
      <c r="B9737" t="s">
        <v>10816</v>
      </c>
      <c r="C9737" s="1" t="s">
        <v>11024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  <c r="V9737">
        <f t="shared" si="304"/>
        <v>3</v>
      </c>
      <c r="W9737">
        <f t="shared" si="305"/>
        <v>33.75</v>
      </c>
    </row>
    <row r="9738" spans="1:23" x14ac:dyDescent="0.35">
      <c r="A9738">
        <v>9737</v>
      </c>
      <c r="B9738" t="s">
        <v>10817</v>
      </c>
      <c r="C9738" s="1" t="s">
        <v>11625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 t="shared" si="304"/>
        <v>4</v>
      </c>
      <c r="W9738">
        <f t="shared" si="305"/>
        <v>26.999999999999996</v>
      </c>
    </row>
    <row r="9739" spans="1:23" x14ac:dyDescent="0.35">
      <c r="A9739">
        <v>9738</v>
      </c>
      <c r="B9739" t="s">
        <v>10818</v>
      </c>
      <c r="C9739" s="1" t="s">
        <v>11573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>
        <f t="shared" si="304"/>
        <v>5</v>
      </c>
      <c r="W9739">
        <f t="shared" si="305"/>
        <v>26</v>
      </c>
    </row>
    <row r="9740" spans="1:23" x14ac:dyDescent="0.35">
      <c r="A9740">
        <v>9739</v>
      </c>
      <c r="B9740" t="s">
        <v>10818</v>
      </c>
      <c r="C9740" s="1" t="s">
        <v>11573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 t="shared" si="304"/>
        <v>5</v>
      </c>
      <c r="W9740">
        <f t="shared" si="305"/>
        <v>32.5</v>
      </c>
    </row>
    <row r="9741" spans="1:23" x14ac:dyDescent="0.35">
      <c r="A9741">
        <v>9740</v>
      </c>
      <c r="B9741" t="s">
        <v>10818</v>
      </c>
      <c r="C9741" s="1" t="s">
        <v>11573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 t="shared" si="304"/>
        <v>5</v>
      </c>
      <c r="W9741">
        <f t="shared" si="305"/>
        <v>35</v>
      </c>
    </row>
    <row r="9742" spans="1:23" x14ac:dyDescent="0.35">
      <c r="A9742">
        <v>9741</v>
      </c>
      <c r="B9742" t="s">
        <v>10818</v>
      </c>
      <c r="C9742" s="1" t="s">
        <v>11573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 t="shared" si="304"/>
        <v>5</v>
      </c>
      <c r="W9742">
        <f t="shared" si="305"/>
        <v>39</v>
      </c>
    </row>
    <row r="9743" spans="1:23" x14ac:dyDescent="0.35">
      <c r="A9743">
        <v>9742</v>
      </c>
      <c r="B9743" t="s">
        <v>10819</v>
      </c>
      <c r="C9743" s="1" t="s">
        <v>11567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 t="shared" si="304"/>
        <v>4</v>
      </c>
      <c r="W9743">
        <f t="shared" si="305"/>
        <v>23</v>
      </c>
    </row>
    <row r="9744" spans="1:23" x14ac:dyDescent="0.35">
      <c r="A9744">
        <v>9743</v>
      </c>
      <c r="B9744" t="s">
        <v>10820</v>
      </c>
      <c r="C9744" s="1" t="s">
        <v>11294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 t="shared" si="304"/>
        <v>4</v>
      </c>
      <c r="W9744">
        <f t="shared" si="305"/>
        <v>47</v>
      </c>
    </row>
    <row r="9745" spans="1:23" x14ac:dyDescent="0.35">
      <c r="A9745">
        <v>9744</v>
      </c>
      <c r="B9745" t="s">
        <v>10821</v>
      </c>
      <c r="C9745" s="1" t="s">
        <v>11890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304"/>
        <v>6</v>
      </c>
      <c r="W9745">
        <f t="shared" si="305"/>
        <v>48</v>
      </c>
    </row>
    <row r="9746" spans="1:23" x14ac:dyDescent="0.35">
      <c r="A9746">
        <v>9745</v>
      </c>
      <c r="B9746" t="s">
        <v>10822</v>
      </c>
      <c r="C9746" s="1" t="s">
        <v>11216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304"/>
        <v>4</v>
      </c>
      <c r="W9746">
        <f t="shared" si="305"/>
        <v>33.75</v>
      </c>
    </row>
    <row r="9747" spans="1:23" x14ac:dyDescent="0.35">
      <c r="A9747">
        <v>9746</v>
      </c>
      <c r="B9747" t="s">
        <v>10823</v>
      </c>
      <c r="C9747" s="1" t="s">
        <v>11161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 t="shared" si="304"/>
        <v>0</v>
      </c>
      <c r="W9747">
        <f t="shared" si="305"/>
        <v>2.5</v>
      </c>
    </row>
    <row r="9748" spans="1:23" x14ac:dyDescent="0.35">
      <c r="A9748">
        <v>9747</v>
      </c>
      <c r="B9748" t="s">
        <v>10823</v>
      </c>
      <c r="C9748" s="1" t="s">
        <v>11161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304"/>
        <v>0</v>
      </c>
      <c r="W9748">
        <f t="shared" si="305"/>
        <v>-2.5</v>
      </c>
    </row>
    <row r="9749" spans="1:23" x14ac:dyDescent="0.35">
      <c r="A9749">
        <v>9748</v>
      </c>
      <c r="B9749" t="s">
        <v>10824</v>
      </c>
      <c r="C9749" s="1" t="s">
        <v>10947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  <c r="V9749">
        <f t="shared" si="304"/>
        <v>4</v>
      </c>
      <c r="W9749">
        <f t="shared" si="305"/>
        <v>-72.5</v>
      </c>
    </row>
    <row r="9750" spans="1:23" x14ac:dyDescent="0.35">
      <c r="A9750">
        <v>9749</v>
      </c>
      <c r="B9750" t="s">
        <v>10824</v>
      </c>
      <c r="C9750" s="1" t="s">
        <v>10947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304"/>
        <v>4</v>
      </c>
      <c r="W9750">
        <f t="shared" si="305"/>
        <v>-7.1428571428571441</v>
      </c>
    </row>
    <row r="9751" spans="1:23" x14ac:dyDescent="0.35">
      <c r="A9751">
        <v>9750</v>
      </c>
      <c r="B9751" t="s">
        <v>10825</v>
      </c>
      <c r="C9751" s="1" t="s">
        <v>11698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304"/>
        <v>4</v>
      </c>
      <c r="W9751">
        <f t="shared" si="305"/>
        <v>36</v>
      </c>
    </row>
    <row r="9752" spans="1:23" x14ac:dyDescent="0.35">
      <c r="A9752">
        <v>9751</v>
      </c>
      <c r="B9752" t="s">
        <v>10826</v>
      </c>
      <c r="C9752" s="1" t="s">
        <v>12167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  <c r="V9752">
        <f t="shared" si="304"/>
        <v>4</v>
      </c>
      <c r="W9752">
        <f t="shared" si="305"/>
        <v>12.5</v>
      </c>
    </row>
    <row r="9753" spans="1:23" x14ac:dyDescent="0.35">
      <c r="A9753">
        <v>9752</v>
      </c>
      <c r="B9753" t="s">
        <v>10826</v>
      </c>
      <c r="C9753" s="1" t="s">
        <v>12167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 t="shared" si="304"/>
        <v>4</v>
      </c>
      <c r="W9753">
        <f t="shared" si="305"/>
        <v>12.5</v>
      </c>
    </row>
    <row r="9754" spans="1:23" x14ac:dyDescent="0.35">
      <c r="A9754">
        <v>9753</v>
      </c>
      <c r="B9754" t="s">
        <v>10827</v>
      </c>
      <c r="C9754" s="1" t="s">
        <v>11889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 t="shared" si="304"/>
        <v>1</v>
      </c>
      <c r="W9754">
        <f t="shared" si="305"/>
        <v>36.250000000000007</v>
      </c>
    </row>
    <row r="9755" spans="1:23" x14ac:dyDescent="0.35">
      <c r="A9755">
        <v>9754</v>
      </c>
      <c r="B9755" t="s">
        <v>10828</v>
      </c>
      <c r="C9755" s="1" t="s">
        <v>11936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>
        <f t="shared" si="304"/>
        <v>2</v>
      </c>
      <c r="W9755">
        <f t="shared" si="305"/>
        <v>46</v>
      </c>
    </row>
    <row r="9756" spans="1:23" x14ac:dyDescent="0.35">
      <c r="A9756">
        <v>9755</v>
      </c>
      <c r="B9756" t="s">
        <v>10828</v>
      </c>
      <c r="C9756" s="1" t="s">
        <v>11936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304"/>
        <v>2</v>
      </c>
      <c r="W9756">
        <f t="shared" si="305"/>
        <v>50</v>
      </c>
    </row>
    <row r="9757" spans="1:23" x14ac:dyDescent="0.35">
      <c r="A9757">
        <v>9756</v>
      </c>
      <c r="B9757" t="s">
        <v>10828</v>
      </c>
      <c r="C9757" s="1" t="s">
        <v>11936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  <c r="V9757">
        <f t="shared" si="304"/>
        <v>2</v>
      </c>
      <c r="W9757">
        <f t="shared" si="305"/>
        <v>3.0000000000000004</v>
      </c>
    </row>
    <row r="9758" spans="1:23" x14ac:dyDescent="0.35">
      <c r="A9758">
        <v>9757</v>
      </c>
      <c r="B9758" t="s">
        <v>10828</v>
      </c>
      <c r="C9758" s="1" t="s">
        <v>11936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 t="shared" si="304"/>
        <v>2</v>
      </c>
      <c r="W9758">
        <f t="shared" si="305"/>
        <v>20</v>
      </c>
    </row>
    <row r="9759" spans="1:23" x14ac:dyDescent="0.35">
      <c r="A9759">
        <v>9758</v>
      </c>
      <c r="B9759" t="s">
        <v>10828</v>
      </c>
      <c r="C9759" s="1" t="s">
        <v>11936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  <c r="V9759">
        <f t="shared" si="304"/>
        <v>2</v>
      </c>
      <c r="W9759">
        <f t="shared" si="305"/>
        <v>27</v>
      </c>
    </row>
    <row r="9760" spans="1:23" x14ac:dyDescent="0.35">
      <c r="A9760">
        <v>9759</v>
      </c>
      <c r="B9760" t="s">
        <v>10828</v>
      </c>
      <c r="C9760" s="1" t="s">
        <v>11936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 t="shared" si="304"/>
        <v>2</v>
      </c>
      <c r="W9760">
        <f t="shared" si="305"/>
        <v>46</v>
      </c>
    </row>
    <row r="9761" spans="1:23" x14ac:dyDescent="0.35">
      <c r="A9761">
        <v>9760</v>
      </c>
      <c r="B9761" t="s">
        <v>10829</v>
      </c>
      <c r="C9761" s="1" t="s">
        <v>11671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 t="shared" si="304"/>
        <v>5</v>
      </c>
      <c r="W9761">
        <f t="shared" si="305"/>
        <v>5</v>
      </c>
    </row>
    <row r="9762" spans="1:23" x14ac:dyDescent="0.35">
      <c r="A9762">
        <v>9761</v>
      </c>
      <c r="B9762" t="s">
        <v>10830</v>
      </c>
      <c r="C9762" s="1" t="s">
        <v>11199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  <c r="V9762">
        <f t="shared" si="304"/>
        <v>4</v>
      </c>
      <c r="W9762">
        <f t="shared" si="305"/>
        <v>33</v>
      </c>
    </row>
    <row r="9763" spans="1:23" x14ac:dyDescent="0.35">
      <c r="A9763">
        <v>9762</v>
      </c>
      <c r="B9763" t="s">
        <v>10832</v>
      </c>
      <c r="C9763" s="1" t="s">
        <v>11987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 t="shared" si="304"/>
        <v>4</v>
      </c>
      <c r="W9763">
        <f t="shared" si="305"/>
        <v>36</v>
      </c>
    </row>
    <row r="9764" spans="1:23" x14ac:dyDescent="0.35">
      <c r="A9764">
        <v>9763</v>
      </c>
      <c r="B9764" t="s">
        <v>10832</v>
      </c>
      <c r="C9764" s="1" t="s">
        <v>11987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>
        <f t="shared" si="304"/>
        <v>4</v>
      </c>
      <c r="W9764">
        <f t="shared" si="305"/>
        <v>28.000000000000004</v>
      </c>
    </row>
    <row r="9765" spans="1:23" x14ac:dyDescent="0.35">
      <c r="A9765">
        <v>9764</v>
      </c>
      <c r="B9765" t="s">
        <v>10832</v>
      </c>
      <c r="C9765" s="1" t="s">
        <v>11987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  <c r="V9765">
        <f t="shared" si="304"/>
        <v>4</v>
      </c>
      <c r="W9765">
        <f t="shared" si="305"/>
        <v>2</v>
      </c>
    </row>
    <row r="9766" spans="1:23" x14ac:dyDescent="0.35">
      <c r="A9766">
        <v>9765</v>
      </c>
      <c r="B9766" t="s">
        <v>10833</v>
      </c>
      <c r="C9766" s="1" t="s">
        <v>12168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 t="shared" si="304"/>
        <v>5</v>
      </c>
      <c r="W9766">
        <f t="shared" si="305"/>
        <v>8.75</v>
      </c>
    </row>
    <row r="9767" spans="1:23" x14ac:dyDescent="0.35">
      <c r="A9767">
        <v>9766</v>
      </c>
      <c r="B9767" t="s">
        <v>10834</v>
      </c>
      <c r="C9767" s="1" t="s">
        <v>12169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 t="shared" si="304"/>
        <v>6</v>
      </c>
      <c r="W9767">
        <f t="shared" si="305"/>
        <v>48.000000000000007</v>
      </c>
    </row>
    <row r="9768" spans="1:23" x14ac:dyDescent="0.35">
      <c r="A9768">
        <v>9767</v>
      </c>
      <c r="B9768" t="s">
        <v>10834</v>
      </c>
      <c r="C9768" s="1" t="s">
        <v>12169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 t="shared" si="304"/>
        <v>6</v>
      </c>
      <c r="W9768">
        <f t="shared" si="305"/>
        <v>44.999999999999993</v>
      </c>
    </row>
    <row r="9769" spans="1:23" x14ac:dyDescent="0.35">
      <c r="A9769">
        <v>9768</v>
      </c>
      <c r="B9769" t="s">
        <v>10835</v>
      </c>
      <c r="C9769" s="1" t="s">
        <v>10974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 t="shared" si="304"/>
        <v>6</v>
      </c>
      <c r="W9769">
        <f t="shared" si="305"/>
        <v>49</v>
      </c>
    </row>
    <row r="9770" spans="1:23" x14ac:dyDescent="0.35">
      <c r="A9770">
        <v>9769</v>
      </c>
      <c r="B9770" t="s">
        <v>10836</v>
      </c>
      <c r="C9770" s="1" t="s">
        <v>11166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>
        <f t="shared" si="304"/>
        <v>7</v>
      </c>
      <c r="W9770">
        <f t="shared" si="305"/>
        <v>50</v>
      </c>
    </row>
    <row r="9771" spans="1:23" x14ac:dyDescent="0.35">
      <c r="A9771">
        <v>9770</v>
      </c>
      <c r="B9771" t="s">
        <v>10837</v>
      </c>
      <c r="C9771" s="1" t="s">
        <v>11330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f t="shared" si="304"/>
        <v>6</v>
      </c>
      <c r="W9771">
        <f t="shared" si="305"/>
        <v>2.5</v>
      </c>
    </row>
    <row r="9772" spans="1:23" x14ac:dyDescent="0.35">
      <c r="A9772">
        <v>9771</v>
      </c>
      <c r="B9772" t="s">
        <v>10837</v>
      </c>
      <c r="C9772" s="1" t="s">
        <v>11330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 t="shared" si="304"/>
        <v>6</v>
      </c>
      <c r="W9772">
        <f t="shared" si="305"/>
        <v>32.5</v>
      </c>
    </row>
    <row r="9773" spans="1:23" x14ac:dyDescent="0.35">
      <c r="A9773">
        <v>9772</v>
      </c>
      <c r="B9773" t="s">
        <v>10837</v>
      </c>
      <c r="C9773" s="1" t="s">
        <v>11330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 t="shared" si="304"/>
        <v>6</v>
      </c>
      <c r="W9773">
        <f t="shared" si="305"/>
        <v>10</v>
      </c>
    </row>
    <row r="9774" spans="1:23" x14ac:dyDescent="0.35">
      <c r="A9774">
        <v>9773</v>
      </c>
      <c r="B9774" t="s">
        <v>10838</v>
      </c>
      <c r="C9774" s="1" t="s">
        <v>11834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 t="shared" si="304"/>
        <v>0</v>
      </c>
      <c r="W9774">
        <f t="shared" si="305"/>
        <v>31.25</v>
      </c>
    </row>
    <row r="9775" spans="1:23" x14ac:dyDescent="0.35">
      <c r="A9775">
        <v>9774</v>
      </c>
      <c r="B9775" t="s">
        <v>10839</v>
      </c>
      <c r="C9775" s="1" t="s">
        <v>11130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  <c r="V9775">
        <f t="shared" si="304"/>
        <v>7</v>
      </c>
      <c r="W9775">
        <f t="shared" si="305"/>
        <v>29.000000000000004</v>
      </c>
    </row>
    <row r="9776" spans="1:23" x14ac:dyDescent="0.35">
      <c r="A9776">
        <v>9775</v>
      </c>
      <c r="B9776" t="s">
        <v>10840</v>
      </c>
      <c r="C9776" s="1" t="s">
        <v>11651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304"/>
        <v>4</v>
      </c>
      <c r="W9776">
        <f t="shared" si="305"/>
        <v>-170.00000000000003</v>
      </c>
    </row>
    <row r="9777" spans="1:23" x14ac:dyDescent="0.35">
      <c r="A9777">
        <v>9776</v>
      </c>
      <c r="B9777" t="s">
        <v>10840</v>
      </c>
      <c r="C9777" s="1" t="s">
        <v>11651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304"/>
        <v>4</v>
      </c>
      <c r="W9777">
        <f t="shared" si="305"/>
        <v>-57.500000000000007</v>
      </c>
    </row>
    <row r="9778" spans="1:23" x14ac:dyDescent="0.35">
      <c r="A9778">
        <v>9777</v>
      </c>
      <c r="B9778" t="s">
        <v>10840</v>
      </c>
      <c r="C9778" s="1" t="s">
        <v>11651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304"/>
        <v>4</v>
      </c>
      <c r="W9778">
        <f t="shared" si="305"/>
        <v>-160</v>
      </c>
    </row>
    <row r="9779" spans="1:23" x14ac:dyDescent="0.35">
      <c r="A9779">
        <v>9778</v>
      </c>
      <c r="B9779" t="s">
        <v>10840</v>
      </c>
      <c r="C9779" s="1" t="s">
        <v>11651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304"/>
        <v>4</v>
      </c>
      <c r="W9779">
        <f t="shared" si="305"/>
        <v>-6.25</v>
      </c>
    </row>
    <row r="9780" spans="1:23" x14ac:dyDescent="0.35">
      <c r="A9780">
        <v>9779</v>
      </c>
      <c r="B9780" t="s">
        <v>10840</v>
      </c>
      <c r="C9780" s="1" t="s">
        <v>11651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 t="shared" si="304"/>
        <v>4</v>
      </c>
      <c r="W9780">
        <f t="shared" si="305"/>
        <v>-150</v>
      </c>
    </row>
    <row r="9781" spans="1:23" x14ac:dyDescent="0.35">
      <c r="A9781">
        <v>9780</v>
      </c>
      <c r="B9781" t="s">
        <v>10840</v>
      </c>
      <c r="C9781" s="1" t="s">
        <v>11651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 t="shared" si="304"/>
        <v>4</v>
      </c>
      <c r="W9781">
        <f t="shared" si="305"/>
        <v>-250</v>
      </c>
    </row>
    <row r="9782" spans="1:23" x14ac:dyDescent="0.35">
      <c r="A9782">
        <v>9781</v>
      </c>
      <c r="B9782" t="s">
        <v>10841</v>
      </c>
      <c r="C9782" s="1" t="s">
        <v>11689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  <c r="V9782">
        <f t="shared" si="304"/>
        <v>4</v>
      </c>
      <c r="W9782">
        <f t="shared" si="305"/>
        <v>29.999999999999993</v>
      </c>
    </row>
    <row r="9783" spans="1:23" x14ac:dyDescent="0.35">
      <c r="A9783">
        <v>9782</v>
      </c>
      <c r="B9783" t="s">
        <v>10841</v>
      </c>
      <c r="C9783" s="1" t="s">
        <v>11689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304"/>
        <v>4</v>
      </c>
      <c r="W9783">
        <f t="shared" si="305"/>
        <v>37.5</v>
      </c>
    </row>
    <row r="9784" spans="1:23" x14ac:dyDescent="0.35">
      <c r="A9784">
        <v>9783</v>
      </c>
      <c r="B9784" t="s">
        <v>10842</v>
      </c>
      <c r="C9784" s="1" t="s">
        <v>11010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 t="shared" si="304"/>
        <v>2</v>
      </c>
      <c r="W9784">
        <f t="shared" si="305"/>
        <v>48.999999999999993</v>
      </c>
    </row>
    <row r="9785" spans="1:23" x14ac:dyDescent="0.35">
      <c r="A9785">
        <v>9784</v>
      </c>
      <c r="B9785" t="s">
        <v>10842</v>
      </c>
      <c r="C9785" s="1" t="s">
        <v>11010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 t="shared" si="304"/>
        <v>2</v>
      </c>
      <c r="W9785">
        <f t="shared" si="305"/>
        <v>26.999999999999996</v>
      </c>
    </row>
    <row r="9786" spans="1:23" x14ac:dyDescent="0.35">
      <c r="A9786">
        <v>9785</v>
      </c>
      <c r="B9786" t="s">
        <v>10842</v>
      </c>
      <c r="C9786" s="1" t="s">
        <v>11010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304"/>
        <v>2</v>
      </c>
      <c r="W9786">
        <f t="shared" si="305"/>
        <v>36.000000000000007</v>
      </c>
    </row>
    <row r="9787" spans="1:23" x14ac:dyDescent="0.35">
      <c r="A9787">
        <v>9786</v>
      </c>
      <c r="B9787" t="s">
        <v>10843</v>
      </c>
      <c r="C9787" s="1" t="s">
        <v>12170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>
        <f t="shared" si="304"/>
        <v>4</v>
      </c>
      <c r="W9787">
        <f t="shared" si="305"/>
        <v>48.999999999999993</v>
      </c>
    </row>
    <row r="9788" spans="1:23" x14ac:dyDescent="0.35">
      <c r="A9788">
        <v>9787</v>
      </c>
      <c r="B9788" t="s">
        <v>10844</v>
      </c>
      <c r="C9788" s="1" t="s">
        <v>12067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 t="shared" si="304"/>
        <v>0</v>
      </c>
      <c r="W9788">
        <f t="shared" si="305"/>
        <v>26.999999999999996</v>
      </c>
    </row>
    <row r="9789" spans="1:23" x14ac:dyDescent="0.35">
      <c r="A9789">
        <v>9788</v>
      </c>
      <c r="B9789" t="s">
        <v>10845</v>
      </c>
      <c r="C9789" s="1" t="s">
        <v>11936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f t="shared" si="304"/>
        <v>5</v>
      </c>
      <c r="W9789">
        <f t="shared" si="305"/>
        <v>-2.9411764705882351</v>
      </c>
    </row>
    <row r="9790" spans="1:23" x14ac:dyDescent="0.35">
      <c r="A9790">
        <v>9789</v>
      </c>
      <c r="B9790" t="s">
        <v>10845</v>
      </c>
      <c r="C9790" s="1" t="s">
        <v>11936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f t="shared" si="304"/>
        <v>5</v>
      </c>
      <c r="W9790">
        <f t="shared" si="305"/>
        <v>-1.4285714285714286</v>
      </c>
    </row>
    <row r="9791" spans="1:23" x14ac:dyDescent="0.35">
      <c r="A9791">
        <v>9790</v>
      </c>
      <c r="B9791" t="s">
        <v>10845</v>
      </c>
      <c r="C9791" s="1" t="s">
        <v>11936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304"/>
        <v>5</v>
      </c>
      <c r="W9791">
        <f t="shared" si="305"/>
        <v>17.5</v>
      </c>
    </row>
    <row r="9792" spans="1:23" x14ac:dyDescent="0.35">
      <c r="A9792">
        <v>9791</v>
      </c>
      <c r="B9792" t="s">
        <v>10845</v>
      </c>
      <c r="C9792" s="1" t="s">
        <v>11936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304"/>
        <v>5</v>
      </c>
      <c r="W9792">
        <f t="shared" si="305"/>
        <v>-31.428571428571427</v>
      </c>
    </row>
    <row r="9793" spans="1:23" x14ac:dyDescent="0.35">
      <c r="A9793">
        <v>9792</v>
      </c>
      <c r="B9793" t="s">
        <v>10846</v>
      </c>
      <c r="C9793" s="1" t="s">
        <v>11311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 t="shared" si="304"/>
        <v>2</v>
      </c>
      <c r="W9793">
        <f t="shared" si="305"/>
        <v>37.5</v>
      </c>
    </row>
    <row r="9794" spans="1:23" x14ac:dyDescent="0.35">
      <c r="A9794">
        <v>9793</v>
      </c>
      <c r="B9794" t="s">
        <v>10846</v>
      </c>
      <c r="C9794" s="1" t="s">
        <v>11311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ref="V9794:V9857" si="306">D9794-C9794</f>
        <v>2</v>
      </c>
      <c r="W9794">
        <f t="shared" si="305"/>
        <v>-27.142857142857142</v>
      </c>
    </row>
    <row r="9795" spans="1:23" x14ac:dyDescent="0.35">
      <c r="A9795">
        <v>9794</v>
      </c>
      <c r="B9795" t="s">
        <v>10846</v>
      </c>
      <c r="C9795" s="1" t="s">
        <v>11311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 t="shared" si="306"/>
        <v>2</v>
      </c>
      <c r="W9795">
        <f t="shared" ref="W9795:W9858" si="307">U9795/R9795*100</f>
        <v>33.75</v>
      </c>
    </row>
    <row r="9796" spans="1:23" x14ac:dyDescent="0.35">
      <c r="A9796">
        <v>9795</v>
      </c>
      <c r="B9796" t="s">
        <v>10846</v>
      </c>
      <c r="C9796" s="1" t="s">
        <v>11311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306"/>
        <v>2</v>
      </c>
      <c r="W9796">
        <f t="shared" si="307"/>
        <v>-170.00000000000003</v>
      </c>
    </row>
    <row r="9797" spans="1:23" x14ac:dyDescent="0.35">
      <c r="A9797">
        <v>9796</v>
      </c>
      <c r="B9797" t="s">
        <v>10847</v>
      </c>
      <c r="C9797" s="1" t="s">
        <v>11146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 t="shared" si="306"/>
        <v>7</v>
      </c>
      <c r="W9797">
        <f t="shared" si="307"/>
        <v>-154.99999999999997</v>
      </c>
    </row>
    <row r="9798" spans="1:23" x14ac:dyDescent="0.35">
      <c r="A9798">
        <v>9797</v>
      </c>
      <c r="B9798" t="s">
        <v>10848</v>
      </c>
      <c r="C9798" s="1" t="s">
        <v>11966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 t="shared" si="306"/>
        <v>5</v>
      </c>
      <c r="W9798">
        <f t="shared" si="307"/>
        <v>15</v>
      </c>
    </row>
    <row r="9799" spans="1:23" x14ac:dyDescent="0.35">
      <c r="A9799">
        <v>9798</v>
      </c>
      <c r="B9799" t="s">
        <v>10848</v>
      </c>
      <c r="C9799" s="1" t="s">
        <v>11966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306"/>
        <v>5</v>
      </c>
      <c r="W9799">
        <f t="shared" si="307"/>
        <v>-18.333333333333336</v>
      </c>
    </row>
    <row r="9800" spans="1:23" x14ac:dyDescent="0.35">
      <c r="A9800">
        <v>9799</v>
      </c>
      <c r="B9800" t="s">
        <v>10848</v>
      </c>
      <c r="C9800" s="1" t="s">
        <v>11966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306"/>
        <v>5</v>
      </c>
      <c r="W9800">
        <f t="shared" si="307"/>
        <v>10</v>
      </c>
    </row>
    <row r="9801" spans="1:23" x14ac:dyDescent="0.35">
      <c r="A9801">
        <v>9800</v>
      </c>
      <c r="B9801" t="s">
        <v>10848</v>
      </c>
      <c r="C9801" s="1" t="s">
        <v>11966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>
        <f t="shared" si="306"/>
        <v>5</v>
      </c>
      <c r="W9801">
        <f t="shared" si="307"/>
        <v>21.25</v>
      </c>
    </row>
    <row r="9802" spans="1:23" x14ac:dyDescent="0.35">
      <c r="A9802">
        <v>9801</v>
      </c>
      <c r="B9802" t="s">
        <v>10848</v>
      </c>
      <c r="C9802" s="1" t="s">
        <v>11966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306"/>
        <v>5</v>
      </c>
      <c r="W9802">
        <f t="shared" si="307"/>
        <v>-20</v>
      </c>
    </row>
    <row r="9803" spans="1:23" x14ac:dyDescent="0.35">
      <c r="A9803">
        <v>9802</v>
      </c>
      <c r="B9803" t="s">
        <v>10849</v>
      </c>
      <c r="C9803" s="1" t="s">
        <v>11305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 t="shared" si="306"/>
        <v>7</v>
      </c>
      <c r="W9803">
        <f t="shared" si="307"/>
        <v>28.999999999999996</v>
      </c>
    </row>
    <row r="9804" spans="1:23" x14ac:dyDescent="0.35">
      <c r="A9804">
        <v>9803</v>
      </c>
      <c r="B9804" t="s">
        <v>10851</v>
      </c>
      <c r="C9804" s="1" t="s">
        <v>12014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306"/>
        <v>2</v>
      </c>
      <c r="W9804">
        <f t="shared" si="307"/>
        <v>36.25</v>
      </c>
    </row>
    <row r="9805" spans="1:23" x14ac:dyDescent="0.35">
      <c r="A9805">
        <v>9804</v>
      </c>
      <c r="B9805" t="s">
        <v>10851</v>
      </c>
      <c r="C9805" s="1" t="s">
        <v>12014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 t="shared" si="306"/>
        <v>2</v>
      </c>
      <c r="W9805">
        <f t="shared" si="307"/>
        <v>27</v>
      </c>
    </row>
    <row r="9806" spans="1:23" x14ac:dyDescent="0.35">
      <c r="A9806">
        <v>9805</v>
      </c>
      <c r="B9806" t="s">
        <v>10851</v>
      </c>
      <c r="C9806" s="1" t="s">
        <v>12014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 t="shared" si="306"/>
        <v>2</v>
      </c>
      <c r="W9806">
        <f t="shared" si="307"/>
        <v>29.000000000000004</v>
      </c>
    </row>
    <row r="9807" spans="1:23" x14ac:dyDescent="0.35">
      <c r="A9807">
        <v>9806</v>
      </c>
      <c r="B9807" t="s">
        <v>10852</v>
      </c>
      <c r="C9807" s="1" t="s">
        <v>11087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306"/>
        <v>5</v>
      </c>
      <c r="W9807">
        <f t="shared" si="307"/>
        <v>21.25</v>
      </c>
    </row>
    <row r="9808" spans="1:23" x14ac:dyDescent="0.35">
      <c r="A9808">
        <v>9807</v>
      </c>
      <c r="B9808" t="s">
        <v>10852</v>
      </c>
      <c r="C9808" s="1" t="s">
        <v>11087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306"/>
        <v>5</v>
      </c>
      <c r="W9808">
        <f t="shared" si="307"/>
        <v>-73.333333333333343</v>
      </c>
    </row>
    <row r="9809" spans="1:23" x14ac:dyDescent="0.35">
      <c r="A9809">
        <v>9808</v>
      </c>
      <c r="B9809" t="s">
        <v>10853</v>
      </c>
      <c r="C9809" s="1" t="s">
        <v>11884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306"/>
        <v>5</v>
      </c>
      <c r="W9809">
        <f t="shared" si="307"/>
        <v>6.25</v>
      </c>
    </row>
    <row r="9810" spans="1:23" x14ac:dyDescent="0.35">
      <c r="A9810">
        <v>9809</v>
      </c>
      <c r="B9810" t="s">
        <v>10854</v>
      </c>
      <c r="C9810" s="1" t="s">
        <v>11186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 t="shared" si="306"/>
        <v>5</v>
      </c>
      <c r="W9810">
        <f t="shared" si="307"/>
        <v>-160</v>
      </c>
    </row>
    <row r="9811" spans="1:23" x14ac:dyDescent="0.35">
      <c r="A9811">
        <v>9810</v>
      </c>
      <c r="B9811" t="s">
        <v>10855</v>
      </c>
      <c r="C9811" s="1" t="s">
        <v>11785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 t="shared" si="306"/>
        <v>4</v>
      </c>
      <c r="W9811">
        <f t="shared" si="307"/>
        <v>34.999999999999993</v>
      </c>
    </row>
    <row r="9812" spans="1:23" x14ac:dyDescent="0.35">
      <c r="A9812">
        <v>9811</v>
      </c>
      <c r="B9812" t="s">
        <v>10855</v>
      </c>
      <c r="C9812" s="1" t="s">
        <v>11785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 t="shared" si="306"/>
        <v>4</v>
      </c>
      <c r="W9812">
        <f t="shared" si="307"/>
        <v>7.5000000000000009</v>
      </c>
    </row>
    <row r="9813" spans="1:23" x14ac:dyDescent="0.35">
      <c r="A9813">
        <v>9812</v>
      </c>
      <c r="B9813" t="s">
        <v>10856</v>
      </c>
      <c r="C9813" s="1" t="s">
        <v>11521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  <c r="V9813">
        <f t="shared" si="306"/>
        <v>3</v>
      </c>
      <c r="W9813">
        <f t="shared" si="307"/>
        <v>47.999999999999993</v>
      </c>
    </row>
    <row r="9814" spans="1:23" x14ac:dyDescent="0.35">
      <c r="A9814">
        <v>9813</v>
      </c>
      <c r="B9814" t="s">
        <v>10856</v>
      </c>
      <c r="C9814" s="1" t="s">
        <v>11521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 t="shared" si="306"/>
        <v>3</v>
      </c>
      <c r="W9814">
        <f t="shared" si="307"/>
        <v>28.000000000000004</v>
      </c>
    </row>
    <row r="9815" spans="1:23" x14ac:dyDescent="0.35">
      <c r="A9815">
        <v>9814</v>
      </c>
      <c r="B9815" t="s">
        <v>10856</v>
      </c>
      <c r="C9815" s="1" t="s">
        <v>11521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 t="shared" si="306"/>
        <v>3</v>
      </c>
      <c r="W9815">
        <f t="shared" si="307"/>
        <v>49.000000000000007</v>
      </c>
    </row>
    <row r="9816" spans="1:23" x14ac:dyDescent="0.35">
      <c r="A9816">
        <v>9815</v>
      </c>
      <c r="B9816" t="s">
        <v>10856</v>
      </c>
      <c r="C9816" s="1" t="s">
        <v>11521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  <c r="V9816">
        <f t="shared" si="306"/>
        <v>3</v>
      </c>
      <c r="W9816">
        <f t="shared" si="307"/>
        <v>47.999999999999993</v>
      </c>
    </row>
    <row r="9817" spans="1:23" x14ac:dyDescent="0.35">
      <c r="A9817">
        <v>9816</v>
      </c>
      <c r="B9817" t="s">
        <v>10857</v>
      </c>
      <c r="C9817" s="1" t="s">
        <v>12153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  <c r="V9817">
        <f t="shared" si="306"/>
        <v>4</v>
      </c>
      <c r="W9817">
        <f t="shared" si="307"/>
        <v>31.25</v>
      </c>
    </row>
    <row r="9818" spans="1:23" x14ac:dyDescent="0.35">
      <c r="A9818">
        <v>9817</v>
      </c>
      <c r="B9818" t="s">
        <v>10857</v>
      </c>
      <c r="C9818" s="1" t="s">
        <v>12153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f t="shared" si="306"/>
        <v>4</v>
      </c>
      <c r="W9818">
        <f t="shared" si="307"/>
        <v>-1.25</v>
      </c>
    </row>
    <row r="9819" spans="1:23" x14ac:dyDescent="0.35">
      <c r="A9819">
        <v>9818</v>
      </c>
      <c r="B9819" t="s">
        <v>10857</v>
      </c>
      <c r="C9819" s="1" t="s">
        <v>12153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  <c r="V9819">
        <f t="shared" si="306"/>
        <v>4</v>
      </c>
      <c r="W9819">
        <f t="shared" si="307"/>
        <v>26.25</v>
      </c>
    </row>
    <row r="9820" spans="1:23" x14ac:dyDescent="0.35">
      <c r="A9820">
        <v>9819</v>
      </c>
      <c r="B9820" t="s">
        <v>10857</v>
      </c>
      <c r="C9820" s="1" t="s">
        <v>12153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306"/>
        <v>4</v>
      </c>
      <c r="W9820">
        <f t="shared" si="307"/>
        <v>7.5</v>
      </c>
    </row>
    <row r="9821" spans="1:23" x14ac:dyDescent="0.35">
      <c r="A9821">
        <v>9820</v>
      </c>
      <c r="B9821" t="s">
        <v>10857</v>
      </c>
      <c r="C9821" s="1" t="s">
        <v>12153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  <c r="V9821">
        <f t="shared" si="306"/>
        <v>4</v>
      </c>
      <c r="W9821">
        <f t="shared" si="307"/>
        <v>35</v>
      </c>
    </row>
    <row r="9822" spans="1:23" x14ac:dyDescent="0.35">
      <c r="A9822">
        <v>9821</v>
      </c>
      <c r="B9822" t="s">
        <v>10857</v>
      </c>
      <c r="C9822" s="1" t="s">
        <v>12153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  <c r="V9822">
        <f t="shared" si="306"/>
        <v>4</v>
      </c>
      <c r="W9822">
        <f t="shared" si="307"/>
        <v>31.249999999999993</v>
      </c>
    </row>
    <row r="9823" spans="1:23" x14ac:dyDescent="0.35">
      <c r="A9823">
        <v>9822</v>
      </c>
      <c r="B9823" t="s">
        <v>10857</v>
      </c>
      <c r="C9823" s="1" t="s">
        <v>12153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306"/>
        <v>4</v>
      </c>
      <c r="W9823">
        <f t="shared" si="307"/>
        <v>-73.333333333333329</v>
      </c>
    </row>
    <row r="9824" spans="1:23" x14ac:dyDescent="0.35">
      <c r="A9824">
        <v>9823</v>
      </c>
      <c r="B9824" t="s">
        <v>10858</v>
      </c>
      <c r="C9824" s="1" t="s">
        <v>11800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 t="shared" si="306"/>
        <v>4</v>
      </c>
      <c r="W9824">
        <f t="shared" si="307"/>
        <v>27.999999999999996</v>
      </c>
    </row>
    <row r="9825" spans="1:23" x14ac:dyDescent="0.35">
      <c r="A9825">
        <v>9824</v>
      </c>
      <c r="B9825" t="s">
        <v>10858</v>
      </c>
      <c r="C9825" s="1" t="s">
        <v>11800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 t="shared" si="306"/>
        <v>4</v>
      </c>
      <c r="W9825">
        <f t="shared" si="307"/>
        <v>45</v>
      </c>
    </row>
    <row r="9826" spans="1:23" x14ac:dyDescent="0.35">
      <c r="A9826">
        <v>9825</v>
      </c>
      <c r="B9826" t="s">
        <v>10858</v>
      </c>
      <c r="C9826" s="1" t="s">
        <v>11800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 t="shared" si="306"/>
        <v>4</v>
      </c>
      <c r="W9826">
        <f t="shared" si="307"/>
        <v>35</v>
      </c>
    </row>
    <row r="9827" spans="1:23" x14ac:dyDescent="0.35">
      <c r="A9827">
        <v>9826</v>
      </c>
      <c r="B9827" t="s">
        <v>10858</v>
      </c>
      <c r="C9827" s="1" t="s">
        <v>11800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 t="shared" si="306"/>
        <v>4</v>
      </c>
      <c r="W9827">
        <f t="shared" si="307"/>
        <v>32.5</v>
      </c>
    </row>
    <row r="9828" spans="1:23" x14ac:dyDescent="0.35">
      <c r="A9828">
        <v>9827</v>
      </c>
      <c r="B9828" t="s">
        <v>10858</v>
      </c>
      <c r="C9828" s="1" t="s">
        <v>11800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 t="shared" si="306"/>
        <v>4</v>
      </c>
      <c r="W9828">
        <f t="shared" si="307"/>
        <v>-6.25</v>
      </c>
    </row>
    <row r="9829" spans="1:23" x14ac:dyDescent="0.35">
      <c r="A9829">
        <v>9828</v>
      </c>
      <c r="B9829" t="s">
        <v>10859</v>
      </c>
      <c r="C9829" s="1" t="s">
        <v>11189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306"/>
        <v>7</v>
      </c>
      <c r="W9829">
        <f t="shared" si="307"/>
        <v>5</v>
      </c>
    </row>
    <row r="9830" spans="1:23" x14ac:dyDescent="0.35">
      <c r="A9830">
        <v>9829</v>
      </c>
      <c r="B9830" t="s">
        <v>10859</v>
      </c>
      <c r="C9830" s="1" t="s">
        <v>11189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 t="shared" si="306"/>
        <v>7</v>
      </c>
      <c r="W9830">
        <f t="shared" si="307"/>
        <v>32.5</v>
      </c>
    </row>
    <row r="9831" spans="1:23" x14ac:dyDescent="0.35">
      <c r="A9831">
        <v>9830</v>
      </c>
      <c r="B9831" t="s">
        <v>10860</v>
      </c>
      <c r="C9831" s="1" t="s">
        <v>10951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 t="shared" si="306"/>
        <v>7</v>
      </c>
      <c r="W9831">
        <f t="shared" si="307"/>
        <v>6.25</v>
      </c>
    </row>
    <row r="9832" spans="1:23" x14ac:dyDescent="0.35">
      <c r="A9832">
        <v>9831</v>
      </c>
      <c r="B9832" t="s">
        <v>10861</v>
      </c>
      <c r="C9832" s="1" t="s">
        <v>11697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306"/>
        <v>2</v>
      </c>
      <c r="W9832">
        <f t="shared" si="307"/>
        <v>30</v>
      </c>
    </row>
    <row r="9833" spans="1:23" x14ac:dyDescent="0.35">
      <c r="A9833">
        <v>9832</v>
      </c>
      <c r="B9833" t="s">
        <v>10861</v>
      </c>
      <c r="C9833" s="1" t="s">
        <v>11697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306"/>
        <v>2</v>
      </c>
      <c r="W9833">
        <f t="shared" si="307"/>
        <v>-30</v>
      </c>
    </row>
    <row r="9834" spans="1:23" x14ac:dyDescent="0.35">
      <c r="A9834">
        <v>9833</v>
      </c>
      <c r="B9834" t="s">
        <v>10862</v>
      </c>
      <c r="C9834" s="1" t="s">
        <v>11538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 t="shared" si="306"/>
        <v>4</v>
      </c>
      <c r="W9834">
        <f t="shared" si="307"/>
        <v>36.25</v>
      </c>
    </row>
    <row r="9835" spans="1:23" x14ac:dyDescent="0.35">
      <c r="A9835">
        <v>9834</v>
      </c>
      <c r="B9835" t="s">
        <v>10863</v>
      </c>
      <c r="C9835" s="1" t="s">
        <v>10972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306"/>
        <v>5</v>
      </c>
      <c r="W9835">
        <f t="shared" si="307"/>
        <v>21.250000000000004</v>
      </c>
    </row>
    <row r="9836" spans="1:23" x14ac:dyDescent="0.35">
      <c r="A9836">
        <v>9835</v>
      </c>
      <c r="B9836" t="s">
        <v>10864</v>
      </c>
      <c r="C9836" s="1" t="s">
        <v>12095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  <c r="V9836">
        <f t="shared" si="306"/>
        <v>2</v>
      </c>
      <c r="W9836">
        <f t="shared" si="307"/>
        <v>-45</v>
      </c>
    </row>
    <row r="9837" spans="1:23" x14ac:dyDescent="0.35">
      <c r="A9837">
        <v>9836</v>
      </c>
      <c r="B9837" t="s">
        <v>10864</v>
      </c>
      <c r="C9837" s="1" t="s">
        <v>12095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306"/>
        <v>2</v>
      </c>
      <c r="W9837">
        <f t="shared" si="307"/>
        <v>-160</v>
      </c>
    </row>
    <row r="9838" spans="1:23" x14ac:dyDescent="0.35">
      <c r="A9838">
        <v>9837</v>
      </c>
      <c r="B9838" t="s">
        <v>10865</v>
      </c>
      <c r="C9838" s="1" t="s">
        <v>11417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 t="shared" si="306"/>
        <v>6</v>
      </c>
      <c r="W9838">
        <f t="shared" si="307"/>
        <v>47</v>
      </c>
    </row>
    <row r="9839" spans="1:23" x14ac:dyDescent="0.35">
      <c r="A9839">
        <v>9838</v>
      </c>
      <c r="B9839" t="s">
        <v>10865</v>
      </c>
      <c r="C9839" s="1" t="s">
        <v>11417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 t="shared" si="306"/>
        <v>6</v>
      </c>
      <c r="W9839">
        <f t="shared" si="307"/>
        <v>50</v>
      </c>
    </row>
    <row r="9840" spans="1:23" x14ac:dyDescent="0.35">
      <c r="A9840">
        <v>9839</v>
      </c>
      <c r="B9840" t="s">
        <v>10865</v>
      </c>
      <c r="C9840" s="1" t="s">
        <v>11417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306"/>
        <v>6</v>
      </c>
      <c r="W9840">
        <f t="shared" si="307"/>
        <v>46</v>
      </c>
    </row>
    <row r="9841" spans="1:23" x14ac:dyDescent="0.35">
      <c r="A9841">
        <v>9840</v>
      </c>
      <c r="B9841" t="s">
        <v>10865</v>
      </c>
      <c r="C9841" s="1" t="s">
        <v>11417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  <c r="V9841">
        <f t="shared" si="306"/>
        <v>6</v>
      </c>
      <c r="W9841">
        <f t="shared" si="307"/>
        <v>33.75</v>
      </c>
    </row>
    <row r="9842" spans="1:23" x14ac:dyDescent="0.35">
      <c r="A9842">
        <v>9841</v>
      </c>
      <c r="B9842" t="s">
        <v>10865</v>
      </c>
      <c r="C9842" s="1" t="s">
        <v>11417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306"/>
        <v>6</v>
      </c>
      <c r="W9842">
        <f t="shared" si="307"/>
        <v>10</v>
      </c>
    </row>
    <row r="9843" spans="1:23" x14ac:dyDescent="0.35">
      <c r="A9843">
        <v>9842</v>
      </c>
      <c r="B9843" t="s">
        <v>10865</v>
      </c>
      <c r="C9843" s="1" t="s">
        <v>11417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 t="shared" si="306"/>
        <v>6</v>
      </c>
      <c r="W9843">
        <f t="shared" si="307"/>
        <v>29.000000000000004</v>
      </c>
    </row>
    <row r="9844" spans="1:23" x14ac:dyDescent="0.35">
      <c r="A9844">
        <v>9843</v>
      </c>
      <c r="B9844" t="s">
        <v>10865</v>
      </c>
      <c r="C9844" s="1" t="s">
        <v>11417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f t="shared" si="306"/>
        <v>6</v>
      </c>
      <c r="W9844">
        <f t="shared" si="307"/>
        <v>12.5</v>
      </c>
    </row>
    <row r="9845" spans="1:23" x14ac:dyDescent="0.35">
      <c r="A9845">
        <v>9844</v>
      </c>
      <c r="B9845" t="s">
        <v>10866</v>
      </c>
      <c r="C9845" s="1" t="s">
        <v>11501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 t="shared" si="306"/>
        <v>3</v>
      </c>
      <c r="W9845">
        <f t="shared" si="307"/>
        <v>32.5</v>
      </c>
    </row>
    <row r="9846" spans="1:23" x14ac:dyDescent="0.35">
      <c r="A9846">
        <v>9845</v>
      </c>
      <c r="B9846" t="s">
        <v>10866</v>
      </c>
      <c r="C9846" s="1" t="s">
        <v>11501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306"/>
        <v>3</v>
      </c>
      <c r="W9846">
        <f t="shared" si="307"/>
        <v>-65</v>
      </c>
    </row>
    <row r="9847" spans="1:23" x14ac:dyDescent="0.35">
      <c r="A9847">
        <v>9846</v>
      </c>
      <c r="B9847" t="s">
        <v>10866</v>
      </c>
      <c r="C9847" s="1" t="s">
        <v>11501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 t="shared" si="306"/>
        <v>3</v>
      </c>
      <c r="W9847">
        <f t="shared" si="307"/>
        <v>7.5</v>
      </c>
    </row>
    <row r="9848" spans="1:23" x14ac:dyDescent="0.35">
      <c r="A9848">
        <v>9847</v>
      </c>
      <c r="B9848" t="s">
        <v>10867</v>
      </c>
      <c r="C9848" s="1" t="s">
        <v>11204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 t="shared" si="306"/>
        <v>2</v>
      </c>
      <c r="W9848">
        <f t="shared" si="307"/>
        <v>25.999999999999996</v>
      </c>
    </row>
    <row r="9849" spans="1:23" x14ac:dyDescent="0.35">
      <c r="A9849">
        <v>9848</v>
      </c>
      <c r="B9849" t="s">
        <v>10867</v>
      </c>
      <c r="C9849" s="1" t="s">
        <v>11204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 t="shared" si="306"/>
        <v>2</v>
      </c>
      <c r="W9849">
        <f t="shared" si="307"/>
        <v>26</v>
      </c>
    </row>
    <row r="9850" spans="1:23" x14ac:dyDescent="0.35">
      <c r="A9850">
        <v>9849</v>
      </c>
      <c r="B9850" t="s">
        <v>10867</v>
      </c>
      <c r="C9850" s="1" t="s">
        <v>11204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306"/>
        <v>2</v>
      </c>
      <c r="W9850">
        <f t="shared" si="307"/>
        <v>31.250000000000007</v>
      </c>
    </row>
    <row r="9851" spans="1:23" x14ac:dyDescent="0.35">
      <c r="A9851">
        <v>9850</v>
      </c>
      <c r="B9851" t="s">
        <v>10868</v>
      </c>
      <c r="C9851" s="1" t="s">
        <v>11731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  <c r="V9851">
        <f t="shared" si="306"/>
        <v>6</v>
      </c>
      <c r="W9851">
        <f t="shared" si="307"/>
        <v>41</v>
      </c>
    </row>
    <row r="9852" spans="1:23" x14ac:dyDescent="0.35">
      <c r="A9852">
        <v>9851</v>
      </c>
      <c r="B9852" t="s">
        <v>10869</v>
      </c>
      <c r="C9852" s="1" t="s">
        <v>11380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 t="shared" si="306"/>
        <v>4</v>
      </c>
      <c r="W9852">
        <f t="shared" si="307"/>
        <v>31.999999999999996</v>
      </c>
    </row>
    <row r="9853" spans="1:23" x14ac:dyDescent="0.35">
      <c r="A9853">
        <v>9852</v>
      </c>
      <c r="B9853" t="s">
        <v>10869</v>
      </c>
      <c r="C9853" s="1" t="s">
        <v>11380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 t="shared" si="306"/>
        <v>4</v>
      </c>
      <c r="W9853">
        <f t="shared" si="307"/>
        <v>37.5</v>
      </c>
    </row>
    <row r="9854" spans="1:23" x14ac:dyDescent="0.35">
      <c r="A9854">
        <v>9853</v>
      </c>
      <c r="B9854" t="s">
        <v>10869</v>
      </c>
      <c r="C9854" s="1" t="s">
        <v>11380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 t="shared" si="306"/>
        <v>4</v>
      </c>
      <c r="W9854">
        <f t="shared" si="307"/>
        <v>46</v>
      </c>
    </row>
    <row r="9855" spans="1:23" x14ac:dyDescent="0.35">
      <c r="A9855">
        <v>9854</v>
      </c>
      <c r="B9855" t="s">
        <v>10869</v>
      </c>
      <c r="C9855" s="1" t="s">
        <v>11380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 t="shared" si="306"/>
        <v>4</v>
      </c>
      <c r="W9855">
        <f t="shared" si="307"/>
        <v>39</v>
      </c>
    </row>
    <row r="9856" spans="1:23" x14ac:dyDescent="0.35">
      <c r="A9856">
        <v>9855</v>
      </c>
      <c r="B9856" t="s">
        <v>10870</v>
      </c>
      <c r="C9856" s="1" t="s">
        <v>11189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  <c r="V9856">
        <f t="shared" si="306"/>
        <v>4</v>
      </c>
      <c r="W9856">
        <f t="shared" si="307"/>
        <v>42</v>
      </c>
    </row>
    <row r="9857" spans="1:23" x14ac:dyDescent="0.35">
      <c r="A9857">
        <v>9856</v>
      </c>
      <c r="B9857" t="s">
        <v>10870</v>
      </c>
      <c r="C9857" s="1" t="s">
        <v>11189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  <c r="V9857">
        <f t="shared" si="306"/>
        <v>4</v>
      </c>
      <c r="W9857">
        <f t="shared" si="307"/>
        <v>47</v>
      </c>
    </row>
    <row r="9858" spans="1:23" x14ac:dyDescent="0.35">
      <c r="A9858">
        <v>9857</v>
      </c>
      <c r="B9858" t="s">
        <v>10871</v>
      </c>
      <c r="C9858" s="1" t="s">
        <v>12171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 t="shared" ref="V9858:V9921" si="308">D9858-C9858</f>
        <v>5</v>
      </c>
      <c r="W9858">
        <f t="shared" si="307"/>
        <v>48</v>
      </c>
    </row>
    <row r="9859" spans="1:23" x14ac:dyDescent="0.35">
      <c r="A9859">
        <v>9858</v>
      </c>
      <c r="B9859" t="s">
        <v>10872</v>
      </c>
      <c r="C9859" s="1" t="s">
        <v>11454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 t="shared" si="308"/>
        <v>4</v>
      </c>
      <c r="W9859">
        <f t="shared" ref="W9859:W9922" si="309">U9859/R9859*100</f>
        <v>18</v>
      </c>
    </row>
    <row r="9860" spans="1:23" x14ac:dyDescent="0.35">
      <c r="A9860">
        <v>9859</v>
      </c>
      <c r="B9860" t="s">
        <v>10873</v>
      </c>
      <c r="C9860" s="1" t="s">
        <v>11364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308"/>
        <v>6</v>
      </c>
      <c r="W9860">
        <f t="shared" si="309"/>
        <v>26</v>
      </c>
    </row>
    <row r="9861" spans="1:23" x14ac:dyDescent="0.35">
      <c r="A9861">
        <v>9860</v>
      </c>
      <c r="B9861" t="s">
        <v>10873</v>
      </c>
      <c r="C9861" s="1" t="s">
        <v>11364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 t="shared" si="308"/>
        <v>6</v>
      </c>
      <c r="W9861">
        <f t="shared" si="309"/>
        <v>4</v>
      </c>
    </row>
    <row r="9862" spans="1:23" x14ac:dyDescent="0.35">
      <c r="A9862">
        <v>9861</v>
      </c>
      <c r="B9862" t="s">
        <v>10873</v>
      </c>
      <c r="C9862" s="1" t="s">
        <v>11364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f t="shared" si="308"/>
        <v>6</v>
      </c>
      <c r="W9862">
        <f t="shared" si="309"/>
        <v>2.0000000000000004</v>
      </c>
    </row>
    <row r="9863" spans="1:23" x14ac:dyDescent="0.35">
      <c r="A9863">
        <v>9862</v>
      </c>
      <c r="B9863" t="s">
        <v>10873</v>
      </c>
      <c r="C9863" s="1" t="s">
        <v>11364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308"/>
        <v>6</v>
      </c>
      <c r="W9863">
        <f t="shared" si="309"/>
        <v>27.999999999999996</v>
      </c>
    </row>
    <row r="9864" spans="1:23" x14ac:dyDescent="0.35">
      <c r="A9864">
        <v>9863</v>
      </c>
      <c r="B9864" t="s">
        <v>10873</v>
      </c>
      <c r="C9864" s="1" t="s">
        <v>11364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 t="shared" si="308"/>
        <v>6</v>
      </c>
      <c r="W9864">
        <f t="shared" si="309"/>
        <v>21</v>
      </c>
    </row>
    <row r="9865" spans="1:23" x14ac:dyDescent="0.35">
      <c r="A9865">
        <v>9864</v>
      </c>
      <c r="B9865" t="s">
        <v>10873</v>
      </c>
      <c r="C9865" s="1" t="s">
        <v>11364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 t="shared" si="308"/>
        <v>6</v>
      </c>
      <c r="W9865">
        <f t="shared" si="309"/>
        <v>49.000000000000007</v>
      </c>
    </row>
    <row r="9866" spans="1:23" x14ac:dyDescent="0.35">
      <c r="A9866">
        <v>9865</v>
      </c>
      <c r="B9866" t="s">
        <v>10873</v>
      </c>
      <c r="C9866" s="1" t="s">
        <v>11364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308"/>
        <v>6</v>
      </c>
      <c r="W9866">
        <f t="shared" si="309"/>
        <v>43.999999999999993</v>
      </c>
    </row>
    <row r="9867" spans="1:23" x14ac:dyDescent="0.35">
      <c r="A9867">
        <v>9866</v>
      </c>
      <c r="B9867" t="s">
        <v>10873</v>
      </c>
      <c r="C9867" s="1" t="s">
        <v>11364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 t="shared" si="308"/>
        <v>6</v>
      </c>
      <c r="W9867">
        <f t="shared" si="309"/>
        <v>44.999999999999993</v>
      </c>
    </row>
    <row r="9868" spans="1:23" x14ac:dyDescent="0.35">
      <c r="A9868">
        <v>9867</v>
      </c>
      <c r="B9868" t="s">
        <v>10874</v>
      </c>
      <c r="C9868" s="1" t="s">
        <v>11454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>
        <f t="shared" si="308"/>
        <v>2</v>
      </c>
      <c r="W9868">
        <f t="shared" si="309"/>
        <v>26</v>
      </c>
    </row>
    <row r="9869" spans="1:23" x14ac:dyDescent="0.35">
      <c r="A9869">
        <v>9868</v>
      </c>
      <c r="B9869" t="s">
        <v>10874</v>
      </c>
      <c r="C9869" s="1" t="s">
        <v>11454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  <c r="V9869">
        <f t="shared" si="308"/>
        <v>2</v>
      </c>
      <c r="W9869">
        <f t="shared" si="309"/>
        <v>26</v>
      </c>
    </row>
    <row r="9870" spans="1:23" x14ac:dyDescent="0.35">
      <c r="A9870">
        <v>9869</v>
      </c>
      <c r="B9870" t="s">
        <v>10875</v>
      </c>
      <c r="C9870" s="1" t="s">
        <v>11241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 t="shared" si="308"/>
        <v>2</v>
      </c>
      <c r="W9870">
        <f t="shared" si="309"/>
        <v>23.75</v>
      </c>
    </row>
    <row r="9871" spans="1:23" x14ac:dyDescent="0.35">
      <c r="A9871">
        <v>9870</v>
      </c>
      <c r="B9871" t="s">
        <v>10875</v>
      </c>
      <c r="C9871" s="1" t="s">
        <v>11241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  <c r="V9871">
        <f t="shared" si="308"/>
        <v>2</v>
      </c>
      <c r="W9871">
        <f t="shared" si="309"/>
        <v>-83.333333333333329</v>
      </c>
    </row>
    <row r="9872" spans="1:23" x14ac:dyDescent="0.35">
      <c r="A9872">
        <v>9871</v>
      </c>
      <c r="B9872" t="s">
        <v>10875</v>
      </c>
      <c r="C9872" s="1" t="s">
        <v>11241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308"/>
        <v>2</v>
      </c>
      <c r="W9872">
        <f t="shared" si="309"/>
        <v>-80</v>
      </c>
    </row>
    <row r="9873" spans="1:23" x14ac:dyDescent="0.35">
      <c r="A9873">
        <v>9872</v>
      </c>
      <c r="B9873" t="s">
        <v>10877</v>
      </c>
      <c r="C9873" s="1" t="s">
        <v>11773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f t="shared" si="308"/>
        <v>0</v>
      </c>
      <c r="W9873">
        <f t="shared" si="309"/>
        <v>11.249999999999998</v>
      </c>
    </row>
    <row r="9874" spans="1:23" x14ac:dyDescent="0.35">
      <c r="A9874">
        <v>9873</v>
      </c>
      <c r="B9874" t="s">
        <v>10877</v>
      </c>
      <c r="C9874" s="1" t="s">
        <v>11773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308"/>
        <v>0</v>
      </c>
      <c r="W9874">
        <f t="shared" si="309"/>
        <v>6.25</v>
      </c>
    </row>
    <row r="9875" spans="1:23" x14ac:dyDescent="0.35">
      <c r="A9875">
        <v>9874</v>
      </c>
      <c r="B9875" t="s">
        <v>10878</v>
      </c>
      <c r="C9875" s="1" t="s">
        <v>11047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  <c r="V9875">
        <f t="shared" si="308"/>
        <v>4</v>
      </c>
      <c r="W9875">
        <f t="shared" si="309"/>
        <v>47.999999999999993</v>
      </c>
    </row>
    <row r="9876" spans="1:23" x14ac:dyDescent="0.35">
      <c r="A9876">
        <v>9875</v>
      </c>
      <c r="B9876" t="s">
        <v>10879</v>
      </c>
      <c r="C9876" s="1" t="s">
        <v>11837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308"/>
        <v>2</v>
      </c>
      <c r="W9876">
        <f t="shared" si="309"/>
        <v>31.249999999999993</v>
      </c>
    </row>
    <row r="9877" spans="1:23" x14ac:dyDescent="0.35">
      <c r="A9877">
        <v>9876</v>
      </c>
      <c r="B9877" t="s">
        <v>10880</v>
      </c>
      <c r="C9877" s="1" t="s">
        <v>12172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  <c r="V9877">
        <f t="shared" si="308"/>
        <v>7</v>
      </c>
      <c r="W9877">
        <f t="shared" si="309"/>
        <v>1</v>
      </c>
    </row>
    <row r="9878" spans="1:23" x14ac:dyDescent="0.35">
      <c r="A9878">
        <v>9877</v>
      </c>
      <c r="B9878" t="s">
        <v>10881</v>
      </c>
      <c r="C9878" s="1" t="s">
        <v>11633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f t="shared" si="308"/>
        <v>1</v>
      </c>
      <c r="W9878">
        <f t="shared" si="309"/>
        <v>-2.5</v>
      </c>
    </row>
    <row r="9879" spans="1:23" x14ac:dyDescent="0.35">
      <c r="A9879">
        <v>9878</v>
      </c>
      <c r="B9879" t="s">
        <v>10881</v>
      </c>
      <c r="C9879" s="1" t="s">
        <v>11633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  <c r="V9879">
        <f t="shared" si="308"/>
        <v>1</v>
      </c>
      <c r="W9879">
        <f t="shared" si="309"/>
        <v>-73.333333333333343</v>
      </c>
    </row>
    <row r="9880" spans="1:23" x14ac:dyDescent="0.35">
      <c r="A9880">
        <v>9879</v>
      </c>
      <c r="B9880" t="s">
        <v>10881</v>
      </c>
      <c r="C9880" s="1" t="s">
        <v>11633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308"/>
        <v>1</v>
      </c>
      <c r="W9880">
        <f t="shared" si="309"/>
        <v>-20</v>
      </c>
    </row>
    <row r="9881" spans="1:23" x14ac:dyDescent="0.35">
      <c r="A9881">
        <v>9880</v>
      </c>
      <c r="B9881" t="s">
        <v>10882</v>
      </c>
      <c r="C9881" s="1" t="s">
        <v>11976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 t="shared" si="308"/>
        <v>4</v>
      </c>
      <c r="W9881">
        <f t="shared" si="309"/>
        <v>11.111111111111112</v>
      </c>
    </row>
    <row r="9882" spans="1:23" x14ac:dyDescent="0.35">
      <c r="A9882">
        <v>9881</v>
      </c>
      <c r="B9882" t="s">
        <v>10883</v>
      </c>
      <c r="C9882" s="1" t="s">
        <v>11292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308"/>
        <v>2</v>
      </c>
      <c r="W9882">
        <f t="shared" si="309"/>
        <v>33.75</v>
      </c>
    </row>
    <row r="9883" spans="1:23" x14ac:dyDescent="0.35">
      <c r="A9883">
        <v>9882</v>
      </c>
      <c r="B9883" t="s">
        <v>10884</v>
      </c>
      <c r="C9883" s="1" t="s">
        <v>12072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 t="shared" si="308"/>
        <v>1</v>
      </c>
      <c r="W9883">
        <f t="shared" si="309"/>
        <v>48.000000000000007</v>
      </c>
    </row>
    <row r="9884" spans="1:23" x14ac:dyDescent="0.35">
      <c r="A9884">
        <v>9883</v>
      </c>
      <c r="B9884" t="s">
        <v>10884</v>
      </c>
      <c r="C9884" s="1" t="s">
        <v>12072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 t="shared" si="308"/>
        <v>1</v>
      </c>
      <c r="W9884">
        <f t="shared" si="309"/>
        <v>36</v>
      </c>
    </row>
    <row r="9885" spans="1:23" x14ac:dyDescent="0.35">
      <c r="A9885">
        <v>9884</v>
      </c>
      <c r="B9885" t="s">
        <v>10885</v>
      </c>
      <c r="C9885" s="1" t="s">
        <v>12173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 t="shared" si="308"/>
        <v>5</v>
      </c>
      <c r="W9885">
        <f t="shared" si="309"/>
        <v>50</v>
      </c>
    </row>
    <row r="9886" spans="1:23" x14ac:dyDescent="0.35">
      <c r="A9886">
        <v>9885</v>
      </c>
      <c r="B9886" t="s">
        <v>10885</v>
      </c>
      <c r="C9886" s="1" t="s">
        <v>12173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 t="shared" si="308"/>
        <v>5</v>
      </c>
      <c r="W9886">
        <f t="shared" si="309"/>
        <v>36</v>
      </c>
    </row>
    <row r="9887" spans="1:23" x14ac:dyDescent="0.35">
      <c r="A9887">
        <v>9886</v>
      </c>
      <c r="B9887" t="s">
        <v>10885</v>
      </c>
      <c r="C9887" s="1" t="s">
        <v>12173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308"/>
        <v>5</v>
      </c>
      <c r="W9887">
        <f t="shared" si="309"/>
        <v>36</v>
      </c>
    </row>
    <row r="9888" spans="1:23" x14ac:dyDescent="0.35">
      <c r="A9888">
        <v>9887</v>
      </c>
      <c r="B9888" t="s">
        <v>10886</v>
      </c>
      <c r="C9888" s="1" t="s">
        <v>12152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 t="shared" si="308"/>
        <v>4</v>
      </c>
      <c r="W9888">
        <f t="shared" si="309"/>
        <v>0</v>
      </c>
    </row>
    <row r="9889" spans="1:23" x14ac:dyDescent="0.35">
      <c r="A9889">
        <v>9888</v>
      </c>
      <c r="B9889" t="s">
        <v>10887</v>
      </c>
      <c r="C9889" s="1" t="s">
        <v>11326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308"/>
        <v>3</v>
      </c>
      <c r="W9889">
        <f t="shared" si="309"/>
        <v>46.999999999999993</v>
      </c>
    </row>
    <row r="9890" spans="1:23" x14ac:dyDescent="0.35">
      <c r="A9890">
        <v>9889</v>
      </c>
      <c r="B9890" t="s">
        <v>10888</v>
      </c>
      <c r="C9890" s="1" t="s">
        <v>11756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308"/>
        <v>4</v>
      </c>
      <c r="W9890">
        <f t="shared" si="309"/>
        <v>36</v>
      </c>
    </row>
    <row r="9891" spans="1:23" x14ac:dyDescent="0.35">
      <c r="A9891">
        <v>9890</v>
      </c>
      <c r="B9891" t="s">
        <v>10889</v>
      </c>
      <c r="C9891" s="1" t="s">
        <v>11438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  <c r="V9891">
        <f t="shared" si="308"/>
        <v>1</v>
      </c>
      <c r="W9891">
        <f t="shared" si="309"/>
        <v>27</v>
      </c>
    </row>
    <row r="9892" spans="1:23" x14ac:dyDescent="0.35">
      <c r="A9892">
        <v>9891</v>
      </c>
      <c r="B9892" t="s">
        <v>10890</v>
      </c>
      <c r="C9892" s="1" t="s">
        <v>11137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>
        <f t="shared" si="308"/>
        <v>3</v>
      </c>
      <c r="W9892">
        <f t="shared" si="309"/>
        <v>47</v>
      </c>
    </row>
    <row r="9893" spans="1:23" x14ac:dyDescent="0.35">
      <c r="A9893">
        <v>9892</v>
      </c>
      <c r="B9893" t="s">
        <v>10890</v>
      </c>
      <c r="C9893" s="1" t="s">
        <v>11137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 t="shared" si="308"/>
        <v>3</v>
      </c>
      <c r="W9893">
        <f t="shared" si="309"/>
        <v>39</v>
      </c>
    </row>
    <row r="9894" spans="1:23" x14ac:dyDescent="0.35">
      <c r="A9894">
        <v>9893</v>
      </c>
      <c r="B9894" t="s">
        <v>10890</v>
      </c>
      <c r="C9894" s="1" t="s">
        <v>11137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 t="shared" si="308"/>
        <v>3</v>
      </c>
      <c r="W9894">
        <f t="shared" si="309"/>
        <v>27.999999999999996</v>
      </c>
    </row>
    <row r="9895" spans="1:23" x14ac:dyDescent="0.35">
      <c r="A9895">
        <v>9894</v>
      </c>
      <c r="B9895" t="s">
        <v>10890</v>
      </c>
      <c r="C9895" s="1" t="s">
        <v>11137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>
        <f t="shared" si="308"/>
        <v>3</v>
      </c>
      <c r="W9895">
        <f t="shared" si="309"/>
        <v>24</v>
      </c>
    </row>
    <row r="9896" spans="1:23" x14ac:dyDescent="0.35">
      <c r="A9896">
        <v>9895</v>
      </c>
      <c r="B9896" t="s">
        <v>10890</v>
      </c>
      <c r="C9896" s="1" t="s">
        <v>11137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 t="shared" si="308"/>
        <v>3</v>
      </c>
      <c r="W9896">
        <f t="shared" si="309"/>
        <v>28.999999999999996</v>
      </c>
    </row>
    <row r="9897" spans="1:23" x14ac:dyDescent="0.35">
      <c r="A9897">
        <v>9896</v>
      </c>
      <c r="B9897" t="s">
        <v>10891</v>
      </c>
      <c r="C9897" s="1" t="s">
        <v>11407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308"/>
        <v>5</v>
      </c>
      <c r="W9897">
        <f t="shared" si="309"/>
        <v>25</v>
      </c>
    </row>
    <row r="9898" spans="1:23" x14ac:dyDescent="0.35">
      <c r="A9898">
        <v>9897</v>
      </c>
      <c r="B9898" t="s">
        <v>10892</v>
      </c>
      <c r="C9898" s="1" t="s">
        <v>12043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308"/>
        <v>3</v>
      </c>
      <c r="W9898">
        <f t="shared" si="309"/>
        <v>36.25</v>
      </c>
    </row>
    <row r="9899" spans="1:23" x14ac:dyDescent="0.35">
      <c r="A9899">
        <v>9898</v>
      </c>
      <c r="B9899" t="s">
        <v>10893</v>
      </c>
      <c r="C9899" s="1" t="s">
        <v>11052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 t="shared" si="308"/>
        <v>4</v>
      </c>
      <c r="W9899">
        <f t="shared" si="309"/>
        <v>7.5</v>
      </c>
    </row>
    <row r="9900" spans="1:23" x14ac:dyDescent="0.35">
      <c r="A9900">
        <v>9899</v>
      </c>
      <c r="B9900" t="s">
        <v>10893</v>
      </c>
      <c r="C9900" s="1" t="s">
        <v>11052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>
        <f t="shared" si="308"/>
        <v>4</v>
      </c>
      <c r="W9900">
        <f t="shared" si="309"/>
        <v>0</v>
      </c>
    </row>
    <row r="9901" spans="1:23" x14ac:dyDescent="0.35">
      <c r="A9901">
        <v>9900</v>
      </c>
      <c r="B9901" t="s">
        <v>10894</v>
      </c>
      <c r="C9901" s="1" t="s">
        <v>12116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308"/>
        <v>6</v>
      </c>
      <c r="W9901">
        <f t="shared" si="309"/>
        <v>-43.333333333333329</v>
      </c>
    </row>
    <row r="9902" spans="1:23" x14ac:dyDescent="0.35">
      <c r="A9902">
        <v>9901</v>
      </c>
      <c r="B9902" t="s">
        <v>10895</v>
      </c>
      <c r="C9902" s="1" t="s">
        <v>11110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 t="shared" si="308"/>
        <v>4</v>
      </c>
      <c r="W9902">
        <f t="shared" si="309"/>
        <v>8.75</v>
      </c>
    </row>
    <row r="9903" spans="1:23" x14ac:dyDescent="0.35">
      <c r="A9903">
        <v>9902</v>
      </c>
      <c r="B9903" t="s">
        <v>10895</v>
      </c>
      <c r="C9903" s="1" t="s">
        <v>11110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 t="shared" si="308"/>
        <v>4</v>
      </c>
      <c r="W9903">
        <f t="shared" si="309"/>
        <v>31.250000000000007</v>
      </c>
    </row>
    <row r="9904" spans="1:23" x14ac:dyDescent="0.35">
      <c r="A9904">
        <v>9903</v>
      </c>
      <c r="B9904" t="s">
        <v>10895</v>
      </c>
      <c r="C9904" s="1" t="s">
        <v>11110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 t="shared" si="308"/>
        <v>4</v>
      </c>
      <c r="W9904">
        <f t="shared" si="309"/>
        <v>31.25</v>
      </c>
    </row>
    <row r="9905" spans="1:23" x14ac:dyDescent="0.35">
      <c r="A9905">
        <v>9904</v>
      </c>
      <c r="B9905" t="s">
        <v>10896</v>
      </c>
      <c r="C9905" s="1" t="s">
        <v>11547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  <c r="V9905">
        <f t="shared" si="308"/>
        <v>6</v>
      </c>
      <c r="W9905">
        <f t="shared" si="309"/>
        <v>-27.499999999999996</v>
      </c>
    </row>
    <row r="9906" spans="1:23" x14ac:dyDescent="0.35">
      <c r="A9906">
        <v>9905</v>
      </c>
      <c r="B9906" t="s">
        <v>10896</v>
      </c>
      <c r="C9906" s="1" t="s">
        <v>11547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308"/>
        <v>6</v>
      </c>
      <c r="W9906">
        <f t="shared" si="309"/>
        <v>20</v>
      </c>
    </row>
    <row r="9907" spans="1:23" x14ac:dyDescent="0.35">
      <c r="A9907">
        <v>9906</v>
      </c>
      <c r="B9907" t="s">
        <v>10897</v>
      </c>
      <c r="C9907" s="1" t="s">
        <v>11963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 t="shared" si="308"/>
        <v>2</v>
      </c>
      <c r="W9907">
        <f t="shared" si="309"/>
        <v>42.000000000000007</v>
      </c>
    </row>
    <row r="9908" spans="1:23" x14ac:dyDescent="0.35">
      <c r="A9908">
        <v>9907</v>
      </c>
      <c r="B9908" t="s">
        <v>10897</v>
      </c>
      <c r="C9908" s="1" t="s">
        <v>11963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 t="shared" si="308"/>
        <v>2</v>
      </c>
      <c r="W9908">
        <f t="shared" si="309"/>
        <v>31.25</v>
      </c>
    </row>
    <row r="9909" spans="1:23" x14ac:dyDescent="0.35">
      <c r="A9909">
        <v>9908</v>
      </c>
      <c r="B9909" t="s">
        <v>10897</v>
      </c>
      <c r="C9909" s="1" t="s">
        <v>11963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 t="shared" si="308"/>
        <v>2</v>
      </c>
      <c r="W9909">
        <f t="shared" si="309"/>
        <v>10</v>
      </c>
    </row>
    <row r="9910" spans="1:23" x14ac:dyDescent="0.35">
      <c r="A9910">
        <v>9909</v>
      </c>
      <c r="B9910" t="s">
        <v>10897</v>
      </c>
      <c r="C9910" s="1" t="s">
        <v>11963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  <c r="V9910">
        <f t="shared" si="308"/>
        <v>2</v>
      </c>
      <c r="W9910">
        <f t="shared" si="309"/>
        <v>12.000000000000002</v>
      </c>
    </row>
    <row r="9911" spans="1:23" x14ac:dyDescent="0.35">
      <c r="A9911">
        <v>9910</v>
      </c>
      <c r="B9911" t="s">
        <v>10897</v>
      </c>
      <c r="C9911" s="1" t="s">
        <v>11963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 t="shared" si="308"/>
        <v>2</v>
      </c>
      <c r="W9911">
        <f t="shared" si="309"/>
        <v>27</v>
      </c>
    </row>
    <row r="9912" spans="1:23" x14ac:dyDescent="0.35">
      <c r="A9912">
        <v>9911</v>
      </c>
      <c r="B9912" t="s">
        <v>10897</v>
      </c>
      <c r="C9912" s="1" t="s">
        <v>11963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 t="shared" si="308"/>
        <v>2</v>
      </c>
      <c r="W9912">
        <f t="shared" si="309"/>
        <v>48.000000000000007</v>
      </c>
    </row>
    <row r="9913" spans="1:23" x14ac:dyDescent="0.35">
      <c r="A9913">
        <v>9912</v>
      </c>
      <c r="B9913" t="s">
        <v>10898</v>
      </c>
      <c r="C9913" s="1" t="s">
        <v>11207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 t="shared" si="308"/>
        <v>4</v>
      </c>
      <c r="W9913">
        <f t="shared" si="309"/>
        <v>49.000000000000007</v>
      </c>
    </row>
    <row r="9914" spans="1:23" x14ac:dyDescent="0.35">
      <c r="A9914">
        <v>9913</v>
      </c>
      <c r="B9914" t="s">
        <v>10899</v>
      </c>
      <c r="C9914" s="1" t="s">
        <v>11938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308"/>
        <v>2</v>
      </c>
      <c r="W9914">
        <f t="shared" si="309"/>
        <v>-15</v>
      </c>
    </row>
    <row r="9915" spans="1:23" x14ac:dyDescent="0.35">
      <c r="A9915">
        <v>9914</v>
      </c>
      <c r="B9915" t="s">
        <v>10899</v>
      </c>
      <c r="C9915" s="1" t="s">
        <v>11938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  <c r="V9915">
        <f t="shared" si="308"/>
        <v>2</v>
      </c>
      <c r="W9915">
        <f t="shared" si="309"/>
        <v>48</v>
      </c>
    </row>
    <row r="9916" spans="1:23" x14ac:dyDescent="0.35">
      <c r="A9916">
        <v>9915</v>
      </c>
      <c r="B9916" t="s">
        <v>10900</v>
      </c>
      <c r="C9916" s="1" t="s">
        <v>11866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  <c r="V9916">
        <f t="shared" si="308"/>
        <v>2</v>
      </c>
      <c r="W9916">
        <f t="shared" si="309"/>
        <v>47.999999999999993</v>
      </c>
    </row>
    <row r="9917" spans="1:23" x14ac:dyDescent="0.35">
      <c r="A9917">
        <v>9916</v>
      </c>
      <c r="B9917" t="s">
        <v>10900</v>
      </c>
      <c r="C9917" s="1" t="s">
        <v>11866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 t="shared" si="308"/>
        <v>2</v>
      </c>
      <c r="W9917">
        <f t="shared" si="309"/>
        <v>48.000000000000007</v>
      </c>
    </row>
    <row r="9918" spans="1:23" x14ac:dyDescent="0.35">
      <c r="A9918">
        <v>9917</v>
      </c>
      <c r="B9918" t="s">
        <v>10900</v>
      </c>
      <c r="C9918" s="1" t="s">
        <v>11866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 t="shared" si="308"/>
        <v>2</v>
      </c>
      <c r="W9918">
        <f t="shared" si="309"/>
        <v>26</v>
      </c>
    </row>
    <row r="9919" spans="1:23" x14ac:dyDescent="0.35">
      <c r="A9919">
        <v>9918</v>
      </c>
      <c r="B9919" t="s">
        <v>10900</v>
      </c>
      <c r="C9919" s="1" t="s">
        <v>11866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 t="shared" si="308"/>
        <v>2</v>
      </c>
      <c r="W9919">
        <f t="shared" si="309"/>
        <v>31</v>
      </c>
    </row>
    <row r="9920" spans="1:23" x14ac:dyDescent="0.35">
      <c r="A9920">
        <v>9919</v>
      </c>
      <c r="B9920" t="s">
        <v>10901</v>
      </c>
      <c r="C9920" s="1" t="s">
        <v>11436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 t="shared" si="308"/>
        <v>5</v>
      </c>
      <c r="W9920">
        <f t="shared" si="309"/>
        <v>45</v>
      </c>
    </row>
    <row r="9921" spans="1:23" x14ac:dyDescent="0.35">
      <c r="A9921">
        <v>9920</v>
      </c>
      <c r="B9921" t="s">
        <v>10902</v>
      </c>
      <c r="C9921" s="1" t="s">
        <v>11483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308"/>
        <v>4</v>
      </c>
      <c r="W9921">
        <f t="shared" si="309"/>
        <v>-27.142857142857146</v>
      </c>
    </row>
    <row r="9922" spans="1:23" x14ac:dyDescent="0.35">
      <c r="A9922">
        <v>9921</v>
      </c>
      <c r="B9922" t="s">
        <v>10902</v>
      </c>
      <c r="C9922" s="1" t="s">
        <v>11483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ref="V9922:V9985" si="310">D9922-C9922</f>
        <v>4</v>
      </c>
      <c r="W9922">
        <f t="shared" si="309"/>
        <v>-160</v>
      </c>
    </row>
    <row r="9923" spans="1:23" x14ac:dyDescent="0.35">
      <c r="A9923">
        <v>9922</v>
      </c>
      <c r="B9923" t="s">
        <v>10903</v>
      </c>
      <c r="C9923" s="1" t="s">
        <v>11096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 t="shared" si="310"/>
        <v>6</v>
      </c>
      <c r="W9923">
        <f t="shared" ref="W9923:W9986" si="311">U9923/R9923*100</f>
        <v>-80</v>
      </c>
    </row>
    <row r="9924" spans="1:23" x14ac:dyDescent="0.35">
      <c r="A9924">
        <v>9923</v>
      </c>
      <c r="B9924" t="s">
        <v>10904</v>
      </c>
      <c r="C9924" s="1" t="s">
        <v>11576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310"/>
        <v>4</v>
      </c>
      <c r="W9924">
        <f t="shared" si="311"/>
        <v>15.000000000000002</v>
      </c>
    </row>
    <row r="9925" spans="1:23" x14ac:dyDescent="0.35">
      <c r="A9925">
        <v>9924</v>
      </c>
      <c r="B9925" t="s">
        <v>10905</v>
      </c>
      <c r="C9925" s="1" t="s">
        <v>11245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310"/>
        <v>3</v>
      </c>
      <c r="W9925">
        <f t="shared" si="311"/>
        <v>33.75</v>
      </c>
    </row>
    <row r="9926" spans="1:23" x14ac:dyDescent="0.35">
      <c r="A9926">
        <v>9925</v>
      </c>
      <c r="B9926" t="s">
        <v>10905</v>
      </c>
      <c r="C9926" s="1" t="s">
        <v>11245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 t="shared" si="310"/>
        <v>3</v>
      </c>
      <c r="W9926">
        <f t="shared" si="311"/>
        <v>50</v>
      </c>
    </row>
    <row r="9927" spans="1:23" x14ac:dyDescent="0.35">
      <c r="A9927">
        <v>9926</v>
      </c>
      <c r="B9927" t="s">
        <v>10905</v>
      </c>
      <c r="C9927" s="1" t="s">
        <v>11245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310"/>
        <v>3</v>
      </c>
      <c r="W9927">
        <f t="shared" si="311"/>
        <v>32.5</v>
      </c>
    </row>
    <row r="9928" spans="1:23" x14ac:dyDescent="0.35">
      <c r="A9928">
        <v>9927</v>
      </c>
      <c r="B9928" t="s">
        <v>10905</v>
      </c>
      <c r="C9928" s="1" t="s">
        <v>11245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 t="shared" si="310"/>
        <v>3</v>
      </c>
      <c r="W9928">
        <f t="shared" si="311"/>
        <v>27</v>
      </c>
    </row>
    <row r="9929" spans="1:23" x14ac:dyDescent="0.35">
      <c r="A9929">
        <v>9928</v>
      </c>
      <c r="B9929" t="s">
        <v>10905</v>
      </c>
      <c r="C9929" s="1" t="s">
        <v>11245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 t="shared" si="310"/>
        <v>3</v>
      </c>
      <c r="W9929">
        <f t="shared" si="311"/>
        <v>24</v>
      </c>
    </row>
    <row r="9930" spans="1:23" x14ac:dyDescent="0.35">
      <c r="A9930">
        <v>9929</v>
      </c>
      <c r="B9930" t="s">
        <v>10906</v>
      </c>
      <c r="C9930" s="1" t="s">
        <v>11853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 t="shared" si="310"/>
        <v>0</v>
      </c>
      <c r="W9930">
        <f t="shared" si="311"/>
        <v>36</v>
      </c>
    </row>
    <row r="9931" spans="1:23" x14ac:dyDescent="0.35">
      <c r="A9931">
        <v>9930</v>
      </c>
      <c r="B9931" t="s">
        <v>10906</v>
      </c>
      <c r="C9931" s="1" t="s">
        <v>11853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  <c r="V9931">
        <f t="shared" si="310"/>
        <v>0</v>
      </c>
      <c r="W9931">
        <f t="shared" si="311"/>
        <v>33.75</v>
      </c>
    </row>
    <row r="9932" spans="1:23" x14ac:dyDescent="0.35">
      <c r="A9932">
        <v>9931</v>
      </c>
      <c r="B9932" t="s">
        <v>10907</v>
      </c>
      <c r="C9932" s="1" t="s">
        <v>10990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  <c r="V9932">
        <f t="shared" si="310"/>
        <v>4</v>
      </c>
      <c r="W9932">
        <f t="shared" si="311"/>
        <v>35</v>
      </c>
    </row>
    <row r="9933" spans="1:23" x14ac:dyDescent="0.35">
      <c r="A9933">
        <v>9932</v>
      </c>
      <c r="B9933" t="s">
        <v>10907</v>
      </c>
      <c r="C9933" s="1" t="s">
        <v>10990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  <c r="V9933">
        <f t="shared" si="310"/>
        <v>4</v>
      </c>
      <c r="W9933">
        <f t="shared" si="311"/>
        <v>-5.8823529411764701</v>
      </c>
    </row>
    <row r="9934" spans="1:23" x14ac:dyDescent="0.35">
      <c r="A9934">
        <v>9933</v>
      </c>
      <c r="B9934" t="s">
        <v>10907</v>
      </c>
      <c r="C9934" s="1" t="s">
        <v>10990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  <c r="V9934">
        <f t="shared" si="310"/>
        <v>4</v>
      </c>
      <c r="W9934">
        <f t="shared" si="311"/>
        <v>44.999999999999993</v>
      </c>
    </row>
    <row r="9935" spans="1:23" x14ac:dyDescent="0.35">
      <c r="A9935">
        <v>9934</v>
      </c>
      <c r="B9935" t="s">
        <v>10908</v>
      </c>
      <c r="C9935" s="1" t="s">
        <v>11324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  <c r="V9935">
        <f t="shared" si="310"/>
        <v>3</v>
      </c>
      <c r="W9935">
        <f t="shared" si="311"/>
        <v>29.000000000000004</v>
      </c>
    </row>
    <row r="9936" spans="1:23" x14ac:dyDescent="0.35">
      <c r="A9936">
        <v>9935</v>
      </c>
      <c r="B9936" t="s">
        <v>10909</v>
      </c>
      <c r="C9936" s="1" t="s">
        <v>11221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310"/>
        <v>5</v>
      </c>
      <c r="W9936">
        <f t="shared" si="311"/>
        <v>7.5000000000000009</v>
      </c>
    </row>
    <row r="9937" spans="1:23" x14ac:dyDescent="0.35">
      <c r="A9937">
        <v>9936</v>
      </c>
      <c r="B9937" t="s">
        <v>10909</v>
      </c>
      <c r="C9937" s="1" t="s">
        <v>11221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  <c r="V9937">
        <f t="shared" si="310"/>
        <v>5</v>
      </c>
      <c r="W9937">
        <f t="shared" si="311"/>
        <v>10</v>
      </c>
    </row>
    <row r="9938" spans="1:23" x14ac:dyDescent="0.35">
      <c r="A9938">
        <v>9937</v>
      </c>
      <c r="B9938" t="s">
        <v>10912</v>
      </c>
      <c r="C9938" s="1" t="s">
        <v>11032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 t="shared" si="310"/>
        <v>4</v>
      </c>
      <c r="W9938">
        <f t="shared" si="311"/>
        <v>47</v>
      </c>
    </row>
    <row r="9939" spans="1:23" x14ac:dyDescent="0.35">
      <c r="A9939">
        <v>9938</v>
      </c>
      <c r="B9939" t="s">
        <v>10913</v>
      </c>
      <c r="C9939" s="1" t="s">
        <v>12174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310"/>
        <v>3</v>
      </c>
      <c r="W9939">
        <f t="shared" si="311"/>
        <v>-2.5</v>
      </c>
    </row>
    <row r="9940" spans="1:23" x14ac:dyDescent="0.35">
      <c r="A9940">
        <v>9939</v>
      </c>
      <c r="B9940" t="s">
        <v>10914</v>
      </c>
      <c r="C9940" s="1" t="s">
        <v>11879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>
        <f t="shared" si="310"/>
        <v>5</v>
      </c>
      <c r="W9940">
        <f t="shared" si="311"/>
        <v>33</v>
      </c>
    </row>
    <row r="9941" spans="1:23" x14ac:dyDescent="0.35">
      <c r="A9941">
        <v>9940</v>
      </c>
      <c r="B9941" t="s">
        <v>10914</v>
      </c>
      <c r="C9941" s="1" t="s">
        <v>11879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310"/>
        <v>5</v>
      </c>
      <c r="W9941">
        <f t="shared" si="311"/>
        <v>27.999999999999996</v>
      </c>
    </row>
    <row r="9942" spans="1:23" x14ac:dyDescent="0.35">
      <c r="A9942">
        <v>9941</v>
      </c>
      <c r="B9942" t="s">
        <v>10914</v>
      </c>
      <c r="C9942" s="1" t="s">
        <v>11879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 t="shared" si="310"/>
        <v>5</v>
      </c>
      <c r="W9942">
        <f t="shared" si="311"/>
        <v>43</v>
      </c>
    </row>
    <row r="9943" spans="1:23" x14ac:dyDescent="0.35">
      <c r="A9943">
        <v>9942</v>
      </c>
      <c r="B9943" t="s">
        <v>10915</v>
      </c>
      <c r="C9943" s="1" t="s">
        <v>11161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 t="shared" si="310"/>
        <v>6</v>
      </c>
      <c r="W9943">
        <f t="shared" si="311"/>
        <v>39</v>
      </c>
    </row>
    <row r="9944" spans="1:23" x14ac:dyDescent="0.35">
      <c r="A9944">
        <v>9943</v>
      </c>
      <c r="B9944" t="s">
        <v>10916</v>
      </c>
      <c r="C9944" s="1" t="s">
        <v>11069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  <c r="V9944">
        <f t="shared" si="310"/>
        <v>6</v>
      </c>
      <c r="W9944">
        <f t="shared" si="311"/>
        <v>3</v>
      </c>
    </row>
    <row r="9945" spans="1:23" x14ac:dyDescent="0.35">
      <c r="A9945">
        <v>9944</v>
      </c>
      <c r="B9945" t="s">
        <v>10916</v>
      </c>
      <c r="C9945" s="1" t="s">
        <v>11069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 t="shared" si="310"/>
        <v>6</v>
      </c>
      <c r="W9945">
        <f t="shared" si="311"/>
        <v>26</v>
      </c>
    </row>
    <row r="9946" spans="1:23" x14ac:dyDescent="0.35">
      <c r="A9946">
        <v>9945</v>
      </c>
      <c r="B9946" t="s">
        <v>10917</v>
      </c>
      <c r="C9946" s="1" t="s">
        <v>12175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f t="shared" si="310"/>
        <v>5</v>
      </c>
      <c r="W9946">
        <f t="shared" si="311"/>
        <v>0.99999999999999989</v>
      </c>
    </row>
    <row r="9947" spans="1:23" x14ac:dyDescent="0.35">
      <c r="A9947">
        <v>9946</v>
      </c>
      <c r="B9947" t="s">
        <v>10918</v>
      </c>
      <c r="C9947" s="1" t="s">
        <v>12026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  <c r="V9947">
        <f t="shared" si="310"/>
        <v>4</v>
      </c>
      <c r="W9947">
        <f t="shared" si="311"/>
        <v>31.25</v>
      </c>
    </row>
    <row r="9948" spans="1:23" x14ac:dyDescent="0.35">
      <c r="A9948">
        <v>9947</v>
      </c>
      <c r="B9948" t="s">
        <v>10918</v>
      </c>
      <c r="C9948" s="1" t="s">
        <v>12026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310"/>
        <v>4</v>
      </c>
      <c r="W9948">
        <f t="shared" si="311"/>
        <v>21.250000000000004</v>
      </c>
    </row>
    <row r="9949" spans="1:23" x14ac:dyDescent="0.35">
      <c r="A9949">
        <v>9948</v>
      </c>
      <c r="B9949" t="s">
        <v>10919</v>
      </c>
      <c r="C9949" s="1" t="s">
        <v>11642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 t="shared" si="310"/>
        <v>2</v>
      </c>
      <c r="W9949">
        <f t="shared" si="311"/>
        <v>27.999999999999996</v>
      </c>
    </row>
    <row r="9950" spans="1:23" x14ac:dyDescent="0.35">
      <c r="A9950">
        <v>9949</v>
      </c>
      <c r="B9950" t="s">
        <v>10919</v>
      </c>
      <c r="C9950" s="1" t="s">
        <v>11642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310"/>
        <v>2</v>
      </c>
      <c r="W9950">
        <f t="shared" si="311"/>
        <v>33</v>
      </c>
    </row>
    <row r="9951" spans="1:23" x14ac:dyDescent="0.35">
      <c r="A9951">
        <v>9950</v>
      </c>
      <c r="B9951" t="s">
        <v>10919</v>
      </c>
      <c r="C9951" s="1" t="s">
        <v>11642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 t="shared" si="310"/>
        <v>2</v>
      </c>
      <c r="W9951">
        <f t="shared" si="311"/>
        <v>19</v>
      </c>
    </row>
    <row r="9952" spans="1:23" x14ac:dyDescent="0.35">
      <c r="A9952">
        <v>9951</v>
      </c>
      <c r="B9952" t="s">
        <v>10919</v>
      </c>
      <c r="C9952" s="1" t="s">
        <v>11642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 t="shared" si="310"/>
        <v>2</v>
      </c>
      <c r="W9952">
        <f t="shared" si="311"/>
        <v>37</v>
      </c>
    </row>
    <row r="9953" spans="1:23" x14ac:dyDescent="0.35">
      <c r="A9953">
        <v>9952</v>
      </c>
      <c r="B9953" t="s">
        <v>10919</v>
      </c>
      <c r="C9953" s="1" t="s">
        <v>11642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 t="shared" si="310"/>
        <v>2</v>
      </c>
      <c r="W9953">
        <f t="shared" si="311"/>
        <v>50</v>
      </c>
    </row>
    <row r="9954" spans="1:23" x14ac:dyDescent="0.35">
      <c r="A9954">
        <v>9953</v>
      </c>
      <c r="B9954" t="s">
        <v>10920</v>
      </c>
      <c r="C9954" s="1" t="s">
        <v>11579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 t="shared" si="310"/>
        <v>2</v>
      </c>
      <c r="W9954">
        <f t="shared" si="311"/>
        <v>37.5</v>
      </c>
    </row>
    <row r="9955" spans="1:23" x14ac:dyDescent="0.35">
      <c r="A9955">
        <v>9954</v>
      </c>
      <c r="B9955" t="s">
        <v>10920</v>
      </c>
      <c r="C9955" s="1" t="s">
        <v>11579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  <c r="V9955">
        <f t="shared" si="310"/>
        <v>2</v>
      </c>
      <c r="W9955">
        <f t="shared" si="311"/>
        <v>47.999999999999993</v>
      </c>
    </row>
    <row r="9956" spans="1:23" x14ac:dyDescent="0.35">
      <c r="A9956">
        <v>9955</v>
      </c>
      <c r="B9956" t="s">
        <v>10920</v>
      </c>
      <c r="C9956" s="1" t="s">
        <v>11579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  <c r="V9956">
        <f t="shared" si="310"/>
        <v>2</v>
      </c>
      <c r="W9956">
        <f t="shared" si="311"/>
        <v>33.75</v>
      </c>
    </row>
    <row r="9957" spans="1:23" x14ac:dyDescent="0.35">
      <c r="A9957">
        <v>9956</v>
      </c>
      <c r="B9957" t="s">
        <v>10920</v>
      </c>
      <c r="C9957" s="1" t="s">
        <v>11579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310"/>
        <v>2</v>
      </c>
      <c r="W9957">
        <f t="shared" si="311"/>
        <v>3.7500000000000004</v>
      </c>
    </row>
    <row r="9958" spans="1:23" x14ac:dyDescent="0.35">
      <c r="A9958">
        <v>9957</v>
      </c>
      <c r="B9958" t="s">
        <v>10921</v>
      </c>
      <c r="C9958" s="1" t="s">
        <v>10947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  <c r="V9958">
        <f t="shared" si="310"/>
        <v>6</v>
      </c>
      <c r="W9958">
        <f t="shared" si="311"/>
        <v>47</v>
      </c>
    </row>
    <row r="9959" spans="1:23" x14ac:dyDescent="0.35">
      <c r="A9959">
        <v>9958</v>
      </c>
      <c r="B9959" t="s">
        <v>10921</v>
      </c>
      <c r="C9959" s="1" t="s">
        <v>10947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>
        <f t="shared" si="310"/>
        <v>6</v>
      </c>
      <c r="W9959">
        <f t="shared" si="311"/>
        <v>49</v>
      </c>
    </row>
    <row r="9960" spans="1:23" x14ac:dyDescent="0.35">
      <c r="A9960">
        <v>9959</v>
      </c>
      <c r="B9960" t="s">
        <v>10921</v>
      </c>
      <c r="C9960" s="1" t="s">
        <v>10947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 t="shared" si="310"/>
        <v>6</v>
      </c>
      <c r="W9960">
        <f t="shared" si="311"/>
        <v>30</v>
      </c>
    </row>
    <row r="9961" spans="1:23" x14ac:dyDescent="0.35">
      <c r="A9961">
        <v>9960</v>
      </c>
      <c r="B9961" t="s">
        <v>10922</v>
      </c>
      <c r="C9961" s="1" t="s">
        <v>11773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  <c r="V9961">
        <f t="shared" si="310"/>
        <v>5</v>
      </c>
      <c r="W9961">
        <f t="shared" si="311"/>
        <v>20</v>
      </c>
    </row>
    <row r="9962" spans="1:23" x14ac:dyDescent="0.35">
      <c r="A9962">
        <v>9961</v>
      </c>
      <c r="B9962" t="s">
        <v>10923</v>
      </c>
      <c r="C9962" s="1" t="s">
        <v>11058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  <c r="V9962">
        <f t="shared" si="310"/>
        <v>2</v>
      </c>
      <c r="W9962">
        <f t="shared" si="311"/>
        <v>18.000000000000004</v>
      </c>
    </row>
    <row r="9963" spans="1:23" x14ac:dyDescent="0.35">
      <c r="A9963">
        <v>9962</v>
      </c>
      <c r="B9963" t="s">
        <v>10924</v>
      </c>
      <c r="C9963" s="1" t="s">
        <v>11471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310"/>
        <v>3</v>
      </c>
      <c r="W9963">
        <f t="shared" si="311"/>
        <v>36.25</v>
      </c>
    </row>
    <row r="9964" spans="1:23" x14ac:dyDescent="0.35">
      <c r="A9964">
        <v>9963</v>
      </c>
      <c r="B9964" t="s">
        <v>10924</v>
      </c>
      <c r="C9964" s="1" t="s">
        <v>11471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310"/>
        <v>3</v>
      </c>
      <c r="W9964">
        <f t="shared" si="311"/>
        <v>-17.647058823529413</v>
      </c>
    </row>
    <row r="9965" spans="1:23" x14ac:dyDescent="0.35">
      <c r="A9965">
        <v>9964</v>
      </c>
      <c r="B9965" t="s">
        <v>10925</v>
      </c>
      <c r="C9965" s="1" t="s">
        <v>11293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 t="shared" si="310"/>
        <v>0</v>
      </c>
      <c r="W9965">
        <f t="shared" si="311"/>
        <v>35</v>
      </c>
    </row>
    <row r="9966" spans="1:23" x14ac:dyDescent="0.35">
      <c r="A9966">
        <v>9965</v>
      </c>
      <c r="B9966" t="s">
        <v>10926</v>
      </c>
      <c r="C9966" s="1" t="s">
        <v>10945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 t="shared" si="310"/>
        <v>5</v>
      </c>
      <c r="W9966">
        <f t="shared" si="311"/>
        <v>48.000000000000007</v>
      </c>
    </row>
    <row r="9967" spans="1:23" x14ac:dyDescent="0.35">
      <c r="A9967">
        <v>9966</v>
      </c>
      <c r="B9967" t="s">
        <v>10926</v>
      </c>
      <c r="C9967" s="1" t="s">
        <v>10945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310"/>
        <v>5</v>
      </c>
      <c r="W9967">
        <f t="shared" si="311"/>
        <v>46.999999999999993</v>
      </c>
    </row>
    <row r="9968" spans="1:23" x14ac:dyDescent="0.35">
      <c r="A9968">
        <v>9967</v>
      </c>
      <c r="B9968" t="s">
        <v>10926</v>
      </c>
      <c r="C9968" s="1" t="s">
        <v>10945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  <c r="V9968">
        <f t="shared" si="310"/>
        <v>5</v>
      </c>
      <c r="W9968">
        <f t="shared" si="311"/>
        <v>47</v>
      </c>
    </row>
    <row r="9969" spans="1:23" x14ac:dyDescent="0.35">
      <c r="A9969">
        <v>9968</v>
      </c>
      <c r="B9969" t="s">
        <v>10927</v>
      </c>
      <c r="C9969" s="1" t="s">
        <v>11097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 t="shared" si="310"/>
        <v>6</v>
      </c>
      <c r="W9969">
        <f t="shared" si="311"/>
        <v>44.999999999999993</v>
      </c>
    </row>
    <row r="9970" spans="1:23" x14ac:dyDescent="0.35">
      <c r="A9970">
        <v>9969</v>
      </c>
      <c r="B9970" t="s">
        <v>10927</v>
      </c>
      <c r="C9970" s="1" t="s">
        <v>11097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>
        <f t="shared" si="310"/>
        <v>6</v>
      </c>
      <c r="W9970">
        <f t="shared" si="311"/>
        <v>44.999999999999993</v>
      </c>
    </row>
    <row r="9971" spans="1:23" x14ac:dyDescent="0.35">
      <c r="A9971">
        <v>9970</v>
      </c>
      <c r="B9971" t="s">
        <v>10927</v>
      </c>
      <c r="C9971" s="1" t="s">
        <v>11097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 t="shared" si="310"/>
        <v>6</v>
      </c>
      <c r="W9971">
        <f t="shared" si="311"/>
        <v>28.999999999999996</v>
      </c>
    </row>
    <row r="9972" spans="1:23" x14ac:dyDescent="0.35">
      <c r="A9972">
        <v>9971</v>
      </c>
      <c r="B9972" t="s">
        <v>10928</v>
      </c>
      <c r="C9972" s="1" t="s">
        <v>12081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 t="shared" si="310"/>
        <v>4</v>
      </c>
      <c r="W9972">
        <f t="shared" si="311"/>
        <v>46</v>
      </c>
    </row>
    <row r="9973" spans="1:23" x14ac:dyDescent="0.35">
      <c r="A9973">
        <v>9972</v>
      </c>
      <c r="B9973" t="s">
        <v>10928</v>
      </c>
      <c r="C9973" s="1" t="s">
        <v>12081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 t="shared" si="310"/>
        <v>4</v>
      </c>
      <c r="W9973">
        <f t="shared" si="311"/>
        <v>30</v>
      </c>
    </row>
    <row r="9974" spans="1:23" x14ac:dyDescent="0.35">
      <c r="A9974">
        <v>9973</v>
      </c>
      <c r="B9974" t="s">
        <v>10929</v>
      </c>
      <c r="C9974" s="1" t="s">
        <v>11048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310"/>
        <v>6</v>
      </c>
      <c r="W9974">
        <f t="shared" si="311"/>
        <v>33.75</v>
      </c>
    </row>
    <row r="9975" spans="1:23" x14ac:dyDescent="0.35">
      <c r="A9975">
        <v>9974</v>
      </c>
      <c r="B9975" t="s">
        <v>10930</v>
      </c>
      <c r="C9975" s="1" t="s">
        <v>11349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310"/>
        <v>4</v>
      </c>
      <c r="W9975">
        <f t="shared" si="311"/>
        <v>10.000000000000002</v>
      </c>
    </row>
    <row r="9976" spans="1:23" x14ac:dyDescent="0.35">
      <c r="A9976">
        <v>9975</v>
      </c>
      <c r="B9976" t="s">
        <v>10930</v>
      </c>
      <c r="C9976" s="1" t="s">
        <v>11349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310"/>
        <v>4</v>
      </c>
      <c r="W9976">
        <f t="shared" si="311"/>
        <v>27.999999999999996</v>
      </c>
    </row>
    <row r="9977" spans="1:23" x14ac:dyDescent="0.35">
      <c r="A9977">
        <v>9976</v>
      </c>
      <c r="B9977" t="s">
        <v>10930</v>
      </c>
      <c r="C9977" s="1" t="s">
        <v>11349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 t="shared" si="310"/>
        <v>4</v>
      </c>
      <c r="W9977">
        <f t="shared" si="311"/>
        <v>48</v>
      </c>
    </row>
    <row r="9978" spans="1:23" x14ac:dyDescent="0.35">
      <c r="A9978">
        <v>9977</v>
      </c>
      <c r="B9978" t="s">
        <v>10930</v>
      </c>
      <c r="C9978" s="1" t="s">
        <v>11349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 t="shared" si="310"/>
        <v>4</v>
      </c>
      <c r="W9978">
        <f t="shared" si="311"/>
        <v>12.5</v>
      </c>
    </row>
    <row r="9979" spans="1:23" x14ac:dyDescent="0.35">
      <c r="A9979">
        <v>9978</v>
      </c>
      <c r="B9979" t="s">
        <v>10930</v>
      </c>
      <c r="C9979" s="1" t="s">
        <v>11349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 t="shared" si="310"/>
        <v>4</v>
      </c>
      <c r="W9979">
        <f t="shared" si="311"/>
        <v>0</v>
      </c>
    </row>
    <row r="9980" spans="1:23" x14ac:dyDescent="0.35">
      <c r="A9980">
        <v>9979</v>
      </c>
      <c r="B9980" t="s">
        <v>10930</v>
      </c>
      <c r="C9980" s="1" t="s">
        <v>11349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310"/>
        <v>4</v>
      </c>
      <c r="W9980">
        <f t="shared" si="311"/>
        <v>35</v>
      </c>
    </row>
    <row r="9981" spans="1:23" x14ac:dyDescent="0.35">
      <c r="A9981">
        <v>9980</v>
      </c>
      <c r="B9981" t="s">
        <v>10930</v>
      </c>
      <c r="C9981" s="1" t="s">
        <v>11349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310"/>
        <v>4</v>
      </c>
      <c r="W9981">
        <f t="shared" si="311"/>
        <v>35</v>
      </c>
    </row>
    <row r="9982" spans="1:23" x14ac:dyDescent="0.35">
      <c r="A9982">
        <v>9981</v>
      </c>
      <c r="B9982" t="s">
        <v>10931</v>
      </c>
      <c r="C9982" s="1" t="s">
        <v>11624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 t="shared" si="310"/>
        <v>3</v>
      </c>
      <c r="W9982">
        <f t="shared" si="311"/>
        <v>26</v>
      </c>
    </row>
    <row r="9983" spans="1:23" x14ac:dyDescent="0.35">
      <c r="A9983">
        <v>9982</v>
      </c>
      <c r="B9983" t="s">
        <v>10932</v>
      </c>
      <c r="C9983" s="1" t="s">
        <v>11586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 t="shared" si="310"/>
        <v>3</v>
      </c>
      <c r="W9983">
        <f t="shared" si="311"/>
        <v>32.5</v>
      </c>
    </row>
    <row r="9984" spans="1:23" x14ac:dyDescent="0.35">
      <c r="A9984">
        <v>9983</v>
      </c>
      <c r="B9984" t="s">
        <v>10933</v>
      </c>
      <c r="C9984" s="1" t="s">
        <v>11837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 t="shared" si="310"/>
        <v>6</v>
      </c>
      <c r="W9984">
        <f t="shared" si="311"/>
        <v>47</v>
      </c>
    </row>
    <row r="9985" spans="1:23" x14ac:dyDescent="0.35">
      <c r="A9985">
        <v>9984</v>
      </c>
      <c r="B9985" t="s">
        <v>10933</v>
      </c>
      <c r="C9985" s="1" t="s">
        <v>11837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  <c r="V9985">
        <f t="shared" si="310"/>
        <v>6</v>
      </c>
      <c r="W9985">
        <f t="shared" si="311"/>
        <v>27.999999999999996</v>
      </c>
    </row>
    <row r="9986" spans="1:23" x14ac:dyDescent="0.35">
      <c r="A9986">
        <v>9985</v>
      </c>
      <c r="B9986" t="s">
        <v>10934</v>
      </c>
      <c r="C9986" s="1" t="s">
        <v>11901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 t="shared" ref="V9986:V9995" si="312">D9986-C9986</f>
        <v>6</v>
      </c>
      <c r="W9986">
        <f t="shared" si="311"/>
        <v>48</v>
      </c>
    </row>
    <row r="9987" spans="1:23" x14ac:dyDescent="0.35">
      <c r="A9987">
        <v>9986</v>
      </c>
      <c r="B9987" t="s">
        <v>10934</v>
      </c>
      <c r="C9987" s="1" t="s">
        <v>11901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 t="shared" si="312"/>
        <v>6</v>
      </c>
      <c r="W9987">
        <f t="shared" ref="W9987:W9995" si="313">U9987/R9987*100</f>
        <v>28.999999999999996</v>
      </c>
    </row>
    <row r="9988" spans="1:23" x14ac:dyDescent="0.35">
      <c r="A9988">
        <v>9987</v>
      </c>
      <c r="B9988" t="s">
        <v>10935</v>
      </c>
      <c r="C9988" s="1" t="s">
        <v>11261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>
        <f t="shared" si="312"/>
        <v>4</v>
      </c>
      <c r="W9988">
        <f t="shared" si="313"/>
        <v>42</v>
      </c>
    </row>
    <row r="9989" spans="1:23" x14ac:dyDescent="0.35">
      <c r="A9989">
        <v>9988</v>
      </c>
      <c r="B9989" t="s">
        <v>10936</v>
      </c>
      <c r="C9989" s="1" t="s">
        <v>11641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312"/>
        <v>4</v>
      </c>
      <c r="W9989">
        <f t="shared" si="313"/>
        <v>36</v>
      </c>
    </row>
    <row r="9990" spans="1:23" x14ac:dyDescent="0.35">
      <c r="A9990">
        <v>9989</v>
      </c>
      <c r="B9990" t="s">
        <v>10936</v>
      </c>
      <c r="C9990" s="1" t="s">
        <v>11641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  <c r="V9990">
        <f t="shared" si="312"/>
        <v>4</v>
      </c>
      <c r="W9990">
        <f t="shared" si="313"/>
        <v>27</v>
      </c>
    </row>
    <row r="9991" spans="1:23" x14ac:dyDescent="0.35">
      <c r="A9991">
        <v>9990</v>
      </c>
      <c r="B9991" t="s">
        <v>10937</v>
      </c>
      <c r="C9991" s="1" t="s">
        <v>12176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312"/>
        <v>2</v>
      </c>
      <c r="W9991">
        <f t="shared" si="313"/>
        <v>16.25</v>
      </c>
    </row>
    <row r="9992" spans="1:23" x14ac:dyDescent="0.35">
      <c r="A9992">
        <v>9991</v>
      </c>
      <c r="B9992" t="s">
        <v>10938</v>
      </c>
      <c r="C9992" s="1" t="s">
        <v>11365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  <c r="V9992">
        <f t="shared" si="312"/>
        <v>5</v>
      </c>
      <c r="W9992">
        <f t="shared" si="313"/>
        <v>17</v>
      </c>
    </row>
    <row r="9993" spans="1:23" x14ac:dyDescent="0.35">
      <c r="A9993">
        <v>9992</v>
      </c>
      <c r="B9993" t="s">
        <v>10938</v>
      </c>
      <c r="C9993" s="1" t="s">
        <v>11365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 t="shared" si="312"/>
        <v>5</v>
      </c>
      <c r="W9993">
        <f t="shared" si="313"/>
        <v>7.5</v>
      </c>
    </row>
    <row r="9994" spans="1:23" x14ac:dyDescent="0.35">
      <c r="A9994">
        <v>9993</v>
      </c>
      <c r="B9994" t="s">
        <v>10938</v>
      </c>
      <c r="C9994" s="1" t="s">
        <v>11365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 t="shared" si="312"/>
        <v>5</v>
      </c>
      <c r="W9994">
        <f t="shared" si="313"/>
        <v>45</v>
      </c>
    </row>
    <row r="9995" spans="1:23" x14ac:dyDescent="0.35">
      <c r="A9995">
        <v>9994</v>
      </c>
      <c r="B9995" t="s">
        <v>10939</v>
      </c>
      <c r="C9995" s="1" t="s">
        <v>11404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 t="shared" si="312"/>
        <v>5</v>
      </c>
      <c r="W9995">
        <f t="shared" si="313"/>
        <v>30</v>
      </c>
    </row>
  </sheetData>
  <autoFilter ref="A1:V9995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A7F2-C77A-4F22-AC9E-5E1809726109}">
  <dimension ref="A3:B26"/>
  <sheetViews>
    <sheetView workbookViewId="0">
      <selection activeCell="Q10" sqref="Q10"/>
    </sheetView>
  </sheetViews>
  <sheetFormatPr defaultRowHeight="14.5" x14ac:dyDescent="0.35"/>
  <cols>
    <col min="1" max="1" width="12.36328125" bestFit="1" customWidth="1"/>
    <col min="2" max="2" width="11.81640625" bestFit="1" customWidth="1"/>
  </cols>
  <sheetData>
    <row r="3" spans="1:2" x14ac:dyDescent="0.35">
      <c r="A3" s="13" t="s">
        <v>12188</v>
      </c>
      <c r="B3" t="s">
        <v>12190</v>
      </c>
    </row>
    <row r="4" spans="1:2" x14ac:dyDescent="0.35">
      <c r="A4" s="14" t="s">
        <v>12202</v>
      </c>
      <c r="B4" s="17"/>
    </row>
    <row r="5" spans="1:2" x14ac:dyDescent="0.35">
      <c r="A5" s="20" t="s">
        <v>12203</v>
      </c>
      <c r="B5" s="17">
        <v>3413.7171999999982</v>
      </c>
    </row>
    <row r="6" spans="1:2" x14ac:dyDescent="0.35">
      <c r="A6" s="20" t="s">
        <v>12204</v>
      </c>
      <c r="B6" s="17">
        <v>11266.339900000003</v>
      </c>
    </row>
    <row r="7" spans="1:2" x14ac:dyDescent="0.35">
      <c r="A7" s="20" t="s">
        <v>12205</v>
      </c>
      <c r="B7" s="17">
        <v>11949.52090000001</v>
      </c>
    </row>
    <row r="8" spans="1:2" x14ac:dyDescent="0.35">
      <c r="A8" s="20" t="s">
        <v>12206</v>
      </c>
      <c r="B8" s="17">
        <v>20663.147499999985</v>
      </c>
    </row>
    <row r="9" spans="1:2" x14ac:dyDescent="0.35">
      <c r="A9" s="14" t="s">
        <v>12207</v>
      </c>
      <c r="B9" s="17"/>
    </row>
    <row r="10" spans="1:2" x14ac:dyDescent="0.35">
      <c r="A10" s="20" t="s">
        <v>12203</v>
      </c>
      <c r="B10" s="17">
        <v>11466.030299999997</v>
      </c>
    </row>
    <row r="11" spans="1:2" x14ac:dyDescent="0.35">
      <c r="A11" s="20" t="s">
        <v>12204</v>
      </c>
      <c r="B11" s="17">
        <v>12343.908900000009</v>
      </c>
    </row>
    <row r="12" spans="1:2" x14ac:dyDescent="0.35">
      <c r="A12" s="20" t="s">
        <v>12205</v>
      </c>
      <c r="B12" s="17">
        <v>15304.27119999999</v>
      </c>
    </row>
    <row r="13" spans="1:2" x14ac:dyDescent="0.35">
      <c r="A13" s="20" t="s">
        <v>12206</v>
      </c>
      <c r="B13" s="17">
        <v>23767.319500000009</v>
      </c>
    </row>
    <row r="14" spans="1:2" x14ac:dyDescent="0.35">
      <c r="A14" s="14" t="s">
        <v>12208</v>
      </c>
      <c r="B14" s="17"/>
    </row>
    <row r="15" spans="1:2" x14ac:dyDescent="0.35">
      <c r="A15" s="20" t="s">
        <v>12203</v>
      </c>
      <c r="B15" s="17">
        <v>12438.100199999999</v>
      </c>
    </row>
    <row r="16" spans="1:2" x14ac:dyDescent="0.35">
      <c r="A16" s="20" t="s">
        <v>12204</v>
      </c>
      <c r="B16" s="17">
        <v>15852.157200000011</v>
      </c>
    </row>
    <row r="17" spans="1:2" x14ac:dyDescent="0.35">
      <c r="A17" s="20" t="s">
        <v>12205</v>
      </c>
      <c r="B17" s="17">
        <v>16236.621499999985</v>
      </c>
    </row>
    <row r="18" spans="1:2" x14ac:dyDescent="0.35">
      <c r="A18" s="20" t="s">
        <v>12206</v>
      </c>
      <c r="B18" s="17">
        <v>38414.222799999952</v>
      </c>
    </row>
    <row r="19" spans="1:2" x14ac:dyDescent="0.35">
      <c r="A19" s="14" t="s">
        <v>12209</v>
      </c>
      <c r="B19" s="17"/>
    </row>
    <row r="20" spans="1:2" x14ac:dyDescent="0.35">
      <c r="A20" s="20" t="s">
        <v>12203</v>
      </c>
      <c r="B20" s="17">
        <v>21574.670600000001</v>
      </c>
    </row>
    <row r="21" spans="1:2" x14ac:dyDescent="0.35">
      <c r="A21" s="20" t="s">
        <v>12204</v>
      </c>
      <c r="B21" s="17">
        <v>15783.189800000015</v>
      </c>
    </row>
    <row r="22" spans="1:2" x14ac:dyDescent="0.35">
      <c r="A22" s="20" t="s">
        <v>12205</v>
      </c>
      <c r="B22" s="17">
        <v>28031.932900000007</v>
      </c>
    </row>
    <row r="23" spans="1:2" x14ac:dyDescent="0.35">
      <c r="A23" s="20" t="s">
        <v>12206</v>
      </c>
      <c r="B23" s="17">
        <v>26957.081900000019</v>
      </c>
    </row>
    <row r="24" spans="1:2" x14ac:dyDescent="0.35">
      <c r="A24" s="14" t="s">
        <v>12210</v>
      </c>
      <c r="B24" s="17"/>
    </row>
    <row r="25" spans="1:2" x14ac:dyDescent="0.35">
      <c r="A25" s="20" t="s">
        <v>12203</v>
      </c>
      <c r="B25" s="17">
        <v>934.78939999999989</v>
      </c>
    </row>
    <row r="26" spans="1:2" x14ac:dyDescent="0.35">
      <c r="A26" s="14" t="s">
        <v>12189</v>
      </c>
      <c r="B26" s="17">
        <v>286397.02170000004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85D6-B148-4E66-93E3-F49A7A4725F7}">
  <dimension ref="A3:B26"/>
  <sheetViews>
    <sheetView topLeftCell="F1" workbookViewId="0">
      <selection activeCell="T14" sqref="T14"/>
    </sheetView>
  </sheetViews>
  <sheetFormatPr defaultRowHeight="14.5" x14ac:dyDescent="0.35"/>
  <cols>
    <col min="1" max="1" width="10.7265625" bestFit="1" customWidth="1"/>
    <col min="2" max="2" width="9.7265625" bestFit="1" customWidth="1"/>
  </cols>
  <sheetData>
    <row r="3" spans="1:2" x14ac:dyDescent="0.35">
      <c r="A3" s="13" t="s">
        <v>12211</v>
      </c>
      <c r="B3" t="s">
        <v>12177</v>
      </c>
    </row>
    <row r="4" spans="1:2" x14ac:dyDescent="0.35">
      <c r="A4" s="14" t="s">
        <v>12202</v>
      </c>
      <c r="B4" s="17">
        <v>470383.19310000027</v>
      </c>
    </row>
    <row r="5" spans="1:2" x14ac:dyDescent="0.35">
      <c r="A5" s="20" t="s">
        <v>12203</v>
      </c>
      <c r="B5" s="17">
        <v>69390.008000000074</v>
      </c>
    </row>
    <row r="6" spans="1:2" x14ac:dyDescent="0.35">
      <c r="A6" s="20" t="s">
        <v>12204</v>
      </c>
      <c r="B6" s="17">
        <v>88859.000599999985</v>
      </c>
    </row>
    <row r="7" spans="1:2" x14ac:dyDescent="0.35">
      <c r="A7" s="20" t="s">
        <v>12205</v>
      </c>
      <c r="B7" s="17">
        <v>136362.48929999996</v>
      </c>
    </row>
    <row r="8" spans="1:2" x14ac:dyDescent="0.35">
      <c r="A8" s="20" t="s">
        <v>12206</v>
      </c>
      <c r="B8" s="17">
        <v>175771.69520000025</v>
      </c>
    </row>
    <row r="9" spans="1:2" x14ac:dyDescent="0.35">
      <c r="A9" s="14" t="s">
        <v>12207</v>
      </c>
      <c r="B9" s="17">
        <v>479442.50199999975</v>
      </c>
    </row>
    <row r="10" spans="1:2" x14ac:dyDescent="0.35">
      <c r="A10" s="20" t="s">
        <v>12203</v>
      </c>
      <c r="B10" s="17">
        <v>81543.499599999952</v>
      </c>
    </row>
    <row r="11" spans="1:2" x14ac:dyDescent="0.35">
      <c r="A11" s="20" t="s">
        <v>12204</v>
      </c>
      <c r="B11" s="17">
        <v>87954.036999999866</v>
      </c>
    </row>
    <row r="12" spans="1:2" x14ac:dyDescent="0.35">
      <c r="A12" s="20" t="s">
        <v>12205</v>
      </c>
      <c r="B12" s="17">
        <v>128132.37619999997</v>
      </c>
    </row>
    <row r="13" spans="1:2" x14ac:dyDescent="0.35">
      <c r="A13" s="20" t="s">
        <v>12206</v>
      </c>
      <c r="B13" s="17">
        <v>181812.58919999996</v>
      </c>
    </row>
    <row r="14" spans="1:2" x14ac:dyDescent="0.35">
      <c r="A14" s="14" t="s">
        <v>12208</v>
      </c>
      <c r="B14" s="17">
        <v>611325.75299999991</v>
      </c>
    </row>
    <row r="15" spans="1:2" x14ac:dyDescent="0.35">
      <c r="A15" s="20" t="s">
        <v>12203</v>
      </c>
      <c r="B15" s="17">
        <v>94880.051999999967</v>
      </c>
    </row>
    <row r="16" spans="1:2" x14ac:dyDescent="0.35">
      <c r="A16" s="20" t="s">
        <v>12204</v>
      </c>
      <c r="B16" s="17">
        <v>135821.204</v>
      </c>
    </row>
    <row r="17" spans="1:2" x14ac:dyDescent="0.35">
      <c r="A17" s="20" t="s">
        <v>12205</v>
      </c>
      <c r="B17" s="17">
        <v>140088.3268999999</v>
      </c>
    </row>
    <row r="18" spans="1:2" x14ac:dyDescent="0.35">
      <c r="A18" s="20" t="s">
        <v>12206</v>
      </c>
      <c r="B18" s="17">
        <v>240536.17010000005</v>
      </c>
    </row>
    <row r="19" spans="1:2" x14ac:dyDescent="0.35">
      <c r="A19" s="14" t="s">
        <v>12209</v>
      </c>
      <c r="B19" s="17">
        <v>730889.7154000001</v>
      </c>
    </row>
    <row r="20" spans="1:2" x14ac:dyDescent="0.35">
      <c r="A20" s="20" t="s">
        <v>12203</v>
      </c>
      <c r="B20" s="17">
        <v>118695.21139999993</v>
      </c>
    </row>
    <row r="21" spans="1:2" x14ac:dyDescent="0.35">
      <c r="A21" s="20" t="s">
        <v>12204</v>
      </c>
      <c r="B21" s="17">
        <v>132017.11079999988</v>
      </c>
    </row>
    <row r="22" spans="1:2" x14ac:dyDescent="0.35">
      <c r="A22" s="20" t="s">
        <v>12205</v>
      </c>
      <c r="B22" s="17">
        <v>202371.7600000003</v>
      </c>
    </row>
    <row r="23" spans="1:2" x14ac:dyDescent="0.35">
      <c r="A23" s="20" t="s">
        <v>12206</v>
      </c>
      <c r="B23" s="17">
        <v>277805.63319999998</v>
      </c>
    </row>
    <row r="24" spans="1:2" x14ac:dyDescent="0.35">
      <c r="A24" s="14" t="s">
        <v>12210</v>
      </c>
      <c r="B24" s="17">
        <v>5159.6967999999988</v>
      </c>
    </row>
    <row r="25" spans="1:2" x14ac:dyDescent="0.35">
      <c r="A25" s="20" t="s">
        <v>12203</v>
      </c>
      <c r="B25" s="17">
        <v>5159.6967999999988</v>
      </c>
    </row>
    <row r="26" spans="1:2" x14ac:dyDescent="0.35">
      <c r="A26" s="14" t="s">
        <v>12189</v>
      </c>
      <c r="B26" s="17">
        <v>2297200.8602999998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C9F4A-F7E7-4EF0-BC71-5F73DC7B6738}">
  <dimension ref="P15:U19"/>
  <sheetViews>
    <sheetView workbookViewId="0">
      <selection activeCell="O5" sqref="O5"/>
    </sheetView>
  </sheetViews>
  <sheetFormatPr defaultRowHeight="14.5" x14ac:dyDescent="0.35"/>
  <cols>
    <col min="16" max="16" width="14.7265625" bestFit="1" customWidth="1"/>
    <col min="17" max="17" width="15.6328125" bestFit="1" customWidth="1"/>
    <col min="18" max="18" width="9" bestFit="1" customWidth="1"/>
    <col min="19" max="19" width="11.453125" bestFit="1" customWidth="1"/>
    <col min="20" max="20" width="13.1796875" bestFit="1" customWidth="1"/>
    <col min="21" max="21" width="10.7265625" bestFit="1" customWidth="1"/>
    <col min="22" max="4211" width="14.453125" bestFit="1" customWidth="1"/>
    <col min="4212" max="5025" width="14.36328125" bestFit="1" customWidth="1"/>
    <col min="5026" max="5026" width="10.7265625" bestFit="1" customWidth="1"/>
  </cols>
  <sheetData>
    <row r="15" spans="16:21" x14ac:dyDescent="0.35">
      <c r="P15" s="13" t="s">
        <v>12200</v>
      </c>
      <c r="Q15" s="13" t="s">
        <v>12199</v>
      </c>
    </row>
    <row r="16" spans="16:21" x14ac:dyDescent="0.35">
      <c r="P16" s="13" t="s">
        <v>12182</v>
      </c>
      <c r="Q16" t="s">
        <v>187</v>
      </c>
      <c r="R16" t="s">
        <v>1292</v>
      </c>
      <c r="S16" t="s">
        <v>22</v>
      </c>
      <c r="T16" t="s">
        <v>49</v>
      </c>
      <c r="U16" t="s">
        <v>12189</v>
      </c>
    </row>
    <row r="17" spans="16:21" x14ac:dyDescent="0.35">
      <c r="P17" s="14" t="s">
        <v>12198</v>
      </c>
      <c r="Q17">
        <v>1538</v>
      </c>
      <c r="R17">
        <v>543</v>
      </c>
      <c r="S17">
        <v>1516</v>
      </c>
      <c r="T17">
        <v>2404</v>
      </c>
      <c r="U17">
        <v>6001</v>
      </c>
    </row>
    <row r="18" spans="16:21" x14ac:dyDescent="0.35">
      <c r="P18" s="14" t="s">
        <v>12197</v>
      </c>
      <c r="S18">
        <v>429</v>
      </c>
      <c r="T18">
        <v>3564</v>
      </c>
      <c r="U18">
        <v>3993</v>
      </c>
    </row>
    <row r="19" spans="16:21" x14ac:dyDescent="0.35">
      <c r="P19" s="14" t="s">
        <v>12189</v>
      </c>
      <c r="Q19">
        <v>1538</v>
      </c>
      <c r="R19">
        <v>543</v>
      </c>
      <c r="S19">
        <v>1945</v>
      </c>
      <c r="T19">
        <v>5968</v>
      </c>
      <c r="U19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3EF3F-08D4-40A2-BD13-FB623428BC65}">
  <dimension ref="A3:B8"/>
  <sheetViews>
    <sheetView workbookViewId="0">
      <selection activeCell="L24" sqref="L24"/>
    </sheetView>
  </sheetViews>
  <sheetFormatPr defaultRowHeight="14.5" x14ac:dyDescent="0.35"/>
  <cols>
    <col min="1" max="1" width="12.36328125" bestFit="1" customWidth="1"/>
    <col min="2" max="2" width="9.7265625" bestFit="1" customWidth="1"/>
  </cols>
  <sheetData>
    <row r="3" spans="1:2" x14ac:dyDescent="0.35">
      <c r="A3" s="13" t="s">
        <v>12188</v>
      </c>
      <c r="B3" t="s">
        <v>12177</v>
      </c>
    </row>
    <row r="4" spans="1:2" x14ac:dyDescent="0.35">
      <c r="A4" s="14" t="s">
        <v>104</v>
      </c>
      <c r="B4" s="17">
        <v>501239.89080000052</v>
      </c>
    </row>
    <row r="5" spans="1:2" x14ac:dyDescent="0.35">
      <c r="A5" s="14" t="s">
        <v>147</v>
      </c>
      <c r="B5" s="17">
        <v>678781.2399999979</v>
      </c>
    </row>
    <row r="6" spans="1:2" x14ac:dyDescent="0.35">
      <c r="A6" s="14" t="s">
        <v>29</v>
      </c>
      <c r="B6" s="17">
        <v>391721.90500000032</v>
      </c>
    </row>
    <row r="7" spans="1:2" x14ac:dyDescent="0.35">
      <c r="A7" s="14" t="s">
        <v>43</v>
      </c>
      <c r="B7" s="17">
        <v>725457.82450000057</v>
      </c>
    </row>
    <row r="8" spans="1:2" x14ac:dyDescent="0.35">
      <c r="A8" s="14" t="s">
        <v>12189</v>
      </c>
      <c r="B8" s="17">
        <v>2297200.8602999994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4137-EE42-4155-A4F6-1BFACAFA00B1}">
  <dimension ref="A2:B7"/>
  <sheetViews>
    <sheetView workbookViewId="0">
      <selection activeCell="A15" sqref="A15"/>
    </sheetView>
  </sheetViews>
  <sheetFormatPr defaultRowHeight="14.5" x14ac:dyDescent="0.35"/>
  <cols>
    <col min="1" max="1" width="12.36328125" bestFit="1" customWidth="1"/>
    <col min="2" max="2" width="10.26953125" bestFit="1" customWidth="1"/>
  </cols>
  <sheetData>
    <row r="2" spans="1:2" x14ac:dyDescent="0.35">
      <c r="A2" s="13" t="s">
        <v>12188</v>
      </c>
      <c r="B2" t="s">
        <v>12201</v>
      </c>
    </row>
    <row r="3" spans="1:2" x14ac:dyDescent="0.35">
      <c r="A3" s="14" t="s">
        <v>43</v>
      </c>
      <c r="B3" s="17">
        <v>108418.44890000018</v>
      </c>
    </row>
    <row r="4" spans="1:2" x14ac:dyDescent="0.35">
      <c r="A4" s="14" t="s">
        <v>147</v>
      </c>
      <c r="B4" s="17">
        <v>91522.780000000261</v>
      </c>
    </row>
    <row r="5" spans="1:2" x14ac:dyDescent="0.35">
      <c r="A5" s="14" t="s">
        <v>29</v>
      </c>
      <c r="B5" s="17">
        <v>46749.430300000065</v>
      </c>
    </row>
    <row r="6" spans="1:2" x14ac:dyDescent="0.35">
      <c r="A6" s="14" t="s">
        <v>104</v>
      </c>
      <c r="B6" s="17">
        <v>39706.362499999981</v>
      </c>
    </row>
    <row r="7" spans="1:2" x14ac:dyDescent="0.35">
      <c r="A7" s="14" t="s">
        <v>12189</v>
      </c>
      <c r="B7" s="17">
        <v>286397.02170000051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26CAE-F30E-4C62-BC1A-92D625AB0517}">
  <dimension ref="A2:B6"/>
  <sheetViews>
    <sheetView workbookViewId="0">
      <selection activeCell="J21" sqref="J21"/>
    </sheetView>
  </sheetViews>
  <sheetFormatPr defaultRowHeight="14.5" x14ac:dyDescent="0.35"/>
  <cols>
    <col min="1" max="1" width="19.08984375" bestFit="1" customWidth="1"/>
    <col min="2" max="2" width="16" bestFit="1" customWidth="1"/>
  </cols>
  <sheetData>
    <row r="2" spans="1:2" x14ac:dyDescent="0.35">
      <c r="A2" s="13" t="s">
        <v>12195</v>
      </c>
      <c r="B2" t="s">
        <v>12194</v>
      </c>
    </row>
    <row r="3" spans="1:2" x14ac:dyDescent="0.35">
      <c r="A3" s="14" t="s">
        <v>43</v>
      </c>
      <c r="B3" s="11">
        <v>0.32049229537722634</v>
      </c>
    </row>
    <row r="4" spans="1:2" x14ac:dyDescent="0.35">
      <c r="A4" s="14" t="s">
        <v>147</v>
      </c>
      <c r="B4" s="11">
        <v>0.28497098258955372</v>
      </c>
    </row>
    <row r="5" spans="1:2" x14ac:dyDescent="0.35">
      <c r="A5" s="14" t="s">
        <v>104</v>
      </c>
      <c r="B5" s="11">
        <v>0.23243946367820692</v>
      </c>
    </row>
    <row r="6" spans="1:2" x14ac:dyDescent="0.35">
      <c r="A6" s="14" t="s">
        <v>29</v>
      </c>
      <c r="B6" s="11">
        <v>0.16209725835501301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2001-6730-46B4-93AB-1B02E47B7B2B}">
  <dimension ref="A3:B14"/>
  <sheetViews>
    <sheetView topLeftCell="D2" zoomScaleNormal="100" workbookViewId="0">
      <selection activeCell="T11" sqref="T11"/>
    </sheetView>
  </sheetViews>
  <sheetFormatPr defaultRowHeight="14.5" x14ac:dyDescent="0.35"/>
  <cols>
    <col min="1" max="1" width="60.1796875" bestFit="1" customWidth="1"/>
    <col min="2" max="2" width="11.81640625" bestFit="1" customWidth="1"/>
  </cols>
  <sheetData>
    <row r="3" spans="1:2" x14ac:dyDescent="0.35">
      <c r="A3" s="13" t="s">
        <v>12188</v>
      </c>
      <c r="B3" t="s">
        <v>12190</v>
      </c>
    </row>
    <row r="4" spans="1:2" x14ac:dyDescent="0.35">
      <c r="A4" s="14" t="s">
        <v>6372</v>
      </c>
      <c r="B4">
        <v>-8879.9704000000002</v>
      </c>
    </row>
    <row r="5" spans="1:2" x14ac:dyDescent="0.35">
      <c r="A5" s="14" t="s">
        <v>684</v>
      </c>
      <c r="B5">
        <v>-4589.973</v>
      </c>
    </row>
    <row r="6" spans="1:2" x14ac:dyDescent="0.35">
      <c r="A6" s="14" t="s">
        <v>2227</v>
      </c>
      <c r="B6">
        <v>-3839.9904000000001</v>
      </c>
    </row>
    <row r="7" spans="1:2" x14ac:dyDescent="0.35">
      <c r="A7" s="14" t="s">
        <v>2323</v>
      </c>
      <c r="B7">
        <v>-2876.1156000000001</v>
      </c>
    </row>
    <row r="8" spans="1:2" x14ac:dyDescent="0.35">
      <c r="A8" s="14" t="s">
        <v>1606</v>
      </c>
      <c r="B8">
        <v>-1934.3975999999998</v>
      </c>
    </row>
    <row r="9" spans="1:2" x14ac:dyDescent="0.35">
      <c r="A9" s="14" t="s">
        <v>1258</v>
      </c>
      <c r="B9">
        <v>-1878.1662000000003</v>
      </c>
    </row>
    <row r="10" spans="1:2" x14ac:dyDescent="0.35">
      <c r="A10" s="14" t="s">
        <v>5852</v>
      </c>
      <c r="B10">
        <v>-1811.0784000000001</v>
      </c>
    </row>
    <row r="11" spans="1:2" x14ac:dyDescent="0.35">
      <c r="A11" s="14" t="s">
        <v>1805</v>
      </c>
      <c r="B11">
        <v>-1299.1836000000001</v>
      </c>
    </row>
    <row r="12" spans="1:2" x14ac:dyDescent="0.35">
      <c r="A12" s="14" t="s">
        <v>5311</v>
      </c>
      <c r="B12">
        <v>-1201.0581</v>
      </c>
    </row>
    <row r="13" spans="1:2" x14ac:dyDescent="0.35">
      <c r="A13" s="14" t="s">
        <v>810</v>
      </c>
      <c r="B13">
        <v>-1148.4375</v>
      </c>
    </row>
    <row r="14" spans="1:2" x14ac:dyDescent="0.35">
      <c r="A14" s="14" t="s">
        <v>12189</v>
      </c>
      <c r="B14">
        <v>-29458.370800000001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4648-AB5B-4EAF-82CF-572C2376B239}">
  <dimension ref="A2:B7"/>
  <sheetViews>
    <sheetView workbookViewId="0">
      <selection activeCell="N14" sqref="N14"/>
    </sheetView>
  </sheetViews>
  <sheetFormatPr defaultRowHeight="14.5" x14ac:dyDescent="0.35"/>
  <cols>
    <col min="1" max="1" width="13.08984375" bestFit="1" customWidth="1"/>
    <col min="2" max="2" width="12.7265625" bestFit="1" customWidth="1"/>
  </cols>
  <sheetData>
    <row r="2" spans="1:2" x14ac:dyDescent="0.35">
      <c r="A2" s="13" t="s">
        <v>12188</v>
      </c>
      <c r="B2" t="s">
        <v>12193</v>
      </c>
    </row>
    <row r="3" spans="1:2" x14ac:dyDescent="0.35">
      <c r="A3" s="14" t="s">
        <v>49</v>
      </c>
      <c r="B3">
        <v>5968</v>
      </c>
    </row>
    <row r="4" spans="1:2" x14ac:dyDescent="0.35">
      <c r="A4" s="14" t="s">
        <v>22</v>
      </c>
      <c r="B4">
        <v>1945</v>
      </c>
    </row>
    <row r="5" spans="1:2" x14ac:dyDescent="0.35">
      <c r="A5" s="14" t="s">
        <v>187</v>
      </c>
      <c r="B5">
        <v>1538</v>
      </c>
    </row>
    <row r="6" spans="1:2" x14ac:dyDescent="0.35">
      <c r="A6" s="14" t="s">
        <v>1292</v>
      </c>
      <c r="B6">
        <v>543</v>
      </c>
    </row>
    <row r="7" spans="1:2" x14ac:dyDescent="0.35">
      <c r="A7" s="14" t="s">
        <v>12189</v>
      </c>
      <c r="B7">
        <v>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A731E-2CA8-486D-A63B-386C9BF803E1}">
  <dimension ref="A2:B13"/>
  <sheetViews>
    <sheetView topLeftCell="A4" workbookViewId="0">
      <selection activeCell="F6" sqref="F6"/>
    </sheetView>
  </sheetViews>
  <sheetFormatPr defaultRowHeight="14.5" x14ac:dyDescent="0.35"/>
  <cols>
    <col min="1" max="1" width="67.08984375" bestFit="1" customWidth="1"/>
    <col min="2" max="2" width="11.81640625" bestFit="1" customWidth="1"/>
  </cols>
  <sheetData>
    <row r="2" spans="1:2" x14ac:dyDescent="0.35">
      <c r="A2" s="13" t="s">
        <v>12188</v>
      </c>
      <c r="B2" t="s">
        <v>12190</v>
      </c>
    </row>
    <row r="3" spans="1:2" x14ac:dyDescent="0.35">
      <c r="A3" s="14" t="s">
        <v>5748</v>
      </c>
      <c r="B3" s="18">
        <v>25199.928000000004</v>
      </c>
    </row>
    <row r="4" spans="1:2" x14ac:dyDescent="0.35">
      <c r="A4" s="14" t="s">
        <v>1747</v>
      </c>
      <c r="B4" s="18">
        <v>7753.0389999999998</v>
      </c>
    </row>
    <row r="5" spans="1:2" x14ac:dyDescent="0.35">
      <c r="A5" s="14" t="s">
        <v>1219</v>
      </c>
      <c r="B5" s="18">
        <v>6983.8836000000001</v>
      </c>
    </row>
    <row r="6" spans="1:2" x14ac:dyDescent="0.35">
      <c r="A6" s="14" t="s">
        <v>5282</v>
      </c>
      <c r="B6" s="18">
        <v>4570.9346999999998</v>
      </c>
    </row>
    <row r="7" spans="1:2" x14ac:dyDescent="0.35">
      <c r="A7" s="14" t="s">
        <v>7242</v>
      </c>
      <c r="B7" s="18">
        <v>4094.9766</v>
      </c>
    </row>
    <row r="8" spans="1:2" x14ac:dyDescent="0.35">
      <c r="A8" s="14" t="s">
        <v>3199</v>
      </c>
      <c r="B8" s="18">
        <v>3772.9461000000001</v>
      </c>
    </row>
    <row r="9" spans="1:2" x14ac:dyDescent="0.35">
      <c r="A9" s="14" t="s">
        <v>7387</v>
      </c>
      <c r="B9" s="18">
        <v>3717.9714000000004</v>
      </c>
    </row>
    <row r="10" spans="1:2" x14ac:dyDescent="0.35">
      <c r="A10" s="14" t="s">
        <v>4271</v>
      </c>
      <c r="B10" s="18">
        <v>3696.2819999999997</v>
      </c>
    </row>
    <row r="11" spans="1:2" x14ac:dyDescent="0.35">
      <c r="A11" s="14" t="s">
        <v>7217</v>
      </c>
      <c r="B11" s="18">
        <v>3345.2822999999999</v>
      </c>
    </row>
    <row r="12" spans="1:2" x14ac:dyDescent="0.35">
      <c r="A12" s="14" t="s">
        <v>7940</v>
      </c>
      <c r="B12" s="18">
        <v>3343.5360000000001</v>
      </c>
    </row>
    <row r="13" spans="1:2" x14ac:dyDescent="0.35">
      <c r="A13" s="14" t="s">
        <v>12189</v>
      </c>
      <c r="B13" s="18">
        <v>66478.779699999999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AAEFB-2FFD-4A65-985A-D50A24CAC5E5}">
  <dimension ref="A2:B13"/>
  <sheetViews>
    <sheetView workbookViewId="0">
      <selection activeCell="K20" sqref="K20"/>
    </sheetView>
  </sheetViews>
  <sheetFormatPr defaultRowHeight="14.5" x14ac:dyDescent="0.35"/>
  <cols>
    <col min="1" max="1" width="16.1796875" bestFit="1" customWidth="1"/>
    <col min="2" max="2" width="11.81640625" bestFit="1" customWidth="1"/>
  </cols>
  <sheetData>
    <row r="2" spans="1:2" x14ac:dyDescent="0.35">
      <c r="A2" s="13" t="s">
        <v>12188</v>
      </c>
      <c r="B2" t="s">
        <v>12190</v>
      </c>
    </row>
    <row r="3" spans="1:2" x14ac:dyDescent="0.35">
      <c r="A3" s="14" t="s">
        <v>5747</v>
      </c>
      <c r="B3" s="18">
        <v>25199.928000000004</v>
      </c>
    </row>
    <row r="4" spans="1:2" x14ac:dyDescent="0.35">
      <c r="A4" s="14" t="s">
        <v>1746</v>
      </c>
      <c r="B4" s="18">
        <v>7753.0389999999998</v>
      </c>
    </row>
    <row r="5" spans="1:2" x14ac:dyDescent="0.35">
      <c r="A5" s="14" t="s">
        <v>1217</v>
      </c>
      <c r="B5" s="18">
        <v>6983.8836000000001</v>
      </c>
    </row>
    <row r="6" spans="1:2" x14ac:dyDescent="0.35">
      <c r="A6" s="14" t="s">
        <v>5281</v>
      </c>
      <c r="B6" s="18">
        <v>4570.9346999999998</v>
      </c>
    </row>
    <row r="7" spans="1:2" x14ac:dyDescent="0.35">
      <c r="A7" s="14" t="s">
        <v>2710</v>
      </c>
      <c r="B7" s="18">
        <v>4425.3431999999993</v>
      </c>
    </row>
    <row r="8" spans="1:2" x14ac:dyDescent="0.35">
      <c r="A8" s="14" t="s">
        <v>7241</v>
      </c>
      <c r="B8" s="18">
        <v>4094.9766</v>
      </c>
    </row>
    <row r="9" spans="1:2" x14ac:dyDescent="0.35">
      <c r="A9" s="14" t="s">
        <v>3198</v>
      </c>
      <c r="B9" s="18">
        <v>3772.9461000000001</v>
      </c>
    </row>
    <row r="10" spans="1:2" x14ac:dyDescent="0.35">
      <c r="A10" s="14" t="s">
        <v>7386</v>
      </c>
      <c r="B10" s="18">
        <v>3717.9714000000004</v>
      </c>
    </row>
    <row r="11" spans="1:2" x14ac:dyDescent="0.35">
      <c r="A11" s="14" t="s">
        <v>7216</v>
      </c>
      <c r="B11" s="18">
        <v>3345.2822999999999</v>
      </c>
    </row>
    <row r="12" spans="1:2" x14ac:dyDescent="0.35">
      <c r="A12" s="14" t="s">
        <v>7939</v>
      </c>
      <c r="B12" s="18">
        <v>3343.5360000000001</v>
      </c>
    </row>
    <row r="13" spans="1:2" x14ac:dyDescent="0.35">
      <c r="A13" s="14" t="s">
        <v>12189</v>
      </c>
      <c r="B13" s="18">
        <v>67207.840899999996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E4A2C-F8C7-460A-95F7-23F8F97E5E90}">
  <dimension ref="B2:D15"/>
  <sheetViews>
    <sheetView showGridLines="0" topLeftCell="D1" workbookViewId="0">
      <selection activeCell="R9" sqref="R9"/>
    </sheetView>
  </sheetViews>
  <sheetFormatPr defaultRowHeight="14.5" x14ac:dyDescent="0.35"/>
  <cols>
    <col min="2" max="2" width="3.6328125" customWidth="1"/>
    <col min="3" max="3" width="13.08984375" bestFit="1" customWidth="1"/>
    <col min="4" max="4" width="14" bestFit="1" customWidth="1"/>
  </cols>
  <sheetData>
    <row r="2" spans="2:4" x14ac:dyDescent="0.35">
      <c r="B2" s="15" t="s">
        <v>12191</v>
      </c>
    </row>
    <row r="4" spans="2:4" x14ac:dyDescent="0.35">
      <c r="C4" s="13" t="s">
        <v>10</v>
      </c>
      <c r="D4" t="s">
        <v>12193</v>
      </c>
    </row>
    <row r="5" spans="2:4" x14ac:dyDescent="0.35">
      <c r="C5" s="14" t="s">
        <v>42</v>
      </c>
      <c r="D5" s="19">
        <v>2001</v>
      </c>
    </row>
    <row r="6" spans="2:4" x14ac:dyDescent="0.35">
      <c r="C6" s="14" t="s">
        <v>266</v>
      </c>
      <c r="D6" s="19">
        <v>1128</v>
      </c>
    </row>
    <row r="7" spans="2:4" x14ac:dyDescent="0.35">
      <c r="C7" s="14" t="s">
        <v>103</v>
      </c>
      <c r="D7" s="19">
        <v>985</v>
      </c>
    </row>
    <row r="8" spans="2:4" x14ac:dyDescent="0.35">
      <c r="C8" s="14" t="s">
        <v>146</v>
      </c>
      <c r="D8" s="19">
        <v>587</v>
      </c>
    </row>
    <row r="9" spans="2:4" x14ac:dyDescent="0.35">
      <c r="C9" s="14" t="s">
        <v>95</v>
      </c>
      <c r="D9" s="19">
        <v>506</v>
      </c>
    </row>
    <row r="10" spans="2:4" x14ac:dyDescent="0.35">
      <c r="C10" s="14" t="s">
        <v>210</v>
      </c>
      <c r="D10" s="19">
        <v>492</v>
      </c>
    </row>
    <row r="11" spans="2:4" x14ac:dyDescent="0.35">
      <c r="C11" s="14" t="s">
        <v>497</v>
      </c>
      <c r="D11" s="19">
        <v>469</v>
      </c>
    </row>
    <row r="12" spans="2:4" x14ac:dyDescent="0.35">
      <c r="C12" s="14" t="s">
        <v>53</v>
      </c>
      <c r="D12" s="19">
        <v>383</v>
      </c>
    </row>
    <row r="13" spans="2:4" x14ac:dyDescent="0.35">
      <c r="C13" s="14" t="s">
        <v>237</v>
      </c>
      <c r="D13" s="19">
        <v>255</v>
      </c>
    </row>
    <row r="14" spans="2:4" x14ac:dyDescent="0.35">
      <c r="C14" s="14" t="s">
        <v>87</v>
      </c>
      <c r="D14" s="19">
        <v>249</v>
      </c>
    </row>
    <row r="15" spans="2:4" x14ac:dyDescent="0.35">
      <c r="C15" s="14" t="s">
        <v>12189</v>
      </c>
      <c r="D15" s="19">
        <v>7055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Profit Margin by %</vt:lpstr>
      <vt:lpstr>Sample - Superstore</vt:lpstr>
      <vt:lpstr>Profit Trend</vt:lpstr>
      <vt:lpstr>Sales Trend</vt:lpstr>
      <vt:lpstr>Frequency of Shipment Time</vt:lpstr>
      <vt:lpstr>Sales by Region</vt:lpstr>
      <vt:lpstr>Profit by Region</vt:lpstr>
      <vt:lpstr>Discount by region</vt:lpstr>
      <vt:lpstr>Product Name with lower profit</vt:lpstr>
      <vt:lpstr>Shipping Mode</vt:lpstr>
      <vt:lpstr>Product Name with higher Profit</vt:lpstr>
      <vt:lpstr>Product ID with higher profit</vt:lpstr>
      <vt:lpstr>Sales by 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 BEJI</dc:creator>
  <cp:lastModifiedBy>Ajayi Miracle</cp:lastModifiedBy>
  <dcterms:created xsi:type="dcterms:W3CDTF">2023-10-22T18:58:24Z</dcterms:created>
  <dcterms:modified xsi:type="dcterms:W3CDTF">2023-10-24T21:32:33Z</dcterms:modified>
</cp:coreProperties>
</file>